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TILLA PEDIDOS" sheetId="1" state="visible" r:id="rId3"/>
    <sheet name="MAESTRO" sheetId="2" state="visible" r:id="rId4"/>
    <sheet name="PASO SQL" sheetId="3" state="visible" r:id="rId5"/>
  </sheets>
  <definedNames>
    <definedName function="false" hidden="true" localSheetId="1" name="_xlnm._FilterDatabase" vbProcedure="false">MAESTRO!$A$1:$F$15</definedName>
    <definedName function="false" hidden="true" localSheetId="2" name="_xlnm._FilterDatabase" vbProcedure="false">'PASO SQL'!$A$1:$J$3504</definedName>
    <definedName function="false" hidden="true" localSheetId="0" name="_xlnm._FilterDatabase" vbProcedure="false">'PLANTILLA PEDIDOS'!$O$5:$W$3508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<sst xmlns="http://schemas.openxmlformats.org/spreadsheetml/2006/main" count="3743" uniqueCount="400">
  <si>
    <t xml:space="preserve">LISTA DE SEPARACIÓN</t>
  </si>
  <si>
    <t xml:space="preserve">Página:</t>
  </si>
  <si>
    <t xml:space="preserve">COPIAR EL TIKETE DE EXCEL DESDE LA COLUMNA A A LA COLUMNA M</t>
  </si>
  <si>
    <t xml:space="preserve">Código Pto Envío:</t>
  </si>
  <si>
    <t xml:space="preserve">Fecha</t>
  </si>
  <si>
    <t xml:space="preserve">DIFERENCIA CARGUE</t>
  </si>
  <si>
    <t xml:space="preserve">AlpiEcuador S.A</t>
  </si>
  <si>
    <t xml:space="preserve">TOTAL MATERIAL TIKETE</t>
  </si>
  <si>
    <t xml:space="preserve">Transporte:</t>
  </si>
  <si>
    <t xml:space="preserve">aki</t>
  </si>
  <si>
    <t xml:space="preserve">TOTAL MATERIAL CARGADO</t>
  </si>
  <si>
    <t xml:space="preserve">Ruta:</t>
  </si>
  <si>
    <t xml:space="preserve">EGU086</t>
  </si>
  <si>
    <t xml:space="preserve">Centro:</t>
  </si>
  <si>
    <t xml:space="preserve">Cliente:</t>
  </si>
  <si>
    <t xml:space="preserve">Cód Cliente</t>
  </si>
  <si>
    <t xml:space="preserve">Número Entrega:</t>
  </si>
  <si>
    <t xml:space="preserve">Val</t>
  </si>
  <si>
    <t xml:space="preserve">Código</t>
  </si>
  <si>
    <t xml:space="preserve">Cantidad</t>
  </si>
  <si>
    <t xml:space="preserve">7711 CEDI GUAYAQUIL</t>
  </si>
  <si>
    <t xml:space="preserve">Zona de Transp:</t>
  </si>
  <si>
    <t xml:space="preserve">ECGU0107</t>
  </si>
  <si>
    <t xml:space="preserve">MAITA SUSANA ESTER</t>
  </si>
  <si>
    <t xml:space="preserve">Almacén:</t>
  </si>
  <si>
    <t xml:space="preserve">Código Cliente:</t>
  </si>
  <si>
    <t xml:space="preserve">Ubicación:</t>
  </si>
  <si>
    <t xml:space="preserve">PV</t>
  </si>
  <si>
    <t xml:space="preserve">Punto de Envío:</t>
  </si>
  <si>
    <t xml:space="preserve">VIA A SOLDADOS A 9KM DEL CUENCA T</t>
  </si>
  <si>
    <t xml:space="preserve">Fecha Entrega:</t>
  </si>
  <si>
    <t xml:space="preserve">31.10.2024</t>
  </si>
  <si>
    <t xml:space="preserve">Punto de Entrega:</t>
  </si>
  <si>
    <t xml:space="preserve">CATINANOVA</t>
  </si>
  <si>
    <t xml:space="preserve">Fecha Impresión:</t>
  </si>
  <si>
    <t xml:space="preserve">30.10.2024</t>
  </si>
  <si>
    <t xml:space="preserve">Códg Pto Entrega:</t>
  </si>
  <si>
    <t xml:space="preserve">Orden Entrega:</t>
  </si>
  <si>
    <t xml:space="preserve">Orden de Compra:</t>
  </si>
  <si>
    <t xml:space="preserve">Usuario:</t>
  </si>
  <si>
    <t xml:space="preserve">EC0913991345</t>
  </si>
  <si>
    <t xml:space="preserve">Descripción</t>
  </si>
  <si>
    <t xml:space="preserve">Cant.Reserv</t>
  </si>
  <si>
    <t xml:space="preserve">UM</t>
  </si>
  <si>
    <t xml:space="preserve">Ubicación</t>
  </si>
  <si>
    <t xml:space="preserve">AREQUIPE GAR 4.6KG</t>
  </si>
  <si>
    <t xml:space="preserve">UN</t>
  </si>
  <si>
    <t xml:space="preserve">PV000900</t>
  </si>
  <si>
    <t xml:space="preserve">Cubetas Grandes</t>
  </si>
  <si>
    <t xml:space="preserve">____________________</t>
  </si>
  <si>
    <t xml:space="preserve">Cubetas Medianas</t>
  </si>
  <si>
    <t xml:space="preserve">Cubetas Pequeñas</t>
  </si>
  <si>
    <t xml:space="preserve">Cajas de Embalaje</t>
  </si>
  <si>
    <t xml:space="preserve">Estibas</t>
  </si>
  <si>
    <t xml:space="preserve">EGU084</t>
  </si>
  <si>
    <t xml:space="preserve">ECGU0105</t>
  </si>
  <si>
    <t xml:space="preserve">RIVERA ROMERO GLADYS IMELDA</t>
  </si>
  <si>
    <t xml:space="preserve">AV 10 DE AG0STO 5 10 Y AV 24 DE M</t>
  </si>
  <si>
    <t xml:space="preserve">PANADERIA REY PAN</t>
  </si>
  <si>
    <t xml:space="preserve">MQUILLA NAT KIOSKO 1KG INST MOD OTROS</t>
  </si>
  <si>
    <t xml:space="preserve">COMERCIALECOSUIZA CIA LTDA</t>
  </si>
  <si>
    <t xml:space="preserve">AV 16 E ABRIL SN Y CHE GUEVARA AZ</t>
  </si>
  <si>
    <t xml:space="preserve">YOG BBLE KIOSKO NATURAL FUN 900G</t>
  </si>
  <si>
    <t xml:space="preserve">QUESO SANDUCHE KIOSKO 75G</t>
  </si>
  <si>
    <t xml:space="preserve">Q CHED KIOSKO 5 LONJ 75G</t>
  </si>
  <si>
    <t xml:space="preserve">Q AMERIC KIOSKO 5 LONJ 75G</t>
  </si>
  <si>
    <t xml:space="preserve">GRIEG KIOSKO FRUT ROJ 400</t>
  </si>
  <si>
    <t xml:space="preserve">GRIEG KIOSKO MOR Y ARAND 120</t>
  </si>
  <si>
    <t xml:space="preserve">GRIEG KIOSKO NATURAL 400</t>
  </si>
  <si>
    <t xml:space="preserve">Q MOZAR PIZZ KIOSKO 20 LONJ 300G</t>
  </si>
  <si>
    <t xml:space="preserve">PV001600</t>
  </si>
  <si>
    <t xml:space="preserve">Q CHED KIOSKO 10 LONJ 200G</t>
  </si>
  <si>
    <t xml:space="preserve">PV001650</t>
  </si>
  <si>
    <t xml:space="preserve">Q MOZAR KIOSKO BLOQ 200G</t>
  </si>
  <si>
    <t xml:space="preserve">PV003200</t>
  </si>
  <si>
    <t xml:space="preserve">Q MOZAR KIOSKO BLOQ 350G</t>
  </si>
  <si>
    <t xml:space="preserve">PV003250</t>
  </si>
  <si>
    <t xml:space="preserve">Q MOZAR KIOSKO BLOQ 500G</t>
  </si>
  <si>
    <t xml:space="preserve">PV003300</t>
  </si>
  <si>
    <t xml:space="preserve">Q MOZAR KIOSKO BLOQ 700G</t>
  </si>
  <si>
    <t xml:space="preserve">PV003400</t>
  </si>
  <si>
    <t xml:space="preserve">Q MOZAR LGHT KIOSKO BLOQ 200G</t>
  </si>
  <si>
    <t xml:space="preserve">PV003600</t>
  </si>
  <si>
    <t xml:space="preserve">Q MOZAR LGHT KIOSKO BLOQ 500G</t>
  </si>
  <si>
    <t xml:space="preserve">PV003650</t>
  </si>
  <si>
    <t xml:space="preserve">BY BLCK VASO 165G</t>
  </si>
  <si>
    <t xml:space="preserve">PV004750</t>
  </si>
  <si>
    <t xml:space="preserve">Q PARME KIOSKO RALL BOL 250G</t>
  </si>
  <si>
    <t xml:space="preserve">PV005200</t>
  </si>
  <si>
    <t xml:space="preserve">AVENA ORIGINAL VASO 250G ECU</t>
  </si>
  <si>
    <t xml:space="preserve">PV005750</t>
  </si>
  <si>
    <t xml:space="preserve">RGN TZOS FTLLA VASO 150G</t>
  </si>
  <si>
    <t xml:space="preserve">PV006100</t>
  </si>
  <si>
    <t xml:space="preserve">ALPINETTE MELOCOTON 140G ECU</t>
  </si>
  <si>
    <t xml:space="preserve">PV006400</t>
  </si>
  <si>
    <t xml:space="preserve">YOG BBLE KIOSKO FTLLA FUN 900G</t>
  </si>
  <si>
    <t xml:space="preserve">PV006700</t>
  </si>
  <si>
    <t xml:space="preserve">YOG BBLE KIOSKO DZNO FUN 900G</t>
  </si>
  <si>
    <t xml:space="preserve">PV006750</t>
  </si>
  <si>
    <t xml:space="preserve">YOG BBLE KIOSKO MOR FUN 900G</t>
  </si>
  <si>
    <t xml:space="preserve">PV006800</t>
  </si>
  <si>
    <t xml:space="preserve">YOG DUO KIOSKO PINA COCO FUN 900G</t>
  </si>
  <si>
    <t xml:space="preserve">PV006900</t>
  </si>
  <si>
    <t xml:space="preserve">RGN BBLE FTLLA BOT 180G</t>
  </si>
  <si>
    <t xml:space="preserve">PV007750</t>
  </si>
  <si>
    <t xml:space="preserve">Q MOZZAR KIOSKO 5 LONJ 75G</t>
  </si>
  <si>
    <t xml:space="preserve">GRIEG KIOSKO FRUT ROJ 120</t>
  </si>
  <si>
    <t xml:space="preserve">GRIEG KIOSKO MOR Y ARAND 400</t>
  </si>
  <si>
    <t xml:space="preserve">GRIEG KIOSKO NATURAL 120</t>
  </si>
  <si>
    <t xml:space="preserve">DULCE LCH KIOSKO VASO 250G</t>
  </si>
  <si>
    <t xml:space="preserve">PV001200</t>
  </si>
  <si>
    <t xml:space="preserve">Q MOZAR KIOSKO 10 LONJ 150G</t>
  </si>
  <si>
    <t xml:space="preserve">PV001550</t>
  </si>
  <si>
    <t xml:space="preserve">RGN TZOS DZNO VASO 150G</t>
  </si>
  <si>
    <t xml:space="preserve">PV006050</t>
  </si>
  <si>
    <t xml:space="preserve">RGN TZOS MOR VASO 150 G</t>
  </si>
  <si>
    <t xml:space="preserve">PV006150</t>
  </si>
  <si>
    <t xml:space="preserve">CARRASCO VINTIMILLA FABIAN VLADIM</t>
  </si>
  <si>
    <t xml:space="preserve">DE LOS QUITUS SN Y CHAULLABAMBA C</t>
  </si>
  <si>
    <t xml:space="preserve">ALIMENTACION LUNCH</t>
  </si>
  <si>
    <t xml:space="preserve">EGU074</t>
  </si>
  <si>
    <t xml:space="preserve">ECGU0095</t>
  </si>
  <si>
    <t xml:space="preserve">GIL JARA JAVIER OSWALDO</t>
  </si>
  <si>
    <t xml:space="preserve">AV ORDONEZ LAZO SN Y MANUEL RADA</t>
  </si>
  <si>
    <t xml:space="preserve">SERVICENTRO ORDONEZ LAZO Y O FULL</t>
  </si>
  <si>
    <t xml:space="preserve">Q AMERIC KIOSKO 20 LONJ 300G</t>
  </si>
  <si>
    <t xml:space="preserve">Q MOZZARELLA DESLACTOSADO 500 GR</t>
  </si>
  <si>
    <t xml:space="preserve">PACK Q SAND KIOSKO BLOQ 146G JAM</t>
  </si>
  <si>
    <t xml:space="preserve">Q CHEDDAR KIOSKO LONJ 400G</t>
  </si>
  <si>
    <t xml:space="preserve">Q AMERIC KIOSKO LONJ 150G</t>
  </si>
  <si>
    <t xml:space="preserve">Q KIOSKO MIX RALLADOS 300G</t>
  </si>
  <si>
    <t xml:space="preserve">YOG BBLE KIOSKO FTILLA 180</t>
  </si>
  <si>
    <t xml:space="preserve">CREMA DE LECHE ALPINA 200G</t>
  </si>
  <si>
    <t xml:space="preserve">SELECCION ESPECIAL KIOSKO 150G</t>
  </si>
  <si>
    <t xml:space="preserve">BON YURT CHOCAPIC 158G</t>
  </si>
  <si>
    <t xml:space="preserve">BY MINI CANPOP VASO 105G</t>
  </si>
  <si>
    <t xml:space="preserve">Q MIX GOURMET KIOSKO CUBO BOL 150G</t>
  </si>
  <si>
    <t xml:space="preserve">YOG BBLE KID KK BANANO BOT 180G</t>
  </si>
  <si>
    <t xml:space="preserve">PACK TABLA+PARM 40G+ AMERIC 75G+SAN 75G</t>
  </si>
  <si>
    <t xml:space="preserve">AREQUIPE VASO 250G ECU</t>
  </si>
  <si>
    <t xml:space="preserve">PV000800</t>
  </si>
  <si>
    <t xml:space="preserve">DULCE LCH KIOSKO VASO 500G</t>
  </si>
  <si>
    <t xml:space="preserve">PV001250</t>
  </si>
  <si>
    <t xml:space="preserve">Q MIX MEX KIOSKO RALL BOL 300G</t>
  </si>
  <si>
    <t xml:space="preserve">PV001750</t>
  </si>
  <si>
    <t xml:space="preserve">Q MIX ESPECIAL KIOSKO CUBO BOL 350G</t>
  </si>
  <si>
    <t xml:space="preserve">PV001800</t>
  </si>
  <si>
    <t xml:space="preserve">Q MIX GOURMET KIOSKO CUBO BOL 350G</t>
  </si>
  <si>
    <t xml:space="preserve">PV002200</t>
  </si>
  <si>
    <t xml:space="preserve">Q SANDU KIOSKO 20 LONJ 300G</t>
  </si>
  <si>
    <t xml:space="preserve">PV002900</t>
  </si>
  <si>
    <t xml:space="preserve">Q CREMO DEL CAMPO KIOSKO BLOQ 450G</t>
  </si>
  <si>
    <t xml:space="preserve">PV003900</t>
  </si>
  <si>
    <t xml:space="preserve">BY AREQ VASO 165G</t>
  </si>
  <si>
    <t xml:space="preserve">PV005050</t>
  </si>
  <si>
    <t xml:space="preserve">Q PARME KIOSKO RALL BOL 40G</t>
  </si>
  <si>
    <t xml:space="preserve">PV005100</t>
  </si>
  <si>
    <t xml:space="preserve">YOG BBLE KID KK DZNO BOT 120G</t>
  </si>
  <si>
    <t xml:space="preserve">PV009600</t>
  </si>
  <si>
    <t xml:space="preserve">YOG FNSSE FRTROJ BOT 180G</t>
  </si>
  <si>
    <t xml:space="preserve">PV010650</t>
  </si>
  <si>
    <t xml:space="preserve">EGU077</t>
  </si>
  <si>
    <t xml:space="preserve">ECGU0098</t>
  </si>
  <si>
    <t xml:space="preserve">PACHECO VIDAL CARLOS GILBERTO</t>
  </si>
  <si>
    <t xml:space="preserve">LA CASTELLANA SN Y SEGOVIA CUENCA</t>
  </si>
  <si>
    <t xml:space="preserve">DELICATTO</t>
  </si>
  <si>
    <t xml:space="preserve">COMERCIAL ARANDANOCOM DEL SUR CIA</t>
  </si>
  <si>
    <t xml:space="preserve">AV DEL TEJAR 4150 Y HUAPSAY CUENC</t>
  </si>
  <si>
    <t xml:space="preserve">MANTEQUILLA CON SAL KIOSKO 250G</t>
  </si>
  <si>
    <t xml:space="preserve">RGN BBLE MORA 1000</t>
  </si>
  <si>
    <t xml:space="preserve">YOG BBLE KIOSKO FTLLA BOT 3.5KG</t>
  </si>
  <si>
    <t xml:space="preserve">PV000450</t>
  </si>
  <si>
    <t xml:space="preserve">Q RICOTTA KIOSKO BLOQ 450G</t>
  </si>
  <si>
    <t xml:space="preserve">PV003150</t>
  </si>
  <si>
    <t xml:space="preserve">Q MOZAR LGHT KIOSKO BLOQ 700G</t>
  </si>
  <si>
    <t xml:space="preserve">PV003700</t>
  </si>
  <si>
    <t xml:space="preserve">Q FRES KIOSKO BLOQ 450G</t>
  </si>
  <si>
    <t xml:space="preserve">PV003750</t>
  </si>
  <si>
    <t xml:space="preserve">Q AMASADO KIOSKO BLOQ 450G</t>
  </si>
  <si>
    <t xml:space="preserve">PV004400</t>
  </si>
  <si>
    <t xml:space="preserve">RGN BBLE FTLLA BOT 1000G</t>
  </si>
  <si>
    <t xml:space="preserve">PV007900</t>
  </si>
  <si>
    <t xml:space="preserve">Q MOZAR PIZZ KIOSKO RALL BOL 300G</t>
  </si>
  <si>
    <t xml:space="preserve">PV001700</t>
  </si>
  <si>
    <t xml:space="preserve">PINDUISACA PARCO LUIS ALFONSO</t>
  </si>
  <si>
    <t xml:space="preserve">CALLE YANAHURCO Y 13 DE ABRIL ESQ</t>
  </si>
  <si>
    <t xml:space="preserve">SUPER MARKET Y FRUTERIA</t>
  </si>
  <si>
    <t xml:space="preserve">YOG BBLE KIOSKO DZNO BOT 950G</t>
  </si>
  <si>
    <t xml:space="preserve">PV000050</t>
  </si>
  <si>
    <t xml:space="preserve">EGU075</t>
  </si>
  <si>
    <t xml:space="preserve">ECGU0096</t>
  </si>
  <si>
    <t xml:space="preserve">BOCATTI CC</t>
  </si>
  <si>
    <t xml:space="preserve">CALLE SOLANO SN INTERSECCION AV D</t>
  </si>
  <si>
    <t xml:space="preserve">CREM LCH NAT KIOSKO GAR 3.5KG</t>
  </si>
  <si>
    <t xml:space="preserve">PV001150</t>
  </si>
  <si>
    <t xml:space="preserve">Q GOUDA KIOSKO BLOQ 350G</t>
  </si>
  <si>
    <t xml:space="preserve">PV001900</t>
  </si>
  <si>
    <t xml:space="preserve">Q HOLAN KIOSKO 10 LONJ 150G</t>
  </si>
  <si>
    <t xml:space="preserve">PV002650</t>
  </si>
  <si>
    <t xml:space="preserve">Q PARME KIOSKO RALL BOL 500G</t>
  </si>
  <si>
    <t xml:space="preserve">PV005250</t>
  </si>
  <si>
    <t xml:space="preserve">OCHOA QUITO THALIA ARACELI</t>
  </si>
  <si>
    <t xml:space="preserve">CALLE MENENDEZ PINDAL  3 62 Y AV</t>
  </si>
  <si>
    <t xml:space="preserve">ROSETTA BAKERY</t>
  </si>
  <si>
    <t xml:space="preserve">MOROCHO ORDONES WILSON FABIAN</t>
  </si>
  <si>
    <t xml:space="preserve">AV ORDONES LAZO FRENTE A HOME VEG</t>
  </si>
  <si>
    <t xml:space="preserve">MOROCHO ORDONEZ WILSON FABIAN</t>
  </si>
  <si>
    <t xml:space="preserve">YOG BBLE KID KK MORA BOT 120G</t>
  </si>
  <si>
    <t xml:space="preserve">YOG BBLE KID KK MORA BOT 180G</t>
  </si>
  <si>
    <t xml:space="preserve">Q RICOTTA KIOSKO BLOQ 250G</t>
  </si>
  <si>
    <t xml:space="preserve">PV003100</t>
  </si>
  <si>
    <t xml:space="preserve">Q MOZAR KIOSKO SNACK 50G</t>
  </si>
  <si>
    <t xml:space="preserve">PV004200</t>
  </si>
  <si>
    <t xml:space="preserve">ALPINETTE FRESA 140G ECU</t>
  </si>
  <si>
    <t xml:space="preserve">PV006300</t>
  </si>
  <si>
    <t xml:space="preserve">ALPINETTE CEREZA 140G ECU</t>
  </si>
  <si>
    <t xml:space="preserve">PV006350</t>
  </si>
  <si>
    <t xml:space="preserve">ALPINETTE MORA 140G ECU</t>
  </si>
  <si>
    <t xml:space="preserve">PV006450</t>
  </si>
  <si>
    <t xml:space="preserve">RGN BBLE DZNO BOT 1000G</t>
  </si>
  <si>
    <t xml:space="preserve">PV007850</t>
  </si>
  <si>
    <t xml:space="preserve">YOG BBLE KID KK DZNO BOT 180G</t>
  </si>
  <si>
    <t xml:space="preserve">PV009500</t>
  </si>
  <si>
    <t xml:space="preserve">YOG BBLE KID KK FTLLA BOT 120G</t>
  </si>
  <si>
    <t xml:space="preserve">PV009550</t>
  </si>
  <si>
    <t xml:space="preserve">BONYURT FRUTILLA ZUCARITAS</t>
  </si>
  <si>
    <t xml:space="preserve">BY ZUC VASO 170G ECU</t>
  </si>
  <si>
    <t xml:space="preserve">Q ESPAR MOZZ KIOSKO DOYP 200G</t>
  </si>
  <si>
    <t xml:space="preserve">BON YURT MINI HOJUELAS 87G</t>
  </si>
  <si>
    <t xml:space="preserve">BY MINI CRUNFRE VASO 90G</t>
  </si>
  <si>
    <t xml:space="preserve">YOG BBLE KIOSKO FTLLA BOT 950G</t>
  </si>
  <si>
    <t xml:space="preserve">PV000150</t>
  </si>
  <si>
    <t xml:space="preserve">RGN TZOS DZNO BOT 1000G</t>
  </si>
  <si>
    <t xml:space="preserve">PV007050</t>
  </si>
  <si>
    <t xml:space="preserve">YOG BBLE KID KK FTLLA BOT 180G</t>
  </si>
  <si>
    <t xml:space="preserve">PV009450</t>
  </si>
  <si>
    <t xml:space="preserve">EGU079</t>
  </si>
  <si>
    <t xml:space="preserve">ECGU0100</t>
  </si>
  <si>
    <t xml:space="preserve">DISVENTAS CIA LTDA</t>
  </si>
  <si>
    <t xml:space="preserve">ROBERTO CRESPO Y LUIS MORENO MORA</t>
  </si>
  <si>
    <t xml:space="preserve">DISVENTAS</t>
  </si>
  <si>
    <t xml:space="preserve">Q HOLANDES KIOSKO LONJAS 75G</t>
  </si>
  <si>
    <t xml:space="preserve">BY MINI GOMITAS 127G</t>
  </si>
  <si>
    <t xml:space="preserve">RQSON KIOSKO BLOQ 500G</t>
  </si>
  <si>
    <t xml:space="preserve">PV003950</t>
  </si>
  <si>
    <t xml:space="preserve">AVENA CANELA VASO 250G ECU</t>
  </si>
  <si>
    <t xml:space="preserve">PV005700</t>
  </si>
  <si>
    <t xml:space="preserve">SALDANA GALINDO JUAN MANUEL</t>
  </si>
  <si>
    <t xml:space="preserve">PASEO DE LOS CANARIS Y JUAN JOSE</t>
  </si>
  <si>
    <t xml:space="preserve">RESTAURANTE EL CARBONAZO</t>
  </si>
  <si>
    <t xml:space="preserve">Q MOZAR PIZZ KIOSKO AL PESO</t>
  </si>
  <si>
    <t xml:space="preserve">KG</t>
  </si>
  <si>
    <t xml:space="preserve">PV002400</t>
  </si>
  <si>
    <t xml:space="preserve">Q JAVIER KIOSKO AL PESO</t>
  </si>
  <si>
    <t xml:space="preserve">PV002550</t>
  </si>
  <si>
    <t xml:space="preserve">Q AMERIC KIOSKO LONJ AL PESO</t>
  </si>
  <si>
    <t xml:space="preserve">PV005350</t>
  </si>
  <si>
    <t xml:space="preserve">Q HOLAN KIOSKO LONJ AL PESO</t>
  </si>
  <si>
    <t xml:space="preserve">PV005500</t>
  </si>
  <si>
    <t xml:space="preserve">VILLA GARCIA PATRICIO VICENTE</t>
  </si>
  <si>
    <t xml:space="preserve">CALLE ORDONEZ LAZO Y MONSEYOR LEO</t>
  </si>
  <si>
    <t xml:space="preserve">MINIMARKET PATRICIO</t>
  </si>
  <si>
    <t xml:space="preserve">ORTIZ SOLORZANO MARIA ERMELINDA</t>
  </si>
  <si>
    <t xml:space="preserve">YANAURCO Y NAMANGOZA ESQ CUENCA</t>
  </si>
  <si>
    <t xml:space="preserve">RGN BBLE MORA 1750</t>
  </si>
  <si>
    <t xml:space="preserve">YOG BBLE KIOSKO DZNO BOT 3.5KG</t>
  </si>
  <si>
    <t xml:space="preserve">PV000500</t>
  </si>
  <si>
    <t xml:space="preserve">Q JAVIER KIOSKO 10 LONJ 150G</t>
  </si>
  <si>
    <t xml:space="preserve">PV002700</t>
  </si>
  <si>
    <t xml:space="preserve">Q SANDU KIOSKO 10 LONJ 150G</t>
  </si>
  <si>
    <t xml:space="preserve">PV002750</t>
  </si>
  <si>
    <t xml:space="preserve">RGN BBLE FTLLA BOT 1750G</t>
  </si>
  <si>
    <t xml:space="preserve">PV010050</t>
  </si>
  <si>
    <t xml:space="preserve">CABRERA CAMPOVERDE STEPHANIE GABR</t>
  </si>
  <si>
    <t xml:space="preserve">CALLE EDUARDO CRESPO MALO Y JOSE</t>
  </si>
  <si>
    <t xml:space="preserve">LA REPOSTERIA CUENCANA</t>
  </si>
  <si>
    <t xml:space="preserve">RGN BBLE DZNO BOT 1750G</t>
  </si>
  <si>
    <t xml:space="preserve">PV010100</t>
  </si>
  <si>
    <t xml:space="preserve">Q HOLAN KIOSKO 20 LONJ 300G</t>
  </si>
  <si>
    <t xml:space="preserve">PV002800</t>
  </si>
  <si>
    <t xml:space="preserve">GRILL Y BAR CHIPLOTE CIA LTDA</t>
  </si>
  <si>
    <t xml:space="preserve">LARGA Y LUIS CORDERO CUENCA</t>
  </si>
  <si>
    <t xml:space="preserve">CREM LCH AGRIA KIOSKO GAR 3.5KG</t>
  </si>
  <si>
    <t xml:space="preserve">PV001100</t>
  </si>
  <si>
    <t xml:space="preserve">TAMAYO SALDANA JUANA CATALINA</t>
  </si>
  <si>
    <t xml:space="preserve">GRAN COLOMBIA 12 57 Y JUAN MONTAL</t>
  </si>
  <si>
    <t xml:space="preserve">GODIKA CHOCOLATERIA</t>
  </si>
  <si>
    <t xml:space="preserve">AREQUIPE VASO 500G ECU</t>
  </si>
  <si>
    <t xml:space="preserve">PV000850</t>
  </si>
  <si>
    <t xml:space="preserve">COELLAR DELGADO EVA DEL ROCIO</t>
  </si>
  <si>
    <t xml:space="preserve">CALLE BENIGNO MALO 8 70 Y BOLIVAR</t>
  </si>
  <si>
    <t xml:space="preserve">MAYU</t>
  </si>
  <si>
    <t xml:space="preserve">CUENCAORO HOTELERA CUENCA SA</t>
  </si>
  <si>
    <t xml:space="preserve">AV ORDONEZ LASSO SN CUENCA</t>
  </si>
  <si>
    <t xml:space="preserve">HOTEL ORO VERDE</t>
  </si>
  <si>
    <t xml:space="preserve">Q HOLAN KIOSKO AL PESO</t>
  </si>
  <si>
    <t xml:space="preserve">PV002500</t>
  </si>
  <si>
    <t xml:space="preserve">FIN Transporte:</t>
  </si>
  <si>
    <t xml:space="preserve">GARAY PALACIOS ADOLFO TEODORO</t>
  </si>
  <si>
    <t xml:space="preserve">CALLE MARISCAL SUCRE 2 01 Y MANUE</t>
  </si>
  <si>
    <t xml:space="preserve">TIENDA GARAY</t>
  </si>
  <si>
    <t xml:space="preserve">Q PROVO AHUM KIOSKO BLOQ 260G</t>
  </si>
  <si>
    <t xml:space="preserve">PV002050</t>
  </si>
  <si>
    <t xml:space="preserve">MARTINEZ CUZCO CRISTIAN GEOVANNY</t>
  </si>
  <si>
    <t xml:space="preserve">ANDES Y H MENDOZA ESQ CUENCA</t>
  </si>
  <si>
    <t xml:space="preserve">FOURPACK AREQUIPE Y PRETZELS 75 GR</t>
  </si>
  <si>
    <t xml:space="preserve">MPLX6 AREQUIPE VASO 50G</t>
  </si>
  <si>
    <t xml:space="preserve">PV000750</t>
  </si>
  <si>
    <t xml:space="preserve">DELGADO ORTIZ CARLOS ALFREDO</t>
  </si>
  <si>
    <t xml:space="preserve">LOS ANDES Y SARAHURCO CUENCA</t>
  </si>
  <si>
    <t xml:space="preserve">MINI MARKET DON CARLITOS</t>
  </si>
  <si>
    <t xml:space="preserve">YOG BBLE KIOSKO GNBN 900G</t>
  </si>
  <si>
    <t xml:space="preserve">VILLA PICHIZACA NORMA ISABEL</t>
  </si>
  <si>
    <t xml:space="preserve">LOS ANDES 4 20 Y PACHACUTEC CUENC</t>
  </si>
  <si>
    <t xml:space="preserve">TIENDA NORMA</t>
  </si>
  <si>
    <t xml:space="preserve">BY MINI MASMELOS 88G</t>
  </si>
  <si>
    <t xml:space="preserve">BY FROOT LOOPS VASO 154 G</t>
  </si>
  <si>
    <t xml:space="preserve">PV004650</t>
  </si>
  <si>
    <t xml:space="preserve">BY NEON VASO 170G</t>
  </si>
  <si>
    <t xml:space="preserve">PV004700</t>
  </si>
  <si>
    <t xml:space="preserve">RGN CER PITA BOT 180G</t>
  </si>
  <si>
    <t xml:space="preserve">PV007250</t>
  </si>
  <si>
    <t xml:space="preserve">RGN BBLE DZNO BOT 180G</t>
  </si>
  <si>
    <t xml:space="preserve">PV007700</t>
  </si>
  <si>
    <t xml:space="preserve">RGN LGHT FTLLA BOT 180G</t>
  </si>
  <si>
    <t xml:space="preserve">PV010000</t>
  </si>
  <si>
    <t xml:space="preserve">CONORQUE CIALTDA</t>
  </si>
  <si>
    <t xml:space="preserve">AUTOPISTA CUENCA AZOGUES Y CHAULL</t>
  </si>
  <si>
    <t xml:space="preserve">CONORQUE CHUALLABAMBA</t>
  </si>
  <si>
    <t xml:space="preserve">MPLX4 BY NEON VASO 170G</t>
  </si>
  <si>
    <t xml:space="preserve">MPLX4 ALPINETTE MOR 140G</t>
  </si>
  <si>
    <t xml:space="preserve">MPLX4 ALPINETTE CZA 140G</t>
  </si>
  <si>
    <t xml:space="preserve">YOG BBLE KIOSKO NRJLA BOT 950G</t>
  </si>
  <si>
    <t xml:space="preserve">YOG FNSSE DURAZNO BOT 1670G</t>
  </si>
  <si>
    <t xml:space="preserve">YOG FNSSE DURAZNO BOT 950G</t>
  </si>
  <si>
    <t xml:space="preserve">Q GOUDA KIOSKO LONJ 200G</t>
  </si>
  <si>
    <t xml:space="preserve">Q MOZAR HIERBAS KIOSKO BLOQ 500G</t>
  </si>
  <si>
    <t xml:space="preserve">YOG BBLE KIOSKO MOR BOT 950G</t>
  </si>
  <si>
    <t xml:space="preserve">PV000100</t>
  </si>
  <si>
    <t xml:space="preserve">YOG BBLE KIOSKO DZNO BOT 1700G</t>
  </si>
  <si>
    <t xml:space="preserve">PV000250</t>
  </si>
  <si>
    <t xml:space="preserve">YOG FNSSE FRTROJ BOT 950G</t>
  </si>
  <si>
    <t xml:space="preserve">PV000300</t>
  </si>
  <si>
    <t xml:space="preserve">YOG FNSSE FRTROJ BOT 1670G</t>
  </si>
  <si>
    <t xml:space="preserve">PV000350</t>
  </si>
  <si>
    <t xml:space="preserve">YOG BBLE KIOSKO MOR BOT 3.5KG</t>
  </si>
  <si>
    <t xml:space="preserve">PV000550</t>
  </si>
  <si>
    <t xml:space="preserve">Q JAVIER KIOSKO BLOQ 320G</t>
  </si>
  <si>
    <t xml:space="preserve">PV001500</t>
  </si>
  <si>
    <t xml:space="preserve">Q MOZAR KIOSKO BLOQ 900G</t>
  </si>
  <si>
    <t xml:space="preserve">PV003450</t>
  </si>
  <si>
    <t xml:space="preserve">MPLX6 RGN TZOS MULTSAB VASO 150G</t>
  </si>
  <si>
    <t xml:space="preserve">PV004450</t>
  </si>
  <si>
    <t xml:space="preserve">MPLX6 RGN BBLE MULTSAB BOT 180G</t>
  </si>
  <si>
    <t xml:space="preserve">PV004500</t>
  </si>
  <si>
    <t xml:space="preserve">RGN TZOS MOR BOT 1000G</t>
  </si>
  <si>
    <t xml:space="preserve">PV006950</t>
  </si>
  <si>
    <t xml:space="preserve">RGN TZOS FTLLA BOT 1000G</t>
  </si>
  <si>
    <t xml:space="preserve">PV007000</t>
  </si>
  <si>
    <t xml:space="preserve">RGN TZOS MOR BOT 1750G</t>
  </si>
  <si>
    <t xml:space="preserve">PV007100</t>
  </si>
  <si>
    <t xml:space="preserve">RGN TZOS DZNO BOT 1750G</t>
  </si>
  <si>
    <t xml:space="preserve">PV007150</t>
  </si>
  <si>
    <t xml:space="preserve">RGN CER PITA BOT 1000G</t>
  </si>
  <si>
    <t xml:space="preserve">PV007300</t>
  </si>
  <si>
    <t xml:space="preserve">RGN CER PITA BOT 1750G ECU</t>
  </si>
  <si>
    <t xml:space="preserve">PV007350</t>
  </si>
  <si>
    <t xml:space="preserve">MPLX4 BY BLCK VASO 165G</t>
  </si>
  <si>
    <t xml:space="preserve">PV007600</t>
  </si>
  <si>
    <t xml:space="preserve">MPLX4 BY MULTSAB VASO ECU</t>
  </si>
  <si>
    <t xml:space="preserve">PV007650</t>
  </si>
  <si>
    <t xml:space="preserve">RGN LGHT FTLLA BOT 1000G</t>
  </si>
  <si>
    <t xml:space="preserve">PV008000</t>
  </si>
  <si>
    <t xml:space="preserve">RGN LGHT FTLLA BOT 1750G</t>
  </si>
  <si>
    <t xml:space="preserve">PV008050</t>
  </si>
  <si>
    <t xml:space="preserve">MPLX4 RGN LGHT FTLLA BOT 180G</t>
  </si>
  <si>
    <t xml:space="preserve">PV008250</t>
  </si>
  <si>
    <t xml:space="preserve">YOG FNSSE SBILA BOT 950G</t>
  </si>
  <si>
    <t xml:space="preserve">PV008550</t>
  </si>
  <si>
    <t xml:space="preserve">YOG FNSSE SBILA BOT 1670G</t>
  </si>
  <si>
    <t xml:space="preserve">PV009250</t>
  </si>
  <si>
    <t xml:space="preserve">AV DE LAS AMERICAS L 4 Y AV DON B</t>
  </si>
  <si>
    <t xml:space="preserve">CONORQUE</t>
  </si>
  <si>
    <t xml:space="preserve">AREQUIPE VASO 50G ECU</t>
  </si>
  <si>
    <t xml:space="preserve">QUESO MOZARELLA LIGHT KIOSKO 35 G</t>
  </si>
  <si>
    <t xml:space="preserve">RGN BBLE MORA 180</t>
  </si>
  <si>
    <t xml:space="preserve">DULCE DE LECHE KIOSKO DOYPACK 100G</t>
  </si>
  <si>
    <t xml:space="preserve">val</t>
  </si>
  <si>
    <t xml:space="preserve">ESTACION</t>
  </si>
  <si>
    <t xml:space="preserve">EAN 13</t>
  </si>
  <si>
    <t xml:space="preserve">PESO ESTANDAR</t>
  </si>
  <si>
    <t xml:space="preserve">idcentro</t>
  </si>
  <si>
    <t xml:space="preserve">cliente</t>
  </si>
  <si>
    <t xml:space="preserve">idcliente</t>
  </si>
  <si>
    <t xml:space="preserve">num_transporte</t>
  </si>
  <si>
    <t xml:space="preserve">ruta</t>
  </si>
  <si>
    <t xml:space="preserve">num_entrega</t>
  </si>
  <si>
    <t xml:space="preserve">validación</t>
  </si>
  <si>
    <t xml:space="preserve">idproducto</t>
  </si>
  <si>
    <t xml:space="preserve">cantidad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</si>
</sst>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\-mm\-dd"/>
    <numFmt numFmtId="166" formatCode="0&quot; MATERIALES&quot;"/>
    <numFmt numFmtId="167" formatCode="#,##0.00&quot; UND/KILOS&quot;"/>
    <numFmt numFmtId="168" formatCode="General"/>
  </numFmts>
  <fonts count="1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9C5700"/>
      <name val="Calibri"/>
      <family val="2"/>
      <charset val="1"/>
    </font>
    <font>
      <b val="true"/>
      <sz val="11"/>
      <color theme="1"/>
      <name val="Calibri"/>
      <family val="2"/>
      <charset val="1"/>
    </font>
    <font>
      <sz val="11"/>
      <color theme="3"/>
      <name val="Calibri"/>
      <family val="2"/>
      <charset val="1"/>
    </font>
    <font>
      <b val="true"/>
      <sz val="11"/>
      <color rgb="FFFFFF00"/>
      <name val="Calibri"/>
      <family val="2"/>
      <charset val="1"/>
    </font>
    <font>
      <sz val="11"/>
      <color rgb="FFFFFF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theme="0"/>
      <name val="Calibri"/>
      <family val="2"/>
      <charset val="1"/>
    </font>
    <font>
      <b val="true"/>
      <sz val="11"/>
      <color theme="0"/>
      <name val="Calibri"/>
      <family val="2"/>
      <charset val="1"/>
    </font>
    <font>
      <b val="true"/>
      <sz val="11"/>
      <color theme="4" tint="0.7999"/>
      <name val="Calibri"/>
      <family val="2"/>
      <charset val="1"/>
    </font>
    <font>
      <b val="true"/>
      <sz val="11"/>
      <color theme="3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theme="4" tint="0.3999"/>
        <bgColor rgb="FF8FAADC"/>
      </patternFill>
    </fill>
    <fill>
      <patternFill patternType="solid">
        <fgColor theme="5" tint="0.3999"/>
        <bgColor rgb="FFFFC7CE"/>
      </patternFill>
    </fill>
    <fill>
      <patternFill patternType="solid">
        <fgColor theme="6" tint="0.3999"/>
        <bgColor rgb="FF9DC3E6"/>
      </patternFill>
    </fill>
    <fill>
      <patternFill patternType="solid">
        <fgColor theme="7" tint="0.3999"/>
        <bgColor rgb="FFFFEB9C"/>
      </patternFill>
    </fill>
    <fill>
      <patternFill patternType="solid">
        <fgColor theme="8" tint="0.3999"/>
        <bgColor rgb="FF9DC3E6"/>
      </patternFill>
    </fill>
    <fill>
      <patternFill patternType="solid">
        <fgColor theme="9" tint="0.3999"/>
        <bgColor rgb="FFC9C9C9"/>
      </patternFill>
    </fill>
    <fill>
      <patternFill patternType="solid">
        <fgColor rgb="FFFFEB9C"/>
        <bgColor rgb="FFFFFFCC"/>
      </patternFill>
    </fill>
    <fill>
      <patternFill patternType="solid">
        <fgColor theme="1"/>
        <bgColor rgb="FF003300"/>
      </patternFill>
    </fill>
    <fill>
      <patternFill patternType="solid">
        <fgColor rgb="FFFFFF00"/>
        <bgColor rgb="FFFFFF00"/>
      </patternFill>
    </fill>
    <fill>
      <patternFill patternType="solid">
        <fgColor theme="3"/>
        <bgColor rgb="FF333399"/>
      </patternFill>
    </fill>
    <fill>
      <patternFill patternType="solid">
        <fgColor theme="0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3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1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7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2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3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7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6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60% - Énfasis1 2" xfId="20"/>
    <cellStyle name="60% - Énfasis2 2" xfId="21"/>
    <cellStyle name="60% - Énfasis3 2" xfId="22"/>
    <cellStyle name="60% - Énfasis4 2" xfId="23"/>
    <cellStyle name="60% - Énfasis5 2" xfId="24"/>
    <cellStyle name="60% - Énfasis6 2" xfId="25"/>
    <cellStyle name="Campo de la tabla dinámica" xfId="26"/>
    <cellStyle name="Categoría de la tabla dinámica" xfId="27"/>
    <cellStyle name="Esquina de la tabla dinámica" xfId="28"/>
    <cellStyle name="Neutral 2" xfId="29"/>
    <cellStyle name="Resultado de la tabla dinámica" xfId="30"/>
    <cellStyle name="Título de la tabla dinámica" xfId="31"/>
    <cellStyle name="Valor de la tabla dinámica" xfId="32"/>
  </cellStyles>
  <dxfs count="5">
    <dxf>
      <fill>
        <patternFill patternType="solid">
          <fgColor rgb="FFFFFFFF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44546A"/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9C9C9"/>
      <rgbColor rgb="FF808080"/>
      <rgbColor rgb="FF8FAADC"/>
      <rgbColor rgb="FF993366"/>
      <rgbColor rgb="FFFFFFCC"/>
      <rgbColor rgb="FFDEEBF7"/>
      <rgbColor rgb="FF660066"/>
      <rgbColor rgb="FFFF8080"/>
      <rgbColor rgb="FF0066CC"/>
      <rgbColor rgb="FFA9D18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DC3E6"/>
      <rgbColor rgb="FFF4B183"/>
      <rgbColor rgb="FFCC99FF"/>
      <rgbColor rgb="FFFFC7CE"/>
      <rgbColor rgb="FF3366FF"/>
      <rgbColor rgb="FF33CCCC"/>
      <rgbColor rgb="FF99CC00"/>
      <rgbColor rgb="FFFFD966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48576"/>
  <sheetViews>
    <sheetView showFormulas="false" showGridLines="true" showRowColHeaders="true" showZeros="true" rightToLeft="false" tabSelected="true" showOutlineSymbols="true" defaultGridColor="true" view="normal" topLeftCell="M1" colorId="64" zoomScale="100" zoomScaleNormal="100" zoomScalePageLayoutView="100" workbookViewId="0">
      <selection pane="topLeft" activeCell="P14" activeCellId="0" sqref="P14"/>
    </sheetView>
  </sheetViews>
  <sheetFormatPr defaultColWidth="10.59765625" defaultRowHeight="15" zeroHeight="false" outlineLevelRow="0" outlineLevelCol="0"/>
  <cols>
    <col collapsed="false" customWidth="true" hidden="false" outlineLevel="0" max="13" min="1" style="1" width="11.57"/>
    <col collapsed="false" customWidth="true" hidden="false" outlineLevel="0" max="15" min="15" style="2" width="26"/>
    <col collapsed="false" customWidth="true" hidden="false" outlineLevel="0" max="16" min="16" style="2" width="38"/>
    <col collapsed="false" customWidth="true" hidden="false" outlineLevel="0" max="17" min="17" style="2" width="20.86"/>
    <col collapsed="false" customWidth="true" hidden="false" outlineLevel="0" max="18" min="18" style="2" width="12.43"/>
    <col collapsed="false" customWidth="false" hidden="false" outlineLevel="0" max="19" min="19" style="2" width="10.57"/>
    <col collapsed="false" customWidth="true" hidden="false" outlineLevel="0" max="20" min="20" style="2" width="17.43"/>
    <col collapsed="false" customWidth="true" hidden="false" outlineLevel="0" max="21" min="21" style="2" width="7"/>
    <col collapsed="false" customWidth="true" hidden="false" outlineLevel="0" max="22" min="22" style="2" width="11.57"/>
    <col collapsed="false" customWidth="true" hidden="false" outlineLevel="0" max="23" min="23" style="2" width="11.43"/>
    <col collapsed="false" customWidth="true" hidden="false" outlineLevel="0" max="24" min="24" style="1" width="28.43"/>
    <col collapsed="false" customWidth="true" hidden="false" outlineLevel="0" max="25" min="25" style="1" width="25.57"/>
    <col collapsed="false" customWidth="true" hidden="false" outlineLevel="0" max="16384" min="16382" style="1" width="10.16"/>
  </cols>
  <sheetData>
    <row r="1" customFormat="false" ht="15" hidden="false" customHeight="false" outlineLevel="0" collapsed="false">
      <c r="E1" s="1" t="s">
        <v>0</v>
      </c>
      <c r="J1" s="1" t="s">
        <v>1</v>
      </c>
      <c r="M1" s="1" t="n">
        <v>1</v>
      </c>
      <c r="O1" s="3" t="s">
        <v>2</v>
      </c>
      <c r="P1" s="4"/>
      <c r="Q1" s="2" t="s">
        <v>3</v>
      </c>
      <c r="R1" s="5" t="s">
        <v>4</v>
      </c>
      <c r="S1" s="6" t="n">
        <v>45630</v>
      </c>
      <c r="W1" s="7" t="s">
        <v>5</v>
      </c>
      <c r="X1" s="8" t="str">
        <f aca="false">IF(Y1="","",W1)</f>
        <v/>
      </c>
      <c r="Y1" s="9" t="str">
        <f aca="false">IF(Y3=Y4,"",Y3-Y4)</f>
        <v/>
      </c>
    </row>
    <row r="2" customFormat="false" ht="15" hidden="false" customHeight="false" outlineLevel="0" collapsed="false">
      <c r="F2" s="1" t="s">
        <v>6</v>
      </c>
    </row>
    <row r="3" customFormat="false" ht="15" hidden="false" customHeight="false" outlineLevel="0" collapsed="false">
      <c r="O3" s="10" t="n">
        <f aca="false">+Y3</f>
        <v>2696.2</v>
      </c>
      <c r="X3" s="11" t="s">
        <v>7</v>
      </c>
      <c r="Y3" s="11" t="n">
        <f aca="false">SUM(G5:G3508)</f>
        <v>2696.2</v>
      </c>
    </row>
    <row r="4" customFormat="false" ht="15" hidden="false" customHeight="false" outlineLevel="0" collapsed="false">
      <c r="H4" s="1" t="s">
        <v>8</v>
      </c>
      <c r="L4" s="1" t="n">
        <v>50640324</v>
      </c>
      <c r="O4" s="12" t="n">
        <f aca="false">+Y4</f>
        <v>2696.2</v>
      </c>
      <c r="U4" s="13" t="s">
        <v>9</v>
      </c>
      <c r="X4" s="14" t="s">
        <v>10</v>
      </c>
      <c r="Y4" s="14" t="n">
        <f aca="false">SUM(W1:W3508)</f>
        <v>2696.2</v>
      </c>
    </row>
    <row r="5" customFormat="false" ht="15" hidden="false" customHeight="false" outlineLevel="0" collapsed="false">
      <c r="H5" s="1" t="s">
        <v>11</v>
      </c>
      <c r="L5" s="1" t="s">
        <v>12</v>
      </c>
      <c r="O5" s="13" t="s">
        <v>13</v>
      </c>
      <c r="P5" s="13" t="s">
        <v>14</v>
      </c>
      <c r="Q5" s="13" t="s">
        <v>15</v>
      </c>
      <c r="R5" s="13" t="s">
        <v>8</v>
      </c>
      <c r="S5" s="13" t="s">
        <v>11</v>
      </c>
      <c r="T5" s="13" t="s">
        <v>16</v>
      </c>
      <c r="U5" s="13" t="s">
        <v>17</v>
      </c>
      <c r="V5" s="13" t="s">
        <v>18</v>
      </c>
      <c r="W5" s="13" t="s">
        <v>19</v>
      </c>
    </row>
    <row r="6" customFormat="false" ht="15" hidden="false" customHeight="false" outlineLevel="0" collapsed="false">
      <c r="A6" s="1" t="s">
        <v>13</v>
      </c>
      <c r="C6" s="1" t="s">
        <v>20</v>
      </c>
      <c r="H6" s="1" t="s">
        <v>21</v>
      </c>
      <c r="L6" s="1" t="s">
        <v>22</v>
      </c>
      <c r="O6" s="2" t="str">
        <f aca="false">+C6</f>
        <v>7711 CEDI GUAYAQUIL</v>
      </c>
      <c r="P6" s="2" t="str">
        <f aca="false">+C7</f>
        <v>MAITA SUSANA ESTER</v>
      </c>
      <c r="Q6" s="2" t="n">
        <f aca="false">IF(A10=$Q$1,C10,"")</f>
        <v>1000037116</v>
      </c>
      <c r="R6" s="2" t="n">
        <f aca="false">+L4</f>
        <v>50640324</v>
      </c>
      <c r="S6" s="2" t="str">
        <f aca="false">+L5</f>
        <v>EGU086</v>
      </c>
      <c r="T6" s="2" t="n">
        <f aca="false">+L9</f>
        <v>814190515</v>
      </c>
      <c r="U6" s="2" t="n">
        <f aca="false">IF(V6="",0,1)</f>
        <v>0</v>
      </c>
      <c r="V6" s="2" t="str">
        <f aca="false">IF(A6="","",IFERROR(IF(VLOOKUP(A6,MAESTRO!$A$2:$C$15,2,FALSE())=1,"",A6),A6))</f>
        <v/>
      </c>
      <c r="W6" s="2" t="str">
        <f aca="false">IF(V6="","",G6)</f>
        <v/>
      </c>
    </row>
    <row r="7" customFormat="false" ht="15" hidden="false" customHeight="false" outlineLevel="0" collapsed="false">
      <c r="A7" s="1" t="s">
        <v>14</v>
      </c>
      <c r="C7" s="1" t="s">
        <v>23</v>
      </c>
      <c r="H7" s="1" t="s">
        <v>24</v>
      </c>
      <c r="L7" s="1" t="n">
        <v>1001</v>
      </c>
      <c r="O7" s="2" t="str">
        <f aca="false">IF(O6="","",O6)</f>
        <v>7711 CEDI GUAYAQUIL</v>
      </c>
      <c r="P7" s="2" t="str">
        <f aca="false">IF(A7=$P$5,C7,P6)</f>
        <v>MAITA SUSANA ESTER</v>
      </c>
      <c r="Q7" s="2" t="n">
        <f aca="false">IF(Q6="","",IF(A10=$Q$1,C10,Q6))</f>
        <v>1000037116</v>
      </c>
      <c r="R7" s="2" t="n">
        <f aca="false">IF(H7=$R$5,L7,R6)</f>
        <v>50640324</v>
      </c>
      <c r="S7" s="2" t="str">
        <f aca="false">IF(H7=$S$5,L7,S6)</f>
        <v>EGU086</v>
      </c>
      <c r="T7" s="2" t="n">
        <f aca="false">IF(H7=$T$5,L7,T6)</f>
        <v>814190515</v>
      </c>
      <c r="U7" s="2" t="n">
        <f aca="false">IF(V7="",0,1)</f>
        <v>0</v>
      </c>
      <c r="V7" s="2" t="str">
        <f aca="false">IF(A7="","",IFERROR(IF(VLOOKUP(A7,MAESTRO!$A$2:$C$15,2,FALSE())=1,"",A7),A7))</f>
        <v/>
      </c>
      <c r="W7" s="2" t="str">
        <f aca="false">IF(V7="","",G7)</f>
        <v/>
      </c>
    </row>
    <row r="8" customFormat="false" ht="15" hidden="false" customHeight="false" outlineLevel="0" collapsed="false">
      <c r="A8" s="1" t="s">
        <v>25</v>
      </c>
      <c r="C8" s="1" t="n">
        <v>1000037116</v>
      </c>
      <c r="H8" s="1" t="s">
        <v>26</v>
      </c>
      <c r="L8" s="1" t="s">
        <v>27</v>
      </c>
      <c r="O8" s="2" t="str">
        <f aca="false">IF(O7="","",O7)</f>
        <v>7711 CEDI GUAYAQUIL</v>
      </c>
      <c r="P8" s="2" t="str">
        <f aca="false">IF(A8=$P$5,C8,P7)</f>
        <v>MAITA SUSANA ESTER</v>
      </c>
      <c r="Q8" s="2" t="n">
        <f aca="false">IF(Q7="","",IF(A11=$Q$1,C11,Q7))</f>
        <v>1000037116</v>
      </c>
      <c r="R8" s="2" t="n">
        <f aca="false">IF(H8=$R$5,L8,R7)</f>
        <v>50640324</v>
      </c>
      <c r="S8" s="2" t="str">
        <f aca="false">IF(H8=$S$5,L8,S7)</f>
        <v>EGU086</v>
      </c>
      <c r="T8" s="2" t="n">
        <f aca="false">IF(H8=$T$5,L8,T7)</f>
        <v>814190515</v>
      </c>
      <c r="U8" s="2" t="n">
        <f aca="false">IF(V8="",0,1)</f>
        <v>0</v>
      </c>
      <c r="V8" s="2" t="str">
        <f aca="false">IF(A8="","",IFERROR(IF(VLOOKUP(A8,MAESTRO!$A$2:$C$15,2,FALSE())=1,"",A8),A8))</f>
        <v/>
      </c>
      <c r="W8" s="2" t="str">
        <f aca="false">IF(V8="","",G8)</f>
        <v/>
      </c>
    </row>
    <row r="9" customFormat="false" ht="15" hidden="false" customHeight="false" outlineLevel="0" collapsed="false">
      <c r="A9" s="1" t="s">
        <v>28</v>
      </c>
      <c r="C9" s="1" t="s">
        <v>29</v>
      </c>
      <c r="H9" s="1" t="s">
        <v>16</v>
      </c>
      <c r="L9" s="1" t="n">
        <v>814190515</v>
      </c>
      <c r="O9" s="2" t="str">
        <f aca="false">IF(O8="","",O8)</f>
        <v>7711 CEDI GUAYAQUIL</v>
      </c>
      <c r="P9" s="2" t="str">
        <f aca="false">IF(A9=$P$5,C9,P8)</f>
        <v>MAITA SUSANA ESTER</v>
      </c>
      <c r="Q9" s="2" t="n">
        <f aca="false">IF(Q8="","",IF(A12=$Q$1,C12,Q8))</f>
        <v>1000037116</v>
      </c>
      <c r="R9" s="2" t="n">
        <f aca="false">IF(H9=$R$5,L9,R8)</f>
        <v>50640324</v>
      </c>
      <c r="S9" s="2" t="str">
        <f aca="false">IF(H9=$S$5,L9,S8)</f>
        <v>EGU086</v>
      </c>
      <c r="T9" s="2" t="n">
        <f aca="false">IF(H9=$T$5,L9,T8)</f>
        <v>814190515</v>
      </c>
      <c r="U9" s="2" t="n">
        <f aca="false">IF(V9="",0,1)</f>
        <v>0</v>
      </c>
      <c r="V9" s="2" t="str">
        <f aca="false">IF(A9="","",IFERROR(IF(VLOOKUP(A9,MAESTRO!$A$2:$C$15,2,FALSE())=1,"",A9),A9))</f>
        <v/>
      </c>
      <c r="W9" s="2" t="str">
        <f aca="false">IF(V9="","",G9)</f>
        <v/>
      </c>
    </row>
    <row r="10" customFormat="false" ht="15" hidden="false" customHeight="false" outlineLevel="0" collapsed="false">
      <c r="A10" s="1" t="s">
        <v>3</v>
      </c>
      <c r="C10" s="1" t="n">
        <v>1000037116</v>
      </c>
      <c r="H10" s="1" t="s">
        <v>30</v>
      </c>
      <c r="L10" s="1" t="s">
        <v>31</v>
      </c>
      <c r="O10" s="2" t="str">
        <f aca="false">IF(O9="","",O9)</f>
        <v>7711 CEDI GUAYAQUIL</v>
      </c>
      <c r="P10" s="2" t="str">
        <f aca="false">IF(A10=$P$5,C10,P9)</f>
        <v>MAITA SUSANA ESTER</v>
      </c>
      <c r="Q10" s="2" t="n">
        <f aca="false">IF(Q9="","",IF(A13=$Q$1,C13,Q9))</f>
        <v>1000037116</v>
      </c>
      <c r="R10" s="2" t="n">
        <f aca="false">IF(H10=$R$5,L10,R9)</f>
        <v>50640324</v>
      </c>
      <c r="S10" s="2" t="str">
        <f aca="false">IF(H10=$S$5,L10,S9)</f>
        <v>EGU086</v>
      </c>
      <c r="T10" s="2" t="n">
        <f aca="false">IF(H10=$T$5,L10,T9)</f>
        <v>814190515</v>
      </c>
      <c r="U10" s="2" t="n">
        <f aca="false">IF(V10="",0,1)</f>
        <v>0</v>
      </c>
      <c r="V10" s="2" t="str">
        <f aca="false">IF(A10="","",IFERROR(IF(VLOOKUP(A10,MAESTRO!$A$2:$C$15,2,FALSE())=1,"",A10),A10))</f>
        <v/>
      </c>
      <c r="W10" s="2" t="str">
        <f aca="false">IF(V10="","",G10)</f>
        <v/>
      </c>
    </row>
    <row r="11" customFormat="false" ht="15" hidden="false" customHeight="false" outlineLevel="0" collapsed="false">
      <c r="A11" s="1" t="s">
        <v>32</v>
      </c>
      <c r="C11" s="1" t="s">
        <v>33</v>
      </c>
      <c r="H11" s="1" t="s">
        <v>34</v>
      </c>
      <c r="L11" s="1" t="s">
        <v>35</v>
      </c>
      <c r="O11" s="2" t="str">
        <f aca="false">IF(O10="","",O10)</f>
        <v>7711 CEDI GUAYAQUIL</v>
      </c>
      <c r="P11" s="2" t="str">
        <f aca="false">IF(A11=$P$5,C11,P10)</f>
        <v>MAITA SUSANA ESTER</v>
      </c>
      <c r="Q11" s="2" t="n">
        <f aca="false">IF(Q10="","",IF(A14=$Q$1,C14,Q10))</f>
        <v>1000037116</v>
      </c>
      <c r="R11" s="2" t="n">
        <f aca="false">IF(H11=$R$5,L11,R10)</f>
        <v>50640324</v>
      </c>
      <c r="S11" s="2" t="str">
        <f aca="false">IF(H11=$S$5,L11,S10)</f>
        <v>EGU086</v>
      </c>
      <c r="T11" s="2" t="n">
        <f aca="false">IF(H11=$T$5,L11,T10)</f>
        <v>814190515</v>
      </c>
      <c r="U11" s="2" t="n">
        <f aca="false">IF(V11="",0,1)</f>
        <v>0</v>
      </c>
      <c r="V11" s="2" t="str">
        <f aca="false">IF(A11="","",IFERROR(IF(VLOOKUP(A11,MAESTRO!$A$2:$C$15,2,FALSE())=1,"",A11),A11))</f>
        <v/>
      </c>
      <c r="W11" s="2" t="str">
        <f aca="false">IF(V11="","",G11)</f>
        <v/>
      </c>
    </row>
    <row r="12" customFormat="false" ht="15" hidden="false" customHeight="false" outlineLevel="0" collapsed="false">
      <c r="A12" s="1" t="s">
        <v>36</v>
      </c>
      <c r="C12" s="1" t="n">
        <v>1000037116</v>
      </c>
      <c r="H12" s="1" t="s">
        <v>37</v>
      </c>
      <c r="L12" s="1" t="n">
        <v>28</v>
      </c>
      <c r="O12" s="2" t="str">
        <f aca="false">IF(O11="","",O11)</f>
        <v>7711 CEDI GUAYAQUIL</v>
      </c>
      <c r="P12" s="2" t="str">
        <f aca="false">IF(A12=$P$5,C12,P11)</f>
        <v>MAITA SUSANA ESTER</v>
      </c>
      <c r="Q12" s="2" t="n">
        <f aca="false">IF(Q11="","",IF(A15=$Q$1,C15,Q11))</f>
        <v>1000037116</v>
      </c>
      <c r="R12" s="2" t="n">
        <f aca="false">IF(H12=$R$5,L12,R11)</f>
        <v>50640324</v>
      </c>
      <c r="S12" s="2" t="str">
        <f aca="false">IF(H12=$S$5,L12,S11)</f>
        <v>EGU086</v>
      </c>
      <c r="T12" s="2" t="n">
        <f aca="false">IF(H12=$T$5,L12,T11)</f>
        <v>814190515</v>
      </c>
      <c r="U12" s="2" t="n">
        <f aca="false">IF(V12="",0,1)</f>
        <v>0</v>
      </c>
      <c r="V12" s="2" t="str">
        <f aca="false">IF(A12="","",IFERROR(IF(VLOOKUP(A12,MAESTRO!$A$2:$C$15,2,FALSE())=1,"",A12),A12))</f>
        <v/>
      </c>
      <c r="W12" s="2" t="str">
        <f aca="false">IF(V12="","",G12)</f>
        <v/>
      </c>
    </row>
    <row r="13" customFormat="false" ht="15" hidden="false" customHeight="false" outlineLevel="0" collapsed="false">
      <c r="A13" s="1" t="s">
        <v>38</v>
      </c>
      <c r="H13" s="1" t="s">
        <v>39</v>
      </c>
      <c r="K13" s="1" t="s">
        <v>40</v>
      </c>
      <c r="O13" s="2" t="str">
        <f aca="false">IF(O12="","",O12)</f>
        <v>7711 CEDI GUAYAQUIL</v>
      </c>
      <c r="P13" s="2" t="str">
        <f aca="false">IF(A13=$P$5,C13,P12)</f>
        <v>MAITA SUSANA ESTER</v>
      </c>
      <c r="Q13" s="2" t="n">
        <f aca="false">IF(Q12="","",IF(A16=$Q$1,C16,Q12))</f>
        <v>1000037116</v>
      </c>
      <c r="R13" s="2" t="n">
        <f aca="false">IF(H13=$R$5,L13,R12)</f>
        <v>50640324</v>
      </c>
      <c r="S13" s="2" t="str">
        <f aca="false">IF(H13=$S$5,L13,S12)</f>
        <v>EGU086</v>
      </c>
      <c r="T13" s="2" t="n">
        <f aca="false">IF(H13=$T$5,L13,T12)</f>
        <v>814190515</v>
      </c>
      <c r="U13" s="2" t="n">
        <f aca="false">IF(V13="",0,1)</f>
        <v>0</v>
      </c>
      <c r="V13" s="2" t="str">
        <f aca="false">IF(A13="","",IFERROR(IF(VLOOKUP(A13,MAESTRO!$A$2:$C$15,2,FALSE())=1,"",A13),A13))</f>
        <v/>
      </c>
      <c r="W13" s="2" t="str">
        <f aca="false">IF(V13="","",G13)</f>
        <v/>
      </c>
    </row>
    <row r="14" customFormat="false" ht="15" hidden="false" customHeight="false" outlineLevel="0" collapsed="false">
      <c r="O14" s="2" t="str">
        <f aca="false">IF(O13="","",O13)</f>
        <v>7711 CEDI GUAYAQUIL</v>
      </c>
      <c r="P14" s="2" t="str">
        <f aca="false">IF(A14=$P$5,C14,P13)</f>
        <v>MAITA SUSANA ESTER</v>
      </c>
      <c r="Q14" s="2" t="n">
        <f aca="false">IF(Q13="","",IF(A17=$Q$1,C17,Q13))</f>
        <v>1000037116</v>
      </c>
      <c r="R14" s="2" t="n">
        <f aca="false">IF(H14=$R$5,L14,R13)</f>
        <v>50640324</v>
      </c>
      <c r="S14" s="2" t="str">
        <f aca="false">IF(H14=$S$5,L14,S13)</f>
        <v>EGU086</v>
      </c>
      <c r="T14" s="2" t="n">
        <f aca="false">IF(H14=$T$5,L14,T13)</f>
        <v>814190515</v>
      </c>
      <c r="U14" s="2" t="n">
        <f aca="false">IF(V14="",0,1)</f>
        <v>0</v>
      </c>
      <c r="V14" s="2" t="str">
        <f aca="false">IF(A14="","",IFERROR(IF(VLOOKUP(A14,MAESTRO!$A$2:$C$15,2,FALSE())=1,"",A14),A14))</f>
        <v/>
      </c>
      <c r="W14" s="2" t="str">
        <f aca="false">IF(V14="","",G14)</f>
        <v/>
      </c>
    </row>
    <row r="15" customFormat="false" ht="15" hidden="false" customHeight="false" outlineLevel="0" collapsed="false">
      <c r="A15" s="1" t="s">
        <v>18</v>
      </c>
      <c r="B15" s="1" t="s">
        <v>41</v>
      </c>
      <c r="G15" s="1" t="s">
        <v>42</v>
      </c>
      <c r="I15" s="1" t="s">
        <v>43</v>
      </c>
      <c r="K15" s="1" t="s">
        <v>44</v>
      </c>
      <c r="O15" s="2" t="str">
        <f aca="false">IF(O14="","",O14)</f>
        <v>7711 CEDI GUAYAQUIL</v>
      </c>
      <c r="P15" s="2" t="str">
        <f aca="false">IF(A15=$P$5,C15,P14)</f>
        <v>MAITA SUSANA ESTER</v>
      </c>
      <c r="Q15" s="2" t="n">
        <f aca="false">IF(Q14="","",IF(A18=$Q$1,C18,Q14))</f>
        <v>1000037116</v>
      </c>
      <c r="R15" s="2" t="n">
        <f aca="false">IF(H15=$R$5,L15,R14)</f>
        <v>50640324</v>
      </c>
      <c r="S15" s="2" t="str">
        <f aca="false">IF(H15=$S$5,L15,S14)</f>
        <v>EGU086</v>
      </c>
      <c r="T15" s="2" t="n">
        <f aca="false">IF(H15=$T$5,L15,T14)</f>
        <v>814190515</v>
      </c>
      <c r="U15" s="2" t="n">
        <f aca="false">IF(V15="",0,1)</f>
        <v>0</v>
      </c>
      <c r="V15" s="2" t="str">
        <f aca="false">IF(A15="","",IFERROR(IF(VLOOKUP(A15,MAESTRO!$A$2:$C$15,2,FALSE())=1,"",A15),A15))</f>
        <v/>
      </c>
      <c r="W15" s="2" t="str">
        <f aca="false">IF(V15="","",G15)</f>
        <v/>
      </c>
    </row>
    <row r="16" customFormat="false" ht="15" hidden="false" customHeight="false" outlineLevel="0" collapsed="false">
      <c r="O16" s="2" t="str">
        <f aca="false">IF(O15="","",O15)</f>
        <v>7711 CEDI GUAYAQUIL</v>
      </c>
      <c r="P16" s="2" t="str">
        <f aca="false">IF(A16=$P$5,C16,P15)</f>
        <v>MAITA SUSANA ESTER</v>
      </c>
      <c r="Q16" s="2" t="n">
        <f aca="false">IF(Q15="","",IF(A19=$Q$1,C19,Q15))</f>
        <v>1000037116</v>
      </c>
      <c r="R16" s="2" t="n">
        <f aca="false">IF(H16=$R$5,L16,R15)</f>
        <v>50640324</v>
      </c>
      <c r="S16" s="2" t="str">
        <f aca="false">IF(H16=$S$5,L16,S15)</f>
        <v>EGU086</v>
      </c>
      <c r="T16" s="2" t="n">
        <f aca="false">IF(H16=$T$5,L16,T15)</f>
        <v>814190515</v>
      </c>
      <c r="U16" s="2" t="n">
        <f aca="false">IF(V16="",0,1)</f>
        <v>0</v>
      </c>
      <c r="V16" s="2" t="str">
        <f aca="false">IF(A16="","",IFERROR(IF(VLOOKUP(A16,MAESTRO!$A$2:$C$15,2,FALSE())=1,"",A16),A16))</f>
        <v/>
      </c>
      <c r="W16" s="2" t="str">
        <f aca="false">IF(V16="","",G16)</f>
        <v/>
      </c>
    </row>
    <row r="17" customFormat="false" ht="15" hidden="false" customHeight="false" outlineLevel="0" collapsed="false">
      <c r="A17" s="1" t="n">
        <v>8208</v>
      </c>
      <c r="B17" s="1" t="s">
        <v>45</v>
      </c>
      <c r="G17" s="1" t="n">
        <v>4</v>
      </c>
      <c r="I17" s="1" t="s">
        <v>46</v>
      </c>
      <c r="K17" s="1" t="s">
        <v>47</v>
      </c>
      <c r="O17" s="2" t="str">
        <f aca="false">IF(O16="","",O16)</f>
        <v>7711 CEDI GUAYAQUIL</v>
      </c>
      <c r="P17" s="2" t="str">
        <f aca="false">IF(A17=$P$5,C17,P16)</f>
        <v>MAITA SUSANA ESTER</v>
      </c>
      <c r="Q17" s="2" t="n">
        <f aca="false">IF(Q16="","",IF(A20=$Q$1,C20,Q16))</f>
        <v>1000037116</v>
      </c>
      <c r="R17" s="2" t="n">
        <f aca="false">IF(H17=$R$5,L17,R16)</f>
        <v>50640324</v>
      </c>
      <c r="S17" s="2" t="str">
        <f aca="false">IF(H17=$S$5,L17,S16)</f>
        <v>EGU086</v>
      </c>
      <c r="T17" s="2" t="n">
        <f aca="false">IF(H17=$T$5,L17,T16)</f>
        <v>814190515</v>
      </c>
      <c r="U17" s="2" t="n">
        <f aca="false">IF(V17="",0,1)</f>
        <v>1</v>
      </c>
      <c r="V17" s="2" t="n">
        <f aca="false">IF(A17="","",IFERROR(IF(VLOOKUP(A17,MAESTRO!$A$2:$C$15,2,FALSE())=1,"",A17),A17))</f>
        <v>8208</v>
      </c>
      <c r="W17" s="2" t="n">
        <f aca="false">IF(V17="","",G17)</f>
        <v>4</v>
      </c>
    </row>
    <row r="18" customFormat="false" ht="15" hidden="false" customHeight="false" outlineLevel="0" collapsed="false">
      <c r="O18" s="2" t="str">
        <f aca="false">IF(O17="","",O17)</f>
        <v>7711 CEDI GUAYAQUIL</v>
      </c>
      <c r="P18" s="2" t="str">
        <f aca="false">IF(A18=$P$5,C18,P17)</f>
        <v>MAITA SUSANA ESTER</v>
      </c>
      <c r="Q18" s="2" t="n">
        <f aca="false">IF(Q17="","",IF(A21=$Q$1,C21,Q17))</f>
        <v>1000037116</v>
      </c>
      <c r="R18" s="2" t="n">
        <f aca="false">IF(H18=$R$5,L18,R17)</f>
        <v>50640324</v>
      </c>
      <c r="S18" s="2" t="str">
        <f aca="false">IF(H18=$S$5,L18,S17)</f>
        <v>EGU086</v>
      </c>
      <c r="T18" s="2" t="n">
        <f aca="false">IF(H18=$T$5,L18,T17)</f>
        <v>814190515</v>
      </c>
      <c r="U18" s="2" t="n">
        <f aca="false">IF(V18="",0,1)</f>
        <v>0</v>
      </c>
      <c r="V18" s="2" t="str">
        <f aca="false">IF(A18="","",IFERROR(IF(VLOOKUP(A18,MAESTRO!$A$2:$C$15,2,FALSE())=1,"",A18),A18))</f>
        <v/>
      </c>
      <c r="W18" s="2" t="str">
        <f aca="false">IF(V18="","",G18)</f>
        <v/>
      </c>
    </row>
    <row r="19" customFormat="false" ht="15" hidden="false" customHeight="false" outlineLevel="0" collapsed="false">
      <c r="O19" s="2" t="str">
        <f aca="false">IF(O18="","",O18)</f>
        <v>7711 CEDI GUAYAQUIL</v>
      </c>
      <c r="P19" s="2" t="str">
        <f aca="false">IF(A19=$P$5,C19,P18)</f>
        <v>MAITA SUSANA ESTER</v>
      </c>
      <c r="Q19" s="2" t="n">
        <f aca="false">IF(Q18="","",IF(A22=$Q$1,C22,Q18))</f>
        <v>1000037116</v>
      </c>
      <c r="R19" s="2" t="n">
        <f aca="false">IF(H19=$R$5,L19,R18)</f>
        <v>50640324</v>
      </c>
      <c r="S19" s="2" t="str">
        <f aca="false">IF(H19=$S$5,L19,S18)</f>
        <v>EGU086</v>
      </c>
      <c r="T19" s="2" t="n">
        <f aca="false">IF(H19=$T$5,L19,T18)</f>
        <v>814190515</v>
      </c>
      <c r="U19" s="2" t="n">
        <f aca="false">IF(V19="",0,1)</f>
        <v>0</v>
      </c>
      <c r="V19" s="2" t="str">
        <f aca="false">IF(A19="","",IFERROR(IF(VLOOKUP(A19,MAESTRO!$A$2:$C$15,2,FALSE())=1,"",A19),A19))</f>
        <v/>
      </c>
      <c r="W19" s="2" t="str">
        <f aca="false">IF(V19="","",G19)</f>
        <v/>
      </c>
    </row>
    <row r="20" customFormat="false" ht="15" hidden="false" customHeight="false" outlineLevel="0" collapsed="false">
      <c r="O20" s="2" t="str">
        <f aca="false">IF(O19="","",O19)</f>
        <v>7711 CEDI GUAYAQUIL</v>
      </c>
      <c r="P20" s="2" t="str">
        <f aca="false">IF(A20=$P$5,C20,P19)</f>
        <v>MAITA SUSANA ESTER</v>
      </c>
      <c r="Q20" s="2" t="n">
        <f aca="false">IF(Q19="","",IF(A23=$Q$1,C23,Q19))</f>
        <v>1000037116</v>
      </c>
      <c r="R20" s="2" t="n">
        <f aca="false">IF(H20=$R$5,L20,R19)</f>
        <v>50640324</v>
      </c>
      <c r="S20" s="2" t="str">
        <f aca="false">IF(H20=$S$5,L20,S19)</f>
        <v>EGU086</v>
      </c>
      <c r="T20" s="2" t="n">
        <f aca="false">IF(H20=$T$5,L20,T19)</f>
        <v>814190515</v>
      </c>
      <c r="U20" s="2" t="n">
        <f aca="false">IF(V20="",0,1)</f>
        <v>0</v>
      </c>
      <c r="V20" s="2" t="str">
        <f aca="false">IF(A20="","",IFERROR(IF(VLOOKUP(A20,MAESTRO!$A$2:$C$15,2,FALSE())=1,"",A20),A20))</f>
        <v/>
      </c>
      <c r="W20" s="2" t="str">
        <f aca="false">IF(V20="","",G20)</f>
        <v/>
      </c>
    </row>
    <row r="21" customFormat="false" ht="15" hidden="false" customHeight="false" outlineLevel="0" collapsed="false">
      <c r="O21" s="2" t="str">
        <f aca="false">IF(O20="","",O20)</f>
        <v>7711 CEDI GUAYAQUIL</v>
      </c>
      <c r="P21" s="2" t="str">
        <f aca="false">IF(A21=$P$5,C21,P20)</f>
        <v>MAITA SUSANA ESTER</v>
      </c>
      <c r="Q21" s="2" t="n">
        <f aca="false">IF(Q20="","",IF(A24=$Q$1,C24,Q20))</f>
        <v>1000037116</v>
      </c>
      <c r="R21" s="2" t="n">
        <f aca="false">IF(H21=$R$5,L21,R20)</f>
        <v>50640324</v>
      </c>
      <c r="S21" s="2" t="str">
        <f aca="false">IF(H21=$S$5,L21,S20)</f>
        <v>EGU086</v>
      </c>
      <c r="T21" s="2" t="n">
        <f aca="false">IF(H21=$T$5,L21,T20)</f>
        <v>814190515</v>
      </c>
      <c r="U21" s="2" t="n">
        <f aca="false">IF(V21="",0,1)</f>
        <v>0</v>
      </c>
      <c r="V21" s="2" t="str">
        <f aca="false">IF(A21="","",IFERROR(IF(VLOOKUP(A21,MAESTRO!$A$2:$C$15,2,FALSE())=1,"",A21),A21))</f>
        <v/>
      </c>
      <c r="W21" s="2" t="str">
        <f aca="false">IF(V21="","",G21)</f>
        <v/>
      </c>
    </row>
    <row r="22" customFormat="false" ht="15" hidden="false" customHeight="false" outlineLevel="0" collapsed="false">
      <c r="O22" s="2" t="str">
        <f aca="false">IF(O21="","",O21)</f>
        <v>7711 CEDI GUAYAQUIL</v>
      </c>
      <c r="P22" s="2" t="str">
        <f aca="false">IF(A22=$P$5,C22,P21)</f>
        <v>MAITA SUSANA ESTER</v>
      </c>
      <c r="Q22" s="2" t="n">
        <f aca="false">IF(Q21="","",IF(A25=$Q$1,C25,Q21))</f>
        <v>1000037116</v>
      </c>
      <c r="R22" s="2" t="n">
        <f aca="false">IF(H22=$R$5,L22,R21)</f>
        <v>50640324</v>
      </c>
      <c r="S22" s="2" t="str">
        <f aca="false">IF(H22=$S$5,L22,S21)</f>
        <v>EGU086</v>
      </c>
      <c r="T22" s="2" t="n">
        <f aca="false">IF(H22=$T$5,L22,T21)</f>
        <v>814190515</v>
      </c>
      <c r="U22" s="2" t="n">
        <f aca="false">IF(V22="",0,1)</f>
        <v>0</v>
      </c>
      <c r="V22" s="2" t="str">
        <f aca="false">IF(A22="","",IFERROR(IF(VLOOKUP(A22,MAESTRO!$A$2:$C$15,2,FALSE())=1,"",A22),A22))</f>
        <v/>
      </c>
      <c r="W22" s="2" t="str">
        <f aca="false">IF(V22="","",G22)</f>
        <v/>
      </c>
    </row>
    <row r="23" customFormat="false" ht="15" hidden="false" customHeight="false" outlineLevel="0" collapsed="false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6" t="str">
        <f aca="false">IF(O22="","",O22)</f>
        <v>7711 CEDI GUAYAQUIL</v>
      </c>
      <c r="P23" s="16" t="str">
        <f aca="false">IF(A23=$P$5,C23,P22)</f>
        <v>MAITA SUSANA ESTER</v>
      </c>
      <c r="Q23" s="16" t="n">
        <f aca="false">IF(Q22="","",IF(A26=$Q$1,C26,Q22))</f>
        <v>1000037116</v>
      </c>
      <c r="R23" s="16" t="n">
        <f aca="false">IF(H23=$R$5,L23,R22)</f>
        <v>50640324</v>
      </c>
      <c r="S23" s="16" t="str">
        <f aca="false">IF(H23=$S$5,L23,S22)</f>
        <v>EGU086</v>
      </c>
      <c r="T23" s="16" t="n">
        <f aca="false">IF(H23=$T$5,L23,T22)</f>
        <v>814190515</v>
      </c>
      <c r="U23" s="2" t="n">
        <f aca="false">IF(V23="",0,1)</f>
        <v>0</v>
      </c>
      <c r="V23" s="2" t="str">
        <f aca="false">IF(A23="","",IFERROR(IF(VLOOKUP(A23,MAESTRO!$A$2:$C$15,2,FALSE())=1,"",A23),A23))</f>
        <v/>
      </c>
      <c r="W23" s="2" t="str">
        <f aca="false">IF(V23="","",G23)</f>
        <v/>
      </c>
      <c r="X23" s="15"/>
      <c r="Y23" s="15"/>
    </row>
    <row r="24" customFormat="false" ht="15" hidden="false" customHeight="false" outlineLevel="0" collapsed="false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6" t="str">
        <f aca="false">IF(O23="","",O23)</f>
        <v>7711 CEDI GUAYAQUIL</v>
      </c>
      <c r="P24" s="16" t="str">
        <f aca="false">IF(A24=$P$5,C24,P23)</f>
        <v>MAITA SUSANA ESTER</v>
      </c>
      <c r="Q24" s="16" t="n">
        <f aca="false">IF(Q23="","",IF(A27=$Q$1,C27,Q23))</f>
        <v>1000037116</v>
      </c>
      <c r="R24" s="16" t="n">
        <f aca="false">IF(H24=$R$5,L24,R23)</f>
        <v>50640324</v>
      </c>
      <c r="S24" s="16" t="str">
        <f aca="false">IF(H24=$S$5,L24,S23)</f>
        <v>EGU086</v>
      </c>
      <c r="T24" s="16" t="n">
        <f aca="false">IF(H24=$T$5,L24,T23)</f>
        <v>814190515</v>
      </c>
      <c r="U24" s="2" t="n">
        <f aca="false">IF(V24="",0,1)</f>
        <v>0</v>
      </c>
      <c r="V24" s="2" t="str">
        <f aca="false">IF(A24="","",IFERROR(IF(VLOOKUP(A24,MAESTRO!$A$2:$C$15,2,FALSE())=1,"",A24),A24))</f>
        <v/>
      </c>
      <c r="W24" s="2" t="str">
        <f aca="false">IF(V24="","",G24)</f>
        <v/>
      </c>
      <c r="X24" s="15"/>
      <c r="Y24" s="15"/>
    </row>
    <row r="25" customFormat="false" ht="15" hidden="false" customHeight="false" outlineLevel="0" collapsed="false">
      <c r="O25" s="2" t="str">
        <f aca="false">IF(O24="","",O24)</f>
        <v>7711 CEDI GUAYAQUIL</v>
      </c>
      <c r="P25" s="2" t="str">
        <f aca="false">IF(A25=$P$5,C25,P24)</f>
        <v>MAITA SUSANA ESTER</v>
      </c>
      <c r="Q25" s="2" t="n">
        <f aca="false">IF(Q24="","",IF(A28=$Q$1,C28,Q24))</f>
        <v>1000037116</v>
      </c>
      <c r="R25" s="2" t="n">
        <f aca="false">IF(H25=$R$5,L25,R24)</f>
        <v>50640324</v>
      </c>
      <c r="S25" s="2" t="str">
        <f aca="false">IF(H25=$S$5,L25,S24)</f>
        <v>EGU086</v>
      </c>
      <c r="T25" s="2" t="n">
        <f aca="false">IF(H25=$T$5,L25,T24)</f>
        <v>814190515</v>
      </c>
      <c r="U25" s="2" t="n">
        <f aca="false">IF(V25="",0,1)</f>
        <v>0</v>
      </c>
      <c r="V25" s="2" t="str">
        <f aca="false">IF(A25="","",IFERROR(IF(VLOOKUP(A25,MAESTRO!$A$2:$C$15,2,FALSE())=1,"",A25),A25))</f>
        <v/>
      </c>
      <c r="W25" s="2" t="str">
        <f aca="false">IF(V25="","",G25)</f>
        <v/>
      </c>
    </row>
    <row r="26" customFormat="false" ht="15" hidden="false" customHeight="false" outlineLevel="0" collapsed="false">
      <c r="O26" s="2" t="str">
        <f aca="false">IF(O25="","",O25)</f>
        <v>7711 CEDI GUAYAQUIL</v>
      </c>
      <c r="P26" s="2" t="str">
        <f aca="false">IF(A26=$P$5,C26,P25)</f>
        <v>MAITA SUSANA ESTER</v>
      </c>
      <c r="Q26" s="2" t="n">
        <f aca="false">IF(Q25="","",IF(A29=$Q$1,C29,Q25))</f>
        <v>1000037116</v>
      </c>
      <c r="R26" s="2" t="n">
        <f aca="false">IF(H26=$R$5,L26,R25)</f>
        <v>50640324</v>
      </c>
      <c r="S26" s="2" t="str">
        <f aca="false">IF(H26=$S$5,L26,S25)</f>
        <v>EGU086</v>
      </c>
      <c r="T26" s="2" t="n">
        <f aca="false">IF(H26=$T$5,L26,T25)</f>
        <v>814190515</v>
      </c>
      <c r="U26" s="2" t="n">
        <f aca="false">IF(V26="",0,1)</f>
        <v>0</v>
      </c>
      <c r="V26" s="2" t="str">
        <f aca="false">IF(A26="","",IFERROR(IF(VLOOKUP(A26,MAESTRO!$A$2:$C$15,2,FALSE())=1,"",A26),A26))</f>
        <v/>
      </c>
      <c r="W26" s="2" t="str">
        <f aca="false">IF(V26="","",G26)</f>
        <v/>
      </c>
    </row>
    <row r="27" customFormat="false" ht="15" hidden="false" customHeight="false" outlineLevel="0" collapsed="false">
      <c r="O27" s="2" t="str">
        <f aca="false">IF(O26="","",O26)</f>
        <v>7711 CEDI GUAYAQUIL</v>
      </c>
      <c r="P27" s="2" t="str">
        <f aca="false">IF(A27=$P$5,C27,P26)</f>
        <v>MAITA SUSANA ESTER</v>
      </c>
      <c r="Q27" s="2" t="n">
        <f aca="false">IF(Q26="","",IF(A30=$Q$1,C30,Q26))</f>
        <v>1000037116</v>
      </c>
      <c r="R27" s="2" t="n">
        <f aca="false">IF(H27=$R$5,L27,R26)</f>
        <v>50640324</v>
      </c>
      <c r="S27" s="2" t="str">
        <f aca="false">IF(H27=$S$5,L27,S26)</f>
        <v>EGU086</v>
      </c>
      <c r="T27" s="2" t="n">
        <f aca="false">IF(H27=$T$5,L27,T26)</f>
        <v>814190515</v>
      </c>
      <c r="U27" s="2" t="n">
        <f aca="false">IF(V27="",0,1)</f>
        <v>0</v>
      </c>
      <c r="V27" s="2" t="str">
        <f aca="false">IF(A27="","",IFERROR(IF(VLOOKUP(A27,MAESTRO!$A$2:$C$15,2,FALSE())=1,"",A27),A27))</f>
        <v/>
      </c>
      <c r="W27" s="2" t="str">
        <f aca="false">IF(V27="","",G27)</f>
        <v/>
      </c>
    </row>
    <row r="28" customFormat="false" ht="15" hidden="false" customHeight="false" outlineLevel="0" collapsed="false">
      <c r="O28" s="2" t="str">
        <f aca="false">IF(O27="","",O27)</f>
        <v>7711 CEDI GUAYAQUIL</v>
      </c>
      <c r="P28" s="2" t="str">
        <f aca="false">IF(A28=$P$5,C28,P27)</f>
        <v>MAITA SUSANA ESTER</v>
      </c>
      <c r="Q28" s="2" t="n">
        <f aca="false">IF(Q27="","",IF(A31=$Q$1,C31,Q27))</f>
        <v>1000037116</v>
      </c>
      <c r="R28" s="2" t="n">
        <f aca="false">IF(H28=$R$5,L28,R27)</f>
        <v>50640324</v>
      </c>
      <c r="S28" s="2" t="str">
        <f aca="false">IF(H28=$S$5,L28,S27)</f>
        <v>EGU086</v>
      </c>
      <c r="T28" s="2" t="n">
        <f aca="false">IF(H28=$T$5,L28,T27)</f>
        <v>814190515</v>
      </c>
      <c r="U28" s="2" t="n">
        <f aca="false">IF(V28="",0,1)</f>
        <v>0</v>
      </c>
      <c r="V28" s="2" t="str">
        <f aca="false">IF(A28="","",IFERROR(IF(VLOOKUP(A28,MAESTRO!$A$2:$C$15,2,FALSE())=1,"",A28),A28))</f>
        <v/>
      </c>
      <c r="W28" s="2" t="str">
        <f aca="false">IF(V28="","",G28)</f>
        <v/>
      </c>
    </row>
    <row r="29" customFormat="false" ht="15" hidden="false" customHeight="false" outlineLevel="0" collapsed="false">
      <c r="O29" s="2" t="str">
        <f aca="false">IF(O28="","",O28)</f>
        <v>7711 CEDI GUAYAQUIL</v>
      </c>
      <c r="P29" s="2" t="str">
        <f aca="false">IF(A29=$P$5,C29,P28)</f>
        <v>MAITA SUSANA ESTER</v>
      </c>
      <c r="Q29" s="2" t="n">
        <f aca="false">IF(Q28="","",IF(A32=$Q$1,C32,Q28))</f>
        <v>1000037116</v>
      </c>
      <c r="R29" s="2" t="n">
        <f aca="false">IF(H29=$R$5,L29,R28)</f>
        <v>50640324</v>
      </c>
      <c r="S29" s="2" t="str">
        <f aca="false">IF(H29=$S$5,L29,S28)</f>
        <v>EGU086</v>
      </c>
      <c r="T29" s="2" t="n">
        <f aca="false">IF(H29=$T$5,L29,T28)</f>
        <v>814190515</v>
      </c>
      <c r="U29" s="2" t="n">
        <f aca="false">IF(V29="",0,1)</f>
        <v>0</v>
      </c>
      <c r="V29" s="2" t="str">
        <f aca="false">IF(A29="","",IFERROR(IF(VLOOKUP(A29,MAESTRO!$A$2:$C$15,2,FALSE())=1,"",A29),A29))</f>
        <v/>
      </c>
      <c r="W29" s="2" t="str">
        <f aca="false">IF(V29="","",G29)</f>
        <v/>
      </c>
    </row>
    <row r="30" customFormat="false" ht="15" hidden="false" customHeight="false" outlineLevel="0" collapsed="false">
      <c r="O30" s="2" t="str">
        <f aca="false">IF(O29="","",O29)</f>
        <v>7711 CEDI GUAYAQUIL</v>
      </c>
      <c r="P30" s="2" t="str">
        <f aca="false">IF(A30=$P$5,C30,P29)</f>
        <v>MAITA SUSANA ESTER</v>
      </c>
      <c r="Q30" s="2" t="n">
        <f aca="false">IF(Q29="","",IF(A33=$Q$1,C33,Q29))</f>
        <v>1000037116</v>
      </c>
      <c r="R30" s="2" t="n">
        <f aca="false">IF(H30=$R$5,L30,R29)</f>
        <v>50640324</v>
      </c>
      <c r="S30" s="2" t="str">
        <f aca="false">IF(H30=$S$5,L30,S29)</f>
        <v>EGU086</v>
      </c>
      <c r="T30" s="2" t="n">
        <f aca="false">IF(H30=$T$5,L30,T29)</f>
        <v>814190515</v>
      </c>
      <c r="U30" s="2" t="n">
        <f aca="false">IF(V30="",0,1)</f>
        <v>0</v>
      </c>
      <c r="V30" s="2" t="str">
        <f aca="false">IF(A30="","",IFERROR(IF(VLOOKUP(A30,MAESTRO!$A$2:$C$15,2,FALSE())=1,"",A30),A30))</f>
        <v/>
      </c>
      <c r="W30" s="2" t="str">
        <f aca="false">IF(V30="","",G30)</f>
        <v/>
      </c>
    </row>
    <row r="31" customFormat="false" ht="15" hidden="false" customHeight="false" outlineLevel="0" collapsed="false">
      <c r="O31" s="2" t="str">
        <f aca="false">IF(O30="","",O30)</f>
        <v>7711 CEDI GUAYAQUIL</v>
      </c>
      <c r="P31" s="2" t="str">
        <f aca="false">IF(A31=$P$5,C31,P30)</f>
        <v>MAITA SUSANA ESTER</v>
      </c>
      <c r="Q31" s="2" t="n">
        <f aca="false">IF(Q30="","",IF(A34=$Q$1,C34,Q30))</f>
        <v>1000037116</v>
      </c>
      <c r="R31" s="2" t="n">
        <f aca="false">IF(H31=$R$5,L31,R30)</f>
        <v>50640324</v>
      </c>
      <c r="S31" s="2" t="str">
        <f aca="false">IF(H31=$S$5,L31,S30)</f>
        <v>EGU086</v>
      </c>
      <c r="T31" s="2" t="n">
        <f aca="false">IF(H31=$T$5,L31,T30)</f>
        <v>814190515</v>
      </c>
      <c r="U31" s="2" t="n">
        <f aca="false">IF(V31="",0,1)</f>
        <v>0</v>
      </c>
      <c r="V31" s="2" t="str">
        <f aca="false">IF(A31="","",IFERROR(IF(VLOOKUP(A31,MAESTRO!$A$2:$C$15,2,FALSE())=1,"",A31),A31))</f>
        <v/>
      </c>
      <c r="W31" s="2" t="str">
        <f aca="false">IF(V31="","",G31)</f>
        <v/>
      </c>
    </row>
    <row r="32" customFormat="false" ht="15" hidden="false" customHeight="false" outlineLevel="0" collapsed="false">
      <c r="O32" s="2" t="str">
        <f aca="false">IF(O31="","",O31)</f>
        <v>7711 CEDI GUAYAQUIL</v>
      </c>
      <c r="P32" s="2" t="str">
        <f aca="false">IF(A32=$P$5,C32,P31)</f>
        <v>MAITA SUSANA ESTER</v>
      </c>
      <c r="Q32" s="2" t="n">
        <f aca="false">IF(Q31="","",IF(A35=$Q$1,C35,Q31))</f>
        <v>1000037116</v>
      </c>
      <c r="R32" s="2" t="n">
        <f aca="false">IF(H32=$R$5,L32,R31)</f>
        <v>50640324</v>
      </c>
      <c r="S32" s="2" t="str">
        <f aca="false">IF(H32=$S$5,L32,S31)</f>
        <v>EGU086</v>
      </c>
      <c r="T32" s="2" t="n">
        <f aca="false">IF(H32=$T$5,L32,T31)</f>
        <v>814190515</v>
      </c>
      <c r="U32" s="2" t="n">
        <f aca="false">IF(V32="",0,1)</f>
        <v>0</v>
      </c>
      <c r="V32" s="2" t="str">
        <f aca="false">IF(A32="","",IFERROR(IF(VLOOKUP(A32,MAESTRO!$A$2:$C$15,2,FALSE())=1,"",A32),A32))</f>
        <v/>
      </c>
      <c r="W32" s="2" t="str">
        <f aca="false">IF(V32="","",G32)</f>
        <v/>
      </c>
    </row>
    <row r="33" customFormat="false" ht="15" hidden="false" customHeight="false" outlineLevel="0" collapsed="false">
      <c r="O33" s="2" t="str">
        <f aca="false">IF(O32="","",O32)</f>
        <v>7711 CEDI GUAYAQUIL</v>
      </c>
      <c r="P33" s="2" t="str">
        <f aca="false">IF(A33=$P$5,C33,P32)</f>
        <v>MAITA SUSANA ESTER</v>
      </c>
      <c r="Q33" s="2" t="n">
        <f aca="false">IF(Q32="","",IF(A36=$Q$1,C36,Q32))</f>
        <v>1000037116</v>
      </c>
      <c r="R33" s="2" t="n">
        <f aca="false">IF(H33=$R$5,L33,R32)</f>
        <v>50640324</v>
      </c>
      <c r="S33" s="2" t="str">
        <f aca="false">IF(H33=$S$5,L33,S32)</f>
        <v>EGU086</v>
      </c>
      <c r="T33" s="2" t="n">
        <f aca="false">IF(H33=$T$5,L33,T32)</f>
        <v>814190515</v>
      </c>
      <c r="U33" s="2" t="n">
        <f aca="false">IF(V33="",0,1)</f>
        <v>0</v>
      </c>
      <c r="V33" s="2" t="str">
        <f aca="false">IF(A33="","",IFERROR(IF(VLOOKUP(A33,MAESTRO!$A$2:$C$15,2,FALSE())=1,"",A33),A33))</f>
        <v/>
      </c>
      <c r="W33" s="2" t="str">
        <f aca="false">IF(V33="","",G33)</f>
        <v/>
      </c>
    </row>
    <row r="34" customFormat="false" ht="15" hidden="false" customHeight="false" outlineLevel="0" collapsed="false">
      <c r="O34" s="2" t="str">
        <f aca="false">IF(O33="","",O33)</f>
        <v>7711 CEDI GUAYAQUIL</v>
      </c>
      <c r="P34" s="2" t="str">
        <f aca="false">IF(A34=$P$5,C34,P33)</f>
        <v>MAITA SUSANA ESTER</v>
      </c>
      <c r="Q34" s="2" t="n">
        <f aca="false">IF(Q33="","",IF(A37=$Q$1,C37,Q33))</f>
        <v>1000037116</v>
      </c>
      <c r="R34" s="2" t="n">
        <f aca="false">IF(H34=$R$5,L34,R33)</f>
        <v>50640324</v>
      </c>
      <c r="S34" s="2" t="str">
        <f aca="false">IF(H34=$S$5,L34,S33)</f>
        <v>EGU086</v>
      </c>
      <c r="T34" s="2" t="n">
        <f aca="false">IF(H34=$T$5,L34,T33)</f>
        <v>814190515</v>
      </c>
      <c r="U34" s="2" t="n">
        <f aca="false">IF(V34="",0,1)</f>
        <v>0</v>
      </c>
      <c r="V34" s="2" t="str">
        <f aca="false">IF(A34="","",IFERROR(IF(VLOOKUP(A34,MAESTRO!$A$2:$C$15,2,FALSE())=1,"",A34),A34))</f>
        <v/>
      </c>
      <c r="W34" s="2" t="str">
        <f aca="false">IF(V34="","",G34)</f>
        <v/>
      </c>
    </row>
    <row r="35" customFormat="false" ht="15" hidden="false" customHeight="false" outlineLevel="0" collapsed="false">
      <c r="O35" s="2" t="str">
        <f aca="false">IF(O34="","",O34)</f>
        <v>7711 CEDI GUAYAQUIL</v>
      </c>
      <c r="P35" s="2" t="str">
        <f aca="false">IF(A35=$P$5,C35,P34)</f>
        <v>MAITA SUSANA ESTER</v>
      </c>
      <c r="Q35" s="2" t="n">
        <f aca="false">IF(Q34="","",IF(A38=$Q$1,C38,Q34))</f>
        <v>1000037116</v>
      </c>
      <c r="R35" s="2" t="n">
        <f aca="false">IF(H35=$R$5,L35,R34)</f>
        <v>50640324</v>
      </c>
      <c r="S35" s="2" t="str">
        <f aca="false">IF(H35=$S$5,L35,S34)</f>
        <v>EGU086</v>
      </c>
      <c r="T35" s="2" t="n">
        <f aca="false">IF(H35=$T$5,L35,T34)</f>
        <v>814190515</v>
      </c>
      <c r="U35" s="2" t="n">
        <f aca="false">IF(V35="",0,1)</f>
        <v>0</v>
      </c>
      <c r="V35" s="2" t="str">
        <f aca="false">IF(A35="","",IFERROR(IF(VLOOKUP(A35,MAESTRO!$A$2:$C$15,2,FALSE())=1,"",A35),A35))</f>
        <v/>
      </c>
      <c r="W35" s="2" t="str">
        <f aca="false">IF(V35="","",G35)</f>
        <v/>
      </c>
    </row>
    <row r="36" customFormat="false" ht="15" hidden="false" customHeight="false" outlineLevel="0" collapsed="false">
      <c r="O36" s="2" t="str">
        <f aca="false">IF(O35="","",O35)</f>
        <v>7711 CEDI GUAYAQUIL</v>
      </c>
      <c r="P36" s="2" t="str">
        <f aca="false">IF(A36=$P$5,C36,P35)</f>
        <v>MAITA SUSANA ESTER</v>
      </c>
      <c r="Q36" s="2" t="n">
        <f aca="false">IF(Q35="","",IF(A39=$Q$1,C39,Q35))</f>
        <v>1000037116</v>
      </c>
      <c r="R36" s="2" t="n">
        <f aca="false">IF(H36=$R$5,L36,R35)</f>
        <v>50640324</v>
      </c>
      <c r="S36" s="2" t="str">
        <f aca="false">IF(H36=$S$5,L36,S35)</f>
        <v>EGU086</v>
      </c>
      <c r="T36" s="2" t="n">
        <f aca="false">IF(H36=$T$5,L36,T35)</f>
        <v>814190515</v>
      </c>
      <c r="U36" s="2" t="n">
        <f aca="false">IF(V36="",0,1)</f>
        <v>0</v>
      </c>
      <c r="V36" s="2" t="str">
        <f aca="false">IF(A36="","",IFERROR(IF(VLOOKUP(A36,MAESTRO!$A$2:$C$15,2,FALSE())=1,"",A36),A36))</f>
        <v/>
      </c>
      <c r="W36" s="2" t="str">
        <f aca="false">IF(V36="","",G36)</f>
        <v/>
      </c>
    </row>
    <row r="37" customFormat="false" ht="15" hidden="false" customHeight="false" outlineLevel="0" collapsed="false">
      <c r="O37" s="2" t="str">
        <f aca="false">IF(O36="","",O36)</f>
        <v>7711 CEDI GUAYAQUIL</v>
      </c>
      <c r="P37" s="2" t="str">
        <f aca="false">IF(A37=$P$5,C37,P36)</f>
        <v>MAITA SUSANA ESTER</v>
      </c>
      <c r="Q37" s="2" t="n">
        <f aca="false">IF(Q36="","",IF(A40=$Q$1,C40,Q36))</f>
        <v>1000037116</v>
      </c>
      <c r="R37" s="2" t="n">
        <f aca="false">IF(H37=$R$5,L37,R36)</f>
        <v>50640324</v>
      </c>
      <c r="S37" s="2" t="str">
        <f aca="false">IF(H37=$S$5,L37,S36)</f>
        <v>EGU086</v>
      </c>
      <c r="T37" s="2" t="n">
        <f aca="false">IF(H37=$T$5,L37,T36)</f>
        <v>814190515</v>
      </c>
      <c r="U37" s="2" t="n">
        <f aca="false">IF(V37="",0,1)</f>
        <v>0</v>
      </c>
      <c r="V37" s="2" t="str">
        <f aca="false">IF(A37="","",IFERROR(IF(VLOOKUP(A37,MAESTRO!$A$2:$C$15,2,FALSE())=1,"",A37),A37))</f>
        <v/>
      </c>
      <c r="W37" s="2" t="str">
        <f aca="false">IF(V37="","",G37)</f>
        <v/>
      </c>
    </row>
    <row r="38" customFormat="false" ht="15" hidden="false" customHeight="false" outlineLevel="0" collapsed="false">
      <c r="O38" s="2" t="str">
        <f aca="false">IF(O37="","",O37)</f>
        <v>7711 CEDI GUAYAQUIL</v>
      </c>
      <c r="P38" s="2" t="str">
        <f aca="false">IF(A38=$P$5,C38,P37)</f>
        <v>MAITA SUSANA ESTER</v>
      </c>
      <c r="Q38" s="2" t="n">
        <f aca="false">IF(Q37="","",IF(A41=$Q$1,C41,Q37))</f>
        <v>1000037116</v>
      </c>
      <c r="R38" s="2" t="n">
        <f aca="false">IF(H38=$R$5,L38,R37)</f>
        <v>50640324</v>
      </c>
      <c r="S38" s="2" t="str">
        <f aca="false">IF(H38=$S$5,L38,S37)</f>
        <v>EGU086</v>
      </c>
      <c r="T38" s="2" t="n">
        <f aca="false">IF(H38=$T$5,L38,T37)</f>
        <v>814190515</v>
      </c>
      <c r="U38" s="2" t="n">
        <f aca="false">IF(V38="",0,1)</f>
        <v>0</v>
      </c>
      <c r="V38" s="2" t="str">
        <f aca="false">IF(A38="","",IFERROR(IF(VLOOKUP(A38,MAESTRO!$A$2:$C$15,2,FALSE())=1,"",A38),A38))</f>
        <v/>
      </c>
      <c r="W38" s="2" t="str">
        <f aca="false">IF(V38="","",G38)</f>
        <v/>
      </c>
    </row>
    <row r="39" customFormat="false" ht="15" hidden="false" customHeight="false" outlineLevel="0" collapsed="false">
      <c r="O39" s="2" t="str">
        <f aca="false">IF(O38="","",O38)</f>
        <v>7711 CEDI GUAYAQUIL</v>
      </c>
      <c r="P39" s="2" t="str">
        <f aca="false">IF(A39=$P$5,C39,P38)</f>
        <v>MAITA SUSANA ESTER</v>
      </c>
      <c r="Q39" s="2" t="n">
        <f aca="false">IF(Q38="","",IF(A42=$Q$1,C42,Q38))</f>
        <v>1000037116</v>
      </c>
      <c r="R39" s="2" t="n">
        <f aca="false">IF(H39=$R$5,L39,R38)</f>
        <v>50640324</v>
      </c>
      <c r="S39" s="2" t="str">
        <f aca="false">IF(H39=$S$5,L39,S38)</f>
        <v>EGU086</v>
      </c>
      <c r="T39" s="2" t="n">
        <f aca="false">IF(H39=$T$5,L39,T38)</f>
        <v>814190515</v>
      </c>
      <c r="U39" s="2" t="n">
        <f aca="false">IF(V39="",0,1)</f>
        <v>0</v>
      </c>
      <c r="V39" s="2" t="str">
        <f aca="false">IF(A39="","",IFERROR(IF(VLOOKUP(A39,MAESTRO!$A$2:$C$15,2,FALSE())=1,"",A39),A39))</f>
        <v/>
      </c>
      <c r="W39" s="2" t="str">
        <f aca="false">IF(V39="","",G39)</f>
        <v/>
      </c>
    </row>
    <row r="40" customFormat="false" ht="15" hidden="false" customHeight="false" outlineLevel="0" collapsed="false">
      <c r="O40" s="2" t="str">
        <f aca="false">IF(O39="","",O39)</f>
        <v>7711 CEDI GUAYAQUIL</v>
      </c>
      <c r="P40" s="2" t="str">
        <f aca="false">IF(A40=$P$5,C40,P39)</f>
        <v>MAITA SUSANA ESTER</v>
      </c>
      <c r="Q40" s="2" t="n">
        <f aca="false">IF(Q39="","",IF(A43=$Q$1,C43,Q39))</f>
        <v>1000037116</v>
      </c>
      <c r="R40" s="2" t="n">
        <f aca="false">IF(H40=$R$5,L40,R39)</f>
        <v>50640324</v>
      </c>
      <c r="S40" s="2" t="str">
        <f aca="false">IF(H40=$S$5,L40,S39)</f>
        <v>EGU086</v>
      </c>
      <c r="T40" s="2" t="n">
        <f aca="false">IF(H40=$T$5,L40,T39)</f>
        <v>814190515</v>
      </c>
      <c r="U40" s="2" t="n">
        <f aca="false">IF(V40="",0,1)</f>
        <v>0</v>
      </c>
      <c r="V40" s="2" t="str">
        <f aca="false">IF(A40="","",IFERROR(IF(VLOOKUP(A40,MAESTRO!$A$2:$C$15,2,FALSE())=1,"",A40),A40))</f>
        <v/>
      </c>
      <c r="W40" s="2" t="str">
        <f aca="false">IF(V40="","",G40)</f>
        <v/>
      </c>
    </row>
    <row r="41" customFormat="false" ht="15" hidden="false" customHeight="false" outlineLevel="0" collapsed="false">
      <c r="O41" s="2" t="str">
        <f aca="false">IF(O40="","",O40)</f>
        <v>7711 CEDI GUAYAQUIL</v>
      </c>
      <c r="P41" s="2" t="str">
        <f aca="false">IF(A41=$P$5,C41,P40)</f>
        <v>MAITA SUSANA ESTER</v>
      </c>
      <c r="Q41" s="2" t="n">
        <f aca="false">IF(Q40="","",IF(A44=$Q$1,C44,Q40))</f>
        <v>1000037116</v>
      </c>
      <c r="R41" s="2" t="n">
        <f aca="false">IF(H41=$R$5,L41,R40)</f>
        <v>50640324</v>
      </c>
      <c r="S41" s="2" t="str">
        <f aca="false">IF(H41=$S$5,L41,S40)</f>
        <v>EGU086</v>
      </c>
      <c r="T41" s="2" t="n">
        <f aca="false">IF(H41=$T$5,L41,T40)</f>
        <v>814190515</v>
      </c>
      <c r="U41" s="2" t="n">
        <f aca="false">IF(V41="",0,1)</f>
        <v>0</v>
      </c>
      <c r="V41" s="2" t="str">
        <f aca="false">IF(A41="","",IFERROR(IF(VLOOKUP(A41,MAESTRO!$A$2:$C$15,2,FALSE())=1,"",A41),A41))</f>
        <v/>
      </c>
      <c r="W41" s="2" t="str">
        <f aca="false">IF(V41="","",G41)</f>
        <v/>
      </c>
    </row>
    <row r="42" customFormat="false" ht="15" hidden="false" customHeight="false" outlineLevel="0" collapsed="false">
      <c r="O42" s="2" t="str">
        <f aca="false">IF(O41="","",O41)</f>
        <v>7711 CEDI GUAYAQUIL</v>
      </c>
      <c r="P42" s="2" t="str">
        <f aca="false">IF(A42=$P$5,C42,P41)</f>
        <v>MAITA SUSANA ESTER</v>
      </c>
      <c r="Q42" s="2" t="n">
        <f aca="false">IF(Q41="","",IF(A45=$Q$1,C45,Q41))</f>
        <v>1000037116</v>
      </c>
      <c r="R42" s="2" t="n">
        <f aca="false">IF(H42=$R$5,L42,R41)</f>
        <v>50640324</v>
      </c>
      <c r="S42" s="2" t="str">
        <f aca="false">IF(H42=$S$5,L42,S41)</f>
        <v>EGU086</v>
      </c>
      <c r="T42" s="2" t="n">
        <f aca="false">IF(H42=$T$5,L42,T41)</f>
        <v>814190515</v>
      </c>
      <c r="U42" s="2" t="n">
        <f aca="false">IF(V42="",0,1)</f>
        <v>0</v>
      </c>
      <c r="V42" s="2" t="str">
        <f aca="false">IF(A42="","",IFERROR(IF(VLOOKUP(A42,MAESTRO!$A$2:$C$15,2,FALSE())=1,"",A42),A42))</f>
        <v/>
      </c>
      <c r="W42" s="2" t="str">
        <f aca="false">IF(V42="","",G42)</f>
        <v/>
      </c>
    </row>
    <row r="43" customFormat="false" ht="15" hidden="false" customHeight="false" outlineLevel="0" collapsed="false">
      <c r="O43" s="2" t="str">
        <f aca="false">IF(O42="","",O42)</f>
        <v>7711 CEDI GUAYAQUIL</v>
      </c>
      <c r="P43" s="2" t="str">
        <f aca="false">IF(A43=$P$5,C43,P42)</f>
        <v>MAITA SUSANA ESTER</v>
      </c>
      <c r="Q43" s="2" t="n">
        <f aca="false">IF(Q42="","",IF(A46=$Q$1,C46,Q42))</f>
        <v>1000037116</v>
      </c>
      <c r="R43" s="2" t="n">
        <f aca="false">IF(H43=$R$5,L43,R42)</f>
        <v>50640324</v>
      </c>
      <c r="S43" s="2" t="str">
        <f aca="false">IF(H43=$S$5,L43,S42)</f>
        <v>EGU086</v>
      </c>
      <c r="T43" s="2" t="n">
        <f aca="false">IF(H43=$T$5,L43,T42)</f>
        <v>814190515</v>
      </c>
      <c r="U43" s="2" t="n">
        <f aca="false">IF(V43="",0,1)</f>
        <v>0</v>
      </c>
      <c r="V43" s="2" t="str">
        <f aca="false">IF(A43="","",IFERROR(IF(VLOOKUP(A43,MAESTRO!$A$2:$C$15,2,FALSE())=1,"",A43),A43))</f>
        <v/>
      </c>
      <c r="W43" s="2" t="str">
        <f aca="false">IF(V43="","",G43)</f>
        <v/>
      </c>
    </row>
    <row r="44" customFormat="false" ht="15" hidden="false" customHeight="false" outlineLevel="0" collapsed="false">
      <c r="O44" s="2" t="str">
        <f aca="false">IF(O43="","",O43)</f>
        <v>7711 CEDI GUAYAQUIL</v>
      </c>
      <c r="P44" s="2" t="str">
        <f aca="false">IF(A44=$P$5,C44,P43)</f>
        <v>MAITA SUSANA ESTER</v>
      </c>
      <c r="Q44" s="2" t="n">
        <f aca="false">IF(Q43="","",IF(A47=$Q$1,C47,Q43))</f>
        <v>1000037116</v>
      </c>
      <c r="R44" s="2" t="n">
        <f aca="false">IF(H44=$R$5,L44,R43)</f>
        <v>50640324</v>
      </c>
      <c r="S44" s="2" t="str">
        <f aca="false">IF(H44=$S$5,L44,S43)</f>
        <v>EGU086</v>
      </c>
      <c r="T44" s="2" t="n">
        <f aca="false">IF(H44=$T$5,L44,T43)</f>
        <v>814190515</v>
      </c>
      <c r="U44" s="2" t="n">
        <f aca="false">IF(V44="",0,1)</f>
        <v>0</v>
      </c>
      <c r="V44" s="2" t="str">
        <f aca="false">IF(A44="","",IFERROR(IF(VLOOKUP(A44,MAESTRO!$A$2:$C$15,2,FALSE())=1,"",A44),A44))</f>
        <v/>
      </c>
      <c r="W44" s="2" t="str">
        <f aca="false">IF(V44="","",G44)</f>
        <v/>
      </c>
    </row>
    <row r="45" customFormat="false" ht="15" hidden="false" customHeight="false" outlineLevel="0" collapsed="false">
      <c r="O45" s="2" t="str">
        <f aca="false">IF(O44="","",O44)</f>
        <v>7711 CEDI GUAYAQUIL</v>
      </c>
      <c r="P45" s="2" t="str">
        <f aca="false">IF(A45=$P$5,C45,P44)</f>
        <v>MAITA SUSANA ESTER</v>
      </c>
      <c r="Q45" s="2" t="n">
        <f aca="false">IF(Q44="","",IF(A48=$Q$1,C48,Q44))</f>
        <v>1000037116</v>
      </c>
      <c r="R45" s="2" t="n">
        <f aca="false">IF(H45=$R$5,L45,R44)</f>
        <v>50640324</v>
      </c>
      <c r="S45" s="2" t="str">
        <f aca="false">IF(H45=$S$5,L45,S44)</f>
        <v>EGU086</v>
      </c>
      <c r="T45" s="2" t="n">
        <f aca="false">IF(H45=$T$5,L45,T44)</f>
        <v>814190515</v>
      </c>
      <c r="U45" s="2" t="n">
        <f aca="false">IF(V45="",0,1)</f>
        <v>0</v>
      </c>
      <c r="V45" s="2" t="str">
        <f aca="false">IF(A45="","",IFERROR(IF(VLOOKUP(A45,MAESTRO!$A$2:$C$15,2,FALSE())=1,"",A45),A45))</f>
        <v/>
      </c>
      <c r="W45" s="2" t="str">
        <f aca="false">IF(V45="","",G45)</f>
        <v/>
      </c>
    </row>
    <row r="46" customFormat="false" ht="15" hidden="false" customHeight="false" outlineLevel="0" collapsed="false">
      <c r="O46" s="2" t="str">
        <f aca="false">IF(O45="","",O45)</f>
        <v>7711 CEDI GUAYAQUIL</v>
      </c>
      <c r="P46" s="2" t="str">
        <f aca="false">IF(A46=$P$5,C46,P45)</f>
        <v>MAITA SUSANA ESTER</v>
      </c>
      <c r="Q46" s="2" t="n">
        <f aca="false">IF(Q45="","",IF(A49=$Q$1,C49,Q45))</f>
        <v>1000037116</v>
      </c>
      <c r="R46" s="2" t="n">
        <f aca="false">IF(H46=$R$5,L46,R45)</f>
        <v>50640324</v>
      </c>
      <c r="S46" s="2" t="str">
        <f aca="false">IF(H46=$S$5,L46,S45)</f>
        <v>EGU086</v>
      </c>
      <c r="T46" s="2" t="n">
        <f aca="false">IF(H46=$T$5,L46,T45)</f>
        <v>814190515</v>
      </c>
      <c r="U46" s="2" t="n">
        <f aca="false">IF(V46="",0,1)</f>
        <v>0</v>
      </c>
      <c r="V46" s="2" t="str">
        <f aca="false">IF(A46="","",IFERROR(IF(VLOOKUP(A46,MAESTRO!$A$2:$C$15,2,FALSE())=1,"",A46),A46))</f>
        <v/>
      </c>
      <c r="W46" s="2" t="str">
        <f aca="false">IF(V46="","",G46)</f>
        <v/>
      </c>
    </row>
    <row r="47" customFormat="false" ht="15" hidden="false" customHeight="false" outlineLevel="0" collapsed="false">
      <c r="O47" s="2" t="str">
        <f aca="false">IF(O46="","",O46)</f>
        <v>7711 CEDI GUAYAQUIL</v>
      </c>
      <c r="P47" s="2" t="str">
        <f aca="false">IF(A47=$P$5,C47,P46)</f>
        <v>MAITA SUSANA ESTER</v>
      </c>
      <c r="Q47" s="2" t="n">
        <f aca="false">IF(Q46="","",IF(A50=$Q$1,C50,Q46))</f>
        <v>1000037116</v>
      </c>
      <c r="R47" s="2" t="n">
        <f aca="false">IF(H47=$R$5,L47,R46)</f>
        <v>50640324</v>
      </c>
      <c r="S47" s="2" t="str">
        <f aca="false">IF(H47=$S$5,L47,S46)</f>
        <v>EGU086</v>
      </c>
      <c r="T47" s="2" t="n">
        <f aca="false">IF(H47=$T$5,L47,T46)</f>
        <v>814190515</v>
      </c>
      <c r="U47" s="2" t="n">
        <f aca="false">IF(V47="",0,1)</f>
        <v>0</v>
      </c>
      <c r="V47" s="2" t="str">
        <f aca="false">IF(A47="","",IFERROR(IF(VLOOKUP(A47,MAESTRO!$A$2:$C$15,2,FALSE())=1,"",A47),A47))</f>
        <v/>
      </c>
      <c r="W47" s="2" t="str">
        <f aca="false">IF(V47="","",G47)</f>
        <v/>
      </c>
    </row>
    <row r="48" customFormat="false" ht="15" hidden="false" customHeight="false" outlineLevel="0" collapsed="false">
      <c r="O48" s="2" t="str">
        <f aca="false">IF(O47="","",O47)</f>
        <v>7711 CEDI GUAYAQUIL</v>
      </c>
      <c r="P48" s="2" t="str">
        <f aca="false">IF(A48=$P$5,C48,P47)</f>
        <v>MAITA SUSANA ESTER</v>
      </c>
      <c r="Q48" s="2" t="n">
        <f aca="false">IF(Q47="","",IF(A51=$Q$1,C51,Q47))</f>
        <v>1000037116</v>
      </c>
      <c r="R48" s="2" t="n">
        <f aca="false">IF(H48=$R$5,L48,R47)</f>
        <v>50640324</v>
      </c>
      <c r="S48" s="2" t="str">
        <f aca="false">IF(H48=$S$5,L48,S47)</f>
        <v>EGU086</v>
      </c>
      <c r="T48" s="2" t="n">
        <f aca="false">IF(H48=$T$5,L48,T47)</f>
        <v>814190515</v>
      </c>
      <c r="U48" s="2" t="n">
        <f aca="false">IF(V48="",0,1)</f>
        <v>0</v>
      </c>
      <c r="V48" s="2" t="str">
        <f aca="false">IF(A48="","",IFERROR(IF(VLOOKUP(A48,MAESTRO!$A$2:$C$15,2,FALSE())=1,"",A48),A48))</f>
        <v/>
      </c>
      <c r="W48" s="2" t="str">
        <f aca="false">IF(V48="","",G48)</f>
        <v/>
      </c>
    </row>
    <row r="49" customFormat="false" ht="15" hidden="false" customHeight="false" outlineLevel="0" collapsed="false">
      <c r="O49" s="2" t="str">
        <f aca="false">IF(O48="","",O48)</f>
        <v>7711 CEDI GUAYAQUIL</v>
      </c>
      <c r="P49" s="2" t="str">
        <f aca="false">IF(A49=$P$5,C49,P48)</f>
        <v>MAITA SUSANA ESTER</v>
      </c>
      <c r="Q49" s="2" t="n">
        <f aca="false">IF(Q48="","",IF(A52=$Q$1,C52,Q48))</f>
        <v>1000037116</v>
      </c>
      <c r="R49" s="2" t="n">
        <f aca="false">IF(H49=$R$5,L49,R48)</f>
        <v>50640324</v>
      </c>
      <c r="S49" s="2" t="str">
        <f aca="false">IF(H49=$S$5,L49,S48)</f>
        <v>EGU086</v>
      </c>
      <c r="T49" s="2" t="n">
        <f aca="false">IF(H49=$T$5,L49,T48)</f>
        <v>814190515</v>
      </c>
      <c r="U49" s="2" t="n">
        <f aca="false">IF(V49="",0,1)</f>
        <v>0</v>
      </c>
      <c r="V49" s="2" t="str">
        <f aca="false">IF(A49="","",IFERROR(IF(VLOOKUP(A49,MAESTRO!$A$2:$C$15,2,FALSE())=1,"",A49),A49))</f>
        <v/>
      </c>
      <c r="W49" s="2" t="str">
        <f aca="false">IF(V49="","",G49)</f>
        <v/>
      </c>
    </row>
    <row r="50" customFormat="false" ht="15" hidden="false" customHeight="false" outlineLevel="0" collapsed="false">
      <c r="O50" s="2" t="str">
        <f aca="false">IF(O49="","",O49)</f>
        <v>7711 CEDI GUAYAQUIL</v>
      </c>
      <c r="P50" s="2" t="str">
        <f aca="false">IF(A50=$P$5,C50,P49)</f>
        <v>MAITA SUSANA ESTER</v>
      </c>
      <c r="Q50" s="2" t="n">
        <f aca="false">IF(Q49="","",IF(A53=$Q$1,C53,Q49))</f>
        <v>1000037116</v>
      </c>
      <c r="R50" s="2" t="n">
        <f aca="false">IF(H50=$R$5,L50,R49)</f>
        <v>50640324</v>
      </c>
      <c r="S50" s="2" t="str">
        <f aca="false">IF(H50=$S$5,L50,S49)</f>
        <v>EGU086</v>
      </c>
      <c r="T50" s="2" t="n">
        <f aca="false">IF(H50=$T$5,L50,T49)</f>
        <v>814190515</v>
      </c>
      <c r="U50" s="2" t="n">
        <f aca="false">IF(V50="",0,1)</f>
        <v>0</v>
      </c>
      <c r="V50" s="2" t="str">
        <f aca="false">IF(A50="","",IFERROR(IF(VLOOKUP(A50,MAESTRO!$A$2:$C$15,2,FALSE())=1,"",A50),A50))</f>
        <v/>
      </c>
      <c r="W50" s="2" t="str">
        <f aca="false">IF(V50="","",G50)</f>
        <v/>
      </c>
    </row>
    <row r="51" customFormat="false" ht="15" hidden="false" customHeight="false" outlineLevel="0" collapsed="false">
      <c r="O51" s="2" t="str">
        <f aca="false">IF(O50="","",O50)</f>
        <v>7711 CEDI GUAYAQUIL</v>
      </c>
      <c r="P51" s="2" t="str">
        <f aca="false">IF(A51=$P$5,C51,P50)</f>
        <v>MAITA SUSANA ESTER</v>
      </c>
      <c r="Q51" s="2" t="n">
        <f aca="false">IF(Q50="","",IF(A54=$Q$1,C54,Q50))</f>
        <v>1000037116</v>
      </c>
      <c r="R51" s="2" t="n">
        <f aca="false">IF(H51=$R$5,L51,R50)</f>
        <v>50640324</v>
      </c>
      <c r="S51" s="2" t="str">
        <f aca="false">IF(H51=$S$5,L51,S50)</f>
        <v>EGU086</v>
      </c>
      <c r="T51" s="2" t="n">
        <f aca="false">IF(H51=$T$5,L51,T50)</f>
        <v>814190515</v>
      </c>
      <c r="U51" s="2" t="n">
        <f aca="false">IF(V51="",0,1)</f>
        <v>0</v>
      </c>
      <c r="V51" s="2" t="str">
        <f aca="false">IF(A51="","",IFERROR(IF(VLOOKUP(A51,MAESTRO!$A$2:$C$15,2,FALSE())=1,"",A51),A51))</f>
        <v/>
      </c>
      <c r="W51" s="2" t="str">
        <f aca="false">IF(V51="","",G51)</f>
        <v/>
      </c>
    </row>
    <row r="52" customFormat="false" ht="15" hidden="false" customHeight="false" outlineLevel="0" collapsed="false">
      <c r="O52" s="2" t="str">
        <f aca="false">IF(O51="","",O51)</f>
        <v>7711 CEDI GUAYAQUIL</v>
      </c>
      <c r="P52" s="2" t="str">
        <f aca="false">IF(A52=$P$5,C52,P51)</f>
        <v>MAITA SUSANA ESTER</v>
      </c>
      <c r="Q52" s="2" t="n">
        <f aca="false">IF(Q51="","",IF(A55=$Q$1,C55,Q51))</f>
        <v>1000037116</v>
      </c>
      <c r="R52" s="2" t="n">
        <f aca="false">IF(H52=$R$5,L52,R51)</f>
        <v>50640324</v>
      </c>
      <c r="S52" s="2" t="str">
        <f aca="false">IF(H52=$S$5,L52,S51)</f>
        <v>EGU086</v>
      </c>
      <c r="T52" s="2" t="n">
        <f aca="false">IF(H52=$T$5,L52,T51)</f>
        <v>814190515</v>
      </c>
      <c r="U52" s="2" t="n">
        <f aca="false">IF(V52="",0,1)</f>
        <v>0</v>
      </c>
      <c r="V52" s="2" t="str">
        <f aca="false">IF(A52="","",IFERROR(IF(VLOOKUP(A52,MAESTRO!$A$2:$C$15,2,FALSE())=1,"",A52),A52))</f>
        <v/>
      </c>
      <c r="W52" s="2" t="str">
        <f aca="false">IF(V52="","",G52)</f>
        <v/>
      </c>
    </row>
    <row r="53" customFormat="false" ht="15" hidden="false" customHeight="false" outlineLevel="0" collapsed="false">
      <c r="O53" s="2" t="str">
        <f aca="false">IF(O52="","",O52)</f>
        <v>7711 CEDI GUAYAQUIL</v>
      </c>
      <c r="P53" s="2" t="str">
        <f aca="false">IF(A53=$P$5,C53,P52)</f>
        <v>MAITA SUSANA ESTER</v>
      </c>
      <c r="Q53" s="2" t="n">
        <f aca="false">IF(Q52="","",IF(A56=$Q$1,C56,Q52))</f>
        <v>1000037116</v>
      </c>
      <c r="R53" s="2" t="n">
        <f aca="false">IF(H53=$R$5,L53,R52)</f>
        <v>50640324</v>
      </c>
      <c r="S53" s="2" t="str">
        <f aca="false">IF(H53=$S$5,L53,S52)</f>
        <v>EGU086</v>
      </c>
      <c r="T53" s="2" t="n">
        <f aca="false">IF(H53=$T$5,L53,T52)</f>
        <v>814190515</v>
      </c>
      <c r="U53" s="2" t="n">
        <f aca="false">IF(V53="",0,1)</f>
        <v>0</v>
      </c>
      <c r="V53" s="2" t="str">
        <f aca="false">IF(A53="","",IFERROR(IF(VLOOKUP(A53,MAESTRO!$A$2:$C$15,2,FALSE())=1,"",A53),A53))</f>
        <v/>
      </c>
      <c r="W53" s="2" t="str">
        <f aca="false">IF(V53="","",G53)</f>
        <v/>
      </c>
    </row>
    <row r="54" customFormat="false" ht="15" hidden="false" customHeight="false" outlineLevel="0" collapsed="false">
      <c r="O54" s="2" t="str">
        <f aca="false">IF(O53="","",O53)</f>
        <v>7711 CEDI GUAYAQUIL</v>
      </c>
      <c r="P54" s="2" t="str">
        <f aca="false">IF(A54=$P$5,C54,P53)</f>
        <v>MAITA SUSANA ESTER</v>
      </c>
      <c r="Q54" s="2" t="n">
        <f aca="false">IF(Q53="","",IF(A57=$Q$1,C57,Q53))</f>
        <v>1000037116</v>
      </c>
      <c r="R54" s="2" t="n">
        <f aca="false">IF(H54=$R$5,L54,R53)</f>
        <v>50640324</v>
      </c>
      <c r="S54" s="2" t="str">
        <f aca="false">IF(H54=$S$5,L54,S53)</f>
        <v>EGU086</v>
      </c>
      <c r="T54" s="2" t="n">
        <f aca="false">IF(H54=$T$5,L54,T53)</f>
        <v>814190515</v>
      </c>
      <c r="U54" s="2" t="n">
        <f aca="false">IF(V54="",0,1)</f>
        <v>0</v>
      </c>
      <c r="V54" s="2" t="str">
        <f aca="false">IF(A54="","",IFERROR(IF(VLOOKUP(A54,MAESTRO!$A$2:$C$15,2,FALSE())=1,"",A54),A54))</f>
        <v/>
      </c>
      <c r="W54" s="2" t="str">
        <f aca="false">IF(V54="","",G54)</f>
        <v/>
      </c>
    </row>
    <row r="55" customFormat="false" ht="15" hidden="false" customHeight="false" outlineLevel="0" collapsed="false">
      <c r="O55" s="2" t="str">
        <f aca="false">IF(O54="","",O54)</f>
        <v>7711 CEDI GUAYAQUIL</v>
      </c>
      <c r="P55" s="2" t="str">
        <f aca="false">IF(A55=$P$5,C55,P54)</f>
        <v>MAITA SUSANA ESTER</v>
      </c>
      <c r="Q55" s="2" t="n">
        <f aca="false">IF(Q54="","",IF(A58=$Q$1,C58,Q54))</f>
        <v>1000037116</v>
      </c>
      <c r="R55" s="2" t="n">
        <f aca="false">IF(H55=$R$5,L55,R54)</f>
        <v>50640324</v>
      </c>
      <c r="S55" s="2" t="str">
        <f aca="false">IF(H55=$S$5,L55,S54)</f>
        <v>EGU086</v>
      </c>
      <c r="T55" s="2" t="n">
        <f aca="false">IF(H55=$T$5,L55,T54)</f>
        <v>814190515</v>
      </c>
      <c r="U55" s="2" t="n">
        <f aca="false">IF(V55="",0,1)</f>
        <v>0</v>
      </c>
      <c r="V55" s="2" t="str">
        <f aca="false">IF(A55="","",IFERROR(IF(VLOOKUP(A55,MAESTRO!$A$2:$C$15,2,FALSE())=1,"",A55),A55))</f>
        <v/>
      </c>
      <c r="W55" s="2" t="str">
        <f aca="false">IF(V55="","",G55)</f>
        <v/>
      </c>
    </row>
    <row r="56" customFormat="false" ht="15" hidden="false" customHeight="false" outlineLevel="0" collapsed="false">
      <c r="O56" s="2" t="str">
        <f aca="false">IF(O55="","",O55)</f>
        <v>7711 CEDI GUAYAQUIL</v>
      </c>
      <c r="P56" s="2" t="str">
        <f aca="false">IF(A56=$P$5,C56,P55)</f>
        <v>MAITA SUSANA ESTER</v>
      </c>
      <c r="Q56" s="2" t="n">
        <f aca="false">IF(Q55="","",IF(A59=$Q$1,C59,Q55))</f>
        <v>1000037116</v>
      </c>
      <c r="R56" s="2" t="n">
        <f aca="false">IF(H56=$R$5,L56,R55)</f>
        <v>50640324</v>
      </c>
      <c r="S56" s="2" t="str">
        <f aca="false">IF(H56=$S$5,L56,S55)</f>
        <v>EGU086</v>
      </c>
      <c r="T56" s="2" t="n">
        <f aca="false">IF(H56=$T$5,L56,T55)</f>
        <v>814190515</v>
      </c>
      <c r="U56" s="2" t="n">
        <f aca="false">IF(V56="",0,1)</f>
        <v>0</v>
      </c>
      <c r="V56" s="2" t="str">
        <f aca="false">IF(A56="","",IFERROR(IF(VLOOKUP(A56,MAESTRO!$A$2:$C$15,2,FALSE())=1,"",A56),A56))</f>
        <v/>
      </c>
      <c r="W56" s="2" t="str">
        <f aca="false">IF(V56="","",G56)</f>
        <v/>
      </c>
    </row>
    <row r="57" customFormat="false" ht="15" hidden="false" customHeight="false" outlineLevel="0" collapsed="false">
      <c r="O57" s="2" t="str">
        <f aca="false">IF(O56="","",O56)</f>
        <v>7711 CEDI GUAYAQUIL</v>
      </c>
      <c r="P57" s="2" t="str">
        <f aca="false">IF(A57=$P$5,C57,P56)</f>
        <v>MAITA SUSANA ESTER</v>
      </c>
      <c r="Q57" s="2" t="n">
        <f aca="false">IF(Q56="","",IF(A60=$Q$1,C60,Q56))</f>
        <v>1000037116</v>
      </c>
      <c r="R57" s="2" t="n">
        <f aca="false">IF(H57=$R$5,L57,R56)</f>
        <v>50640324</v>
      </c>
      <c r="S57" s="2" t="str">
        <f aca="false">IF(H57=$S$5,L57,S56)</f>
        <v>EGU086</v>
      </c>
      <c r="T57" s="2" t="n">
        <f aca="false">IF(H57=$T$5,L57,T56)</f>
        <v>814190515</v>
      </c>
      <c r="U57" s="2" t="n">
        <f aca="false">IF(V57="",0,1)</f>
        <v>0</v>
      </c>
      <c r="V57" s="2" t="str">
        <f aca="false">IF(A57="","",IFERROR(IF(VLOOKUP(A57,MAESTRO!$A$2:$C$15,2,FALSE())=1,"",A57),A57))</f>
        <v/>
      </c>
      <c r="W57" s="2" t="str">
        <f aca="false">IF(V57="","",G57)</f>
        <v/>
      </c>
    </row>
    <row r="58" customFormat="false" ht="15" hidden="false" customHeight="false" outlineLevel="0" collapsed="false">
      <c r="O58" s="2" t="str">
        <f aca="false">IF(O57="","",O57)</f>
        <v>7711 CEDI GUAYAQUIL</v>
      </c>
      <c r="P58" s="2" t="str">
        <f aca="false">IF(A58=$P$5,C58,P57)</f>
        <v>MAITA SUSANA ESTER</v>
      </c>
      <c r="Q58" s="2" t="n">
        <f aca="false">IF(Q57="","",IF(A61=$Q$1,C61,Q57))</f>
        <v>1000037116</v>
      </c>
      <c r="R58" s="2" t="n">
        <f aca="false">IF(H58=$R$5,L58,R57)</f>
        <v>50640324</v>
      </c>
      <c r="S58" s="2" t="str">
        <f aca="false">IF(H58=$S$5,L58,S57)</f>
        <v>EGU086</v>
      </c>
      <c r="T58" s="2" t="n">
        <f aca="false">IF(H58=$T$5,L58,T57)</f>
        <v>814190515</v>
      </c>
      <c r="U58" s="2" t="n">
        <f aca="false">IF(V58="",0,1)</f>
        <v>0</v>
      </c>
      <c r="V58" s="2" t="str">
        <f aca="false">IF(A58="","",IFERROR(IF(VLOOKUP(A58,MAESTRO!$A$2:$C$15,2,FALSE())=1,"",A58),A58))</f>
        <v/>
      </c>
      <c r="W58" s="2" t="str">
        <f aca="false">IF(V58="","",G58)</f>
        <v/>
      </c>
    </row>
    <row r="59" customFormat="false" ht="15" hidden="false" customHeight="false" outlineLevel="0" collapsed="false">
      <c r="A59" s="1" t="s">
        <v>48</v>
      </c>
      <c r="D59" s="1" t="s">
        <v>49</v>
      </c>
      <c r="O59" s="2" t="str">
        <f aca="false">IF(O58="","",O58)</f>
        <v>7711 CEDI GUAYAQUIL</v>
      </c>
      <c r="P59" s="2" t="str">
        <f aca="false">IF(A59=$P$5,C59,P58)</f>
        <v>MAITA SUSANA ESTER</v>
      </c>
      <c r="Q59" s="2" t="n">
        <f aca="false">IF(Q58="","",IF(A62=$Q$1,C62,Q58))</f>
        <v>1000037116</v>
      </c>
      <c r="R59" s="2" t="n">
        <f aca="false">IF(H59=$R$5,L59,R58)</f>
        <v>50640324</v>
      </c>
      <c r="S59" s="2" t="str">
        <f aca="false">IF(H59=$S$5,L59,S58)</f>
        <v>EGU086</v>
      </c>
      <c r="T59" s="2" t="n">
        <f aca="false">IF(H59=$T$5,L59,T58)</f>
        <v>814190515</v>
      </c>
      <c r="U59" s="2" t="n">
        <f aca="false">IF(V59="",0,1)</f>
        <v>0</v>
      </c>
      <c r="V59" s="2" t="str">
        <f aca="false">IF(A59="","",IFERROR(IF(VLOOKUP(A59,MAESTRO!$A$2:$C$15,2,FALSE())=1,"",A59),A59))</f>
        <v/>
      </c>
      <c r="W59" s="2" t="str">
        <f aca="false">IF(V59="","",G59)</f>
        <v/>
      </c>
    </row>
    <row r="60" customFormat="false" ht="15" hidden="false" customHeight="false" outlineLevel="0" collapsed="false">
      <c r="A60" s="1" t="s">
        <v>50</v>
      </c>
      <c r="D60" s="1" t="s">
        <v>49</v>
      </c>
      <c r="O60" s="2" t="str">
        <f aca="false">IF(O59="","",O59)</f>
        <v>7711 CEDI GUAYAQUIL</v>
      </c>
      <c r="P60" s="2" t="str">
        <f aca="false">IF(A60=$P$5,C60,P59)</f>
        <v>MAITA SUSANA ESTER</v>
      </c>
      <c r="Q60" s="2" t="n">
        <f aca="false">IF(Q59="","",IF(A63=$Q$1,C63,Q59))</f>
        <v>1000037116</v>
      </c>
      <c r="R60" s="2" t="n">
        <f aca="false">IF(H60=$R$5,L60,R59)</f>
        <v>50640324</v>
      </c>
      <c r="S60" s="2" t="str">
        <f aca="false">IF(H60=$S$5,L60,S59)</f>
        <v>EGU086</v>
      </c>
      <c r="T60" s="2" t="n">
        <f aca="false">IF(H60=$T$5,L60,T59)</f>
        <v>814190515</v>
      </c>
      <c r="U60" s="2" t="n">
        <f aca="false">IF(V60="",0,1)</f>
        <v>0</v>
      </c>
      <c r="V60" s="2" t="str">
        <f aca="false">IF(A60="","",IFERROR(IF(VLOOKUP(A60,MAESTRO!$A$2:$C$15,2,FALSE())=1,"",A60),A60))</f>
        <v/>
      </c>
      <c r="W60" s="2" t="str">
        <f aca="false">IF(V60="","",G60)</f>
        <v/>
      </c>
    </row>
    <row r="61" customFormat="false" ht="15" hidden="false" customHeight="false" outlineLevel="0" collapsed="false">
      <c r="A61" s="1" t="s">
        <v>51</v>
      </c>
      <c r="D61" s="1" t="s">
        <v>49</v>
      </c>
      <c r="O61" s="2" t="str">
        <f aca="false">IF(O60="","",O60)</f>
        <v>7711 CEDI GUAYAQUIL</v>
      </c>
      <c r="P61" s="2" t="str">
        <f aca="false">IF(A61=$P$5,C61,P60)</f>
        <v>MAITA SUSANA ESTER</v>
      </c>
      <c r="Q61" s="2" t="n">
        <f aca="false">IF(Q60="","",IF(A64=$Q$1,C64,Q60))</f>
        <v>1000037116</v>
      </c>
      <c r="R61" s="2" t="n">
        <f aca="false">IF(H61=$R$5,L61,R60)</f>
        <v>50640324</v>
      </c>
      <c r="S61" s="2" t="str">
        <f aca="false">IF(H61=$S$5,L61,S60)</f>
        <v>EGU086</v>
      </c>
      <c r="T61" s="2" t="n">
        <f aca="false">IF(H61=$T$5,L61,T60)</f>
        <v>814190515</v>
      </c>
      <c r="U61" s="2" t="n">
        <f aca="false">IF(V61="",0,1)</f>
        <v>0</v>
      </c>
      <c r="V61" s="2" t="str">
        <f aca="false">IF(A61="","",IFERROR(IF(VLOOKUP(A61,MAESTRO!$A$2:$C$15,2,FALSE())=1,"",A61),A61))</f>
        <v/>
      </c>
      <c r="W61" s="2" t="str">
        <f aca="false">IF(V61="","",G61)</f>
        <v/>
      </c>
    </row>
    <row r="62" customFormat="false" ht="15" hidden="false" customHeight="false" outlineLevel="0" collapsed="false">
      <c r="A62" s="1" t="s">
        <v>52</v>
      </c>
      <c r="D62" s="1" t="s">
        <v>49</v>
      </c>
      <c r="O62" s="2" t="str">
        <f aca="false">IF(O61="","",O61)</f>
        <v>7711 CEDI GUAYAQUIL</v>
      </c>
      <c r="P62" s="2" t="str">
        <f aca="false">IF(A62=$P$5,C62,P61)</f>
        <v>MAITA SUSANA ESTER</v>
      </c>
      <c r="Q62" s="2" t="n">
        <f aca="false">IF(Q61="","",IF(A65=$Q$1,C65,Q61))</f>
        <v>1000037116</v>
      </c>
      <c r="R62" s="2" t="n">
        <f aca="false">IF(H62=$R$5,L62,R61)</f>
        <v>50640324</v>
      </c>
      <c r="S62" s="2" t="str">
        <f aca="false">IF(H62=$S$5,L62,S61)</f>
        <v>EGU086</v>
      </c>
      <c r="T62" s="2" t="n">
        <f aca="false">IF(H62=$T$5,L62,T61)</f>
        <v>814190515</v>
      </c>
      <c r="U62" s="2" t="n">
        <f aca="false">IF(V62="",0,1)</f>
        <v>0</v>
      </c>
      <c r="V62" s="2" t="str">
        <f aca="false">IF(A62="","",IFERROR(IF(VLOOKUP(A62,MAESTRO!$A$2:$C$15,2,FALSE())=1,"",A62),A62))</f>
        <v/>
      </c>
      <c r="W62" s="2" t="str">
        <f aca="false">IF(V62="","",G62)</f>
        <v/>
      </c>
    </row>
    <row r="63" customFormat="false" ht="15" hidden="false" customHeight="false" outlineLevel="0" collapsed="false">
      <c r="A63" s="1" t="s">
        <v>53</v>
      </c>
      <c r="D63" s="1" t="s">
        <v>49</v>
      </c>
      <c r="O63" s="2" t="str">
        <f aca="false">IF(O62="","",O62)</f>
        <v>7711 CEDI GUAYAQUIL</v>
      </c>
      <c r="P63" s="2" t="str">
        <f aca="false">IF(A63=$P$5,C63,P62)</f>
        <v>MAITA SUSANA ESTER</v>
      </c>
      <c r="Q63" s="2" t="n">
        <f aca="false">IF(Q62="","",IF(A66=$Q$1,C66,Q62))</f>
        <v>1000037116</v>
      </c>
      <c r="R63" s="2" t="n">
        <f aca="false">IF(H63=$R$5,L63,R62)</f>
        <v>50640324</v>
      </c>
      <c r="S63" s="2" t="str">
        <f aca="false">IF(H63=$S$5,L63,S62)</f>
        <v>EGU086</v>
      </c>
      <c r="T63" s="2" t="n">
        <f aca="false">IF(H63=$T$5,L63,T62)</f>
        <v>814190515</v>
      </c>
      <c r="U63" s="2" t="n">
        <f aca="false">IF(V63="",0,1)</f>
        <v>0</v>
      </c>
      <c r="V63" s="2" t="str">
        <f aca="false">IF(A63="","",IFERROR(IF(VLOOKUP(A63,MAESTRO!$A$2:$C$15,2,FALSE())=1,"",A63),A63))</f>
        <v/>
      </c>
      <c r="W63" s="2" t="str">
        <f aca="false">IF(V63="","",G63)</f>
        <v/>
      </c>
    </row>
    <row r="64" customFormat="false" ht="15" hidden="false" customHeight="false" outlineLevel="0" collapsed="false">
      <c r="O64" s="2" t="str">
        <f aca="false">IF(O63="","",O63)</f>
        <v>7711 CEDI GUAYAQUIL</v>
      </c>
      <c r="P64" s="2" t="str">
        <f aca="false">IF(A64=$P$5,C64,P63)</f>
        <v>MAITA SUSANA ESTER</v>
      </c>
      <c r="Q64" s="2" t="n">
        <f aca="false">IF(Q63="","",IF(A67=$Q$1,C67,Q63))</f>
        <v>1000037116</v>
      </c>
      <c r="R64" s="2" t="n">
        <f aca="false">IF(H64=$R$5,L64,R63)</f>
        <v>50640324</v>
      </c>
      <c r="S64" s="2" t="str">
        <f aca="false">IF(H64=$S$5,L64,S63)</f>
        <v>EGU086</v>
      </c>
      <c r="T64" s="2" t="n">
        <f aca="false">IF(H64=$T$5,L64,T63)</f>
        <v>814190515</v>
      </c>
      <c r="U64" s="2" t="n">
        <f aca="false">IF(V64="",0,1)</f>
        <v>0</v>
      </c>
      <c r="V64" s="2" t="str">
        <f aca="false">IF(A64="","",IFERROR(IF(VLOOKUP(A64,MAESTRO!$A$2:$C$15,2,FALSE())=1,"",A64),A64))</f>
        <v/>
      </c>
      <c r="W64" s="2" t="str">
        <f aca="false">IF(V64="","",G64)</f>
        <v/>
      </c>
    </row>
    <row r="65" customFormat="false" ht="15" hidden="false" customHeight="false" outlineLevel="0" collapsed="false">
      <c r="O65" s="2" t="str">
        <f aca="false">IF(O64="","",O64)</f>
        <v>7711 CEDI GUAYAQUIL</v>
      </c>
      <c r="P65" s="2" t="str">
        <f aca="false">IF(A65=$P$5,C65,P64)</f>
        <v>MAITA SUSANA ESTER</v>
      </c>
      <c r="Q65" s="2" t="n">
        <f aca="false">IF(Q64="","",IF(A68=$Q$1,C68,Q64))</f>
        <v>1000037116</v>
      </c>
      <c r="R65" s="2" t="n">
        <f aca="false">IF(H65=$R$5,L65,R64)</f>
        <v>50640324</v>
      </c>
      <c r="S65" s="2" t="str">
        <f aca="false">IF(H65=$S$5,L65,S64)</f>
        <v>EGU086</v>
      </c>
      <c r="T65" s="2" t="n">
        <f aca="false">IF(H65=$T$5,L65,T64)</f>
        <v>814190515</v>
      </c>
      <c r="U65" s="2" t="n">
        <f aca="false">IF(V65="",0,1)</f>
        <v>0</v>
      </c>
      <c r="V65" s="2" t="str">
        <f aca="false">IF(A65="","",IFERROR(IF(VLOOKUP(A65,MAESTRO!$A$2:$C$15,2,FALSE())=1,"",A65),A65))</f>
        <v/>
      </c>
      <c r="W65" s="2" t="str">
        <f aca="false">IF(V65="","",G65)</f>
        <v/>
      </c>
    </row>
    <row r="66" customFormat="false" ht="15" hidden="false" customHeight="false" outlineLevel="0" collapsed="false">
      <c r="E66" s="1" t="s">
        <v>0</v>
      </c>
      <c r="J66" s="1" t="s">
        <v>1</v>
      </c>
      <c r="M66" s="1" t="n">
        <v>2</v>
      </c>
      <c r="O66" s="2" t="str">
        <f aca="false">IF(O65="","",O65)</f>
        <v>7711 CEDI GUAYAQUIL</v>
      </c>
      <c r="P66" s="2" t="str">
        <f aca="false">IF(A66=$P$5,C66,P65)</f>
        <v>MAITA SUSANA ESTER</v>
      </c>
      <c r="Q66" s="2" t="n">
        <f aca="false">IF(Q65="","",IF(A69=$Q$1,C69,Q65))</f>
        <v>1000037116</v>
      </c>
      <c r="R66" s="2" t="n">
        <f aca="false">IF(H66=$R$5,L66,R65)</f>
        <v>50640324</v>
      </c>
      <c r="S66" s="2" t="str">
        <f aca="false">IF(H66=$S$5,L66,S65)</f>
        <v>EGU086</v>
      </c>
      <c r="T66" s="2" t="n">
        <f aca="false">IF(H66=$T$5,L66,T65)</f>
        <v>814190515</v>
      </c>
      <c r="U66" s="2" t="n">
        <f aca="false">IF(V66="",0,1)</f>
        <v>0</v>
      </c>
      <c r="V66" s="2" t="str">
        <f aca="false">IF(A66="","",IFERROR(IF(VLOOKUP(A66,MAESTRO!$A$2:$C$15,2,FALSE())=1,"",A66),A66))</f>
        <v/>
      </c>
      <c r="W66" s="2" t="str">
        <f aca="false">IF(V66="","",G66)</f>
        <v/>
      </c>
    </row>
    <row r="67" customFormat="false" ht="15" hidden="false" customHeight="false" outlineLevel="0" collapsed="false">
      <c r="F67" s="1" t="s">
        <v>6</v>
      </c>
      <c r="O67" s="2" t="str">
        <f aca="false">IF(O66="","",O66)</f>
        <v>7711 CEDI GUAYAQUIL</v>
      </c>
      <c r="P67" s="2" t="str">
        <f aca="false">IF(A67=$P$5,C67,P66)</f>
        <v>MAITA SUSANA ESTER</v>
      </c>
      <c r="Q67" s="2" t="n">
        <f aca="false">IF(Q66="","",IF(A70=$Q$1,C70,Q66))</f>
        <v>1000037116</v>
      </c>
      <c r="R67" s="2" t="n">
        <f aca="false">IF(H67=$R$5,L67,R66)</f>
        <v>50640324</v>
      </c>
      <c r="S67" s="2" t="str">
        <f aca="false">IF(H67=$S$5,L67,S66)</f>
        <v>EGU086</v>
      </c>
      <c r="T67" s="2" t="n">
        <f aca="false">IF(H67=$T$5,L67,T66)</f>
        <v>814190515</v>
      </c>
      <c r="U67" s="2" t="n">
        <f aca="false">IF(V67="",0,1)</f>
        <v>0</v>
      </c>
      <c r="V67" s="2" t="str">
        <f aca="false">IF(A67="","",IFERROR(IF(VLOOKUP(A67,MAESTRO!$A$2:$C$15,2,FALSE())=1,"",A67),A67))</f>
        <v/>
      </c>
      <c r="W67" s="2" t="str">
        <f aca="false">IF(V67="","",G67)</f>
        <v/>
      </c>
    </row>
    <row r="68" customFormat="false" ht="15" hidden="false" customHeight="false" outlineLevel="0" collapsed="false">
      <c r="O68" s="2" t="str">
        <f aca="false">IF(O67="","",O67)</f>
        <v>7711 CEDI GUAYAQUIL</v>
      </c>
      <c r="P68" s="2" t="str">
        <f aca="false">IF(A68=$P$5,C68,P67)</f>
        <v>MAITA SUSANA ESTER</v>
      </c>
      <c r="Q68" s="2" t="n">
        <f aca="false">IF(Q67="","",IF(A71=$Q$1,C71,Q67))</f>
        <v>1000037116</v>
      </c>
      <c r="R68" s="2" t="n">
        <f aca="false">IF(H68=$R$5,L68,R67)</f>
        <v>50640324</v>
      </c>
      <c r="S68" s="2" t="str">
        <f aca="false">IF(H68=$S$5,L68,S67)</f>
        <v>EGU086</v>
      </c>
      <c r="T68" s="2" t="n">
        <f aca="false">IF(H68=$T$5,L68,T67)</f>
        <v>814190515</v>
      </c>
      <c r="U68" s="2" t="n">
        <f aca="false">IF(V68="",0,1)</f>
        <v>0</v>
      </c>
      <c r="V68" s="2" t="str">
        <f aca="false">IF(A68="","",IFERROR(IF(VLOOKUP(A68,MAESTRO!$A$2:$C$15,2,FALSE())=1,"",A68),A68))</f>
        <v/>
      </c>
      <c r="W68" s="2" t="str">
        <f aca="false">IF(V68="","",G68)</f>
        <v/>
      </c>
    </row>
    <row r="69" customFormat="false" ht="15" hidden="false" customHeight="false" outlineLevel="0" collapsed="false">
      <c r="H69" s="1" t="s">
        <v>8</v>
      </c>
      <c r="L69" s="1" t="n">
        <v>50640324</v>
      </c>
      <c r="O69" s="2" t="str">
        <f aca="false">IF(O68="","",O68)</f>
        <v>7711 CEDI GUAYAQUIL</v>
      </c>
      <c r="P69" s="2" t="str">
        <f aca="false">IF(A69=$P$5,C69,P68)</f>
        <v>MAITA SUSANA ESTER</v>
      </c>
      <c r="Q69" s="2" t="n">
        <f aca="false">IF(Q68="","",IF(A72=$Q$1,C72,Q68))</f>
        <v>1000037116</v>
      </c>
      <c r="R69" s="2" t="n">
        <f aca="false">IF(H69=$R$5,L69,R68)</f>
        <v>50640324</v>
      </c>
      <c r="S69" s="2" t="str">
        <f aca="false">IF(H69=$S$5,L69,S68)</f>
        <v>EGU086</v>
      </c>
      <c r="T69" s="2" t="n">
        <f aca="false">IF(H69=$T$5,L69,T68)</f>
        <v>814190515</v>
      </c>
      <c r="U69" s="2" t="n">
        <f aca="false">IF(V69="",0,1)</f>
        <v>0</v>
      </c>
      <c r="V69" s="2" t="str">
        <f aca="false">IF(A69="","",IFERROR(IF(VLOOKUP(A69,MAESTRO!$A$2:$C$15,2,FALSE())=1,"",A69),A69))</f>
        <v/>
      </c>
      <c r="W69" s="2" t="str">
        <f aca="false">IF(V69="","",G69)</f>
        <v/>
      </c>
    </row>
    <row r="70" customFormat="false" ht="15" hidden="false" customHeight="false" outlineLevel="0" collapsed="false">
      <c r="H70" s="1" t="s">
        <v>11</v>
      </c>
      <c r="L70" s="1" t="s">
        <v>54</v>
      </c>
      <c r="O70" s="2" t="str">
        <f aca="false">IF(O69="","",O69)</f>
        <v>7711 CEDI GUAYAQUIL</v>
      </c>
      <c r="P70" s="2" t="str">
        <f aca="false">IF(A70=$P$5,C70,P69)</f>
        <v>MAITA SUSANA ESTER</v>
      </c>
      <c r="Q70" s="2" t="n">
        <f aca="false">IF(Q69="","",IF(A73=$Q$1,C73,Q69))</f>
        <v>1000037116</v>
      </c>
      <c r="R70" s="2" t="n">
        <f aca="false">IF(H70=$R$5,L70,R69)</f>
        <v>50640324</v>
      </c>
      <c r="S70" s="2" t="str">
        <f aca="false">IF(H70=$S$5,L70,S69)</f>
        <v>EGU084</v>
      </c>
      <c r="T70" s="2" t="n">
        <f aca="false">IF(H70=$T$5,L70,T69)</f>
        <v>814190515</v>
      </c>
      <c r="U70" s="2" t="n">
        <f aca="false">IF(V70="",0,1)</f>
        <v>0</v>
      </c>
      <c r="V70" s="2" t="str">
        <f aca="false">IF(A70="","",IFERROR(IF(VLOOKUP(A70,MAESTRO!$A$2:$C$15,2,FALSE())=1,"",A70),A70))</f>
        <v/>
      </c>
      <c r="W70" s="2" t="str">
        <f aca="false">IF(V70="","",G70)</f>
        <v/>
      </c>
    </row>
    <row r="71" customFormat="false" ht="15" hidden="false" customHeight="false" outlineLevel="0" collapsed="false">
      <c r="A71" s="1" t="s">
        <v>13</v>
      </c>
      <c r="C71" s="1" t="s">
        <v>20</v>
      </c>
      <c r="H71" s="1" t="s">
        <v>21</v>
      </c>
      <c r="L71" s="1" t="s">
        <v>55</v>
      </c>
      <c r="O71" s="2" t="str">
        <f aca="false">IF(O70="","",O70)</f>
        <v>7711 CEDI GUAYAQUIL</v>
      </c>
      <c r="P71" s="2" t="str">
        <f aca="false">IF(A71=$P$5,C71,P70)</f>
        <v>MAITA SUSANA ESTER</v>
      </c>
      <c r="Q71" s="2" t="n">
        <f aca="false">IF(Q70="","",IF(A74=$Q$1,C74,Q70))</f>
        <v>1000037116</v>
      </c>
      <c r="R71" s="2" t="n">
        <f aca="false">IF(H71=$R$5,L71,R70)</f>
        <v>50640324</v>
      </c>
      <c r="S71" s="2" t="str">
        <f aca="false">IF(H71=$S$5,L71,S70)</f>
        <v>EGU084</v>
      </c>
      <c r="T71" s="2" t="n">
        <f aca="false">IF(H71=$T$5,L71,T70)</f>
        <v>814190515</v>
      </c>
      <c r="U71" s="2" t="n">
        <f aca="false">IF(V71="",0,1)</f>
        <v>0</v>
      </c>
      <c r="V71" s="2" t="str">
        <f aca="false">IF(A71="","",IFERROR(IF(VLOOKUP(A71,MAESTRO!$A$2:$C$15,2,FALSE())=1,"",A71),A71))</f>
        <v/>
      </c>
      <c r="W71" s="2" t="str">
        <f aca="false">IF(V71="","",G71)</f>
        <v/>
      </c>
    </row>
    <row r="72" customFormat="false" ht="15" hidden="false" customHeight="false" outlineLevel="0" collapsed="false">
      <c r="A72" s="1" t="s">
        <v>14</v>
      </c>
      <c r="C72" s="1" t="s">
        <v>56</v>
      </c>
      <c r="H72" s="1" t="s">
        <v>24</v>
      </c>
      <c r="L72" s="1" t="n">
        <v>1001</v>
      </c>
      <c r="O72" s="2" t="str">
        <f aca="false">IF(O71="","",O71)</f>
        <v>7711 CEDI GUAYAQUIL</v>
      </c>
      <c r="P72" s="2" t="str">
        <f aca="false">IF(A72=$P$5,C72,P71)</f>
        <v>RIVERA ROMERO GLADYS IMELDA</v>
      </c>
      <c r="Q72" s="2" t="n">
        <f aca="false">IF(Q71="","",IF(A75=$Q$1,C75,Q71))</f>
        <v>1000039032</v>
      </c>
      <c r="R72" s="2" t="n">
        <f aca="false">IF(H72=$R$5,L72,R71)</f>
        <v>50640324</v>
      </c>
      <c r="S72" s="2" t="str">
        <f aca="false">IF(H72=$S$5,L72,S71)</f>
        <v>EGU084</v>
      </c>
      <c r="T72" s="2" t="n">
        <f aca="false">IF(H72=$T$5,L72,T71)</f>
        <v>814190515</v>
      </c>
      <c r="U72" s="2" t="n">
        <f aca="false">IF(V72="",0,1)</f>
        <v>0</v>
      </c>
      <c r="V72" s="2" t="str">
        <f aca="false">IF(A72="","",IFERROR(IF(VLOOKUP(A72,MAESTRO!$A$2:$C$15,2,FALSE())=1,"",A72),A72))</f>
        <v/>
      </c>
      <c r="W72" s="2" t="str">
        <f aca="false">IF(V72="","",G72)</f>
        <v/>
      </c>
    </row>
    <row r="73" customFormat="false" ht="15" hidden="false" customHeight="false" outlineLevel="0" collapsed="false">
      <c r="A73" s="1" t="s">
        <v>25</v>
      </c>
      <c r="C73" s="1" t="n">
        <v>1000039032</v>
      </c>
      <c r="H73" s="1" t="s">
        <v>26</v>
      </c>
      <c r="O73" s="2" t="str">
        <f aca="false">IF(O72="","",O72)</f>
        <v>7711 CEDI GUAYAQUIL</v>
      </c>
      <c r="P73" s="2" t="str">
        <f aca="false">IF(A73=$P$5,C73,P72)</f>
        <v>RIVERA ROMERO GLADYS IMELDA</v>
      </c>
      <c r="Q73" s="2" t="n">
        <f aca="false">IF(Q72="","",IF(A76=$Q$1,C76,Q72))</f>
        <v>1000039032</v>
      </c>
      <c r="R73" s="2" t="n">
        <f aca="false">IF(H73=$R$5,L73,R72)</f>
        <v>50640324</v>
      </c>
      <c r="S73" s="2" t="str">
        <f aca="false">IF(H73=$S$5,L73,S72)</f>
        <v>EGU084</v>
      </c>
      <c r="T73" s="2" t="n">
        <f aca="false">IF(H73=$T$5,L73,T72)</f>
        <v>814190515</v>
      </c>
      <c r="U73" s="2" t="n">
        <f aca="false">IF(V73="",0,1)</f>
        <v>0</v>
      </c>
      <c r="V73" s="2" t="str">
        <f aca="false">IF(A73="","",IFERROR(IF(VLOOKUP(A73,MAESTRO!$A$2:$C$15,2,FALSE())=1,"",A73),A73))</f>
        <v/>
      </c>
      <c r="W73" s="2" t="str">
        <f aca="false">IF(V73="","",G73)</f>
        <v/>
      </c>
    </row>
    <row r="74" customFormat="false" ht="15" hidden="false" customHeight="false" outlineLevel="0" collapsed="false">
      <c r="A74" s="1" t="s">
        <v>28</v>
      </c>
      <c r="C74" s="1" t="s">
        <v>57</v>
      </c>
      <c r="H74" s="1" t="s">
        <v>16</v>
      </c>
      <c r="L74" s="1" t="n">
        <v>814190513</v>
      </c>
      <c r="O74" s="2" t="str">
        <f aca="false">IF(O73="","",O73)</f>
        <v>7711 CEDI GUAYAQUIL</v>
      </c>
      <c r="P74" s="2" t="str">
        <f aca="false">IF(A74=$P$5,C74,P73)</f>
        <v>RIVERA ROMERO GLADYS IMELDA</v>
      </c>
      <c r="Q74" s="2" t="n">
        <f aca="false">IF(Q73="","",IF(A77=$Q$1,C77,Q73))</f>
        <v>1000039032</v>
      </c>
      <c r="R74" s="2" t="n">
        <f aca="false">IF(H74=$R$5,L74,R73)</f>
        <v>50640324</v>
      </c>
      <c r="S74" s="2" t="str">
        <f aca="false">IF(H74=$S$5,L74,S73)</f>
        <v>EGU084</v>
      </c>
      <c r="T74" s="2" t="n">
        <f aca="false">IF(H74=$T$5,L74,T73)</f>
        <v>814190513</v>
      </c>
      <c r="U74" s="2" t="n">
        <f aca="false">IF(V74="",0,1)</f>
        <v>0</v>
      </c>
      <c r="V74" s="2" t="str">
        <f aca="false">IF(A74="","",IFERROR(IF(VLOOKUP(A74,MAESTRO!$A$2:$C$15,2,FALSE())=1,"",A74),A74))</f>
        <v/>
      </c>
      <c r="W74" s="2" t="str">
        <f aca="false">IF(V74="","",G74)</f>
        <v/>
      </c>
    </row>
    <row r="75" customFormat="false" ht="15" hidden="false" customHeight="false" outlineLevel="0" collapsed="false">
      <c r="A75" s="1" t="s">
        <v>3</v>
      </c>
      <c r="C75" s="1" t="n">
        <v>1000039032</v>
      </c>
      <c r="H75" s="1" t="s">
        <v>30</v>
      </c>
      <c r="L75" s="1" t="s">
        <v>31</v>
      </c>
      <c r="O75" s="2" t="str">
        <f aca="false">IF(O74="","",O74)</f>
        <v>7711 CEDI GUAYAQUIL</v>
      </c>
      <c r="P75" s="2" t="str">
        <f aca="false">IF(A75=$P$5,C75,P74)</f>
        <v>RIVERA ROMERO GLADYS IMELDA</v>
      </c>
      <c r="Q75" s="2" t="n">
        <f aca="false">IF(Q74="","",IF(A78=$Q$1,C78,Q74))</f>
        <v>1000039032</v>
      </c>
      <c r="R75" s="2" t="n">
        <f aca="false">IF(H75=$R$5,L75,R74)</f>
        <v>50640324</v>
      </c>
      <c r="S75" s="2" t="str">
        <f aca="false">IF(H75=$S$5,L75,S74)</f>
        <v>EGU084</v>
      </c>
      <c r="T75" s="2" t="n">
        <f aca="false">IF(H75=$T$5,L75,T74)</f>
        <v>814190513</v>
      </c>
      <c r="U75" s="2" t="n">
        <f aca="false">IF(V75="",0,1)</f>
        <v>0</v>
      </c>
      <c r="V75" s="2" t="str">
        <f aca="false">IF(A75="","",IFERROR(IF(VLOOKUP(A75,MAESTRO!$A$2:$C$15,2,FALSE())=1,"",A75),A75))</f>
        <v/>
      </c>
      <c r="W75" s="2" t="str">
        <f aca="false">IF(V75="","",G75)</f>
        <v/>
      </c>
    </row>
    <row r="76" customFormat="false" ht="15" hidden="false" customHeight="false" outlineLevel="0" collapsed="false">
      <c r="A76" s="1" t="s">
        <v>32</v>
      </c>
      <c r="C76" s="1" t="s">
        <v>58</v>
      </c>
      <c r="H76" s="1" t="s">
        <v>34</v>
      </c>
      <c r="L76" s="1" t="s">
        <v>35</v>
      </c>
      <c r="O76" s="2" t="str">
        <f aca="false">IF(O75="","",O75)</f>
        <v>7711 CEDI GUAYAQUIL</v>
      </c>
      <c r="P76" s="2" t="str">
        <f aca="false">IF(A76=$P$5,C76,P75)</f>
        <v>RIVERA ROMERO GLADYS IMELDA</v>
      </c>
      <c r="Q76" s="2" t="n">
        <f aca="false">IF(Q75="","",IF(A79=$Q$1,C79,Q75))</f>
        <v>1000039032</v>
      </c>
      <c r="R76" s="2" t="n">
        <f aca="false">IF(H76=$R$5,L76,R75)</f>
        <v>50640324</v>
      </c>
      <c r="S76" s="2" t="str">
        <f aca="false">IF(H76=$S$5,L76,S75)</f>
        <v>EGU084</v>
      </c>
      <c r="T76" s="2" t="n">
        <f aca="false">IF(H76=$T$5,L76,T75)</f>
        <v>814190513</v>
      </c>
      <c r="U76" s="2" t="n">
        <f aca="false">IF(V76="",0,1)</f>
        <v>0</v>
      </c>
      <c r="V76" s="2" t="str">
        <f aca="false">IF(A76="","",IFERROR(IF(VLOOKUP(A76,MAESTRO!$A$2:$C$15,2,FALSE())=1,"",A76),A76))</f>
        <v/>
      </c>
      <c r="W76" s="2" t="str">
        <f aca="false">IF(V76="","",G76)</f>
        <v/>
      </c>
    </row>
    <row r="77" customFormat="false" ht="15" hidden="false" customHeight="false" outlineLevel="0" collapsed="false">
      <c r="A77" s="1" t="s">
        <v>36</v>
      </c>
      <c r="C77" s="1" t="n">
        <v>1000039032</v>
      </c>
      <c r="H77" s="1" t="s">
        <v>37</v>
      </c>
      <c r="L77" s="1" t="n">
        <v>27</v>
      </c>
      <c r="O77" s="2" t="str">
        <f aca="false">IF(O76="","",O76)</f>
        <v>7711 CEDI GUAYAQUIL</v>
      </c>
      <c r="P77" s="2" t="str">
        <f aca="false">IF(A77=$P$5,C77,P76)</f>
        <v>RIVERA ROMERO GLADYS IMELDA</v>
      </c>
      <c r="Q77" s="2" t="n">
        <f aca="false">IF(Q76="","",IF(A80=$Q$1,C80,Q76))</f>
        <v>1000039032</v>
      </c>
      <c r="R77" s="2" t="n">
        <f aca="false">IF(H77=$R$5,L77,R76)</f>
        <v>50640324</v>
      </c>
      <c r="S77" s="2" t="str">
        <f aca="false">IF(H77=$S$5,L77,S76)</f>
        <v>EGU084</v>
      </c>
      <c r="T77" s="2" t="n">
        <f aca="false">IF(H77=$T$5,L77,T76)</f>
        <v>814190513</v>
      </c>
      <c r="U77" s="2" t="n">
        <f aca="false">IF(V77="",0,1)</f>
        <v>0</v>
      </c>
      <c r="V77" s="2" t="str">
        <f aca="false">IF(A77="","",IFERROR(IF(VLOOKUP(A77,MAESTRO!$A$2:$C$15,2,FALSE())=1,"",A77),A77))</f>
        <v/>
      </c>
      <c r="W77" s="2" t="str">
        <f aca="false">IF(V77="","",G77)</f>
        <v/>
      </c>
    </row>
    <row r="78" customFormat="false" ht="15" hidden="false" customHeight="false" outlineLevel="0" collapsed="false">
      <c r="A78" s="1" t="s">
        <v>38</v>
      </c>
      <c r="H78" s="1" t="s">
        <v>39</v>
      </c>
      <c r="K78" s="1" t="s">
        <v>40</v>
      </c>
      <c r="O78" s="2" t="str">
        <f aca="false">IF(O77="","",O77)</f>
        <v>7711 CEDI GUAYAQUIL</v>
      </c>
      <c r="P78" s="2" t="str">
        <f aca="false">IF(A78=$P$5,C78,P77)</f>
        <v>RIVERA ROMERO GLADYS IMELDA</v>
      </c>
      <c r="Q78" s="2" t="n">
        <f aca="false">IF(Q77="","",IF(A81=$Q$1,C81,Q77))</f>
        <v>1000039032</v>
      </c>
      <c r="R78" s="2" t="n">
        <f aca="false">IF(H78=$R$5,L78,R77)</f>
        <v>50640324</v>
      </c>
      <c r="S78" s="2" t="str">
        <f aca="false">IF(H78=$S$5,L78,S77)</f>
        <v>EGU084</v>
      </c>
      <c r="T78" s="2" t="n">
        <f aca="false">IF(H78=$T$5,L78,T77)</f>
        <v>814190513</v>
      </c>
      <c r="U78" s="2" t="n">
        <f aca="false">IF(V78="",0,1)</f>
        <v>0</v>
      </c>
      <c r="V78" s="2" t="str">
        <f aca="false">IF(A78="","",IFERROR(IF(VLOOKUP(A78,MAESTRO!$A$2:$C$15,2,FALSE())=1,"",A78),A78))</f>
        <v/>
      </c>
      <c r="W78" s="2" t="str">
        <f aca="false">IF(V78="","",G78)</f>
        <v/>
      </c>
    </row>
    <row r="79" customFormat="false" ht="15" hidden="false" customHeight="false" outlineLevel="0" collapsed="false">
      <c r="O79" s="2" t="str">
        <f aca="false">IF(O78="","",O78)</f>
        <v>7711 CEDI GUAYAQUIL</v>
      </c>
      <c r="P79" s="2" t="str">
        <f aca="false">IF(A79=$P$5,C79,P78)</f>
        <v>RIVERA ROMERO GLADYS IMELDA</v>
      </c>
      <c r="Q79" s="2" t="n">
        <f aca="false">IF(Q78="","",IF(A82=$Q$1,C82,Q78))</f>
        <v>1000039032</v>
      </c>
      <c r="R79" s="2" t="n">
        <f aca="false">IF(H79=$R$5,L79,R78)</f>
        <v>50640324</v>
      </c>
      <c r="S79" s="2" t="str">
        <f aca="false">IF(H79=$S$5,L79,S78)</f>
        <v>EGU084</v>
      </c>
      <c r="T79" s="2" t="n">
        <f aca="false">IF(H79=$T$5,L79,T78)</f>
        <v>814190513</v>
      </c>
      <c r="U79" s="2" t="n">
        <f aca="false">IF(V79="",0,1)</f>
        <v>0</v>
      </c>
      <c r="V79" s="2" t="str">
        <f aca="false">IF(A79="","",IFERROR(IF(VLOOKUP(A79,MAESTRO!$A$2:$C$15,2,FALSE())=1,"",A79),A79))</f>
        <v/>
      </c>
      <c r="W79" s="2" t="str">
        <f aca="false">IF(V79="","",G79)</f>
        <v/>
      </c>
    </row>
    <row r="80" customFormat="false" ht="15" hidden="false" customHeight="false" outlineLevel="0" collapsed="false">
      <c r="A80" s="1" t="s">
        <v>18</v>
      </c>
      <c r="B80" s="1" t="s">
        <v>41</v>
      </c>
      <c r="G80" s="1" t="s">
        <v>42</v>
      </c>
      <c r="I80" s="1" t="s">
        <v>43</v>
      </c>
      <c r="K80" s="1" t="s">
        <v>44</v>
      </c>
      <c r="O80" s="2" t="str">
        <f aca="false">IF(O79="","",O79)</f>
        <v>7711 CEDI GUAYAQUIL</v>
      </c>
      <c r="P80" s="2" t="str">
        <f aca="false">IF(A80=$P$5,C80,P79)</f>
        <v>RIVERA ROMERO GLADYS IMELDA</v>
      </c>
      <c r="Q80" s="2" t="n">
        <f aca="false">IF(Q79="","",IF(A83=$Q$1,C83,Q79))</f>
        <v>1000039032</v>
      </c>
      <c r="R80" s="2" t="n">
        <f aca="false">IF(H80=$R$5,L80,R79)</f>
        <v>50640324</v>
      </c>
      <c r="S80" s="2" t="str">
        <f aca="false">IF(H80=$S$5,L80,S79)</f>
        <v>EGU084</v>
      </c>
      <c r="T80" s="2" t="n">
        <f aca="false">IF(H80=$T$5,L80,T79)</f>
        <v>814190513</v>
      </c>
      <c r="U80" s="2" t="n">
        <f aca="false">IF(V80="",0,1)</f>
        <v>0</v>
      </c>
      <c r="V80" s="2" t="str">
        <f aca="false">IF(A80="","",IFERROR(IF(VLOOKUP(A80,MAESTRO!$A$2:$C$15,2,FALSE())=1,"",A80),A80))</f>
        <v/>
      </c>
      <c r="W80" s="2" t="str">
        <f aca="false">IF(V80="","",G80)</f>
        <v/>
      </c>
    </row>
    <row r="81" customFormat="false" ht="15" hidden="false" customHeight="false" outlineLevel="0" collapsed="false">
      <c r="O81" s="2" t="str">
        <f aca="false">IF(O80="","",O80)</f>
        <v>7711 CEDI GUAYAQUIL</v>
      </c>
      <c r="P81" s="2" t="str">
        <f aca="false">IF(A81=$P$5,C81,P80)</f>
        <v>RIVERA ROMERO GLADYS IMELDA</v>
      </c>
      <c r="Q81" s="2" t="n">
        <f aca="false">IF(Q80="","",IF(A84=$Q$1,C84,Q80))</f>
        <v>1000039032</v>
      </c>
      <c r="R81" s="2" t="n">
        <f aca="false">IF(H81=$R$5,L81,R80)</f>
        <v>50640324</v>
      </c>
      <c r="S81" s="2" t="str">
        <f aca="false">IF(H81=$S$5,L81,S80)</f>
        <v>EGU084</v>
      </c>
      <c r="T81" s="2" t="n">
        <f aca="false">IF(H81=$T$5,L81,T80)</f>
        <v>814190513</v>
      </c>
      <c r="U81" s="2" t="n">
        <f aca="false">IF(V81="",0,1)</f>
        <v>0</v>
      </c>
      <c r="V81" s="2" t="str">
        <f aca="false">IF(A81="","",IFERROR(IF(VLOOKUP(A81,MAESTRO!$A$2:$C$15,2,FALSE())=1,"",A81),A81))</f>
        <v/>
      </c>
      <c r="W81" s="2" t="str">
        <f aca="false">IF(V81="","",G81)</f>
        <v/>
      </c>
    </row>
    <row r="82" customFormat="false" ht="15" hidden="false" customHeight="false" outlineLevel="0" collapsed="false">
      <c r="A82" s="1" t="n">
        <v>17155</v>
      </c>
      <c r="B82" s="1" t="s">
        <v>59</v>
      </c>
      <c r="G82" s="1" t="n">
        <v>10</v>
      </c>
      <c r="I82" s="1" t="s">
        <v>46</v>
      </c>
      <c r="O82" s="2" t="str">
        <f aca="false">IF(O81="","",O81)</f>
        <v>7711 CEDI GUAYAQUIL</v>
      </c>
      <c r="P82" s="2" t="str">
        <f aca="false">IF(A82=$P$5,C82,P81)</f>
        <v>RIVERA ROMERO GLADYS IMELDA</v>
      </c>
      <c r="Q82" s="2" t="n">
        <f aca="false">IF(Q81="","",IF(A85=$Q$1,C85,Q81))</f>
        <v>1000039032</v>
      </c>
      <c r="R82" s="2" t="n">
        <f aca="false">IF(H82=$R$5,L82,R81)</f>
        <v>50640324</v>
      </c>
      <c r="S82" s="2" t="str">
        <f aca="false">IF(H82=$S$5,L82,S81)</f>
        <v>EGU084</v>
      </c>
      <c r="T82" s="2" t="n">
        <f aca="false">IF(H82=$T$5,L82,T81)</f>
        <v>814190513</v>
      </c>
      <c r="U82" s="2" t="n">
        <f aca="false">IF(V82="",0,1)</f>
        <v>1</v>
      </c>
      <c r="V82" s="2" t="n">
        <f aca="false">IF(A82="","",IFERROR(IF(VLOOKUP(A82,MAESTRO!$A$2:$C$15,2,FALSE())=1,"",A82),A82))</f>
        <v>17155</v>
      </c>
      <c r="W82" s="2" t="n">
        <f aca="false">IF(V82="","",G82)</f>
        <v>10</v>
      </c>
    </row>
    <row r="83" customFormat="false" ht="15" hidden="false" customHeight="false" outlineLevel="0" collapsed="false">
      <c r="O83" s="2" t="str">
        <f aca="false">IF(O82="","",O82)</f>
        <v>7711 CEDI GUAYAQUIL</v>
      </c>
      <c r="P83" s="2" t="str">
        <f aca="false">IF(A83=$P$5,C83,P82)</f>
        <v>RIVERA ROMERO GLADYS IMELDA</v>
      </c>
      <c r="Q83" s="2" t="n">
        <f aca="false">IF(Q82="","",IF(A86=$Q$1,C86,Q82))</f>
        <v>1000039032</v>
      </c>
      <c r="R83" s="2" t="n">
        <f aca="false">IF(H83=$R$5,L83,R82)</f>
        <v>50640324</v>
      </c>
      <c r="S83" s="2" t="str">
        <f aca="false">IF(H83=$S$5,L83,S82)</f>
        <v>EGU084</v>
      </c>
      <c r="T83" s="2" t="n">
        <f aca="false">IF(H83=$T$5,L83,T82)</f>
        <v>814190513</v>
      </c>
      <c r="U83" s="2" t="n">
        <f aca="false">IF(V83="",0,1)</f>
        <v>0</v>
      </c>
      <c r="V83" s="2" t="str">
        <f aca="false">IF(A83="","",IFERROR(IF(VLOOKUP(A83,MAESTRO!$A$2:$C$15,2,FALSE())=1,"",A83),A83))</f>
        <v/>
      </c>
      <c r="W83" s="2" t="str">
        <f aca="false">IF(V83="","",G83)</f>
        <v/>
      </c>
    </row>
    <row r="84" customFormat="false" ht="15" hidden="false" customHeight="false" outlineLevel="0" collapsed="false">
      <c r="O84" s="2" t="str">
        <f aca="false">IF(O83="","",O83)</f>
        <v>7711 CEDI GUAYAQUIL</v>
      </c>
      <c r="P84" s="2" t="str">
        <f aca="false">IF(A84=$P$5,C84,P83)</f>
        <v>RIVERA ROMERO GLADYS IMELDA</v>
      </c>
      <c r="Q84" s="2" t="n">
        <f aca="false">IF(Q83="","",IF(A87=$Q$1,C87,Q83))</f>
        <v>1000039032</v>
      </c>
      <c r="R84" s="2" t="n">
        <f aca="false">IF(H84=$R$5,L84,R83)</f>
        <v>50640324</v>
      </c>
      <c r="S84" s="2" t="str">
        <f aca="false">IF(H84=$S$5,L84,S83)</f>
        <v>EGU084</v>
      </c>
      <c r="T84" s="2" t="n">
        <f aca="false">IF(H84=$T$5,L84,T83)</f>
        <v>814190513</v>
      </c>
      <c r="U84" s="2" t="n">
        <f aca="false">IF(V84="",0,1)</f>
        <v>0</v>
      </c>
      <c r="V84" s="2" t="str">
        <f aca="false">IF(A84="","",IFERROR(IF(VLOOKUP(A84,MAESTRO!$A$2:$C$15,2,FALSE())=1,"",A84),A84))</f>
        <v/>
      </c>
      <c r="W84" s="2" t="str">
        <f aca="false">IF(V84="","",G84)</f>
        <v/>
      </c>
    </row>
    <row r="85" customFormat="false" ht="15" hidden="false" customHeight="false" outlineLevel="0" collapsed="false">
      <c r="O85" s="2" t="str">
        <f aca="false">IF(O84="","",O84)</f>
        <v>7711 CEDI GUAYAQUIL</v>
      </c>
      <c r="P85" s="2" t="str">
        <f aca="false">IF(A85=$P$5,C85,P84)</f>
        <v>RIVERA ROMERO GLADYS IMELDA</v>
      </c>
      <c r="Q85" s="2" t="n">
        <f aca="false">IF(Q84="","",IF(A88=$Q$1,C88,Q84))</f>
        <v>1000039032</v>
      </c>
      <c r="R85" s="2" t="n">
        <f aca="false">IF(H85=$R$5,L85,R84)</f>
        <v>50640324</v>
      </c>
      <c r="S85" s="2" t="str">
        <f aca="false">IF(H85=$S$5,L85,S84)</f>
        <v>EGU084</v>
      </c>
      <c r="T85" s="2" t="n">
        <f aca="false">IF(H85=$T$5,L85,T84)</f>
        <v>814190513</v>
      </c>
      <c r="U85" s="2" t="n">
        <f aca="false">IF(V85="",0,1)</f>
        <v>0</v>
      </c>
      <c r="V85" s="2" t="str">
        <f aca="false">IF(A85="","",IFERROR(IF(VLOOKUP(A85,MAESTRO!$A$2:$C$15,2,FALSE())=1,"",A85),A85))</f>
        <v/>
      </c>
      <c r="W85" s="2" t="str">
        <f aca="false">IF(V85="","",G85)</f>
        <v/>
      </c>
    </row>
    <row r="86" customFormat="false" ht="15" hidden="false" customHeight="false" outlineLevel="0" collapsed="false">
      <c r="O86" s="2" t="str">
        <f aca="false">IF(O85="","",O85)</f>
        <v>7711 CEDI GUAYAQUIL</v>
      </c>
      <c r="P86" s="2" t="str">
        <f aca="false">IF(A86=$P$5,C86,P85)</f>
        <v>RIVERA ROMERO GLADYS IMELDA</v>
      </c>
      <c r="Q86" s="2" t="n">
        <f aca="false">IF(Q85="","",IF(A89=$Q$1,C89,Q85))</f>
        <v>1000039032</v>
      </c>
      <c r="R86" s="2" t="n">
        <f aca="false">IF(H86=$R$5,L86,R85)</f>
        <v>50640324</v>
      </c>
      <c r="S86" s="2" t="str">
        <f aca="false">IF(H86=$S$5,L86,S85)</f>
        <v>EGU084</v>
      </c>
      <c r="T86" s="2" t="n">
        <f aca="false">IF(H86=$T$5,L86,T85)</f>
        <v>814190513</v>
      </c>
      <c r="U86" s="2" t="n">
        <f aca="false">IF(V86="",0,1)</f>
        <v>0</v>
      </c>
      <c r="V86" s="2" t="str">
        <f aca="false">IF(A86="","",IFERROR(IF(VLOOKUP(A86,MAESTRO!$A$2:$C$15,2,FALSE())=1,"",A86),A86))</f>
        <v/>
      </c>
      <c r="W86" s="2" t="str">
        <f aca="false">IF(V86="","",G86)</f>
        <v/>
      </c>
    </row>
    <row r="87" customFormat="false" ht="15" hidden="false" customHeight="false" outlineLevel="0" collapsed="false">
      <c r="O87" s="2" t="str">
        <f aca="false">IF(O86="","",O86)</f>
        <v>7711 CEDI GUAYAQUIL</v>
      </c>
      <c r="P87" s="2" t="str">
        <f aca="false">IF(A87=$P$5,C87,P86)</f>
        <v>RIVERA ROMERO GLADYS IMELDA</v>
      </c>
      <c r="Q87" s="2" t="n">
        <f aca="false">IF(Q86="","",IF(A90=$Q$1,C90,Q86))</f>
        <v>1000039032</v>
      </c>
      <c r="R87" s="2" t="n">
        <f aca="false">IF(H87=$R$5,L87,R86)</f>
        <v>50640324</v>
      </c>
      <c r="S87" s="2" t="str">
        <f aca="false">IF(H87=$S$5,L87,S86)</f>
        <v>EGU084</v>
      </c>
      <c r="T87" s="2" t="n">
        <f aca="false">IF(H87=$T$5,L87,T86)</f>
        <v>814190513</v>
      </c>
      <c r="U87" s="2" t="n">
        <f aca="false">IF(V87="",0,1)</f>
        <v>0</v>
      </c>
      <c r="V87" s="2" t="str">
        <f aca="false">IF(A87="","",IFERROR(IF(VLOOKUP(A87,MAESTRO!$A$2:$C$15,2,FALSE())=1,"",A87),A87))</f>
        <v/>
      </c>
      <c r="W87" s="2" t="str">
        <f aca="false">IF(V87="","",G87)</f>
        <v/>
      </c>
    </row>
    <row r="88" customFormat="false" ht="15" hidden="false" customHeight="false" outlineLevel="0" collapsed="false">
      <c r="O88" s="2" t="str">
        <f aca="false">IF(O87="","",O87)</f>
        <v>7711 CEDI GUAYAQUIL</v>
      </c>
      <c r="P88" s="2" t="str">
        <f aca="false">IF(A88=$P$5,C88,P87)</f>
        <v>RIVERA ROMERO GLADYS IMELDA</v>
      </c>
      <c r="Q88" s="2" t="n">
        <f aca="false">IF(Q87="","",IF(A91=$Q$1,C91,Q87))</f>
        <v>1000039032</v>
      </c>
      <c r="R88" s="2" t="n">
        <f aca="false">IF(H88=$R$5,L88,R87)</f>
        <v>50640324</v>
      </c>
      <c r="S88" s="2" t="str">
        <f aca="false">IF(H88=$S$5,L88,S87)</f>
        <v>EGU084</v>
      </c>
      <c r="T88" s="2" t="n">
        <f aca="false">IF(H88=$T$5,L88,T87)</f>
        <v>814190513</v>
      </c>
      <c r="U88" s="2" t="n">
        <f aca="false">IF(V88="",0,1)</f>
        <v>0</v>
      </c>
      <c r="V88" s="2" t="str">
        <f aca="false">IF(A88="","",IFERROR(IF(VLOOKUP(A88,MAESTRO!$A$2:$C$15,2,FALSE())=1,"",A88),A88))</f>
        <v/>
      </c>
      <c r="W88" s="2" t="str">
        <f aca="false">IF(V88="","",G88)</f>
        <v/>
      </c>
    </row>
    <row r="89" customFormat="false" ht="15" hidden="false" customHeight="false" outlineLevel="0" collapsed="false">
      <c r="O89" s="2" t="str">
        <f aca="false">IF(O88="","",O88)</f>
        <v>7711 CEDI GUAYAQUIL</v>
      </c>
      <c r="P89" s="2" t="str">
        <f aca="false">IF(A89=$P$5,C89,P88)</f>
        <v>RIVERA ROMERO GLADYS IMELDA</v>
      </c>
      <c r="Q89" s="2" t="n">
        <f aca="false">IF(Q88="","",IF(A92=$Q$1,C92,Q88))</f>
        <v>1000039032</v>
      </c>
      <c r="R89" s="2" t="n">
        <f aca="false">IF(H89=$R$5,L89,R88)</f>
        <v>50640324</v>
      </c>
      <c r="S89" s="2" t="str">
        <f aca="false">IF(H89=$S$5,L89,S88)</f>
        <v>EGU084</v>
      </c>
      <c r="T89" s="2" t="n">
        <f aca="false">IF(H89=$T$5,L89,T88)</f>
        <v>814190513</v>
      </c>
      <c r="U89" s="2" t="n">
        <f aca="false">IF(V89="",0,1)</f>
        <v>0</v>
      </c>
      <c r="V89" s="2" t="str">
        <f aca="false">IF(A89="","",IFERROR(IF(VLOOKUP(A89,MAESTRO!$A$2:$C$15,2,FALSE())=1,"",A89),A89))</f>
        <v/>
      </c>
      <c r="W89" s="2" t="str">
        <f aca="false">IF(V89="","",G89)</f>
        <v/>
      </c>
    </row>
    <row r="90" customFormat="false" ht="15" hidden="false" customHeight="false" outlineLevel="0" collapsed="false">
      <c r="O90" s="2" t="str">
        <f aca="false">IF(O89="","",O89)</f>
        <v>7711 CEDI GUAYAQUIL</v>
      </c>
      <c r="P90" s="2" t="str">
        <f aca="false">IF(A90=$P$5,C90,P89)</f>
        <v>RIVERA ROMERO GLADYS IMELDA</v>
      </c>
      <c r="Q90" s="2" t="n">
        <f aca="false">IF(Q89="","",IF(A93=$Q$1,C93,Q89))</f>
        <v>1000039032</v>
      </c>
      <c r="R90" s="2" t="n">
        <f aca="false">IF(H90=$R$5,L90,R89)</f>
        <v>50640324</v>
      </c>
      <c r="S90" s="2" t="str">
        <f aca="false">IF(H90=$S$5,L90,S89)</f>
        <v>EGU084</v>
      </c>
      <c r="T90" s="2" t="n">
        <f aca="false">IF(H90=$T$5,L90,T89)</f>
        <v>814190513</v>
      </c>
      <c r="U90" s="2" t="n">
        <f aca="false">IF(V90="",0,1)</f>
        <v>0</v>
      </c>
      <c r="V90" s="2" t="str">
        <f aca="false">IF(A90="","",IFERROR(IF(VLOOKUP(A90,MAESTRO!$A$2:$C$15,2,FALSE())=1,"",A90),A90))</f>
        <v/>
      </c>
      <c r="W90" s="2" t="str">
        <f aca="false">IF(V90="","",G90)</f>
        <v/>
      </c>
    </row>
    <row r="91" customFormat="false" ht="15" hidden="false" customHeight="false" outlineLevel="0" collapsed="false">
      <c r="O91" s="2" t="str">
        <f aca="false">IF(O90="","",O90)</f>
        <v>7711 CEDI GUAYAQUIL</v>
      </c>
      <c r="P91" s="2" t="str">
        <f aca="false">IF(A91=$P$5,C91,P90)</f>
        <v>RIVERA ROMERO GLADYS IMELDA</v>
      </c>
      <c r="Q91" s="2" t="n">
        <f aca="false">IF(Q90="","",IF(A94=$Q$1,C94,Q90))</f>
        <v>1000039032</v>
      </c>
      <c r="R91" s="2" t="n">
        <f aca="false">IF(H91=$R$5,L91,R90)</f>
        <v>50640324</v>
      </c>
      <c r="S91" s="2" t="str">
        <f aca="false">IF(H91=$S$5,L91,S90)</f>
        <v>EGU084</v>
      </c>
      <c r="T91" s="2" t="n">
        <f aca="false">IF(H91=$T$5,L91,T90)</f>
        <v>814190513</v>
      </c>
      <c r="U91" s="2" t="n">
        <f aca="false">IF(V91="",0,1)</f>
        <v>0</v>
      </c>
      <c r="V91" s="2" t="str">
        <f aca="false">IF(A91="","",IFERROR(IF(VLOOKUP(A91,MAESTRO!$A$2:$C$15,2,FALSE())=1,"",A91),A91))</f>
        <v/>
      </c>
      <c r="W91" s="2" t="str">
        <f aca="false">IF(V91="","",G91)</f>
        <v/>
      </c>
    </row>
    <row r="92" customFormat="false" ht="15" hidden="false" customHeight="false" outlineLevel="0" collapsed="false">
      <c r="O92" s="2" t="str">
        <f aca="false">IF(O91="","",O91)</f>
        <v>7711 CEDI GUAYAQUIL</v>
      </c>
      <c r="P92" s="2" t="str">
        <f aca="false">IF(A92=$P$5,C92,P91)</f>
        <v>RIVERA ROMERO GLADYS IMELDA</v>
      </c>
      <c r="Q92" s="2" t="n">
        <f aca="false">IF(Q91="","",IF(A95=$Q$1,C95,Q91))</f>
        <v>1000039032</v>
      </c>
      <c r="R92" s="2" t="n">
        <f aca="false">IF(H92=$R$5,L92,R91)</f>
        <v>50640324</v>
      </c>
      <c r="S92" s="2" t="str">
        <f aca="false">IF(H92=$S$5,L92,S91)</f>
        <v>EGU084</v>
      </c>
      <c r="T92" s="2" t="n">
        <f aca="false">IF(H92=$T$5,L92,T91)</f>
        <v>814190513</v>
      </c>
      <c r="U92" s="2" t="n">
        <f aca="false">IF(V92="",0,1)</f>
        <v>0</v>
      </c>
      <c r="V92" s="2" t="str">
        <f aca="false">IF(A92="","",IFERROR(IF(VLOOKUP(A92,MAESTRO!$A$2:$C$15,2,FALSE())=1,"",A92),A92))</f>
        <v/>
      </c>
      <c r="W92" s="2" t="str">
        <f aca="false">IF(V92="","",G92)</f>
        <v/>
      </c>
    </row>
    <row r="93" customFormat="false" ht="15" hidden="false" customHeight="false" outlineLevel="0" collapsed="false">
      <c r="O93" s="2" t="str">
        <f aca="false">IF(O92="","",O92)</f>
        <v>7711 CEDI GUAYAQUIL</v>
      </c>
      <c r="P93" s="2" t="str">
        <f aca="false">IF(A93=$P$5,C93,P92)</f>
        <v>RIVERA ROMERO GLADYS IMELDA</v>
      </c>
      <c r="Q93" s="2" t="n">
        <f aca="false">IF(Q92="","",IF(A96=$Q$1,C96,Q92))</f>
        <v>1000039032</v>
      </c>
      <c r="R93" s="2" t="n">
        <f aca="false">IF(H93=$R$5,L93,R92)</f>
        <v>50640324</v>
      </c>
      <c r="S93" s="2" t="str">
        <f aca="false">IF(H93=$S$5,L93,S92)</f>
        <v>EGU084</v>
      </c>
      <c r="T93" s="2" t="n">
        <f aca="false">IF(H93=$T$5,L93,T92)</f>
        <v>814190513</v>
      </c>
      <c r="U93" s="2" t="n">
        <f aca="false">IF(V93="",0,1)</f>
        <v>0</v>
      </c>
      <c r="V93" s="2" t="str">
        <f aca="false">IF(A93="","",IFERROR(IF(VLOOKUP(A93,MAESTRO!$A$2:$C$15,2,FALSE())=1,"",A93),A93))</f>
        <v/>
      </c>
      <c r="W93" s="2" t="str">
        <f aca="false">IF(V93="","",G93)</f>
        <v/>
      </c>
    </row>
    <row r="94" customFormat="false" ht="15" hidden="false" customHeight="false" outlineLevel="0" collapsed="false">
      <c r="O94" s="2" t="str">
        <f aca="false">IF(O93="","",O93)</f>
        <v>7711 CEDI GUAYAQUIL</v>
      </c>
      <c r="P94" s="2" t="str">
        <f aca="false">IF(A94=$P$5,C94,P93)</f>
        <v>RIVERA ROMERO GLADYS IMELDA</v>
      </c>
      <c r="Q94" s="2" t="n">
        <f aca="false">IF(Q93="","",IF(A97=$Q$1,C97,Q93))</f>
        <v>1000039032</v>
      </c>
      <c r="R94" s="2" t="n">
        <f aca="false">IF(H94=$R$5,L94,R93)</f>
        <v>50640324</v>
      </c>
      <c r="S94" s="2" t="str">
        <f aca="false">IF(H94=$S$5,L94,S93)</f>
        <v>EGU084</v>
      </c>
      <c r="T94" s="2" t="n">
        <f aca="false">IF(H94=$T$5,L94,T93)</f>
        <v>814190513</v>
      </c>
      <c r="U94" s="2" t="n">
        <f aca="false">IF(V94="",0,1)</f>
        <v>0</v>
      </c>
      <c r="V94" s="2" t="str">
        <f aca="false">IF(A94="","",IFERROR(IF(VLOOKUP(A94,MAESTRO!$A$2:$C$15,2,FALSE())=1,"",A94),A94))</f>
        <v/>
      </c>
      <c r="W94" s="2" t="str">
        <f aca="false">IF(V94="","",G94)</f>
        <v/>
      </c>
    </row>
    <row r="95" customFormat="false" ht="15" hidden="false" customHeight="false" outlineLevel="0" collapsed="false">
      <c r="O95" s="2" t="str">
        <f aca="false">IF(O94="","",O94)</f>
        <v>7711 CEDI GUAYAQUIL</v>
      </c>
      <c r="P95" s="2" t="str">
        <f aca="false">IF(A95=$P$5,C95,P94)</f>
        <v>RIVERA ROMERO GLADYS IMELDA</v>
      </c>
      <c r="Q95" s="2" t="n">
        <f aca="false">IF(Q94="","",IF(A98=$Q$1,C98,Q94))</f>
        <v>1000039032</v>
      </c>
      <c r="R95" s="2" t="n">
        <f aca="false">IF(H95=$R$5,L95,R94)</f>
        <v>50640324</v>
      </c>
      <c r="S95" s="2" t="str">
        <f aca="false">IF(H95=$S$5,L95,S94)</f>
        <v>EGU084</v>
      </c>
      <c r="T95" s="2" t="n">
        <f aca="false">IF(H95=$T$5,L95,T94)</f>
        <v>814190513</v>
      </c>
      <c r="U95" s="2" t="n">
        <f aca="false">IF(V95="",0,1)</f>
        <v>0</v>
      </c>
      <c r="V95" s="2" t="str">
        <f aca="false">IF(A95="","",IFERROR(IF(VLOOKUP(A95,MAESTRO!$A$2:$C$15,2,FALSE())=1,"",A95),A95))</f>
        <v/>
      </c>
      <c r="W95" s="2" t="str">
        <f aca="false">IF(V95="","",G95)</f>
        <v/>
      </c>
    </row>
    <row r="96" customFormat="false" ht="15" hidden="false" customHeight="false" outlineLevel="0" collapsed="false">
      <c r="O96" s="2" t="str">
        <f aca="false">IF(O95="","",O95)</f>
        <v>7711 CEDI GUAYAQUIL</v>
      </c>
      <c r="P96" s="2" t="str">
        <f aca="false">IF(A96=$P$5,C96,P95)</f>
        <v>RIVERA ROMERO GLADYS IMELDA</v>
      </c>
      <c r="Q96" s="2" t="n">
        <f aca="false">IF(Q95="","",IF(A99=$Q$1,C99,Q95))</f>
        <v>1000039032</v>
      </c>
      <c r="R96" s="2" t="n">
        <f aca="false">IF(H96=$R$5,L96,R95)</f>
        <v>50640324</v>
      </c>
      <c r="S96" s="2" t="str">
        <f aca="false">IF(H96=$S$5,L96,S95)</f>
        <v>EGU084</v>
      </c>
      <c r="T96" s="2" t="n">
        <f aca="false">IF(H96=$T$5,L96,T95)</f>
        <v>814190513</v>
      </c>
      <c r="U96" s="2" t="n">
        <f aca="false">IF(V96="",0,1)</f>
        <v>0</v>
      </c>
      <c r="V96" s="2" t="str">
        <f aca="false">IF(A96="","",IFERROR(IF(VLOOKUP(A96,MAESTRO!$A$2:$C$15,2,FALSE())=1,"",A96),A96))</f>
        <v/>
      </c>
      <c r="W96" s="2" t="str">
        <f aca="false">IF(V96="","",G96)</f>
        <v/>
      </c>
    </row>
    <row r="97" customFormat="false" ht="15" hidden="false" customHeight="false" outlineLevel="0" collapsed="false">
      <c r="O97" s="2" t="str">
        <f aca="false">IF(O96="","",O96)</f>
        <v>7711 CEDI GUAYAQUIL</v>
      </c>
      <c r="P97" s="2" t="str">
        <f aca="false">IF(A97=$P$5,C97,P96)</f>
        <v>RIVERA ROMERO GLADYS IMELDA</v>
      </c>
      <c r="Q97" s="2" t="n">
        <f aca="false">IF(Q96="","",IF(A100=$Q$1,C100,Q96))</f>
        <v>1000039032</v>
      </c>
      <c r="R97" s="2" t="n">
        <f aca="false">IF(H97=$R$5,L97,R96)</f>
        <v>50640324</v>
      </c>
      <c r="S97" s="2" t="str">
        <f aca="false">IF(H97=$S$5,L97,S96)</f>
        <v>EGU084</v>
      </c>
      <c r="T97" s="2" t="n">
        <f aca="false">IF(H97=$T$5,L97,T96)</f>
        <v>814190513</v>
      </c>
      <c r="U97" s="2" t="n">
        <f aca="false">IF(V97="",0,1)</f>
        <v>0</v>
      </c>
      <c r="V97" s="2" t="str">
        <f aca="false">IF(A97="","",IFERROR(IF(VLOOKUP(A97,MAESTRO!$A$2:$C$15,2,FALSE())=1,"",A97),A97))</f>
        <v/>
      </c>
      <c r="W97" s="2" t="str">
        <f aca="false">IF(V97="","",G97)</f>
        <v/>
      </c>
    </row>
    <row r="98" customFormat="false" ht="15" hidden="false" customHeight="false" outlineLevel="0" collapsed="false">
      <c r="O98" s="2" t="str">
        <f aca="false">IF(O97="","",O97)</f>
        <v>7711 CEDI GUAYAQUIL</v>
      </c>
      <c r="P98" s="2" t="str">
        <f aca="false">IF(A98=$P$5,C98,P97)</f>
        <v>RIVERA ROMERO GLADYS IMELDA</v>
      </c>
      <c r="Q98" s="2" t="n">
        <f aca="false">IF(Q97="","",IF(A101=$Q$1,C101,Q97))</f>
        <v>1000039032</v>
      </c>
      <c r="R98" s="2" t="n">
        <f aca="false">IF(H98=$R$5,L98,R97)</f>
        <v>50640324</v>
      </c>
      <c r="S98" s="2" t="str">
        <f aca="false">IF(H98=$S$5,L98,S97)</f>
        <v>EGU084</v>
      </c>
      <c r="T98" s="2" t="n">
        <f aca="false">IF(H98=$T$5,L98,T97)</f>
        <v>814190513</v>
      </c>
      <c r="U98" s="2" t="n">
        <f aca="false">IF(V98="",0,1)</f>
        <v>0</v>
      </c>
      <c r="V98" s="2" t="str">
        <f aca="false">IF(A98="","",IFERROR(IF(VLOOKUP(A98,MAESTRO!$A$2:$C$15,2,FALSE())=1,"",A98),A98))</f>
        <v/>
      </c>
      <c r="W98" s="2" t="str">
        <f aca="false">IF(V98="","",G98)</f>
        <v/>
      </c>
    </row>
    <row r="99" customFormat="false" ht="15" hidden="false" customHeight="false" outlineLevel="0" collapsed="false">
      <c r="O99" s="2" t="str">
        <f aca="false">IF(O98="","",O98)</f>
        <v>7711 CEDI GUAYAQUIL</v>
      </c>
      <c r="P99" s="2" t="str">
        <f aca="false">IF(A99=$P$5,C99,P98)</f>
        <v>RIVERA ROMERO GLADYS IMELDA</v>
      </c>
      <c r="Q99" s="2" t="n">
        <f aca="false">IF(Q98="","",IF(A102=$Q$1,C102,Q98))</f>
        <v>1000039032</v>
      </c>
      <c r="R99" s="2" t="n">
        <f aca="false">IF(H99=$R$5,L99,R98)</f>
        <v>50640324</v>
      </c>
      <c r="S99" s="2" t="str">
        <f aca="false">IF(H99=$S$5,L99,S98)</f>
        <v>EGU084</v>
      </c>
      <c r="T99" s="2" t="n">
        <f aca="false">IF(H99=$T$5,L99,T98)</f>
        <v>814190513</v>
      </c>
      <c r="U99" s="2" t="n">
        <f aca="false">IF(V99="",0,1)</f>
        <v>0</v>
      </c>
      <c r="V99" s="2" t="str">
        <f aca="false">IF(A99="","",IFERROR(IF(VLOOKUP(A99,MAESTRO!$A$2:$C$15,2,FALSE())=1,"",A99),A99))</f>
        <v/>
      </c>
      <c r="W99" s="2" t="str">
        <f aca="false">IF(V99="","",G99)</f>
        <v/>
      </c>
    </row>
    <row r="100" customFormat="false" ht="15" hidden="false" customHeight="false" outlineLevel="0" collapsed="false">
      <c r="O100" s="2" t="str">
        <f aca="false">IF(O99="","",O99)</f>
        <v>7711 CEDI GUAYAQUIL</v>
      </c>
      <c r="P100" s="2" t="str">
        <f aca="false">IF(A100=$P$5,C100,P99)</f>
        <v>RIVERA ROMERO GLADYS IMELDA</v>
      </c>
      <c r="Q100" s="2" t="n">
        <f aca="false">IF(Q99="","",IF(A103=$Q$1,C103,Q99))</f>
        <v>1000039032</v>
      </c>
      <c r="R100" s="2" t="n">
        <f aca="false">IF(H100=$R$5,L100,R99)</f>
        <v>50640324</v>
      </c>
      <c r="S100" s="2" t="str">
        <f aca="false">IF(H100=$S$5,L100,S99)</f>
        <v>EGU084</v>
      </c>
      <c r="T100" s="2" t="n">
        <f aca="false">IF(H100=$T$5,L100,T99)</f>
        <v>814190513</v>
      </c>
      <c r="U100" s="2" t="n">
        <f aca="false">IF(V100="",0,1)</f>
        <v>0</v>
      </c>
      <c r="V100" s="2" t="str">
        <f aca="false">IF(A100="","",IFERROR(IF(VLOOKUP(A100,MAESTRO!$A$2:$C$15,2,FALSE())=1,"",A100),A100))</f>
        <v/>
      </c>
      <c r="W100" s="2" t="str">
        <f aca="false">IF(V100="","",G100)</f>
        <v/>
      </c>
    </row>
    <row r="101" customFormat="false" ht="15" hidden="false" customHeight="false" outlineLevel="0" collapsed="false">
      <c r="O101" s="2" t="str">
        <f aca="false">IF(O100="","",O100)</f>
        <v>7711 CEDI GUAYAQUIL</v>
      </c>
      <c r="P101" s="2" t="str">
        <f aca="false">IF(A101=$P$5,C101,P100)</f>
        <v>RIVERA ROMERO GLADYS IMELDA</v>
      </c>
      <c r="Q101" s="2" t="n">
        <f aca="false">IF(Q100="","",IF(A104=$Q$1,C104,Q100))</f>
        <v>1000039032</v>
      </c>
      <c r="R101" s="2" t="n">
        <f aca="false">IF(H101=$R$5,L101,R100)</f>
        <v>50640324</v>
      </c>
      <c r="S101" s="2" t="str">
        <f aca="false">IF(H101=$S$5,L101,S100)</f>
        <v>EGU084</v>
      </c>
      <c r="T101" s="2" t="n">
        <f aca="false">IF(H101=$T$5,L101,T100)</f>
        <v>814190513</v>
      </c>
      <c r="U101" s="2" t="n">
        <f aca="false">IF(V101="",0,1)</f>
        <v>0</v>
      </c>
      <c r="V101" s="2" t="str">
        <f aca="false">IF(A101="","",IFERROR(IF(VLOOKUP(A101,MAESTRO!$A$2:$C$15,2,FALSE())=1,"",A101),A101))</f>
        <v/>
      </c>
      <c r="W101" s="2" t="str">
        <f aca="false">IF(V101="","",G101)</f>
        <v/>
      </c>
    </row>
    <row r="102" customFormat="false" ht="15" hidden="false" customHeight="false" outlineLevel="0" collapsed="false">
      <c r="O102" s="2" t="str">
        <f aca="false">IF(O101="","",O101)</f>
        <v>7711 CEDI GUAYAQUIL</v>
      </c>
      <c r="P102" s="2" t="str">
        <f aca="false">IF(A102=$P$5,C102,P101)</f>
        <v>RIVERA ROMERO GLADYS IMELDA</v>
      </c>
      <c r="Q102" s="2" t="n">
        <f aca="false">IF(Q101="","",IF(A105=$Q$1,C105,Q101))</f>
        <v>1000039032</v>
      </c>
      <c r="R102" s="2" t="n">
        <f aca="false">IF(H102=$R$5,L102,R101)</f>
        <v>50640324</v>
      </c>
      <c r="S102" s="2" t="str">
        <f aca="false">IF(H102=$S$5,L102,S101)</f>
        <v>EGU084</v>
      </c>
      <c r="T102" s="2" t="n">
        <f aca="false">IF(H102=$T$5,L102,T101)</f>
        <v>814190513</v>
      </c>
      <c r="U102" s="2" t="n">
        <f aca="false">IF(V102="",0,1)</f>
        <v>0</v>
      </c>
      <c r="V102" s="2" t="str">
        <f aca="false">IF(A102="","",IFERROR(IF(VLOOKUP(A102,MAESTRO!$A$2:$C$15,2,FALSE())=1,"",A102),A102))</f>
        <v/>
      </c>
      <c r="W102" s="2" t="str">
        <f aca="false">IF(V102="","",G102)</f>
        <v/>
      </c>
    </row>
    <row r="103" customFormat="false" ht="15" hidden="false" customHeight="false" outlineLevel="0" collapsed="false">
      <c r="O103" s="2" t="str">
        <f aca="false">IF(O102="","",O102)</f>
        <v>7711 CEDI GUAYAQUIL</v>
      </c>
      <c r="P103" s="2" t="str">
        <f aca="false">IF(A103=$P$5,C103,P102)</f>
        <v>RIVERA ROMERO GLADYS IMELDA</v>
      </c>
      <c r="Q103" s="2" t="n">
        <f aca="false">IF(Q102="","",IF(A106=$Q$1,C106,Q102))</f>
        <v>1000039032</v>
      </c>
      <c r="R103" s="2" t="n">
        <f aca="false">IF(H103=$R$5,L103,R102)</f>
        <v>50640324</v>
      </c>
      <c r="S103" s="2" t="str">
        <f aca="false">IF(H103=$S$5,L103,S102)</f>
        <v>EGU084</v>
      </c>
      <c r="T103" s="2" t="n">
        <f aca="false">IF(H103=$T$5,L103,T102)</f>
        <v>814190513</v>
      </c>
      <c r="U103" s="2" t="n">
        <f aca="false">IF(V103="",0,1)</f>
        <v>0</v>
      </c>
      <c r="V103" s="2" t="str">
        <f aca="false">IF(A103="","",IFERROR(IF(VLOOKUP(A103,MAESTRO!$A$2:$C$15,2,FALSE())=1,"",A103),A103))</f>
        <v/>
      </c>
      <c r="W103" s="2" t="str">
        <f aca="false">IF(V103="","",G103)</f>
        <v/>
      </c>
    </row>
    <row r="104" customFormat="false" ht="15" hidden="false" customHeight="false" outlineLevel="0" collapsed="false">
      <c r="O104" s="2" t="str">
        <f aca="false">IF(O103="","",O103)</f>
        <v>7711 CEDI GUAYAQUIL</v>
      </c>
      <c r="P104" s="2" t="str">
        <f aca="false">IF(A104=$P$5,C104,P103)</f>
        <v>RIVERA ROMERO GLADYS IMELDA</v>
      </c>
      <c r="Q104" s="2" t="n">
        <f aca="false">IF(Q103="","",IF(A107=$Q$1,C107,Q103))</f>
        <v>1000039032</v>
      </c>
      <c r="R104" s="2" t="n">
        <f aca="false">IF(H104=$R$5,L104,R103)</f>
        <v>50640324</v>
      </c>
      <c r="S104" s="2" t="str">
        <f aca="false">IF(H104=$S$5,L104,S103)</f>
        <v>EGU084</v>
      </c>
      <c r="T104" s="2" t="n">
        <f aca="false">IF(H104=$T$5,L104,T103)</f>
        <v>814190513</v>
      </c>
      <c r="U104" s="2" t="n">
        <f aca="false">IF(V104="",0,1)</f>
        <v>0</v>
      </c>
      <c r="V104" s="2" t="str">
        <f aca="false">IF(A104="","",IFERROR(IF(VLOOKUP(A104,MAESTRO!$A$2:$C$15,2,FALSE())=1,"",A104),A104))</f>
        <v/>
      </c>
      <c r="W104" s="2" t="str">
        <f aca="false">IF(V104="","",G104)</f>
        <v/>
      </c>
    </row>
    <row r="105" customFormat="false" ht="15" hidden="false" customHeight="false" outlineLevel="0" collapsed="false">
      <c r="O105" s="2" t="str">
        <f aca="false">IF(O104="","",O104)</f>
        <v>7711 CEDI GUAYAQUIL</v>
      </c>
      <c r="P105" s="2" t="str">
        <f aca="false">IF(A105=$P$5,C105,P104)</f>
        <v>RIVERA ROMERO GLADYS IMELDA</v>
      </c>
      <c r="Q105" s="2" t="n">
        <f aca="false">IF(Q104="","",IF(A108=$Q$1,C108,Q104))</f>
        <v>1000039032</v>
      </c>
      <c r="R105" s="2" t="n">
        <f aca="false">IF(H105=$R$5,L105,R104)</f>
        <v>50640324</v>
      </c>
      <c r="S105" s="2" t="str">
        <f aca="false">IF(H105=$S$5,L105,S104)</f>
        <v>EGU084</v>
      </c>
      <c r="T105" s="2" t="n">
        <f aca="false">IF(H105=$T$5,L105,T104)</f>
        <v>814190513</v>
      </c>
      <c r="U105" s="2" t="n">
        <f aca="false">IF(V105="",0,1)</f>
        <v>0</v>
      </c>
      <c r="V105" s="2" t="str">
        <f aca="false">IF(A105="","",IFERROR(IF(VLOOKUP(A105,MAESTRO!$A$2:$C$15,2,FALSE())=1,"",A105),A105))</f>
        <v/>
      </c>
      <c r="W105" s="2" t="str">
        <f aca="false">IF(V105="","",G105)</f>
        <v/>
      </c>
    </row>
    <row r="106" customFormat="false" ht="15" hidden="false" customHeight="false" outlineLevel="0" collapsed="false">
      <c r="O106" s="2" t="str">
        <f aca="false">IF(O105="","",O105)</f>
        <v>7711 CEDI GUAYAQUIL</v>
      </c>
      <c r="P106" s="2" t="str">
        <f aca="false">IF(A106=$P$5,C106,P105)</f>
        <v>RIVERA ROMERO GLADYS IMELDA</v>
      </c>
      <c r="Q106" s="2" t="n">
        <f aca="false">IF(Q105="","",IF(A109=$Q$1,C109,Q105))</f>
        <v>1000039032</v>
      </c>
      <c r="R106" s="2" t="n">
        <f aca="false">IF(H106=$R$5,L106,R105)</f>
        <v>50640324</v>
      </c>
      <c r="S106" s="2" t="str">
        <f aca="false">IF(H106=$S$5,L106,S105)</f>
        <v>EGU084</v>
      </c>
      <c r="T106" s="2" t="n">
        <f aca="false">IF(H106=$T$5,L106,T105)</f>
        <v>814190513</v>
      </c>
      <c r="U106" s="2" t="n">
        <f aca="false">IF(V106="",0,1)</f>
        <v>0</v>
      </c>
      <c r="V106" s="2" t="str">
        <f aca="false">IF(A106="","",IFERROR(IF(VLOOKUP(A106,MAESTRO!$A$2:$C$15,2,FALSE())=1,"",A106),A106))</f>
        <v/>
      </c>
      <c r="W106" s="2" t="str">
        <f aca="false">IF(V106="","",G106)</f>
        <v/>
      </c>
    </row>
    <row r="107" customFormat="false" ht="15" hidden="false" customHeight="false" outlineLevel="0" collapsed="false">
      <c r="O107" s="2" t="str">
        <f aca="false">IF(O106="","",O106)</f>
        <v>7711 CEDI GUAYAQUIL</v>
      </c>
      <c r="P107" s="2" t="str">
        <f aca="false">IF(A107=$P$5,C107,P106)</f>
        <v>RIVERA ROMERO GLADYS IMELDA</v>
      </c>
      <c r="Q107" s="2" t="n">
        <f aca="false">IF(Q106="","",IF(A110=$Q$1,C110,Q106))</f>
        <v>1000039032</v>
      </c>
      <c r="R107" s="2" t="n">
        <f aca="false">IF(H107=$R$5,L107,R106)</f>
        <v>50640324</v>
      </c>
      <c r="S107" s="2" t="str">
        <f aca="false">IF(H107=$S$5,L107,S106)</f>
        <v>EGU084</v>
      </c>
      <c r="T107" s="2" t="n">
        <f aca="false">IF(H107=$T$5,L107,T106)</f>
        <v>814190513</v>
      </c>
      <c r="U107" s="2" t="n">
        <f aca="false">IF(V107="",0,1)</f>
        <v>0</v>
      </c>
      <c r="V107" s="2" t="str">
        <f aca="false">IF(A107="","",IFERROR(IF(VLOOKUP(A107,MAESTRO!$A$2:$C$15,2,FALSE())=1,"",A107),A107))</f>
        <v/>
      </c>
      <c r="W107" s="2" t="str">
        <f aca="false">IF(V107="","",G107)</f>
        <v/>
      </c>
    </row>
    <row r="108" customFormat="false" ht="15" hidden="false" customHeight="false" outlineLevel="0" collapsed="false">
      <c r="O108" s="2" t="str">
        <f aca="false">IF(O107="","",O107)</f>
        <v>7711 CEDI GUAYAQUIL</v>
      </c>
      <c r="P108" s="2" t="str">
        <f aca="false">IF(A108=$P$5,C108,P107)</f>
        <v>RIVERA ROMERO GLADYS IMELDA</v>
      </c>
      <c r="Q108" s="2" t="n">
        <f aca="false">IF(Q107="","",IF(A111=$Q$1,C111,Q107))</f>
        <v>1000039032</v>
      </c>
      <c r="R108" s="2" t="n">
        <f aca="false">IF(H108=$R$5,L108,R107)</f>
        <v>50640324</v>
      </c>
      <c r="S108" s="2" t="str">
        <f aca="false">IF(H108=$S$5,L108,S107)</f>
        <v>EGU084</v>
      </c>
      <c r="T108" s="2" t="n">
        <f aca="false">IF(H108=$T$5,L108,T107)</f>
        <v>814190513</v>
      </c>
      <c r="U108" s="2" t="n">
        <f aca="false">IF(V108="",0,1)</f>
        <v>0</v>
      </c>
      <c r="V108" s="2" t="str">
        <f aca="false">IF(A108="","",IFERROR(IF(VLOOKUP(A108,MAESTRO!$A$2:$C$15,2,FALSE())=1,"",A108),A108))</f>
        <v/>
      </c>
      <c r="W108" s="2" t="str">
        <f aca="false">IF(V108="","",G108)</f>
        <v/>
      </c>
    </row>
    <row r="109" customFormat="false" ht="15" hidden="false" customHeight="false" outlineLevel="0" collapsed="false">
      <c r="O109" s="2" t="str">
        <f aca="false">IF(O108="","",O108)</f>
        <v>7711 CEDI GUAYAQUIL</v>
      </c>
      <c r="P109" s="2" t="str">
        <f aca="false">IF(A109=$P$5,C109,P108)</f>
        <v>RIVERA ROMERO GLADYS IMELDA</v>
      </c>
      <c r="Q109" s="2" t="n">
        <f aca="false">IF(Q108="","",IF(A112=$Q$1,C112,Q108))</f>
        <v>1000039032</v>
      </c>
      <c r="R109" s="2" t="n">
        <f aca="false">IF(H109=$R$5,L109,R108)</f>
        <v>50640324</v>
      </c>
      <c r="S109" s="2" t="str">
        <f aca="false">IF(H109=$S$5,L109,S108)</f>
        <v>EGU084</v>
      </c>
      <c r="T109" s="2" t="n">
        <f aca="false">IF(H109=$T$5,L109,T108)</f>
        <v>814190513</v>
      </c>
      <c r="U109" s="2" t="n">
        <f aca="false">IF(V109="",0,1)</f>
        <v>0</v>
      </c>
      <c r="V109" s="2" t="str">
        <f aca="false">IF(A109="","",IFERROR(IF(VLOOKUP(A109,MAESTRO!$A$2:$C$15,2,FALSE())=1,"",A109),A109))</f>
        <v/>
      </c>
      <c r="W109" s="2" t="str">
        <f aca="false">IF(V109="","",G109)</f>
        <v/>
      </c>
    </row>
    <row r="110" customFormat="false" ht="15" hidden="false" customHeight="false" outlineLevel="0" collapsed="false">
      <c r="O110" s="2" t="str">
        <f aca="false">IF(O109="","",O109)</f>
        <v>7711 CEDI GUAYAQUIL</v>
      </c>
      <c r="P110" s="2" t="str">
        <f aca="false">IF(A110=$P$5,C110,P109)</f>
        <v>RIVERA ROMERO GLADYS IMELDA</v>
      </c>
      <c r="Q110" s="2" t="n">
        <f aca="false">IF(Q109="","",IF(A113=$Q$1,C113,Q109))</f>
        <v>1000039032</v>
      </c>
      <c r="R110" s="2" t="n">
        <f aca="false">IF(H110=$R$5,L110,R109)</f>
        <v>50640324</v>
      </c>
      <c r="S110" s="2" t="str">
        <f aca="false">IF(H110=$S$5,L110,S109)</f>
        <v>EGU084</v>
      </c>
      <c r="T110" s="2" t="n">
        <f aca="false">IF(H110=$T$5,L110,T109)</f>
        <v>814190513</v>
      </c>
      <c r="U110" s="2" t="n">
        <f aca="false">IF(V110="",0,1)</f>
        <v>0</v>
      </c>
      <c r="V110" s="2" t="str">
        <f aca="false">IF(A110="","",IFERROR(IF(VLOOKUP(A110,MAESTRO!$A$2:$C$15,2,FALSE())=1,"",A110),A110))</f>
        <v/>
      </c>
      <c r="W110" s="2" t="str">
        <f aca="false">IF(V110="","",G110)</f>
        <v/>
      </c>
    </row>
    <row r="111" customFormat="false" ht="15" hidden="false" customHeight="false" outlineLevel="0" collapsed="false">
      <c r="O111" s="2" t="str">
        <f aca="false">IF(O110="","",O110)</f>
        <v>7711 CEDI GUAYAQUIL</v>
      </c>
      <c r="P111" s="2" t="str">
        <f aca="false">IF(A111=$P$5,C111,P110)</f>
        <v>RIVERA ROMERO GLADYS IMELDA</v>
      </c>
      <c r="Q111" s="2" t="n">
        <f aca="false">IF(Q110="","",IF(A114=$Q$1,C114,Q110))</f>
        <v>1000039032</v>
      </c>
      <c r="R111" s="2" t="n">
        <f aca="false">IF(H111=$R$5,L111,R110)</f>
        <v>50640324</v>
      </c>
      <c r="S111" s="2" t="str">
        <f aca="false">IF(H111=$S$5,L111,S110)</f>
        <v>EGU084</v>
      </c>
      <c r="T111" s="2" t="n">
        <f aca="false">IF(H111=$T$5,L111,T110)</f>
        <v>814190513</v>
      </c>
      <c r="U111" s="2" t="n">
        <f aca="false">IF(V111="",0,1)</f>
        <v>0</v>
      </c>
      <c r="V111" s="2" t="str">
        <f aca="false">IF(A111="","",IFERROR(IF(VLOOKUP(A111,MAESTRO!$A$2:$C$15,2,FALSE())=1,"",A111),A111))</f>
        <v/>
      </c>
      <c r="W111" s="2" t="str">
        <f aca="false">IF(V111="","",G111)</f>
        <v/>
      </c>
    </row>
    <row r="112" customFormat="false" ht="15" hidden="false" customHeight="false" outlineLevel="0" collapsed="false">
      <c r="O112" s="2" t="str">
        <f aca="false">IF(O111="","",O111)</f>
        <v>7711 CEDI GUAYAQUIL</v>
      </c>
      <c r="P112" s="2" t="str">
        <f aca="false">IF(A112=$P$5,C112,P111)</f>
        <v>RIVERA ROMERO GLADYS IMELDA</v>
      </c>
      <c r="Q112" s="2" t="n">
        <f aca="false">IF(Q111="","",IF(A115=$Q$1,C115,Q111))</f>
        <v>1000039032</v>
      </c>
      <c r="R112" s="2" t="n">
        <f aca="false">IF(H112=$R$5,L112,R111)</f>
        <v>50640324</v>
      </c>
      <c r="S112" s="2" t="str">
        <f aca="false">IF(H112=$S$5,L112,S111)</f>
        <v>EGU084</v>
      </c>
      <c r="T112" s="2" t="n">
        <f aca="false">IF(H112=$T$5,L112,T111)</f>
        <v>814190513</v>
      </c>
      <c r="U112" s="2" t="n">
        <f aca="false">IF(V112="",0,1)</f>
        <v>0</v>
      </c>
      <c r="V112" s="2" t="str">
        <f aca="false">IF(A112="","",IFERROR(IF(VLOOKUP(A112,MAESTRO!$A$2:$C$15,2,FALSE())=1,"",A112),A112))</f>
        <v/>
      </c>
      <c r="W112" s="2" t="str">
        <f aca="false">IF(V112="","",G112)</f>
        <v/>
      </c>
    </row>
    <row r="113" customFormat="false" ht="15" hidden="false" customHeight="false" outlineLevel="0" collapsed="false">
      <c r="O113" s="2" t="str">
        <f aca="false">IF(O112="","",O112)</f>
        <v>7711 CEDI GUAYAQUIL</v>
      </c>
      <c r="P113" s="2" t="str">
        <f aca="false">IF(A113=$P$5,C113,P112)</f>
        <v>RIVERA ROMERO GLADYS IMELDA</v>
      </c>
      <c r="Q113" s="2" t="n">
        <f aca="false">IF(Q112="","",IF(A116=$Q$1,C116,Q112))</f>
        <v>1000039032</v>
      </c>
      <c r="R113" s="2" t="n">
        <f aca="false">IF(H113=$R$5,L113,R112)</f>
        <v>50640324</v>
      </c>
      <c r="S113" s="2" t="str">
        <f aca="false">IF(H113=$S$5,L113,S112)</f>
        <v>EGU084</v>
      </c>
      <c r="T113" s="2" t="n">
        <f aca="false">IF(H113=$T$5,L113,T112)</f>
        <v>814190513</v>
      </c>
      <c r="U113" s="2" t="n">
        <f aca="false">IF(V113="",0,1)</f>
        <v>0</v>
      </c>
      <c r="V113" s="2" t="str">
        <f aca="false">IF(A113="","",IFERROR(IF(VLOOKUP(A113,MAESTRO!$A$2:$C$15,2,FALSE())=1,"",A113),A113))</f>
        <v/>
      </c>
      <c r="W113" s="2" t="str">
        <f aca="false">IF(V113="","",G113)</f>
        <v/>
      </c>
    </row>
    <row r="114" customFormat="false" ht="15" hidden="false" customHeight="false" outlineLevel="0" collapsed="false">
      <c r="O114" s="2" t="str">
        <f aca="false">IF(O113="","",O113)</f>
        <v>7711 CEDI GUAYAQUIL</v>
      </c>
      <c r="P114" s="2" t="str">
        <f aca="false">IF(A114=$P$5,C114,P113)</f>
        <v>RIVERA ROMERO GLADYS IMELDA</v>
      </c>
      <c r="Q114" s="2" t="n">
        <f aca="false">IF(Q113="","",IF(A117=$Q$1,C117,Q113))</f>
        <v>1000039032</v>
      </c>
      <c r="R114" s="2" t="n">
        <f aca="false">IF(H114=$R$5,L114,R113)</f>
        <v>50640324</v>
      </c>
      <c r="S114" s="2" t="str">
        <f aca="false">IF(H114=$S$5,L114,S113)</f>
        <v>EGU084</v>
      </c>
      <c r="T114" s="2" t="n">
        <f aca="false">IF(H114=$T$5,L114,T113)</f>
        <v>814190513</v>
      </c>
      <c r="U114" s="2" t="n">
        <f aca="false">IF(V114="",0,1)</f>
        <v>0</v>
      </c>
      <c r="V114" s="2" t="str">
        <f aca="false">IF(A114="","",IFERROR(IF(VLOOKUP(A114,MAESTRO!$A$2:$C$15,2,FALSE())=1,"",A114),A114))</f>
        <v/>
      </c>
      <c r="W114" s="2" t="str">
        <f aca="false">IF(V114="","",G114)</f>
        <v/>
      </c>
    </row>
    <row r="115" customFormat="false" ht="15" hidden="false" customHeight="false" outlineLevel="0" collapsed="false">
      <c r="O115" s="2" t="str">
        <f aca="false">IF(O114="","",O114)</f>
        <v>7711 CEDI GUAYAQUIL</v>
      </c>
      <c r="P115" s="2" t="str">
        <f aca="false">IF(A115=$P$5,C115,P114)</f>
        <v>RIVERA ROMERO GLADYS IMELDA</v>
      </c>
      <c r="Q115" s="2" t="n">
        <f aca="false">IF(Q114="","",IF(A118=$Q$1,C118,Q114))</f>
        <v>1000039032</v>
      </c>
      <c r="R115" s="2" t="n">
        <f aca="false">IF(H115=$R$5,L115,R114)</f>
        <v>50640324</v>
      </c>
      <c r="S115" s="2" t="str">
        <f aca="false">IF(H115=$S$5,L115,S114)</f>
        <v>EGU084</v>
      </c>
      <c r="T115" s="2" t="n">
        <f aca="false">IF(H115=$T$5,L115,T114)</f>
        <v>814190513</v>
      </c>
      <c r="U115" s="2" t="n">
        <f aca="false">IF(V115="",0,1)</f>
        <v>0</v>
      </c>
      <c r="V115" s="2" t="str">
        <f aca="false">IF(A115="","",IFERROR(IF(VLOOKUP(A115,MAESTRO!$A$2:$C$15,2,FALSE())=1,"",A115),A115))</f>
        <v/>
      </c>
      <c r="W115" s="2" t="str">
        <f aca="false">IF(V115="","",G115)</f>
        <v/>
      </c>
    </row>
    <row r="116" customFormat="false" ht="15" hidden="false" customHeight="false" outlineLevel="0" collapsed="false">
      <c r="O116" s="2" t="str">
        <f aca="false">IF(O115="","",O115)</f>
        <v>7711 CEDI GUAYAQUIL</v>
      </c>
      <c r="P116" s="2" t="str">
        <f aca="false">IF(A116=$P$5,C116,P115)</f>
        <v>RIVERA ROMERO GLADYS IMELDA</v>
      </c>
      <c r="Q116" s="2" t="n">
        <f aca="false">IF(Q115="","",IF(A119=$Q$1,C119,Q115))</f>
        <v>1000039032</v>
      </c>
      <c r="R116" s="2" t="n">
        <f aca="false">IF(H116=$R$5,L116,R115)</f>
        <v>50640324</v>
      </c>
      <c r="S116" s="2" t="str">
        <f aca="false">IF(H116=$S$5,L116,S115)</f>
        <v>EGU084</v>
      </c>
      <c r="T116" s="2" t="n">
        <f aca="false">IF(H116=$T$5,L116,T115)</f>
        <v>814190513</v>
      </c>
      <c r="U116" s="2" t="n">
        <f aca="false">IF(V116="",0,1)</f>
        <v>0</v>
      </c>
      <c r="V116" s="2" t="str">
        <f aca="false">IF(A116="","",IFERROR(IF(VLOOKUP(A116,MAESTRO!$A$2:$C$15,2,FALSE())=1,"",A116),A116))</f>
        <v/>
      </c>
      <c r="W116" s="2" t="str">
        <f aca="false">IF(V116="","",G116)</f>
        <v/>
      </c>
    </row>
    <row r="117" customFormat="false" ht="15" hidden="false" customHeight="false" outlineLevel="0" collapsed="false">
      <c r="O117" s="2" t="str">
        <f aca="false">IF(O116="","",O116)</f>
        <v>7711 CEDI GUAYAQUIL</v>
      </c>
      <c r="P117" s="2" t="str">
        <f aca="false">IF(A117=$P$5,C117,P116)</f>
        <v>RIVERA ROMERO GLADYS IMELDA</v>
      </c>
      <c r="Q117" s="2" t="n">
        <f aca="false">IF(Q116="","",IF(A120=$Q$1,C120,Q116))</f>
        <v>1000039032</v>
      </c>
      <c r="R117" s="2" t="n">
        <f aca="false">IF(H117=$R$5,L117,R116)</f>
        <v>50640324</v>
      </c>
      <c r="S117" s="2" t="str">
        <f aca="false">IF(H117=$S$5,L117,S116)</f>
        <v>EGU084</v>
      </c>
      <c r="T117" s="2" t="n">
        <f aca="false">IF(H117=$T$5,L117,T116)</f>
        <v>814190513</v>
      </c>
      <c r="U117" s="2" t="n">
        <f aca="false">IF(V117="",0,1)</f>
        <v>0</v>
      </c>
      <c r="V117" s="2" t="str">
        <f aca="false">IF(A117="","",IFERROR(IF(VLOOKUP(A117,MAESTRO!$A$2:$C$15,2,FALSE())=1,"",A117),A117))</f>
        <v/>
      </c>
      <c r="W117" s="2" t="str">
        <f aca="false">IF(V117="","",G117)</f>
        <v/>
      </c>
    </row>
    <row r="118" customFormat="false" ht="15" hidden="false" customHeight="false" outlineLevel="0" collapsed="false">
      <c r="O118" s="2" t="str">
        <f aca="false">IF(O117="","",O117)</f>
        <v>7711 CEDI GUAYAQUIL</v>
      </c>
      <c r="P118" s="2" t="str">
        <f aca="false">IF(A118=$P$5,C118,P117)</f>
        <v>RIVERA ROMERO GLADYS IMELDA</v>
      </c>
      <c r="Q118" s="2" t="n">
        <f aca="false">IF(Q117="","",IF(A121=$Q$1,C121,Q117))</f>
        <v>1000039032</v>
      </c>
      <c r="R118" s="2" t="n">
        <f aca="false">IF(H118=$R$5,L118,R117)</f>
        <v>50640324</v>
      </c>
      <c r="S118" s="2" t="str">
        <f aca="false">IF(H118=$S$5,L118,S117)</f>
        <v>EGU084</v>
      </c>
      <c r="T118" s="2" t="n">
        <f aca="false">IF(H118=$T$5,L118,T117)</f>
        <v>814190513</v>
      </c>
      <c r="U118" s="2" t="n">
        <f aca="false">IF(V118="",0,1)</f>
        <v>0</v>
      </c>
      <c r="V118" s="2" t="str">
        <f aca="false">IF(A118="","",IFERROR(IF(VLOOKUP(A118,MAESTRO!$A$2:$C$15,2,FALSE())=1,"",A118),A118))</f>
        <v/>
      </c>
      <c r="W118" s="2" t="str">
        <f aca="false">IF(V118="","",G118)</f>
        <v/>
      </c>
    </row>
    <row r="119" customFormat="false" ht="15" hidden="false" customHeight="false" outlineLevel="0" collapsed="false">
      <c r="O119" s="2" t="str">
        <f aca="false">IF(O118="","",O118)</f>
        <v>7711 CEDI GUAYAQUIL</v>
      </c>
      <c r="P119" s="2" t="str">
        <f aca="false">IF(A119=$P$5,C119,P118)</f>
        <v>RIVERA ROMERO GLADYS IMELDA</v>
      </c>
      <c r="Q119" s="2" t="n">
        <f aca="false">IF(Q118="","",IF(A122=$Q$1,C122,Q118))</f>
        <v>1000039032</v>
      </c>
      <c r="R119" s="2" t="n">
        <f aca="false">IF(H119=$R$5,L119,R118)</f>
        <v>50640324</v>
      </c>
      <c r="S119" s="2" t="str">
        <f aca="false">IF(H119=$S$5,L119,S118)</f>
        <v>EGU084</v>
      </c>
      <c r="T119" s="2" t="n">
        <f aca="false">IF(H119=$T$5,L119,T118)</f>
        <v>814190513</v>
      </c>
      <c r="U119" s="2" t="n">
        <f aca="false">IF(V119="",0,1)</f>
        <v>0</v>
      </c>
      <c r="V119" s="2" t="str">
        <f aca="false">IF(A119="","",IFERROR(IF(VLOOKUP(A119,MAESTRO!$A$2:$C$15,2,FALSE())=1,"",A119),A119))</f>
        <v/>
      </c>
      <c r="W119" s="2" t="str">
        <f aca="false">IF(V119="","",G119)</f>
        <v/>
      </c>
    </row>
    <row r="120" customFormat="false" ht="15" hidden="false" customHeight="false" outlineLevel="0" collapsed="false">
      <c r="O120" s="2" t="str">
        <f aca="false">IF(O119="","",O119)</f>
        <v>7711 CEDI GUAYAQUIL</v>
      </c>
      <c r="P120" s="2" t="str">
        <f aca="false">IF(A120=$P$5,C120,P119)</f>
        <v>RIVERA ROMERO GLADYS IMELDA</v>
      </c>
      <c r="Q120" s="2" t="n">
        <f aca="false">IF(Q119="","",IF(A123=$Q$1,C123,Q119))</f>
        <v>1000039032</v>
      </c>
      <c r="R120" s="2" t="n">
        <f aca="false">IF(H120=$R$5,L120,R119)</f>
        <v>50640324</v>
      </c>
      <c r="S120" s="2" t="str">
        <f aca="false">IF(H120=$S$5,L120,S119)</f>
        <v>EGU084</v>
      </c>
      <c r="T120" s="2" t="n">
        <f aca="false">IF(H120=$T$5,L120,T119)</f>
        <v>814190513</v>
      </c>
      <c r="U120" s="2" t="n">
        <f aca="false">IF(V120="",0,1)</f>
        <v>0</v>
      </c>
      <c r="V120" s="2" t="str">
        <f aca="false">IF(A120="","",IFERROR(IF(VLOOKUP(A120,MAESTRO!$A$2:$C$15,2,FALSE())=1,"",A120),A120))</f>
        <v/>
      </c>
      <c r="W120" s="2" t="str">
        <f aca="false">IF(V120="","",G120)</f>
        <v/>
      </c>
    </row>
    <row r="121" customFormat="false" ht="15" hidden="false" customHeight="false" outlineLevel="0" collapsed="false">
      <c r="O121" s="2" t="str">
        <f aca="false">IF(O120="","",O120)</f>
        <v>7711 CEDI GUAYAQUIL</v>
      </c>
      <c r="P121" s="2" t="str">
        <f aca="false">IF(A121=$P$5,C121,P120)</f>
        <v>RIVERA ROMERO GLADYS IMELDA</v>
      </c>
      <c r="Q121" s="2" t="n">
        <f aca="false">IF(Q120="","",IF(A124=$Q$1,C124,Q120))</f>
        <v>1000039032</v>
      </c>
      <c r="R121" s="2" t="n">
        <f aca="false">IF(H121=$R$5,L121,R120)</f>
        <v>50640324</v>
      </c>
      <c r="S121" s="2" t="str">
        <f aca="false">IF(H121=$S$5,L121,S120)</f>
        <v>EGU084</v>
      </c>
      <c r="T121" s="2" t="n">
        <f aca="false">IF(H121=$T$5,L121,T120)</f>
        <v>814190513</v>
      </c>
      <c r="U121" s="2" t="n">
        <f aca="false">IF(V121="",0,1)</f>
        <v>0</v>
      </c>
      <c r="V121" s="2" t="str">
        <f aca="false">IF(A121="","",IFERROR(IF(VLOOKUP(A121,MAESTRO!$A$2:$C$15,2,FALSE())=1,"",A121),A121))</f>
        <v/>
      </c>
      <c r="W121" s="2" t="str">
        <f aca="false">IF(V121="","",G121)</f>
        <v/>
      </c>
    </row>
    <row r="122" customFormat="false" ht="15" hidden="false" customHeight="false" outlineLevel="0" collapsed="false">
      <c r="O122" s="2" t="str">
        <f aca="false">IF(O121="","",O121)</f>
        <v>7711 CEDI GUAYAQUIL</v>
      </c>
      <c r="P122" s="2" t="str">
        <f aca="false">IF(A122=$P$5,C122,P121)</f>
        <v>RIVERA ROMERO GLADYS IMELDA</v>
      </c>
      <c r="Q122" s="2" t="n">
        <f aca="false">IF(Q121="","",IF(A125=$Q$1,C125,Q121))</f>
        <v>1000039032</v>
      </c>
      <c r="R122" s="2" t="n">
        <f aca="false">IF(H122=$R$5,L122,R121)</f>
        <v>50640324</v>
      </c>
      <c r="S122" s="2" t="str">
        <f aca="false">IF(H122=$S$5,L122,S121)</f>
        <v>EGU084</v>
      </c>
      <c r="T122" s="2" t="n">
        <f aca="false">IF(H122=$T$5,L122,T121)</f>
        <v>814190513</v>
      </c>
      <c r="U122" s="2" t="n">
        <f aca="false">IF(V122="",0,1)</f>
        <v>0</v>
      </c>
      <c r="V122" s="2" t="str">
        <f aca="false">IF(A122="","",IFERROR(IF(VLOOKUP(A122,MAESTRO!$A$2:$C$15,2,FALSE())=1,"",A122),A122))</f>
        <v/>
      </c>
      <c r="W122" s="2" t="str">
        <f aca="false">IF(V122="","",G122)</f>
        <v/>
      </c>
    </row>
    <row r="123" customFormat="false" ht="15" hidden="false" customHeight="false" outlineLevel="0" collapsed="false">
      <c r="O123" s="2" t="str">
        <f aca="false">IF(O122="","",O122)</f>
        <v>7711 CEDI GUAYAQUIL</v>
      </c>
      <c r="P123" s="2" t="str">
        <f aca="false">IF(A123=$P$5,C123,P122)</f>
        <v>RIVERA ROMERO GLADYS IMELDA</v>
      </c>
      <c r="Q123" s="2" t="n">
        <f aca="false">IF(Q122="","",IF(A126=$Q$1,C126,Q122))</f>
        <v>1000039032</v>
      </c>
      <c r="R123" s="2" t="n">
        <f aca="false">IF(H123=$R$5,L123,R122)</f>
        <v>50640324</v>
      </c>
      <c r="S123" s="2" t="str">
        <f aca="false">IF(H123=$S$5,L123,S122)</f>
        <v>EGU084</v>
      </c>
      <c r="T123" s="2" t="n">
        <f aca="false">IF(H123=$T$5,L123,T122)</f>
        <v>814190513</v>
      </c>
      <c r="U123" s="2" t="n">
        <f aca="false">IF(V123="",0,1)</f>
        <v>0</v>
      </c>
      <c r="V123" s="2" t="str">
        <f aca="false">IF(A123="","",IFERROR(IF(VLOOKUP(A123,MAESTRO!$A$2:$C$15,2,FALSE())=1,"",A123),A123))</f>
        <v/>
      </c>
      <c r="W123" s="2" t="str">
        <f aca="false">IF(V123="","",G123)</f>
        <v/>
      </c>
    </row>
    <row r="124" customFormat="false" ht="15" hidden="false" customHeight="false" outlineLevel="0" collapsed="false">
      <c r="A124" s="1" t="s">
        <v>48</v>
      </c>
      <c r="D124" s="1" t="s">
        <v>49</v>
      </c>
      <c r="O124" s="2" t="str">
        <f aca="false">IF(O123="","",O123)</f>
        <v>7711 CEDI GUAYAQUIL</v>
      </c>
      <c r="P124" s="2" t="str">
        <f aca="false">IF(A124=$P$5,C124,P123)</f>
        <v>RIVERA ROMERO GLADYS IMELDA</v>
      </c>
      <c r="Q124" s="2" t="n">
        <f aca="false">IF(Q123="","",IF(A127=$Q$1,C127,Q123))</f>
        <v>1000039032</v>
      </c>
      <c r="R124" s="2" t="n">
        <f aca="false">IF(H124=$R$5,L124,R123)</f>
        <v>50640324</v>
      </c>
      <c r="S124" s="2" t="str">
        <f aca="false">IF(H124=$S$5,L124,S123)</f>
        <v>EGU084</v>
      </c>
      <c r="T124" s="2" t="n">
        <f aca="false">IF(H124=$T$5,L124,T123)</f>
        <v>814190513</v>
      </c>
      <c r="U124" s="2" t="n">
        <f aca="false">IF(V124="",0,1)</f>
        <v>0</v>
      </c>
      <c r="V124" s="2" t="str">
        <f aca="false">IF(A124="","",IFERROR(IF(VLOOKUP(A124,MAESTRO!$A$2:$C$15,2,FALSE())=1,"",A124),A124))</f>
        <v/>
      </c>
      <c r="W124" s="2" t="str">
        <f aca="false">IF(V124="","",G124)</f>
        <v/>
      </c>
    </row>
    <row r="125" customFormat="false" ht="15" hidden="false" customHeight="false" outlineLevel="0" collapsed="false">
      <c r="A125" s="1" t="s">
        <v>50</v>
      </c>
      <c r="D125" s="1" t="s">
        <v>49</v>
      </c>
      <c r="O125" s="2" t="str">
        <f aca="false">IF(O124="","",O124)</f>
        <v>7711 CEDI GUAYAQUIL</v>
      </c>
      <c r="P125" s="2" t="str">
        <f aca="false">IF(A125=$P$5,C125,P124)</f>
        <v>RIVERA ROMERO GLADYS IMELDA</v>
      </c>
      <c r="Q125" s="2" t="n">
        <f aca="false">IF(Q124="","",IF(A128=$Q$1,C128,Q124))</f>
        <v>1000039032</v>
      </c>
      <c r="R125" s="2" t="n">
        <f aca="false">IF(H125=$R$5,L125,R124)</f>
        <v>50640324</v>
      </c>
      <c r="S125" s="2" t="str">
        <f aca="false">IF(H125=$S$5,L125,S124)</f>
        <v>EGU084</v>
      </c>
      <c r="T125" s="2" t="n">
        <f aca="false">IF(H125=$T$5,L125,T124)</f>
        <v>814190513</v>
      </c>
      <c r="U125" s="2" t="n">
        <f aca="false">IF(V125="",0,1)</f>
        <v>0</v>
      </c>
      <c r="V125" s="2" t="str">
        <f aca="false">IF(A125="","",IFERROR(IF(VLOOKUP(A125,MAESTRO!$A$2:$C$15,2,FALSE())=1,"",A125),A125))</f>
        <v/>
      </c>
      <c r="W125" s="2" t="str">
        <f aca="false">IF(V125="","",G125)</f>
        <v/>
      </c>
    </row>
    <row r="126" customFormat="false" ht="15" hidden="false" customHeight="false" outlineLevel="0" collapsed="false">
      <c r="A126" s="1" t="s">
        <v>51</v>
      </c>
      <c r="D126" s="1" t="s">
        <v>49</v>
      </c>
      <c r="O126" s="2" t="str">
        <f aca="false">IF(O125="","",O125)</f>
        <v>7711 CEDI GUAYAQUIL</v>
      </c>
      <c r="P126" s="2" t="str">
        <f aca="false">IF(A126=$P$5,C126,P125)</f>
        <v>RIVERA ROMERO GLADYS IMELDA</v>
      </c>
      <c r="Q126" s="2" t="n">
        <f aca="false">IF(Q125="","",IF(A129=$Q$1,C129,Q125))</f>
        <v>1000039032</v>
      </c>
      <c r="R126" s="2" t="n">
        <f aca="false">IF(H126=$R$5,L126,R125)</f>
        <v>50640324</v>
      </c>
      <c r="S126" s="2" t="str">
        <f aca="false">IF(H126=$S$5,L126,S125)</f>
        <v>EGU084</v>
      </c>
      <c r="T126" s="2" t="n">
        <f aca="false">IF(H126=$T$5,L126,T125)</f>
        <v>814190513</v>
      </c>
      <c r="U126" s="2" t="n">
        <f aca="false">IF(V126="",0,1)</f>
        <v>0</v>
      </c>
      <c r="V126" s="2" t="str">
        <f aca="false">IF(A126="","",IFERROR(IF(VLOOKUP(A126,MAESTRO!$A$2:$C$15,2,FALSE())=1,"",A126),A126))</f>
        <v/>
      </c>
      <c r="W126" s="2" t="str">
        <f aca="false">IF(V126="","",G126)</f>
        <v/>
      </c>
    </row>
    <row r="127" customFormat="false" ht="15" hidden="false" customHeight="false" outlineLevel="0" collapsed="false">
      <c r="A127" s="1" t="s">
        <v>52</v>
      </c>
      <c r="D127" s="1" t="s">
        <v>49</v>
      </c>
      <c r="O127" s="2" t="str">
        <f aca="false">IF(O126="","",O126)</f>
        <v>7711 CEDI GUAYAQUIL</v>
      </c>
      <c r="P127" s="2" t="str">
        <f aca="false">IF(A127=$P$5,C127,P126)</f>
        <v>RIVERA ROMERO GLADYS IMELDA</v>
      </c>
      <c r="Q127" s="2" t="n">
        <f aca="false">IF(Q126="","",IF(A130=$Q$1,C130,Q126))</f>
        <v>1000039032</v>
      </c>
      <c r="R127" s="2" t="n">
        <f aca="false">IF(H127=$R$5,L127,R126)</f>
        <v>50640324</v>
      </c>
      <c r="S127" s="2" t="str">
        <f aca="false">IF(H127=$S$5,L127,S126)</f>
        <v>EGU084</v>
      </c>
      <c r="T127" s="2" t="n">
        <f aca="false">IF(H127=$T$5,L127,T126)</f>
        <v>814190513</v>
      </c>
      <c r="U127" s="2" t="n">
        <f aca="false">IF(V127="",0,1)</f>
        <v>0</v>
      </c>
      <c r="V127" s="2" t="str">
        <f aca="false">IF(A127="","",IFERROR(IF(VLOOKUP(A127,MAESTRO!$A$2:$C$15,2,FALSE())=1,"",A127),A127))</f>
        <v/>
      </c>
      <c r="W127" s="2" t="str">
        <f aca="false">IF(V127="","",G127)</f>
        <v/>
      </c>
    </row>
    <row r="128" customFormat="false" ht="15" hidden="false" customHeight="false" outlineLevel="0" collapsed="false">
      <c r="A128" s="1" t="s">
        <v>53</v>
      </c>
      <c r="D128" s="1" t="s">
        <v>49</v>
      </c>
      <c r="O128" s="2" t="str">
        <f aca="false">IF(O127="","",O127)</f>
        <v>7711 CEDI GUAYAQUIL</v>
      </c>
      <c r="P128" s="2" t="str">
        <f aca="false">IF(A128=$P$5,C128,P127)</f>
        <v>RIVERA ROMERO GLADYS IMELDA</v>
      </c>
      <c r="Q128" s="2" t="n">
        <f aca="false">IF(Q127="","",IF(A131=$Q$1,C131,Q127))</f>
        <v>1000039032</v>
      </c>
      <c r="R128" s="2" t="n">
        <f aca="false">IF(H128=$R$5,L128,R127)</f>
        <v>50640324</v>
      </c>
      <c r="S128" s="2" t="str">
        <f aca="false">IF(H128=$S$5,L128,S127)</f>
        <v>EGU084</v>
      </c>
      <c r="T128" s="2" t="n">
        <f aca="false">IF(H128=$T$5,L128,T127)</f>
        <v>814190513</v>
      </c>
      <c r="U128" s="2" t="n">
        <f aca="false">IF(V128="",0,1)</f>
        <v>0</v>
      </c>
      <c r="V128" s="2" t="str">
        <f aca="false">IF(A128="","",IFERROR(IF(VLOOKUP(A128,MAESTRO!$A$2:$C$15,2,FALSE())=1,"",A128),A128))</f>
        <v/>
      </c>
      <c r="W128" s="2" t="str">
        <f aca="false">IF(V128="","",G128)</f>
        <v/>
      </c>
    </row>
    <row r="129" customFormat="false" ht="15" hidden="false" customHeight="false" outlineLevel="0" collapsed="false">
      <c r="O129" s="2" t="str">
        <f aca="false">IF(O128="","",O128)</f>
        <v>7711 CEDI GUAYAQUIL</v>
      </c>
      <c r="P129" s="2" t="str">
        <f aca="false">IF(A129=$P$5,C129,P128)</f>
        <v>RIVERA ROMERO GLADYS IMELDA</v>
      </c>
      <c r="Q129" s="2" t="n">
        <f aca="false">IF(Q128="","",IF(A132=$Q$1,C132,Q128))</f>
        <v>1000039032</v>
      </c>
      <c r="R129" s="2" t="n">
        <f aca="false">IF(H129=$R$5,L129,R128)</f>
        <v>50640324</v>
      </c>
      <c r="S129" s="2" t="str">
        <f aca="false">IF(H129=$S$5,L129,S128)</f>
        <v>EGU084</v>
      </c>
      <c r="T129" s="2" t="n">
        <f aca="false">IF(H129=$T$5,L129,T128)</f>
        <v>814190513</v>
      </c>
      <c r="U129" s="2" t="n">
        <f aca="false">IF(V129="",0,1)</f>
        <v>0</v>
      </c>
      <c r="V129" s="2" t="str">
        <f aca="false">IF(A129="","",IFERROR(IF(VLOOKUP(A129,MAESTRO!$A$2:$C$15,2,FALSE())=1,"",A129),A129))</f>
        <v/>
      </c>
      <c r="W129" s="2" t="str">
        <f aca="false">IF(V129="","",G129)</f>
        <v/>
      </c>
    </row>
    <row r="130" customFormat="false" ht="15" hidden="false" customHeight="false" outlineLevel="0" collapsed="false">
      <c r="O130" s="2" t="str">
        <f aca="false">IF(O129="","",O129)</f>
        <v>7711 CEDI GUAYAQUIL</v>
      </c>
      <c r="P130" s="2" t="str">
        <f aca="false">IF(A130=$P$5,C130,P129)</f>
        <v>RIVERA ROMERO GLADYS IMELDA</v>
      </c>
      <c r="Q130" s="2" t="n">
        <f aca="false">IF(Q129="","",IF(A133=$Q$1,C133,Q129))</f>
        <v>1000039032</v>
      </c>
      <c r="R130" s="2" t="n">
        <f aca="false">IF(H130=$R$5,L130,R129)</f>
        <v>50640324</v>
      </c>
      <c r="S130" s="2" t="str">
        <f aca="false">IF(H130=$S$5,L130,S129)</f>
        <v>EGU084</v>
      </c>
      <c r="T130" s="2" t="n">
        <f aca="false">IF(H130=$T$5,L130,T129)</f>
        <v>814190513</v>
      </c>
      <c r="U130" s="2" t="n">
        <f aca="false">IF(V130="",0,1)</f>
        <v>0</v>
      </c>
      <c r="V130" s="2" t="str">
        <f aca="false">IF(A130="","",IFERROR(IF(VLOOKUP(A130,MAESTRO!$A$2:$C$15,2,FALSE())=1,"",A130),A130))</f>
        <v/>
      </c>
      <c r="W130" s="2" t="str">
        <f aca="false">IF(V130="","",G130)</f>
        <v/>
      </c>
    </row>
    <row r="131" customFormat="false" ht="15" hidden="false" customHeight="false" outlineLevel="0" collapsed="false">
      <c r="E131" s="1" t="s">
        <v>0</v>
      </c>
      <c r="J131" s="1" t="s">
        <v>1</v>
      </c>
      <c r="M131" s="1" t="n">
        <v>3</v>
      </c>
      <c r="O131" s="2" t="str">
        <f aca="false">IF(O130="","",O130)</f>
        <v>7711 CEDI GUAYAQUIL</v>
      </c>
      <c r="P131" s="2" t="str">
        <f aca="false">IF(A131=$P$5,C131,P130)</f>
        <v>RIVERA ROMERO GLADYS IMELDA</v>
      </c>
      <c r="Q131" s="2" t="n">
        <f aca="false">IF(Q130="","",IF(A134=$Q$1,C134,Q130))</f>
        <v>1000039032</v>
      </c>
      <c r="R131" s="2" t="n">
        <f aca="false">IF(H131=$R$5,L131,R130)</f>
        <v>50640324</v>
      </c>
      <c r="S131" s="2" t="str">
        <f aca="false">IF(H131=$S$5,L131,S130)</f>
        <v>EGU084</v>
      </c>
      <c r="T131" s="2" t="n">
        <f aca="false">IF(H131=$T$5,L131,T130)</f>
        <v>814190513</v>
      </c>
      <c r="U131" s="2" t="n">
        <f aca="false">IF(V131="",0,1)</f>
        <v>0</v>
      </c>
      <c r="V131" s="2" t="str">
        <f aca="false">IF(A131="","",IFERROR(IF(VLOOKUP(A131,MAESTRO!$A$2:$C$15,2,FALSE())=1,"",A131),A131))</f>
        <v/>
      </c>
      <c r="W131" s="2" t="str">
        <f aca="false">IF(V131="","",G131)</f>
        <v/>
      </c>
    </row>
    <row r="132" customFormat="false" ht="15" hidden="false" customHeight="false" outlineLevel="0" collapsed="false">
      <c r="F132" s="1" t="s">
        <v>6</v>
      </c>
      <c r="O132" s="2" t="str">
        <f aca="false">IF(O131="","",O131)</f>
        <v>7711 CEDI GUAYAQUIL</v>
      </c>
      <c r="P132" s="2" t="str">
        <f aca="false">IF(A132=$P$5,C132,P131)</f>
        <v>RIVERA ROMERO GLADYS IMELDA</v>
      </c>
      <c r="Q132" s="2" t="n">
        <f aca="false">IF(Q131="","",IF(A135=$Q$1,C135,Q131))</f>
        <v>1000039032</v>
      </c>
      <c r="R132" s="2" t="n">
        <f aca="false">IF(H132=$R$5,L132,R131)</f>
        <v>50640324</v>
      </c>
      <c r="S132" s="2" t="str">
        <f aca="false">IF(H132=$S$5,L132,S131)</f>
        <v>EGU084</v>
      </c>
      <c r="T132" s="2" t="n">
        <f aca="false">IF(H132=$T$5,L132,T131)</f>
        <v>814190513</v>
      </c>
      <c r="U132" s="2" t="n">
        <f aca="false">IF(V132="",0,1)</f>
        <v>0</v>
      </c>
      <c r="V132" s="2" t="str">
        <f aca="false">IF(A132="","",IFERROR(IF(VLOOKUP(A132,MAESTRO!$A$2:$C$15,2,FALSE())=1,"",A132),A132))</f>
        <v/>
      </c>
      <c r="W132" s="2" t="str">
        <f aca="false">IF(V132="","",G132)</f>
        <v/>
      </c>
    </row>
    <row r="133" customFormat="false" ht="15" hidden="false" customHeight="false" outlineLevel="0" collapsed="false">
      <c r="O133" s="2" t="str">
        <f aca="false">IF(O132="","",O132)</f>
        <v>7711 CEDI GUAYAQUIL</v>
      </c>
      <c r="P133" s="2" t="str">
        <f aca="false">IF(A133=$P$5,C133,P132)</f>
        <v>RIVERA ROMERO GLADYS IMELDA</v>
      </c>
      <c r="Q133" s="2" t="n">
        <f aca="false">IF(Q132="","",IF(A136=$Q$1,C136,Q132))</f>
        <v>1000039032</v>
      </c>
      <c r="R133" s="2" t="n">
        <f aca="false">IF(H133=$R$5,L133,R132)</f>
        <v>50640324</v>
      </c>
      <c r="S133" s="2" t="str">
        <f aca="false">IF(H133=$S$5,L133,S132)</f>
        <v>EGU084</v>
      </c>
      <c r="T133" s="2" t="n">
        <f aca="false">IF(H133=$T$5,L133,T132)</f>
        <v>814190513</v>
      </c>
      <c r="U133" s="2" t="n">
        <f aca="false">IF(V133="",0,1)</f>
        <v>0</v>
      </c>
      <c r="V133" s="2" t="str">
        <f aca="false">IF(A133="","",IFERROR(IF(VLOOKUP(A133,MAESTRO!$A$2:$C$15,2,FALSE())=1,"",A133),A133))</f>
        <v/>
      </c>
      <c r="W133" s="2" t="str">
        <f aca="false">IF(V133="","",G133)</f>
        <v/>
      </c>
    </row>
    <row r="134" customFormat="false" ht="15" hidden="false" customHeight="false" outlineLevel="0" collapsed="false">
      <c r="H134" s="1" t="s">
        <v>8</v>
      </c>
      <c r="L134" s="1" t="n">
        <v>50640324</v>
      </c>
      <c r="O134" s="2" t="str">
        <f aca="false">IF(O133="","",O133)</f>
        <v>7711 CEDI GUAYAQUIL</v>
      </c>
      <c r="P134" s="2" t="str">
        <f aca="false">IF(A134=$P$5,C134,P133)</f>
        <v>RIVERA ROMERO GLADYS IMELDA</v>
      </c>
      <c r="Q134" s="2" t="n">
        <f aca="false">IF(Q133="","",IF(A137=$Q$1,C137,Q133))</f>
        <v>1000039032</v>
      </c>
      <c r="R134" s="2" t="n">
        <f aca="false">IF(H134=$R$5,L134,R133)</f>
        <v>50640324</v>
      </c>
      <c r="S134" s="2" t="str">
        <f aca="false">IF(H134=$S$5,L134,S133)</f>
        <v>EGU084</v>
      </c>
      <c r="T134" s="2" t="n">
        <f aca="false">IF(H134=$T$5,L134,T133)</f>
        <v>814190513</v>
      </c>
      <c r="U134" s="2" t="n">
        <f aca="false">IF(V134="",0,1)</f>
        <v>0</v>
      </c>
      <c r="V134" s="2" t="str">
        <f aca="false">IF(A134="","",IFERROR(IF(VLOOKUP(A134,MAESTRO!$A$2:$C$15,2,FALSE())=1,"",A134),A134))</f>
        <v/>
      </c>
      <c r="W134" s="2" t="str">
        <f aca="false">IF(V134="","",G134)</f>
        <v/>
      </c>
    </row>
    <row r="135" customFormat="false" ht="15" hidden="false" customHeight="false" outlineLevel="0" collapsed="false">
      <c r="H135" s="1" t="s">
        <v>11</v>
      </c>
      <c r="L135" s="1" t="s">
        <v>54</v>
      </c>
      <c r="O135" s="2" t="str">
        <f aca="false">IF(O134="","",O134)</f>
        <v>7711 CEDI GUAYAQUIL</v>
      </c>
      <c r="P135" s="2" t="str">
        <f aca="false">IF(A135=$P$5,C135,P134)</f>
        <v>RIVERA ROMERO GLADYS IMELDA</v>
      </c>
      <c r="Q135" s="2" t="n">
        <f aca="false">IF(Q134="","",IF(A138=$Q$1,C138,Q134))</f>
        <v>1000039032</v>
      </c>
      <c r="R135" s="2" t="n">
        <f aca="false">IF(H135=$R$5,L135,R134)</f>
        <v>50640324</v>
      </c>
      <c r="S135" s="2" t="str">
        <f aca="false">IF(H135=$S$5,L135,S134)</f>
        <v>EGU084</v>
      </c>
      <c r="T135" s="2" t="n">
        <f aca="false">IF(H135=$T$5,L135,T134)</f>
        <v>814190513</v>
      </c>
      <c r="U135" s="2" t="n">
        <f aca="false">IF(V135="",0,1)</f>
        <v>0</v>
      </c>
      <c r="V135" s="2" t="str">
        <f aca="false">IF(A135="","",IFERROR(IF(VLOOKUP(A135,MAESTRO!$A$2:$C$15,2,FALSE())=1,"",A135),A135))</f>
        <v/>
      </c>
      <c r="W135" s="2" t="str">
        <f aca="false">IF(V135="","",G135)</f>
        <v/>
      </c>
    </row>
    <row r="136" customFormat="false" ht="15" hidden="false" customHeight="false" outlineLevel="0" collapsed="false">
      <c r="A136" s="1" t="s">
        <v>13</v>
      </c>
      <c r="C136" s="1" t="s">
        <v>20</v>
      </c>
      <c r="H136" s="1" t="s">
        <v>21</v>
      </c>
      <c r="L136" s="1" t="s">
        <v>55</v>
      </c>
      <c r="O136" s="2" t="str">
        <f aca="false">IF(O135="","",O135)</f>
        <v>7711 CEDI GUAYAQUIL</v>
      </c>
      <c r="P136" s="2" t="str">
        <f aca="false">IF(A136=$P$5,C136,P135)</f>
        <v>RIVERA ROMERO GLADYS IMELDA</v>
      </c>
      <c r="Q136" s="2" t="n">
        <f aca="false">IF(Q135="","",IF(A139=$Q$1,C139,Q135))</f>
        <v>1000039032</v>
      </c>
      <c r="R136" s="2" t="n">
        <f aca="false">IF(H136=$R$5,L136,R135)</f>
        <v>50640324</v>
      </c>
      <c r="S136" s="2" t="str">
        <f aca="false">IF(H136=$S$5,L136,S135)</f>
        <v>EGU084</v>
      </c>
      <c r="T136" s="2" t="n">
        <f aca="false">IF(H136=$T$5,L136,T135)</f>
        <v>814190513</v>
      </c>
      <c r="U136" s="2" t="n">
        <f aca="false">IF(V136="",0,1)</f>
        <v>0</v>
      </c>
      <c r="V136" s="2" t="str">
        <f aca="false">IF(A136="","",IFERROR(IF(VLOOKUP(A136,MAESTRO!$A$2:$C$15,2,FALSE())=1,"",A136),A136))</f>
        <v/>
      </c>
      <c r="W136" s="2" t="str">
        <f aca="false">IF(V136="","",G136)</f>
        <v/>
      </c>
    </row>
    <row r="137" customFormat="false" ht="15" hidden="false" customHeight="false" outlineLevel="0" collapsed="false">
      <c r="A137" s="1" t="s">
        <v>14</v>
      </c>
      <c r="C137" s="1" t="s">
        <v>60</v>
      </c>
      <c r="H137" s="1" t="s">
        <v>24</v>
      </c>
      <c r="L137" s="1" t="n">
        <v>1001</v>
      </c>
      <c r="O137" s="2" t="str">
        <f aca="false">IF(O136="","",O136)</f>
        <v>7711 CEDI GUAYAQUIL</v>
      </c>
      <c r="P137" s="2" t="str">
        <f aca="false">IF(A137=$P$5,C137,P136)</f>
        <v>COMERCIALECOSUIZA CIA LTDA</v>
      </c>
      <c r="Q137" s="2" t="n">
        <f aca="false">IF(Q136="","",IF(A140=$Q$1,C140,Q136))</f>
        <v>1000041663</v>
      </c>
      <c r="R137" s="2" t="n">
        <f aca="false">IF(H137=$R$5,L137,R136)</f>
        <v>50640324</v>
      </c>
      <c r="S137" s="2" t="str">
        <f aca="false">IF(H137=$S$5,L137,S136)</f>
        <v>EGU084</v>
      </c>
      <c r="T137" s="2" t="n">
        <f aca="false">IF(H137=$T$5,L137,T136)</f>
        <v>814190513</v>
      </c>
      <c r="U137" s="2" t="n">
        <f aca="false">IF(V137="",0,1)</f>
        <v>0</v>
      </c>
      <c r="V137" s="2" t="str">
        <f aca="false">IF(A137="","",IFERROR(IF(VLOOKUP(A137,MAESTRO!$A$2:$C$15,2,FALSE())=1,"",A137),A137))</f>
        <v/>
      </c>
      <c r="W137" s="2" t="str">
        <f aca="false">IF(V137="","",G137)</f>
        <v/>
      </c>
    </row>
    <row r="138" customFormat="false" ht="15" hidden="false" customHeight="false" outlineLevel="0" collapsed="false">
      <c r="A138" s="1" t="s">
        <v>25</v>
      </c>
      <c r="C138" s="1" t="n">
        <v>1000041663</v>
      </c>
      <c r="H138" s="1" t="s">
        <v>26</v>
      </c>
      <c r="O138" s="2" t="str">
        <f aca="false">IF(O137="","",O137)</f>
        <v>7711 CEDI GUAYAQUIL</v>
      </c>
      <c r="P138" s="2" t="str">
        <f aca="false">IF(A138=$P$5,C138,P137)</f>
        <v>COMERCIALECOSUIZA CIA LTDA</v>
      </c>
      <c r="Q138" s="2" t="n">
        <f aca="false">IF(Q137="","",IF(A141=$Q$1,C141,Q137))</f>
        <v>1000041663</v>
      </c>
      <c r="R138" s="2" t="n">
        <f aca="false">IF(H138=$R$5,L138,R137)</f>
        <v>50640324</v>
      </c>
      <c r="S138" s="2" t="str">
        <f aca="false">IF(H138=$S$5,L138,S137)</f>
        <v>EGU084</v>
      </c>
      <c r="T138" s="2" t="n">
        <f aca="false">IF(H138=$T$5,L138,T137)</f>
        <v>814190513</v>
      </c>
      <c r="U138" s="2" t="n">
        <f aca="false">IF(V138="",0,1)</f>
        <v>0</v>
      </c>
      <c r="V138" s="2" t="str">
        <f aca="false">IF(A138="","",IFERROR(IF(VLOOKUP(A138,MAESTRO!$A$2:$C$15,2,FALSE())=1,"",A138),A138))</f>
        <v/>
      </c>
      <c r="W138" s="2" t="str">
        <f aca="false">IF(V138="","",G138)</f>
        <v/>
      </c>
    </row>
    <row r="139" customFormat="false" ht="15" hidden="false" customHeight="false" outlineLevel="0" collapsed="false">
      <c r="A139" s="1" t="s">
        <v>28</v>
      </c>
      <c r="C139" s="1" t="s">
        <v>61</v>
      </c>
      <c r="H139" s="1" t="s">
        <v>16</v>
      </c>
      <c r="L139" s="1" t="n">
        <v>814190505</v>
      </c>
      <c r="O139" s="2" t="str">
        <f aca="false">IF(O138="","",O138)</f>
        <v>7711 CEDI GUAYAQUIL</v>
      </c>
      <c r="P139" s="2" t="str">
        <f aca="false">IF(A139=$P$5,C139,P138)</f>
        <v>COMERCIALECOSUIZA CIA LTDA</v>
      </c>
      <c r="Q139" s="2" t="n">
        <f aca="false">IF(Q138="","",IF(A142=$Q$1,C142,Q138))</f>
        <v>1000041663</v>
      </c>
      <c r="R139" s="2" t="n">
        <f aca="false">IF(H139=$R$5,L139,R138)</f>
        <v>50640324</v>
      </c>
      <c r="S139" s="2" t="str">
        <f aca="false">IF(H139=$S$5,L139,S138)</f>
        <v>EGU084</v>
      </c>
      <c r="T139" s="2" t="n">
        <f aca="false">IF(H139=$T$5,L139,T138)</f>
        <v>814190505</v>
      </c>
      <c r="U139" s="2" t="n">
        <f aca="false">IF(V139="",0,1)</f>
        <v>0</v>
      </c>
      <c r="V139" s="2" t="str">
        <f aca="false">IF(A139="","",IFERROR(IF(VLOOKUP(A139,MAESTRO!$A$2:$C$15,2,FALSE())=1,"",A139),A139))</f>
        <v/>
      </c>
      <c r="W139" s="2" t="str">
        <f aca="false">IF(V139="","",G139)</f>
        <v/>
      </c>
    </row>
    <row r="140" customFormat="false" ht="15" hidden="false" customHeight="false" outlineLevel="0" collapsed="false">
      <c r="A140" s="1" t="s">
        <v>3</v>
      </c>
      <c r="C140" s="1" t="n">
        <v>1000041663</v>
      </c>
      <c r="H140" s="1" t="s">
        <v>30</v>
      </c>
      <c r="L140" s="1" t="s">
        <v>31</v>
      </c>
      <c r="O140" s="2" t="str">
        <f aca="false">IF(O139="","",O139)</f>
        <v>7711 CEDI GUAYAQUIL</v>
      </c>
      <c r="P140" s="2" t="str">
        <f aca="false">IF(A140=$P$5,C140,P139)</f>
        <v>COMERCIALECOSUIZA CIA LTDA</v>
      </c>
      <c r="Q140" s="2" t="n">
        <f aca="false">IF(Q139="","",IF(A143=$Q$1,C143,Q139))</f>
        <v>1000041663</v>
      </c>
      <c r="R140" s="2" t="n">
        <f aca="false">IF(H140=$R$5,L140,R139)</f>
        <v>50640324</v>
      </c>
      <c r="S140" s="2" t="str">
        <f aca="false">IF(H140=$S$5,L140,S139)</f>
        <v>EGU084</v>
      </c>
      <c r="T140" s="2" t="n">
        <f aca="false">IF(H140=$T$5,L140,T139)</f>
        <v>814190505</v>
      </c>
      <c r="U140" s="2" t="n">
        <f aca="false">IF(V140="",0,1)</f>
        <v>0</v>
      </c>
      <c r="V140" s="2" t="str">
        <f aca="false">IF(A140="","",IFERROR(IF(VLOOKUP(A140,MAESTRO!$A$2:$C$15,2,FALSE())=1,"",A140),A140))</f>
        <v/>
      </c>
      <c r="W140" s="2" t="str">
        <f aca="false">IF(V140="","",G140)</f>
        <v/>
      </c>
    </row>
    <row r="141" customFormat="false" ht="15" hidden="false" customHeight="false" outlineLevel="0" collapsed="false">
      <c r="A141" s="1" t="s">
        <v>32</v>
      </c>
      <c r="C141" s="1" t="s">
        <v>60</v>
      </c>
      <c r="H141" s="1" t="s">
        <v>34</v>
      </c>
      <c r="L141" s="1" t="s">
        <v>35</v>
      </c>
      <c r="O141" s="2" t="str">
        <f aca="false">IF(O140="","",O140)</f>
        <v>7711 CEDI GUAYAQUIL</v>
      </c>
      <c r="P141" s="2" t="str">
        <f aca="false">IF(A141=$P$5,C141,P140)</f>
        <v>COMERCIALECOSUIZA CIA LTDA</v>
      </c>
      <c r="Q141" s="2" t="n">
        <f aca="false">IF(Q140="","",IF(A144=$Q$1,C144,Q140))</f>
        <v>1000041663</v>
      </c>
      <c r="R141" s="2" t="n">
        <f aca="false">IF(H141=$R$5,L141,R140)</f>
        <v>50640324</v>
      </c>
      <c r="S141" s="2" t="str">
        <f aca="false">IF(H141=$S$5,L141,S140)</f>
        <v>EGU084</v>
      </c>
      <c r="T141" s="2" t="n">
        <f aca="false">IF(H141=$T$5,L141,T140)</f>
        <v>814190505</v>
      </c>
      <c r="U141" s="2" t="n">
        <f aca="false">IF(V141="",0,1)</f>
        <v>0</v>
      </c>
      <c r="V141" s="2" t="str">
        <f aca="false">IF(A141="","",IFERROR(IF(VLOOKUP(A141,MAESTRO!$A$2:$C$15,2,FALSE())=1,"",A141),A141))</f>
        <v/>
      </c>
      <c r="W141" s="2" t="str">
        <f aca="false">IF(V141="","",G141)</f>
        <v/>
      </c>
    </row>
    <row r="142" customFormat="false" ht="15" hidden="false" customHeight="false" outlineLevel="0" collapsed="false">
      <c r="A142" s="1" t="s">
        <v>36</v>
      </c>
      <c r="C142" s="1" t="n">
        <v>1000041663</v>
      </c>
      <c r="H142" s="1" t="s">
        <v>37</v>
      </c>
      <c r="L142" s="1" t="n">
        <v>26</v>
      </c>
      <c r="O142" s="2" t="str">
        <f aca="false">IF(O141="","",O141)</f>
        <v>7711 CEDI GUAYAQUIL</v>
      </c>
      <c r="P142" s="2" t="str">
        <f aca="false">IF(A142=$P$5,C142,P141)</f>
        <v>COMERCIALECOSUIZA CIA LTDA</v>
      </c>
      <c r="Q142" s="2" t="n">
        <f aca="false">IF(Q141="","",IF(A145=$Q$1,C145,Q141))</f>
        <v>1000041663</v>
      </c>
      <c r="R142" s="2" t="n">
        <f aca="false">IF(H142=$R$5,L142,R141)</f>
        <v>50640324</v>
      </c>
      <c r="S142" s="2" t="str">
        <f aca="false">IF(H142=$S$5,L142,S141)</f>
        <v>EGU084</v>
      </c>
      <c r="T142" s="2" t="n">
        <f aca="false">IF(H142=$T$5,L142,T141)</f>
        <v>814190505</v>
      </c>
      <c r="U142" s="2" t="n">
        <f aca="false">IF(V142="",0,1)</f>
        <v>0</v>
      </c>
      <c r="V142" s="2" t="str">
        <f aca="false">IF(A142="","",IFERROR(IF(VLOOKUP(A142,MAESTRO!$A$2:$C$15,2,FALSE())=1,"",A142),A142))</f>
        <v/>
      </c>
      <c r="W142" s="2" t="str">
        <f aca="false">IF(V142="","",G142)</f>
        <v/>
      </c>
    </row>
    <row r="143" customFormat="false" ht="15" hidden="false" customHeight="false" outlineLevel="0" collapsed="false">
      <c r="A143" s="1" t="s">
        <v>38</v>
      </c>
      <c r="H143" s="1" t="s">
        <v>39</v>
      </c>
      <c r="K143" s="1" t="s">
        <v>40</v>
      </c>
      <c r="O143" s="2" t="str">
        <f aca="false">IF(O142="","",O142)</f>
        <v>7711 CEDI GUAYAQUIL</v>
      </c>
      <c r="P143" s="2" t="str">
        <f aca="false">IF(A143=$P$5,C143,P142)</f>
        <v>COMERCIALECOSUIZA CIA LTDA</v>
      </c>
      <c r="Q143" s="2" t="n">
        <f aca="false">IF(Q142="","",IF(A146=$Q$1,C146,Q142))</f>
        <v>1000041663</v>
      </c>
      <c r="R143" s="2" t="n">
        <f aca="false">IF(H143=$R$5,L143,R142)</f>
        <v>50640324</v>
      </c>
      <c r="S143" s="2" t="str">
        <f aca="false">IF(H143=$S$5,L143,S142)</f>
        <v>EGU084</v>
      </c>
      <c r="T143" s="2" t="n">
        <f aca="false">IF(H143=$T$5,L143,T142)</f>
        <v>814190505</v>
      </c>
      <c r="U143" s="2" t="n">
        <f aca="false">IF(V143="",0,1)</f>
        <v>0</v>
      </c>
      <c r="V143" s="2" t="str">
        <f aca="false">IF(A143="","",IFERROR(IF(VLOOKUP(A143,MAESTRO!$A$2:$C$15,2,FALSE())=1,"",A143),A143))</f>
        <v/>
      </c>
      <c r="W143" s="2" t="str">
        <f aca="false">IF(V143="","",G143)</f>
        <v/>
      </c>
    </row>
    <row r="144" customFormat="false" ht="15" hidden="false" customHeight="false" outlineLevel="0" collapsed="false">
      <c r="O144" s="2" t="str">
        <f aca="false">IF(O143="","",O143)</f>
        <v>7711 CEDI GUAYAQUIL</v>
      </c>
      <c r="P144" s="2" t="str">
        <f aca="false">IF(A144=$P$5,C144,P143)</f>
        <v>COMERCIALECOSUIZA CIA LTDA</v>
      </c>
      <c r="Q144" s="2" t="n">
        <f aca="false">IF(Q143="","",IF(A147=$Q$1,C147,Q143))</f>
        <v>1000041663</v>
      </c>
      <c r="R144" s="2" t="n">
        <f aca="false">IF(H144=$R$5,L144,R143)</f>
        <v>50640324</v>
      </c>
      <c r="S144" s="2" t="str">
        <f aca="false">IF(H144=$S$5,L144,S143)</f>
        <v>EGU084</v>
      </c>
      <c r="T144" s="2" t="n">
        <f aca="false">IF(H144=$T$5,L144,T143)</f>
        <v>814190505</v>
      </c>
      <c r="U144" s="2" t="n">
        <f aca="false">IF(V144="",0,1)</f>
        <v>0</v>
      </c>
      <c r="V144" s="2" t="str">
        <f aca="false">IF(A144="","",IFERROR(IF(VLOOKUP(A144,MAESTRO!$A$2:$C$15,2,FALSE())=1,"",A144),A144))</f>
        <v/>
      </c>
      <c r="W144" s="2" t="str">
        <f aca="false">IF(V144="","",G144)</f>
        <v/>
      </c>
    </row>
    <row r="145" customFormat="false" ht="15" hidden="false" customHeight="false" outlineLevel="0" collapsed="false">
      <c r="A145" s="1" t="s">
        <v>18</v>
      </c>
      <c r="B145" s="1" t="s">
        <v>41</v>
      </c>
      <c r="G145" s="1" t="s">
        <v>42</v>
      </c>
      <c r="I145" s="1" t="s">
        <v>43</v>
      </c>
      <c r="K145" s="1" t="s">
        <v>44</v>
      </c>
      <c r="O145" s="2" t="str">
        <f aca="false">IF(O144="","",O144)</f>
        <v>7711 CEDI GUAYAQUIL</v>
      </c>
      <c r="P145" s="2" t="str">
        <f aca="false">IF(A145=$P$5,C145,P144)</f>
        <v>COMERCIALECOSUIZA CIA LTDA</v>
      </c>
      <c r="Q145" s="2" t="n">
        <f aca="false">IF(Q144="","",IF(A148=$Q$1,C148,Q144))</f>
        <v>1000041663</v>
      </c>
      <c r="R145" s="2" t="n">
        <f aca="false">IF(H145=$R$5,L145,R144)</f>
        <v>50640324</v>
      </c>
      <c r="S145" s="2" t="str">
        <f aca="false">IF(H145=$S$5,L145,S144)</f>
        <v>EGU084</v>
      </c>
      <c r="T145" s="2" t="n">
        <f aca="false">IF(H145=$T$5,L145,T144)</f>
        <v>814190505</v>
      </c>
      <c r="U145" s="2" t="n">
        <f aca="false">IF(V145="",0,1)</f>
        <v>0</v>
      </c>
      <c r="V145" s="2" t="str">
        <f aca="false">IF(A145="","",IFERROR(IF(VLOOKUP(A145,MAESTRO!$A$2:$C$15,2,FALSE())=1,"",A145),A145))</f>
        <v/>
      </c>
      <c r="W145" s="2" t="str">
        <f aca="false">IF(V145="","",G145)</f>
        <v/>
      </c>
    </row>
    <row r="146" customFormat="false" ht="15" hidden="false" customHeight="false" outlineLevel="0" collapsed="false">
      <c r="O146" s="2" t="str">
        <f aca="false">IF(O145="","",O145)</f>
        <v>7711 CEDI GUAYAQUIL</v>
      </c>
      <c r="P146" s="2" t="str">
        <f aca="false">IF(A146=$P$5,C146,P145)</f>
        <v>COMERCIALECOSUIZA CIA LTDA</v>
      </c>
      <c r="Q146" s="2" t="n">
        <f aca="false">IF(Q145="","",IF(A149=$Q$1,C149,Q145))</f>
        <v>1000041663</v>
      </c>
      <c r="R146" s="2" t="n">
        <f aca="false">IF(H146=$R$5,L146,R145)</f>
        <v>50640324</v>
      </c>
      <c r="S146" s="2" t="str">
        <f aca="false">IF(H146=$S$5,L146,S145)</f>
        <v>EGU084</v>
      </c>
      <c r="T146" s="2" t="n">
        <f aca="false">IF(H146=$T$5,L146,T145)</f>
        <v>814190505</v>
      </c>
      <c r="U146" s="2" t="n">
        <f aca="false">IF(V146="",0,1)</f>
        <v>0</v>
      </c>
      <c r="V146" s="2" t="str">
        <f aca="false">IF(A146="","",IFERROR(IF(VLOOKUP(A146,MAESTRO!$A$2:$C$15,2,FALSE())=1,"",A146),A146))</f>
        <v/>
      </c>
      <c r="W146" s="2" t="str">
        <f aca="false">IF(V146="","",G146)</f>
        <v/>
      </c>
    </row>
    <row r="147" customFormat="false" ht="15" hidden="false" customHeight="false" outlineLevel="0" collapsed="false">
      <c r="A147" s="15" t="n">
        <v>15592</v>
      </c>
      <c r="B147" s="15" t="s">
        <v>62</v>
      </c>
      <c r="C147" s="15"/>
      <c r="D147" s="15"/>
      <c r="E147" s="15"/>
      <c r="F147" s="15"/>
      <c r="G147" s="15" t="n">
        <v>3</v>
      </c>
      <c r="H147" s="15"/>
      <c r="I147" s="15" t="s">
        <v>46</v>
      </c>
      <c r="J147" s="15"/>
      <c r="K147" s="15"/>
      <c r="L147" s="15"/>
      <c r="M147" s="15"/>
      <c r="N147" s="15"/>
      <c r="O147" s="16" t="str">
        <f aca="false">IF(O146="","",O146)</f>
        <v>7711 CEDI GUAYAQUIL</v>
      </c>
      <c r="P147" s="16" t="str">
        <f aca="false">IF(A147=$P$5,C147,P146)</f>
        <v>COMERCIALECOSUIZA CIA LTDA</v>
      </c>
      <c r="Q147" s="16" t="n">
        <f aca="false">IF(Q146="","",IF(A150=$Q$1,C150,Q146))</f>
        <v>1000041663</v>
      </c>
      <c r="R147" s="16" t="n">
        <f aca="false">IF(H147=$R$5,L147,R146)</f>
        <v>50640324</v>
      </c>
      <c r="S147" s="16" t="str">
        <f aca="false">IF(H147=$S$5,L147,S146)</f>
        <v>EGU084</v>
      </c>
      <c r="T147" s="16" t="n">
        <f aca="false">IF(H147=$T$5,L147,T146)</f>
        <v>814190505</v>
      </c>
      <c r="U147" s="2" t="n">
        <f aca="false">IF(V147="",0,1)</f>
        <v>1</v>
      </c>
      <c r="V147" s="2" t="n">
        <f aca="false">IF(A147="","",IFERROR(IF(VLOOKUP(A147,MAESTRO!$A$2:$C$15,2,FALSE())=1,"",A147),A147))</f>
        <v>15592</v>
      </c>
      <c r="W147" s="2" t="n">
        <f aca="false">IF(V147="","",G147)</f>
        <v>3</v>
      </c>
      <c r="X147" s="15"/>
      <c r="Y147" s="15"/>
    </row>
    <row r="148" customFormat="false" ht="15" hidden="false" customHeight="false" outlineLevel="0" collapsed="false">
      <c r="A148" s="1" t="n">
        <v>15997</v>
      </c>
      <c r="B148" s="1" t="s">
        <v>63</v>
      </c>
      <c r="G148" s="1" t="n">
        <v>3</v>
      </c>
      <c r="I148" s="1" t="s">
        <v>46</v>
      </c>
      <c r="O148" s="2" t="str">
        <f aca="false">IF(O147="","",O147)</f>
        <v>7711 CEDI GUAYAQUIL</v>
      </c>
      <c r="P148" s="2" t="str">
        <f aca="false">IF(A148=$P$5,C148,P147)</f>
        <v>COMERCIALECOSUIZA CIA LTDA</v>
      </c>
      <c r="Q148" s="2" t="n">
        <f aca="false">IF(Q147="","",IF(A151=$Q$1,C151,Q147))</f>
        <v>1000041663</v>
      </c>
      <c r="R148" s="2" t="n">
        <f aca="false">IF(H148=$R$5,L148,R147)</f>
        <v>50640324</v>
      </c>
      <c r="S148" s="2" t="str">
        <f aca="false">IF(H148=$S$5,L148,S147)</f>
        <v>EGU084</v>
      </c>
      <c r="T148" s="2" t="n">
        <f aca="false">IF(H148=$T$5,L148,T147)</f>
        <v>814190505</v>
      </c>
      <c r="U148" s="2" t="n">
        <f aca="false">IF(V148="",0,1)</f>
        <v>1</v>
      </c>
      <c r="V148" s="2" t="n">
        <f aca="false">IF(A148="","",IFERROR(IF(VLOOKUP(A148,MAESTRO!$A$2:$C$15,2,FALSE())=1,"",A148),A148))</f>
        <v>15997</v>
      </c>
      <c r="W148" s="2" t="n">
        <f aca="false">IF(V148="","",G148)</f>
        <v>3</v>
      </c>
    </row>
    <row r="149" customFormat="false" ht="15" hidden="false" customHeight="false" outlineLevel="0" collapsed="false">
      <c r="A149" s="1" t="n">
        <v>16156</v>
      </c>
      <c r="B149" s="1" t="s">
        <v>64</v>
      </c>
      <c r="G149" s="1" t="n">
        <v>6</v>
      </c>
      <c r="I149" s="1" t="s">
        <v>46</v>
      </c>
      <c r="O149" s="2" t="str">
        <f aca="false">IF(O148="","",O148)</f>
        <v>7711 CEDI GUAYAQUIL</v>
      </c>
      <c r="P149" s="2" t="str">
        <f aca="false">IF(A149=$P$5,C149,P148)</f>
        <v>COMERCIALECOSUIZA CIA LTDA</v>
      </c>
      <c r="Q149" s="2" t="n">
        <f aca="false">IF(Q148="","",IF(A152=$Q$1,C152,Q148))</f>
        <v>1000041663</v>
      </c>
      <c r="R149" s="2" t="n">
        <f aca="false">IF(H149=$R$5,L149,R148)</f>
        <v>50640324</v>
      </c>
      <c r="S149" s="2" t="str">
        <f aca="false">IF(H149=$S$5,L149,S148)</f>
        <v>EGU084</v>
      </c>
      <c r="T149" s="2" t="n">
        <f aca="false">IF(H149=$T$5,L149,T148)</f>
        <v>814190505</v>
      </c>
      <c r="U149" s="2" t="n">
        <f aca="false">IF(V149="",0,1)</f>
        <v>1</v>
      </c>
      <c r="V149" s="2" t="n">
        <f aca="false">IF(A149="","",IFERROR(IF(VLOOKUP(A149,MAESTRO!$A$2:$C$15,2,FALSE())=1,"",A149),A149))</f>
        <v>16156</v>
      </c>
      <c r="W149" s="2" t="n">
        <f aca="false">IF(V149="","",G149)</f>
        <v>6</v>
      </c>
    </row>
    <row r="150" customFormat="false" ht="15" hidden="false" customHeight="false" outlineLevel="0" collapsed="false">
      <c r="A150" s="1" t="n">
        <v>16158</v>
      </c>
      <c r="B150" s="1" t="s">
        <v>65</v>
      </c>
      <c r="G150" s="1" t="n">
        <v>3</v>
      </c>
      <c r="I150" s="1" t="s">
        <v>46</v>
      </c>
      <c r="O150" s="2" t="str">
        <f aca="false">IF(O149="","",O149)</f>
        <v>7711 CEDI GUAYAQUIL</v>
      </c>
      <c r="P150" s="2" t="str">
        <f aca="false">IF(A150=$P$5,C150,P149)</f>
        <v>COMERCIALECOSUIZA CIA LTDA</v>
      </c>
      <c r="Q150" s="2" t="n">
        <f aca="false">IF(Q149="","",IF(A153=$Q$1,C153,Q149))</f>
        <v>1000041663</v>
      </c>
      <c r="R150" s="2" t="n">
        <f aca="false">IF(H150=$R$5,L150,R149)</f>
        <v>50640324</v>
      </c>
      <c r="S150" s="2" t="str">
        <f aca="false">IF(H150=$S$5,L150,S149)</f>
        <v>EGU084</v>
      </c>
      <c r="T150" s="2" t="n">
        <f aca="false">IF(H150=$T$5,L150,T149)</f>
        <v>814190505</v>
      </c>
      <c r="U150" s="2" t="n">
        <f aca="false">IF(V150="",0,1)</f>
        <v>1</v>
      </c>
      <c r="V150" s="2" t="n">
        <f aca="false">IF(A150="","",IFERROR(IF(VLOOKUP(A150,MAESTRO!$A$2:$C$15,2,FALSE())=1,"",A150),A150))</f>
        <v>16158</v>
      </c>
      <c r="W150" s="2" t="n">
        <f aca="false">IF(V150="","",G150)</f>
        <v>3</v>
      </c>
    </row>
    <row r="151" customFormat="false" ht="15" hidden="false" customHeight="false" outlineLevel="0" collapsed="false">
      <c r="A151" s="1" t="n">
        <v>16511</v>
      </c>
      <c r="B151" s="1" t="s">
        <v>66</v>
      </c>
      <c r="G151" s="1" t="n">
        <v>2</v>
      </c>
      <c r="I151" s="1" t="s">
        <v>46</v>
      </c>
      <c r="O151" s="2" t="str">
        <f aca="false">IF(O150="","",O150)</f>
        <v>7711 CEDI GUAYAQUIL</v>
      </c>
      <c r="P151" s="2" t="str">
        <f aca="false">IF(A151=$P$5,C151,P150)</f>
        <v>COMERCIALECOSUIZA CIA LTDA</v>
      </c>
      <c r="Q151" s="2" t="n">
        <f aca="false">IF(Q150="","",IF(A154=$Q$1,C154,Q150))</f>
        <v>1000041663</v>
      </c>
      <c r="R151" s="2" t="n">
        <f aca="false">IF(H151=$R$5,L151,R150)</f>
        <v>50640324</v>
      </c>
      <c r="S151" s="2" t="str">
        <f aca="false">IF(H151=$S$5,L151,S150)</f>
        <v>EGU084</v>
      </c>
      <c r="T151" s="2" t="n">
        <f aca="false">IF(H151=$T$5,L151,T150)</f>
        <v>814190505</v>
      </c>
      <c r="U151" s="2" t="n">
        <f aca="false">IF(V151="",0,1)</f>
        <v>1</v>
      </c>
      <c r="V151" s="2" t="n">
        <f aca="false">IF(A151="","",IFERROR(IF(VLOOKUP(A151,MAESTRO!$A$2:$C$15,2,FALSE())=1,"",A151),A151))</f>
        <v>16511</v>
      </c>
      <c r="W151" s="2" t="n">
        <f aca="false">IF(V151="","",G151)</f>
        <v>2</v>
      </c>
    </row>
    <row r="152" customFormat="false" ht="15" hidden="false" customHeight="false" outlineLevel="0" collapsed="false">
      <c r="A152" s="1" t="n">
        <v>16513</v>
      </c>
      <c r="B152" s="1" t="s">
        <v>67</v>
      </c>
      <c r="G152" s="1" t="n">
        <v>4</v>
      </c>
      <c r="I152" s="1" t="s">
        <v>46</v>
      </c>
      <c r="O152" s="2" t="str">
        <f aca="false">IF(O151="","",O151)</f>
        <v>7711 CEDI GUAYAQUIL</v>
      </c>
      <c r="P152" s="2" t="str">
        <f aca="false">IF(A152=$P$5,C152,P151)</f>
        <v>COMERCIALECOSUIZA CIA LTDA</v>
      </c>
      <c r="Q152" s="2" t="n">
        <f aca="false">IF(Q151="","",IF(A155=$Q$1,C155,Q151))</f>
        <v>1000041663</v>
      </c>
      <c r="R152" s="2" t="n">
        <f aca="false">IF(H152=$R$5,L152,R151)</f>
        <v>50640324</v>
      </c>
      <c r="S152" s="2" t="str">
        <f aca="false">IF(H152=$S$5,L152,S151)</f>
        <v>EGU084</v>
      </c>
      <c r="T152" s="2" t="n">
        <f aca="false">IF(H152=$T$5,L152,T151)</f>
        <v>814190505</v>
      </c>
      <c r="U152" s="2" t="n">
        <f aca="false">IF(V152="",0,1)</f>
        <v>1</v>
      </c>
      <c r="V152" s="2" t="n">
        <f aca="false">IF(A152="","",IFERROR(IF(VLOOKUP(A152,MAESTRO!$A$2:$C$15,2,FALSE())=1,"",A152),A152))</f>
        <v>16513</v>
      </c>
      <c r="W152" s="2" t="n">
        <f aca="false">IF(V152="","",G152)</f>
        <v>4</v>
      </c>
    </row>
    <row r="153" customFormat="false" ht="15" hidden="false" customHeight="false" outlineLevel="0" collapsed="false">
      <c r="A153" s="1" t="n">
        <v>16514</v>
      </c>
      <c r="B153" s="1" t="s">
        <v>68</v>
      </c>
      <c r="G153" s="1" t="n">
        <v>2</v>
      </c>
      <c r="I153" s="1" t="s">
        <v>46</v>
      </c>
      <c r="O153" s="2" t="str">
        <f aca="false">IF(O152="","",O152)</f>
        <v>7711 CEDI GUAYAQUIL</v>
      </c>
      <c r="P153" s="2" t="str">
        <f aca="false">IF(A153=$P$5,C153,P152)</f>
        <v>COMERCIALECOSUIZA CIA LTDA</v>
      </c>
      <c r="Q153" s="2" t="n">
        <f aca="false">IF(Q152="","",IF(A156=$Q$1,C156,Q152))</f>
        <v>1000041663</v>
      </c>
      <c r="R153" s="2" t="n">
        <f aca="false">IF(H153=$R$5,L153,R152)</f>
        <v>50640324</v>
      </c>
      <c r="S153" s="2" t="str">
        <f aca="false">IF(H153=$S$5,L153,S152)</f>
        <v>EGU084</v>
      </c>
      <c r="T153" s="2" t="n">
        <f aca="false">IF(H153=$T$5,L153,T152)</f>
        <v>814190505</v>
      </c>
      <c r="U153" s="2" t="n">
        <f aca="false">IF(V153="",0,1)</f>
        <v>1</v>
      </c>
      <c r="V153" s="2" t="n">
        <f aca="false">IF(A153="","",IFERROR(IF(VLOOKUP(A153,MAESTRO!$A$2:$C$15,2,FALSE())=1,"",A153),A153))</f>
        <v>16514</v>
      </c>
      <c r="W153" s="2" t="n">
        <f aca="false">IF(V153="","",G153)</f>
        <v>2</v>
      </c>
    </row>
    <row r="154" customFormat="false" ht="15" hidden="false" customHeight="false" outlineLevel="0" collapsed="false">
      <c r="O154" s="2" t="str">
        <f aca="false">IF(O153="","",O153)</f>
        <v>7711 CEDI GUAYAQUIL</v>
      </c>
      <c r="P154" s="2" t="str">
        <f aca="false">IF(A154=$P$5,C154,P153)</f>
        <v>COMERCIALECOSUIZA CIA LTDA</v>
      </c>
      <c r="Q154" s="2" t="n">
        <f aca="false">IF(Q153="","",IF(A157=$Q$1,C157,Q153))</f>
        <v>1000041663</v>
      </c>
      <c r="R154" s="2" t="n">
        <f aca="false">IF(H154=$R$5,L154,R153)</f>
        <v>50640324</v>
      </c>
      <c r="S154" s="2" t="str">
        <f aca="false">IF(H154=$S$5,L154,S153)</f>
        <v>EGU084</v>
      </c>
      <c r="T154" s="2" t="n">
        <f aca="false">IF(H154=$T$5,L154,T153)</f>
        <v>814190505</v>
      </c>
      <c r="U154" s="2" t="n">
        <f aca="false">IF(V154="",0,1)</f>
        <v>0</v>
      </c>
      <c r="V154" s="2" t="str">
        <f aca="false">IF(A154="","",IFERROR(IF(VLOOKUP(A154,MAESTRO!$A$2:$C$15,2,FALSE())=1,"",A154),A154))</f>
        <v/>
      </c>
      <c r="W154" s="2" t="str">
        <f aca="false">IF(V154="","",G154)</f>
        <v/>
      </c>
    </row>
    <row r="155" customFormat="false" ht="15" hidden="false" customHeight="false" outlineLevel="0" collapsed="false">
      <c r="O155" s="2" t="str">
        <f aca="false">IF(O154="","",O154)</f>
        <v>7711 CEDI GUAYAQUIL</v>
      </c>
      <c r="P155" s="2" t="str">
        <f aca="false">IF(A155=$P$5,C155,P154)</f>
        <v>COMERCIALECOSUIZA CIA LTDA</v>
      </c>
      <c r="Q155" s="2" t="n">
        <f aca="false">IF(Q154="","",IF(A158=$Q$1,C158,Q154))</f>
        <v>1000041663</v>
      </c>
      <c r="R155" s="2" t="n">
        <f aca="false">IF(H155=$R$5,L155,R154)</f>
        <v>50640324</v>
      </c>
      <c r="S155" s="2" t="str">
        <f aca="false">IF(H155=$S$5,L155,S154)</f>
        <v>EGU084</v>
      </c>
      <c r="T155" s="2" t="n">
        <f aca="false">IF(H155=$T$5,L155,T154)</f>
        <v>814190505</v>
      </c>
      <c r="U155" s="2" t="n">
        <f aca="false">IF(V155="",0,1)</f>
        <v>0</v>
      </c>
      <c r="V155" s="2" t="str">
        <f aca="false">IF(A155="","",IFERROR(IF(VLOOKUP(A155,MAESTRO!$A$2:$C$15,2,FALSE())=1,"",A155),A155))</f>
        <v/>
      </c>
      <c r="W155" s="2" t="str">
        <f aca="false">IF(V155="","",G155)</f>
        <v/>
      </c>
    </row>
    <row r="156" customFormat="false" ht="15" hidden="false" customHeight="false" outlineLevel="0" collapsed="false">
      <c r="O156" s="2" t="str">
        <f aca="false">IF(O155="","",O155)</f>
        <v>7711 CEDI GUAYAQUIL</v>
      </c>
      <c r="P156" s="2" t="str">
        <f aca="false">IF(A156=$P$5,C156,P155)</f>
        <v>COMERCIALECOSUIZA CIA LTDA</v>
      </c>
      <c r="Q156" s="2" t="n">
        <f aca="false">IF(Q155="","",IF(A159=$Q$1,C159,Q155))</f>
        <v>1000041663</v>
      </c>
      <c r="R156" s="2" t="n">
        <f aca="false">IF(H156=$R$5,L156,R155)</f>
        <v>50640324</v>
      </c>
      <c r="S156" s="2" t="str">
        <f aca="false">IF(H156=$S$5,L156,S155)</f>
        <v>EGU084</v>
      </c>
      <c r="T156" s="2" t="n">
        <f aca="false">IF(H156=$T$5,L156,T155)</f>
        <v>814190505</v>
      </c>
      <c r="U156" s="2" t="n">
        <f aca="false">IF(V156="",0,1)</f>
        <v>0</v>
      </c>
      <c r="V156" s="2" t="str">
        <f aca="false">IF(A156="","",IFERROR(IF(VLOOKUP(A156,MAESTRO!$A$2:$C$15,2,FALSE())=1,"",A156),A156))</f>
        <v/>
      </c>
      <c r="W156" s="2" t="str">
        <f aca="false">IF(V156="","",G156)</f>
        <v/>
      </c>
    </row>
    <row r="157" customFormat="false" ht="15" hidden="false" customHeight="false" outlineLevel="0" collapsed="false">
      <c r="O157" s="2" t="str">
        <f aca="false">IF(O156="","",O156)</f>
        <v>7711 CEDI GUAYAQUIL</v>
      </c>
      <c r="P157" s="2" t="str">
        <f aca="false">IF(A157=$P$5,C157,P156)</f>
        <v>COMERCIALECOSUIZA CIA LTDA</v>
      </c>
      <c r="Q157" s="2" t="n">
        <f aca="false">IF(Q156="","",IF(A160=$Q$1,C160,Q156))</f>
        <v>1000041663</v>
      </c>
      <c r="R157" s="2" t="n">
        <f aca="false">IF(H157=$R$5,L157,R156)</f>
        <v>50640324</v>
      </c>
      <c r="S157" s="2" t="str">
        <f aca="false">IF(H157=$S$5,L157,S156)</f>
        <v>EGU084</v>
      </c>
      <c r="T157" s="2" t="n">
        <f aca="false">IF(H157=$T$5,L157,T156)</f>
        <v>814190505</v>
      </c>
      <c r="U157" s="2" t="n">
        <f aca="false">IF(V157="",0,1)</f>
        <v>0</v>
      </c>
      <c r="V157" s="2" t="str">
        <f aca="false">IF(A157="","",IFERROR(IF(VLOOKUP(A157,MAESTRO!$A$2:$C$15,2,FALSE())=1,"",A157),A157))</f>
        <v/>
      </c>
      <c r="W157" s="2" t="str">
        <f aca="false">IF(V157="","",G157)</f>
        <v/>
      </c>
    </row>
    <row r="158" customFormat="false" ht="15" hidden="false" customHeight="false" outlineLevel="0" collapsed="false">
      <c r="O158" s="2" t="str">
        <f aca="false">IF(O157="","",O157)</f>
        <v>7711 CEDI GUAYAQUIL</v>
      </c>
      <c r="P158" s="2" t="str">
        <f aca="false">IF(A158=$P$5,C158,P157)</f>
        <v>COMERCIALECOSUIZA CIA LTDA</v>
      </c>
      <c r="Q158" s="2" t="n">
        <f aca="false">IF(Q157="","",IF(A161=$Q$1,C161,Q157))</f>
        <v>1000041663</v>
      </c>
      <c r="R158" s="2" t="n">
        <f aca="false">IF(H158=$R$5,L158,R157)</f>
        <v>50640324</v>
      </c>
      <c r="S158" s="2" t="str">
        <f aca="false">IF(H158=$S$5,L158,S157)</f>
        <v>EGU084</v>
      </c>
      <c r="T158" s="2" t="n">
        <f aca="false">IF(H158=$T$5,L158,T157)</f>
        <v>814190505</v>
      </c>
      <c r="U158" s="2" t="n">
        <f aca="false">IF(V158="",0,1)</f>
        <v>0</v>
      </c>
      <c r="V158" s="2" t="str">
        <f aca="false">IF(A158="","",IFERROR(IF(VLOOKUP(A158,MAESTRO!$A$2:$C$15,2,FALSE())=1,"",A158),A158))</f>
        <v/>
      </c>
      <c r="W158" s="2" t="str">
        <f aca="false">IF(V158="","",G158)</f>
        <v/>
      </c>
    </row>
    <row r="159" customFormat="false" ht="15" hidden="false" customHeight="false" outlineLevel="0" collapsed="false">
      <c r="O159" s="2" t="str">
        <f aca="false">IF(O158="","",O158)</f>
        <v>7711 CEDI GUAYAQUIL</v>
      </c>
      <c r="P159" s="2" t="str">
        <f aca="false">IF(A159=$P$5,C159,P158)</f>
        <v>COMERCIALECOSUIZA CIA LTDA</v>
      </c>
      <c r="Q159" s="2" t="n">
        <f aca="false">IF(Q158="","",IF(A162=$Q$1,C162,Q158))</f>
        <v>1000041663</v>
      </c>
      <c r="R159" s="2" t="n">
        <f aca="false">IF(H159=$R$5,L159,R158)</f>
        <v>50640324</v>
      </c>
      <c r="S159" s="2" t="str">
        <f aca="false">IF(H159=$S$5,L159,S158)</f>
        <v>EGU084</v>
      </c>
      <c r="T159" s="2" t="n">
        <f aca="false">IF(H159=$T$5,L159,T158)</f>
        <v>814190505</v>
      </c>
      <c r="U159" s="2" t="n">
        <f aca="false">IF(V159="",0,1)</f>
        <v>0</v>
      </c>
      <c r="V159" s="2" t="str">
        <f aca="false">IF(A159="","",IFERROR(IF(VLOOKUP(A159,MAESTRO!$A$2:$C$15,2,FALSE())=1,"",A159),A159))</f>
        <v/>
      </c>
      <c r="W159" s="2" t="str">
        <f aca="false">IF(V159="","",G159)</f>
        <v/>
      </c>
    </row>
    <row r="160" customFormat="false" ht="15" hidden="false" customHeight="false" outlineLevel="0" collapsed="false">
      <c r="O160" s="2" t="str">
        <f aca="false">IF(O159="","",O159)</f>
        <v>7711 CEDI GUAYAQUIL</v>
      </c>
      <c r="P160" s="2" t="str">
        <f aca="false">IF(A160=$P$5,C160,P159)</f>
        <v>COMERCIALECOSUIZA CIA LTDA</v>
      </c>
      <c r="Q160" s="2" t="n">
        <f aca="false">IF(Q159="","",IF(A163=$Q$1,C163,Q159))</f>
        <v>1000041663</v>
      </c>
      <c r="R160" s="2" t="n">
        <f aca="false">IF(H160=$R$5,L160,R159)</f>
        <v>50640324</v>
      </c>
      <c r="S160" s="2" t="str">
        <f aca="false">IF(H160=$S$5,L160,S159)</f>
        <v>EGU084</v>
      </c>
      <c r="T160" s="2" t="n">
        <f aca="false">IF(H160=$T$5,L160,T159)</f>
        <v>814190505</v>
      </c>
      <c r="U160" s="2" t="n">
        <f aca="false">IF(V160="",0,1)</f>
        <v>0</v>
      </c>
      <c r="V160" s="2" t="str">
        <f aca="false">IF(A160="","",IFERROR(IF(VLOOKUP(A160,MAESTRO!$A$2:$C$15,2,FALSE())=1,"",A160),A160))</f>
        <v/>
      </c>
      <c r="W160" s="2" t="str">
        <f aca="false">IF(V160="","",G160)</f>
        <v/>
      </c>
    </row>
    <row r="161" customFormat="false" ht="15" hidden="false" customHeight="false" outlineLevel="0" collapsed="false">
      <c r="O161" s="2" t="str">
        <f aca="false">IF(O160="","",O160)</f>
        <v>7711 CEDI GUAYAQUIL</v>
      </c>
      <c r="P161" s="2" t="str">
        <f aca="false">IF(A161=$P$5,C161,P160)</f>
        <v>COMERCIALECOSUIZA CIA LTDA</v>
      </c>
      <c r="Q161" s="2" t="n">
        <f aca="false">IF(Q160="","",IF(A164=$Q$1,C164,Q160))</f>
        <v>1000041663</v>
      </c>
      <c r="R161" s="2" t="n">
        <f aca="false">IF(H161=$R$5,L161,R160)</f>
        <v>50640324</v>
      </c>
      <c r="S161" s="2" t="str">
        <f aca="false">IF(H161=$S$5,L161,S160)</f>
        <v>EGU084</v>
      </c>
      <c r="T161" s="2" t="n">
        <f aca="false">IF(H161=$T$5,L161,T160)</f>
        <v>814190505</v>
      </c>
      <c r="U161" s="2" t="n">
        <f aca="false">IF(V161="",0,1)</f>
        <v>0</v>
      </c>
      <c r="V161" s="2" t="str">
        <f aca="false">IF(A161="","",IFERROR(IF(VLOOKUP(A161,MAESTRO!$A$2:$C$15,2,FALSE())=1,"",A161),A161))</f>
        <v/>
      </c>
      <c r="W161" s="2" t="str">
        <f aca="false">IF(V161="","",G161)</f>
        <v/>
      </c>
    </row>
    <row r="162" customFormat="false" ht="15" hidden="false" customHeight="false" outlineLevel="0" collapsed="false">
      <c r="O162" s="2" t="str">
        <f aca="false">IF(O161="","",O161)</f>
        <v>7711 CEDI GUAYAQUIL</v>
      </c>
      <c r="P162" s="2" t="str">
        <f aca="false">IF(A162=$P$5,C162,P161)</f>
        <v>COMERCIALECOSUIZA CIA LTDA</v>
      </c>
      <c r="Q162" s="2" t="n">
        <f aca="false">IF(Q161="","",IF(A165=$Q$1,C165,Q161))</f>
        <v>1000041663</v>
      </c>
      <c r="R162" s="2" t="n">
        <f aca="false">IF(H162=$R$5,L162,R161)</f>
        <v>50640324</v>
      </c>
      <c r="S162" s="2" t="str">
        <f aca="false">IF(H162=$S$5,L162,S161)</f>
        <v>EGU084</v>
      </c>
      <c r="T162" s="2" t="n">
        <f aca="false">IF(H162=$T$5,L162,T161)</f>
        <v>814190505</v>
      </c>
      <c r="U162" s="2" t="n">
        <f aca="false">IF(V162="",0,1)</f>
        <v>0</v>
      </c>
      <c r="V162" s="2" t="str">
        <f aca="false">IF(A162="","",IFERROR(IF(VLOOKUP(A162,MAESTRO!$A$2:$C$15,2,FALSE())=1,"",A162),A162))</f>
        <v/>
      </c>
      <c r="W162" s="2" t="str">
        <f aca="false">IF(V162="","",G162)</f>
        <v/>
      </c>
    </row>
    <row r="163" customFormat="false" ht="15" hidden="false" customHeight="false" outlineLevel="0" collapsed="false">
      <c r="O163" s="2" t="str">
        <f aca="false">IF(O162="","",O162)</f>
        <v>7711 CEDI GUAYAQUIL</v>
      </c>
      <c r="P163" s="2" t="str">
        <f aca="false">IF(A163=$P$5,C163,P162)</f>
        <v>COMERCIALECOSUIZA CIA LTDA</v>
      </c>
      <c r="Q163" s="2" t="n">
        <f aca="false">IF(Q162="","",IF(A166=$Q$1,C166,Q162))</f>
        <v>1000041663</v>
      </c>
      <c r="R163" s="2" t="n">
        <f aca="false">IF(H163=$R$5,L163,R162)</f>
        <v>50640324</v>
      </c>
      <c r="S163" s="2" t="str">
        <f aca="false">IF(H163=$S$5,L163,S162)</f>
        <v>EGU084</v>
      </c>
      <c r="T163" s="2" t="n">
        <f aca="false">IF(H163=$T$5,L163,T162)</f>
        <v>814190505</v>
      </c>
      <c r="U163" s="2" t="n">
        <f aca="false">IF(V163="",0,1)</f>
        <v>0</v>
      </c>
      <c r="V163" s="2" t="str">
        <f aca="false">IF(A163="","",IFERROR(IF(VLOOKUP(A163,MAESTRO!$A$2:$C$15,2,FALSE())=1,"",A163),A163))</f>
        <v/>
      </c>
      <c r="W163" s="2" t="str">
        <f aca="false">IF(V163="","",G163)</f>
        <v/>
      </c>
    </row>
    <row r="164" customFormat="false" ht="15" hidden="false" customHeight="false" outlineLevel="0" collapsed="false">
      <c r="O164" s="2" t="str">
        <f aca="false">IF(O163="","",O163)</f>
        <v>7711 CEDI GUAYAQUIL</v>
      </c>
      <c r="P164" s="2" t="str">
        <f aca="false">IF(A164=$P$5,C164,P163)</f>
        <v>COMERCIALECOSUIZA CIA LTDA</v>
      </c>
      <c r="Q164" s="2" t="n">
        <f aca="false">IF(Q163="","",IF(A167=$Q$1,C167,Q163))</f>
        <v>1000041663</v>
      </c>
      <c r="R164" s="2" t="n">
        <f aca="false">IF(H164=$R$5,L164,R163)</f>
        <v>50640324</v>
      </c>
      <c r="S164" s="2" t="str">
        <f aca="false">IF(H164=$S$5,L164,S163)</f>
        <v>EGU084</v>
      </c>
      <c r="T164" s="2" t="n">
        <f aca="false">IF(H164=$T$5,L164,T163)</f>
        <v>814190505</v>
      </c>
      <c r="U164" s="2" t="n">
        <f aca="false">IF(V164="",0,1)</f>
        <v>0</v>
      </c>
      <c r="V164" s="2" t="str">
        <f aca="false">IF(A164="","",IFERROR(IF(VLOOKUP(A164,MAESTRO!$A$2:$C$15,2,FALSE())=1,"",A164),A164))</f>
        <v/>
      </c>
      <c r="W164" s="2" t="str">
        <f aca="false">IF(V164="","",G164)</f>
        <v/>
      </c>
    </row>
    <row r="165" customFormat="false" ht="15" hidden="false" customHeight="false" outlineLevel="0" collapsed="false">
      <c r="O165" s="2" t="str">
        <f aca="false">IF(O164="","",O164)</f>
        <v>7711 CEDI GUAYAQUIL</v>
      </c>
      <c r="P165" s="2" t="str">
        <f aca="false">IF(A165=$P$5,C165,P164)</f>
        <v>COMERCIALECOSUIZA CIA LTDA</v>
      </c>
      <c r="Q165" s="2" t="n">
        <f aca="false">IF(Q164="","",IF(A168=$Q$1,C168,Q164))</f>
        <v>1000041663</v>
      </c>
      <c r="R165" s="2" t="n">
        <f aca="false">IF(H165=$R$5,L165,R164)</f>
        <v>50640324</v>
      </c>
      <c r="S165" s="2" t="str">
        <f aca="false">IF(H165=$S$5,L165,S164)</f>
        <v>EGU084</v>
      </c>
      <c r="T165" s="2" t="n">
        <f aca="false">IF(H165=$T$5,L165,T164)</f>
        <v>814190505</v>
      </c>
      <c r="U165" s="2" t="n">
        <f aca="false">IF(V165="",0,1)</f>
        <v>0</v>
      </c>
      <c r="V165" s="2" t="str">
        <f aca="false">IF(A165="","",IFERROR(IF(VLOOKUP(A165,MAESTRO!$A$2:$C$15,2,FALSE())=1,"",A165),A165))</f>
        <v/>
      </c>
      <c r="W165" s="2" t="str">
        <f aca="false">IF(V165="","",G165)</f>
        <v/>
      </c>
    </row>
    <row r="166" customFormat="false" ht="15" hidden="false" customHeight="false" outlineLevel="0" collapsed="false">
      <c r="O166" s="2" t="str">
        <f aca="false">IF(O165="","",O165)</f>
        <v>7711 CEDI GUAYAQUIL</v>
      </c>
      <c r="P166" s="2" t="str">
        <f aca="false">IF(A166=$P$5,C166,P165)</f>
        <v>COMERCIALECOSUIZA CIA LTDA</v>
      </c>
      <c r="Q166" s="2" t="n">
        <f aca="false">IF(Q165="","",IF(A169=$Q$1,C169,Q165))</f>
        <v>1000041663</v>
      </c>
      <c r="R166" s="2" t="n">
        <f aca="false">IF(H166=$R$5,L166,R165)</f>
        <v>50640324</v>
      </c>
      <c r="S166" s="2" t="str">
        <f aca="false">IF(H166=$S$5,L166,S165)</f>
        <v>EGU084</v>
      </c>
      <c r="T166" s="2" t="n">
        <f aca="false">IF(H166=$T$5,L166,T165)</f>
        <v>814190505</v>
      </c>
      <c r="U166" s="2" t="n">
        <f aca="false">IF(V166="",0,1)</f>
        <v>0</v>
      </c>
      <c r="V166" s="2" t="str">
        <f aca="false">IF(A166="","",IFERROR(IF(VLOOKUP(A166,MAESTRO!$A$2:$C$15,2,FALSE())=1,"",A166),A166))</f>
        <v/>
      </c>
      <c r="W166" s="2" t="str">
        <f aca="false">IF(V166="","",G166)</f>
        <v/>
      </c>
    </row>
    <row r="167" customFormat="false" ht="15" hidden="false" customHeight="false" outlineLevel="0" collapsed="false">
      <c r="O167" s="2" t="str">
        <f aca="false">IF(O166="","",O166)</f>
        <v>7711 CEDI GUAYAQUIL</v>
      </c>
      <c r="P167" s="2" t="str">
        <f aca="false">IF(A167=$P$5,C167,P166)</f>
        <v>COMERCIALECOSUIZA CIA LTDA</v>
      </c>
      <c r="Q167" s="2" t="n">
        <f aca="false">IF(Q166="","",IF(A170=$Q$1,C170,Q166))</f>
        <v>1000041663</v>
      </c>
      <c r="R167" s="2" t="n">
        <f aca="false">IF(H167=$R$5,L167,R166)</f>
        <v>50640324</v>
      </c>
      <c r="S167" s="2" t="str">
        <f aca="false">IF(H167=$S$5,L167,S166)</f>
        <v>EGU084</v>
      </c>
      <c r="T167" s="2" t="n">
        <f aca="false">IF(H167=$T$5,L167,T166)</f>
        <v>814190505</v>
      </c>
      <c r="U167" s="2" t="n">
        <f aca="false">IF(V167="",0,1)</f>
        <v>0</v>
      </c>
      <c r="V167" s="2" t="str">
        <f aca="false">IF(A167="","",IFERROR(IF(VLOOKUP(A167,MAESTRO!$A$2:$C$15,2,FALSE())=1,"",A167),A167))</f>
        <v/>
      </c>
      <c r="W167" s="2" t="str">
        <f aca="false">IF(V167="","",G167)</f>
        <v/>
      </c>
    </row>
    <row r="168" customFormat="false" ht="15" hidden="false" customHeight="false" outlineLevel="0" collapsed="false">
      <c r="O168" s="2" t="str">
        <f aca="false">IF(O167="","",O167)</f>
        <v>7711 CEDI GUAYAQUIL</v>
      </c>
      <c r="P168" s="2" t="str">
        <f aca="false">IF(A168=$P$5,C168,P167)</f>
        <v>COMERCIALECOSUIZA CIA LTDA</v>
      </c>
      <c r="Q168" s="2" t="n">
        <f aca="false">IF(Q167="","",IF(A171=$Q$1,C171,Q167))</f>
        <v>1000041663</v>
      </c>
      <c r="R168" s="2" t="n">
        <f aca="false">IF(H168=$R$5,L168,R167)</f>
        <v>50640324</v>
      </c>
      <c r="S168" s="2" t="str">
        <f aca="false">IF(H168=$S$5,L168,S167)</f>
        <v>EGU084</v>
      </c>
      <c r="T168" s="2" t="n">
        <f aca="false">IF(H168=$T$5,L168,T167)</f>
        <v>814190505</v>
      </c>
      <c r="U168" s="2" t="n">
        <f aca="false">IF(V168="",0,1)</f>
        <v>0</v>
      </c>
      <c r="V168" s="2" t="str">
        <f aca="false">IF(A168="","",IFERROR(IF(VLOOKUP(A168,MAESTRO!$A$2:$C$15,2,FALSE())=1,"",A168),A168))</f>
        <v/>
      </c>
      <c r="W168" s="2" t="str">
        <f aca="false">IF(V168="","",G168)</f>
        <v/>
      </c>
    </row>
    <row r="169" customFormat="false" ht="15" hidden="false" customHeight="false" outlineLevel="0" collapsed="false">
      <c r="O169" s="2" t="str">
        <f aca="false">IF(O168="","",O168)</f>
        <v>7711 CEDI GUAYAQUIL</v>
      </c>
      <c r="P169" s="2" t="str">
        <f aca="false">IF(A169=$P$5,C169,P168)</f>
        <v>COMERCIALECOSUIZA CIA LTDA</v>
      </c>
      <c r="Q169" s="2" t="n">
        <f aca="false">IF(Q168="","",IF(A172=$Q$1,C172,Q168))</f>
        <v>1000041663</v>
      </c>
      <c r="R169" s="2" t="n">
        <f aca="false">IF(H169=$R$5,L169,R168)</f>
        <v>50640324</v>
      </c>
      <c r="S169" s="2" t="str">
        <f aca="false">IF(H169=$S$5,L169,S168)</f>
        <v>EGU084</v>
      </c>
      <c r="T169" s="2" t="n">
        <f aca="false">IF(H169=$T$5,L169,T168)</f>
        <v>814190505</v>
      </c>
      <c r="U169" s="2" t="n">
        <f aca="false">IF(V169="",0,1)</f>
        <v>0</v>
      </c>
      <c r="V169" s="2" t="str">
        <f aca="false">IF(A169="","",IFERROR(IF(VLOOKUP(A169,MAESTRO!$A$2:$C$15,2,FALSE())=1,"",A169),A169))</f>
        <v/>
      </c>
      <c r="W169" s="2" t="str">
        <f aca="false">IF(V169="","",G169)</f>
        <v/>
      </c>
    </row>
    <row r="170" customFormat="false" ht="15" hidden="false" customHeight="false" outlineLevel="0" collapsed="false">
      <c r="O170" s="2" t="str">
        <f aca="false">IF(O169="","",O169)</f>
        <v>7711 CEDI GUAYAQUIL</v>
      </c>
      <c r="P170" s="2" t="str">
        <f aca="false">IF(A170=$P$5,C170,P169)</f>
        <v>COMERCIALECOSUIZA CIA LTDA</v>
      </c>
      <c r="Q170" s="2" t="n">
        <f aca="false">IF(Q169="","",IF(A173=$Q$1,C173,Q169))</f>
        <v>1000041663</v>
      </c>
      <c r="R170" s="2" t="n">
        <f aca="false">IF(H170=$R$5,L170,R169)</f>
        <v>50640324</v>
      </c>
      <c r="S170" s="2" t="str">
        <f aca="false">IF(H170=$S$5,L170,S169)</f>
        <v>EGU084</v>
      </c>
      <c r="T170" s="2" t="n">
        <f aca="false">IF(H170=$T$5,L170,T169)</f>
        <v>814190505</v>
      </c>
      <c r="U170" s="2" t="n">
        <f aca="false">IF(V170="",0,1)</f>
        <v>0</v>
      </c>
      <c r="V170" s="2" t="str">
        <f aca="false">IF(A170="","",IFERROR(IF(VLOOKUP(A170,MAESTRO!$A$2:$C$15,2,FALSE())=1,"",A170),A170))</f>
        <v/>
      </c>
      <c r="W170" s="2" t="str">
        <f aca="false">IF(V170="","",G170)</f>
        <v/>
      </c>
    </row>
    <row r="171" customFormat="false" ht="15" hidden="false" customHeight="false" outlineLevel="0" collapsed="false">
      <c r="O171" s="2" t="str">
        <f aca="false">IF(O170="","",O170)</f>
        <v>7711 CEDI GUAYAQUIL</v>
      </c>
      <c r="P171" s="2" t="str">
        <f aca="false">IF(A171=$P$5,C171,P170)</f>
        <v>COMERCIALECOSUIZA CIA LTDA</v>
      </c>
      <c r="Q171" s="2" t="n">
        <f aca="false">IF(Q170="","",IF(A174=$Q$1,C174,Q170))</f>
        <v>1000041663</v>
      </c>
      <c r="R171" s="2" t="n">
        <f aca="false">IF(H171=$R$5,L171,R170)</f>
        <v>50640324</v>
      </c>
      <c r="S171" s="2" t="str">
        <f aca="false">IF(H171=$S$5,L171,S170)</f>
        <v>EGU084</v>
      </c>
      <c r="T171" s="2" t="n">
        <f aca="false">IF(H171=$T$5,L171,T170)</f>
        <v>814190505</v>
      </c>
      <c r="U171" s="2" t="n">
        <f aca="false">IF(V171="",0,1)</f>
        <v>0</v>
      </c>
      <c r="V171" s="2" t="str">
        <f aca="false">IF(A171="","",IFERROR(IF(VLOOKUP(A171,MAESTRO!$A$2:$C$15,2,FALSE())=1,"",A171),A171))</f>
        <v/>
      </c>
      <c r="W171" s="2" t="str">
        <f aca="false">IF(V171="","",G171)</f>
        <v/>
      </c>
    </row>
    <row r="172" customFormat="false" ht="15" hidden="false" customHeight="false" outlineLevel="0" collapsed="false">
      <c r="O172" s="2" t="str">
        <f aca="false">IF(O171="","",O171)</f>
        <v>7711 CEDI GUAYAQUIL</v>
      </c>
      <c r="P172" s="2" t="str">
        <f aca="false">IF(A172=$P$5,C172,P171)</f>
        <v>COMERCIALECOSUIZA CIA LTDA</v>
      </c>
      <c r="Q172" s="2" t="n">
        <f aca="false">IF(Q171="","",IF(A175=$Q$1,C175,Q171))</f>
        <v>1000041663</v>
      </c>
      <c r="R172" s="2" t="n">
        <f aca="false">IF(H172=$R$5,L172,R171)</f>
        <v>50640324</v>
      </c>
      <c r="S172" s="2" t="str">
        <f aca="false">IF(H172=$S$5,L172,S171)</f>
        <v>EGU084</v>
      </c>
      <c r="T172" s="2" t="n">
        <f aca="false">IF(H172=$T$5,L172,T171)</f>
        <v>814190505</v>
      </c>
      <c r="U172" s="2" t="n">
        <f aca="false">IF(V172="",0,1)</f>
        <v>0</v>
      </c>
      <c r="V172" s="2" t="str">
        <f aca="false">IF(A172="","",IFERROR(IF(VLOOKUP(A172,MAESTRO!$A$2:$C$15,2,FALSE())=1,"",A172),A172))</f>
        <v/>
      </c>
      <c r="W172" s="2" t="str">
        <f aca="false">IF(V172="","",G172)</f>
        <v/>
      </c>
    </row>
    <row r="173" customFormat="false" ht="15" hidden="false" customHeight="false" outlineLevel="0" collapsed="false">
      <c r="O173" s="2" t="str">
        <f aca="false">IF(O172="","",O172)</f>
        <v>7711 CEDI GUAYAQUIL</v>
      </c>
      <c r="P173" s="2" t="str">
        <f aca="false">IF(A173=$P$5,C173,P172)</f>
        <v>COMERCIALECOSUIZA CIA LTDA</v>
      </c>
      <c r="Q173" s="2" t="n">
        <f aca="false">IF(Q172="","",IF(A176=$Q$1,C176,Q172))</f>
        <v>1000041663</v>
      </c>
      <c r="R173" s="2" t="n">
        <f aca="false">IF(H173=$R$5,L173,R172)</f>
        <v>50640324</v>
      </c>
      <c r="S173" s="2" t="str">
        <f aca="false">IF(H173=$S$5,L173,S172)</f>
        <v>EGU084</v>
      </c>
      <c r="T173" s="2" t="n">
        <f aca="false">IF(H173=$T$5,L173,T172)</f>
        <v>814190505</v>
      </c>
      <c r="U173" s="2" t="n">
        <f aca="false">IF(V173="",0,1)</f>
        <v>0</v>
      </c>
      <c r="V173" s="2" t="str">
        <f aca="false">IF(A173="","",IFERROR(IF(VLOOKUP(A173,MAESTRO!$A$2:$C$15,2,FALSE())=1,"",A173),A173))</f>
        <v/>
      </c>
      <c r="W173" s="2" t="str">
        <f aca="false">IF(V173="","",G173)</f>
        <v/>
      </c>
    </row>
    <row r="174" customFormat="false" ht="15" hidden="false" customHeight="false" outlineLevel="0" collapsed="false">
      <c r="O174" s="2" t="str">
        <f aca="false">IF(O173="","",O173)</f>
        <v>7711 CEDI GUAYAQUIL</v>
      </c>
      <c r="P174" s="2" t="str">
        <f aca="false">IF(A174=$P$5,C174,P173)</f>
        <v>COMERCIALECOSUIZA CIA LTDA</v>
      </c>
      <c r="Q174" s="2" t="n">
        <f aca="false">IF(Q173="","",IF(A177=$Q$1,C177,Q173))</f>
        <v>1000041663</v>
      </c>
      <c r="R174" s="2" t="n">
        <f aca="false">IF(H174=$R$5,L174,R173)</f>
        <v>50640324</v>
      </c>
      <c r="S174" s="2" t="str">
        <f aca="false">IF(H174=$S$5,L174,S173)</f>
        <v>EGU084</v>
      </c>
      <c r="T174" s="2" t="n">
        <f aca="false">IF(H174=$T$5,L174,T173)</f>
        <v>814190505</v>
      </c>
      <c r="U174" s="2" t="n">
        <f aca="false">IF(V174="",0,1)</f>
        <v>0</v>
      </c>
      <c r="V174" s="2" t="str">
        <f aca="false">IF(A174="","",IFERROR(IF(VLOOKUP(A174,MAESTRO!$A$2:$C$15,2,FALSE())=1,"",A174),A174))</f>
        <v/>
      </c>
      <c r="W174" s="2" t="str">
        <f aca="false">IF(V174="","",G174)</f>
        <v/>
      </c>
    </row>
    <row r="175" customFormat="false" ht="15" hidden="false" customHeight="false" outlineLevel="0" collapsed="false">
      <c r="O175" s="2" t="str">
        <f aca="false">IF(O174="","",O174)</f>
        <v>7711 CEDI GUAYAQUIL</v>
      </c>
      <c r="P175" s="2" t="str">
        <f aca="false">IF(A175=$P$5,C175,P174)</f>
        <v>COMERCIALECOSUIZA CIA LTDA</v>
      </c>
      <c r="Q175" s="2" t="n">
        <f aca="false">IF(Q174="","",IF(A178=$Q$1,C178,Q174))</f>
        <v>1000041663</v>
      </c>
      <c r="R175" s="2" t="n">
        <f aca="false">IF(H175=$R$5,L175,R174)</f>
        <v>50640324</v>
      </c>
      <c r="S175" s="2" t="str">
        <f aca="false">IF(H175=$S$5,L175,S174)</f>
        <v>EGU084</v>
      </c>
      <c r="T175" s="2" t="n">
        <f aca="false">IF(H175=$T$5,L175,T174)</f>
        <v>814190505</v>
      </c>
      <c r="U175" s="2" t="n">
        <f aca="false">IF(V175="",0,1)</f>
        <v>0</v>
      </c>
      <c r="V175" s="2" t="str">
        <f aca="false">IF(A175="","",IFERROR(IF(VLOOKUP(A175,MAESTRO!$A$2:$C$15,2,FALSE())=1,"",A175),A175))</f>
        <v/>
      </c>
      <c r="W175" s="2" t="str">
        <f aca="false">IF(V175="","",G175)</f>
        <v/>
      </c>
    </row>
    <row r="176" customFormat="false" ht="15" hidden="false" customHeight="false" outlineLevel="0" collapsed="false">
      <c r="O176" s="2" t="str">
        <f aca="false">IF(O175="","",O175)</f>
        <v>7711 CEDI GUAYAQUIL</v>
      </c>
      <c r="P176" s="2" t="str">
        <f aca="false">IF(A176=$P$5,C176,P175)</f>
        <v>COMERCIALECOSUIZA CIA LTDA</v>
      </c>
      <c r="Q176" s="2" t="n">
        <f aca="false">IF(Q175="","",IF(A179=$Q$1,C179,Q175))</f>
        <v>1000041663</v>
      </c>
      <c r="R176" s="2" t="n">
        <f aca="false">IF(H176=$R$5,L176,R175)</f>
        <v>50640324</v>
      </c>
      <c r="S176" s="2" t="str">
        <f aca="false">IF(H176=$S$5,L176,S175)</f>
        <v>EGU084</v>
      </c>
      <c r="T176" s="2" t="n">
        <f aca="false">IF(H176=$T$5,L176,T175)</f>
        <v>814190505</v>
      </c>
      <c r="U176" s="2" t="n">
        <f aca="false">IF(V176="",0,1)</f>
        <v>0</v>
      </c>
      <c r="V176" s="2" t="str">
        <f aca="false">IF(A176="","",IFERROR(IF(VLOOKUP(A176,MAESTRO!$A$2:$C$15,2,FALSE())=1,"",A176),A176))</f>
        <v/>
      </c>
      <c r="W176" s="2" t="str">
        <f aca="false">IF(V176="","",G176)</f>
        <v/>
      </c>
    </row>
    <row r="177" customFormat="false" ht="15" hidden="false" customHeight="false" outlineLevel="0" collapsed="false">
      <c r="O177" s="2" t="str">
        <f aca="false">IF(O176="","",O176)</f>
        <v>7711 CEDI GUAYAQUIL</v>
      </c>
      <c r="P177" s="2" t="str">
        <f aca="false">IF(A177=$P$5,C177,P176)</f>
        <v>COMERCIALECOSUIZA CIA LTDA</v>
      </c>
      <c r="Q177" s="2" t="n">
        <f aca="false">IF(Q176="","",IF(A180=$Q$1,C180,Q176))</f>
        <v>1000041663</v>
      </c>
      <c r="R177" s="2" t="n">
        <f aca="false">IF(H177=$R$5,L177,R176)</f>
        <v>50640324</v>
      </c>
      <c r="S177" s="2" t="str">
        <f aca="false">IF(H177=$S$5,L177,S176)</f>
        <v>EGU084</v>
      </c>
      <c r="T177" s="2" t="n">
        <f aca="false">IF(H177=$T$5,L177,T176)</f>
        <v>814190505</v>
      </c>
      <c r="U177" s="2" t="n">
        <f aca="false">IF(V177="",0,1)</f>
        <v>0</v>
      </c>
      <c r="V177" s="2" t="str">
        <f aca="false">IF(A177="","",IFERROR(IF(VLOOKUP(A177,MAESTRO!$A$2:$C$15,2,FALSE())=1,"",A177),A177))</f>
        <v/>
      </c>
      <c r="W177" s="2" t="str">
        <f aca="false">IF(V177="","",G177)</f>
        <v/>
      </c>
    </row>
    <row r="178" customFormat="false" ht="15" hidden="false" customHeight="false" outlineLevel="0" collapsed="false">
      <c r="O178" s="2" t="str">
        <f aca="false">IF(O177="","",O177)</f>
        <v>7711 CEDI GUAYAQUIL</v>
      </c>
      <c r="P178" s="2" t="str">
        <f aca="false">IF(A178=$P$5,C178,P177)</f>
        <v>COMERCIALECOSUIZA CIA LTDA</v>
      </c>
      <c r="Q178" s="2" t="n">
        <f aca="false">IF(Q177="","",IF(A181=$Q$1,C181,Q177))</f>
        <v>1000041663</v>
      </c>
      <c r="R178" s="2" t="n">
        <f aca="false">IF(H178=$R$5,L178,R177)</f>
        <v>50640324</v>
      </c>
      <c r="S178" s="2" t="str">
        <f aca="false">IF(H178=$S$5,L178,S177)</f>
        <v>EGU084</v>
      </c>
      <c r="T178" s="2" t="n">
        <f aca="false">IF(H178=$T$5,L178,T177)</f>
        <v>814190505</v>
      </c>
      <c r="U178" s="2" t="n">
        <f aca="false">IF(V178="",0,1)</f>
        <v>0</v>
      </c>
      <c r="V178" s="2" t="str">
        <f aca="false">IF(A178="","",IFERROR(IF(VLOOKUP(A178,MAESTRO!$A$2:$C$15,2,FALSE())=1,"",A178),A178))</f>
        <v/>
      </c>
      <c r="W178" s="2" t="str">
        <f aca="false">IF(V178="","",G178)</f>
        <v/>
      </c>
    </row>
    <row r="179" customFormat="false" ht="15" hidden="false" customHeight="false" outlineLevel="0" collapsed="false">
      <c r="O179" s="2" t="str">
        <f aca="false">IF(O178="","",O178)</f>
        <v>7711 CEDI GUAYAQUIL</v>
      </c>
      <c r="P179" s="2" t="str">
        <f aca="false">IF(A179=$P$5,C179,P178)</f>
        <v>COMERCIALECOSUIZA CIA LTDA</v>
      </c>
      <c r="Q179" s="2" t="n">
        <f aca="false">IF(Q178="","",IF(A182=$Q$1,C182,Q178))</f>
        <v>1000041663</v>
      </c>
      <c r="R179" s="2" t="n">
        <f aca="false">IF(H179=$R$5,L179,R178)</f>
        <v>50640324</v>
      </c>
      <c r="S179" s="2" t="str">
        <f aca="false">IF(H179=$S$5,L179,S178)</f>
        <v>EGU084</v>
      </c>
      <c r="T179" s="2" t="n">
        <f aca="false">IF(H179=$T$5,L179,T178)</f>
        <v>814190505</v>
      </c>
      <c r="U179" s="2" t="n">
        <f aca="false">IF(V179="",0,1)</f>
        <v>0</v>
      </c>
      <c r="V179" s="2" t="str">
        <f aca="false">IF(A179="","",IFERROR(IF(VLOOKUP(A179,MAESTRO!$A$2:$C$15,2,FALSE())=1,"",A179),A179))</f>
        <v/>
      </c>
      <c r="W179" s="2" t="str">
        <f aca="false">IF(V179="","",G179)</f>
        <v/>
      </c>
    </row>
    <row r="180" customFormat="false" ht="15" hidden="false" customHeight="false" outlineLevel="0" collapsed="false">
      <c r="O180" s="2" t="str">
        <f aca="false">IF(O179="","",O179)</f>
        <v>7711 CEDI GUAYAQUIL</v>
      </c>
      <c r="P180" s="2" t="str">
        <f aca="false">IF(A180=$P$5,C180,P179)</f>
        <v>COMERCIALECOSUIZA CIA LTDA</v>
      </c>
      <c r="Q180" s="2" t="n">
        <f aca="false">IF(Q179="","",IF(A183=$Q$1,C183,Q179))</f>
        <v>1000041663</v>
      </c>
      <c r="R180" s="2" t="n">
        <f aca="false">IF(H180=$R$5,L180,R179)</f>
        <v>50640324</v>
      </c>
      <c r="S180" s="2" t="str">
        <f aca="false">IF(H180=$S$5,L180,S179)</f>
        <v>EGU084</v>
      </c>
      <c r="T180" s="2" t="n">
        <f aca="false">IF(H180=$T$5,L180,T179)</f>
        <v>814190505</v>
      </c>
      <c r="U180" s="2" t="n">
        <f aca="false">IF(V180="",0,1)</f>
        <v>0</v>
      </c>
      <c r="V180" s="2" t="str">
        <f aca="false">IF(A180="","",IFERROR(IF(VLOOKUP(A180,MAESTRO!$A$2:$C$15,2,FALSE())=1,"",A180),A180))</f>
        <v/>
      </c>
      <c r="W180" s="2" t="str">
        <f aca="false">IF(V180="","",G180)</f>
        <v/>
      </c>
    </row>
    <row r="181" customFormat="false" ht="15" hidden="false" customHeight="false" outlineLevel="0" collapsed="false">
      <c r="O181" s="2" t="str">
        <f aca="false">IF(O180="","",O180)</f>
        <v>7711 CEDI GUAYAQUIL</v>
      </c>
      <c r="P181" s="2" t="str">
        <f aca="false">IF(A181=$P$5,C181,P180)</f>
        <v>COMERCIALECOSUIZA CIA LTDA</v>
      </c>
      <c r="Q181" s="2" t="n">
        <f aca="false">IF(Q180="","",IF(A184=$Q$1,C184,Q180))</f>
        <v>1000041663</v>
      </c>
      <c r="R181" s="2" t="n">
        <f aca="false">IF(H181=$R$5,L181,R180)</f>
        <v>50640324</v>
      </c>
      <c r="S181" s="2" t="str">
        <f aca="false">IF(H181=$S$5,L181,S180)</f>
        <v>EGU084</v>
      </c>
      <c r="T181" s="2" t="n">
        <f aca="false">IF(H181=$T$5,L181,T180)</f>
        <v>814190505</v>
      </c>
      <c r="U181" s="2" t="n">
        <f aca="false">IF(V181="",0,1)</f>
        <v>0</v>
      </c>
      <c r="V181" s="2" t="str">
        <f aca="false">IF(A181="","",IFERROR(IF(VLOOKUP(A181,MAESTRO!$A$2:$C$15,2,FALSE())=1,"",A181),A181))</f>
        <v/>
      </c>
      <c r="W181" s="2" t="str">
        <f aca="false">IF(V181="","",G181)</f>
        <v/>
      </c>
    </row>
    <row r="182" customFormat="false" ht="15" hidden="false" customHeight="false" outlineLevel="0" collapsed="false">
      <c r="O182" s="2" t="str">
        <f aca="false">IF(O181="","",O181)</f>
        <v>7711 CEDI GUAYAQUIL</v>
      </c>
      <c r="P182" s="2" t="str">
        <f aca="false">IF(A182=$P$5,C182,P181)</f>
        <v>COMERCIALECOSUIZA CIA LTDA</v>
      </c>
      <c r="Q182" s="2" t="n">
        <f aca="false">IF(Q181="","",IF(A185=$Q$1,C185,Q181))</f>
        <v>1000041663</v>
      </c>
      <c r="R182" s="2" t="n">
        <f aca="false">IF(H182=$R$5,L182,R181)</f>
        <v>50640324</v>
      </c>
      <c r="S182" s="2" t="str">
        <f aca="false">IF(H182=$S$5,L182,S181)</f>
        <v>EGU084</v>
      </c>
      <c r="T182" s="2" t="n">
        <f aca="false">IF(H182=$T$5,L182,T181)</f>
        <v>814190505</v>
      </c>
      <c r="U182" s="2" t="n">
        <f aca="false">IF(V182="",0,1)</f>
        <v>0</v>
      </c>
      <c r="V182" s="2" t="str">
        <f aca="false">IF(A182="","",IFERROR(IF(VLOOKUP(A182,MAESTRO!$A$2:$C$15,2,FALSE())=1,"",A182),A182))</f>
        <v/>
      </c>
      <c r="W182" s="2" t="str">
        <f aca="false">IF(V182="","",G182)</f>
        <v/>
      </c>
    </row>
    <row r="183" customFormat="false" ht="15" hidden="false" customHeight="false" outlineLevel="0" collapsed="false">
      <c r="O183" s="2" t="str">
        <f aca="false">IF(O182="","",O182)</f>
        <v>7711 CEDI GUAYAQUIL</v>
      </c>
      <c r="P183" s="2" t="str">
        <f aca="false">IF(A183=$P$5,C183,P182)</f>
        <v>COMERCIALECOSUIZA CIA LTDA</v>
      </c>
      <c r="Q183" s="2" t="n">
        <f aca="false">IF(Q182="","",IF(A186=$Q$1,C186,Q182))</f>
        <v>1000041663</v>
      </c>
      <c r="R183" s="2" t="n">
        <f aca="false">IF(H183=$R$5,L183,R182)</f>
        <v>50640324</v>
      </c>
      <c r="S183" s="2" t="str">
        <f aca="false">IF(H183=$S$5,L183,S182)</f>
        <v>EGU084</v>
      </c>
      <c r="T183" s="2" t="n">
        <f aca="false">IF(H183=$T$5,L183,T182)</f>
        <v>814190505</v>
      </c>
      <c r="U183" s="2" t="n">
        <f aca="false">IF(V183="",0,1)</f>
        <v>0</v>
      </c>
      <c r="V183" s="2" t="str">
        <f aca="false">IF(A183="","",IFERROR(IF(VLOOKUP(A183,MAESTRO!$A$2:$C$15,2,FALSE())=1,"",A183),A183))</f>
        <v/>
      </c>
      <c r="W183" s="2" t="str">
        <f aca="false">IF(V183="","",G183)</f>
        <v/>
      </c>
    </row>
    <row r="184" customFormat="false" ht="15" hidden="false" customHeight="false" outlineLevel="0" collapsed="false">
      <c r="O184" s="2" t="str">
        <f aca="false">IF(O183="","",O183)</f>
        <v>7711 CEDI GUAYAQUIL</v>
      </c>
      <c r="P184" s="2" t="str">
        <f aca="false">IF(A184=$P$5,C184,P183)</f>
        <v>COMERCIALECOSUIZA CIA LTDA</v>
      </c>
      <c r="Q184" s="2" t="n">
        <f aca="false">IF(Q183="","",IF(A187=$Q$1,C187,Q183))</f>
        <v>1000041663</v>
      </c>
      <c r="R184" s="2" t="n">
        <f aca="false">IF(H184=$R$5,L184,R183)</f>
        <v>50640324</v>
      </c>
      <c r="S184" s="2" t="str">
        <f aca="false">IF(H184=$S$5,L184,S183)</f>
        <v>EGU084</v>
      </c>
      <c r="T184" s="2" t="n">
        <f aca="false">IF(H184=$T$5,L184,T183)</f>
        <v>814190505</v>
      </c>
      <c r="U184" s="2" t="n">
        <f aca="false">IF(V184="",0,1)</f>
        <v>0</v>
      </c>
      <c r="V184" s="2" t="str">
        <f aca="false">IF(A184="","",IFERROR(IF(VLOOKUP(A184,MAESTRO!$A$2:$C$15,2,FALSE())=1,"",A184),A184))</f>
        <v/>
      </c>
      <c r="W184" s="2" t="str">
        <f aca="false">IF(V184="","",G184)</f>
        <v/>
      </c>
    </row>
    <row r="185" customFormat="false" ht="15" hidden="false" customHeight="false" outlineLevel="0" collapsed="false">
      <c r="O185" s="2" t="str">
        <f aca="false">IF(O184="","",O184)</f>
        <v>7711 CEDI GUAYAQUIL</v>
      </c>
      <c r="P185" s="2" t="str">
        <f aca="false">IF(A185=$P$5,C185,P184)</f>
        <v>COMERCIALECOSUIZA CIA LTDA</v>
      </c>
      <c r="Q185" s="2" t="n">
        <f aca="false">IF(Q184="","",IF(A188=$Q$1,C188,Q184))</f>
        <v>1000041663</v>
      </c>
      <c r="R185" s="2" t="n">
        <f aca="false">IF(H185=$R$5,L185,R184)</f>
        <v>50640324</v>
      </c>
      <c r="S185" s="2" t="str">
        <f aca="false">IF(H185=$S$5,L185,S184)</f>
        <v>EGU084</v>
      </c>
      <c r="T185" s="2" t="n">
        <f aca="false">IF(H185=$T$5,L185,T184)</f>
        <v>814190505</v>
      </c>
      <c r="U185" s="2" t="n">
        <f aca="false">IF(V185="",0,1)</f>
        <v>0</v>
      </c>
      <c r="V185" s="2" t="str">
        <f aca="false">IF(A185="","",IFERROR(IF(VLOOKUP(A185,MAESTRO!$A$2:$C$15,2,FALSE())=1,"",A185),A185))</f>
        <v/>
      </c>
      <c r="W185" s="2" t="str">
        <f aca="false">IF(V185="","",G185)</f>
        <v/>
      </c>
    </row>
    <row r="186" customFormat="false" ht="15" hidden="false" customHeight="false" outlineLevel="0" collapsed="false">
      <c r="O186" s="2" t="str">
        <f aca="false">IF(O185="","",O185)</f>
        <v>7711 CEDI GUAYAQUIL</v>
      </c>
      <c r="P186" s="2" t="str">
        <f aca="false">IF(A186=$P$5,C186,P185)</f>
        <v>COMERCIALECOSUIZA CIA LTDA</v>
      </c>
      <c r="Q186" s="2" t="n">
        <f aca="false">IF(Q185="","",IF(A189=$Q$1,C189,Q185))</f>
        <v>1000041663</v>
      </c>
      <c r="R186" s="2" t="n">
        <f aca="false">IF(H186=$R$5,L186,R185)</f>
        <v>50640324</v>
      </c>
      <c r="S186" s="2" t="str">
        <f aca="false">IF(H186=$S$5,L186,S185)</f>
        <v>EGU084</v>
      </c>
      <c r="T186" s="2" t="n">
        <f aca="false">IF(H186=$T$5,L186,T185)</f>
        <v>814190505</v>
      </c>
      <c r="U186" s="2" t="n">
        <f aca="false">IF(V186="",0,1)</f>
        <v>0</v>
      </c>
      <c r="V186" s="2" t="str">
        <f aca="false">IF(A186="","",IFERROR(IF(VLOOKUP(A186,MAESTRO!$A$2:$C$15,2,FALSE())=1,"",A186),A186))</f>
        <v/>
      </c>
      <c r="W186" s="2" t="str">
        <f aca="false">IF(V186="","",G186)</f>
        <v/>
      </c>
    </row>
    <row r="187" customFormat="false" ht="15" hidden="false" customHeight="false" outlineLevel="0" collapsed="false">
      <c r="O187" s="2" t="str">
        <f aca="false">IF(O186="","",O186)</f>
        <v>7711 CEDI GUAYAQUIL</v>
      </c>
      <c r="P187" s="2" t="str">
        <f aca="false">IF(A187=$P$5,C187,P186)</f>
        <v>COMERCIALECOSUIZA CIA LTDA</v>
      </c>
      <c r="Q187" s="2" t="n">
        <f aca="false">IF(Q186="","",IF(A190=$Q$1,C190,Q186))</f>
        <v>1000041663</v>
      </c>
      <c r="R187" s="2" t="n">
        <f aca="false">IF(H187=$R$5,L187,R186)</f>
        <v>50640324</v>
      </c>
      <c r="S187" s="2" t="str">
        <f aca="false">IF(H187=$S$5,L187,S186)</f>
        <v>EGU084</v>
      </c>
      <c r="T187" s="2" t="n">
        <f aca="false">IF(H187=$T$5,L187,T186)</f>
        <v>814190505</v>
      </c>
      <c r="U187" s="2" t="n">
        <f aca="false">IF(V187="",0,1)</f>
        <v>0</v>
      </c>
      <c r="V187" s="2" t="str">
        <f aca="false">IF(A187="","",IFERROR(IF(VLOOKUP(A187,MAESTRO!$A$2:$C$15,2,FALSE())=1,"",A187),A187))</f>
        <v/>
      </c>
      <c r="W187" s="2" t="str">
        <f aca="false">IF(V187="","",G187)</f>
        <v/>
      </c>
    </row>
    <row r="188" customFormat="false" ht="15" hidden="false" customHeight="false" outlineLevel="0" collapsed="false">
      <c r="O188" s="2" t="str">
        <f aca="false">IF(O187="","",O187)</f>
        <v>7711 CEDI GUAYAQUIL</v>
      </c>
      <c r="P188" s="2" t="str">
        <f aca="false">IF(A188=$P$5,C188,P187)</f>
        <v>COMERCIALECOSUIZA CIA LTDA</v>
      </c>
      <c r="Q188" s="2" t="n">
        <f aca="false">IF(Q187="","",IF(A191=$Q$1,C191,Q187))</f>
        <v>1000041663</v>
      </c>
      <c r="R188" s="2" t="n">
        <f aca="false">IF(H188=$R$5,L188,R187)</f>
        <v>50640324</v>
      </c>
      <c r="S188" s="2" t="str">
        <f aca="false">IF(H188=$S$5,L188,S187)</f>
        <v>EGU084</v>
      </c>
      <c r="T188" s="2" t="n">
        <f aca="false">IF(H188=$T$5,L188,T187)</f>
        <v>814190505</v>
      </c>
      <c r="U188" s="2" t="n">
        <f aca="false">IF(V188="",0,1)</f>
        <v>0</v>
      </c>
      <c r="V188" s="2" t="str">
        <f aca="false">IF(A188="","",IFERROR(IF(VLOOKUP(A188,MAESTRO!$A$2:$C$15,2,FALSE())=1,"",A188),A188))</f>
        <v/>
      </c>
      <c r="W188" s="2" t="str">
        <f aca="false">IF(V188="","",G188)</f>
        <v/>
      </c>
    </row>
    <row r="189" customFormat="false" ht="15" hidden="false" customHeight="false" outlineLevel="0" collapsed="false">
      <c r="A189" s="1" t="s">
        <v>48</v>
      </c>
      <c r="D189" s="1" t="s">
        <v>49</v>
      </c>
      <c r="O189" s="2" t="str">
        <f aca="false">IF(O188="","",O188)</f>
        <v>7711 CEDI GUAYAQUIL</v>
      </c>
      <c r="P189" s="2" t="str">
        <f aca="false">IF(A189=$P$5,C189,P188)</f>
        <v>COMERCIALECOSUIZA CIA LTDA</v>
      </c>
      <c r="Q189" s="2" t="n">
        <f aca="false">IF(Q188="","",IF(A192=$Q$1,C192,Q188))</f>
        <v>1000041663</v>
      </c>
      <c r="R189" s="2" t="n">
        <f aca="false">IF(H189=$R$5,L189,R188)</f>
        <v>50640324</v>
      </c>
      <c r="S189" s="2" t="str">
        <f aca="false">IF(H189=$S$5,L189,S188)</f>
        <v>EGU084</v>
      </c>
      <c r="T189" s="2" t="n">
        <f aca="false">IF(H189=$T$5,L189,T188)</f>
        <v>814190505</v>
      </c>
      <c r="U189" s="2" t="n">
        <f aca="false">IF(V189="",0,1)</f>
        <v>0</v>
      </c>
      <c r="V189" s="2" t="str">
        <f aca="false">IF(A189="","",IFERROR(IF(VLOOKUP(A189,MAESTRO!$A$2:$C$15,2,FALSE())=1,"",A189),A189))</f>
        <v/>
      </c>
      <c r="W189" s="2" t="str">
        <f aca="false">IF(V189="","",G189)</f>
        <v/>
      </c>
    </row>
    <row r="190" customFormat="false" ht="15" hidden="false" customHeight="false" outlineLevel="0" collapsed="false">
      <c r="A190" s="1" t="s">
        <v>50</v>
      </c>
      <c r="D190" s="1" t="s">
        <v>49</v>
      </c>
      <c r="O190" s="2" t="str">
        <f aca="false">IF(O189="","",O189)</f>
        <v>7711 CEDI GUAYAQUIL</v>
      </c>
      <c r="P190" s="2" t="str">
        <f aca="false">IF(A190=$P$5,C190,P189)</f>
        <v>COMERCIALECOSUIZA CIA LTDA</v>
      </c>
      <c r="Q190" s="2" t="n">
        <f aca="false">IF(Q189="","",IF(A193=$Q$1,C193,Q189))</f>
        <v>1000041663</v>
      </c>
      <c r="R190" s="2" t="n">
        <f aca="false">IF(H190=$R$5,L190,R189)</f>
        <v>50640324</v>
      </c>
      <c r="S190" s="2" t="str">
        <f aca="false">IF(H190=$S$5,L190,S189)</f>
        <v>EGU084</v>
      </c>
      <c r="T190" s="2" t="n">
        <f aca="false">IF(H190=$T$5,L190,T189)</f>
        <v>814190505</v>
      </c>
      <c r="U190" s="2" t="n">
        <f aca="false">IF(V190="",0,1)</f>
        <v>0</v>
      </c>
      <c r="V190" s="2" t="str">
        <f aca="false">IF(A190="","",IFERROR(IF(VLOOKUP(A190,MAESTRO!$A$2:$C$15,2,FALSE())=1,"",A190),A190))</f>
        <v/>
      </c>
      <c r="W190" s="2" t="str">
        <f aca="false">IF(V190="","",G190)</f>
        <v/>
      </c>
    </row>
    <row r="191" customFormat="false" ht="15" hidden="false" customHeight="false" outlineLevel="0" collapsed="false">
      <c r="A191" s="1" t="s">
        <v>51</v>
      </c>
      <c r="D191" s="1" t="s">
        <v>49</v>
      </c>
      <c r="O191" s="2" t="str">
        <f aca="false">IF(O190="","",O190)</f>
        <v>7711 CEDI GUAYAQUIL</v>
      </c>
      <c r="P191" s="2" t="str">
        <f aca="false">IF(A191=$P$5,C191,P190)</f>
        <v>COMERCIALECOSUIZA CIA LTDA</v>
      </c>
      <c r="Q191" s="2" t="n">
        <f aca="false">IF(Q190="","",IF(A194=$Q$1,C194,Q190))</f>
        <v>1000041663</v>
      </c>
      <c r="R191" s="2" t="n">
        <f aca="false">IF(H191=$R$5,L191,R190)</f>
        <v>50640324</v>
      </c>
      <c r="S191" s="2" t="str">
        <f aca="false">IF(H191=$S$5,L191,S190)</f>
        <v>EGU084</v>
      </c>
      <c r="T191" s="2" t="n">
        <f aca="false">IF(H191=$T$5,L191,T190)</f>
        <v>814190505</v>
      </c>
      <c r="U191" s="2" t="n">
        <f aca="false">IF(V191="",0,1)</f>
        <v>0</v>
      </c>
      <c r="V191" s="2" t="str">
        <f aca="false">IF(A191="","",IFERROR(IF(VLOOKUP(A191,MAESTRO!$A$2:$C$15,2,FALSE())=1,"",A191),A191))</f>
        <v/>
      </c>
      <c r="W191" s="2" t="str">
        <f aca="false">IF(V191="","",G191)</f>
        <v/>
      </c>
    </row>
    <row r="192" customFormat="false" ht="15" hidden="false" customHeight="false" outlineLevel="0" collapsed="false">
      <c r="A192" s="1" t="s">
        <v>52</v>
      </c>
      <c r="D192" s="1" t="s">
        <v>49</v>
      </c>
      <c r="O192" s="2" t="str">
        <f aca="false">IF(O191="","",O191)</f>
        <v>7711 CEDI GUAYAQUIL</v>
      </c>
      <c r="P192" s="2" t="str">
        <f aca="false">IF(A192=$P$5,C192,P191)</f>
        <v>COMERCIALECOSUIZA CIA LTDA</v>
      </c>
      <c r="Q192" s="2" t="n">
        <f aca="false">IF(Q191="","",IF(A195=$Q$1,C195,Q191))</f>
        <v>1000041663</v>
      </c>
      <c r="R192" s="2" t="n">
        <f aca="false">IF(H192=$R$5,L192,R191)</f>
        <v>50640324</v>
      </c>
      <c r="S192" s="2" t="str">
        <f aca="false">IF(H192=$S$5,L192,S191)</f>
        <v>EGU084</v>
      </c>
      <c r="T192" s="2" t="n">
        <f aca="false">IF(H192=$T$5,L192,T191)</f>
        <v>814190505</v>
      </c>
      <c r="U192" s="2" t="n">
        <f aca="false">IF(V192="",0,1)</f>
        <v>0</v>
      </c>
      <c r="V192" s="2" t="str">
        <f aca="false">IF(A192="","",IFERROR(IF(VLOOKUP(A192,MAESTRO!$A$2:$C$15,2,FALSE())=1,"",A192),A192))</f>
        <v/>
      </c>
      <c r="W192" s="2" t="str">
        <f aca="false">IF(V192="","",G192)</f>
        <v/>
      </c>
    </row>
    <row r="193" customFormat="false" ht="15" hidden="false" customHeight="false" outlineLevel="0" collapsed="false">
      <c r="A193" s="1" t="s">
        <v>53</v>
      </c>
      <c r="D193" s="1" t="s">
        <v>49</v>
      </c>
      <c r="O193" s="2" t="str">
        <f aca="false">IF(O192="","",O192)</f>
        <v>7711 CEDI GUAYAQUIL</v>
      </c>
      <c r="P193" s="2" t="str">
        <f aca="false">IF(A193=$P$5,C193,P192)</f>
        <v>COMERCIALECOSUIZA CIA LTDA</v>
      </c>
      <c r="Q193" s="2" t="n">
        <f aca="false">IF(Q192="","",IF(A196=$Q$1,C196,Q192))</f>
        <v>1000041663</v>
      </c>
      <c r="R193" s="2" t="n">
        <f aca="false">IF(H193=$R$5,L193,R192)</f>
        <v>50640324</v>
      </c>
      <c r="S193" s="2" t="str">
        <f aca="false">IF(H193=$S$5,L193,S192)</f>
        <v>EGU084</v>
      </c>
      <c r="T193" s="2" t="n">
        <f aca="false">IF(H193=$T$5,L193,T192)</f>
        <v>814190505</v>
      </c>
      <c r="U193" s="2" t="n">
        <f aca="false">IF(V193="",0,1)</f>
        <v>0</v>
      </c>
      <c r="V193" s="2" t="str">
        <f aca="false">IF(A193="","",IFERROR(IF(VLOOKUP(A193,MAESTRO!$A$2:$C$15,2,FALSE())=1,"",A193),A193))</f>
        <v/>
      </c>
      <c r="W193" s="2" t="str">
        <f aca="false">IF(V193="","",G193)</f>
        <v/>
      </c>
    </row>
    <row r="194" customFormat="false" ht="15" hidden="false" customHeight="false" outlineLevel="0" collapsed="false">
      <c r="O194" s="2" t="str">
        <f aca="false">IF(O193="","",O193)</f>
        <v>7711 CEDI GUAYAQUIL</v>
      </c>
      <c r="P194" s="2" t="str">
        <f aca="false">IF(A194=$P$5,C194,P193)</f>
        <v>COMERCIALECOSUIZA CIA LTDA</v>
      </c>
      <c r="Q194" s="2" t="n">
        <f aca="false">IF(Q193="","",IF(A197=$Q$1,C197,Q193))</f>
        <v>1000041663</v>
      </c>
      <c r="R194" s="2" t="n">
        <f aca="false">IF(H194=$R$5,L194,R193)</f>
        <v>50640324</v>
      </c>
      <c r="S194" s="2" t="str">
        <f aca="false">IF(H194=$S$5,L194,S193)</f>
        <v>EGU084</v>
      </c>
      <c r="T194" s="2" t="n">
        <f aca="false">IF(H194=$T$5,L194,T193)</f>
        <v>814190505</v>
      </c>
      <c r="U194" s="2" t="n">
        <f aca="false">IF(V194="",0,1)</f>
        <v>0</v>
      </c>
      <c r="V194" s="2" t="str">
        <f aca="false">IF(A194="","",IFERROR(IF(VLOOKUP(A194,MAESTRO!$A$2:$C$15,2,FALSE())=1,"",A194),A194))</f>
        <v/>
      </c>
      <c r="W194" s="2" t="str">
        <f aca="false">IF(V194="","",G194)</f>
        <v/>
      </c>
    </row>
    <row r="195" customFormat="false" ht="15" hidden="false" customHeight="false" outlineLevel="0" collapsed="false">
      <c r="O195" s="2" t="str">
        <f aca="false">IF(O194="","",O194)</f>
        <v>7711 CEDI GUAYAQUIL</v>
      </c>
      <c r="P195" s="2" t="str">
        <f aca="false">IF(A195=$P$5,C195,P194)</f>
        <v>COMERCIALECOSUIZA CIA LTDA</v>
      </c>
      <c r="Q195" s="2" t="n">
        <f aca="false">IF(Q194="","",IF(A198=$Q$1,C198,Q194))</f>
        <v>1000041663</v>
      </c>
      <c r="R195" s="2" t="n">
        <f aca="false">IF(H195=$R$5,L195,R194)</f>
        <v>50640324</v>
      </c>
      <c r="S195" s="2" t="str">
        <f aca="false">IF(H195=$S$5,L195,S194)</f>
        <v>EGU084</v>
      </c>
      <c r="T195" s="2" t="n">
        <f aca="false">IF(H195=$T$5,L195,T194)</f>
        <v>814190505</v>
      </c>
      <c r="U195" s="2" t="n">
        <f aca="false">IF(V195="",0,1)</f>
        <v>0</v>
      </c>
      <c r="V195" s="2" t="str">
        <f aca="false">IF(A195="","",IFERROR(IF(VLOOKUP(A195,MAESTRO!$A$2:$C$15,2,FALSE())=1,"",A195),A195))</f>
        <v/>
      </c>
      <c r="W195" s="2" t="str">
        <f aca="false">IF(V195="","",G195)</f>
        <v/>
      </c>
    </row>
    <row r="196" customFormat="false" ht="15" hidden="false" customHeight="false" outlineLevel="0" collapsed="false">
      <c r="E196" s="1" t="s">
        <v>0</v>
      </c>
      <c r="J196" s="1" t="s">
        <v>1</v>
      </c>
      <c r="M196" s="1" t="n">
        <v>4</v>
      </c>
      <c r="O196" s="2" t="str">
        <f aca="false">IF(O195="","",O195)</f>
        <v>7711 CEDI GUAYAQUIL</v>
      </c>
      <c r="P196" s="2" t="str">
        <f aca="false">IF(A196=$P$5,C196,P195)</f>
        <v>COMERCIALECOSUIZA CIA LTDA</v>
      </c>
      <c r="Q196" s="2" t="n">
        <f aca="false">IF(Q195="","",IF(A199=$Q$1,C199,Q195))</f>
        <v>1000041663</v>
      </c>
      <c r="R196" s="2" t="n">
        <f aca="false">IF(H196=$R$5,L196,R195)</f>
        <v>50640324</v>
      </c>
      <c r="S196" s="2" t="str">
        <f aca="false">IF(H196=$S$5,L196,S195)</f>
        <v>EGU084</v>
      </c>
      <c r="T196" s="2" t="n">
        <f aca="false">IF(H196=$T$5,L196,T195)</f>
        <v>814190505</v>
      </c>
      <c r="U196" s="2" t="n">
        <f aca="false">IF(V196="",0,1)</f>
        <v>0</v>
      </c>
      <c r="V196" s="2" t="str">
        <f aca="false">IF(A196="","",IFERROR(IF(VLOOKUP(A196,MAESTRO!$A$2:$C$15,2,FALSE())=1,"",A196),A196))</f>
        <v/>
      </c>
      <c r="W196" s="2" t="str">
        <f aca="false">IF(V196="","",G196)</f>
        <v/>
      </c>
    </row>
    <row r="197" customFormat="false" ht="15" hidden="false" customHeight="false" outlineLevel="0" collapsed="false">
      <c r="F197" s="1" t="s">
        <v>6</v>
      </c>
      <c r="O197" s="2" t="str">
        <f aca="false">IF(O196="","",O196)</f>
        <v>7711 CEDI GUAYAQUIL</v>
      </c>
      <c r="P197" s="2" t="str">
        <f aca="false">IF(A197=$P$5,C197,P196)</f>
        <v>COMERCIALECOSUIZA CIA LTDA</v>
      </c>
      <c r="Q197" s="2" t="n">
        <f aca="false">IF(Q196="","",IF(A200=$Q$1,C200,Q196))</f>
        <v>1000041663</v>
      </c>
      <c r="R197" s="2" t="n">
        <f aca="false">IF(H197=$R$5,L197,R196)</f>
        <v>50640324</v>
      </c>
      <c r="S197" s="2" t="str">
        <f aca="false">IF(H197=$S$5,L197,S196)</f>
        <v>EGU084</v>
      </c>
      <c r="T197" s="2" t="n">
        <f aca="false">IF(H197=$T$5,L197,T196)</f>
        <v>814190505</v>
      </c>
      <c r="U197" s="2" t="n">
        <f aca="false">IF(V197="",0,1)</f>
        <v>0</v>
      </c>
      <c r="V197" s="2" t="str">
        <f aca="false">IF(A197="","",IFERROR(IF(VLOOKUP(A197,MAESTRO!$A$2:$C$15,2,FALSE())=1,"",A197),A197))</f>
        <v/>
      </c>
      <c r="W197" s="2" t="str">
        <f aca="false">IF(V197="","",G197)</f>
        <v/>
      </c>
    </row>
    <row r="198" customFormat="false" ht="15" hidden="false" customHeight="false" outlineLevel="0" collapsed="false">
      <c r="O198" s="2" t="str">
        <f aca="false">IF(O197="","",O197)</f>
        <v>7711 CEDI GUAYAQUIL</v>
      </c>
      <c r="P198" s="2" t="str">
        <f aca="false">IF(A198=$P$5,C198,P197)</f>
        <v>COMERCIALECOSUIZA CIA LTDA</v>
      </c>
      <c r="Q198" s="2" t="n">
        <f aca="false">IF(Q197="","",IF(A201=$Q$1,C201,Q197))</f>
        <v>1000041663</v>
      </c>
      <c r="R198" s="2" t="n">
        <f aca="false">IF(H198=$R$5,L198,R197)</f>
        <v>50640324</v>
      </c>
      <c r="S198" s="2" t="str">
        <f aca="false">IF(H198=$S$5,L198,S197)</f>
        <v>EGU084</v>
      </c>
      <c r="T198" s="2" t="n">
        <f aca="false">IF(H198=$T$5,L198,T197)</f>
        <v>814190505</v>
      </c>
      <c r="U198" s="2" t="n">
        <f aca="false">IF(V198="",0,1)</f>
        <v>0</v>
      </c>
      <c r="V198" s="2" t="str">
        <f aca="false">IF(A198="","",IFERROR(IF(VLOOKUP(A198,MAESTRO!$A$2:$C$15,2,FALSE())=1,"",A198),A198))</f>
        <v/>
      </c>
      <c r="W198" s="2" t="str">
        <f aca="false">IF(V198="","",G198)</f>
        <v/>
      </c>
    </row>
    <row r="199" customFormat="false" ht="15" hidden="false" customHeight="false" outlineLevel="0" collapsed="false">
      <c r="H199" s="1" t="s">
        <v>8</v>
      </c>
      <c r="L199" s="1" t="n">
        <v>50640324</v>
      </c>
      <c r="O199" s="2" t="str">
        <f aca="false">IF(O198="","",O198)</f>
        <v>7711 CEDI GUAYAQUIL</v>
      </c>
      <c r="P199" s="2" t="str">
        <f aca="false">IF(A199=$P$5,C199,P198)</f>
        <v>COMERCIALECOSUIZA CIA LTDA</v>
      </c>
      <c r="Q199" s="2" t="n">
        <f aca="false">IF(Q198="","",IF(A202=$Q$1,C202,Q198))</f>
        <v>1000041663</v>
      </c>
      <c r="R199" s="2" t="n">
        <f aca="false">IF(H199=$R$5,L199,R198)</f>
        <v>50640324</v>
      </c>
      <c r="S199" s="2" t="str">
        <f aca="false">IF(H199=$S$5,L199,S198)</f>
        <v>EGU084</v>
      </c>
      <c r="T199" s="2" t="n">
        <f aca="false">IF(H199=$T$5,L199,T198)</f>
        <v>814190505</v>
      </c>
      <c r="U199" s="2" t="n">
        <f aca="false">IF(V199="",0,1)</f>
        <v>0</v>
      </c>
      <c r="V199" s="2" t="str">
        <f aca="false">IF(A199="","",IFERROR(IF(VLOOKUP(A199,MAESTRO!$A$2:$C$15,2,FALSE())=1,"",A199),A199))</f>
        <v/>
      </c>
      <c r="W199" s="2" t="str">
        <f aca="false">IF(V199="","",G199)</f>
        <v/>
      </c>
    </row>
    <row r="200" customFormat="false" ht="15" hidden="false" customHeight="false" outlineLevel="0" collapsed="false">
      <c r="H200" s="1" t="s">
        <v>11</v>
      </c>
      <c r="L200" s="1" t="s">
        <v>54</v>
      </c>
      <c r="O200" s="2" t="str">
        <f aca="false">IF(O199="","",O199)</f>
        <v>7711 CEDI GUAYAQUIL</v>
      </c>
      <c r="P200" s="2" t="str">
        <f aca="false">IF(A200=$P$5,C200,P199)</f>
        <v>COMERCIALECOSUIZA CIA LTDA</v>
      </c>
      <c r="Q200" s="2" t="n">
        <f aca="false">IF(Q199="","",IF(A203=$Q$1,C203,Q199))</f>
        <v>1000041663</v>
      </c>
      <c r="R200" s="2" t="n">
        <f aca="false">IF(H200=$R$5,L200,R199)</f>
        <v>50640324</v>
      </c>
      <c r="S200" s="2" t="str">
        <f aca="false">IF(H200=$S$5,L200,S199)</f>
        <v>EGU084</v>
      </c>
      <c r="T200" s="2" t="n">
        <f aca="false">IF(H200=$T$5,L200,T199)</f>
        <v>814190505</v>
      </c>
      <c r="U200" s="2" t="n">
        <f aca="false">IF(V200="",0,1)</f>
        <v>0</v>
      </c>
      <c r="V200" s="2" t="str">
        <f aca="false">IF(A200="","",IFERROR(IF(VLOOKUP(A200,MAESTRO!$A$2:$C$15,2,FALSE())=1,"",A200),A200))</f>
        <v/>
      </c>
      <c r="W200" s="2" t="str">
        <f aca="false">IF(V200="","",G200)</f>
        <v/>
      </c>
    </row>
    <row r="201" customFormat="false" ht="15" hidden="false" customHeight="false" outlineLevel="0" collapsed="false">
      <c r="A201" s="1" t="s">
        <v>13</v>
      </c>
      <c r="C201" s="1" t="s">
        <v>20</v>
      </c>
      <c r="H201" s="1" t="s">
        <v>21</v>
      </c>
      <c r="L201" s="1" t="s">
        <v>55</v>
      </c>
      <c r="O201" s="2" t="str">
        <f aca="false">IF(O200="","",O200)</f>
        <v>7711 CEDI GUAYAQUIL</v>
      </c>
      <c r="P201" s="2" t="str">
        <f aca="false">IF(A201=$P$5,C201,P200)</f>
        <v>COMERCIALECOSUIZA CIA LTDA</v>
      </c>
      <c r="Q201" s="2" t="n">
        <f aca="false">IF(Q200="","",IF(A204=$Q$1,C204,Q200))</f>
        <v>1000041663</v>
      </c>
      <c r="R201" s="2" t="n">
        <f aca="false">IF(H201=$R$5,L201,R200)</f>
        <v>50640324</v>
      </c>
      <c r="S201" s="2" t="str">
        <f aca="false">IF(H201=$S$5,L201,S200)</f>
        <v>EGU084</v>
      </c>
      <c r="T201" s="2" t="n">
        <f aca="false">IF(H201=$T$5,L201,T200)</f>
        <v>814190505</v>
      </c>
      <c r="U201" s="2" t="n">
        <f aca="false">IF(V201="",0,1)</f>
        <v>0</v>
      </c>
      <c r="V201" s="2" t="str">
        <f aca="false">IF(A201="","",IFERROR(IF(VLOOKUP(A201,MAESTRO!$A$2:$C$15,2,FALSE())=1,"",A201),A201))</f>
        <v/>
      </c>
      <c r="W201" s="2" t="str">
        <f aca="false">IF(V201="","",G201)</f>
        <v/>
      </c>
    </row>
    <row r="202" customFormat="false" ht="15" hidden="false" customHeight="false" outlineLevel="0" collapsed="false">
      <c r="A202" s="1" t="s">
        <v>14</v>
      </c>
      <c r="C202" s="1" t="s">
        <v>60</v>
      </c>
      <c r="H202" s="1" t="s">
        <v>24</v>
      </c>
      <c r="L202" s="1" t="n">
        <v>1001</v>
      </c>
      <c r="O202" s="2" t="str">
        <f aca="false">IF(O201="","",O201)</f>
        <v>7711 CEDI GUAYAQUIL</v>
      </c>
      <c r="P202" s="2" t="str">
        <f aca="false">IF(A202=$P$5,C202,P201)</f>
        <v>COMERCIALECOSUIZA CIA LTDA</v>
      </c>
      <c r="Q202" s="2" t="n">
        <f aca="false">IF(Q201="","",IF(A205=$Q$1,C205,Q201))</f>
        <v>1000041663</v>
      </c>
      <c r="R202" s="2" t="n">
        <f aca="false">IF(H202=$R$5,L202,R201)</f>
        <v>50640324</v>
      </c>
      <c r="S202" s="2" t="str">
        <f aca="false">IF(H202=$S$5,L202,S201)</f>
        <v>EGU084</v>
      </c>
      <c r="T202" s="2" t="n">
        <f aca="false">IF(H202=$T$5,L202,T201)</f>
        <v>814190505</v>
      </c>
      <c r="U202" s="2" t="n">
        <f aca="false">IF(V202="",0,1)</f>
        <v>0</v>
      </c>
      <c r="V202" s="2" t="str">
        <f aca="false">IF(A202="","",IFERROR(IF(VLOOKUP(A202,MAESTRO!$A$2:$C$15,2,FALSE())=1,"",A202),A202))</f>
        <v/>
      </c>
      <c r="W202" s="2" t="str">
        <f aca="false">IF(V202="","",G202)</f>
        <v/>
      </c>
    </row>
    <row r="203" customFormat="false" ht="15" hidden="false" customHeight="false" outlineLevel="0" collapsed="false">
      <c r="A203" s="1" t="s">
        <v>25</v>
      </c>
      <c r="C203" s="1" t="n">
        <v>1000041663</v>
      </c>
      <c r="H203" s="1" t="s">
        <v>26</v>
      </c>
      <c r="L203" s="1" t="s">
        <v>27</v>
      </c>
      <c r="O203" s="2" t="str">
        <f aca="false">IF(O202="","",O202)</f>
        <v>7711 CEDI GUAYAQUIL</v>
      </c>
      <c r="P203" s="2" t="str">
        <f aca="false">IF(A203=$P$5,C203,P202)</f>
        <v>COMERCIALECOSUIZA CIA LTDA</v>
      </c>
      <c r="Q203" s="2" t="n">
        <f aca="false">IF(Q202="","",IF(A206=$Q$1,C206,Q202))</f>
        <v>1000041663</v>
      </c>
      <c r="R203" s="2" t="n">
        <f aca="false">IF(H203=$R$5,L203,R202)</f>
        <v>50640324</v>
      </c>
      <c r="S203" s="2" t="str">
        <f aca="false">IF(H203=$S$5,L203,S202)</f>
        <v>EGU084</v>
      </c>
      <c r="T203" s="2" t="n">
        <f aca="false">IF(H203=$T$5,L203,T202)</f>
        <v>814190505</v>
      </c>
      <c r="U203" s="2" t="n">
        <f aca="false">IF(V203="",0,1)</f>
        <v>0</v>
      </c>
      <c r="V203" s="2" t="str">
        <f aca="false">IF(A203="","",IFERROR(IF(VLOOKUP(A203,MAESTRO!$A$2:$C$15,2,FALSE())=1,"",A203),A203))</f>
        <v/>
      </c>
      <c r="W203" s="2" t="str">
        <f aca="false">IF(V203="","",G203)</f>
        <v/>
      </c>
    </row>
    <row r="204" customFormat="false" ht="15" hidden="false" customHeight="false" outlineLevel="0" collapsed="false">
      <c r="A204" s="1" t="s">
        <v>28</v>
      </c>
      <c r="C204" s="1" t="s">
        <v>61</v>
      </c>
      <c r="H204" s="1" t="s">
        <v>16</v>
      </c>
      <c r="L204" s="1" t="n">
        <v>814190505</v>
      </c>
      <c r="O204" s="2" t="str">
        <f aca="false">IF(O203="","",O203)</f>
        <v>7711 CEDI GUAYAQUIL</v>
      </c>
      <c r="P204" s="2" t="str">
        <f aca="false">IF(A204=$P$5,C204,P203)</f>
        <v>COMERCIALECOSUIZA CIA LTDA</v>
      </c>
      <c r="Q204" s="2" t="n">
        <f aca="false">IF(Q203="","",IF(A207=$Q$1,C207,Q203))</f>
        <v>1000041663</v>
      </c>
      <c r="R204" s="2" t="n">
        <f aca="false">IF(H204=$R$5,L204,R203)</f>
        <v>50640324</v>
      </c>
      <c r="S204" s="2" t="str">
        <f aca="false">IF(H204=$S$5,L204,S203)</f>
        <v>EGU084</v>
      </c>
      <c r="T204" s="2" t="n">
        <f aca="false">IF(H204=$T$5,L204,T203)</f>
        <v>814190505</v>
      </c>
      <c r="U204" s="2" t="n">
        <f aca="false">IF(V204="",0,1)</f>
        <v>0</v>
      </c>
      <c r="V204" s="2" t="str">
        <f aca="false">IF(A204="","",IFERROR(IF(VLOOKUP(A204,MAESTRO!$A$2:$C$15,2,FALSE())=1,"",A204),A204))</f>
        <v/>
      </c>
      <c r="W204" s="2" t="str">
        <f aca="false">IF(V204="","",G204)</f>
        <v/>
      </c>
    </row>
    <row r="205" customFormat="false" ht="15" hidden="false" customHeight="false" outlineLevel="0" collapsed="false">
      <c r="A205" s="1" t="s">
        <v>3</v>
      </c>
      <c r="C205" s="1" t="n">
        <v>1000041663</v>
      </c>
      <c r="H205" s="1" t="s">
        <v>30</v>
      </c>
      <c r="L205" s="1" t="s">
        <v>31</v>
      </c>
      <c r="O205" s="2" t="str">
        <f aca="false">IF(O204="","",O204)</f>
        <v>7711 CEDI GUAYAQUIL</v>
      </c>
      <c r="P205" s="2" t="str">
        <f aca="false">IF(A205=$P$5,C205,P204)</f>
        <v>COMERCIALECOSUIZA CIA LTDA</v>
      </c>
      <c r="Q205" s="2" t="n">
        <f aca="false">IF(Q204="","",IF(A208=$Q$1,C208,Q204))</f>
        <v>1000041663</v>
      </c>
      <c r="R205" s="2" t="n">
        <f aca="false">IF(H205=$R$5,L205,R204)</f>
        <v>50640324</v>
      </c>
      <c r="S205" s="2" t="str">
        <f aca="false">IF(H205=$S$5,L205,S204)</f>
        <v>EGU084</v>
      </c>
      <c r="T205" s="2" t="n">
        <f aca="false">IF(H205=$T$5,L205,T204)</f>
        <v>814190505</v>
      </c>
      <c r="U205" s="2" t="n">
        <f aca="false">IF(V205="",0,1)</f>
        <v>0</v>
      </c>
      <c r="V205" s="2" t="str">
        <f aca="false">IF(A205="","",IFERROR(IF(VLOOKUP(A205,MAESTRO!$A$2:$C$15,2,FALSE())=1,"",A205),A205))</f>
        <v/>
      </c>
      <c r="W205" s="2" t="str">
        <f aca="false">IF(V205="","",G205)</f>
        <v/>
      </c>
    </row>
    <row r="206" customFormat="false" ht="15" hidden="false" customHeight="false" outlineLevel="0" collapsed="false">
      <c r="A206" s="1" t="s">
        <v>32</v>
      </c>
      <c r="C206" s="1" t="s">
        <v>60</v>
      </c>
      <c r="H206" s="1" t="s">
        <v>34</v>
      </c>
      <c r="L206" s="1" t="s">
        <v>35</v>
      </c>
      <c r="O206" s="2" t="str">
        <f aca="false">IF(O205="","",O205)</f>
        <v>7711 CEDI GUAYAQUIL</v>
      </c>
      <c r="P206" s="2" t="str">
        <f aca="false">IF(A206=$P$5,C206,P205)</f>
        <v>COMERCIALECOSUIZA CIA LTDA</v>
      </c>
      <c r="Q206" s="2" t="n">
        <f aca="false">IF(Q205="","",IF(A209=$Q$1,C209,Q205))</f>
        <v>1000041663</v>
      </c>
      <c r="R206" s="2" t="n">
        <f aca="false">IF(H206=$R$5,L206,R205)</f>
        <v>50640324</v>
      </c>
      <c r="S206" s="2" t="str">
        <f aca="false">IF(H206=$S$5,L206,S205)</f>
        <v>EGU084</v>
      </c>
      <c r="T206" s="2" t="n">
        <f aca="false">IF(H206=$T$5,L206,T205)</f>
        <v>814190505</v>
      </c>
      <c r="U206" s="2" t="n">
        <f aca="false">IF(V206="",0,1)</f>
        <v>0</v>
      </c>
      <c r="V206" s="2" t="str">
        <f aca="false">IF(A206="","",IFERROR(IF(VLOOKUP(A206,MAESTRO!$A$2:$C$15,2,FALSE())=1,"",A206),A206))</f>
        <v/>
      </c>
      <c r="W206" s="2" t="str">
        <f aca="false">IF(V206="","",G206)</f>
        <v/>
      </c>
    </row>
    <row r="207" customFormat="false" ht="15" hidden="false" customHeight="false" outlineLevel="0" collapsed="false">
      <c r="A207" s="1" t="s">
        <v>36</v>
      </c>
      <c r="C207" s="1" t="n">
        <v>1000041663</v>
      </c>
      <c r="H207" s="1" t="s">
        <v>37</v>
      </c>
      <c r="L207" s="1" t="n">
        <v>26</v>
      </c>
      <c r="O207" s="2" t="str">
        <f aca="false">IF(O206="","",O206)</f>
        <v>7711 CEDI GUAYAQUIL</v>
      </c>
      <c r="P207" s="2" t="str">
        <f aca="false">IF(A207=$P$5,C207,P206)</f>
        <v>COMERCIALECOSUIZA CIA LTDA</v>
      </c>
      <c r="Q207" s="2" t="n">
        <f aca="false">IF(Q206="","",IF(A210=$Q$1,C210,Q206))</f>
        <v>1000041663</v>
      </c>
      <c r="R207" s="2" t="n">
        <f aca="false">IF(H207=$R$5,L207,R206)</f>
        <v>50640324</v>
      </c>
      <c r="S207" s="2" t="str">
        <f aca="false">IF(H207=$S$5,L207,S206)</f>
        <v>EGU084</v>
      </c>
      <c r="T207" s="2" t="n">
        <f aca="false">IF(H207=$T$5,L207,T206)</f>
        <v>814190505</v>
      </c>
      <c r="U207" s="2" t="n">
        <f aca="false">IF(V207="",0,1)</f>
        <v>0</v>
      </c>
      <c r="V207" s="2" t="str">
        <f aca="false">IF(A207="","",IFERROR(IF(VLOOKUP(A207,MAESTRO!$A$2:$C$15,2,FALSE())=1,"",A207),A207))</f>
        <v/>
      </c>
      <c r="W207" s="2" t="str">
        <f aca="false">IF(V207="","",G207)</f>
        <v/>
      </c>
    </row>
    <row r="208" customFormat="false" ht="15" hidden="false" customHeight="false" outlineLevel="0" collapsed="false">
      <c r="A208" s="1" t="s">
        <v>38</v>
      </c>
      <c r="H208" s="1" t="s">
        <v>39</v>
      </c>
      <c r="K208" s="1" t="s">
        <v>40</v>
      </c>
      <c r="O208" s="2" t="str">
        <f aca="false">IF(O207="","",O207)</f>
        <v>7711 CEDI GUAYAQUIL</v>
      </c>
      <c r="P208" s="2" t="str">
        <f aca="false">IF(A208=$P$5,C208,P207)</f>
        <v>COMERCIALECOSUIZA CIA LTDA</v>
      </c>
      <c r="Q208" s="2" t="n">
        <f aca="false">IF(Q207="","",IF(A211=$Q$1,C211,Q207))</f>
        <v>1000041663</v>
      </c>
      <c r="R208" s="2" t="n">
        <f aca="false">IF(H208=$R$5,L208,R207)</f>
        <v>50640324</v>
      </c>
      <c r="S208" s="2" t="str">
        <f aca="false">IF(H208=$S$5,L208,S207)</f>
        <v>EGU084</v>
      </c>
      <c r="T208" s="2" t="n">
        <f aca="false">IF(H208=$T$5,L208,T207)</f>
        <v>814190505</v>
      </c>
      <c r="U208" s="2" t="n">
        <f aca="false">IF(V208="",0,1)</f>
        <v>0</v>
      </c>
      <c r="V208" s="2" t="str">
        <f aca="false">IF(A208="","",IFERROR(IF(VLOOKUP(A208,MAESTRO!$A$2:$C$15,2,FALSE())=1,"",A208),A208))</f>
        <v/>
      </c>
      <c r="W208" s="2" t="str">
        <f aca="false">IF(V208="","",G208)</f>
        <v/>
      </c>
    </row>
    <row r="209" customFormat="false" ht="15" hidden="false" customHeight="false" outlineLevel="0" collapsed="false">
      <c r="O209" s="2" t="str">
        <f aca="false">IF(O208="","",O208)</f>
        <v>7711 CEDI GUAYAQUIL</v>
      </c>
      <c r="P209" s="2" t="str">
        <f aca="false">IF(A209=$P$5,C209,P208)</f>
        <v>COMERCIALECOSUIZA CIA LTDA</v>
      </c>
      <c r="Q209" s="2" t="n">
        <f aca="false">IF(Q208="","",IF(A212=$Q$1,C212,Q208))</f>
        <v>1000041663</v>
      </c>
      <c r="R209" s="2" t="n">
        <f aca="false">IF(H209=$R$5,L209,R208)</f>
        <v>50640324</v>
      </c>
      <c r="S209" s="2" t="str">
        <f aca="false">IF(H209=$S$5,L209,S208)</f>
        <v>EGU084</v>
      </c>
      <c r="T209" s="2" t="n">
        <f aca="false">IF(H209=$T$5,L209,T208)</f>
        <v>814190505</v>
      </c>
      <c r="U209" s="2" t="n">
        <f aca="false">IF(V209="",0,1)</f>
        <v>0</v>
      </c>
      <c r="V209" s="2" t="str">
        <f aca="false">IF(A209="","",IFERROR(IF(VLOOKUP(A209,MAESTRO!$A$2:$C$15,2,FALSE())=1,"",A209),A209))</f>
        <v/>
      </c>
      <c r="W209" s="2" t="str">
        <f aca="false">IF(V209="","",G209)</f>
        <v/>
      </c>
    </row>
    <row r="210" customFormat="false" ht="15" hidden="false" customHeight="false" outlineLevel="0" collapsed="false">
      <c r="A210" s="1" t="s">
        <v>18</v>
      </c>
      <c r="B210" s="1" t="s">
        <v>41</v>
      </c>
      <c r="G210" s="1" t="s">
        <v>42</v>
      </c>
      <c r="I210" s="1" t="s">
        <v>43</v>
      </c>
      <c r="K210" s="1" t="s">
        <v>44</v>
      </c>
      <c r="O210" s="2" t="str">
        <f aca="false">IF(O209="","",O209)</f>
        <v>7711 CEDI GUAYAQUIL</v>
      </c>
      <c r="P210" s="2" t="str">
        <f aca="false">IF(A210=$P$5,C210,P209)</f>
        <v>COMERCIALECOSUIZA CIA LTDA</v>
      </c>
      <c r="Q210" s="2" t="n">
        <f aca="false">IF(Q209="","",IF(A213=$Q$1,C213,Q209))</f>
        <v>1000041663</v>
      </c>
      <c r="R210" s="2" t="n">
        <f aca="false">IF(H210=$R$5,L210,R209)</f>
        <v>50640324</v>
      </c>
      <c r="S210" s="2" t="str">
        <f aca="false">IF(H210=$S$5,L210,S209)</f>
        <v>EGU084</v>
      </c>
      <c r="T210" s="2" t="n">
        <f aca="false">IF(H210=$T$5,L210,T209)</f>
        <v>814190505</v>
      </c>
      <c r="U210" s="2" t="n">
        <f aca="false">IF(V210="",0,1)</f>
        <v>0</v>
      </c>
      <c r="V210" s="2" t="str">
        <f aca="false">IF(A210="","",IFERROR(IF(VLOOKUP(A210,MAESTRO!$A$2:$C$15,2,FALSE())=1,"",A210),A210))</f>
        <v/>
      </c>
      <c r="W210" s="2" t="str">
        <f aca="false">IF(V210="","",G210)</f>
        <v/>
      </c>
    </row>
    <row r="211" customFormat="false" ht="15" hidden="false" customHeight="false" outlineLevel="0" collapsed="false">
      <c r="O211" s="2" t="str">
        <f aca="false">IF(O210="","",O210)</f>
        <v>7711 CEDI GUAYAQUIL</v>
      </c>
      <c r="P211" s="2" t="str">
        <f aca="false">IF(A211=$P$5,C211,P210)</f>
        <v>COMERCIALECOSUIZA CIA LTDA</v>
      </c>
      <c r="Q211" s="2" t="n">
        <f aca="false">IF(Q210="","",IF(A214=$Q$1,C214,Q210))</f>
        <v>1000041663</v>
      </c>
      <c r="R211" s="2" t="n">
        <f aca="false">IF(H211=$R$5,L211,R210)</f>
        <v>50640324</v>
      </c>
      <c r="S211" s="2" t="str">
        <f aca="false">IF(H211=$S$5,L211,S210)</f>
        <v>EGU084</v>
      </c>
      <c r="T211" s="2" t="n">
        <f aca="false">IF(H211=$T$5,L211,T210)</f>
        <v>814190505</v>
      </c>
      <c r="U211" s="2" t="n">
        <f aca="false">IF(V211="",0,1)</f>
        <v>0</v>
      </c>
      <c r="V211" s="2" t="str">
        <f aca="false">IF(A211="","",IFERROR(IF(VLOOKUP(A211,MAESTRO!$A$2:$C$15,2,FALSE())=1,"",A211),A211))</f>
        <v/>
      </c>
      <c r="W211" s="2" t="str">
        <f aca="false">IF(V211="","",G211)</f>
        <v/>
      </c>
    </row>
    <row r="212" customFormat="false" ht="15" hidden="false" customHeight="false" outlineLevel="0" collapsed="false">
      <c r="A212" s="1" t="n">
        <v>5746</v>
      </c>
      <c r="B212" s="1" t="s">
        <v>69</v>
      </c>
      <c r="G212" s="1" t="n">
        <v>4</v>
      </c>
      <c r="I212" s="1" t="s">
        <v>46</v>
      </c>
      <c r="K212" s="1" t="s">
        <v>70</v>
      </c>
      <c r="O212" s="2" t="str">
        <f aca="false">IF(O211="","",O211)</f>
        <v>7711 CEDI GUAYAQUIL</v>
      </c>
      <c r="P212" s="2" t="str">
        <f aca="false">IF(A212=$P$5,C212,P211)</f>
        <v>COMERCIALECOSUIZA CIA LTDA</v>
      </c>
      <c r="Q212" s="2" t="n">
        <f aca="false">IF(Q211="","",IF(A215=$Q$1,C215,Q211))</f>
        <v>1000041663</v>
      </c>
      <c r="R212" s="2" t="n">
        <f aca="false">IF(H212=$R$5,L212,R211)</f>
        <v>50640324</v>
      </c>
      <c r="S212" s="2" t="str">
        <f aca="false">IF(H212=$S$5,L212,S211)</f>
        <v>EGU084</v>
      </c>
      <c r="T212" s="2" t="n">
        <f aca="false">IF(H212=$T$5,L212,T211)</f>
        <v>814190505</v>
      </c>
      <c r="U212" s="2" t="n">
        <f aca="false">IF(V212="",0,1)</f>
        <v>1</v>
      </c>
      <c r="V212" s="2" t="n">
        <f aca="false">IF(A212="","",IFERROR(IF(VLOOKUP(A212,MAESTRO!$A$2:$C$15,2,FALSE())=1,"",A212),A212))</f>
        <v>5746</v>
      </c>
      <c r="W212" s="2" t="n">
        <f aca="false">IF(V212="","",G212)</f>
        <v>4</v>
      </c>
    </row>
    <row r="213" customFormat="false" ht="15" hidden="false" customHeight="false" outlineLevel="0" collapsed="false">
      <c r="A213" s="1" t="n">
        <v>12036</v>
      </c>
      <c r="B213" s="1" t="s">
        <v>71</v>
      </c>
      <c r="G213" s="1" t="n">
        <v>3</v>
      </c>
      <c r="I213" s="1" t="s">
        <v>46</v>
      </c>
      <c r="K213" s="1" t="s">
        <v>72</v>
      </c>
      <c r="O213" s="2" t="str">
        <f aca="false">IF(O212="","",O212)</f>
        <v>7711 CEDI GUAYAQUIL</v>
      </c>
      <c r="P213" s="2" t="str">
        <f aca="false">IF(A213=$P$5,C213,P212)</f>
        <v>COMERCIALECOSUIZA CIA LTDA</v>
      </c>
      <c r="Q213" s="2" t="n">
        <f aca="false">IF(Q212="","",IF(A216=$Q$1,C216,Q212))</f>
        <v>1000041663</v>
      </c>
      <c r="R213" s="2" t="n">
        <f aca="false">IF(H213=$R$5,L213,R212)</f>
        <v>50640324</v>
      </c>
      <c r="S213" s="2" t="str">
        <f aca="false">IF(H213=$S$5,L213,S212)</f>
        <v>EGU084</v>
      </c>
      <c r="T213" s="2" t="n">
        <f aca="false">IF(H213=$T$5,L213,T212)</f>
        <v>814190505</v>
      </c>
      <c r="U213" s="2" t="n">
        <f aca="false">IF(V213="",0,1)</f>
        <v>1</v>
      </c>
      <c r="V213" s="2" t="n">
        <f aca="false">IF(A213="","",IFERROR(IF(VLOOKUP(A213,MAESTRO!$A$2:$C$15,2,FALSE())=1,"",A213),A213))</f>
        <v>12036</v>
      </c>
      <c r="W213" s="2" t="n">
        <f aca="false">IF(V213="","",G213)</f>
        <v>3</v>
      </c>
    </row>
    <row r="214" customFormat="false" ht="15" hidden="false" customHeight="false" outlineLevel="0" collapsed="false">
      <c r="A214" s="1" t="n">
        <v>5729</v>
      </c>
      <c r="B214" s="1" t="s">
        <v>73</v>
      </c>
      <c r="G214" s="1" t="n">
        <v>12</v>
      </c>
      <c r="I214" s="1" t="s">
        <v>46</v>
      </c>
      <c r="K214" s="1" t="s">
        <v>74</v>
      </c>
      <c r="O214" s="2" t="str">
        <f aca="false">IF(O213="","",O213)</f>
        <v>7711 CEDI GUAYAQUIL</v>
      </c>
      <c r="P214" s="2" t="str">
        <f aca="false">IF(A214=$P$5,C214,P213)</f>
        <v>COMERCIALECOSUIZA CIA LTDA</v>
      </c>
      <c r="Q214" s="2" t="n">
        <f aca="false">IF(Q213="","",IF(A217=$Q$1,C217,Q213))</f>
        <v>1000041663</v>
      </c>
      <c r="R214" s="2" t="n">
        <f aca="false">IF(H214=$R$5,L214,R213)</f>
        <v>50640324</v>
      </c>
      <c r="S214" s="2" t="str">
        <f aca="false">IF(H214=$S$5,L214,S213)</f>
        <v>EGU084</v>
      </c>
      <c r="T214" s="2" t="n">
        <f aca="false">IF(H214=$T$5,L214,T213)</f>
        <v>814190505</v>
      </c>
      <c r="U214" s="2" t="n">
        <f aca="false">IF(V214="",0,1)</f>
        <v>1</v>
      </c>
      <c r="V214" s="2" t="n">
        <f aca="false">IF(A214="","",IFERROR(IF(VLOOKUP(A214,MAESTRO!$A$2:$C$15,2,FALSE())=1,"",A214),A214))</f>
        <v>5729</v>
      </c>
      <c r="W214" s="2" t="n">
        <f aca="false">IF(V214="","",G214)</f>
        <v>12</v>
      </c>
    </row>
    <row r="215" customFormat="false" ht="15" hidden="false" customHeight="false" outlineLevel="0" collapsed="false">
      <c r="A215" s="1" t="n">
        <v>5730</v>
      </c>
      <c r="B215" s="1" t="s">
        <v>75</v>
      </c>
      <c r="G215" s="1" t="n">
        <v>4</v>
      </c>
      <c r="I215" s="1" t="s">
        <v>46</v>
      </c>
      <c r="K215" s="1" t="s">
        <v>76</v>
      </c>
      <c r="O215" s="2" t="str">
        <f aca="false">IF(O214="","",O214)</f>
        <v>7711 CEDI GUAYAQUIL</v>
      </c>
      <c r="P215" s="2" t="str">
        <f aca="false">IF(A215=$P$5,C215,P214)</f>
        <v>COMERCIALECOSUIZA CIA LTDA</v>
      </c>
      <c r="Q215" s="2" t="n">
        <f aca="false">IF(Q214="","",IF(A218=$Q$1,C218,Q214))</f>
        <v>1000041663</v>
      </c>
      <c r="R215" s="2" t="n">
        <f aca="false">IF(H215=$R$5,L215,R214)</f>
        <v>50640324</v>
      </c>
      <c r="S215" s="2" t="str">
        <f aca="false">IF(H215=$S$5,L215,S214)</f>
        <v>EGU084</v>
      </c>
      <c r="T215" s="2" t="n">
        <f aca="false">IF(H215=$T$5,L215,T214)</f>
        <v>814190505</v>
      </c>
      <c r="U215" s="2" t="n">
        <f aca="false">IF(V215="",0,1)</f>
        <v>1</v>
      </c>
      <c r="V215" s="2" t="n">
        <f aca="false">IF(A215="","",IFERROR(IF(VLOOKUP(A215,MAESTRO!$A$2:$C$15,2,FALSE())=1,"",A215),A215))</f>
        <v>5730</v>
      </c>
      <c r="W215" s="2" t="n">
        <f aca="false">IF(V215="","",G215)</f>
        <v>4</v>
      </c>
    </row>
    <row r="216" customFormat="false" ht="15" hidden="false" customHeight="false" outlineLevel="0" collapsed="false">
      <c r="A216" s="1" t="n">
        <v>5731</v>
      </c>
      <c r="B216" s="1" t="s">
        <v>77</v>
      </c>
      <c r="G216" s="1" t="n">
        <v>6</v>
      </c>
      <c r="I216" s="1" t="s">
        <v>46</v>
      </c>
      <c r="K216" s="1" t="s">
        <v>78</v>
      </c>
      <c r="O216" s="2" t="str">
        <f aca="false">IF(O215="","",O215)</f>
        <v>7711 CEDI GUAYAQUIL</v>
      </c>
      <c r="P216" s="2" t="str">
        <f aca="false">IF(A216=$P$5,C216,P215)</f>
        <v>COMERCIALECOSUIZA CIA LTDA</v>
      </c>
      <c r="Q216" s="2" t="n">
        <f aca="false">IF(Q215="","",IF(A219=$Q$1,C219,Q215))</f>
        <v>1000041663</v>
      </c>
      <c r="R216" s="2" t="n">
        <f aca="false">IF(H216=$R$5,L216,R215)</f>
        <v>50640324</v>
      </c>
      <c r="S216" s="2" t="str">
        <f aca="false">IF(H216=$S$5,L216,S215)</f>
        <v>EGU084</v>
      </c>
      <c r="T216" s="2" t="n">
        <f aca="false">IF(H216=$T$5,L216,T215)</f>
        <v>814190505</v>
      </c>
      <c r="U216" s="2" t="n">
        <f aca="false">IF(V216="",0,1)</f>
        <v>1</v>
      </c>
      <c r="V216" s="2" t="n">
        <f aca="false">IF(A216="","",IFERROR(IF(VLOOKUP(A216,MAESTRO!$A$2:$C$15,2,FALSE())=1,"",A216),A216))</f>
        <v>5731</v>
      </c>
      <c r="W216" s="2" t="n">
        <f aca="false">IF(V216="","",G216)</f>
        <v>6</v>
      </c>
    </row>
    <row r="217" customFormat="false" ht="15" hidden="false" customHeight="false" outlineLevel="0" collapsed="false">
      <c r="A217" s="1" t="n">
        <v>5732</v>
      </c>
      <c r="B217" s="1" t="s">
        <v>79</v>
      </c>
      <c r="G217" s="1" t="n">
        <v>2</v>
      </c>
      <c r="I217" s="1" t="s">
        <v>46</v>
      </c>
      <c r="K217" s="1" t="s">
        <v>80</v>
      </c>
      <c r="O217" s="2" t="str">
        <f aca="false">IF(O216="","",O216)</f>
        <v>7711 CEDI GUAYAQUIL</v>
      </c>
      <c r="P217" s="2" t="str">
        <f aca="false">IF(A217=$P$5,C217,P216)</f>
        <v>COMERCIALECOSUIZA CIA LTDA</v>
      </c>
      <c r="Q217" s="2" t="n">
        <f aca="false">IF(Q216="","",IF(A220=$Q$1,C220,Q216))</f>
        <v>1000041663</v>
      </c>
      <c r="R217" s="2" t="n">
        <f aca="false">IF(H217=$R$5,L217,R216)</f>
        <v>50640324</v>
      </c>
      <c r="S217" s="2" t="str">
        <f aca="false">IF(H217=$S$5,L217,S216)</f>
        <v>EGU084</v>
      </c>
      <c r="T217" s="2" t="n">
        <f aca="false">IF(H217=$T$5,L217,T216)</f>
        <v>814190505</v>
      </c>
      <c r="U217" s="2" t="n">
        <f aca="false">IF(V217="",0,1)</f>
        <v>1</v>
      </c>
      <c r="V217" s="2" t="n">
        <f aca="false">IF(A217="","",IFERROR(IF(VLOOKUP(A217,MAESTRO!$A$2:$C$15,2,FALSE())=1,"",A217),A217))</f>
        <v>5732</v>
      </c>
      <c r="W217" s="2" t="n">
        <f aca="false">IF(V217="","",G217)</f>
        <v>2</v>
      </c>
    </row>
    <row r="218" customFormat="false" ht="15" hidden="false" customHeight="false" outlineLevel="0" collapsed="false">
      <c r="A218" s="1" t="n">
        <v>5735</v>
      </c>
      <c r="B218" s="1" t="s">
        <v>81</v>
      </c>
      <c r="G218" s="1" t="n">
        <v>7</v>
      </c>
      <c r="I218" s="1" t="s">
        <v>46</v>
      </c>
      <c r="K218" s="1" t="s">
        <v>82</v>
      </c>
      <c r="O218" s="2" t="str">
        <f aca="false">IF(O217="","",O217)</f>
        <v>7711 CEDI GUAYAQUIL</v>
      </c>
      <c r="P218" s="2" t="str">
        <f aca="false">IF(A218=$P$5,C218,P217)</f>
        <v>COMERCIALECOSUIZA CIA LTDA</v>
      </c>
      <c r="Q218" s="2" t="n">
        <f aca="false">IF(Q217="","",IF(A221=$Q$1,C221,Q217))</f>
        <v>1000041663</v>
      </c>
      <c r="R218" s="2" t="n">
        <f aca="false">IF(H218=$R$5,L218,R217)</f>
        <v>50640324</v>
      </c>
      <c r="S218" s="2" t="str">
        <f aca="false">IF(H218=$S$5,L218,S217)</f>
        <v>EGU084</v>
      </c>
      <c r="T218" s="2" t="n">
        <f aca="false">IF(H218=$T$5,L218,T217)</f>
        <v>814190505</v>
      </c>
      <c r="U218" s="2" t="n">
        <f aca="false">IF(V218="",0,1)</f>
        <v>1</v>
      </c>
      <c r="V218" s="2" t="n">
        <f aca="false">IF(A218="","",IFERROR(IF(VLOOKUP(A218,MAESTRO!$A$2:$C$15,2,FALSE())=1,"",A218),A218))</f>
        <v>5735</v>
      </c>
      <c r="W218" s="2" t="n">
        <f aca="false">IF(V218="","",G218)</f>
        <v>7</v>
      </c>
    </row>
    <row r="219" customFormat="false" ht="15" hidden="false" customHeight="false" outlineLevel="0" collapsed="false">
      <c r="A219" s="1" t="n">
        <v>5736</v>
      </c>
      <c r="B219" s="1" t="s">
        <v>83</v>
      </c>
      <c r="G219" s="1" t="n">
        <v>2</v>
      </c>
      <c r="I219" s="1" t="s">
        <v>46</v>
      </c>
      <c r="K219" s="1" t="s">
        <v>84</v>
      </c>
      <c r="O219" s="2" t="str">
        <f aca="false">IF(O218="","",O218)</f>
        <v>7711 CEDI GUAYAQUIL</v>
      </c>
      <c r="P219" s="2" t="str">
        <f aca="false">IF(A219=$P$5,C219,P218)</f>
        <v>COMERCIALECOSUIZA CIA LTDA</v>
      </c>
      <c r="Q219" s="2" t="n">
        <f aca="false">IF(Q218="","",IF(A222=$Q$1,C222,Q218))</f>
        <v>1000041663</v>
      </c>
      <c r="R219" s="2" t="n">
        <f aca="false">IF(H219=$R$5,L219,R218)</f>
        <v>50640324</v>
      </c>
      <c r="S219" s="2" t="str">
        <f aca="false">IF(H219=$S$5,L219,S218)</f>
        <v>EGU084</v>
      </c>
      <c r="T219" s="2" t="n">
        <f aca="false">IF(H219=$T$5,L219,T218)</f>
        <v>814190505</v>
      </c>
      <c r="U219" s="2" t="n">
        <f aca="false">IF(V219="",0,1)</f>
        <v>1</v>
      </c>
      <c r="V219" s="2" t="n">
        <f aca="false">IF(A219="","",IFERROR(IF(VLOOKUP(A219,MAESTRO!$A$2:$C$15,2,FALSE())=1,"",A219),A219))</f>
        <v>5736</v>
      </c>
      <c r="W219" s="2" t="n">
        <f aca="false">IF(V219="","",G219)</f>
        <v>2</v>
      </c>
    </row>
    <row r="220" customFormat="false" ht="15" hidden="false" customHeight="false" outlineLevel="0" collapsed="false">
      <c r="A220" s="1" t="n">
        <v>5523</v>
      </c>
      <c r="B220" s="1" t="s">
        <v>85</v>
      </c>
      <c r="G220" s="1" t="n">
        <v>6</v>
      </c>
      <c r="I220" s="1" t="s">
        <v>46</v>
      </c>
      <c r="K220" s="1" t="s">
        <v>86</v>
      </c>
      <c r="O220" s="2" t="str">
        <f aca="false">IF(O219="","",O219)</f>
        <v>7711 CEDI GUAYAQUIL</v>
      </c>
      <c r="P220" s="2" t="str">
        <f aca="false">IF(A220=$P$5,C220,P219)</f>
        <v>COMERCIALECOSUIZA CIA LTDA</v>
      </c>
      <c r="Q220" s="2" t="n">
        <f aca="false">IF(Q219="","",IF(A223=$Q$1,C223,Q219))</f>
        <v>1000041663</v>
      </c>
      <c r="R220" s="2" t="n">
        <f aca="false">IF(H220=$R$5,L220,R219)</f>
        <v>50640324</v>
      </c>
      <c r="S220" s="2" t="str">
        <f aca="false">IF(H220=$S$5,L220,S219)</f>
        <v>EGU084</v>
      </c>
      <c r="T220" s="2" t="n">
        <f aca="false">IF(H220=$T$5,L220,T219)</f>
        <v>814190505</v>
      </c>
      <c r="U220" s="2" t="n">
        <f aca="false">IF(V220="",0,1)</f>
        <v>1</v>
      </c>
      <c r="V220" s="2" t="n">
        <f aca="false">IF(A220="","",IFERROR(IF(VLOOKUP(A220,MAESTRO!$A$2:$C$15,2,FALSE())=1,"",A220),A220))</f>
        <v>5523</v>
      </c>
      <c r="W220" s="2" t="n">
        <f aca="false">IF(V220="","",G220)</f>
        <v>6</v>
      </c>
    </row>
    <row r="221" customFormat="false" ht="15" hidden="false" customHeight="false" outlineLevel="0" collapsed="false">
      <c r="A221" s="1" t="n">
        <v>5512</v>
      </c>
      <c r="B221" s="1" t="s">
        <v>87</v>
      </c>
      <c r="G221" s="1" t="n">
        <v>3</v>
      </c>
      <c r="I221" s="1" t="s">
        <v>46</v>
      </c>
      <c r="K221" s="1" t="s">
        <v>88</v>
      </c>
      <c r="O221" s="2" t="str">
        <f aca="false">IF(O220="","",O220)</f>
        <v>7711 CEDI GUAYAQUIL</v>
      </c>
      <c r="P221" s="2" t="str">
        <f aca="false">IF(A221=$P$5,C221,P220)</f>
        <v>COMERCIALECOSUIZA CIA LTDA</v>
      </c>
      <c r="Q221" s="2" t="n">
        <f aca="false">IF(Q220="","",IF(A224=$Q$1,C224,Q220))</f>
        <v>1000041663</v>
      </c>
      <c r="R221" s="2" t="n">
        <f aca="false">IF(H221=$R$5,L221,R220)</f>
        <v>50640324</v>
      </c>
      <c r="S221" s="2" t="str">
        <f aca="false">IF(H221=$S$5,L221,S220)</f>
        <v>EGU084</v>
      </c>
      <c r="T221" s="2" t="n">
        <f aca="false">IF(H221=$T$5,L221,T220)</f>
        <v>814190505</v>
      </c>
      <c r="U221" s="2" t="n">
        <f aca="false">IF(V221="",0,1)</f>
        <v>1</v>
      </c>
      <c r="V221" s="2" t="n">
        <f aca="false">IF(A221="","",IFERROR(IF(VLOOKUP(A221,MAESTRO!$A$2:$C$15,2,FALSE())=1,"",A221),A221))</f>
        <v>5512</v>
      </c>
      <c r="W221" s="2" t="n">
        <f aca="false">IF(V221="","",G221)</f>
        <v>3</v>
      </c>
    </row>
    <row r="222" customFormat="false" ht="15" hidden="false" customHeight="false" outlineLevel="0" collapsed="false">
      <c r="A222" s="1" t="n">
        <v>4450239</v>
      </c>
      <c r="B222" s="1" t="s">
        <v>89</v>
      </c>
      <c r="G222" s="1" t="n">
        <v>3</v>
      </c>
      <c r="I222" s="1" t="s">
        <v>46</v>
      </c>
      <c r="K222" s="1" t="s">
        <v>90</v>
      </c>
      <c r="O222" s="2" t="str">
        <f aca="false">IF(O221="","",O221)</f>
        <v>7711 CEDI GUAYAQUIL</v>
      </c>
      <c r="P222" s="2" t="str">
        <f aca="false">IF(A222=$P$5,C222,P221)</f>
        <v>COMERCIALECOSUIZA CIA LTDA</v>
      </c>
      <c r="Q222" s="2" t="n">
        <f aca="false">IF(Q221="","",IF(A225=$Q$1,C225,Q221))</f>
        <v>1000041663</v>
      </c>
      <c r="R222" s="2" t="n">
        <f aca="false">IF(H222=$R$5,L222,R221)</f>
        <v>50640324</v>
      </c>
      <c r="S222" s="2" t="str">
        <f aca="false">IF(H222=$S$5,L222,S221)</f>
        <v>EGU084</v>
      </c>
      <c r="T222" s="2" t="n">
        <f aca="false">IF(H222=$T$5,L222,T221)</f>
        <v>814190505</v>
      </c>
      <c r="U222" s="2" t="n">
        <f aca="false">IF(V222="",0,1)</f>
        <v>1</v>
      </c>
      <c r="V222" s="2" t="n">
        <f aca="false">IF(A222="","",IFERROR(IF(VLOOKUP(A222,MAESTRO!$A$2:$C$15,2,FALSE())=1,"",A222),A222))</f>
        <v>4450239</v>
      </c>
      <c r="W222" s="2" t="n">
        <f aca="false">IF(V222="","",G222)</f>
        <v>3</v>
      </c>
    </row>
    <row r="223" customFormat="false" ht="15" hidden="false" customHeight="false" outlineLevel="0" collapsed="false">
      <c r="A223" s="1" t="n">
        <v>4921</v>
      </c>
      <c r="B223" s="1" t="s">
        <v>91</v>
      </c>
      <c r="G223" s="1" t="n">
        <v>3</v>
      </c>
      <c r="I223" s="1" t="s">
        <v>46</v>
      </c>
      <c r="K223" s="1" t="s">
        <v>92</v>
      </c>
      <c r="O223" s="2" t="str">
        <f aca="false">IF(O222="","",O222)</f>
        <v>7711 CEDI GUAYAQUIL</v>
      </c>
      <c r="P223" s="2" t="str">
        <f aca="false">IF(A223=$P$5,C223,P222)</f>
        <v>COMERCIALECOSUIZA CIA LTDA</v>
      </c>
      <c r="Q223" s="2" t="n">
        <f aca="false">IF(Q222="","",IF(A226=$Q$1,C226,Q222))</f>
        <v>1000041663</v>
      </c>
      <c r="R223" s="2" t="n">
        <f aca="false">IF(H223=$R$5,L223,R222)</f>
        <v>50640324</v>
      </c>
      <c r="S223" s="2" t="str">
        <f aca="false">IF(H223=$S$5,L223,S222)</f>
        <v>EGU084</v>
      </c>
      <c r="T223" s="2" t="n">
        <f aca="false">IF(H223=$T$5,L223,T222)</f>
        <v>814190505</v>
      </c>
      <c r="U223" s="2" t="n">
        <f aca="false">IF(V223="",0,1)</f>
        <v>1</v>
      </c>
      <c r="V223" s="2" t="n">
        <f aca="false">IF(A223="","",IFERROR(IF(VLOOKUP(A223,MAESTRO!$A$2:$C$15,2,FALSE())=1,"",A223),A223))</f>
        <v>4921</v>
      </c>
      <c r="W223" s="2" t="n">
        <f aca="false">IF(V223="","",G223)</f>
        <v>3</v>
      </c>
    </row>
    <row r="224" customFormat="false" ht="15" hidden="false" customHeight="false" outlineLevel="0" collapsed="false">
      <c r="A224" s="1" t="n">
        <v>6222239</v>
      </c>
      <c r="B224" s="1" t="s">
        <v>93</v>
      </c>
      <c r="G224" s="1" t="n">
        <v>3</v>
      </c>
      <c r="I224" s="1" t="s">
        <v>46</v>
      </c>
      <c r="K224" s="1" t="s">
        <v>94</v>
      </c>
      <c r="O224" s="2" t="str">
        <f aca="false">IF(O223="","",O223)</f>
        <v>7711 CEDI GUAYAQUIL</v>
      </c>
      <c r="P224" s="2" t="str">
        <f aca="false">IF(A224=$P$5,C224,P223)</f>
        <v>COMERCIALECOSUIZA CIA LTDA</v>
      </c>
      <c r="Q224" s="2" t="n">
        <f aca="false">IF(Q223="","",IF(A227=$Q$1,C227,Q223))</f>
        <v>1000041663</v>
      </c>
      <c r="R224" s="2" t="n">
        <f aca="false">IF(H224=$R$5,L224,R223)</f>
        <v>50640324</v>
      </c>
      <c r="S224" s="2" t="str">
        <f aca="false">IF(H224=$S$5,L224,S223)</f>
        <v>EGU084</v>
      </c>
      <c r="T224" s="2" t="n">
        <f aca="false">IF(H224=$T$5,L224,T223)</f>
        <v>814190505</v>
      </c>
      <c r="U224" s="2" t="n">
        <f aca="false">IF(V224="",0,1)</f>
        <v>1</v>
      </c>
      <c r="V224" s="2" t="n">
        <f aca="false">IF(A224="","",IFERROR(IF(VLOOKUP(A224,MAESTRO!$A$2:$C$15,2,FALSE())=1,"",A224),A224))</f>
        <v>6222239</v>
      </c>
      <c r="W224" s="2" t="n">
        <f aca="false">IF(V224="","",G224)</f>
        <v>3</v>
      </c>
    </row>
    <row r="225" customFormat="false" ht="15" hidden="false" customHeight="false" outlineLevel="0" collapsed="false">
      <c r="A225" s="1" t="n">
        <v>10653</v>
      </c>
      <c r="B225" s="1" t="s">
        <v>95</v>
      </c>
      <c r="G225" s="1" t="n">
        <v>10</v>
      </c>
      <c r="I225" s="1" t="s">
        <v>46</v>
      </c>
      <c r="K225" s="1" t="s">
        <v>96</v>
      </c>
      <c r="O225" s="2" t="str">
        <f aca="false">IF(O224="","",O224)</f>
        <v>7711 CEDI GUAYAQUIL</v>
      </c>
      <c r="P225" s="2" t="str">
        <f aca="false">IF(A225=$P$5,C225,P224)</f>
        <v>COMERCIALECOSUIZA CIA LTDA</v>
      </c>
      <c r="Q225" s="2" t="n">
        <f aca="false">IF(Q224="","",IF(A228=$Q$1,C228,Q224))</f>
        <v>1000041663</v>
      </c>
      <c r="R225" s="2" t="n">
        <f aca="false">IF(H225=$R$5,L225,R224)</f>
        <v>50640324</v>
      </c>
      <c r="S225" s="2" t="str">
        <f aca="false">IF(H225=$S$5,L225,S224)</f>
        <v>EGU084</v>
      </c>
      <c r="T225" s="2" t="n">
        <f aca="false">IF(H225=$T$5,L225,T224)</f>
        <v>814190505</v>
      </c>
      <c r="U225" s="2" t="n">
        <f aca="false">IF(V225="",0,1)</f>
        <v>1</v>
      </c>
      <c r="V225" s="2" t="n">
        <f aca="false">IF(A225="","",IFERROR(IF(VLOOKUP(A225,MAESTRO!$A$2:$C$15,2,FALSE())=1,"",A225),A225))</f>
        <v>10653</v>
      </c>
      <c r="W225" s="2" t="n">
        <f aca="false">IF(V225="","",G225)</f>
        <v>10</v>
      </c>
    </row>
    <row r="226" customFormat="false" ht="15" hidden="false" customHeight="false" outlineLevel="0" collapsed="false">
      <c r="A226" s="1" t="n">
        <v>10654</v>
      </c>
      <c r="B226" s="1" t="s">
        <v>97</v>
      </c>
      <c r="G226" s="1" t="n">
        <v>10</v>
      </c>
      <c r="I226" s="1" t="s">
        <v>46</v>
      </c>
      <c r="K226" s="1" t="s">
        <v>98</v>
      </c>
      <c r="O226" s="2" t="str">
        <f aca="false">IF(O225="","",O225)</f>
        <v>7711 CEDI GUAYAQUIL</v>
      </c>
      <c r="P226" s="2" t="str">
        <f aca="false">IF(A226=$P$5,C226,P225)</f>
        <v>COMERCIALECOSUIZA CIA LTDA</v>
      </c>
      <c r="Q226" s="2" t="n">
        <f aca="false">IF(Q225="","",IF(A229=$Q$1,C229,Q225))</f>
        <v>1000041663</v>
      </c>
      <c r="R226" s="2" t="n">
        <f aca="false">IF(H226=$R$5,L226,R225)</f>
        <v>50640324</v>
      </c>
      <c r="S226" s="2" t="str">
        <f aca="false">IF(H226=$S$5,L226,S225)</f>
        <v>EGU084</v>
      </c>
      <c r="T226" s="2" t="n">
        <f aca="false">IF(H226=$T$5,L226,T225)</f>
        <v>814190505</v>
      </c>
      <c r="U226" s="2" t="n">
        <f aca="false">IF(V226="",0,1)</f>
        <v>1</v>
      </c>
      <c r="V226" s="2" t="n">
        <f aca="false">IF(A226="","",IFERROR(IF(VLOOKUP(A226,MAESTRO!$A$2:$C$15,2,FALSE())=1,"",A226),A226))</f>
        <v>10654</v>
      </c>
      <c r="W226" s="2" t="n">
        <f aca="false">IF(V226="","",G226)</f>
        <v>10</v>
      </c>
    </row>
    <row r="227" customFormat="false" ht="15" hidden="false" customHeight="false" outlineLevel="0" collapsed="false">
      <c r="A227" s="1" t="n">
        <v>10990</v>
      </c>
      <c r="B227" s="1" t="s">
        <v>99</v>
      </c>
      <c r="G227" s="1" t="n">
        <v>12</v>
      </c>
      <c r="I227" s="1" t="s">
        <v>46</v>
      </c>
      <c r="K227" s="1" t="s">
        <v>100</v>
      </c>
      <c r="O227" s="2" t="str">
        <f aca="false">IF(O226="","",O226)</f>
        <v>7711 CEDI GUAYAQUIL</v>
      </c>
      <c r="P227" s="2" t="str">
        <f aca="false">IF(A227=$P$5,C227,P226)</f>
        <v>COMERCIALECOSUIZA CIA LTDA</v>
      </c>
      <c r="Q227" s="2" t="n">
        <f aca="false">IF(Q226="","",IF(A230=$Q$1,C230,Q226))</f>
        <v>1000041663</v>
      </c>
      <c r="R227" s="2" t="n">
        <f aca="false">IF(H227=$R$5,L227,R226)</f>
        <v>50640324</v>
      </c>
      <c r="S227" s="2" t="str">
        <f aca="false">IF(H227=$S$5,L227,S226)</f>
        <v>EGU084</v>
      </c>
      <c r="T227" s="2" t="n">
        <f aca="false">IF(H227=$T$5,L227,T226)</f>
        <v>814190505</v>
      </c>
      <c r="U227" s="2" t="n">
        <f aca="false">IF(V227="",0,1)</f>
        <v>1</v>
      </c>
      <c r="V227" s="2" t="n">
        <f aca="false">IF(A227="","",IFERROR(IF(VLOOKUP(A227,MAESTRO!$A$2:$C$15,2,FALSE())=1,"",A227),A227))</f>
        <v>10990</v>
      </c>
      <c r="W227" s="2" t="n">
        <f aca="false">IF(V227="","",G227)</f>
        <v>12</v>
      </c>
    </row>
    <row r="228" customFormat="false" ht="15" hidden="false" customHeight="false" outlineLevel="0" collapsed="false">
      <c r="A228" s="1" t="n">
        <v>12299</v>
      </c>
      <c r="B228" s="1" t="s">
        <v>101</v>
      </c>
      <c r="G228" s="1" t="n">
        <v>6</v>
      </c>
      <c r="I228" s="1" t="s">
        <v>46</v>
      </c>
      <c r="K228" s="1" t="s">
        <v>102</v>
      </c>
      <c r="O228" s="2" t="str">
        <f aca="false">IF(O227="","",O227)</f>
        <v>7711 CEDI GUAYAQUIL</v>
      </c>
      <c r="P228" s="2" t="str">
        <f aca="false">IF(A228=$P$5,C228,P227)</f>
        <v>COMERCIALECOSUIZA CIA LTDA</v>
      </c>
      <c r="Q228" s="2" t="n">
        <f aca="false">IF(Q227="","",IF(A231=$Q$1,C231,Q227))</f>
        <v>1000041663</v>
      </c>
      <c r="R228" s="2" t="n">
        <f aca="false">IF(H228=$R$5,L228,R227)</f>
        <v>50640324</v>
      </c>
      <c r="S228" s="2" t="str">
        <f aca="false">IF(H228=$S$5,L228,S227)</f>
        <v>EGU084</v>
      </c>
      <c r="T228" s="2" t="n">
        <f aca="false">IF(H228=$T$5,L228,T227)</f>
        <v>814190505</v>
      </c>
      <c r="U228" s="2" t="n">
        <f aca="false">IF(V228="",0,1)</f>
        <v>1</v>
      </c>
      <c r="V228" s="2" t="n">
        <f aca="false">IF(A228="","",IFERROR(IF(VLOOKUP(A228,MAESTRO!$A$2:$C$15,2,FALSE())=1,"",A228),A228))</f>
        <v>12299</v>
      </c>
      <c r="W228" s="2" t="n">
        <f aca="false">IF(V228="","",G228)</f>
        <v>6</v>
      </c>
    </row>
    <row r="229" customFormat="false" ht="15" hidden="false" customHeight="false" outlineLevel="0" collapsed="false">
      <c r="A229" s="1" t="n">
        <v>4162</v>
      </c>
      <c r="B229" s="1" t="s">
        <v>103</v>
      </c>
      <c r="G229" s="1" t="n">
        <v>6</v>
      </c>
      <c r="I229" s="1" t="s">
        <v>46</v>
      </c>
      <c r="K229" s="1" t="s">
        <v>104</v>
      </c>
      <c r="O229" s="2" t="str">
        <f aca="false">IF(O228="","",O228)</f>
        <v>7711 CEDI GUAYAQUIL</v>
      </c>
      <c r="P229" s="2" t="str">
        <f aca="false">IF(A229=$P$5,C229,P228)</f>
        <v>COMERCIALECOSUIZA CIA LTDA</v>
      </c>
      <c r="Q229" s="2" t="n">
        <f aca="false">IF(Q228="","",IF(A232=$Q$1,C232,Q228))</f>
        <v>1000041663</v>
      </c>
      <c r="R229" s="2" t="n">
        <f aca="false">IF(H229=$R$5,L229,R228)</f>
        <v>50640324</v>
      </c>
      <c r="S229" s="2" t="str">
        <f aca="false">IF(H229=$S$5,L229,S228)</f>
        <v>EGU084</v>
      </c>
      <c r="T229" s="2" t="n">
        <f aca="false">IF(H229=$T$5,L229,T228)</f>
        <v>814190505</v>
      </c>
      <c r="U229" s="2" t="n">
        <f aca="false">IF(V229="",0,1)</f>
        <v>1</v>
      </c>
      <c r="V229" s="2" t="n">
        <f aca="false">IF(A229="","",IFERROR(IF(VLOOKUP(A229,MAESTRO!$A$2:$C$15,2,FALSE())=1,"",A229),A229))</f>
        <v>4162</v>
      </c>
      <c r="W229" s="2" t="n">
        <f aca="false">IF(V229="","",G229)</f>
        <v>6</v>
      </c>
    </row>
    <row r="230" customFormat="false" ht="15" hidden="false" customHeight="false" outlineLevel="0" collapsed="false">
      <c r="O230" s="2" t="str">
        <f aca="false">IF(O229="","",O229)</f>
        <v>7711 CEDI GUAYAQUIL</v>
      </c>
      <c r="P230" s="2" t="str">
        <f aca="false">IF(A230=$P$5,C230,P229)</f>
        <v>COMERCIALECOSUIZA CIA LTDA</v>
      </c>
      <c r="Q230" s="2" t="n">
        <f aca="false">IF(Q229="","",IF(A233=$Q$1,C233,Q229))</f>
        <v>1000041663</v>
      </c>
      <c r="R230" s="2" t="n">
        <f aca="false">IF(H230=$R$5,L230,R229)</f>
        <v>50640324</v>
      </c>
      <c r="S230" s="2" t="str">
        <f aca="false">IF(H230=$S$5,L230,S229)</f>
        <v>EGU084</v>
      </c>
      <c r="T230" s="2" t="n">
        <f aca="false">IF(H230=$T$5,L230,T229)</f>
        <v>814190505</v>
      </c>
      <c r="U230" s="2" t="n">
        <f aca="false">IF(V230="",0,1)</f>
        <v>0</v>
      </c>
      <c r="V230" s="2" t="str">
        <f aca="false">IF(A230="","",IFERROR(IF(VLOOKUP(A230,MAESTRO!$A$2:$C$15,2,FALSE())=1,"",A230),A230))</f>
        <v/>
      </c>
      <c r="W230" s="2" t="str">
        <f aca="false">IF(V230="","",G230)</f>
        <v/>
      </c>
    </row>
    <row r="231" customFormat="false" ht="15" hidden="false" customHeight="false" outlineLevel="0" collapsed="false">
      <c r="O231" s="2" t="str">
        <f aca="false">IF(O230="","",O230)</f>
        <v>7711 CEDI GUAYAQUIL</v>
      </c>
      <c r="P231" s="2" t="str">
        <f aca="false">IF(A231=$P$5,C231,P230)</f>
        <v>COMERCIALECOSUIZA CIA LTDA</v>
      </c>
      <c r="Q231" s="2" t="n">
        <f aca="false">IF(Q230="","",IF(A234=$Q$1,C234,Q230))</f>
        <v>1000041663</v>
      </c>
      <c r="R231" s="2" t="n">
        <f aca="false">IF(H231=$R$5,L231,R230)</f>
        <v>50640324</v>
      </c>
      <c r="S231" s="2" t="str">
        <f aca="false">IF(H231=$S$5,L231,S230)</f>
        <v>EGU084</v>
      </c>
      <c r="T231" s="2" t="n">
        <f aca="false">IF(H231=$T$5,L231,T230)</f>
        <v>814190505</v>
      </c>
      <c r="U231" s="2" t="n">
        <f aca="false">IF(V231="",0,1)</f>
        <v>0</v>
      </c>
      <c r="V231" s="2" t="str">
        <f aca="false">IF(A231="","",IFERROR(IF(VLOOKUP(A231,MAESTRO!$A$2:$C$15,2,FALSE())=1,"",A231),A231))</f>
        <v/>
      </c>
      <c r="W231" s="2" t="str">
        <f aca="false">IF(V231="","",G231)</f>
        <v/>
      </c>
    </row>
    <row r="232" customFormat="false" ht="15" hidden="false" customHeight="false" outlineLevel="0" collapsed="false">
      <c r="O232" s="2" t="str">
        <f aca="false">IF(O231="","",O231)</f>
        <v>7711 CEDI GUAYAQUIL</v>
      </c>
      <c r="P232" s="2" t="str">
        <f aca="false">IF(A232=$P$5,C232,P231)</f>
        <v>COMERCIALECOSUIZA CIA LTDA</v>
      </c>
      <c r="Q232" s="2" t="n">
        <f aca="false">IF(Q231="","",IF(A235=$Q$1,C235,Q231))</f>
        <v>1000041663</v>
      </c>
      <c r="R232" s="2" t="n">
        <f aca="false">IF(H232=$R$5,L232,R231)</f>
        <v>50640324</v>
      </c>
      <c r="S232" s="2" t="str">
        <f aca="false">IF(H232=$S$5,L232,S231)</f>
        <v>EGU084</v>
      </c>
      <c r="T232" s="2" t="n">
        <f aca="false">IF(H232=$T$5,L232,T231)</f>
        <v>814190505</v>
      </c>
      <c r="U232" s="2" t="n">
        <f aca="false">IF(V232="",0,1)</f>
        <v>0</v>
      </c>
      <c r="V232" s="2" t="str">
        <f aca="false">IF(A232="","",IFERROR(IF(VLOOKUP(A232,MAESTRO!$A$2:$C$15,2,FALSE())=1,"",A232),A232))</f>
        <v/>
      </c>
      <c r="W232" s="2" t="str">
        <f aca="false">IF(V232="","",G232)</f>
        <v/>
      </c>
    </row>
    <row r="233" customFormat="false" ht="15" hidden="false" customHeight="false" outlineLevel="0" collapsed="false">
      <c r="O233" s="2" t="str">
        <f aca="false">IF(O232="","",O232)</f>
        <v>7711 CEDI GUAYAQUIL</v>
      </c>
      <c r="P233" s="2" t="str">
        <f aca="false">IF(A233=$P$5,C233,P232)</f>
        <v>COMERCIALECOSUIZA CIA LTDA</v>
      </c>
      <c r="Q233" s="2" t="n">
        <f aca="false">IF(Q232="","",IF(A236=$Q$1,C236,Q232))</f>
        <v>1000041663</v>
      </c>
      <c r="R233" s="2" t="n">
        <f aca="false">IF(H233=$R$5,L233,R232)</f>
        <v>50640324</v>
      </c>
      <c r="S233" s="2" t="str">
        <f aca="false">IF(H233=$S$5,L233,S232)</f>
        <v>EGU084</v>
      </c>
      <c r="T233" s="2" t="n">
        <f aca="false">IF(H233=$T$5,L233,T232)</f>
        <v>814190505</v>
      </c>
      <c r="U233" s="2" t="n">
        <f aca="false">IF(V233="",0,1)</f>
        <v>0</v>
      </c>
      <c r="V233" s="2" t="str">
        <f aca="false">IF(A233="","",IFERROR(IF(VLOOKUP(A233,MAESTRO!$A$2:$C$15,2,FALSE())=1,"",A233),A233))</f>
        <v/>
      </c>
      <c r="W233" s="2" t="str">
        <f aca="false">IF(V233="","",G233)</f>
        <v/>
      </c>
    </row>
    <row r="234" customFormat="false" ht="15" hidden="false" customHeight="false" outlineLevel="0" collapsed="false">
      <c r="O234" s="2" t="str">
        <f aca="false">IF(O233="","",O233)</f>
        <v>7711 CEDI GUAYAQUIL</v>
      </c>
      <c r="P234" s="2" t="str">
        <f aca="false">IF(A234=$P$5,C234,P233)</f>
        <v>COMERCIALECOSUIZA CIA LTDA</v>
      </c>
      <c r="Q234" s="2" t="n">
        <f aca="false">IF(Q233="","",IF(A237=$Q$1,C237,Q233))</f>
        <v>1000041663</v>
      </c>
      <c r="R234" s="2" t="n">
        <f aca="false">IF(H234=$R$5,L234,R233)</f>
        <v>50640324</v>
      </c>
      <c r="S234" s="2" t="str">
        <f aca="false">IF(H234=$S$5,L234,S233)</f>
        <v>EGU084</v>
      </c>
      <c r="T234" s="2" t="n">
        <f aca="false">IF(H234=$T$5,L234,T233)</f>
        <v>814190505</v>
      </c>
      <c r="U234" s="2" t="n">
        <f aca="false">IF(V234="",0,1)</f>
        <v>0</v>
      </c>
      <c r="V234" s="2" t="str">
        <f aca="false">IF(A234="","",IFERROR(IF(VLOOKUP(A234,MAESTRO!$A$2:$C$15,2,FALSE())=1,"",A234),A234))</f>
        <v/>
      </c>
      <c r="W234" s="2" t="str">
        <f aca="false">IF(V234="","",G234)</f>
        <v/>
      </c>
    </row>
    <row r="235" customFormat="false" ht="15" hidden="false" customHeight="false" outlineLevel="0" collapsed="false">
      <c r="O235" s="2" t="str">
        <f aca="false">IF(O234="","",O234)</f>
        <v>7711 CEDI GUAYAQUIL</v>
      </c>
      <c r="P235" s="2" t="str">
        <f aca="false">IF(A235=$P$5,C235,P234)</f>
        <v>COMERCIALECOSUIZA CIA LTDA</v>
      </c>
      <c r="Q235" s="2" t="n">
        <f aca="false">IF(Q234="","",IF(A238=$Q$1,C238,Q234))</f>
        <v>1000041663</v>
      </c>
      <c r="R235" s="2" t="n">
        <f aca="false">IF(H235=$R$5,L235,R234)</f>
        <v>50640324</v>
      </c>
      <c r="S235" s="2" t="str">
        <f aca="false">IF(H235=$S$5,L235,S234)</f>
        <v>EGU084</v>
      </c>
      <c r="T235" s="2" t="n">
        <f aca="false">IF(H235=$T$5,L235,T234)</f>
        <v>814190505</v>
      </c>
      <c r="U235" s="2" t="n">
        <f aca="false">IF(V235="",0,1)</f>
        <v>0</v>
      </c>
      <c r="V235" s="2" t="str">
        <f aca="false">IF(A235="","",IFERROR(IF(VLOOKUP(A235,MAESTRO!$A$2:$C$15,2,FALSE())=1,"",A235),A235))</f>
        <v/>
      </c>
      <c r="W235" s="2" t="str">
        <f aca="false">IF(V235="","",G235)</f>
        <v/>
      </c>
    </row>
    <row r="236" customFormat="false" ht="15" hidden="false" customHeight="false" outlineLevel="0" collapsed="false">
      <c r="O236" s="2" t="str">
        <f aca="false">IF(O235="","",O235)</f>
        <v>7711 CEDI GUAYAQUIL</v>
      </c>
      <c r="P236" s="2" t="str">
        <f aca="false">IF(A236=$P$5,C236,P235)</f>
        <v>COMERCIALECOSUIZA CIA LTDA</v>
      </c>
      <c r="Q236" s="2" t="n">
        <f aca="false">IF(Q235="","",IF(A239=$Q$1,C239,Q235))</f>
        <v>1000041663</v>
      </c>
      <c r="R236" s="2" t="n">
        <f aca="false">IF(H236=$R$5,L236,R235)</f>
        <v>50640324</v>
      </c>
      <c r="S236" s="2" t="str">
        <f aca="false">IF(H236=$S$5,L236,S235)</f>
        <v>EGU084</v>
      </c>
      <c r="T236" s="2" t="n">
        <f aca="false">IF(H236=$T$5,L236,T235)</f>
        <v>814190505</v>
      </c>
      <c r="U236" s="2" t="n">
        <f aca="false">IF(V236="",0,1)</f>
        <v>0</v>
      </c>
      <c r="V236" s="2" t="str">
        <f aca="false">IF(A236="","",IFERROR(IF(VLOOKUP(A236,MAESTRO!$A$2:$C$15,2,FALSE())=1,"",A236),A236))</f>
        <v/>
      </c>
      <c r="W236" s="2" t="str">
        <f aca="false">IF(V236="","",G236)</f>
        <v/>
      </c>
    </row>
    <row r="237" customFormat="false" ht="15" hidden="false" customHeight="false" outlineLevel="0" collapsed="false">
      <c r="O237" s="2" t="str">
        <f aca="false">IF(O236="","",O236)</f>
        <v>7711 CEDI GUAYAQUIL</v>
      </c>
      <c r="P237" s="2" t="str">
        <f aca="false">IF(A237=$P$5,C237,P236)</f>
        <v>COMERCIALECOSUIZA CIA LTDA</v>
      </c>
      <c r="Q237" s="2" t="n">
        <f aca="false">IF(Q236="","",IF(A240=$Q$1,C240,Q236))</f>
        <v>1000041663</v>
      </c>
      <c r="R237" s="2" t="n">
        <f aca="false">IF(H237=$R$5,L237,R236)</f>
        <v>50640324</v>
      </c>
      <c r="S237" s="2" t="str">
        <f aca="false">IF(H237=$S$5,L237,S236)</f>
        <v>EGU084</v>
      </c>
      <c r="T237" s="2" t="n">
        <f aca="false">IF(H237=$T$5,L237,T236)</f>
        <v>814190505</v>
      </c>
      <c r="U237" s="2" t="n">
        <f aca="false">IF(V237="",0,1)</f>
        <v>0</v>
      </c>
      <c r="V237" s="2" t="str">
        <f aca="false">IF(A237="","",IFERROR(IF(VLOOKUP(A237,MAESTRO!$A$2:$C$15,2,FALSE())=1,"",A237),A237))</f>
        <v/>
      </c>
      <c r="W237" s="2" t="str">
        <f aca="false">IF(V237="","",G237)</f>
        <v/>
      </c>
    </row>
    <row r="238" customFormat="false" ht="15" hidden="false" customHeight="false" outlineLevel="0" collapsed="false">
      <c r="O238" s="2" t="str">
        <f aca="false">IF(O237="","",O237)</f>
        <v>7711 CEDI GUAYAQUIL</v>
      </c>
      <c r="P238" s="2" t="str">
        <f aca="false">IF(A238=$P$5,C238,P237)</f>
        <v>COMERCIALECOSUIZA CIA LTDA</v>
      </c>
      <c r="Q238" s="2" t="n">
        <f aca="false">IF(Q237="","",IF(A241=$Q$1,C241,Q237))</f>
        <v>1000041663</v>
      </c>
      <c r="R238" s="2" t="n">
        <f aca="false">IF(H238=$R$5,L238,R237)</f>
        <v>50640324</v>
      </c>
      <c r="S238" s="2" t="str">
        <f aca="false">IF(H238=$S$5,L238,S237)</f>
        <v>EGU084</v>
      </c>
      <c r="T238" s="2" t="n">
        <f aca="false">IF(H238=$T$5,L238,T237)</f>
        <v>814190505</v>
      </c>
      <c r="U238" s="2" t="n">
        <f aca="false">IF(V238="",0,1)</f>
        <v>0</v>
      </c>
      <c r="V238" s="2" t="str">
        <f aca="false">IF(A238="","",IFERROR(IF(VLOOKUP(A238,MAESTRO!$A$2:$C$15,2,FALSE())=1,"",A238),A238))</f>
        <v/>
      </c>
      <c r="W238" s="2" t="str">
        <f aca="false">IF(V238="","",G238)</f>
        <v/>
      </c>
    </row>
    <row r="239" customFormat="false" ht="15" hidden="false" customHeight="false" outlineLevel="0" collapsed="false">
      <c r="O239" s="2" t="str">
        <f aca="false">IF(O238="","",O238)</f>
        <v>7711 CEDI GUAYAQUIL</v>
      </c>
      <c r="P239" s="2" t="str">
        <f aca="false">IF(A239=$P$5,C239,P238)</f>
        <v>COMERCIALECOSUIZA CIA LTDA</v>
      </c>
      <c r="Q239" s="2" t="n">
        <f aca="false">IF(Q238="","",IF(A242=$Q$1,C242,Q238))</f>
        <v>1000041663</v>
      </c>
      <c r="R239" s="2" t="n">
        <f aca="false">IF(H239=$R$5,L239,R238)</f>
        <v>50640324</v>
      </c>
      <c r="S239" s="2" t="str">
        <f aca="false">IF(H239=$S$5,L239,S238)</f>
        <v>EGU084</v>
      </c>
      <c r="T239" s="2" t="n">
        <f aca="false">IF(H239=$T$5,L239,T238)</f>
        <v>814190505</v>
      </c>
      <c r="U239" s="2" t="n">
        <f aca="false">IF(V239="",0,1)</f>
        <v>0</v>
      </c>
      <c r="V239" s="2" t="str">
        <f aca="false">IF(A239="","",IFERROR(IF(VLOOKUP(A239,MAESTRO!$A$2:$C$15,2,FALSE())=1,"",A239),A239))</f>
        <v/>
      </c>
      <c r="W239" s="2" t="str">
        <f aca="false">IF(V239="","",G239)</f>
        <v/>
      </c>
    </row>
    <row r="240" customFormat="false" ht="15" hidden="false" customHeight="false" outlineLevel="0" collapsed="false">
      <c r="O240" s="2" t="str">
        <f aca="false">IF(O239="","",O239)</f>
        <v>7711 CEDI GUAYAQUIL</v>
      </c>
      <c r="P240" s="2" t="str">
        <f aca="false">IF(A240=$P$5,C240,P239)</f>
        <v>COMERCIALECOSUIZA CIA LTDA</v>
      </c>
      <c r="Q240" s="2" t="n">
        <f aca="false">IF(Q239="","",IF(A243=$Q$1,C243,Q239))</f>
        <v>1000041663</v>
      </c>
      <c r="R240" s="2" t="n">
        <f aca="false">IF(H240=$R$5,L240,R239)</f>
        <v>50640324</v>
      </c>
      <c r="S240" s="2" t="str">
        <f aca="false">IF(H240=$S$5,L240,S239)</f>
        <v>EGU084</v>
      </c>
      <c r="T240" s="2" t="n">
        <f aca="false">IF(H240=$T$5,L240,T239)</f>
        <v>814190505</v>
      </c>
      <c r="U240" s="2" t="n">
        <f aca="false">IF(V240="",0,1)</f>
        <v>0</v>
      </c>
      <c r="V240" s="2" t="str">
        <f aca="false">IF(A240="","",IFERROR(IF(VLOOKUP(A240,MAESTRO!$A$2:$C$15,2,FALSE())=1,"",A240),A240))</f>
        <v/>
      </c>
      <c r="W240" s="2" t="str">
        <f aca="false">IF(V240="","",G240)</f>
        <v/>
      </c>
    </row>
    <row r="241" customFormat="false" ht="15" hidden="false" customHeight="false" outlineLevel="0" collapsed="false">
      <c r="O241" s="2" t="str">
        <f aca="false">IF(O240="","",O240)</f>
        <v>7711 CEDI GUAYAQUIL</v>
      </c>
      <c r="P241" s="2" t="str">
        <f aca="false">IF(A241=$P$5,C241,P240)</f>
        <v>COMERCIALECOSUIZA CIA LTDA</v>
      </c>
      <c r="Q241" s="2" t="n">
        <f aca="false">IF(Q240="","",IF(A244=$Q$1,C244,Q240))</f>
        <v>1000041663</v>
      </c>
      <c r="R241" s="2" t="n">
        <f aca="false">IF(H241=$R$5,L241,R240)</f>
        <v>50640324</v>
      </c>
      <c r="S241" s="2" t="str">
        <f aca="false">IF(H241=$S$5,L241,S240)</f>
        <v>EGU084</v>
      </c>
      <c r="T241" s="2" t="n">
        <f aca="false">IF(H241=$T$5,L241,T240)</f>
        <v>814190505</v>
      </c>
      <c r="U241" s="2" t="n">
        <f aca="false">IF(V241="",0,1)</f>
        <v>0</v>
      </c>
      <c r="V241" s="2" t="str">
        <f aca="false">IF(A241="","",IFERROR(IF(VLOOKUP(A241,MAESTRO!$A$2:$C$15,2,FALSE())=1,"",A241),A241))</f>
        <v/>
      </c>
      <c r="W241" s="2" t="str">
        <f aca="false">IF(V241="","",G241)</f>
        <v/>
      </c>
    </row>
    <row r="242" customFormat="false" ht="15" hidden="false" customHeight="false" outlineLevel="0" collapsed="false">
      <c r="O242" s="2" t="str">
        <f aca="false">IF(O241="","",O241)</f>
        <v>7711 CEDI GUAYAQUIL</v>
      </c>
      <c r="P242" s="2" t="str">
        <f aca="false">IF(A242=$P$5,C242,P241)</f>
        <v>COMERCIALECOSUIZA CIA LTDA</v>
      </c>
      <c r="Q242" s="2" t="n">
        <f aca="false">IF(Q241="","",IF(A245=$Q$1,C245,Q241))</f>
        <v>1000041663</v>
      </c>
      <c r="R242" s="2" t="n">
        <f aca="false">IF(H242=$R$5,L242,R241)</f>
        <v>50640324</v>
      </c>
      <c r="S242" s="2" t="str">
        <f aca="false">IF(H242=$S$5,L242,S241)</f>
        <v>EGU084</v>
      </c>
      <c r="T242" s="2" t="n">
        <f aca="false">IF(H242=$T$5,L242,T241)</f>
        <v>814190505</v>
      </c>
      <c r="U242" s="2" t="n">
        <f aca="false">IF(V242="",0,1)</f>
        <v>0</v>
      </c>
      <c r="V242" s="2" t="str">
        <f aca="false">IF(A242="","",IFERROR(IF(VLOOKUP(A242,MAESTRO!$A$2:$C$15,2,FALSE())=1,"",A242),A242))</f>
        <v/>
      </c>
      <c r="W242" s="2" t="str">
        <f aca="false">IF(V242="","",G242)</f>
        <v/>
      </c>
    </row>
    <row r="243" customFormat="false" ht="15" hidden="false" customHeight="false" outlineLevel="0" collapsed="false">
      <c r="O243" s="2" t="str">
        <f aca="false">IF(O242="","",O242)</f>
        <v>7711 CEDI GUAYAQUIL</v>
      </c>
      <c r="P243" s="2" t="str">
        <f aca="false">IF(A243=$P$5,C243,P242)</f>
        <v>COMERCIALECOSUIZA CIA LTDA</v>
      </c>
      <c r="Q243" s="2" t="n">
        <f aca="false">IF(Q242="","",IF(A246=$Q$1,C246,Q242))</f>
        <v>1000041663</v>
      </c>
      <c r="R243" s="2" t="n">
        <f aca="false">IF(H243=$R$5,L243,R242)</f>
        <v>50640324</v>
      </c>
      <c r="S243" s="2" t="str">
        <f aca="false">IF(H243=$S$5,L243,S242)</f>
        <v>EGU084</v>
      </c>
      <c r="T243" s="2" t="n">
        <f aca="false">IF(H243=$T$5,L243,T242)</f>
        <v>814190505</v>
      </c>
      <c r="U243" s="2" t="n">
        <f aca="false">IF(V243="",0,1)</f>
        <v>0</v>
      </c>
      <c r="V243" s="2" t="str">
        <f aca="false">IF(A243="","",IFERROR(IF(VLOOKUP(A243,MAESTRO!$A$2:$C$15,2,FALSE())=1,"",A243),A243))</f>
        <v/>
      </c>
      <c r="W243" s="2" t="str">
        <f aca="false">IF(V243="","",G243)</f>
        <v/>
      </c>
    </row>
    <row r="244" customFormat="false" ht="15" hidden="false" customHeight="false" outlineLevel="0" collapsed="false">
      <c r="O244" s="2" t="str">
        <f aca="false">IF(O243="","",O243)</f>
        <v>7711 CEDI GUAYAQUIL</v>
      </c>
      <c r="P244" s="2" t="str">
        <f aca="false">IF(A244=$P$5,C244,P243)</f>
        <v>COMERCIALECOSUIZA CIA LTDA</v>
      </c>
      <c r="Q244" s="2" t="n">
        <f aca="false">IF(Q243="","",IF(A247=$Q$1,C247,Q243))</f>
        <v>1000041663</v>
      </c>
      <c r="R244" s="2" t="n">
        <f aca="false">IF(H244=$R$5,L244,R243)</f>
        <v>50640324</v>
      </c>
      <c r="S244" s="2" t="str">
        <f aca="false">IF(H244=$S$5,L244,S243)</f>
        <v>EGU084</v>
      </c>
      <c r="T244" s="2" t="n">
        <f aca="false">IF(H244=$T$5,L244,T243)</f>
        <v>814190505</v>
      </c>
      <c r="U244" s="2" t="n">
        <f aca="false">IF(V244="",0,1)</f>
        <v>0</v>
      </c>
      <c r="V244" s="2" t="str">
        <f aca="false">IF(A244="","",IFERROR(IF(VLOOKUP(A244,MAESTRO!$A$2:$C$15,2,FALSE())=1,"",A244),A244))</f>
        <v/>
      </c>
      <c r="W244" s="2" t="str">
        <f aca="false">IF(V244="","",G244)</f>
        <v/>
      </c>
    </row>
    <row r="245" customFormat="false" ht="15" hidden="false" customHeight="false" outlineLevel="0" collapsed="false">
      <c r="O245" s="2" t="str">
        <f aca="false">IF(O244="","",O244)</f>
        <v>7711 CEDI GUAYAQUIL</v>
      </c>
      <c r="P245" s="2" t="str">
        <f aca="false">IF(A245=$P$5,C245,P244)</f>
        <v>COMERCIALECOSUIZA CIA LTDA</v>
      </c>
      <c r="Q245" s="2" t="n">
        <f aca="false">IF(Q244="","",IF(A248=$Q$1,C248,Q244))</f>
        <v>1000041663</v>
      </c>
      <c r="R245" s="2" t="n">
        <f aca="false">IF(H245=$R$5,L245,R244)</f>
        <v>50640324</v>
      </c>
      <c r="S245" s="2" t="str">
        <f aca="false">IF(H245=$S$5,L245,S244)</f>
        <v>EGU084</v>
      </c>
      <c r="T245" s="2" t="n">
        <f aca="false">IF(H245=$T$5,L245,T244)</f>
        <v>814190505</v>
      </c>
      <c r="U245" s="2" t="n">
        <f aca="false">IF(V245="",0,1)</f>
        <v>0</v>
      </c>
      <c r="V245" s="2" t="str">
        <f aca="false">IF(A245="","",IFERROR(IF(VLOOKUP(A245,MAESTRO!$A$2:$C$15,2,FALSE())=1,"",A245),A245))</f>
        <v/>
      </c>
      <c r="W245" s="2" t="str">
        <f aca="false">IF(V245="","",G245)</f>
        <v/>
      </c>
    </row>
    <row r="246" customFormat="false" ht="15" hidden="false" customHeight="false" outlineLevel="0" collapsed="false">
      <c r="O246" s="2" t="str">
        <f aca="false">IF(O245="","",O245)</f>
        <v>7711 CEDI GUAYAQUIL</v>
      </c>
      <c r="P246" s="2" t="str">
        <f aca="false">IF(A246=$P$5,C246,P245)</f>
        <v>COMERCIALECOSUIZA CIA LTDA</v>
      </c>
      <c r="Q246" s="2" t="n">
        <f aca="false">IF(Q245="","",IF(A249=$Q$1,C249,Q245))</f>
        <v>1000041663</v>
      </c>
      <c r="R246" s="2" t="n">
        <f aca="false">IF(H246=$R$5,L246,R245)</f>
        <v>50640324</v>
      </c>
      <c r="S246" s="2" t="str">
        <f aca="false">IF(H246=$S$5,L246,S245)</f>
        <v>EGU084</v>
      </c>
      <c r="T246" s="2" t="n">
        <f aca="false">IF(H246=$T$5,L246,T245)</f>
        <v>814190505</v>
      </c>
      <c r="U246" s="2" t="n">
        <f aca="false">IF(V246="",0,1)</f>
        <v>0</v>
      </c>
      <c r="V246" s="2" t="str">
        <f aca="false">IF(A246="","",IFERROR(IF(VLOOKUP(A246,MAESTRO!$A$2:$C$15,2,FALSE())=1,"",A246),A246))</f>
        <v/>
      </c>
      <c r="W246" s="2" t="str">
        <f aca="false">IF(V246="","",G246)</f>
        <v/>
      </c>
    </row>
    <row r="247" customFormat="false" ht="15" hidden="false" customHeight="false" outlineLevel="0" collapsed="false">
      <c r="O247" s="2" t="str">
        <f aca="false">IF(O246="","",O246)</f>
        <v>7711 CEDI GUAYAQUIL</v>
      </c>
      <c r="P247" s="2" t="str">
        <f aca="false">IF(A247=$P$5,C247,P246)</f>
        <v>COMERCIALECOSUIZA CIA LTDA</v>
      </c>
      <c r="Q247" s="2" t="n">
        <f aca="false">IF(Q246="","",IF(A250=$Q$1,C250,Q246))</f>
        <v>1000041663</v>
      </c>
      <c r="R247" s="2" t="n">
        <f aca="false">IF(H247=$R$5,L247,R246)</f>
        <v>50640324</v>
      </c>
      <c r="S247" s="2" t="str">
        <f aca="false">IF(H247=$S$5,L247,S246)</f>
        <v>EGU084</v>
      </c>
      <c r="T247" s="2" t="n">
        <f aca="false">IF(H247=$T$5,L247,T246)</f>
        <v>814190505</v>
      </c>
      <c r="U247" s="2" t="n">
        <f aca="false">IF(V247="",0,1)</f>
        <v>0</v>
      </c>
      <c r="V247" s="2" t="str">
        <f aca="false">IF(A247="","",IFERROR(IF(VLOOKUP(A247,MAESTRO!$A$2:$C$15,2,FALSE())=1,"",A247),A247))</f>
        <v/>
      </c>
      <c r="W247" s="2" t="str">
        <f aca="false">IF(V247="","",G247)</f>
        <v/>
      </c>
    </row>
    <row r="248" customFormat="false" ht="15" hidden="false" customHeight="false" outlineLevel="0" collapsed="false">
      <c r="O248" s="2" t="str">
        <f aca="false">IF(O247="","",O247)</f>
        <v>7711 CEDI GUAYAQUIL</v>
      </c>
      <c r="P248" s="2" t="str">
        <f aca="false">IF(A248=$P$5,C248,P247)</f>
        <v>COMERCIALECOSUIZA CIA LTDA</v>
      </c>
      <c r="Q248" s="2" t="n">
        <f aca="false">IF(Q247="","",IF(A251=$Q$1,C251,Q247))</f>
        <v>1000041663</v>
      </c>
      <c r="R248" s="2" t="n">
        <f aca="false">IF(H248=$R$5,L248,R247)</f>
        <v>50640324</v>
      </c>
      <c r="S248" s="2" t="str">
        <f aca="false">IF(H248=$S$5,L248,S247)</f>
        <v>EGU084</v>
      </c>
      <c r="T248" s="2" t="n">
        <f aca="false">IF(H248=$T$5,L248,T247)</f>
        <v>814190505</v>
      </c>
      <c r="U248" s="2" t="n">
        <f aca="false">IF(V248="",0,1)</f>
        <v>0</v>
      </c>
      <c r="V248" s="2" t="str">
        <f aca="false">IF(A248="","",IFERROR(IF(VLOOKUP(A248,MAESTRO!$A$2:$C$15,2,FALSE())=1,"",A248),A248))</f>
        <v/>
      </c>
      <c r="W248" s="2" t="str">
        <f aca="false">IF(V248="","",G248)</f>
        <v/>
      </c>
    </row>
    <row r="249" customFormat="false" ht="15" hidden="false" customHeight="false" outlineLevel="0" collapsed="false">
      <c r="O249" s="2" t="str">
        <f aca="false">IF(O248="","",O248)</f>
        <v>7711 CEDI GUAYAQUIL</v>
      </c>
      <c r="P249" s="2" t="str">
        <f aca="false">IF(A249=$P$5,C249,P248)</f>
        <v>COMERCIALECOSUIZA CIA LTDA</v>
      </c>
      <c r="Q249" s="2" t="n">
        <f aca="false">IF(Q248="","",IF(A252=$Q$1,C252,Q248))</f>
        <v>1000041663</v>
      </c>
      <c r="R249" s="2" t="n">
        <f aca="false">IF(H249=$R$5,L249,R248)</f>
        <v>50640324</v>
      </c>
      <c r="S249" s="2" t="str">
        <f aca="false">IF(H249=$S$5,L249,S248)</f>
        <v>EGU084</v>
      </c>
      <c r="T249" s="2" t="n">
        <f aca="false">IF(H249=$T$5,L249,T248)</f>
        <v>814190505</v>
      </c>
      <c r="U249" s="2" t="n">
        <f aca="false">IF(V249="",0,1)</f>
        <v>0</v>
      </c>
      <c r="V249" s="2" t="str">
        <f aca="false">IF(A249="","",IFERROR(IF(VLOOKUP(A249,MAESTRO!$A$2:$C$15,2,FALSE())=1,"",A249),A249))</f>
        <v/>
      </c>
      <c r="W249" s="2" t="str">
        <f aca="false">IF(V249="","",G249)</f>
        <v/>
      </c>
    </row>
    <row r="250" customFormat="false" ht="15" hidden="false" customHeight="false" outlineLevel="0" collapsed="false">
      <c r="O250" s="2" t="str">
        <f aca="false">IF(O249="","",O249)</f>
        <v>7711 CEDI GUAYAQUIL</v>
      </c>
      <c r="P250" s="2" t="str">
        <f aca="false">IF(A250=$P$5,C250,P249)</f>
        <v>COMERCIALECOSUIZA CIA LTDA</v>
      </c>
      <c r="Q250" s="2" t="n">
        <f aca="false">IF(Q249="","",IF(A253=$Q$1,C253,Q249))</f>
        <v>1000041663</v>
      </c>
      <c r="R250" s="2" t="n">
        <f aca="false">IF(H250=$R$5,L250,R249)</f>
        <v>50640324</v>
      </c>
      <c r="S250" s="2" t="str">
        <f aca="false">IF(H250=$S$5,L250,S249)</f>
        <v>EGU084</v>
      </c>
      <c r="T250" s="2" t="n">
        <f aca="false">IF(H250=$T$5,L250,T249)</f>
        <v>814190505</v>
      </c>
      <c r="U250" s="2" t="n">
        <f aca="false">IF(V250="",0,1)</f>
        <v>0</v>
      </c>
      <c r="V250" s="2" t="str">
        <f aca="false">IF(A250="","",IFERROR(IF(VLOOKUP(A250,MAESTRO!$A$2:$C$15,2,FALSE())=1,"",A250),A250))</f>
        <v/>
      </c>
      <c r="W250" s="2" t="str">
        <f aca="false">IF(V250="","",G250)</f>
        <v/>
      </c>
    </row>
    <row r="251" customFormat="false" ht="15" hidden="false" customHeight="false" outlineLevel="0" collapsed="false">
      <c r="O251" s="2" t="str">
        <f aca="false">IF(O250="","",O250)</f>
        <v>7711 CEDI GUAYAQUIL</v>
      </c>
      <c r="P251" s="2" t="str">
        <f aca="false">IF(A251=$P$5,C251,P250)</f>
        <v>COMERCIALECOSUIZA CIA LTDA</v>
      </c>
      <c r="Q251" s="2" t="n">
        <f aca="false">IF(Q250="","",IF(A254=$Q$1,C254,Q250))</f>
        <v>1000041663</v>
      </c>
      <c r="R251" s="2" t="n">
        <f aca="false">IF(H251=$R$5,L251,R250)</f>
        <v>50640324</v>
      </c>
      <c r="S251" s="2" t="str">
        <f aca="false">IF(H251=$S$5,L251,S250)</f>
        <v>EGU084</v>
      </c>
      <c r="T251" s="2" t="n">
        <f aca="false">IF(H251=$T$5,L251,T250)</f>
        <v>814190505</v>
      </c>
      <c r="U251" s="2" t="n">
        <f aca="false">IF(V251="",0,1)</f>
        <v>0</v>
      </c>
      <c r="V251" s="2" t="str">
        <f aca="false">IF(A251="","",IFERROR(IF(VLOOKUP(A251,MAESTRO!$A$2:$C$15,2,FALSE())=1,"",A251),A251))</f>
        <v/>
      </c>
      <c r="W251" s="2" t="str">
        <f aca="false">IF(V251="","",G251)</f>
        <v/>
      </c>
    </row>
    <row r="252" customFormat="false" ht="15" hidden="false" customHeight="false" outlineLevel="0" collapsed="false">
      <c r="O252" s="2" t="str">
        <f aca="false">IF(O251="","",O251)</f>
        <v>7711 CEDI GUAYAQUIL</v>
      </c>
      <c r="P252" s="2" t="str">
        <f aca="false">IF(A252=$P$5,C252,P251)</f>
        <v>COMERCIALECOSUIZA CIA LTDA</v>
      </c>
      <c r="Q252" s="2" t="n">
        <f aca="false">IF(Q251="","",IF(A255=$Q$1,C255,Q251))</f>
        <v>1000041663</v>
      </c>
      <c r="R252" s="2" t="n">
        <f aca="false">IF(H252=$R$5,L252,R251)</f>
        <v>50640324</v>
      </c>
      <c r="S252" s="2" t="str">
        <f aca="false">IF(H252=$S$5,L252,S251)</f>
        <v>EGU084</v>
      </c>
      <c r="T252" s="2" t="n">
        <f aca="false">IF(H252=$T$5,L252,T251)</f>
        <v>814190505</v>
      </c>
      <c r="U252" s="2" t="n">
        <f aca="false">IF(V252="",0,1)</f>
        <v>0</v>
      </c>
      <c r="V252" s="2" t="str">
        <f aca="false">IF(A252="","",IFERROR(IF(VLOOKUP(A252,MAESTRO!$A$2:$C$15,2,FALSE())=1,"",A252),A252))</f>
        <v/>
      </c>
      <c r="W252" s="2" t="str">
        <f aca="false">IF(V252="","",G252)</f>
        <v/>
      </c>
    </row>
    <row r="253" customFormat="false" ht="15" hidden="false" customHeight="false" outlineLevel="0" collapsed="false">
      <c r="O253" s="2" t="str">
        <f aca="false">IF(O252="","",O252)</f>
        <v>7711 CEDI GUAYAQUIL</v>
      </c>
      <c r="P253" s="2" t="str">
        <f aca="false">IF(A253=$P$5,C253,P252)</f>
        <v>COMERCIALECOSUIZA CIA LTDA</v>
      </c>
      <c r="Q253" s="2" t="n">
        <f aca="false">IF(Q252="","",IF(A256=$Q$1,C256,Q252))</f>
        <v>1000041663</v>
      </c>
      <c r="R253" s="2" t="n">
        <f aca="false">IF(H253=$R$5,L253,R252)</f>
        <v>50640324</v>
      </c>
      <c r="S253" s="2" t="str">
        <f aca="false">IF(H253=$S$5,L253,S252)</f>
        <v>EGU084</v>
      </c>
      <c r="T253" s="2" t="n">
        <f aca="false">IF(H253=$T$5,L253,T252)</f>
        <v>814190505</v>
      </c>
      <c r="U253" s="2" t="n">
        <f aca="false">IF(V253="",0,1)</f>
        <v>0</v>
      </c>
      <c r="V253" s="2" t="str">
        <f aca="false">IF(A253="","",IFERROR(IF(VLOOKUP(A253,MAESTRO!$A$2:$C$15,2,FALSE())=1,"",A253),A253))</f>
        <v/>
      </c>
      <c r="W253" s="2" t="str">
        <f aca="false">IF(V253="","",G253)</f>
        <v/>
      </c>
    </row>
    <row r="254" customFormat="false" ht="15" hidden="false" customHeight="false" outlineLevel="0" collapsed="false">
      <c r="A254" s="1" t="s">
        <v>48</v>
      </c>
      <c r="D254" s="1" t="s">
        <v>49</v>
      </c>
      <c r="O254" s="2" t="str">
        <f aca="false">IF(O253="","",O253)</f>
        <v>7711 CEDI GUAYAQUIL</v>
      </c>
      <c r="P254" s="2" t="str">
        <f aca="false">IF(A254=$P$5,C254,P253)</f>
        <v>COMERCIALECOSUIZA CIA LTDA</v>
      </c>
      <c r="Q254" s="2" t="n">
        <f aca="false">IF(Q253="","",IF(A257=$Q$1,C257,Q253))</f>
        <v>1000041663</v>
      </c>
      <c r="R254" s="2" t="n">
        <f aca="false">IF(H254=$R$5,L254,R253)</f>
        <v>50640324</v>
      </c>
      <c r="S254" s="2" t="str">
        <f aca="false">IF(H254=$S$5,L254,S253)</f>
        <v>EGU084</v>
      </c>
      <c r="T254" s="2" t="n">
        <f aca="false">IF(H254=$T$5,L254,T253)</f>
        <v>814190505</v>
      </c>
      <c r="U254" s="2" t="n">
        <f aca="false">IF(V254="",0,1)</f>
        <v>0</v>
      </c>
      <c r="V254" s="2" t="str">
        <f aca="false">IF(A254="","",IFERROR(IF(VLOOKUP(A254,MAESTRO!$A$2:$C$15,2,FALSE())=1,"",A254),A254))</f>
        <v/>
      </c>
      <c r="W254" s="2" t="str">
        <f aca="false">IF(V254="","",G254)</f>
        <v/>
      </c>
    </row>
    <row r="255" customFormat="false" ht="15" hidden="false" customHeight="false" outlineLevel="0" collapsed="false">
      <c r="A255" s="1" t="s">
        <v>50</v>
      </c>
      <c r="D255" s="1" t="s">
        <v>49</v>
      </c>
      <c r="O255" s="2" t="str">
        <f aca="false">IF(O254="","",O254)</f>
        <v>7711 CEDI GUAYAQUIL</v>
      </c>
      <c r="P255" s="2" t="str">
        <f aca="false">IF(A255=$P$5,C255,P254)</f>
        <v>COMERCIALECOSUIZA CIA LTDA</v>
      </c>
      <c r="Q255" s="2" t="n">
        <f aca="false">IF(Q254="","",IF(A258=$Q$1,C258,Q254))</f>
        <v>1000041663</v>
      </c>
      <c r="R255" s="2" t="n">
        <f aca="false">IF(H255=$R$5,L255,R254)</f>
        <v>50640324</v>
      </c>
      <c r="S255" s="2" t="str">
        <f aca="false">IF(H255=$S$5,L255,S254)</f>
        <v>EGU084</v>
      </c>
      <c r="T255" s="2" t="n">
        <f aca="false">IF(H255=$T$5,L255,T254)</f>
        <v>814190505</v>
      </c>
      <c r="U255" s="2" t="n">
        <f aca="false">IF(V255="",0,1)</f>
        <v>0</v>
      </c>
      <c r="V255" s="2" t="str">
        <f aca="false">IF(A255="","",IFERROR(IF(VLOOKUP(A255,MAESTRO!$A$2:$C$15,2,FALSE())=1,"",A255),A255))</f>
        <v/>
      </c>
      <c r="W255" s="2" t="str">
        <f aca="false">IF(V255="","",G255)</f>
        <v/>
      </c>
    </row>
    <row r="256" customFormat="false" ht="15" hidden="false" customHeight="false" outlineLevel="0" collapsed="false">
      <c r="A256" s="1" t="s">
        <v>51</v>
      </c>
      <c r="D256" s="1" t="s">
        <v>49</v>
      </c>
      <c r="O256" s="2" t="str">
        <f aca="false">IF(O255="","",O255)</f>
        <v>7711 CEDI GUAYAQUIL</v>
      </c>
      <c r="P256" s="2" t="str">
        <f aca="false">IF(A256=$P$5,C256,P255)</f>
        <v>COMERCIALECOSUIZA CIA LTDA</v>
      </c>
      <c r="Q256" s="2" t="n">
        <f aca="false">IF(Q255="","",IF(A259=$Q$1,C259,Q255))</f>
        <v>1000041663</v>
      </c>
      <c r="R256" s="2" t="n">
        <f aca="false">IF(H256=$R$5,L256,R255)</f>
        <v>50640324</v>
      </c>
      <c r="S256" s="2" t="str">
        <f aca="false">IF(H256=$S$5,L256,S255)</f>
        <v>EGU084</v>
      </c>
      <c r="T256" s="2" t="n">
        <f aca="false">IF(H256=$T$5,L256,T255)</f>
        <v>814190505</v>
      </c>
      <c r="U256" s="2" t="n">
        <f aca="false">IF(V256="",0,1)</f>
        <v>0</v>
      </c>
      <c r="V256" s="2" t="str">
        <f aca="false">IF(A256="","",IFERROR(IF(VLOOKUP(A256,MAESTRO!$A$2:$C$15,2,FALSE())=1,"",A256),A256))</f>
        <v/>
      </c>
      <c r="W256" s="2" t="str">
        <f aca="false">IF(V256="","",G256)</f>
        <v/>
      </c>
    </row>
    <row r="257" customFormat="false" ht="15" hidden="false" customHeight="false" outlineLevel="0" collapsed="false">
      <c r="A257" s="1" t="s">
        <v>52</v>
      </c>
      <c r="D257" s="1" t="s">
        <v>49</v>
      </c>
      <c r="O257" s="2" t="str">
        <f aca="false">IF(O256="","",O256)</f>
        <v>7711 CEDI GUAYAQUIL</v>
      </c>
      <c r="P257" s="2" t="str">
        <f aca="false">IF(A257=$P$5,C257,P256)</f>
        <v>COMERCIALECOSUIZA CIA LTDA</v>
      </c>
      <c r="Q257" s="2" t="n">
        <f aca="false">IF(Q256="","",IF(A260=$Q$1,C260,Q256))</f>
        <v>1000041663</v>
      </c>
      <c r="R257" s="2" t="n">
        <f aca="false">IF(H257=$R$5,L257,R256)</f>
        <v>50640324</v>
      </c>
      <c r="S257" s="2" t="str">
        <f aca="false">IF(H257=$S$5,L257,S256)</f>
        <v>EGU084</v>
      </c>
      <c r="T257" s="2" t="n">
        <f aca="false">IF(H257=$T$5,L257,T256)</f>
        <v>814190505</v>
      </c>
      <c r="U257" s="2" t="n">
        <f aca="false">IF(V257="",0,1)</f>
        <v>0</v>
      </c>
      <c r="V257" s="2" t="str">
        <f aca="false">IF(A257="","",IFERROR(IF(VLOOKUP(A257,MAESTRO!$A$2:$C$15,2,FALSE())=1,"",A257),A257))</f>
        <v/>
      </c>
      <c r="W257" s="2" t="str">
        <f aca="false">IF(V257="","",G257)</f>
        <v/>
      </c>
    </row>
    <row r="258" customFormat="false" ht="15" hidden="false" customHeight="false" outlineLevel="0" collapsed="false">
      <c r="A258" s="1" t="s">
        <v>53</v>
      </c>
      <c r="D258" s="1" t="s">
        <v>49</v>
      </c>
      <c r="O258" s="2" t="str">
        <f aca="false">IF(O257="","",O257)</f>
        <v>7711 CEDI GUAYAQUIL</v>
      </c>
      <c r="P258" s="2" t="str">
        <f aca="false">IF(A258=$P$5,C258,P257)</f>
        <v>COMERCIALECOSUIZA CIA LTDA</v>
      </c>
      <c r="Q258" s="2" t="n">
        <f aca="false">IF(Q257="","",IF(A261=$Q$1,C261,Q257))</f>
        <v>1000041663</v>
      </c>
      <c r="R258" s="2" t="n">
        <f aca="false">IF(H258=$R$5,L258,R257)</f>
        <v>50640324</v>
      </c>
      <c r="S258" s="2" t="str">
        <f aca="false">IF(H258=$S$5,L258,S257)</f>
        <v>EGU084</v>
      </c>
      <c r="T258" s="2" t="n">
        <f aca="false">IF(H258=$T$5,L258,T257)</f>
        <v>814190505</v>
      </c>
      <c r="U258" s="2" t="n">
        <f aca="false">IF(V258="",0,1)</f>
        <v>0</v>
      </c>
      <c r="V258" s="2" t="str">
        <f aca="false">IF(A258="","",IFERROR(IF(VLOOKUP(A258,MAESTRO!$A$2:$C$15,2,FALSE())=1,"",A258),A258))</f>
        <v/>
      </c>
      <c r="W258" s="2" t="str">
        <f aca="false">IF(V258="","",G258)</f>
        <v/>
      </c>
    </row>
    <row r="259" customFormat="false" ht="15" hidden="false" customHeight="false" outlineLevel="0" collapsed="false">
      <c r="O259" s="2" t="str">
        <f aca="false">IF(O258="","",O258)</f>
        <v>7711 CEDI GUAYAQUIL</v>
      </c>
      <c r="P259" s="2" t="str">
        <f aca="false">IF(A259=$P$5,C259,P258)</f>
        <v>COMERCIALECOSUIZA CIA LTDA</v>
      </c>
      <c r="Q259" s="2" t="n">
        <f aca="false">IF(Q258="","",IF(A262=$Q$1,C262,Q258))</f>
        <v>1000041663</v>
      </c>
      <c r="R259" s="2" t="n">
        <f aca="false">IF(H259=$R$5,L259,R258)</f>
        <v>50640324</v>
      </c>
      <c r="S259" s="2" t="str">
        <f aca="false">IF(H259=$S$5,L259,S258)</f>
        <v>EGU084</v>
      </c>
      <c r="T259" s="2" t="n">
        <f aca="false">IF(H259=$T$5,L259,T258)</f>
        <v>814190505</v>
      </c>
      <c r="U259" s="2" t="n">
        <f aca="false">IF(V259="",0,1)</f>
        <v>0</v>
      </c>
      <c r="V259" s="2" t="str">
        <f aca="false">IF(A259="","",IFERROR(IF(VLOOKUP(A259,MAESTRO!$A$2:$C$15,2,FALSE())=1,"",A259),A259))</f>
        <v/>
      </c>
      <c r="W259" s="2" t="str">
        <f aca="false">IF(V259="","",G259)</f>
        <v/>
      </c>
    </row>
    <row r="260" customFormat="false" ht="15" hidden="false" customHeight="false" outlineLevel="0" collapsed="false">
      <c r="O260" s="2" t="str">
        <f aca="false">IF(O259="","",O259)</f>
        <v>7711 CEDI GUAYAQUIL</v>
      </c>
      <c r="P260" s="2" t="str">
        <f aca="false">IF(A260=$P$5,C260,P259)</f>
        <v>COMERCIALECOSUIZA CIA LTDA</v>
      </c>
      <c r="Q260" s="2" t="n">
        <f aca="false">IF(Q259="","",IF(A263=$Q$1,C263,Q259))</f>
        <v>1000041663</v>
      </c>
      <c r="R260" s="2" t="n">
        <f aca="false">IF(H260=$R$5,L260,R259)</f>
        <v>50640324</v>
      </c>
      <c r="S260" s="2" t="str">
        <f aca="false">IF(H260=$S$5,L260,S259)</f>
        <v>EGU084</v>
      </c>
      <c r="T260" s="2" t="n">
        <f aca="false">IF(H260=$T$5,L260,T259)</f>
        <v>814190505</v>
      </c>
      <c r="U260" s="2" t="n">
        <f aca="false">IF(V260="",0,1)</f>
        <v>0</v>
      </c>
      <c r="V260" s="2" t="str">
        <f aca="false">IF(A260="","",IFERROR(IF(VLOOKUP(A260,MAESTRO!$A$2:$C$15,2,FALSE())=1,"",A260),A260))</f>
        <v/>
      </c>
      <c r="W260" s="2" t="str">
        <f aca="false">IF(V260="","",G260)</f>
        <v/>
      </c>
    </row>
    <row r="261" customFormat="false" ht="15" hidden="false" customHeight="false" outlineLevel="0" collapsed="false">
      <c r="E261" s="1" t="s">
        <v>0</v>
      </c>
      <c r="J261" s="1" t="s">
        <v>1</v>
      </c>
      <c r="M261" s="1" t="n">
        <v>5</v>
      </c>
      <c r="O261" s="2" t="str">
        <f aca="false">IF(O260="","",O260)</f>
        <v>7711 CEDI GUAYAQUIL</v>
      </c>
      <c r="P261" s="2" t="str">
        <f aca="false">IF(A261=$P$5,C261,P260)</f>
        <v>COMERCIALECOSUIZA CIA LTDA</v>
      </c>
      <c r="Q261" s="2" t="n">
        <f aca="false">IF(Q260="","",IF(A264=$Q$1,C264,Q260))</f>
        <v>1000041663</v>
      </c>
      <c r="R261" s="2" t="n">
        <f aca="false">IF(H261=$R$5,L261,R260)</f>
        <v>50640324</v>
      </c>
      <c r="S261" s="2" t="str">
        <f aca="false">IF(H261=$S$5,L261,S260)</f>
        <v>EGU084</v>
      </c>
      <c r="T261" s="2" t="n">
        <f aca="false">IF(H261=$T$5,L261,T260)</f>
        <v>814190505</v>
      </c>
      <c r="U261" s="2" t="n">
        <f aca="false">IF(V261="",0,1)</f>
        <v>0</v>
      </c>
      <c r="V261" s="2" t="str">
        <f aca="false">IF(A261="","",IFERROR(IF(VLOOKUP(A261,MAESTRO!$A$2:$C$15,2,FALSE())=1,"",A261),A261))</f>
        <v/>
      </c>
      <c r="W261" s="2" t="str">
        <f aca="false">IF(V261="","",G261)</f>
        <v/>
      </c>
    </row>
    <row r="262" customFormat="false" ht="15" hidden="false" customHeight="false" outlineLevel="0" collapsed="false">
      <c r="F262" s="1" t="s">
        <v>6</v>
      </c>
      <c r="O262" s="2" t="str">
        <f aca="false">IF(O261="","",O261)</f>
        <v>7711 CEDI GUAYAQUIL</v>
      </c>
      <c r="P262" s="2" t="str">
        <f aca="false">IF(A262=$P$5,C262,P261)</f>
        <v>COMERCIALECOSUIZA CIA LTDA</v>
      </c>
      <c r="Q262" s="2" t="n">
        <f aca="false">IF(Q261="","",IF(A265=$Q$1,C265,Q261))</f>
        <v>1000041663</v>
      </c>
      <c r="R262" s="2" t="n">
        <f aca="false">IF(H262=$R$5,L262,R261)</f>
        <v>50640324</v>
      </c>
      <c r="S262" s="2" t="str">
        <f aca="false">IF(H262=$S$5,L262,S261)</f>
        <v>EGU084</v>
      </c>
      <c r="T262" s="2" t="n">
        <f aca="false">IF(H262=$T$5,L262,T261)</f>
        <v>814190505</v>
      </c>
      <c r="U262" s="2" t="n">
        <f aca="false">IF(V262="",0,1)</f>
        <v>0</v>
      </c>
      <c r="V262" s="2" t="str">
        <f aca="false">IF(A262="","",IFERROR(IF(VLOOKUP(A262,MAESTRO!$A$2:$C$15,2,FALSE())=1,"",A262),A262))</f>
        <v/>
      </c>
      <c r="W262" s="2" t="str">
        <f aca="false">IF(V262="","",G262)</f>
        <v/>
      </c>
    </row>
    <row r="263" customFormat="false" ht="15" hidden="false" customHeight="false" outlineLevel="0" collapsed="false">
      <c r="O263" s="2" t="str">
        <f aca="false">IF(O262="","",O262)</f>
        <v>7711 CEDI GUAYAQUIL</v>
      </c>
      <c r="P263" s="2" t="str">
        <f aca="false">IF(A263=$P$5,C263,P262)</f>
        <v>COMERCIALECOSUIZA CIA LTDA</v>
      </c>
      <c r="Q263" s="2" t="n">
        <f aca="false">IF(Q262="","",IF(A266=$Q$1,C266,Q262))</f>
        <v>1000041663</v>
      </c>
      <c r="R263" s="2" t="n">
        <f aca="false">IF(H263=$R$5,L263,R262)</f>
        <v>50640324</v>
      </c>
      <c r="S263" s="2" t="str">
        <f aca="false">IF(H263=$S$5,L263,S262)</f>
        <v>EGU084</v>
      </c>
      <c r="T263" s="2" t="n">
        <f aca="false">IF(H263=$T$5,L263,T262)</f>
        <v>814190505</v>
      </c>
      <c r="U263" s="2" t="n">
        <f aca="false">IF(V263="",0,1)</f>
        <v>0</v>
      </c>
      <c r="V263" s="2" t="str">
        <f aca="false">IF(A263="","",IFERROR(IF(VLOOKUP(A263,MAESTRO!$A$2:$C$15,2,FALSE())=1,"",A263),A263))</f>
        <v/>
      </c>
      <c r="W263" s="2" t="str">
        <f aca="false">IF(V263="","",G263)</f>
        <v/>
      </c>
    </row>
    <row r="264" customFormat="false" ht="15" hidden="false" customHeight="false" outlineLevel="0" collapsed="false">
      <c r="H264" s="1" t="s">
        <v>8</v>
      </c>
      <c r="L264" s="1" t="n">
        <v>50640324</v>
      </c>
      <c r="O264" s="2" t="str">
        <f aca="false">IF(O263="","",O263)</f>
        <v>7711 CEDI GUAYAQUIL</v>
      </c>
      <c r="P264" s="2" t="str">
        <f aca="false">IF(A264=$P$5,C264,P263)</f>
        <v>COMERCIALECOSUIZA CIA LTDA</v>
      </c>
      <c r="Q264" s="2" t="n">
        <f aca="false">IF(Q263="","",IF(A267=$Q$1,C267,Q263))</f>
        <v>1000041663</v>
      </c>
      <c r="R264" s="2" t="n">
        <f aca="false">IF(H264=$R$5,L264,R263)</f>
        <v>50640324</v>
      </c>
      <c r="S264" s="2" t="str">
        <f aca="false">IF(H264=$S$5,L264,S263)</f>
        <v>EGU084</v>
      </c>
      <c r="T264" s="2" t="n">
        <f aca="false">IF(H264=$T$5,L264,T263)</f>
        <v>814190505</v>
      </c>
      <c r="U264" s="2" t="n">
        <f aca="false">IF(V264="",0,1)</f>
        <v>0</v>
      </c>
      <c r="V264" s="2" t="str">
        <f aca="false">IF(A264="","",IFERROR(IF(VLOOKUP(A264,MAESTRO!$A$2:$C$15,2,FALSE())=1,"",A264),A264))</f>
        <v/>
      </c>
      <c r="W264" s="2" t="str">
        <f aca="false">IF(V264="","",G264)</f>
        <v/>
      </c>
    </row>
    <row r="265" customFormat="false" ht="15" hidden="false" customHeight="false" outlineLevel="0" collapsed="false">
      <c r="H265" s="1" t="s">
        <v>11</v>
      </c>
      <c r="L265" s="1" t="s">
        <v>54</v>
      </c>
      <c r="O265" s="2" t="str">
        <f aca="false">IF(O264="","",O264)</f>
        <v>7711 CEDI GUAYAQUIL</v>
      </c>
      <c r="P265" s="2" t="str">
        <f aca="false">IF(A265=$P$5,C265,P264)</f>
        <v>COMERCIALECOSUIZA CIA LTDA</v>
      </c>
      <c r="Q265" s="2" t="n">
        <f aca="false">IF(Q264="","",IF(A268=$Q$1,C268,Q264))</f>
        <v>1000041663</v>
      </c>
      <c r="R265" s="2" t="n">
        <f aca="false">IF(H265=$R$5,L265,R264)</f>
        <v>50640324</v>
      </c>
      <c r="S265" s="2" t="str">
        <f aca="false">IF(H265=$S$5,L265,S264)</f>
        <v>EGU084</v>
      </c>
      <c r="T265" s="2" t="n">
        <f aca="false">IF(H265=$T$5,L265,T264)</f>
        <v>814190505</v>
      </c>
      <c r="U265" s="2" t="n">
        <f aca="false">IF(V265="",0,1)</f>
        <v>0</v>
      </c>
      <c r="V265" s="2" t="str">
        <f aca="false">IF(A265="","",IFERROR(IF(VLOOKUP(A265,MAESTRO!$A$2:$C$15,2,FALSE())=1,"",A265),A265))</f>
        <v/>
      </c>
      <c r="W265" s="2" t="str">
        <f aca="false">IF(V265="","",G265)</f>
        <v/>
      </c>
    </row>
    <row r="266" customFormat="false" ht="15" hidden="false" customHeight="false" outlineLevel="0" collapsed="false">
      <c r="A266" s="1" t="s">
        <v>13</v>
      </c>
      <c r="C266" s="1" t="s">
        <v>20</v>
      </c>
      <c r="H266" s="1" t="s">
        <v>21</v>
      </c>
      <c r="L266" s="1" t="s">
        <v>55</v>
      </c>
      <c r="O266" s="2" t="str">
        <f aca="false">IF(O265="","",O265)</f>
        <v>7711 CEDI GUAYAQUIL</v>
      </c>
      <c r="P266" s="2" t="str">
        <f aca="false">IF(A266=$P$5,C266,P265)</f>
        <v>COMERCIALECOSUIZA CIA LTDA</v>
      </c>
      <c r="Q266" s="2" t="n">
        <f aca="false">IF(Q265="","",IF(A269=$Q$1,C269,Q265))</f>
        <v>1000041663</v>
      </c>
      <c r="R266" s="2" t="n">
        <f aca="false">IF(H266=$R$5,L266,R265)</f>
        <v>50640324</v>
      </c>
      <c r="S266" s="2" t="str">
        <f aca="false">IF(H266=$S$5,L266,S265)</f>
        <v>EGU084</v>
      </c>
      <c r="T266" s="2" t="n">
        <f aca="false">IF(H266=$T$5,L266,T265)</f>
        <v>814190505</v>
      </c>
      <c r="U266" s="2" t="n">
        <f aca="false">IF(V266="",0,1)</f>
        <v>0</v>
      </c>
      <c r="V266" s="2" t="str">
        <f aca="false">IF(A266="","",IFERROR(IF(VLOOKUP(A266,MAESTRO!$A$2:$C$15,2,FALSE())=1,"",A266),A266))</f>
        <v/>
      </c>
      <c r="W266" s="2" t="str">
        <f aca="false">IF(V266="","",G266)</f>
        <v/>
      </c>
    </row>
    <row r="267" customFormat="false" ht="15" hidden="false" customHeight="false" outlineLevel="0" collapsed="false">
      <c r="A267" s="1" t="s">
        <v>14</v>
      </c>
      <c r="C267" s="1" t="s">
        <v>60</v>
      </c>
      <c r="H267" s="1" t="s">
        <v>24</v>
      </c>
      <c r="L267" s="1" t="n">
        <v>1001</v>
      </c>
      <c r="O267" s="2" t="str">
        <f aca="false">IF(O266="","",O266)</f>
        <v>7711 CEDI GUAYAQUIL</v>
      </c>
      <c r="P267" s="2" t="str">
        <f aca="false">IF(A267=$P$5,C267,P266)</f>
        <v>COMERCIALECOSUIZA CIA LTDA</v>
      </c>
      <c r="Q267" s="2" t="n">
        <f aca="false">IF(Q266="","",IF(A270=$Q$1,C270,Q266))</f>
        <v>1000041663</v>
      </c>
      <c r="R267" s="2" t="n">
        <f aca="false">IF(H267=$R$5,L267,R266)</f>
        <v>50640324</v>
      </c>
      <c r="S267" s="2" t="str">
        <f aca="false">IF(H267=$S$5,L267,S266)</f>
        <v>EGU084</v>
      </c>
      <c r="T267" s="2" t="n">
        <f aca="false">IF(H267=$T$5,L267,T266)</f>
        <v>814190505</v>
      </c>
      <c r="U267" s="2" t="n">
        <f aca="false">IF(V267="",0,1)</f>
        <v>0</v>
      </c>
      <c r="V267" s="2" t="str">
        <f aca="false">IF(A267="","",IFERROR(IF(VLOOKUP(A267,MAESTRO!$A$2:$C$15,2,FALSE())=1,"",A267),A267))</f>
        <v/>
      </c>
      <c r="W267" s="2" t="str">
        <f aca="false">IF(V267="","",G267)</f>
        <v/>
      </c>
    </row>
    <row r="268" customFormat="false" ht="15" hidden="false" customHeight="false" outlineLevel="0" collapsed="false">
      <c r="A268" s="1" t="s">
        <v>25</v>
      </c>
      <c r="C268" s="1" t="n">
        <v>1000041663</v>
      </c>
      <c r="H268" s="1" t="s">
        <v>26</v>
      </c>
      <c r="O268" s="2" t="str">
        <f aca="false">IF(O267="","",O267)</f>
        <v>7711 CEDI GUAYAQUIL</v>
      </c>
      <c r="P268" s="2" t="str">
        <f aca="false">IF(A268=$P$5,C268,P267)</f>
        <v>COMERCIALECOSUIZA CIA LTDA</v>
      </c>
      <c r="Q268" s="2" t="n">
        <f aca="false">IF(Q267="","",IF(A271=$Q$1,C271,Q267))</f>
        <v>1000041663</v>
      </c>
      <c r="R268" s="2" t="n">
        <f aca="false">IF(H268=$R$5,L268,R267)</f>
        <v>50640324</v>
      </c>
      <c r="S268" s="2" t="str">
        <f aca="false">IF(H268=$S$5,L268,S267)</f>
        <v>EGU084</v>
      </c>
      <c r="T268" s="2" t="n">
        <f aca="false">IF(H268=$T$5,L268,T267)</f>
        <v>814190505</v>
      </c>
      <c r="U268" s="2" t="n">
        <f aca="false">IF(V268="",0,1)</f>
        <v>0</v>
      </c>
      <c r="V268" s="2" t="str">
        <f aca="false">IF(A268="","",IFERROR(IF(VLOOKUP(A268,MAESTRO!$A$2:$C$15,2,FALSE())=1,"",A268),A268))</f>
        <v/>
      </c>
      <c r="W268" s="2" t="str">
        <f aca="false">IF(V268="","",G268)</f>
        <v/>
      </c>
    </row>
    <row r="269" customFormat="false" ht="15" hidden="false" customHeight="false" outlineLevel="0" collapsed="false">
      <c r="A269" s="1" t="s">
        <v>28</v>
      </c>
      <c r="C269" s="1" t="s">
        <v>61</v>
      </c>
      <c r="H269" s="1" t="s">
        <v>16</v>
      </c>
      <c r="L269" s="1" t="n">
        <v>814190499</v>
      </c>
      <c r="O269" s="2" t="str">
        <f aca="false">IF(O268="","",O268)</f>
        <v>7711 CEDI GUAYAQUIL</v>
      </c>
      <c r="P269" s="2" t="str">
        <f aca="false">IF(A269=$P$5,C269,P268)</f>
        <v>COMERCIALECOSUIZA CIA LTDA</v>
      </c>
      <c r="Q269" s="2" t="n">
        <f aca="false">IF(Q268="","",IF(A272=$Q$1,C272,Q268))</f>
        <v>1000041663</v>
      </c>
      <c r="R269" s="2" t="n">
        <f aca="false">IF(H269=$R$5,L269,R268)</f>
        <v>50640324</v>
      </c>
      <c r="S269" s="2" t="str">
        <f aca="false">IF(H269=$S$5,L269,S268)</f>
        <v>EGU084</v>
      </c>
      <c r="T269" s="2" t="n">
        <f aca="false">IF(H269=$T$5,L269,T268)</f>
        <v>814190499</v>
      </c>
      <c r="U269" s="2" t="n">
        <f aca="false">IF(V269="",0,1)</f>
        <v>0</v>
      </c>
      <c r="V269" s="2" t="str">
        <f aca="false">IF(A269="","",IFERROR(IF(VLOOKUP(A269,MAESTRO!$A$2:$C$15,2,FALSE())=1,"",A269),A269))</f>
        <v/>
      </c>
      <c r="W269" s="2" t="str">
        <f aca="false">IF(V269="","",G269)</f>
        <v/>
      </c>
    </row>
    <row r="270" customFormat="false" ht="15" hidden="false" customHeight="false" outlineLevel="0" collapsed="false">
      <c r="A270" s="1" t="s">
        <v>3</v>
      </c>
      <c r="C270" s="1" t="n">
        <v>1000041663</v>
      </c>
      <c r="H270" s="1" t="s">
        <v>30</v>
      </c>
      <c r="L270" s="1" t="s">
        <v>31</v>
      </c>
      <c r="O270" s="2" t="str">
        <f aca="false">IF(O269="","",O269)</f>
        <v>7711 CEDI GUAYAQUIL</v>
      </c>
      <c r="P270" s="2" t="str">
        <f aca="false">IF(A270=$P$5,C270,P269)</f>
        <v>COMERCIALECOSUIZA CIA LTDA</v>
      </c>
      <c r="Q270" s="2" t="n">
        <f aca="false">IF(Q269="","",IF(A273=$Q$1,C273,Q269))</f>
        <v>1000041663</v>
      </c>
      <c r="R270" s="2" t="n">
        <f aca="false">IF(H270=$R$5,L270,R269)</f>
        <v>50640324</v>
      </c>
      <c r="S270" s="2" t="str">
        <f aca="false">IF(H270=$S$5,L270,S269)</f>
        <v>EGU084</v>
      </c>
      <c r="T270" s="2" t="n">
        <f aca="false">IF(H270=$T$5,L270,T269)</f>
        <v>814190499</v>
      </c>
      <c r="U270" s="2" t="n">
        <f aca="false">IF(V270="",0,1)</f>
        <v>0</v>
      </c>
      <c r="V270" s="2" t="str">
        <f aca="false">IF(A270="","",IFERROR(IF(VLOOKUP(A270,MAESTRO!$A$2:$C$15,2,FALSE())=1,"",A270),A270))</f>
        <v/>
      </c>
      <c r="W270" s="2" t="str">
        <f aca="false">IF(V270="","",G270)</f>
        <v/>
      </c>
    </row>
    <row r="271" customFormat="false" ht="15" hidden="false" customHeight="false" outlineLevel="0" collapsed="false">
      <c r="A271" s="1" t="s">
        <v>32</v>
      </c>
      <c r="C271" s="1" t="s">
        <v>60</v>
      </c>
      <c r="H271" s="1" t="s">
        <v>34</v>
      </c>
      <c r="L271" s="1" t="s">
        <v>35</v>
      </c>
      <c r="O271" s="2" t="str">
        <f aca="false">IF(O270="","",O270)</f>
        <v>7711 CEDI GUAYAQUIL</v>
      </c>
      <c r="P271" s="2" t="str">
        <f aca="false">IF(A271=$P$5,C271,P270)</f>
        <v>COMERCIALECOSUIZA CIA LTDA</v>
      </c>
      <c r="Q271" s="2" t="n">
        <f aca="false">IF(Q270="","",IF(A274=$Q$1,C274,Q270))</f>
        <v>1000041663</v>
      </c>
      <c r="R271" s="2" t="n">
        <f aca="false">IF(H271=$R$5,L271,R270)</f>
        <v>50640324</v>
      </c>
      <c r="S271" s="2" t="str">
        <f aca="false">IF(H271=$S$5,L271,S270)</f>
        <v>EGU084</v>
      </c>
      <c r="T271" s="2" t="n">
        <f aca="false">IF(H271=$T$5,L271,T270)</f>
        <v>814190499</v>
      </c>
      <c r="U271" s="2" t="n">
        <f aca="false">IF(V271="",0,1)</f>
        <v>0</v>
      </c>
      <c r="V271" s="2" t="str">
        <f aca="false">IF(A271="","",IFERROR(IF(VLOOKUP(A271,MAESTRO!$A$2:$C$15,2,FALSE())=1,"",A271),A271))</f>
        <v/>
      </c>
      <c r="W271" s="2" t="str">
        <f aca="false">IF(V271="","",G271)</f>
        <v/>
      </c>
    </row>
    <row r="272" customFormat="false" ht="15" hidden="false" customHeight="false" outlineLevel="0" collapsed="false">
      <c r="A272" s="1" t="s">
        <v>36</v>
      </c>
      <c r="C272" s="1" t="n">
        <v>1000041663</v>
      </c>
      <c r="H272" s="1" t="s">
        <v>37</v>
      </c>
      <c r="L272" s="1" t="n">
        <v>25</v>
      </c>
      <c r="O272" s="2" t="str">
        <f aca="false">IF(O271="","",O271)</f>
        <v>7711 CEDI GUAYAQUIL</v>
      </c>
      <c r="P272" s="2" t="str">
        <f aca="false">IF(A272=$P$5,C272,P271)</f>
        <v>COMERCIALECOSUIZA CIA LTDA</v>
      </c>
      <c r="Q272" s="2" t="n">
        <f aca="false">IF(Q271="","",IF(A275=$Q$1,C275,Q271))</f>
        <v>1000041663</v>
      </c>
      <c r="R272" s="2" t="n">
        <f aca="false">IF(H272=$R$5,L272,R271)</f>
        <v>50640324</v>
      </c>
      <c r="S272" s="2" t="str">
        <f aca="false">IF(H272=$S$5,L272,S271)</f>
        <v>EGU084</v>
      </c>
      <c r="T272" s="2" t="n">
        <f aca="false">IF(H272=$T$5,L272,T271)</f>
        <v>814190499</v>
      </c>
      <c r="U272" s="2" t="n">
        <f aca="false">IF(V272="",0,1)</f>
        <v>0</v>
      </c>
      <c r="V272" s="2" t="str">
        <f aca="false">IF(A272="","",IFERROR(IF(VLOOKUP(A272,MAESTRO!$A$2:$C$15,2,FALSE())=1,"",A272),A272))</f>
        <v/>
      </c>
      <c r="W272" s="2" t="str">
        <f aca="false">IF(V272="","",G272)</f>
        <v/>
      </c>
    </row>
    <row r="273" customFormat="false" ht="15" hidden="false" customHeight="false" outlineLevel="0" collapsed="false">
      <c r="A273" s="1" t="s">
        <v>38</v>
      </c>
      <c r="H273" s="1" t="s">
        <v>39</v>
      </c>
      <c r="K273" s="1" t="s">
        <v>40</v>
      </c>
      <c r="O273" s="2" t="str">
        <f aca="false">IF(O272="","",O272)</f>
        <v>7711 CEDI GUAYAQUIL</v>
      </c>
      <c r="P273" s="2" t="str">
        <f aca="false">IF(A273=$P$5,C273,P272)</f>
        <v>COMERCIALECOSUIZA CIA LTDA</v>
      </c>
      <c r="Q273" s="2" t="n">
        <f aca="false">IF(Q272="","",IF(A276=$Q$1,C276,Q272))</f>
        <v>1000041663</v>
      </c>
      <c r="R273" s="2" t="n">
        <f aca="false">IF(H273=$R$5,L273,R272)</f>
        <v>50640324</v>
      </c>
      <c r="S273" s="2" t="str">
        <f aca="false">IF(H273=$S$5,L273,S272)</f>
        <v>EGU084</v>
      </c>
      <c r="T273" s="2" t="n">
        <f aca="false">IF(H273=$T$5,L273,T272)</f>
        <v>814190499</v>
      </c>
      <c r="U273" s="2" t="n">
        <f aca="false">IF(V273="",0,1)</f>
        <v>0</v>
      </c>
      <c r="V273" s="2" t="str">
        <f aca="false">IF(A273="","",IFERROR(IF(VLOOKUP(A273,MAESTRO!$A$2:$C$15,2,FALSE())=1,"",A273),A273))</f>
        <v/>
      </c>
      <c r="W273" s="2" t="str">
        <f aca="false">IF(V273="","",G273)</f>
        <v/>
      </c>
    </row>
    <row r="274" customFormat="false" ht="15" hidden="false" customHeight="false" outlineLevel="0" collapsed="false">
      <c r="O274" s="2" t="str">
        <f aca="false">IF(O273="","",O273)</f>
        <v>7711 CEDI GUAYAQUIL</v>
      </c>
      <c r="P274" s="2" t="str">
        <f aca="false">IF(A274=$P$5,C274,P273)</f>
        <v>COMERCIALECOSUIZA CIA LTDA</v>
      </c>
      <c r="Q274" s="2" t="n">
        <f aca="false">IF(Q273="","",IF(A277=$Q$1,C277,Q273))</f>
        <v>1000041663</v>
      </c>
      <c r="R274" s="2" t="n">
        <f aca="false">IF(H274=$R$5,L274,R273)</f>
        <v>50640324</v>
      </c>
      <c r="S274" s="2" t="str">
        <f aca="false">IF(H274=$S$5,L274,S273)</f>
        <v>EGU084</v>
      </c>
      <c r="T274" s="2" t="n">
        <f aca="false">IF(H274=$T$5,L274,T273)</f>
        <v>814190499</v>
      </c>
      <c r="U274" s="2" t="n">
        <f aca="false">IF(V274="",0,1)</f>
        <v>0</v>
      </c>
      <c r="V274" s="2" t="str">
        <f aca="false">IF(A274="","",IFERROR(IF(VLOOKUP(A274,MAESTRO!$A$2:$C$15,2,FALSE())=1,"",A274),A274))</f>
        <v/>
      </c>
      <c r="W274" s="2" t="str">
        <f aca="false">IF(V274="","",G274)</f>
        <v/>
      </c>
    </row>
    <row r="275" customFormat="false" ht="15" hidden="false" customHeight="false" outlineLevel="0" collapsed="false">
      <c r="A275" s="1" t="s">
        <v>18</v>
      </c>
      <c r="B275" s="1" t="s">
        <v>41</v>
      </c>
      <c r="G275" s="1" t="s">
        <v>42</v>
      </c>
      <c r="I275" s="1" t="s">
        <v>43</v>
      </c>
      <c r="K275" s="1" t="s">
        <v>44</v>
      </c>
      <c r="O275" s="2" t="str">
        <f aca="false">IF(O274="","",O274)</f>
        <v>7711 CEDI GUAYAQUIL</v>
      </c>
      <c r="P275" s="2" t="str">
        <f aca="false">IF(A275=$P$5,C275,P274)</f>
        <v>COMERCIALECOSUIZA CIA LTDA</v>
      </c>
      <c r="Q275" s="2" t="n">
        <f aca="false">IF(Q274="","",IF(A278=$Q$1,C278,Q274))</f>
        <v>1000041663</v>
      </c>
      <c r="R275" s="2" t="n">
        <f aca="false">IF(H275=$R$5,L275,R274)</f>
        <v>50640324</v>
      </c>
      <c r="S275" s="2" t="str">
        <f aca="false">IF(H275=$S$5,L275,S274)</f>
        <v>EGU084</v>
      </c>
      <c r="T275" s="2" t="n">
        <f aca="false">IF(H275=$T$5,L275,T274)</f>
        <v>814190499</v>
      </c>
      <c r="U275" s="2" t="n">
        <f aca="false">IF(V275="",0,1)</f>
        <v>0</v>
      </c>
      <c r="V275" s="2" t="str">
        <f aca="false">IF(A275="","",IFERROR(IF(VLOOKUP(A275,MAESTRO!$A$2:$C$15,2,FALSE())=1,"",A275),A275))</f>
        <v/>
      </c>
      <c r="W275" s="2" t="str">
        <f aca="false">IF(V275="","",G275)</f>
        <v/>
      </c>
    </row>
    <row r="276" customFormat="false" ht="15" hidden="false" customHeight="false" outlineLevel="0" collapsed="false">
      <c r="O276" s="2" t="str">
        <f aca="false">IF(O275="","",O275)</f>
        <v>7711 CEDI GUAYAQUIL</v>
      </c>
      <c r="P276" s="2" t="str">
        <f aca="false">IF(A276=$P$5,C276,P275)</f>
        <v>COMERCIALECOSUIZA CIA LTDA</v>
      </c>
      <c r="Q276" s="2" t="n">
        <f aca="false">IF(Q275="","",IF(A279=$Q$1,C279,Q275))</f>
        <v>1000041663</v>
      </c>
      <c r="R276" s="2" t="n">
        <f aca="false">IF(H276=$R$5,L276,R275)</f>
        <v>50640324</v>
      </c>
      <c r="S276" s="2" t="str">
        <f aca="false">IF(H276=$S$5,L276,S275)</f>
        <v>EGU084</v>
      </c>
      <c r="T276" s="2" t="n">
        <f aca="false">IF(H276=$T$5,L276,T275)</f>
        <v>814190499</v>
      </c>
      <c r="U276" s="2" t="n">
        <f aca="false">IF(V276="",0,1)</f>
        <v>0</v>
      </c>
      <c r="V276" s="2" t="str">
        <f aca="false">IF(A276="","",IFERROR(IF(VLOOKUP(A276,MAESTRO!$A$2:$C$15,2,FALSE())=1,"",A276),A276))</f>
        <v/>
      </c>
      <c r="W276" s="2" t="str">
        <f aca="false">IF(V276="","",G276)</f>
        <v/>
      </c>
    </row>
    <row r="277" customFormat="false" ht="15" hidden="false" customHeight="false" outlineLevel="0" collapsed="false">
      <c r="A277" s="1" t="n">
        <v>16156</v>
      </c>
      <c r="B277" s="1" t="s">
        <v>64</v>
      </c>
      <c r="G277" s="1" t="n">
        <v>3</v>
      </c>
      <c r="I277" s="1" t="s">
        <v>46</v>
      </c>
      <c r="O277" s="2" t="str">
        <f aca="false">IF(O276="","",O276)</f>
        <v>7711 CEDI GUAYAQUIL</v>
      </c>
      <c r="P277" s="2" t="str">
        <f aca="false">IF(A277=$P$5,C277,P276)</f>
        <v>COMERCIALECOSUIZA CIA LTDA</v>
      </c>
      <c r="Q277" s="2" t="n">
        <f aca="false">IF(Q276="","",IF(A280=$Q$1,C280,Q276))</f>
        <v>1000041663</v>
      </c>
      <c r="R277" s="2" t="n">
        <f aca="false">IF(H277=$R$5,L277,R276)</f>
        <v>50640324</v>
      </c>
      <c r="S277" s="2" t="str">
        <f aca="false">IF(H277=$S$5,L277,S276)</f>
        <v>EGU084</v>
      </c>
      <c r="T277" s="2" t="n">
        <f aca="false">IF(H277=$T$5,L277,T276)</f>
        <v>814190499</v>
      </c>
      <c r="U277" s="2" t="n">
        <f aca="false">IF(V277="",0,1)</f>
        <v>1</v>
      </c>
      <c r="V277" s="2" t="n">
        <f aca="false">IF(A277="","",IFERROR(IF(VLOOKUP(A277,MAESTRO!$A$2:$C$15,2,FALSE())=1,"",A277),A277))</f>
        <v>16156</v>
      </c>
      <c r="W277" s="2" t="n">
        <f aca="false">IF(V277="","",G277)</f>
        <v>3</v>
      </c>
    </row>
    <row r="278" customFormat="false" ht="15" hidden="false" customHeight="false" outlineLevel="0" collapsed="false">
      <c r="A278" s="1" t="n">
        <v>16157</v>
      </c>
      <c r="B278" s="1" t="s">
        <v>105</v>
      </c>
      <c r="G278" s="1" t="n">
        <v>3</v>
      </c>
      <c r="I278" s="1" t="s">
        <v>46</v>
      </c>
      <c r="O278" s="2" t="str">
        <f aca="false">IF(O277="","",O277)</f>
        <v>7711 CEDI GUAYAQUIL</v>
      </c>
      <c r="P278" s="2" t="str">
        <f aca="false">IF(A278=$P$5,C278,P277)</f>
        <v>COMERCIALECOSUIZA CIA LTDA</v>
      </c>
      <c r="Q278" s="2" t="n">
        <f aca="false">IF(Q277="","",IF(A281=$Q$1,C281,Q277))</f>
        <v>1000041663</v>
      </c>
      <c r="R278" s="2" t="n">
        <f aca="false">IF(H278=$R$5,L278,R277)</f>
        <v>50640324</v>
      </c>
      <c r="S278" s="2" t="str">
        <f aca="false">IF(H278=$S$5,L278,S277)</f>
        <v>EGU084</v>
      </c>
      <c r="T278" s="2" t="n">
        <f aca="false">IF(H278=$T$5,L278,T277)</f>
        <v>814190499</v>
      </c>
      <c r="U278" s="2" t="n">
        <f aca="false">IF(V278="",0,1)</f>
        <v>1</v>
      </c>
      <c r="V278" s="2" t="n">
        <f aca="false">IF(A278="","",IFERROR(IF(VLOOKUP(A278,MAESTRO!$A$2:$C$15,2,FALSE())=1,"",A278),A278))</f>
        <v>16157</v>
      </c>
      <c r="W278" s="2" t="n">
        <f aca="false">IF(V278="","",G278)</f>
        <v>3</v>
      </c>
    </row>
    <row r="279" customFormat="false" ht="15" hidden="false" customHeight="false" outlineLevel="0" collapsed="false">
      <c r="A279" s="1" t="n">
        <v>16510</v>
      </c>
      <c r="B279" s="1" t="s">
        <v>106</v>
      </c>
      <c r="G279" s="1" t="n">
        <v>6</v>
      </c>
      <c r="I279" s="1" t="s">
        <v>46</v>
      </c>
      <c r="O279" s="2" t="str">
        <f aca="false">IF(O278="","",O278)</f>
        <v>7711 CEDI GUAYAQUIL</v>
      </c>
      <c r="P279" s="2" t="str">
        <f aca="false">IF(A279=$P$5,C279,P278)</f>
        <v>COMERCIALECOSUIZA CIA LTDA</v>
      </c>
      <c r="Q279" s="2" t="n">
        <f aca="false">IF(Q278="","",IF(A282=$Q$1,C282,Q278))</f>
        <v>1000041663</v>
      </c>
      <c r="R279" s="2" t="n">
        <f aca="false">IF(H279=$R$5,L279,R278)</f>
        <v>50640324</v>
      </c>
      <c r="S279" s="2" t="str">
        <f aca="false">IF(H279=$S$5,L279,S278)</f>
        <v>EGU084</v>
      </c>
      <c r="T279" s="2" t="n">
        <f aca="false">IF(H279=$T$5,L279,T278)</f>
        <v>814190499</v>
      </c>
      <c r="U279" s="2" t="n">
        <f aca="false">IF(V279="",0,1)</f>
        <v>1</v>
      </c>
      <c r="V279" s="2" t="n">
        <f aca="false">IF(A279="","",IFERROR(IF(VLOOKUP(A279,MAESTRO!$A$2:$C$15,2,FALSE())=1,"",A279),A279))</f>
        <v>16510</v>
      </c>
      <c r="W279" s="2" t="n">
        <f aca="false">IF(V279="","",G279)</f>
        <v>6</v>
      </c>
    </row>
    <row r="280" customFormat="false" ht="15" hidden="false" customHeight="false" outlineLevel="0" collapsed="false">
      <c r="A280" s="1" t="n">
        <v>16511</v>
      </c>
      <c r="B280" s="1" t="s">
        <v>66</v>
      </c>
      <c r="G280" s="1" t="n">
        <v>2</v>
      </c>
      <c r="I280" s="1" t="s">
        <v>46</v>
      </c>
      <c r="O280" s="2" t="str">
        <f aca="false">IF(O279="","",O279)</f>
        <v>7711 CEDI GUAYAQUIL</v>
      </c>
      <c r="P280" s="2" t="str">
        <f aca="false">IF(A280=$P$5,C280,P279)</f>
        <v>COMERCIALECOSUIZA CIA LTDA</v>
      </c>
      <c r="Q280" s="2" t="n">
        <f aca="false">IF(Q279="","",IF(A283=$Q$1,C283,Q279))</f>
        <v>1000041663</v>
      </c>
      <c r="R280" s="2" t="n">
        <f aca="false">IF(H280=$R$5,L280,R279)</f>
        <v>50640324</v>
      </c>
      <c r="S280" s="2" t="str">
        <f aca="false">IF(H280=$S$5,L280,S279)</f>
        <v>EGU084</v>
      </c>
      <c r="T280" s="2" t="n">
        <f aca="false">IF(H280=$T$5,L280,T279)</f>
        <v>814190499</v>
      </c>
      <c r="U280" s="2" t="n">
        <f aca="false">IF(V280="",0,1)</f>
        <v>1</v>
      </c>
      <c r="V280" s="2" t="n">
        <f aca="false">IF(A280="","",IFERROR(IF(VLOOKUP(A280,MAESTRO!$A$2:$C$15,2,FALSE())=1,"",A280),A280))</f>
        <v>16511</v>
      </c>
      <c r="W280" s="2" t="n">
        <f aca="false">IF(V280="","",G280)</f>
        <v>2</v>
      </c>
    </row>
    <row r="281" customFormat="false" ht="15" hidden="false" customHeight="false" outlineLevel="0" collapsed="false">
      <c r="A281" s="1" t="n">
        <v>16512</v>
      </c>
      <c r="B281" s="1" t="s">
        <v>107</v>
      </c>
      <c r="G281" s="1" t="n">
        <v>2</v>
      </c>
      <c r="I281" s="1" t="s">
        <v>46</v>
      </c>
      <c r="O281" s="2" t="str">
        <f aca="false">IF(O280="","",O280)</f>
        <v>7711 CEDI GUAYAQUIL</v>
      </c>
      <c r="P281" s="2" t="str">
        <f aca="false">IF(A281=$P$5,C281,P280)</f>
        <v>COMERCIALECOSUIZA CIA LTDA</v>
      </c>
      <c r="Q281" s="2" t="n">
        <f aca="false">IF(Q280="","",IF(A284=$Q$1,C284,Q280))</f>
        <v>1000041663</v>
      </c>
      <c r="R281" s="2" t="n">
        <f aca="false">IF(H281=$R$5,L281,R280)</f>
        <v>50640324</v>
      </c>
      <c r="S281" s="2" t="str">
        <f aca="false">IF(H281=$S$5,L281,S280)</f>
        <v>EGU084</v>
      </c>
      <c r="T281" s="2" t="n">
        <f aca="false">IF(H281=$T$5,L281,T280)</f>
        <v>814190499</v>
      </c>
      <c r="U281" s="2" t="n">
        <f aca="false">IF(V281="",0,1)</f>
        <v>1</v>
      </c>
      <c r="V281" s="2" t="n">
        <f aca="false">IF(A281="","",IFERROR(IF(VLOOKUP(A281,MAESTRO!$A$2:$C$15,2,FALSE())=1,"",A281),A281))</f>
        <v>16512</v>
      </c>
      <c r="W281" s="2" t="n">
        <f aca="false">IF(V281="","",G281)</f>
        <v>2</v>
      </c>
    </row>
    <row r="282" customFormat="false" ht="15" hidden="false" customHeight="false" outlineLevel="0" collapsed="false">
      <c r="A282" s="1" t="n">
        <v>16513</v>
      </c>
      <c r="B282" s="1" t="s">
        <v>67</v>
      </c>
      <c r="G282" s="1" t="n">
        <v>4</v>
      </c>
      <c r="I282" s="1" t="s">
        <v>46</v>
      </c>
      <c r="O282" s="2" t="str">
        <f aca="false">IF(O281="","",O281)</f>
        <v>7711 CEDI GUAYAQUIL</v>
      </c>
      <c r="P282" s="2" t="str">
        <f aca="false">IF(A282=$P$5,C282,P281)</f>
        <v>COMERCIALECOSUIZA CIA LTDA</v>
      </c>
      <c r="Q282" s="2" t="n">
        <f aca="false">IF(Q281="","",IF(A285=$Q$1,C285,Q281))</f>
        <v>1000041663</v>
      </c>
      <c r="R282" s="2" t="n">
        <f aca="false">IF(H282=$R$5,L282,R281)</f>
        <v>50640324</v>
      </c>
      <c r="S282" s="2" t="str">
        <f aca="false">IF(H282=$S$5,L282,S281)</f>
        <v>EGU084</v>
      </c>
      <c r="T282" s="2" t="n">
        <f aca="false">IF(H282=$T$5,L282,T281)</f>
        <v>814190499</v>
      </c>
      <c r="U282" s="2" t="n">
        <f aca="false">IF(V282="",0,1)</f>
        <v>1</v>
      </c>
      <c r="V282" s="2" t="n">
        <f aca="false">IF(A282="","",IFERROR(IF(VLOOKUP(A282,MAESTRO!$A$2:$C$15,2,FALSE())=1,"",A282),A282))</f>
        <v>16513</v>
      </c>
      <c r="W282" s="2" t="n">
        <f aca="false">IF(V282="","",G282)</f>
        <v>4</v>
      </c>
    </row>
    <row r="283" customFormat="false" ht="15" hidden="false" customHeight="false" outlineLevel="0" collapsed="false">
      <c r="A283" s="1" t="n">
        <v>16514</v>
      </c>
      <c r="B283" s="1" t="s">
        <v>68</v>
      </c>
      <c r="G283" s="1" t="n">
        <v>4</v>
      </c>
      <c r="I283" s="1" t="s">
        <v>46</v>
      </c>
      <c r="O283" s="2" t="str">
        <f aca="false">IF(O282="","",O282)</f>
        <v>7711 CEDI GUAYAQUIL</v>
      </c>
      <c r="P283" s="2" t="str">
        <f aca="false">IF(A283=$P$5,C283,P282)</f>
        <v>COMERCIALECOSUIZA CIA LTDA</v>
      </c>
      <c r="Q283" s="2" t="n">
        <f aca="false">IF(Q282="","",IF(A286=$Q$1,C286,Q282))</f>
        <v>1000041663</v>
      </c>
      <c r="R283" s="2" t="n">
        <f aca="false">IF(H283=$R$5,L283,R282)</f>
        <v>50640324</v>
      </c>
      <c r="S283" s="2" t="str">
        <f aca="false">IF(H283=$S$5,L283,S282)</f>
        <v>EGU084</v>
      </c>
      <c r="T283" s="2" t="n">
        <f aca="false">IF(H283=$T$5,L283,T282)</f>
        <v>814190499</v>
      </c>
      <c r="U283" s="2" t="n">
        <f aca="false">IF(V283="",0,1)</f>
        <v>1</v>
      </c>
      <c r="V283" s="2" t="n">
        <f aca="false">IF(A283="","",IFERROR(IF(VLOOKUP(A283,MAESTRO!$A$2:$C$15,2,FALSE())=1,"",A283),A283))</f>
        <v>16514</v>
      </c>
      <c r="W283" s="2" t="n">
        <f aca="false">IF(V283="","",G283)</f>
        <v>4</v>
      </c>
    </row>
    <row r="284" customFormat="false" ht="15" hidden="false" customHeight="false" outlineLevel="0" collapsed="false">
      <c r="A284" s="1" t="n">
        <v>16515</v>
      </c>
      <c r="B284" s="1" t="s">
        <v>108</v>
      </c>
      <c r="G284" s="1" t="n">
        <v>6</v>
      </c>
      <c r="I284" s="1" t="s">
        <v>46</v>
      </c>
      <c r="O284" s="2" t="str">
        <f aca="false">IF(O283="","",O283)</f>
        <v>7711 CEDI GUAYAQUIL</v>
      </c>
      <c r="P284" s="2" t="str">
        <f aca="false">IF(A284=$P$5,C284,P283)</f>
        <v>COMERCIALECOSUIZA CIA LTDA</v>
      </c>
      <c r="Q284" s="2" t="n">
        <f aca="false">IF(Q283="","",IF(A287=$Q$1,C287,Q283))</f>
        <v>1000041663</v>
      </c>
      <c r="R284" s="2" t="n">
        <f aca="false">IF(H284=$R$5,L284,R283)</f>
        <v>50640324</v>
      </c>
      <c r="S284" s="2" t="str">
        <f aca="false">IF(H284=$S$5,L284,S283)</f>
        <v>EGU084</v>
      </c>
      <c r="T284" s="2" t="n">
        <f aca="false">IF(H284=$T$5,L284,T283)</f>
        <v>814190499</v>
      </c>
      <c r="U284" s="2" t="n">
        <f aca="false">IF(V284="",0,1)</f>
        <v>1</v>
      </c>
      <c r="V284" s="2" t="n">
        <f aca="false">IF(A284="","",IFERROR(IF(VLOOKUP(A284,MAESTRO!$A$2:$C$15,2,FALSE())=1,"",A284),A284))</f>
        <v>16515</v>
      </c>
      <c r="W284" s="2" t="n">
        <f aca="false">IF(V284="","",G284)</f>
        <v>6</v>
      </c>
    </row>
    <row r="285" customFormat="false" ht="15" hidden="false" customHeight="false" outlineLevel="0" collapsed="false">
      <c r="O285" s="2" t="str">
        <f aca="false">IF(O284="","",O284)</f>
        <v>7711 CEDI GUAYAQUIL</v>
      </c>
      <c r="P285" s="2" t="str">
        <f aca="false">IF(A285=$P$5,C285,P284)</f>
        <v>COMERCIALECOSUIZA CIA LTDA</v>
      </c>
      <c r="Q285" s="2" t="n">
        <f aca="false">IF(Q284="","",IF(A288=$Q$1,C288,Q284))</f>
        <v>1000041663</v>
      </c>
      <c r="R285" s="2" t="n">
        <f aca="false">IF(H285=$R$5,L285,R284)</f>
        <v>50640324</v>
      </c>
      <c r="S285" s="2" t="str">
        <f aca="false">IF(H285=$S$5,L285,S284)</f>
        <v>EGU084</v>
      </c>
      <c r="T285" s="2" t="n">
        <f aca="false">IF(H285=$T$5,L285,T284)</f>
        <v>814190499</v>
      </c>
      <c r="U285" s="2" t="n">
        <f aca="false">IF(V285="",0,1)</f>
        <v>0</v>
      </c>
      <c r="V285" s="2" t="str">
        <f aca="false">IF(A285="","",IFERROR(IF(VLOOKUP(A285,MAESTRO!$A$2:$C$15,2,FALSE())=1,"",A285),A285))</f>
        <v/>
      </c>
      <c r="W285" s="2" t="str">
        <f aca="false">IF(V285="","",G285)</f>
        <v/>
      </c>
    </row>
    <row r="286" customFormat="false" ht="15" hidden="false" customHeight="false" outlineLevel="0" collapsed="false">
      <c r="O286" s="2" t="str">
        <f aca="false">IF(O285="","",O285)</f>
        <v>7711 CEDI GUAYAQUIL</v>
      </c>
      <c r="P286" s="2" t="str">
        <f aca="false">IF(A286=$P$5,C286,P285)</f>
        <v>COMERCIALECOSUIZA CIA LTDA</v>
      </c>
      <c r="Q286" s="2" t="n">
        <f aca="false">IF(Q285="","",IF(A289=$Q$1,C289,Q285))</f>
        <v>1000041663</v>
      </c>
      <c r="R286" s="2" t="n">
        <f aca="false">IF(H286=$R$5,L286,R285)</f>
        <v>50640324</v>
      </c>
      <c r="S286" s="2" t="str">
        <f aca="false">IF(H286=$S$5,L286,S285)</f>
        <v>EGU084</v>
      </c>
      <c r="T286" s="2" t="n">
        <f aca="false">IF(H286=$T$5,L286,T285)</f>
        <v>814190499</v>
      </c>
      <c r="U286" s="2" t="n">
        <f aca="false">IF(V286="",0,1)</f>
        <v>0</v>
      </c>
      <c r="V286" s="2" t="str">
        <f aca="false">IF(A286="","",IFERROR(IF(VLOOKUP(A286,MAESTRO!$A$2:$C$15,2,FALSE())=1,"",A286),A286))</f>
        <v/>
      </c>
      <c r="W286" s="2" t="str">
        <f aca="false">IF(V286="","",G286)</f>
        <v/>
      </c>
    </row>
    <row r="287" customFormat="false" ht="15" hidden="false" customHeight="false" outlineLevel="0" collapsed="false">
      <c r="O287" s="2" t="str">
        <f aca="false">IF(O286="","",O286)</f>
        <v>7711 CEDI GUAYAQUIL</v>
      </c>
      <c r="P287" s="2" t="str">
        <f aca="false">IF(A287=$P$5,C287,P286)</f>
        <v>COMERCIALECOSUIZA CIA LTDA</v>
      </c>
      <c r="Q287" s="2" t="n">
        <f aca="false">IF(Q286="","",IF(A290=$Q$1,C290,Q286))</f>
        <v>1000041663</v>
      </c>
      <c r="R287" s="2" t="n">
        <f aca="false">IF(H287=$R$5,L287,R286)</f>
        <v>50640324</v>
      </c>
      <c r="S287" s="2" t="str">
        <f aca="false">IF(H287=$S$5,L287,S286)</f>
        <v>EGU084</v>
      </c>
      <c r="T287" s="2" t="n">
        <f aca="false">IF(H287=$T$5,L287,T286)</f>
        <v>814190499</v>
      </c>
      <c r="U287" s="2" t="n">
        <f aca="false">IF(V287="",0,1)</f>
        <v>0</v>
      </c>
      <c r="V287" s="2" t="str">
        <f aca="false">IF(A287="","",IFERROR(IF(VLOOKUP(A287,MAESTRO!$A$2:$C$15,2,FALSE())=1,"",A287),A287))</f>
        <v/>
      </c>
      <c r="W287" s="2" t="str">
        <f aca="false">IF(V287="","",G287)</f>
        <v/>
      </c>
    </row>
    <row r="288" customFormat="false" ht="15" hidden="false" customHeight="false" outlineLevel="0" collapsed="false">
      <c r="O288" s="2" t="str">
        <f aca="false">IF(O287="","",O287)</f>
        <v>7711 CEDI GUAYAQUIL</v>
      </c>
      <c r="P288" s="2" t="str">
        <f aca="false">IF(A288=$P$5,C288,P287)</f>
        <v>COMERCIALECOSUIZA CIA LTDA</v>
      </c>
      <c r="Q288" s="2" t="n">
        <f aca="false">IF(Q287="","",IF(A291=$Q$1,C291,Q287))</f>
        <v>1000041663</v>
      </c>
      <c r="R288" s="2" t="n">
        <f aca="false">IF(H288=$R$5,L288,R287)</f>
        <v>50640324</v>
      </c>
      <c r="S288" s="2" t="str">
        <f aca="false">IF(H288=$S$5,L288,S287)</f>
        <v>EGU084</v>
      </c>
      <c r="T288" s="2" t="n">
        <f aca="false">IF(H288=$T$5,L288,T287)</f>
        <v>814190499</v>
      </c>
      <c r="U288" s="2" t="n">
        <f aca="false">IF(V288="",0,1)</f>
        <v>0</v>
      </c>
      <c r="V288" s="2" t="str">
        <f aca="false">IF(A288="","",IFERROR(IF(VLOOKUP(A288,MAESTRO!$A$2:$C$15,2,FALSE())=1,"",A288),A288))</f>
        <v/>
      </c>
      <c r="W288" s="2" t="str">
        <f aca="false">IF(V288="","",G288)</f>
        <v/>
      </c>
    </row>
    <row r="289" customFormat="false" ht="15" hidden="false" customHeight="false" outlineLevel="0" collapsed="false">
      <c r="O289" s="2" t="str">
        <f aca="false">IF(O288="","",O288)</f>
        <v>7711 CEDI GUAYAQUIL</v>
      </c>
      <c r="P289" s="2" t="str">
        <f aca="false">IF(A289=$P$5,C289,P288)</f>
        <v>COMERCIALECOSUIZA CIA LTDA</v>
      </c>
      <c r="Q289" s="2" t="n">
        <f aca="false">IF(Q288="","",IF(A292=$Q$1,C292,Q288))</f>
        <v>1000041663</v>
      </c>
      <c r="R289" s="2" t="n">
        <f aca="false">IF(H289=$R$5,L289,R288)</f>
        <v>50640324</v>
      </c>
      <c r="S289" s="2" t="str">
        <f aca="false">IF(H289=$S$5,L289,S288)</f>
        <v>EGU084</v>
      </c>
      <c r="T289" s="2" t="n">
        <f aca="false">IF(H289=$T$5,L289,T288)</f>
        <v>814190499</v>
      </c>
      <c r="U289" s="2" t="n">
        <f aca="false">IF(V289="",0,1)</f>
        <v>0</v>
      </c>
      <c r="V289" s="2" t="str">
        <f aca="false">IF(A289="","",IFERROR(IF(VLOOKUP(A289,MAESTRO!$A$2:$C$15,2,FALSE())=1,"",A289),A289))</f>
        <v/>
      </c>
      <c r="W289" s="2" t="str">
        <f aca="false">IF(V289="","",G289)</f>
        <v/>
      </c>
    </row>
    <row r="290" customFormat="false" ht="15" hidden="false" customHeight="false" outlineLevel="0" collapsed="false">
      <c r="O290" s="2" t="str">
        <f aca="false">IF(O289="","",O289)</f>
        <v>7711 CEDI GUAYAQUIL</v>
      </c>
      <c r="P290" s="2" t="str">
        <f aca="false">IF(A290=$P$5,C290,P289)</f>
        <v>COMERCIALECOSUIZA CIA LTDA</v>
      </c>
      <c r="Q290" s="2" t="n">
        <f aca="false">IF(Q289="","",IF(A293=$Q$1,C293,Q289))</f>
        <v>1000041663</v>
      </c>
      <c r="R290" s="2" t="n">
        <f aca="false">IF(H290=$R$5,L290,R289)</f>
        <v>50640324</v>
      </c>
      <c r="S290" s="2" t="str">
        <f aca="false">IF(H290=$S$5,L290,S289)</f>
        <v>EGU084</v>
      </c>
      <c r="T290" s="2" t="n">
        <f aca="false">IF(H290=$T$5,L290,T289)</f>
        <v>814190499</v>
      </c>
      <c r="U290" s="2" t="n">
        <f aca="false">IF(V290="",0,1)</f>
        <v>0</v>
      </c>
      <c r="V290" s="2" t="str">
        <f aca="false">IF(A290="","",IFERROR(IF(VLOOKUP(A290,MAESTRO!$A$2:$C$15,2,FALSE())=1,"",A290),A290))</f>
        <v/>
      </c>
      <c r="W290" s="2" t="str">
        <f aca="false">IF(V290="","",G290)</f>
        <v/>
      </c>
    </row>
    <row r="291" customFormat="false" ht="15" hidden="false" customHeight="false" outlineLevel="0" collapsed="false">
      <c r="O291" s="2" t="str">
        <f aca="false">IF(O290="","",O290)</f>
        <v>7711 CEDI GUAYAQUIL</v>
      </c>
      <c r="P291" s="2" t="str">
        <f aca="false">IF(A291=$P$5,C291,P290)</f>
        <v>COMERCIALECOSUIZA CIA LTDA</v>
      </c>
      <c r="Q291" s="2" t="n">
        <f aca="false">IF(Q290="","",IF(A294=$Q$1,C294,Q290))</f>
        <v>1000041663</v>
      </c>
      <c r="R291" s="2" t="n">
        <f aca="false">IF(H291=$R$5,L291,R290)</f>
        <v>50640324</v>
      </c>
      <c r="S291" s="2" t="str">
        <f aca="false">IF(H291=$S$5,L291,S290)</f>
        <v>EGU084</v>
      </c>
      <c r="T291" s="2" t="n">
        <f aca="false">IF(H291=$T$5,L291,T290)</f>
        <v>814190499</v>
      </c>
      <c r="U291" s="2" t="n">
        <f aca="false">IF(V291="",0,1)</f>
        <v>0</v>
      </c>
      <c r="V291" s="2" t="str">
        <f aca="false">IF(A291="","",IFERROR(IF(VLOOKUP(A291,MAESTRO!$A$2:$C$15,2,FALSE())=1,"",A291),A291))</f>
        <v/>
      </c>
      <c r="W291" s="2" t="str">
        <f aca="false">IF(V291="","",G291)</f>
        <v/>
      </c>
    </row>
    <row r="292" customFormat="false" ht="15" hidden="false" customHeight="false" outlineLevel="0" collapsed="false">
      <c r="O292" s="2" t="str">
        <f aca="false">IF(O291="","",O291)</f>
        <v>7711 CEDI GUAYAQUIL</v>
      </c>
      <c r="P292" s="2" t="str">
        <f aca="false">IF(A292=$P$5,C292,P291)</f>
        <v>COMERCIALECOSUIZA CIA LTDA</v>
      </c>
      <c r="Q292" s="2" t="n">
        <f aca="false">IF(Q291="","",IF(A295=$Q$1,C295,Q291))</f>
        <v>1000041663</v>
      </c>
      <c r="R292" s="2" t="n">
        <f aca="false">IF(H292=$R$5,L292,R291)</f>
        <v>50640324</v>
      </c>
      <c r="S292" s="2" t="str">
        <f aca="false">IF(H292=$S$5,L292,S291)</f>
        <v>EGU084</v>
      </c>
      <c r="T292" s="2" t="n">
        <f aca="false">IF(H292=$T$5,L292,T291)</f>
        <v>814190499</v>
      </c>
      <c r="U292" s="2" t="n">
        <f aca="false">IF(V292="",0,1)</f>
        <v>0</v>
      </c>
      <c r="V292" s="2" t="str">
        <f aca="false">IF(A292="","",IFERROR(IF(VLOOKUP(A292,MAESTRO!$A$2:$C$15,2,FALSE())=1,"",A292),A292))</f>
        <v/>
      </c>
      <c r="W292" s="2" t="str">
        <f aca="false">IF(V292="","",G292)</f>
        <v/>
      </c>
    </row>
    <row r="293" customFormat="false" ht="15" hidden="false" customHeight="false" outlineLevel="0" collapsed="false">
      <c r="O293" s="2" t="str">
        <f aca="false">IF(O292="","",O292)</f>
        <v>7711 CEDI GUAYAQUIL</v>
      </c>
      <c r="P293" s="2" t="str">
        <f aca="false">IF(A293=$P$5,C293,P292)</f>
        <v>COMERCIALECOSUIZA CIA LTDA</v>
      </c>
      <c r="Q293" s="2" t="n">
        <f aca="false">IF(Q292="","",IF(A296=$Q$1,C296,Q292))</f>
        <v>1000041663</v>
      </c>
      <c r="R293" s="2" t="n">
        <f aca="false">IF(H293=$R$5,L293,R292)</f>
        <v>50640324</v>
      </c>
      <c r="S293" s="2" t="str">
        <f aca="false">IF(H293=$S$5,L293,S292)</f>
        <v>EGU084</v>
      </c>
      <c r="T293" s="2" t="n">
        <f aca="false">IF(H293=$T$5,L293,T292)</f>
        <v>814190499</v>
      </c>
      <c r="U293" s="2" t="n">
        <f aca="false">IF(V293="",0,1)</f>
        <v>0</v>
      </c>
      <c r="V293" s="2" t="str">
        <f aca="false">IF(A293="","",IFERROR(IF(VLOOKUP(A293,MAESTRO!$A$2:$C$15,2,FALSE())=1,"",A293),A293))</f>
        <v/>
      </c>
      <c r="W293" s="2" t="str">
        <f aca="false">IF(V293="","",G293)</f>
        <v/>
      </c>
    </row>
    <row r="294" customFormat="false" ht="15" hidden="false" customHeight="false" outlineLevel="0" collapsed="false">
      <c r="O294" s="2" t="str">
        <f aca="false">IF(O293="","",O293)</f>
        <v>7711 CEDI GUAYAQUIL</v>
      </c>
      <c r="P294" s="2" t="str">
        <f aca="false">IF(A294=$P$5,C294,P293)</f>
        <v>COMERCIALECOSUIZA CIA LTDA</v>
      </c>
      <c r="Q294" s="2" t="n">
        <f aca="false">IF(Q293="","",IF(A297=$Q$1,C297,Q293))</f>
        <v>1000041663</v>
      </c>
      <c r="R294" s="2" t="n">
        <f aca="false">IF(H294=$R$5,L294,R293)</f>
        <v>50640324</v>
      </c>
      <c r="S294" s="2" t="str">
        <f aca="false">IF(H294=$S$5,L294,S293)</f>
        <v>EGU084</v>
      </c>
      <c r="T294" s="2" t="n">
        <f aca="false">IF(H294=$T$5,L294,T293)</f>
        <v>814190499</v>
      </c>
      <c r="U294" s="2" t="n">
        <f aca="false">IF(V294="",0,1)</f>
        <v>0</v>
      </c>
      <c r="V294" s="2" t="str">
        <f aca="false">IF(A294="","",IFERROR(IF(VLOOKUP(A294,MAESTRO!$A$2:$C$15,2,FALSE())=1,"",A294),A294))</f>
        <v/>
      </c>
      <c r="W294" s="2" t="str">
        <f aca="false">IF(V294="","",G294)</f>
        <v/>
      </c>
    </row>
    <row r="295" customFormat="false" ht="15" hidden="false" customHeight="false" outlineLevel="0" collapsed="false">
      <c r="O295" s="2" t="str">
        <f aca="false">IF(O294="","",O294)</f>
        <v>7711 CEDI GUAYAQUIL</v>
      </c>
      <c r="P295" s="2" t="str">
        <f aca="false">IF(A295=$P$5,C295,P294)</f>
        <v>COMERCIALECOSUIZA CIA LTDA</v>
      </c>
      <c r="Q295" s="2" t="n">
        <f aca="false">IF(Q294="","",IF(A298=$Q$1,C298,Q294))</f>
        <v>1000041663</v>
      </c>
      <c r="R295" s="2" t="n">
        <f aca="false">IF(H295=$R$5,L295,R294)</f>
        <v>50640324</v>
      </c>
      <c r="S295" s="2" t="str">
        <f aca="false">IF(H295=$S$5,L295,S294)</f>
        <v>EGU084</v>
      </c>
      <c r="T295" s="2" t="n">
        <f aca="false">IF(H295=$T$5,L295,T294)</f>
        <v>814190499</v>
      </c>
      <c r="U295" s="2" t="n">
        <f aca="false">IF(V295="",0,1)</f>
        <v>0</v>
      </c>
      <c r="V295" s="2" t="str">
        <f aca="false">IF(A295="","",IFERROR(IF(VLOOKUP(A295,MAESTRO!$A$2:$C$15,2,FALSE())=1,"",A295),A295))</f>
        <v/>
      </c>
      <c r="W295" s="2" t="str">
        <f aca="false">IF(V295="","",G295)</f>
        <v/>
      </c>
    </row>
    <row r="296" customFormat="false" ht="15" hidden="false" customHeight="false" outlineLevel="0" collapsed="false">
      <c r="O296" s="2" t="str">
        <f aca="false">IF(O295="","",O295)</f>
        <v>7711 CEDI GUAYAQUIL</v>
      </c>
      <c r="P296" s="2" t="str">
        <f aca="false">IF(A296=$P$5,C296,P295)</f>
        <v>COMERCIALECOSUIZA CIA LTDA</v>
      </c>
      <c r="Q296" s="2" t="n">
        <f aca="false">IF(Q295="","",IF(A299=$Q$1,C299,Q295))</f>
        <v>1000041663</v>
      </c>
      <c r="R296" s="2" t="n">
        <f aca="false">IF(H296=$R$5,L296,R295)</f>
        <v>50640324</v>
      </c>
      <c r="S296" s="2" t="str">
        <f aca="false">IF(H296=$S$5,L296,S295)</f>
        <v>EGU084</v>
      </c>
      <c r="T296" s="2" t="n">
        <f aca="false">IF(H296=$T$5,L296,T295)</f>
        <v>814190499</v>
      </c>
      <c r="U296" s="2" t="n">
        <f aca="false">IF(V296="",0,1)</f>
        <v>0</v>
      </c>
      <c r="V296" s="2" t="str">
        <f aca="false">IF(A296="","",IFERROR(IF(VLOOKUP(A296,MAESTRO!$A$2:$C$15,2,FALSE())=1,"",A296),A296))</f>
        <v/>
      </c>
      <c r="W296" s="2" t="str">
        <f aca="false">IF(V296="","",G296)</f>
        <v/>
      </c>
    </row>
    <row r="297" customFormat="false" ht="15" hidden="false" customHeight="false" outlineLevel="0" collapsed="false">
      <c r="O297" s="2" t="str">
        <f aca="false">IF(O296="","",O296)</f>
        <v>7711 CEDI GUAYAQUIL</v>
      </c>
      <c r="P297" s="2" t="str">
        <f aca="false">IF(A297=$P$5,C297,P296)</f>
        <v>COMERCIALECOSUIZA CIA LTDA</v>
      </c>
      <c r="Q297" s="2" t="n">
        <f aca="false">IF(Q296="","",IF(A300=$Q$1,C300,Q296))</f>
        <v>1000041663</v>
      </c>
      <c r="R297" s="2" t="n">
        <f aca="false">IF(H297=$R$5,L297,R296)</f>
        <v>50640324</v>
      </c>
      <c r="S297" s="2" t="str">
        <f aca="false">IF(H297=$S$5,L297,S296)</f>
        <v>EGU084</v>
      </c>
      <c r="T297" s="2" t="n">
        <f aca="false">IF(H297=$T$5,L297,T296)</f>
        <v>814190499</v>
      </c>
      <c r="U297" s="2" t="n">
        <f aca="false">IF(V297="",0,1)</f>
        <v>0</v>
      </c>
      <c r="V297" s="2" t="str">
        <f aca="false">IF(A297="","",IFERROR(IF(VLOOKUP(A297,MAESTRO!$A$2:$C$15,2,FALSE())=1,"",A297),A297))</f>
        <v/>
      </c>
      <c r="W297" s="2" t="str">
        <f aca="false">IF(V297="","",G297)</f>
        <v/>
      </c>
    </row>
    <row r="298" customFormat="false" ht="15" hidden="false" customHeight="false" outlineLevel="0" collapsed="false">
      <c r="O298" s="2" t="str">
        <f aca="false">IF(O297="","",O297)</f>
        <v>7711 CEDI GUAYAQUIL</v>
      </c>
      <c r="P298" s="2" t="str">
        <f aca="false">IF(A298=$P$5,C298,P297)</f>
        <v>COMERCIALECOSUIZA CIA LTDA</v>
      </c>
      <c r="Q298" s="2" t="n">
        <f aca="false">IF(Q297="","",IF(A301=$Q$1,C301,Q297))</f>
        <v>1000041663</v>
      </c>
      <c r="R298" s="2" t="n">
        <f aca="false">IF(H298=$R$5,L298,R297)</f>
        <v>50640324</v>
      </c>
      <c r="S298" s="2" t="str">
        <f aca="false">IF(H298=$S$5,L298,S297)</f>
        <v>EGU084</v>
      </c>
      <c r="T298" s="2" t="n">
        <f aca="false">IF(H298=$T$5,L298,T297)</f>
        <v>814190499</v>
      </c>
      <c r="U298" s="2" t="n">
        <f aca="false">IF(V298="",0,1)</f>
        <v>0</v>
      </c>
      <c r="V298" s="2" t="str">
        <f aca="false">IF(A298="","",IFERROR(IF(VLOOKUP(A298,MAESTRO!$A$2:$C$15,2,FALSE())=1,"",A298),A298))</f>
        <v/>
      </c>
      <c r="W298" s="2" t="str">
        <f aca="false">IF(V298="","",G298)</f>
        <v/>
      </c>
    </row>
    <row r="299" customFormat="false" ht="15" hidden="false" customHeight="false" outlineLevel="0" collapsed="false">
      <c r="O299" s="2" t="str">
        <f aca="false">IF(O298="","",O298)</f>
        <v>7711 CEDI GUAYAQUIL</v>
      </c>
      <c r="P299" s="2" t="str">
        <f aca="false">IF(A299=$P$5,C299,P298)</f>
        <v>COMERCIALECOSUIZA CIA LTDA</v>
      </c>
      <c r="Q299" s="2" t="n">
        <f aca="false">IF(Q298="","",IF(A302=$Q$1,C302,Q298))</f>
        <v>1000041663</v>
      </c>
      <c r="R299" s="2" t="n">
        <f aca="false">IF(H299=$R$5,L299,R298)</f>
        <v>50640324</v>
      </c>
      <c r="S299" s="2" t="str">
        <f aca="false">IF(H299=$S$5,L299,S298)</f>
        <v>EGU084</v>
      </c>
      <c r="T299" s="2" t="n">
        <f aca="false">IF(H299=$T$5,L299,T298)</f>
        <v>814190499</v>
      </c>
      <c r="U299" s="2" t="n">
        <f aca="false">IF(V299="",0,1)</f>
        <v>0</v>
      </c>
      <c r="V299" s="2" t="str">
        <f aca="false">IF(A299="","",IFERROR(IF(VLOOKUP(A299,MAESTRO!$A$2:$C$15,2,FALSE())=1,"",A299),A299))</f>
        <v/>
      </c>
      <c r="W299" s="2" t="str">
        <f aca="false">IF(V299="","",G299)</f>
        <v/>
      </c>
    </row>
    <row r="300" customFormat="false" ht="15" hidden="false" customHeight="false" outlineLevel="0" collapsed="false">
      <c r="O300" s="2" t="str">
        <f aca="false">IF(O299="","",O299)</f>
        <v>7711 CEDI GUAYAQUIL</v>
      </c>
      <c r="P300" s="2" t="str">
        <f aca="false">IF(A300=$P$5,C300,P299)</f>
        <v>COMERCIALECOSUIZA CIA LTDA</v>
      </c>
      <c r="Q300" s="2" t="n">
        <f aca="false">IF(Q299="","",IF(A303=$Q$1,C303,Q299))</f>
        <v>1000041663</v>
      </c>
      <c r="R300" s="2" t="n">
        <f aca="false">IF(H300=$R$5,L300,R299)</f>
        <v>50640324</v>
      </c>
      <c r="S300" s="2" t="str">
        <f aca="false">IF(H300=$S$5,L300,S299)</f>
        <v>EGU084</v>
      </c>
      <c r="T300" s="2" t="n">
        <f aca="false">IF(H300=$T$5,L300,T299)</f>
        <v>814190499</v>
      </c>
      <c r="U300" s="2" t="n">
        <f aca="false">IF(V300="",0,1)</f>
        <v>0</v>
      </c>
      <c r="V300" s="2" t="str">
        <f aca="false">IF(A300="","",IFERROR(IF(VLOOKUP(A300,MAESTRO!$A$2:$C$15,2,FALSE())=1,"",A300),A300))</f>
        <v/>
      </c>
      <c r="W300" s="2" t="str">
        <f aca="false">IF(V300="","",G300)</f>
        <v/>
      </c>
    </row>
    <row r="301" customFormat="false" ht="15" hidden="false" customHeight="false" outlineLevel="0" collapsed="false">
      <c r="O301" s="2" t="str">
        <f aca="false">IF(O300="","",O300)</f>
        <v>7711 CEDI GUAYAQUIL</v>
      </c>
      <c r="P301" s="2" t="str">
        <f aca="false">IF(A301=$P$5,C301,P300)</f>
        <v>COMERCIALECOSUIZA CIA LTDA</v>
      </c>
      <c r="Q301" s="2" t="n">
        <f aca="false">IF(Q300="","",IF(A304=$Q$1,C304,Q300))</f>
        <v>1000041663</v>
      </c>
      <c r="R301" s="2" t="n">
        <f aca="false">IF(H301=$R$5,L301,R300)</f>
        <v>50640324</v>
      </c>
      <c r="S301" s="2" t="str">
        <f aca="false">IF(H301=$S$5,L301,S300)</f>
        <v>EGU084</v>
      </c>
      <c r="T301" s="2" t="n">
        <f aca="false">IF(H301=$T$5,L301,T300)</f>
        <v>814190499</v>
      </c>
      <c r="U301" s="2" t="n">
        <f aca="false">IF(V301="",0,1)</f>
        <v>0</v>
      </c>
      <c r="V301" s="2" t="str">
        <f aca="false">IF(A301="","",IFERROR(IF(VLOOKUP(A301,MAESTRO!$A$2:$C$15,2,FALSE())=1,"",A301),A301))</f>
        <v/>
      </c>
      <c r="W301" s="2" t="str">
        <f aca="false">IF(V301="","",G301)</f>
        <v/>
      </c>
    </row>
    <row r="302" customFormat="false" ht="15" hidden="false" customHeight="false" outlineLevel="0" collapsed="false">
      <c r="O302" s="2" t="str">
        <f aca="false">IF(O301="","",O301)</f>
        <v>7711 CEDI GUAYAQUIL</v>
      </c>
      <c r="P302" s="2" t="str">
        <f aca="false">IF(A302=$P$5,C302,P301)</f>
        <v>COMERCIALECOSUIZA CIA LTDA</v>
      </c>
      <c r="Q302" s="2" t="n">
        <f aca="false">IF(Q301="","",IF(A305=$Q$1,C305,Q301))</f>
        <v>1000041663</v>
      </c>
      <c r="R302" s="2" t="n">
        <f aca="false">IF(H302=$R$5,L302,R301)</f>
        <v>50640324</v>
      </c>
      <c r="S302" s="2" t="str">
        <f aca="false">IF(H302=$S$5,L302,S301)</f>
        <v>EGU084</v>
      </c>
      <c r="T302" s="2" t="n">
        <f aca="false">IF(H302=$T$5,L302,T301)</f>
        <v>814190499</v>
      </c>
      <c r="U302" s="2" t="n">
        <f aca="false">IF(V302="",0,1)</f>
        <v>0</v>
      </c>
      <c r="V302" s="2" t="str">
        <f aca="false">IF(A302="","",IFERROR(IF(VLOOKUP(A302,MAESTRO!$A$2:$C$15,2,FALSE())=1,"",A302),A302))</f>
        <v/>
      </c>
      <c r="W302" s="2" t="str">
        <f aca="false">IF(V302="","",G302)</f>
        <v/>
      </c>
    </row>
    <row r="303" customFormat="false" ht="15" hidden="false" customHeight="false" outlineLevel="0" collapsed="false">
      <c r="O303" s="2" t="str">
        <f aca="false">IF(O302="","",O302)</f>
        <v>7711 CEDI GUAYAQUIL</v>
      </c>
      <c r="P303" s="2" t="str">
        <f aca="false">IF(A303=$P$5,C303,P302)</f>
        <v>COMERCIALECOSUIZA CIA LTDA</v>
      </c>
      <c r="Q303" s="2" t="n">
        <f aca="false">IF(Q302="","",IF(A306=$Q$1,C306,Q302))</f>
        <v>1000041663</v>
      </c>
      <c r="R303" s="2" t="n">
        <f aca="false">IF(H303=$R$5,L303,R302)</f>
        <v>50640324</v>
      </c>
      <c r="S303" s="2" t="str">
        <f aca="false">IF(H303=$S$5,L303,S302)</f>
        <v>EGU084</v>
      </c>
      <c r="T303" s="2" t="n">
        <f aca="false">IF(H303=$T$5,L303,T302)</f>
        <v>814190499</v>
      </c>
      <c r="U303" s="2" t="n">
        <f aca="false">IF(V303="",0,1)</f>
        <v>0</v>
      </c>
      <c r="V303" s="2" t="str">
        <f aca="false">IF(A303="","",IFERROR(IF(VLOOKUP(A303,MAESTRO!$A$2:$C$15,2,FALSE())=1,"",A303),A303))</f>
        <v/>
      </c>
      <c r="W303" s="2" t="str">
        <f aca="false">IF(V303="","",G303)</f>
        <v/>
      </c>
    </row>
    <row r="304" customFormat="false" ht="15" hidden="false" customHeight="false" outlineLevel="0" collapsed="false">
      <c r="O304" s="2" t="str">
        <f aca="false">IF(O303="","",O303)</f>
        <v>7711 CEDI GUAYAQUIL</v>
      </c>
      <c r="P304" s="2" t="str">
        <f aca="false">IF(A304=$P$5,C304,P303)</f>
        <v>COMERCIALECOSUIZA CIA LTDA</v>
      </c>
      <c r="Q304" s="2" t="n">
        <f aca="false">IF(Q303="","",IF(A307=$Q$1,C307,Q303))</f>
        <v>1000041663</v>
      </c>
      <c r="R304" s="2" t="n">
        <f aca="false">IF(H304=$R$5,L304,R303)</f>
        <v>50640324</v>
      </c>
      <c r="S304" s="2" t="str">
        <f aca="false">IF(H304=$S$5,L304,S303)</f>
        <v>EGU084</v>
      </c>
      <c r="T304" s="2" t="n">
        <f aca="false">IF(H304=$T$5,L304,T303)</f>
        <v>814190499</v>
      </c>
      <c r="U304" s="2" t="n">
        <f aca="false">IF(V304="",0,1)</f>
        <v>0</v>
      </c>
      <c r="V304" s="2" t="str">
        <f aca="false">IF(A304="","",IFERROR(IF(VLOOKUP(A304,MAESTRO!$A$2:$C$15,2,FALSE())=1,"",A304),A304))</f>
        <v/>
      </c>
      <c r="W304" s="2" t="str">
        <f aca="false">IF(V304="","",G304)</f>
        <v/>
      </c>
    </row>
    <row r="305" customFormat="false" ht="15" hidden="false" customHeight="false" outlineLevel="0" collapsed="false">
      <c r="O305" s="2" t="str">
        <f aca="false">IF(O304="","",O304)</f>
        <v>7711 CEDI GUAYAQUIL</v>
      </c>
      <c r="P305" s="2" t="str">
        <f aca="false">IF(A305=$P$5,C305,P304)</f>
        <v>COMERCIALECOSUIZA CIA LTDA</v>
      </c>
      <c r="Q305" s="2" t="n">
        <f aca="false">IF(Q304="","",IF(A308=$Q$1,C308,Q304))</f>
        <v>1000041663</v>
      </c>
      <c r="R305" s="2" t="n">
        <f aca="false">IF(H305=$R$5,L305,R304)</f>
        <v>50640324</v>
      </c>
      <c r="S305" s="2" t="str">
        <f aca="false">IF(H305=$S$5,L305,S304)</f>
        <v>EGU084</v>
      </c>
      <c r="T305" s="2" t="n">
        <f aca="false">IF(H305=$T$5,L305,T304)</f>
        <v>814190499</v>
      </c>
      <c r="U305" s="2" t="n">
        <f aca="false">IF(V305="",0,1)</f>
        <v>0</v>
      </c>
      <c r="V305" s="2" t="str">
        <f aca="false">IF(A305="","",IFERROR(IF(VLOOKUP(A305,MAESTRO!$A$2:$C$15,2,FALSE())=1,"",A305),A305))</f>
        <v/>
      </c>
      <c r="W305" s="2" t="str">
        <f aca="false">IF(V305="","",G305)</f>
        <v/>
      </c>
    </row>
    <row r="306" customFormat="false" ht="15" hidden="false" customHeight="false" outlineLevel="0" collapsed="false">
      <c r="O306" s="2" t="str">
        <f aca="false">IF(O305="","",O305)</f>
        <v>7711 CEDI GUAYAQUIL</v>
      </c>
      <c r="P306" s="2" t="str">
        <f aca="false">IF(A306=$P$5,C306,P305)</f>
        <v>COMERCIALECOSUIZA CIA LTDA</v>
      </c>
      <c r="Q306" s="2" t="n">
        <f aca="false">IF(Q305="","",IF(A309=$Q$1,C309,Q305))</f>
        <v>1000041663</v>
      </c>
      <c r="R306" s="2" t="n">
        <f aca="false">IF(H306=$R$5,L306,R305)</f>
        <v>50640324</v>
      </c>
      <c r="S306" s="2" t="str">
        <f aca="false">IF(H306=$S$5,L306,S305)</f>
        <v>EGU084</v>
      </c>
      <c r="T306" s="2" t="n">
        <f aca="false">IF(H306=$T$5,L306,T305)</f>
        <v>814190499</v>
      </c>
      <c r="U306" s="2" t="n">
        <f aca="false">IF(V306="",0,1)</f>
        <v>0</v>
      </c>
      <c r="V306" s="2" t="str">
        <f aca="false">IF(A306="","",IFERROR(IF(VLOOKUP(A306,MAESTRO!$A$2:$C$15,2,FALSE())=1,"",A306),A306))</f>
        <v/>
      </c>
      <c r="W306" s="2" t="str">
        <f aca="false">IF(V306="","",G306)</f>
        <v/>
      </c>
    </row>
    <row r="307" customFormat="false" ht="15" hidden="false" customHeight="false" outlineLevel="0" collapsed="false">
      <c r="O307" s="2" t="str">
        <f aca="false">IF(O306="","",O306)</f>
        <v>7711 CEDI GUAYAQUIL</v>
      </c>
      <c r="P307" s="2" t="str">
        <f aca="false">IF(A307=$P$5,C307,P306)</f>
        <v>COMERCIALECOSUIZA CIA LTDA</v>
      </c>
      <c r="Q307" s="2" t="n">
        <f aca="false">IF(Q306="","",IF(A310=$Q$1,C310,Q306))</f>
        <v>1000041663</v>
      </c>
      <c r="R307" s="2" t="n">
        <f aca="false">IF(H307=$R$5,L307,R306)</f>
        <v>50640324</v>
      </c>
      <c r="S307" s="2" t="str">
        <f aca="false">IF(H307=$S$5,L307,S306)</f>
        <v>EGU084</v>
      </c>
      <c r="T307" s="2" t="n">
        <f aca="false">IF(H307=$T$5,L307,T306)</f>
        <v>814190499</v>
      </c>
      <c r="U307" s="2" t="n">
        <f aca="false">IF(V307="",0,1)</f>
        <v>0</v>
      </c>
      <c r="V307" s="2" t="str">
        <f aca="false">IF(A307="","",IFERROR(IF(VLOOKUP(A307,MAESTRO!$A$2:$C$15,2,FALSE())=1,"",A307),A307))</f>
        <v/>
      </c>
      <c r="W307" s="2" t="str">
        <f aca="false">IF(V307="","",G307)</f>
        <v/>
      </c>
    </row>
    <row r="308" customFormat="false" ht="15" hidden="false" customHeight="false" outlineLevel="0" collapsed="false">
      <c r="O308" s="2" t="str">
        <f aca="false">IF(O307="","",O307)</f>
        <v>7711 CEDI GUAYAQUIL</v>
      </c>
      <c r="P308" s="2" t="str">
        <f aca="false">IF(A308=$P$5,C308,P307)</f>
        <v>COMERCIALECOSUIZA CIA LTDA</v>
      </c>
      <c r="Q308" s="2" t="n">
        <f aca="false">IF(Q307="","",IF(A311=$Q$1,C311,Q307))</f>
        <v>1000041663</v>
      </c>
      <c r="R308" s="2" t="n">
        <f aca="false">IF(H308=$R$5,L308,R307)</f>
        <v>50640324</v>
      </c>
      <c r="S308" s="2" t="str">
        <f aca="false">IF(H308=$S$5,L308,S307)</f>
        <v>EGU084</v>
      </c>
      <c r="T308" s="2" t="n">
        <f aca="false">IF(H308=$T$5,L308,T307)</f>
        <v>814190499</v>
      </c>
      <c r="U308" s="2" t="n">
        <f aca="false">IF(V308="",0,1)</f>
        <v>0</v>
      </c>
      <c r="V308" s="2" t="str">
        <f aca="false">IF(A308="","",IFERROR(IF(VLOOKUP(A308,MAESTRO!$A$2:$C$15,2,FALSE())=1,"",A308),A308))</f>
        <v/>
      </c>
      <c r="W308" s="2" t="str">
        <f aca="false">IF(V308="","",G308)</f>
        <v/>
      </c>
    </row>
    <row r="309" customFormat="false" ht="15" hidden="false" customHeight="false" outlineLevel="0" collapsed="false">
      <c r="O309" s="2" t="str">
        <f aca="false">IF(O308="","",O308)</f>
        <v>7711 CEDI GUAYAQUIL</v>
      </c>
      <c r="P309" s="2" t="str">
        <f aca="false">IF(A309=$P$5,C309,P308)</f>
        <v>COMERCIALECOSUIZA CIA LTDA</v>
      </c>
      <c r="Q309" s="2" t="n">
        <f aca="false">IF(Q308="","",IF(A312=$Q$1,C312,Q308))</f>
        <v>1000041663</v>
      </c>
      <c r="R309" s="2" t="n">
        <f aca="false">IF(H309=$R$5,L309,R308)</f>
        <v>50640324</v>
      </c>
      <c r="S309" s="2" t="str">
        <f aca="false">IF(H309=$S$5,L309,S308)</f>
        <v>EGU084</v>
      </c>
      <c r="T309" s="2" t="n">
        <f aca="false">IF(H309=$T$5,L309,T308)</f>
        <v>814190499</v>
      </c>
      <c r="U309" s="2" t="n">
        <f aca="false">IF(V309="",0,1)</f>
        <v>0</v>
      </c>
      <c r="V309" s="2" t="str">
        <f aca="false">IF(A309="","",IFERROR(IF(VLOOKUP(A309,MAESTRO!$A$2:$C$15,2,FALSE())=1,"",A309),A309))</f>
        <v/>
      </c>
      <c r="W309" s="2" t="str">
        <f aca="false">IF(V309="","",G309)</f>
        <v/>
      </c>
    </row>
    <row r="310" customFormat="false" ht="15" hidden="false" customHeight="false" outlineLevel="0" collapsed="false">
      <c r="O310" s="2" t="str">
        <f aca="false">IF(O309="","",O309)</f>
        <v>7711 CEDI GUAYAQUIL</v>
      </c>
      <c r="P310" s="2" t="str">
        <f aca="false">IF(A310=$P$5,C310,P309)</f>
        <v>COMERCIALECOSUIZA CIA LTDA</v>
      </c>
      <c r="Q310" s="2" t="n">
        <f aca="false">IF(Q309="","",IF(A313=$Q$1,C313,Q309))</f>
        <v>1000041663</v>
      </c>
      <c r="R310" s="2" t="n">
        <f aca="false">IF(H310=$R$5,L310,R309)</f>
        <v>50640324</v>
      </c>
      <c r="S310" s="2" t="str">
        <f aca="false">IF(H310=$S$5,L310,S309)</f>
        <v>EGU084</v>
      </c>
      <c r="T310" s="2" t="n">
        <f aca="false">IF(H310=$T$5,L310,T309)</f>
        <v>814190499</v>
      </c>
      <c r="U310" s="2" t="n">
        <f aca="false">IF(V310="",0,1)</f>
        <v>0</v>
      </c>
      <c r="V310" s="2" t="str">
        <f aca="false">IF(A310="","",IFERROR(IF(VLOOKUP(A310,MAESTRO!$A$2:$C$15,2,FALSE())=1,"",A310),A310))</f>
        <v/>
      </c>
      <c r="W310" s="2" t="str">
        <f aca="false">IF(V310="","",G310)</f>
        <v/>
      </c>
    </row>
    <row r="311" customFormat="false" ht="15" hidden="false" customHeight="false" outlineLevel="0" collapsed="false">
      <c r="O311" s="2" t="str">
        <f aca="false">IF(O310="","",O310)</f>
        <v>7711 CEDI GUAYAQUIL</v>
      </c>
      <c r="P311" s="2" t="str">
        <f aca="false">IF(A311=$P$5,C311,P310)</f>
        <v>COMERCIALECOSUIZA CIA LTDA</v>
      </c>
      <c r="Q311" s="2" t="n">
        <f aca="false">IF(Q310="","",IF(A314=$Q$1,C314,Q310))</f>
        <v>1000041663</v>
      </c>
      <c r="R311" s="2" t="n">
        <f aca="false">IF(H311=$R$5,L311,R310)</f>
        <v>50640324</v>
      </c>
      <c r="S311" s="2" t="str">
        <f aca="false">IF(H311=$S$5,L311,S310)</f>
        <v>EGU084</v>
      </c>
      <c r="T311" s="2" t="n">
        <f aca="false">IF(H311=$T$5,L311,T310)</f>
        <v>814190499</v>
      </c>
      <c r="U311" s="2" t="n">
        <f aca="false">IF(V311="",0,1)</f>
        <v>0</v>
      </c>
      <c r="V311" s="2" t="str">
        <f aca="false">IF(A311="","",IFERROR(IF(VLOOKUP(A311,MAESTRO!$A$2:$C$15,2,FALSE())=1,"",A311),A311))</f>
        <v/>
      </c>
      <c r="W311" s="2" t="str">
        <f aca="false">IF(V311="","",G311)</f>
        <v/>
      </c>
    </row>
    <row r="312" customFormat="false" ht="15" hidden="false" customHeight="false" outlineLevel="0" collapsed="false">
      <c r="O312" s="2" t="str">
        <f aca="false">IF(O311="","",O311)</f>
        <v>7711 CEDI GUAYAQUIL</v>
      </c>
      <c r="P312" s="2" t="str">
        <f aca="false">IF(A312=$P$5,C312,P311)</f>
        <v>COMERCIALECOSUIZA CIA LTDA</v>
      </c>
      <c r="Q312" s="2" t="n">
        <f aca="false">IF(Q311="","",IF(A315=$Q$1,C315,Q311))</f>
        <v>1000041663</v>
      </c>
      <c r="R312" s="2" t="n">
        <f aca="false">IF(H312=$R$5,L312,R311)</f>
        <v>50640324</v>
      </c>
      <c r="S312" s="2" t="str">
        <f aca="false">IF(H312=$S$5,L312,S311)</f>
        <v>EGU084</v>
      </c>
      <c r="T312" s="2" t="n">
        <f aca="false">IF(H312=$T$5,L312,T311)</f>
        <v>814190499</v>
      </c>
      <c r="U312" s="2" t="n">
        <f aca="false">IF(V312="",0,1)</f>
        <v>0</v>
      </c>
      <c r="V312" s="2" t="str">
        <f aca="false">IF(A312="","",IFERROR(IF(VLOOKUP(A312,MAESTRO!$A$2:$C$15,2,FALSE())=1,"",A312),A312))</f>
        <v/>
      </c>
      <c r="W312" s="2" t="str">
        <f aca="false">IF(V312="","",G312)</f>
        <v/>
      </c>
    </row>
    <row r="313" customFormat="false" ht="15" hidden="false" customHeight="false" outlineLevel="0" collapsed="false">
      <c r="O313" s="2" t="str">
        <f aca="false">IF(O312="","",O312)</f>
        <v>7711 CEDI GUAYAQUIL</v>
      </c>
      <c r="P313" s="2" t="str">
        <f aca="false">IF(A313=$P$5,C313,P312)</f>
        <v>COMERCIALECOSUIZA CIA LTDA</v>
      </c>
      <c r="Q313" s="2" t="n">
        <f aca="false">IF(Q312="","",IF(A316=$Q$1,C316,Q312))</f>
        <v>1000041663</v>
      </c>
      <c r="R313" s="2" t="n">
        <f aca="false">IF(H313=$R$5,L313,R312)</f>
        <v>50640324</v>
      </c>
      <c r="S313" s="2" t="str">
        <f aca="false">IF(H313=$S$5,L313,S312)</f>
        <v>EGU084</v>
      </c>
      <c r="T313" s="2" t="n">
        <f aca="false">IF(H313=$T$5,L313,T312)</f>
        <v>814190499</v>
      </c>
      <c r="U313" s="2" t="n">
        <f aca="false">IF(V313="",0,1)</f>
        <v>0</v>
      </c>
      <c r="V313" s="2" t="str">
        <f aca="false">IF(A313="","",IFERROR(IF(VLOOKUP(A313,MAESTRO!$A$2:$C$15,2,FALSE())=1,"",A313),A313))</f>
        <v/>
      </c>
      <c r="W313" s="2" t="str">
        <f aca="false">IF(V313="","",G313)</f>
        <v/>
      </c>
    </row>
    <row r="314" customFormat="false" ht="15" hidden="false" customHeight="false" outlineLevel="0" collapsed="false">
      <c r="O314" s="2" t="str">
        <f aca="false">IF(O313="","",O313)</f>
        <v>7711 CEDI GUAYAQUIL</v>
      </c>
      <c r="P314" s="2" t="str">
        <f aca="false">IF(A314=$P$5,C314,P313)</f>
        <v>COMERCIALECOSUIZA CIA LTDA</v>
      </c>
      <c r="Q314" s="2" t="n">
        <f aca="false">IF(Q313="","",IF(A317=$Q$1,C317,Q313))</f>
        <v>1000041663</v>
      </c>
      <c r="R314" s="2" t="n">
        <f aca="false">IF(H314=$R$5,L314,R313)</f>
        <v>50640324</v>
      </c>
      <c r="S314" s="2" t="str">
        <f aca="false">IF(H314=$S$5,L314,S313)</f>
        <v>EGU084</v>
      </c>
      <c r="T314" s="2" t="n">
        <f aca="false">IF(H314=$T$5,L314,T313)</f>
        <v>814190499</v>
      </c>
      <c r="U314" s="2" t="n">
        <f aca="false">IF(V314="",0,1)</f>
        <v>0</v>
      </c>
      <c r="V314" s="2" t="str">
        <f aca="false">IF(A314="","",IFERROR(IF(VLOOKUP(A314,MAESTRO!$A$2:$C$15,2,FALSE())=1,"",A314),A314))</f>
        <v/>
      </c>
      <c r="W314" s="2" t="str">
        <f aca="false">IF(V314="","",G314)</f>
        <v/>
      </c>
    </row>
    <row r="315" customFormat="false" ht="15" hidden="false" customHeight="false" outlineLevel="0" collapsed="false">
      <c r="O315" s="2" t="str">
        <f aca="false">IF(O314="","",O314)</f>
        <v>7711 CEDI GUAYAQUIL</v>
      </c>
      <c r="P315" s="2" t="str">
        <f aca="false">IF(A315=$P$5,C315,P314)</f>
        <v>COMERCIALECOSUIZA CIA LTDA</v>
      </c>
      <c r="Q315" s="2" t="n">
        <f aca="false">IF(Q314="","",IF(A318=$Q$1,C318,Q314))</f>
        <v>1000041663</v>
      </c>
      <c r="R315" s="2" t="n">
        <f aca="false">IF(H315=$R$5,L315,R314)</f>
        <v>50640324</v>
      </c>
      <c r="S315" s="2" t="str">
        <f aca="false">IF(H315=$S$5,L315,S314)</f>
        <v>EGU084</v>
      </c>
      <c r="T315" s="2" t="n">
        <f aca="false">IF(H315=$T$5,L315,T314)</f>
        <v>814190499</v>
      </c>
      <c r="U315" s="2" t="n">
        <f aca="false">IF(V315="",0,1)</f>
        <v>0</v>
      </c>
      <c r="V315" s="2" t="str">
        <f aca="false">IF(A315="","",IFERROR(IF(VLOOKUP(A315,MAESTRO!$A$2:$C$15,2,FALSE())=1,"",A315),A315))</f>
        <v/>
      </c>
      <c r="W315" s="2" t="str">
        <f aca="false">IF(V315="","",G315)</f>
        <v/>
      </c>
    </row>
    <row r="316" customFormat="false" ht="15" hidden="false" customHeight="false" outlineLevel="0" collapsed="false">
      <c r="O316" s="2" t="str">
        <f aca="false">IF(O315="","",O315)</f>
        <v>7711 CEDI GUAYAQUIL</v>
      </c>
      <c r="P316" s="2" t="str">
        <f aca="false">IF(A316=$P$5,C316,P315)</f>
        <v>COMERCIALECOSUIZA CIA LTDA</v>
      </c>
      <c r="Q316" s="2" t="n">
        <f aca="false">IF(Q315="","",IF(A319=$Q$1,C319,Q315))</f>
        <v>1000041663</v>
      </c>
      <c r="R316" s="2" t="n">
        <f aca="false">IF(H316=$R$5,L316,R315)</f>
        <v>50640324</v>
      </c>
      <c r="S316" s="2" t="str">
        <f aca="false">IF(H316=$S$5,L316,S315)</f>
        <v>EGU084</v>
      </c>
      <c r="T316" s="2" t="n">
        <f aca="false">IF(H316=$T$5,L316,T315)</f>
        <v>814190499</v>
      </c>
      <c r="U316" s="2" t="n">
        <f aca="false">IF(V316="",0,1)</f>
        <v>0</v>
      </c>
      <c r="V316" s="2" t="str">
        <f aca="false">IF(A316="","",IFERROR(IF(VLOOKUP(A316,MAESTRO!$A$2:$C$15,2,FALSE())=1,"",A316),A316))</f>
        <v/>
      </c>
      <c r="W316" s="2" t="str">
        <f aca="false">IF(V316="","",G316)</f>
        <v/>
      </c>
    </row>
    <row r="317" customFormat="false" ht="15" hidden="false" customHeight="false" outlineLevel="0" collapsed="false">
      <c r="O317" s="2" t="str">
        <f aca="false">IF(O316="","",O316)</f>
        <v>7711 CEDI GUAYAQUIL</v>
      </c>
      <c r="P317" s="2" t="str">
        <f aca="false">IF(A317=$P$5,C317,P316)</f>
        <v>COMERCIALECOSUIZA CIA LTDA</v>
      </c>
      <c r="Q317" s="2" t="n">
        <f aca="false">IF(Q316="","",IF(A320=$Q$1,C320,Q316))</f>
        <v>1000041663</v>
      </c>
      <c r="R317" s="2" t="n">
        <f aca="false">IF(H317=$R$5,L317,R316)</f>
        <v>50640324</v>
      </c>
      <c r="S317" s="2" t="str">
        <f aca="false">IF(H317=$S$5,L317,S316)</f>
        <v>EGU084</v>
      </c>
      <c r="T317" s="2" t="n">
        <f aca="false">IF(H317=$T$5,L317,T316)</f>
        <v>814190499</v>
      </c>
      <c r="U317" s="2" t="n">
        <f aca="false">IF(V317="",0,1)</f>
        <v>0</v>
      </c>
      <c r="V317" s="2" t="str">
        <f aca="false">IF(A317="","",IFERROR(IF(VLOOKUP(A317,MAESTRO!$A$2:$C$15,2,FALSE())=1,"",A317),A317))</f>
        <v/>
      </c>
      <c r="W317" s="2" t="str">
        <f aca="false">IF(V317="","",G317)</f>
        <v/>
      </c>
    </row>
    <row r="318" customFormat="false" ht="15" hidden="false" customHeight="false" outlineLevel="0" collapsed="false">
      <c r="O318" s="2" t="str">
        <f aca="false">IF(O317="","",O317)</f>
        <v>7711 CEDI GUAYAQUIL</v>
      </c>
      <c r="P318" s="2" t="str">
        <f aca="false">IF(A318=$P$5,C318,P317)</f>
        <v>COMERCIALECOSUIZA CIA LTDA</v>
      </c>
      <c r="Q318" s="2" t="n">
        <f aca="false">IF(Q317="","",IF(A321=$Q$1,C321,Q317))</f>
        <v>1000041663</v>
      </c>
      <c r="R318" s="2" t="n">
        <f aca="false">IF(H318=$R$5,L318,R317)</f>
        <v>50640324</v>
      </c>
      <c r="S318" s="2" t="str">
        <f aca="false">IF(H318=$S$5,L318,S317)</f>
        <v>EGU084</v>
      </c>
      <c r="T318" s="2" t="n">
        <f aca="false">IF(H318=$T$5,L318,T317)</f>
        <v>814190499</v>
      </c>
      <c r="U318" s="2" t="n">
        <f aca="false">IF(V318="",0,1)</f>
        <v>0</v>
      </c>
      <c r="V318" s="2" t="str">
        <f aca="false">IF(A318="","",IFERROR(IF(VLOOKUP(A318,MAESTRO!$A$2:$C$15,2,FALSE())=1,"",A318),A318))</f>
        <v/>
      </c>
      <c r="W318" s="2" t="str">
        <f aca="false">IF(V318="","",G318)</f>
        <v/>
      </c>
    </row>
    <row r="319" customFormat="false" ht="15" hidden="false" customHeight="false" outlineLevel="0" collapsed="false">
      <c r="A319" s="1" t="s">
        <v>48</v>
      </c>
      <c r="D319" s="1" t="s">
        <v>49</v>
      </c>
      <c r="O319" s="2" t="str">
        <f aca="false">IF(O318="","",O318)</f>
        <v>7711 CEDI GUAYAQUIL</v>
      </c>
      <c r="P319" s="2" t="str">
        <f aca="false">IF(A319=$P$5,C319,P318)</f>
        <v>COMERCIALECOSUIZA CIA LTDA</v>
      </c>
      <c r="Q319" s="2" t="n">
        <f aca="false">IF(Q318="","",IF(A322=$Q$1,C322,Q318))</f>
        <v>1000041663</v>
      </c>
      <c r="R319" s="2" t="n">
        <f aca="false">IF(H319=$R$5,L319,R318)</f>
        <v>50640324</v>
      </c>
      <c r="S319" s="2" t="str">
        <f aca="false">IF(H319=$S$5,L319,S318)</f>
        <v>EGU084</v>
      </c>
      <c r="T319" s="2" t="n">
        <f aca="false">IF(H319=$T$5,L319,T318)</f>
        <v>814190499</v>
      </c>
      <c r="U319" s="2" t="n">
        <f aca="false">IF(V319="",0,1)</f>
        <v>0</v>
      </c>
      <c r="V319" s="2" t="str">
        <f aca="false">IF(A319="","",IFERROR(IF(VLOOKUP(A319,MAESTRO!$A$2:$C$15,2,FALSE())=1,"",A319),A319))</f>
        <v/>
      </c>
      <c r="W319" s="2" t="str">
        <f aca="false">IF(V319="","",G319)</f>
        <v/>
      </c>
    </row>
    <row r="320" customFormat="false" ht="15" hidden="false" customHeight="false" outlineLevel="0" collapsed="false">
      <c r="A320" s="1" t="s">
        <v>50</v>
      </c>
      <c r="D320" s="1" t="s">
        <v>49</v>
      </c>
      <c r="O320" s="2" t="str">
        <f aca="false">IF(O319="","",O319)</f>
        <v>7711 CEDI GUAYAQUIL</v>
      </c>
      <c r="P320" s="2" t="str">
        <f aca="false">IF(A320=$P$5,C320,P319)</f>
        <v>COMERCIALECOSUIZA CIA LTDA</v>
      </c>
      <c r="Q320" s="2" t="n">
        <f aca="false">IF(Q319="","",IF(A323=$Q$1,C323,Q319))</f>
        <v>1000041663</v>
      </c>
      <c r="R320" s="2" t="n">
        <f aca="false">IF(H320=$R$5,L320,R319)</f>
        <v>50640324</v>
      </c>
      <c r="S320" s="2" t="str">
        <f aca="false">IF(H320=$S$5,L320,S319)</f>
        <v>EGU084</v>
      </c>
      <c r="T320" s="2" t="n">
        <f aca="false">IF(H320=$T$5,L320,T319)</f>
        <v>814190499</v>
      </c>
      <c r="U320" s="2" t="n">
        <f aca="false">IF(V320="",0,1)</f>
        <v>0</v>
      </c>
      <c r="V320" s="2" t="str">
        <f aca="false">IF(A320="","",IFERROR(IF(VLOOKUP(A320,MAESTRO!$A$2:$C$15,2,FALSE())=1,"",A320),A320))</f>
        <v/>
      </c>
      <c r="W320" s="2" t="str">
        <f aca="false">IF(V320="","",G320)</f>
        <v/>
      </c>
    </row>
    <row r="321" customFormat="false" ht="15" hidden="false" customHeight="false" outlineLevel="0" collapsed="false">
      <c r="A321" s="1" t="s">
        <v>51</v>
      </c>
      <c r="D321" s="1" t="s">
        <v>49</v>
      </c>
      <c r="O321" s="2" t="str">
        <f aca="false">IF(O320="","",O320)</f>
        <v>7711 CEDI GUAYAQUIL</v>
      </c>
      <c r="P321" s="2" t="str">
        <f aca="false">IF(A321=$P$5,C321,P320)</f>
        <v>COMERCIALECOSUIZA CIA LTDA</v>
      </c>
      <c r="Q321" s="2" t="n">
        <f aca="false">IF(Q320="","",IF(A324=$Q$1,C324,Q320))</f>
        <v>1000041663</v>
      </c>
      <c r="R321" s="2" t="n">
        <f aca="false">IF(H321=$R$5,L321,R320)</f>
        <v>50640324</v>
      </c>
      <c r="S321" s="2" t="str">
        <f aca="false">IF(H321=$S$5,L321,S320)</f>
        <v>EGU084</v>
      </c>
      <c r="T321" s="2" t="n">
        <f aca="false">IF(H321=$T$5,L321,T320)</f>
        <v>814190499</v>
      </c>
      <c r="U321" s="2" t="n">
        <f aca="false">IF(V321="",0,1)</f>
        <v>0</v>
      </c>
      <c r="V321" s="2" t="str">
        <f aca="false">IF(A321="","",IFERROR(IF(VLOOKUP(A321,MAESTRO!$A$2:$C$15,2,FALSE())=1,"",A321),A321))</f>
        <v/>
      </c>
      <c r="W321" s="2" t="str">
        <f aca="false">IF(V321="","",G321)</f>
        <v/>
      </c>
    </row>
    <row r="322" customFormat="false" ht="15" hidden="false" customHeight="false" outlineLevel="0" collapsed="false">
      <c r="A322" s="1" t="s">
        <v>52</v>
      </c>
      <c r="D322" s="1" t="s">
        <v>49</v>
      </c>
      <c r="O322" s="2" t="str">
        <f aca="false">IF(O321="","",O321)</f>
        <v>7711 CEDI GUAYAQUIL</v>
      </c>
      <c r="P322" s="2" t="str">
        <f aca="false">IF(A322=$P$5,C322,P321)</f>
        <v>COMERCIALECOSUIZA CIA LTDA</v>
      </c>
      <c r="Q322" s="2" t="n">
        <f aca="false">IF(Q321="","",IF(A325=$Q$1,C325,Q321))</f>
        <v>1000041663</v>
      </c>
      <c r="R322" s="2" t="n">
        <f aca="false">IF(H322=$R$5,L322,R321)</f>
        <v>50640324</v>
      </c>
      <c r="S322" s="2" t="str">
        <f aca="false">IF(H322=$S$5,L322,S321)</f>
        <v>EGU084</v>
      </c>
      <c r="T322" s="2" t="n">
        <f aca="false">IF(H322=$T$5,L322,T321)</f>
        <v>814190499</v>
      </c>
      <c r="U322" s="2" t="n">
        <f aca="false">IF(V322="",0,1)</f>
        <v>0</v>
      </c>
      <c r="V322" s="2" t="str">
        <f aca="false">IF(A322="","",IFERROR(IF(VLOOKUP(A322,MAESTRO!$A$2:$C$15,2,FALSE())=1,"",A322),A322))</f>
        <v/>
      </c>
      <c r="W322" s="2" t="str">
        <f aca="false">IF(V322="","",G322)</f>
        <v/>
      </c>
    </row>
    <row r="323" customFormat="false" ht="15" hidden="false" customHeight="false" outlineLevel="0" collapsed="false">
      <c r="A323" s="1" t="s">
        <v>53</v>
      </c>
      <c r="D323" s="1" t="s">
        <v>49</v>
      </c>
      <c r="O323" s="2" t="str">
        <f aca="false">IF(O322="","",O322)</f>
        <v>7711 CEDI GUAYAQUIL</v>
      </c>
      <c r="P323" s="2" t="str">
        <f aca="false">IF(A323=$P$5,C323,P322)</f>
        <v>COMERCIALECOSUIZA CIA LTDA</v>
      </c>
      <c r="Q323" s="2" t="n">
        <f aca="false">IF(Q322="","",IF(A326=$Q$1,C326,Q322))</f>
        <v>1000041663</v>
      </c>
      <c r="R323" s="2" t="n">
        <f aca="false">IF(H323=$R$5,L323,R322)</f>
        <v>50640324</v>
      </c>
      <c r="S323" s="2" t="str">
        <f aca="false">IF(H323=$S$5,L323,S322)</f>
        <v>EGU084</v>
      </c>
      <c r="T323" s="2" t="n">
        <f aca="false">IF(H323=$T$5,L323,T322)</f>
        <v>814190499</v>
      </c>
      <c r="U323" s="2" t="n">
        <f aca="false">IF(V323="",0,1)</f>
        <v>0</v>
      </c>
      <c r="V323" s="2" t="str">
        <f aca="false">IF(A323="","",IFERROR(IF(VLOOKUP(A323,MAESTRO!$A$2:$C$15,2,FALSE())=1,"",A323),A323))</f>
        <v/>
      </c>
      <c r="W323" s="2" t="str">
        <f aca="false">IF(V323="","",G323)</f>
        <v/>
      </c>
    </row>
    <row r="324" customFormat="false" ht="15" hidden="false" customHeight="false" outlineLevel="0" collapsed="false">
      <c r="O324" s="2" t="str">
        <f aca="false">IF(O323="","",O323)</f>
        <v>7711 CEDI GUAYAQUIL</v>
      </c>
      <c r="P324" s="2" t="str">
        <f aca="false">IF(A324=$P$5,C324,P323)</f>
        <v>COMERCIALECOSUIZA CIA LTDA</v>
      </c>
      <c r="Q324" s="2" t="n">
        <f aca="false">IF(Q323="","",IF(A327=$Q$1,C327,Q323))</f>
        <v>1000041663</v>
      </c>
      <c r="R324" s="2" t="n">
        <f aca="false">IF(H324=$R$5,L324,R323)</f>
        <v>50640324</v>
      </c>
      <c r="S324" s="2" t="str">
        <f aca="false">IF(H324=$S$5,L324,S323)</f>
        <v>EGU084</v>
      </c>
      <c r="T324" s="2" t="n">
        <f aca="false">IF(H324=$T$5,L324,T323)</f>
        <v>814190499</v>
      </c>
      <c r="U324" s="2" t="n">
        <f aca="false">IF(V324="",0,1)</f>
        <v>0</v>
      </c>
      <c r="V324" s="2" t="str">
        <f aca="false">IF(A324="","",IFERROR(IF(VLOOKUP(A324,MAESTRO!$A$2:$C$15,2,FALSE())=1,"",A324),A324))</f>
        <v/>
      </c>
      <c r="W324" s="2" t="str">
        <f aca="false">IF(V324="","",G324)</f>
        <v/>
      </c>
    </row>
    <row r="325" customFormat="false" ht="15" hidden="false" customHeight="false" outlineLevel="0" collapsed="false">
      <c r="O325" s="2" t="str">
        <f aca="false">IF(O324="","",O324)</f>
        <v>7711 CEDI GUAYAQUIL</v>
      </c>
      <c r="P325" s="2" t="str">
        <f aca="false">IF(A325=$P$5,C325,P324)</f>
        <v>COMERCIALECOSUIZA CIA LTDA</v>
      </c>
      <c r="Q325" s="2" t="n">
        <f aca="false">IF(Q324="","",IF(A328=$Q$1,C328,Q324))</f>
        <v>1000041663</v>
      </c>
      <c r="R325" s="2" t="n">
        <f aca="false">IF(H325=$R$5,L325,R324)</f>
        <v>50640324</v>
      </c>
      <c r="S325" s="2" t="str">
        <f aca="false">IF(H325=$S$5,L325,S324)</f>
        <v>EGU084</v>
      </c>
      <c r="T325" s="2" t="n">
        <f aca="false">IF(H325=$T$5,L325,T324)</f>
        <v>814190499</v>
      </c>
      <c r="U325" s="2" t="n">
        <f aca="false">IF(V325="",0,1)</f>
        <v>0</v>
      </c>
      <c r="V325" s="2" t="str">
        <f aca="false">IF(A325="","",IFERROR(IF(VLOOKUP(A325,MAESTRO!$A$2:$C$15,2,FALSE())=1,"",A325),A325))</f>
        <v/>
      </c>
      <c r="W325" s="2" t="str">
        <f aca="false">IF(V325="","",G325)</f>
        <v/>
      </c>
    </row>
    <row r="326" customFormat="false" ht="15" hidden="false" customHeight="false" outlineLevel="0" collapsed="false">
      <c r="E326" s="1" t="s">
        <v>0</v>
      </c>
      <c r="J326" s="1" t="s">
        <v>1</v>
      </c>
      <c r="M326" s="1" t="n">
        <v>6</v>
      </c>
      <c r="O326" s="2" t="str">
        <f aca="false">IF(O325="","",O325)</f>
        <v>7711 CEDI GUAYAQUIL</v>
      </c>
      <c r="P326" s="2" t="str">
        <f aca="false">IF(A326=$P$5,C326,P325)</f>
        <v>COMERCIALECOSUIZA CIA LTDA</v>
      </c>
      <c r="Q326" s="2" t="n">
        <f aca="false">IF(Q325="","",IF(A329=$Q$1,C329,Q325))</f>
        <v>1000041663</v>
      </c>
      <c r="R326" s="2" t="n">
        <f aca="false">IF(H326=$R$5,L326,R325)</f>
        <v>50640324</v>
      </c>
      <c r="S326" s="2" t="str">
        <f aca="false">IF(H326=$S$5,L326,S325)</f>
        <v>EGU084</v>
      </c>
      <c r="T326" s="2" t="n">
        <f aca="false">IF(H326=$T$5,L326,T325)</f>
        <v>814190499</v>
      </c>
      <c r="U326" s="2" t="n">
        <f aca="false">IF(V326="",0,1)</f>
        <v>0</v>
      </c>
      <c r="V326" s="2" t="str">
        <f aca="false">IF(A326="","",IFERROR(IF(VLOOKUP(A326,MAESTRO!$A$2:$C$15,2,FALSE())=1,"",A326),A326))</f>
        <v/>
      </c>
      <c r="W326" s="2" t="str">
        <f aca="false">IF(V326="","",G326)</f>
        <v/>
      </c>
    </row>
    <row r="327" customFormat="false" ht="15" hidden="false" customHeight="false" outlineLevel="0" collapsed="false">
      <c r="F327" s="1" t="s">
        <v>6</v>
      </c>
      <c r="O327" s="2" t="str">
        <f aca="false">IF(O326="","",O326)</f>
        <v>7711 CEDI GUAYAQUIL</v>
      </c>
      <c r="P327" s="2" t="str">
        <f aca="false">IF(A327=$P$5,C327,P326)</f>
        <v>COMERCIALECOSUIZA CIA LTDA</v>
      </c>
      <c r="Q327" s="2" t="n">
        <f aca="false">IF(Q326="","",IF(A330=$Q$1,C330,Q326))</f>
        <v>1000041663</v>
      </c>
      <c r="R327" s="2" t="n">
        <f aca="false">IF(H327=$R$5,L327,R326)</f>
        <v>50640324</v>
      </c>
      <c r="S327" s="2" t="str">
        <f aca="false">IF(H327=$S$5,L327,S326)</f>
        <v>EGU084</v>
      </c>
      <c r="T327" s="2" t="n">
        <f aca="false">IF(H327=$T$5,L327,T326)</f>
        <v>814190499</v>
      </c>
      <c r="U327" s="2" t="n">
        <f aca="false">IF(V327="",0,1)</f>
        <v>0</v>
      </c>
      <c r="V327" s="2" t="str">
        <f aca="false">IF(A327="","",IFERROR(IF(VLOOKUP(A327,MAESTRO!$A$2:$C$15,2,FALSE())=1,"",A327),A327))</f>
        <v/>
      </c>
      <c r="W327" s="2" t="str">
        <f aca="false">IF(V327="","",G327)</f>
        <v/>
      </c>
    </row>
    <row r="328" customFormat="false" ht="15" hidden="false" customHeight="false" outlineLevel="0" collapsed="false">
      <c r="O328" s="2" t="str">
        <f aca="false">IF(O327="","",O327)</f>
        <v>7711 CEDI GUAYAQUIL</v>
      </c>
      <c r="P328" s="2" t="str">
        <f aca="false">IF(A328=$P$5,C328,P327)</f>
        <v>COMERCIALECOSUIZA CIA LTDA</v>
      </c>
      <c r="Q328" s="2" t="n">
        <f aca="false">IF(Q327="","",IF(A331=$Q$1,C331,Q327))</f>
        <v>1000041663</v>
      </c>
      <c r="R328" s="2" t="n">
        <f aca="false">IF(H328=$R$5,L328,R327)</f>
        <v>50640324</v>
      </c>
      <c r="S328" s="2" t="str">
        <f aca="false">IF(H328=$S$5,L328,S327)</f>
        <v>EGU084</v>
      </c>
      <c r="T328" s="2" t="n">
        <f aca="false">IF(H328=$T$5,L328,T327)</f>
        <v>814190499</v>
      </c>
      <c r="U328" s="2" t="n">
        <f aca="false">IF(V328="",0,1)</f>
        <v>0</v>
      </c>
      <c r="V328" s="2" t="str">
        <f aca="false">IF(A328="","",IFERROR(IF(VLOOKUP(A328,MAESTRO!$A$2:$C$15,2,FALSE())=1,"",A328),A328))</f>
        <v/>
      </c>
      <c r="W328" s="2" t="str">
        <f aca="false">IF(V328="","",G328)</f>
        <v/>
      </c>
    </row>
    <row r="329" customFormat="false" ht="15" hidden="false" customHeight="false" outlineLevel="0" collapsed="false">
      <c r="H329" s="1" t="s">
        <v>8</v>
      </c>
      <c r="L329" s="1" t="n">
        <v>50640324</v>
      </c>
      <c r="O329" s="2" t="str">
        <f aca="false">IF(O328="","",O328)</f>
        <v>7711 CEDI GUAYAQUIL</v>
      </c>
      <c r="P329" s="2" t="str">
        <f aca="false">IF(A329=$P$5,C329,P328)</f>
        <v>COMERCIALECOSUIZA CIA LTDA</v>
      </c>
      <c r="Q329" s="2" t="n">
        <f aca="false">IF(Q328="","",IF(A332=$Q$1,C332,Q328))</f>
        <v>1000041663</v>
      </c>
      <c r="R329" s="2" t="n">
        <f aca="false">IF(H329=$R$5,L329,R328)</f>
        <v>50640324</v>
      </c>
      <c r="S329" s="2" t="str">
        <f aca="false">IF(H329=$S$5,L329,S328)</f>
        <v>EGU084</v>
      </c>
      <c r="T329" s="2" t="n">
        <f aca="false">IF(H329=$T$5,L329,T328)</f>
        <v>814190499</v>
      </c>
      <c r="U329" s="2" t="n">
        <f aca="false">IF(V329="",0,1)</f>
        <v>0</v>
      </c>
      <c r="V329" s="2" t="str">
        <f aca="false">IF(A329="","",IFERROR(IF(VLOOKUP(A329,MAESTRO!$A$2:$C$15,2,FALSE())=1,"",A329),A329))</f>
        <v/>
      </c>
      <c r="W329" s="2" t="str">
        <f aca="false">IF(V329="","",G329)</f>
        <v/>
      </c>
    </row>
    <row r="330" customFormat="false" ht="15" hidden="false" customHeight="false" outlineLevel="0" collapsed="false">
      <c r="H330" s="1" t="s">
        <v>11</v>
      </c>
      <c r="L330" s="1" t="s">
        <v>54</v>
      </c>
      <c r="O330" s="2" t="str">
        <f aca="false">IF(O329="","",O329)</f>
        <v>7711 CEDI GUAYAQUIL</v>
      </c>
      <c r="P330" s="2" t="str">
        <f aca="false">IF(A330=$P$5,C330,P329)</f>
        <v>COMERCIALECOSUIZA CIA LTDA</v>
      </c>
      <c r="Q330" s="2" t="n">
        <f aca="false">IF(Q329="","",IF(A333=$Q$1,C333,Q329))</f>
        <v>1000041663</v>
      </c>
      <c r="R330" s="2" t="n">
        <f aca="false">IF(H330=$R$5,L330,R329)</f>
        <v>50640324</v>
      </c>
      <c r="S330" s="2" t="str">
        <f aca="false">IF(H330=$S$5,L330,S329)</f>
        <v>EGU084</v>
      </c>
      <c r="T330" s="2" t="n">
        <f aca="false">IF(H330=$T$5,L330,T329)</f>
        <v>814190499</v>
      </c>
      <c r="U330" s="2" t="n">
        <f aca="false">IF(V330="",0,1)</f>
        <v>0</v>
      </c>
      <c r="V330" s="2" t="str">
        <f aca="false">IF(A330="","",IFERROR(IF(VLOOKUP(A330,MAESTRO!$A$2:$C$15,2,FALSE())=1,"",A330),A330))</f>
        <v/>
      </c>
      <c r="W330" s="2" t="str">
        <f aca="false">IF(V330="","",G330)</f>
        <v/>
      </c>
    </row>
    <row r="331" customFormat="false" ht="15" hidden="false" customHeight="false" outlineLevel="0" collapsed="false">
      <c r="A331" s="1" t="s">
        <v>13</v>
      </c>
      <c r="C331" s="1" t="s">
        <v>20</v>
      </c>
      <c r="H331" s="1" t="s">
        <v>21</v>
      </c>
      <c r="L331" s="1" t="s">
        <v>55</v>
      </c>
      <c r="O331" s="2" t="str">
        <f aca="false">IF(O330="","",O330)</f>
        <v>7711 CEDI GUAYAQUIL</v>
      </c>
      <c r="P331" s="2" t="str">
        <f aca="false">IF(A331=$P$5,C331,P330)</f>
        <v>COMERCIALECOSUIZA CIA LTDA</v>
      </c>
      <c r="Q331" s="2" t="n">
        <f aca="false">IF(Q330="","",IF(A334=$Q$1,C334,Q330))</f>
        <v>1000041663</v>
      </c>
      <c r="R331" s="2" t="n">
        <f aca="false">IF(H331=$R$5,L331,R330)</f>
        <v>50640324</v>
      </c>
      <c r="S331" s="2" t="str">
        <f aca="false">IF(H331=$S$5,L331,S330)</f>
        <v>EGU084</v>
      </c>
      <c r="T331" s="2" t="n">
        <f aca="false">IF(H331=$T$5,L331,T330)</f>
        <v>814190499</v>
      </c>
      <c r="U331" s="2" t="n">
        <f aca="false">IF(V331="",0,1)</f>
        <v>0</v>
      </c>
      <c r="V331" s="2" t="str">
        <f aca="false">IF(A331="","",IFERROR(IF(VLOOKUP(A331,MAESTRO!$A$2:$C$15,2,FALSE())=1,"",A331),A331))</f>
        <v/>
      </c>
      <c r="W331" s="2" t="str">
        <f aca="false">IF(V331="","",G331)</f>
        <v/>
      </c>
    </row>
    <row r="332" customFormat="false" ht="15" hidden="false" customHeight="false" outlineLevel="0" collapsed="false">
      <c r="A332" s="1" t="s">
        <v>14</v>
      </c>
      <c r="C332" s="1" t="s">
        <v>60</v>
      </c>
      <c r="H332" s="1" t="s">
        <v>24</v>
      </c>
      <c r="L332" s="1" t="n">
        <v>1001</v>
      </c>
      <c r="O332" s="2" t="str">
        <f aca="false">IF(O331="","",O331)</f>
        <v>7711 CEDI GUAYAQUIL</v>
      </c>
      <c r="P332" s="2" t="str">
        <f aca="false">IF(A332=$P$5,C332,P331)</f>
        <v>COMERCIALECOSUIZA CIA LTDA</v>
      </c>
      <c r="Q332" s="2" t="n">
        <f aca="false">IF(Q331="","",IF(A335=$Q$1,C335,Q331))</f>
        <v>1000041663</v>
      </c>
      <c r="R332" s="2" t="n">
        <f aca="false">IF(H332=$R$5,L332,R331)</f>
        <v>50640324</v>
      </c>
      <c r="S332" s="2" t="str">
        <f aca="false">IF(H332=$S$5,L332,S331)</f>
        <v>EGU084</v>
      </c>
      <c r="T332" s="2" t="n">
        <f aca="false">IF(H332=$T$5,L332,T331)</f>
        <v>814190499</v>
      </c>
      <c r="U332" s="2" t="n">
        <f aca="false">IF(V332="",0,1)</f>
        <v>0</v>
      </c>
      <c r="V332" s="2" t="str">
        <f aca="false">IF(A332="","",IFERROR(IF(VLOOKUP(A332,MAESTRO!$A$2:$C$15,2,FALSE())=1,"",A332),A332))</f>
        <v/>
      </c>
      <c r="W332" s="2" t="str">
        <f aca="false">IF(V332="","",G332)</f>
        <v/>
      </c>
    </row>
    <row r="333" customFormat="false" ht="15" hidden="false" customHeight="false" outlineLevel="0" collapsed="false">
      <c r="A333" s="1" t="s">
        <v>25</v>
      </c>
      <c r="C333" s="1" t="n">
        <v>1000041663</v>
      </c>
      <c r="H333" s="1" t="s">
        <v>26</v>
      </c>
      <c r="L333" s="1" t="s">
        <v>27</v>
      </c>
      <c r="O333" s="2" t="str">
        <f aca="false">IF(O332="","",O332)</f>
        <v>7711 CEDI GUAYAQUIL</v>
      </c>
      <c r="P333" s="2" t="str">
        <f aca="false">IF(A333=$P$5,C333,P332)</f>
        <v>COMERCIALECOSUIZA CIA LTDA</v>
      </c>
      <c r="Q333" s="2" t="n">
        <f aca="false">IF(Q332="","",IF(A336=$Q$1,C336,Q332))</f>
        <v>1000041663</v>
      </c>
      <c r="R333" s="2" t="n">
        <f aca="false">IF(H333=$R$5,L333,R332)</f>
        <v>50640324</v>
      </c>
      <c r="S333" s="2" t="str">
        <f aca="false">IF(H333=$S$5,L333,S332)</f>
        <v>EGU084</v>
      </c>
      <c r="T333" s="2" t="n">
        <f aca="false">IF(H333=$T$5,L333,T332)</f>
        <v>814190499</v>
      </c>
      <c r="U333" s="2" t="n">
        <f aca="false">IF(V333="",0,1)</f>
        <v>0</v>
      </c>
      <c r="V333" s="2" t="str">
        <f aca="false">IF(A333="","",IFERROR(IF(VLOOKUP(A333,MAESTRO!$A$2:$C$15,2,FALSE())=1,"",A333),A333))</f>
        <v/>
      </c>
      <c r="W333" s="2" t="str">
        <f aca="false">IF(V333="","",G333)</f>
        <v/>
      </c>
    </row>
    <row r="334" customFormat="false" ht="15" hidden="false" customHeight="false" outlineLevel="0" collapsed="false">
      <c r="A334" s="1" t="s">
        <v>28</v>
      </c>
      <c r="C334" s="1" t="s">
        <v>61</v>
      </c>
      <c r="H334" s="1" t="s">
        <v>16</v>
      </c>
      <c r="L334" s="1" t="n">
        <v>814190499</v>
      </c>
      <c r="O334" s="2" t="str">
        <f aca="false">IF(O333="","",O333)</f>
        <v>7711 CEDI GUAYAQUIL</v>
      </c>
      <c r="P334" s="2" t="str">
        <f aca="false">IF(A334=$P$5,C334,P333)</f>
        <v>COMERCIALECOSUIZA CIA LTDA</v>
      </c>
      <c r="Q334" s="2" t="n">
        <f aca="false">IF(Q333="","",IF(A337=$Q$1,C337,Q333))</f>
        <v>1000041663</v>
      </c>
      <c r="R334" s="2" t="n">
        <f aca="false">IF(H334=$R$5,L334,R333)</f>
        <v>50640324</v>
      </c>
      <c r="S334" s="2" t="str">
        <f aca="false">IF(H334=$S$5,L334,S333)</f>
        <v>EGU084</v>
      </c>
      <c r="T334" s="2" t="n">
        <f aca="false">IF(H334=$T$5,L334,T333)</f>
        <v>814190499</v>
      </c>
      <c r="U334" s="2" t="n">
        <f aca="false">IF(V334="",0,1)</f>
        <v>0</v>
      </c>
      <c r="V334" s="2" t="str">
        <f aca="false">IF(A334="","",IFERROR(IF(VLOOKUP(A334,MAESTRO!$A$2:$C$15,2,FALSE())=1,"",A334),A334))</f>
        <v/>
      </c>
      <c r="W334" s="2" t="str">
        <f aca="false">IF(V334="","",G334)</f>
        <v/>
      </c>
    </row>
    <row r="335" customFormat="false" ht="15" hidden="false" customHeight="false" outlineLevel="0" collapsed="false">
      <c r="A335" s="1" t="s">
        <v>3</v>
      </c>
      <c r="C335" s="1" t="n">
        <v>1000041663</v>
      </c>
      <c r="H335" s="1" t="s">
        <v>30</v>
      </c>
      <c r="L335" s="1" t="s">
        <v>31</v>
      </c>
      <c r="O335" s="2" t="str">
        <f aca="false">IF(O334="","",O334)</f>
        <v>7711 CEDI GUAYAQUIL</v>
      </c>
      <c r="P335" s="2" t="str">
        <f aca="false">IF(A335=$P$5,C335,P334)</f>
        <v>COMERCIALECOSUIZA CIA LTDA</v>
      </c>
      <c r="Q335" s="2" t="n">
        <f aca="false">IF(Q334="","",IF(A338=$Q$1,C338,Q334))</f>
        <v>1000041663</v>
      </c>
      <c r="R335" s="2" t="n">
        <f aca="false">IF(H335=$R$5,L335,R334)</f>
        <v>50640324</v>
      </c>
      <c r="S335" s="2" t="str">
        <f aca="false">IF(H335=$S$5,L335,S334)</f>
        <v>EGU084</v>
      </c>
      <c r="T335" s="2" t="n">
        <f aca="false">IF(H335=$T$5,L335,T334)</f>
        <v>814190499</v>
      </c>
      <c r="U335" s="2" t="n">
        <f aca="false">IF(V335="",0,1)</f>
        <v>0</v>
      </c>
      <c r="V335" s="2" t="str">
        <f aca="false">IF(A335="","",IFERROR(IF(VLOOKUP(A335,MAESTRO!$A$2:$C$15,2,FALSE())=1,"",A335),A335))</f>
        <v/>
      </c>
      <c r="W335" s="2" t="str">
        <f aca="false">IF(V335="","",G335)</f>
        <v/>
      </c>
    </row>
    <row r="336" customFormat="false" ht="15" hidden="false" customHeight="false" outlineLevel="0" collapsed="false">
      <c r="A336" s="1" t="s">
        <v>32</v>
      </c>
      <c r="C336" s="1" t="s">
        <v>60</v>
      </c>
      <c r="H336" s="1" t="s">
        <v>34</v>
      </c>
      <c r="L336" s="1" t="s">
        <v>35</v>
      </c>
      <c r="O336" s="2" t="str">
        <f aca="false">IF(O335="","",O335)</f>
        <v>7711 CEDI GUAYAQUIL</v>
      </c>
      <c r="P336" s="2" t="str">
        <f aca="false">IF(A336=$P$5,C336,P335)</f>
        <v>COMERCIALECOSUIZA CIA LTDA</v>
      </c>
      <c r="Q336" s="2" t="n">
        <f aca="false">IF(Q335="","",IF(A339=$Q$1,C339,Q335))</f>
        <v>1000041663</v>
      </c>
      <c r="R336" s="2" t="n">
        <f aca="false">IF(H336=$R$5,L336,R335)</f>
        <v>50640324</v>
      </c>
      <c r="S336" s="2" t="str">
        <f aca="false">IF(H336=$S$5,L336,S335)</f>
        <v>EGU084</v>
      </c>
      <c r="T336" s="2" t="n">
        <f aca="false">IF(H336=$T$5,L336,T335)</f>
        <v>814190499</v>
      </c>
      <c r="U336" s="2" t="n">
        <f aca="false">IF(V336="",0,1)</f>
        <v>0</v>
      </c>
      <c r="V336" s="2" t="str">
        <f aca="false">IF(A336="","",IFERROR(IF(VLOOKUP(A336,MAESTRO!$A$2:$C$15,2,FALSE())=1,"",A336),A336))</f>
        <v/>
      </c>
      <c r="W336" s="2" t="str">
        <f aca="false">IF(V336="","",G336)</f>
        <v/>
      </c>
    </row>
    <row r="337" customFormat="false" ht="15" hidden="false" customHeight="false" outlineLevel="0" collapsed="false">
      <c r="A337" s="1" t="s">
        <v>36</v>
      </c>
      <c r="C337" s="1" t="n">
        <v>1000041663</v>
      </c>
      <c r="H337" s="1" t="s">
        <v>37</v>
      </c>
      <c r="L337" s="1" t="n">
        <v>25</v>
      </c>
      <c r="O337" s="2" t="str">
        <f aca="false">IF(O336="","",O336)</f>
        <v>7711 CEDI GUAYAQUIL</v>
      </c>
      <c r="P337" s="2" t="str">
        <f aca="false">IF(A337=$P$5,C337,P336)</f>
        <v>COMERCIALECOSUIZA CIA LTDA</v>
      </c>
      <c r="Q337" s="2" t="n">
        <f aca="false">IF(Q336="","",IF(A340=$Q$1,C340,Q336))</f>
        <v>1000041663</v>
      </c>
      <c r="R337" s="2" t="n">
        <f aca="false">IF(H337=$R$5,L337,R336)</f>
        <v>50640324</v>
      </c>
      <c r="S337" s="2" t="str">
        <f aca="false">IF(H337=$S$5,L337,S336)</f>
        <v>EGU084</v>
      </c>
      <c r="T337" s="2" t="n">
        <f aca="false">IF(H337=$T$5,L337,T336)</f>
        <v>814190499</v>
      </c>
      <c r="U337" s="2" t="n">
        <f aca="false">IF(V337="",0,1)</f>
        <v>0</v>
      </c>
      <c r="V337" s="2" t="str">
        <f aca="false">IF(A337="","",IFERROR(IF(VLOOKUP(A337,MAESTRO!$A$2:$C$15,2,FALSE())=1,"",A337),A337))</f>
        <v/>
      </c>
      <c r="W337" s="2" t="str">
        <f aca="false">IF(V337="","",G337)</f>
        <v/>
      </c>
    </row>
    <row r="338" customFormat="false" ht="15" hidden="false" customHeight="false" outlineLevel="0" collapsed="false">
      <c r="A338" s="1" t="s">
        <v>38</v>
      </c>
      <c r="H338" s="1" t="s">
        <v>39</v>
      </c>
      <c r="K338" s="1" t="s">
        <v>40</v>
      </c>
      <c r="O338" s="2" t="str">
        <f aca="false">IF(O337="","",O337)</f>
        <v>7711 CEDI GUAYAQUIL</v>
      </c>
      <c r="P338" s="2" t="str">
        <f aca="false">IF(A338=$P$5,C338,P337)</f>
        <v>COMERCIALECOSUIZA CIA LTDA</v>
      </c>
      <c r="Q338" s="2" t="n">
        <f aca="false">IF(Q337="","",IF(A341=$Q$1,C341,Q337))</f>
        <v>1000041663</v>
      </c>
      <c r="R338" s="2" t="n">
        <f aca="false">IF(H338=$R$5,L338,R337)</f>
        <v>50640324</v>
      </c>
      <c r="S338" s="2" t="str">
        <f aca="false">IF(H338=$S$5,L338,S337)</f>
        <v>EGU084</v>
      </c>
      <c r="T338" s="2" t="n">
        <f aca="false">IF(H338=$T$5,L338,T337)</f>
        <v>814190499</v>
      </c>
      <c r="U338" s="2" t="n">
        <f aca="false">IF(V338="",0,1)</f>
        <v>0</v>
      </c>
      <c r="V338" s="2" t="str">
        <f aca="false">IF(A338="","",IFERROR(IF(VLOOKUP(A338,MAESTRO!$A$2:$C$15,2,FALSE())=1,"",A338),A338))</f>
        <v/>
      </c>
      <c r="W338" s="2" t="str">
        <f aca="false">IF(V338="","",G338)</f>
        <v/>
      </c>
    </row>
    <row r="339" customFormat="false" ht="15" hidden="false" customHeight="false" outlineLevel="0" collapsed="false">
      <c r="O339" s="2" t="str">
        <f aca="false">IF(O338="","",O338)</f>
        <v>7711 CEDI GUAYAQUIL</v>
      </c>
      <c r="P339" s="2" t="str">
        <f aca="false">IF(A339=$P$5,C339,P338)</f>
        <v>COMERCIALECOSUIZA CIA LTDA</v>
      </c>
      <c r="Q339" s="2" t="n">
        <f aca="false">IF(Q338="","",IF(A342=$Q$1,C342,Q338))</f>
        <v>1000041663</v>
      </c>
      <c r="R339" s="2" t="n">
        <f aca="false">IF(H339=$R$5,L339,R338)</f>
        <v>50640324</v>
      </c>
      <c r="S339" s="2" t="str">
        <f aca="false">IF(H339=$S$5,L339,S338)</f>
        <v>EGU084</v>
      </c>
      <c r="T339" s="2" t="n">
        <f aca="false">IF(H339=$T$5,L339,T338)</f>
        <v>814190499</v>
      </c>
      <c r="U339" s="2" t="n">
        <f aca="false">IF(V339="",0,1)</f>
        <v>0</v>
      </c>
      <c r="V339" s="2" t="str">
        <f aca="false">IF(A339="","",IFERROR(IF(VLOOKUP(A339,MAESTRO!$A$2:$C$15,2,FALSE())=1,"",A339),A339))</f>
        <v/>
      </c>
      <c r="W339" s="2" t="str">
        <f aca="false">IF(V339="","",G339)</f>
        <v/>
      </c>
    </row>
    <row r="340" customFormat="false" ht="15" hidden="false" customHeight="false" outlineLevel="0" collapsed="false">
      <c r="A340" s="1" t="s">
        <v>18</v>
      </c>
      <c r="B340" s="1" t="s">
        <v>41</v>
      </c>
      <c r="G340" s="1" t="s">
        <v>42</v>
      </c>
      <c r="I340" s="1" t="s">
        <v>43</v>
      </c>
      <c r="K340" s="1" t="s">
        <v>44</v>
      </c>
      <c r="O340" s="2" t="str">
        <f aca="false">IF(O339="","",O339)</f>
        <v>7711 CEDI GUAYAQUIL</v>
      </c>
      <c r="P340" s="2" t="str">
        <f aca="false">IF(A340=$P$5,C340,P339)</f>
        <v>COMERCIALECOSUIZA CIA LTDA</v>
      </c>
      <c r="Q340" s="2" t="n">
        <f aca="false">IF(Q339="","",IF(A343=$Q$1,C343,Q339))</f>
        <v>1000041663</v>
      </c>
      <c r="R340" s="2" t="n">
        <f aca="false">IF(H340=$R$5,L340,R339)</f>
        <v>50640324</v>
      </c>
      <c r="S340" s="2" t="str">
        <f aca="false">IF(H340=$S$5,L340,S339)</f>
        <v>EGU084</v>
      </c>
      <c r="T340" s="2" t="n">
        <f aca="false">IF(H340=$T$5,L340,T339)</f>
        <v>814190499</v>
      </c>
      <c r="U340" s="2" t="n">
        <f aca="false">IF(V340="",0,1)</f>
        <v>0</v>
      </c>
      <c r="V340" s="2" t="str">
        <f aca="false">IF(A340="","",IFERROR(IF(VLOOKUP(A340,MAESTRO!$A$2:$C$15,2,FALSE())=1,"",A340),A340))</f>
        <v/>
      </c>
      <c r="W340" s="2" t="str">
        <f aca="false">IF(V340="","",G340)</f>
        <v/>
      </c>
    </row>
    <row r="341" customFormat="false" ht="15" hidden="false" customHeight="false" outlineLevel="0" collapsed="false">
      <c r="O341" s="2" t="str">
        <f aca="false">IF(O340="","",O340)</f>
        <v>7711 CEDI GUAYAQUIL</v>
      </c>
      <c r="P341" s="2" t="str">
        <f aca="false">IF(A341=$P$5,C341,P340)</f>
        <v>COMERCIALECOSUIZA CIA LTDA</v>
      </c>
      <c r="Q341" s="2" t="n">
        <f aca="false">IF(Q340="","",IF(A344=$Q$1,C344,Q340))</f>
        <v>1000041663</v>
      </c>
      <c r="R341" s="2" t="n">
        <f aca="false">IF(H341=$R$5,L341,R340)</f>
        <v>50640324</v>
      </c>
      <c r="S341" s="2" t="str">
        <f aca="false">IF(H341=$S$5,L341,S340)</f>
        <v>EGU084</v>
      </c>
      <c r="T341" s="2" t="n">
        <f aca="false">IF(H341=$T$5,L341,T340)</f>
        <v>814190499</v>
      </c>
      <c r="U341" s="2" t="n">
        <f aca="false">IF(V341="",0,1)</f>
        <v>0</v>
      </c>
      <c r="V341" s="2" t="str">
        <f aca="false">IF(A341="","",IFERROR(IF(VLOOKUP(A341,MAESTRO!$A$2:$C$15,2,FALSE())=1,"",A341),A341))</f>
        <v/>
      </c>
      <c r="W341" s="2" t="str">
        <f aca="false">IF(V341="","",G341)</f>
        <v/>
      </c>
    </row>
    <row r="342" customFormat="false" ht="15" hidden="false" customHeight="false" outlineLevel="0" collapsed="false">
      <c r="A342" s="1" t="n">
        <v>5706</v>
      </c>
      <c r="B342" s="1" t="s">
        <v>109</v>
      </c>
      <c r="G342" s="1" t="n">
        <v>3</v>
      </c>
      <c r="I342" s="1" t="s">
        <v>46</v>
      </c>
      <c r="K342" s="1" t="s">
        <v>110</v>
      </c>
      <c r="O342" s="2" t="str">
        <f aca="false">IF(O341="","",O341)</f>
        <v>7711 CEDI GUAYAQUIL</v>
      </c>
      <c r="P342" s="2" t="str">
        <f aca="false">IF(A342=$P$5,C342,P341)</f>
        <v>COMERCIALECOSUIZA CIA LTDA</v>
      </c>
      <c r="Q342" s="2" t="n">
        <f aca="false">IF(Q341="","",IF(A345=$Q$1,C345,Q341))</f>
        <v>1000041663</v>
      </c>
      <c r="R342" s="2" t="n">
        <f aca="false">IF(H342=$R$5,L342,R341)</f>
        <v>50640324</v>
      </c>
      <c r="S342" s="2" t="str">
        <f aca="false">IF(H342=$S$5,L342,S341)</f>
        <v>EGU084</v>
      </c>
      <c r="T342" s="2" t="n">
        <f aca="false">IF(H342=$T$5,L342,T341)</f>
        <v>814190499</v>
      </c>
      <c r="U342" s="2" t="n">
        <f aca="false">IF(V342="",0,1)</f>
        <v>1</v>
      </c>
      <c r="V342" s="2" t="n">
        <f aca="false">IF(A342="","",IFERROR(IF(VLOOKUP(A342,MAESTRO!$A$2:$C$15,2,FALSE())=1,"",A342),A342))</f>
        <v>5706</v>
      </c>
      <c r="W342" s="2" t="n">
        <f aca="false">IF(V342="","",G342)</f>
        <v>3</v>
      </c>
    </row>
    <row r="343" customFormat="false" ht="15" hidden="false" customHeight="false" outlineLevel="0" collapsed="false">
      <c r="A343" s="1" t="n">
        <v>12035</v>
      </c>
      <c r="B343" s="1" t="s">
        <v>111</v>
      </c>
      <c r="G343" s="1" t="n">
        <v>6</v>
      </c>
      <c r="I343" s="1" t="s">
        <v>46</v>
      </c>
      <c r="K343" s="1" t="s">
        <v>112</v>
      </c>
      <c r="O343" s="2" t="str">
        <f aca="false">IF(O342="","",O342)</f>
        <v>7711 CEDI GUAYAQUIL</v>
      </c>
      <c r="P343" s="2" t="str">
        <f aca="false">IF(A343=$P$5,C343,P342)</f>
        <v>COMERCIALECOSUIZA CIA LTDA</v>
      </c>
      <c r="Q343" s="2" t="n">
        <f aca="false">IF(Q342="","",IF(A346=$Q$1,C346,Q342))</f>
        <v>1000041663</v>
      </c>
      <c r="R343" s="2" t="n">
        <f aca="false">IF(H343=$R$5,L343,R342)</f>
        <v>50640324</v>
      </c>
      <c r="S343" s="2" t="str">
        <f aca="false">IF(H343=$S$5,L343,S342)</f>
        <v>EGU084</v>
      </c>
      <c r="T343" s="2" t="n">
        <f aca="false">IF(H343=$T$5,L343,T342)</f>
        <v>814190499</v>
      </c>
      <c r="U343" s="2" t="n">
        <f aca="false">IF(V343="",0,1)</f>
        <v>1</v>
      </c>
      <c r="V343" s="2" t="n">
        <f aca="false">IF(A343="","",IFERROR(IF(VLOOKUP(A343,MAESTRO!$A$2:$C$15,2,FALSE())=1,"",A343),A343))</f>
        <v>12035</v>
      </c>
      <c r="W343" s="2" t="n">
        <f aca="false">IF(V343="","",G343)</f>
        <v>6</v>
      </c>
    </row>
    <row r="344" customFormat="false" ht="15" hidden="false" customHeight="false" outlineLevel="0" collapsed="false">
      <c r="A344" s="1" t="n">
        <v>12036</v>
      </c>
      <c r="B344" s="1" t="s">
        <v>71</v>
      </c>
      <c r="G344" s="1" t="n">
        <v>3</v>
      </c>
      <c r="I344" s="1" t="s">
        <v>46</v>
      </c>
      <c r="K344" s="1" t="s">
        <v>72</v>
      </c>
      <c r="O344" s="2" t="str">
        <f aca="false">IF(O343="","",O343)</f>
        <v>7711 CEDI GUAYAQUIL</v>
      </c>
      <c r="P344" s="2" t="str">
        <f aca="false">IF(A344=$P$5,C344,P343)</f>
        <v>COMERCIALECOSUIZA CIA LTDA</v>
      </c>
      <c r="Q344" s="2" t="n">
        <f aca="false">IF(Q343="","",IF(A347=$Q$1,C347,Q343))</f>
        <v>1000041663</v>
      </c>
      <c r="R344" s="2" t="n">
        <f aca="false">IF(H344=$R$5,L344,R343)</f>
        <v>50640324</v>
      </c>
      <c r="S344" s="2" t="str">
        <f aca="false">IF(H344=$S$5,L344,S343)</f>
        <v>EGU084</v>
      </c>
      <c r="T344" s="2" t="n">
        <f aca="false">IF(H344=$T$5,L344,T343)</f>
        <v>814190499</v>
      </c>
      <c r="U344" s="2" t="n">
        <f aca="false">IF(V344="",0,1)</f>
        <v>1</v>
      </c>
      <c r="V344" s="2" t="n">
        <f aca="false">IF(A344="","",IFERROR(IF(VLOOKUP(A344,MAESTRO!$A$2:$C$15,2,FALSE())=1,"",A344),A344))</f>
        <v>12036</v>
      </c>
      <c r="W344" s="2" t="n">
        <f aca="false">IF(V344="","",G344)</f>
        <v>3</v>
      </c>
    </row>
    <row r="345" customFormat="false" ht="15" hidden="false" customHeight="false" outlineLevel="0" collapsed="false">
      <c r="A345" s="1" t="n">
        <v>5729</v>
      </c>
      <c r="B345" s="1" t="s">
        <v>73</v>
      </c>
      <c r="G345" s="1" t="n">
        <v>6</v>
      </c>
      <c r="I345" s="1" t="s">
        <v>46</v>
      </c>
      <c r="K345" s="1" t="s">
        <v>74</v>
      </c>
      <c r="O345" s="2" t="str">
        <f aca="false">IF(O344="","",O344)</f>
        <v>7711 CEDI GUAYAQUIL</v>
      </c>
      <c r="P345" s="2" t="str">
        <f aca="false">IF(A345=$P$5,C345,P344)</f>
        <v>COMERCIALECOSUIZA CIA LTDA</v>
      </c>
      <c r="Q345" s="2" t="n">
        <f aca="false">IF(Q344="","",IF(A348=$Q$1,C348,Q344))</f>
        <v>1000041663</v>
      </c>
      <c r="R345" s="2" t="n">
        <f aca="false">IF(H345=$R$5,L345,R344)</f>
        <v>50640324</v>
      </c>
      <c r="S345" s="2" t="str">
        <f aca="false">IF(H345=$S$5,L345,S344)</f>
        <v>EGU084</v>
      </c>
      <c r="T345" s="2" t="n">
        <f aca="false">IF(H345=$T$5,L345,T344)</f>
        <v>814190499</v>
      </c>
      <c r="U345" s="2" t="n">
        <f aca="false">IF(V345="",0,1)</f>
        <v>1</v>
      </c>
      <c r="V345" s="2" t="n">
        <f aca="false">IF(A345="","",IFERROR(IF(VLOOKUP(A345,MAESTRO!$A$2:$C$15,2,FALSE())=1,"",A345),A345))</f>
        <v>5729</v>
      </c>
      <c r="W345" s="2" t="n">
        <f aca="false">IF(V345="","",G345)</f>
        <v>6</v>
      </c>
    </row>
    <row r="346" customFormat="false" ht="15" hidden="false" customHeight="false" outlineLevel="0" collapsed="false">
      <c r="A346" s="1" t="n">
        <v>5731</v>
      </c>
      <c r="B346" s="1" t="s">
        <v>77</v>
      </c>
      <c r="G346" s="1" t="n">
        <v>6</v>
      </c>
      <c r="I346" s="1" t="s">
        <v>46</v>
      </c>
      <c r="K346" s="1" t="s">
        <v>78</v>
      </c>
      <c r="O346" s="2" t="str">
        <f aca="false">IF(O345="","",O345)</f>
        <v>7711 CEDI GUAYAQUIL</v>
      </c>
      <c r="P346" s="2" t="str">
        <f aca="false">IF(A346=$P$5,C346,P345)</f>
        <v>COMERCIALECOSUIZA CIA LTDA</v>
      </c>
      <c r="Q346" s="2" t="n">
        <f aca="false">IF(Q345="","",IF(A349=$Q$1,C349,Q345))</f>
        <v>1000041663</v>
      </c>
      <c r="R346" s="2" t="n">
        <f aca="false">IF(H346=$R$5,L346,R345)</f>
        <v>50640324</v>
      </c>
      <c r="S346" s="2" t="str">
        <f aca="false">IF(H346=$S$5,L346,S345)</f>
        <v>EGU084</v>
      </c>
      <c r="T346" s="2" t="n">
        <f aca="false">IF(H346=$T$5,L346,T345)</f>
        <v>814190499</v>
      </c>
      <c r="U346" s="2" t="n">
        <f aca="false">IF(V346="",0,1)</f>
        <v>1</v>
      </c>
      <c r="V346" s="2" t="n">
        <f aca="false">IF(A346="","",IFERROR(IF(VLOOKUP(A346,MAESTRO!$A$2:$C$15,2,FALSE())=1,"",A346),A346))</f>
        <v>5731</v>
      </c>
      <c r="W346" s="2" t="n">
        <f aca="false">IF(V346="","",G346)</f>
        <v>6</v>
      </c>
    </row>
    <row r="347" customFormat="false" ht="15" hidden="false" customHeight="false" outlineLevel="0" collapsed="false">
      <c r="A347" s="1" t="n">
        <v>5735</v>
      </c>
      <c r="B347" s="1" t="s">
        <v>81</v>
      </c>
      <c r="G347" s="1" t="n">
        <v>6</v>
      </c>
      <c r="I347" s="1" t="s">
        <v>46</v>
      </c>
      <c r="K347" s="1" t="s">
        <v>82</v>
      </c>
      <c r="O347" s="2" t="str">
        <f aca="false">IF(O346="","",O346)</f>
        <v>7711 CEDI GUAYAQUIL</v>
      </c>
      <c r="P347" s="2" t="str">
        <f aca="false">IF(A347=$P$5,C347,P346)</f>
        <v>COMERCIALECOSUIZA CIA LTDA</v>
      </c>
      <c r="Q347" s="2" t="n">
        <f aca="false">IF(Q346="","",IF(A350=$Q$1,C350,Q346))</f>
        <v>1000041663</v>
      </c>
      <c r="R347" s="2" t="n">
        <f aca="false">IF(H347=$R$5,L347,R346)</f>
        <v>50640324</v>
      </c>
      <c r="S347" s="2" t="str">
        <f aca="false">IF(H347=$S$5,L347,S346)</f>
        <v>EGU084</v>
      </c>
      <c r="T347" s="2" t="n">
        <f aca="false">IF(H347=$T$5,L347,T346)</f>
        <v>814190499</v>
      </c>
      <c r="U347" s="2" t="n">
        <f aca="false">IF(V347="",0,1)</f>
        <v>1</v>
      </c>
      <c r="V347" s="2" t="n">
        <f aca="false">IF(A347="","",IFERROR(IF(VLOOKUP(A347,MAESTRO!$A$2:$C$15,2,FALSE())=1,"",A347),A347))</f>
        <v>5735</v>
      </c>
      <c r="W347" s="2" t="n">
        <f aca="false">IF(V347="","",G347)</f>
        <v>6</v>
      </c>
    </row>
    <row r="348" customFormat="false" ht="15" hidden="false" customHeight="false" outlineLevel="0" collapsed="false">
      <c r="A348" s="1" t="n">
        <v>4920</v>
      </c>
      <c r="B348" s="1" t="s">
        <v>113</v>
      </c>
      <c r="G348" s="1" t="n">
        <v>3</v>
      </c>
      <c r="I348" s="1" t="s">
        <v>46</v>
      </c>
      <c r="K348" s="1" t="s">
        <v>114</v>
      </c>
      <c r="O348" s="2" t="str">
        <f aca="false">IF(O347="","",O347)</f>
        <v>7711 CEDI GUAYAQUIL</v>
      </c>
      <c r="P348" s="2" t="str">
        <f aca="false">IF(A348=$P$5,C348,P347)</f>
        <v>COMERCIALECOSUIZA CIA LTDA</v>
      </c>
      <c r="Q348" s="2" t="n">
        <f aca="false">IF(Q347="","",IF(A351=$Q$1,C351,Q347))</f>
        <v>1000041663</v>
      </c>
      <c r="R348" s="2" t="n">
        <f aca="false">IF(H348=$R$5,L348,R347)</f>
        <v>50640324</v>
      </c>
      <c r="S348" s="2" t="str">
        <f aca="false">IF(H348=$S$5,L348,S347)</f>
        <v>EGU084</v>
      </c>
      <c r="T348" s="2" t="n">
        <f aca="false">IF(H348=$T$5,L348,T347)</f>
        <v>814190499</v>
      </c>
      <c r="U348" s="2" t="n">
        <f aca="false">IF(V348="",0,1)</f>
        <v>1</v>
      </c>
      <c r="V348" s="2" t="n">
        <f aca="false">IF(A348="","",IFERROR(IF(VLOOKUP(A348,MAESTRO!$A$2:$C$15,2,FALSE())=1,"",A348),A348))</f>
        <v>4920</v>
      </c>
      <c r="W348" s="2" t="n">
        <f aca="false">IF(V348="","",G348)</f>
        <v>3</v>
      </c>
    </row>
    <row r="349" customFormat="false" ht="15" hidden="false" customHeight="false" outlineLevel="0" collapsed="false">
      <c r="A349" s="1" t="n">
        <v>4921</v>
      </c>
      <c r="B349" s="1" t="s">
        <v>91</v>
      </c>
      <c r="G349" s="1" t="n">
        <v>3</v>
      </c>
      <c r="I349" s="1" t="s">
        <v>46</v>
      </c>
      <c r="K349" s="1" t="s">
        <v>92</v>
      </c>
      <c r="O349" s="2" t="str">
        <f aca="false">IF(O348="","",O348)</f>
        <v>7711 CEDI GUAYAQUIL</v>
      </c>
      <c r="P349" s="2" t="str">
        <f aca="false">IF(A349=$P$5,C349,P348)</f>
        <v>COMERCIALECOSUIZA CIA LTDA</v>
      </c>
      <c r="Q349" s="2" t="n">
        <f aca="false">IF(Q348="","",IF(A352=$Q$1,C352,Q348))</f>
        <v>1000041663</v>
      </c>
      <c r="R349" s="2" t="n">
        <f aca="false">IF(H349=$R$5,L349,R348)</f>
        <v>50640324</v>
      </c>
      <c r="S349" s="2" t="str">
        <f aca="false">IF(H349=$S$5,L349,S348)</f>
        <v>EGU084</v>
      </c>
      <c r="T349" s="2" t="n">
        <f aca="false">IF(H349=$T$5,L349,T348)</f>
        <v>814190499</v>
      </c>
      <c r="U349" s="2" t="n">
        <f aca="false">IF(V349="",0,1)</f>
        <v>1</v>
      </c>
      <c r="V349" s="2" t="n">
        <f aca="false">IF(A349="","",IFERROR(IF(VLOOKUP(A349,MAESTRO!$A$2:$C$15,2,FALSE())=1,"",A349),A349))</f>
        <v>4921</v>
      </c>
      <c r="W349" s="2" t="n">
        <f aca="false">IF(V349="","",G349)</f>
        <v>3</v>
      </c>
    </row>
    <row r="350" customFormat="false" ht="15" hidden="false" customHeight="false" outlineLevel="0" collapsed="false">
      <c r="A350" s="1" t="n">
        <v>4923</v>
      </c>
      <c r="B350" s="1" t="s">
        <v>115</v>
      </c>
      <c r="G350" s="1" t="n">
        <v>3</v>
      </c>
      <c r="I350" s="1" t="s">
        <v>46</v>
      </c>
      <c r="K350" s="1" t="s">
        <v>116</v>
      </c>
      <c r="O350" s="2" t="str">
        <f aca="false">IF(O349="","",O349)</f>
        <v>7711 CEDI GUAYAQUIL</v>
      </c>
      <c r="P350" s="2" t="str">
        <f aca="false">IF(A350=$P$5,C350,P349)</f>
        <v>COMERCIALECOSUIZA CIA LTDA</v>
      </c>
      <c r="Q350" s="2" t="n">
        <f aca="false">IF(Q349="","",IF(A353=$Q$1,C353,Q349))</f>
        <v>1000041663</v>
      </c>
      <c r="R350" s="2" t="n">
        <f aca="false">IF(H350=$R$5,L350,R349)</f>
        <v>50640324</v>
      </c>
      <c r="S350" s="2" t="str">
        <f aca="false">IF(H350=$S$5,L350,S349)</f>
        <v>EGU084</v>
      </c>
      <c r="T350" s="2" t="n">
        <f aca="false">IF(H350=$T$5,L350,T349)</f>
        <v>814190499</v>
      </c>
      <c r="U350" s="2" t="n">
        <f aca="false">IF(V350="",0,1)</f>
        <v>1</v>
      </c>
      <c r="V350" s="2" t="n">
        <f aca="false">IF(A350="","",IFERROR(IF(VLOOKUP(A350,MAESTRO!$A$2:$C$15,2,FALSE())=1,"",A350),A350))</f>
        <v>4923</v>
      </c>
      <c r="W350" s="2" t="n">
        <f aca="false">IF(V350="","",G350)</f>
        <v>3</v>
      </c>
    </row>
    <row r="351" customFormat="false" ht="15" hidden="false" customHeight="false" outlineLevel="0" collapsed="false">
      <c r="A351" s="1" t="n">
        <v>10990</v>
      </c>
      <c r="B351" s="1" t="s">
        <v>99</v>
      </c>
      <c r="G351" s="1" t="n">
        <v>6</v>
      </c>
      <c r="I351" s="1" t="s">
        <v>46</v>
      </c>
      <c r="K351" s="1" t="s">
        <v>100</v>
      </c>
      <c r="O351" s="2" t="str">
        <f aca="false">IF(O350="","",O350)</f>
        <v>7711 CEDI GUAYAQUIL</v>
      </c>
      <c r="P351" s="2" t="str">
        <f aca="false">IF(A351=$P$5,C351,P350)</f>
        <v>COMERCIALECOSUIZA CIA LTDA</v>
      </c>
      <c r="Q351" s="2" t="n">
        <f aca="false">IF(Q350="","",IF(A354=$Q$1,C354,Q350))</f>
        <v>1000041663</v>
      </c>
      <c r="R351" s="2" t="n">
        <f aca="false">IF(H351=$R$5,L351,R350)</f>
        <v>50640324</v>
      </c>
      <c r="S351" s="2" t="str">
        <f aca="false">IF(H351=$S$5,L351,S350)</f>
        <v>EGU084</v>
      </c>
      <c r="T351" s="2" t="n">
        <f aca="false">IF(H351=$T$5,L351,T350)</f>
        <v>814190499</v>
      </c>
      <c r="U351" s="2" t="n">
        <f aca="false">IF(V351="",0,1)</f>
        <v>1</v>
      </c>
      <c r="V351" s="2" t="n">
        <f aca="false">IF(A351="","",IFERROR(IF(VLOOKUP(A351,MAESTRO!$A$2:$C$15,2,FALSE())=1,"",A351),A351))</f>
        <v>10990</v>
      </c>
      <c r="W351" s="2" t="n">
        <f aca="false">IF(V351="","",G351)</f>
        <v>6</v>
      </c>
    </row>
    <row r="352" customFormat="false" ht="15" hidden="false" customHeight="false" outlineLevel="0" collapsed="false">
      <c r="A352" s="1" t="n">
        <v>12299</v>
      </c>
      <c r="B352" s="1" t="s">
        <v>101</v>
      </c>
      <c r="G352" s="1" t="n">
        <v>9</v>
      </c>
      <c r="I352" s="1" t="s">
        <v>46</v>
      </c>
      <c r="K352" s="1" t="s">
        <v>102</v>
      </c>
      <c r="O352" s="2" t="str">
        <f aca="false">IF(O351="","",O351)</f>
        <v>7711 CEDI GUAYAQUIL</v>
      </c>
      <c r="P352" s="2" t="str">
        <f aca="false">IF(A352=$P$5,C352,P351)</f>
        <v>COMERCIALECOSUIZA CIA LTDA</v>
      </c>
      <c r="Q352" s="2" t="n">
        <f aca="false">IF(Q351="","",IF(A355=$Q$1,C355,Q351))</f>
        <v>1000041663</v>
      </c>
      <c r="R352" s="2" t="n">
        <f aca="false">IF(H352=$R$5,L352,R351)</f>
        <v>50640324</v>
      </c>
      <c r="S352" s="2" t="str">
        <f aca="false">IF(H352=$S$5,L352,S351)</f>
        <v>EGU084</v>
      </c>
      <c r="T352" s="2" t="n">
        <f aca="false">IF(H352=$T$5,L352,T351)</f>
        <v>814190499</v>
      </c>
      <c r="U352" s="2" t="n">
        <f aca="false">IF(V352="",0,1)</f>
        <v>1</v>
      </c>
      <c r="V352" s="2" t="n">
        <f aca="false">IF(A352="","",IFERROR(IF(VLOOKUP(A352,MAESTRO!$A$2:$C$15,2,FALSE())=1,"",A352),A352))</f>
        <v>12299</v>
      </c>
      <c r="W352" s="2" t="n">
        <f aca="false">IF(V352="","",G352)</f>
        <v>9</v>
      </c>
    </row>
    <row r="353" customFormat="false" ht="15" hidden="false" customHeight="false" outlineLevel="0" collapsed="false">
      <c r="O353" s="2" t="str">
        <f aca="false">IF(O352="","",O352)</f>
        <v>7711 CEDI GUAYAQUIL</v>
      </c>
      <c r="P353" s="2" t="str">
        <f aca="false">IF(A353=$P$5,C353,P352)</f>
        <v>COMERCIALECOSUIZA CIA LTDA</v>
      </c>
      <c r="Q353" s="2" t="n">
        <f aca="false">IF(Q352="","",IF(A356=$Q$1,C356,Q352))</f>
        <v>1000041663</v>
      </c>
      <c r="R353" s="2" t="n">
        <f aca="false">IF(H353=$R$5,L353,R352)</f>
        <v>50640324</v>
      </c>
      <c r="S353" s="2" t="str">
        <f aca="false">IF(H353=$S$5,L353,S352)</f>
        <v>EGU084</v>
      </c>
      <c r="T353" s="2" t="n">
        <f aca="false">IF(H353=$T$5,L353,T352)</f>
        <v>814190499</v>
      </c>
      <c r="U353" s="2" t="n">
        <f aca="false">IF(V353="",0,1)</f>
        <v>0</v>
      </c>
      <c r="V353" s="2" t="str">
        <f aca="false">IF(A353="","",IFERROR(IF(VLOOKUP(A353,MAESTRO!$A$2:$C$15,2,FALSE())=1,"",A353),A353))</f>
        <v/>
      </c>
      <c r="W353" s="2" t="str">
        <f aca="false">IF(V353="","",G353)</f>
        <v/>
      </c>
    </row>
    <row r="354" customFormat="false" ht="15" hidden="false" customHeight="false" outlineLevel="0" collapsed="false">
      <c r="O354" s="2" t="str">
        <f aca="false">IF(O353="","",O353)</f>
        <v>7711 CEDI GUAYAQUIL</v>
      </c>
      <c r="P354" s="2" t="str">
        <f aca="false">IF(A354=$P$5,C354,P353)</f>
        <v>COMERCIALECOSUIZA CIA LTDA</v>
      </c>
      <c r="Q354" s="2" t="n">
        <f aca="false">IF(Q353="","",IF(A357=$Q$1,C357,Q353))</f>
        <v>1000041663</v>
      </c>
      <c r="R354" s="2" t="n">
        <f aca="false">IF(H354=$R$5,L354,R353)</f>
        <v>50640324</v>
      </c>
      <c r="S354" s="2" t="str">
        <f aca="false">IF(H354=$S$5,L354,S353)</f>
        <v>EGU084</v>
      </c>
      <c r="T354" s="2" t="n">
        <f aca="false">IF(H354=$T$5,L354,T353)</f>
        <v>814190499</v>
      </c>
      <c r="U354" s="2" t="n">
        <f aca="false">IF(V354="",0,1)</f>
        <v>0</v>
      </c>
      <c r="V354" s="2" t="str">
        <f aca="false">IF(A354="","",IFERROR(IF(VLOOKUP(A354,MAESTRO!$A$2:$C$15,2,FALSE())=1,"",A354),A354))</f>
        <v/>
      </c>
      <c r="W354" s="2" t="str">
        <f aca="false">IF(V354="","",G354)</f>
        <v/>
      </c>
    </row>
    <row r="355" customFormat="false" ht="15" hidden="false" customHeight="false" outlineLevel="0" collapsed="false">
      <c r="O355" s="2" t="str">
        <f aca="false">IF(O354="","",O354)</f>
        <v>7711 CEDI GUAYAQUIL</v>
      </c>
      <c r="P355" s="2" t="str">
        <f aca="false">IF(A355=$P$5,C355,P354)</f>
        <v>COMERCIALECOSUIZA CIA LTDA</v>
      </c>
      <c r="Q355" s="2" t="n">
        <f aca="false">IF(Q354="","",IF(A358=$Q$1,C358,Q354))</f>
        <v>1000041663</v>
      </c>
      <c r="R355" s="2" t="n">
        <f aca="false">IF(H355=$R$5,L355,R354)</f>
        <v>50640324</v>
      </c>
      <c r="S355" s="2" t="str">
        <f aca="false">IF(H355=$S$5,L355,S354)</f>
        <v>EGU084</v>
      </c>
      <c r="T355" s="2" t="n">
        <f aca="false">IF(H355=$T$5,L355,T354)</f>
        <v>814190499</v>
      </c>
      <c r="U355" s="2" t="n">
        <f aca="false">IF(V355="",0,1)</f>
        <v>0</v>
      </c>
      <c r="V355" s="2" t="str">
        <f aca="false">IF(A355="","",IFERROR(IF(VLOOKUP(A355,MAESTRO!$A$2:$C$15,2,FALSE())=1,"",A355),A355))</f>
        <v/>
      </c>
      <c r="W355" s="2" t="str">
        <f aca="false">IF(V355="","",G355)</f>
        <v/>
      </c>
    </row>
    <row r="356" customFormat="false" ht="15" hidden="false" customHeight="false" outlineLevel="0" collapsed="false">
      <c r="O356" s="2" t="str">
        <f aca="false">IF(O355="","",O355)</f>
        <v>7711 CEDI GUAYAQUIL</v>
      </c>
      <c r="P356" s="2" t="str">
        <f aca="false">IF(A356=$P$5,C356,P355)</f>
        <v>COMERCIALECOSUIZA CIA LTDA</v>
      </c>
      <c r="Q356" s="2" t="n">
        <f aca="false">IF(Q355="","",IF(A359=$Q$1,C359,Q355))</f>
        <v>1000041663</v>
      </c>
      <c r="R356" s="2" t="n">
        <f aca="false">IF(H356=$R$5,L356,R355)</f>
        <v>50640324</v>
      </c>
      <c r="S356" s="2" t="str">
        <f aca="false">IF(H356=$S$5,L356,S355)</f>
        <v>EGU084</v>
      </c>
      <c r="T356" s="2" t="n">
        <f aca="false">IF(H356=$T$5,L356,T355)</f>
        <v>814190499</v>
      </c>
      <c r="U356" s="2" t="n">
        <f aca="false">IF(V356="",0,1)</f>
        <v>0</v>
      </c>
      <c r="V356" s="2" t="str">
        <f aca="false">IF(A356="","",IFERROR(IF(VLOOKUP(A356,MAESTRO!$A$2:$C$15,2,FALSE())=1,"",A356),A356))</f>
        <v/>
      </c>
      <c r="W356" s="2" t="str">
        <f aca="false">IF(V356="","",G356)</f>
        <v/>
      </c>
    </row>
    <row r="357" customFormat="false" ht="15" hidden="false" customHeight="false" outlineLevel="0" collapsed="false">
      <c r="O357" s="2" t="str">
        <f aca="false">IF(O356="","",O356)</f>
        <v>7711 CEDI GUAYAQUIL</v>
      </c>
      <c r="P357" s="2" t="str">
        <f aca="false">IF(A357=$P$5,C357,P356)</f>
        <v>COMERCIALECOSUIZA CIA LTDA</v>
      </c>
      <c r="Q357" s="2" t="n">
        <f aca="false">IF(Q356="","",IF(A360=$Q$1,C360,Q356))</f>
        <v>1000041663</v>
      </c>
      <c r="R357" s="2" t="n">
        <f aca="false">IF(H357=$R$5,L357,R356)</f>
        <v>50640324</v>
      </c>
      <c r="S357" s="2" t="str">
        <f aca="false">IF(H357=$S$5,L357,S356)</f>
        <v>EGU084</v>
      </c>
      <c r="T357" s="2" t="n">
        <f aca="false">IF(H357=$T$5,L357,T356)</f>
        <v>814190499</v>
      </c>
      <c r="U357" s="2" t="n">
        <f aca="false">IF(V357="",0,1)</f>
        <v>0</v>
      </c>
      <c r="V357" s="2" t="str">
        <f aca="false">IF(A357="","",IFERROR(IF(VLOOKUP(A357,MAESTRO!$A$2:$C$15,2,FALSE())=1,"",A357),A357))</f>
        <v/>
      </c>
      <c r="W357" s="2" t="str">
        <f aca="false">IF(V357="","",G357)</f>
        <v/>
      </c>
    </row>
    <row r="358" customFormat="false" ht="15" hidden="false" customHeight="false" outlineLevel="0" collapsed="false">
      <c r="O358" s="2" t="str">
        <f aca="false">IF(O357="","",O357)</f>
        <v>7711 CEDI GUAYAQUIL</v>
      </c>
      <c r="P358" s="2" t="str">
        <f aca="false">IF(A358=$P$5,C358,P357)</f>
        <v>COMERCIALECOSUIZA CIA LTDA</v>
      </c>
      <c r="Q358" s="2" t="n">
        <f aca="false">IF(Q357="","",IF(A361=$Q$1,C361,Q357))</f>
        <v>1000041663</v>
      </c>
      <c r="R358" s="2" t="n">
        <f aca="false">IF(H358=$R$5,L358,R357)</f>
        <v>50640324</v>
      </c>
      <c r="S358" s="2" t="str">
        <f aca="false">IF(H358=$S$5,L358,S357)</f>
        <v>EGU084</v>
      </c>
      <c r="T358" s="2" t="n">
        <f aca="false">IF(H358=$T$5,L358,T357)</f>
        <v>814190499</v>
      </c>
      <c r="U358" s="2" t="n">
        <f aca="false">IF(V358="",0,1)</f>
        <v>0</v>
      </c>
      <c r="V358" s="2" t="str">
        <f aca="false">IF(A358="","",IFERROR(IF(VLOOKUP(A358,MAESTRO!$A$2:$C$15,2,FALSE())=1,"",A358),A358))</f>
        <v/>
      </c>
      <c r="W358" s="2" t="str">
        <f aca="false">IF(V358="","",G358)</f>
        <v/>
      </c>
    </row>
    <row r="359" customFormat="false" ht="15" hidden="false" customHeight="false" outlineLevel="0" collapsed="false">
      <c r="O359" s="2" t="str">
        <f aca="false">IF(O358="","",O358)</f>
        <v>7711 CEDI GUAYAQUIL</v>
      </c>
      <c r="P359" s="2" t="str">
        <f aca="false">IF(A359=$P$5,C359,P358)</f>
        <v>COMERCIALECOSUIZA CIA LTDA</v>
      </c>
      <c r="Q359" s="2" t="n">
        <f aca="false">IF(Q358="","",IF(A362=$Q$1,C362,Q358))</f>
        <v>1000041663</v>
      </c>
      <c r="R359" s="2" t="n">
        <f aca="false">IF(H359=$R$5,L359,R358)</f>
        <v>50640324</v>
      </c>
      <c r="S359" s="2" t="str">
        <f aca="false">IF(H359=$S$5,L359,S358)</f>
        <v>EGU084</v>
      </c>
      <c r="T359" s="2" t="n">
        <f aca="false">IF(H359=$T$5,L359,T358)</f>
        <v>814190499</v>
      </c>
      <c r="U359" s="2" t="n">
        <f aca="false">IF(V359="",0,1)</f>
        <v>0</v>
      </c>
      <c r="V359" s="2" t="str">
        <f aca="false">IF(A359="","",IFERROR(IF(VLOOKUP(A359,MAESTRO!$A$2:$C$15,2,FALSE())=1,"",A359),A359))</f>
        <v/>
      </c>
      <c r="W359" s="2" t="str">
        <f aca="false">IF(V359="","",G359)</f>
        <v/>
      </c>
    </row>
    <row r="360" customFormat="false" ht="15" hidden="false" customHeight="false" outlineLevel="0" collapsed="false">
      <c r="O360" s="2" t="str">
        <f aca="false">IF(O359="","",O359)</f>
        <v>7711 CEDI GUAYAQUIL</v>
      </c>
      <c r="P360" s="2" t="str">
        <f aca="false">IF(A360=$P$5,C360,P359)</f>
        <v>COMERCIALECOSUIZA CIA LTDA</v>
      </c>
      <c r="Q360" s="2" t="n">
        <f aca="false">IF(Q359="","",IF(A363=$Q$1,C363,Q359))</f>
        <v>1000041663</v>
      </c>
      <c r="R360" s="2" t="n">
        <f aca="false">IF(H360=$R$5,L360,R359)</f>
        <v>50640324</v>
      </c>
      <c r="S360" s="2" t="str">
        <f aca="false">IF(H360=$S$5,L360,S359)</f>
        <v>EGU084</v>
      </c>
      <c r="T360" s="2" t="n">
        <f aca="false">IF(H360=$T$5,L360,T359)</f>
        <v>814190499</v>
      </c>
      <c r="U360" s="2" t="n">
        <f aca="false">IF(V360="",0,1)</f>
        <v>0</v>
      </c>
      <c r="V360" s="2" t="str">
        <f aca="false">IF(A360="","",IFERROR(IF(VLOOKUP(A360,MAESTRO!$A$2:$C$15,2,FALSE())=1,"",A360),A360))</f>
        <v/>
      </c>
      <c r="W360" s="2" t="str">
        <f aca="false">IF(V360="","",G360)</f>
        <v/>
      </c>
    </row>
    <row r="361" customFormat="false" ht="15" hidden="false" customHeight="false" outlineLevel="0" collapsed="false">
      <c r="O361" s="2" t="str">
        <f aca="false">IF(O360="","",O360)</f>
        <v>7711 CEDI GUAYAQUIL</v>
      </c>
      <c r="P361" s="2" t="str">
        <f aca="false">IF(A361=$P$5,C361,P360)</f>
        <v>COMERCIALECOSUIZA CIA LTDA</v>
      </c>
      <c r="Q361" s="2" t="n">
        <f aca="false">IF(Q360="","",IF(A364=$Q$1,C364,Q360))</f>
        <v>1000041663</v>
      </c>
      <c r="R361" s="2" t="n">
        <f aca="false">IF(H361=$R$5,L361,R360)</f>
        <v>50640324</v>
      </c>
      <c r="S361" s="2" t="str">
        <f aca="false">IF(H361=$S$5,L361,S360)</f>
        <v>EGU084</v>
      </c>
      <c r="T361" s="2" t="n">
        <f aca="false">IF(H361=$T$5,L361,T360)</f>
        <v>814190499</v>
      </c>
      <c r="U361" s="2" t="n">
        <f aca="false">IF(V361="",0,1)</f>
        <v>0</v>
      </c>
      <c r="V361" s="2" t="str">
        <f aca="false">IF(A361="","",IFERROR(IF(VLOOKUP(A361,MAESTRO!$A$2:$C$15,2,FALSE())=1,"",A361),A361))</f>
        <v/>
      </c>
      <c r="W361" s="2" t="str">
        <f aca="false">IF(V361="","",G361)</f>
        <v/>
      </c>
    </row>
    <row r="362" customFormat="false" ht="15" hidden="false" customHeight="false" outlineLevel="0" collapsed="false">
      <c r="O362" s="2" t="str">
        <f aca="false">IF(O361="","",O361)</f>
        <v>7711 CEDI GUAYAQUIL</v>
      </c>
      <c r="P362" s="2" t="str">
        <f aca="false">IF(A362=$P$5,C362,P361)</f>
        <v>COMERCIALECOSUIZA CIA LTDA</v>
      </c>
      <c r="Q362" s="2" t="n">
        <f aca="false">IF(Q361="","",IF(A365=$Q$1,C365,Q361))</f>
        <v>1000041663</v>
      </c>
      <c r="R362" s="2" t="n">
        <f aca="false">IF(H362=$R$5,L362,R361)</f>
        <v>50640324</v>
      </c>
      <c r="S362" s="2" t="str">
        <f aca="false">IF(H362=$S$5,L362,S361)</f>
        <v>EGU084</v>
      </c>
      <c r="T362" s="2" t="n">
        <f aca="false">IF(H362=$T$5,L362,T361)</f>
        <v>814190499</v>
      </c>
      <c r="U362" s="2" t="n">
        <f aca="false">IF(V362="",0,1)</f>
        <v>0</v>
      </c>
      <c r="V362" s="2" t="str">
        <f aca="false">IF(A362="","",IFERROR(IF(VLOOKUP(A362,MAESTRO!$A$2:$C$15,2,FALSE())=1,"",A362),A362))</f>
        <v/>
      </c>
      <c r="W362" s="2" t="str">
        <f aca="false">IF(V362="","",G362)</f>
        <v/>
      </c>
    </row>
    <row r="363" customFormat="false" ht="15" hidden="false" customHeight="false" outlineLevel="0" collapsed="false">
      <c r="O363" s="2" t="str">
        <f aca="false">IF(O362="","",O362)</f>
        <v>7711 CEDI GUAYAQUIL</v>
      </c>
      <c r="P363" s="2" t="str">
        <f aca="false">IF(A363=$P$5,C363,P362)</f>
        <v>COMERCIALECOSUIZA CIA LTDA</v>
      </c>
      <c r="Q363" s="2" t="n">
        <f aca="false">IF(Q362="","",IF(A366=$Q$1,C366,Q362))</f>
        <v>1000041663</v>
      </c>
      <c r="R363" s="2" t="n">
        <f aca="false">IF(H363=$R$5,L363,R362)</f>
        <v>50640324</v>
      </c>
      <c r="S363" s="2" t="str">
        <f aca="false">IF(H363=$S$5,L363,S362)</f>
        <v>EGU084</v>
      </c>
      <c r="T363" s="2" t="n">
        <f aca="false">IF(H363=$T$5,L363,T362)</f>
        <v>814190499</v>
      </c>
      <c r="U363" s="2" t="n">
        <f aca="false">IF(V363="",0,1)</f>
        <v>0</v>
      </c>
      <c r="V363" s="2" t="str">
        <f aca="false">IF(A363="","",IFERROR(IF(VLOOKUP(A363,MAESTRO!$A$2:$C$15,2,FALSE())=1,"",A363),A363))</f>
        <v/>
      </c>
      <c r="W363" s="2" t="str">
        <f aca="false">IF(V363="","",G363)</f>
        <v/>
      </c>
    </row>
    <row r="364" customFormat="false" ht="15" hidden="false" customHeight="false" outlineLevel="0" collapsed="false">
      <c r="O364" s="2" t="str">
        <f aca="false">IF(O363="","",O363)</f>
        <v>7711 CEDI GUAYAQUIL</v>
      </c>
      <c r="P364" s="2" t="str">
        <f aca="false">IF(A364=$P$5,C364,P363)</f>
        <v>COMERCIALECOSUIZA CIA LTDA</v>
      </c>
      <c r="Q364" s="2" t="n">
        <f aca="false">IF(Q363="","",IF(A367=$Q$1,C367,Q363))</f>
        <v>1000041663</v>
      </c>
      <c r="R364" s="2" t="n">
        <f aca="false">IF(H364=$R$5,L364,R363)</f>
        <v>50640324</v>
      </c>
      <c r="S364" s="2" t="str">
        <f aca="false">IF(H364=$S$5,L364,S363)</f>
        <v>EGU084</v>
      </c>
      <c r="T364" s="2" t="n">
        <f aca="false">IF(H364=$T$5,L364,T363)</f>
        <v>814190499</v>
      </c>
      <c r="U364" s="2" t="n">
        <f aca="false">IF(V364="",0,1)</f>
        <v>0</v>
      </c>
      <c r="V364" s="2" t="str">
        <f aca="false">IF(A364="","",IFERROR(IF(VLOOKUP(A364,MAESTRO!$A$2:$C$15,2,FALSE())=1,"",A364),A364))</f>
        <v/>
      </c>
      <c r="W364" s="2" t="str">
        <f aca="false">IF(V364="","",G364)</f>
        <v/>
      </c>
    </row>
    <row r="365" customFormat="false" ht="15" hidden="false" customHeight="false" outlineLevel="0" collapsed="false">
      <c r="O365" s="2" t="str">
        <f aca="false">IF(O364="","",O364)</f>
        <v>7711 CEDI GUAYAQUIL</v>
      </c>
      <c r="P365" s="2" t="str">
        <f aca="false">IF(A365=$P$5,C365,P364)</f>
        <v>COMERCIALECOSUIZA CIA LTDA</v>
      </c>
      <c r="Q365" s="2" t="n">
        <f aca="false">IF(Q364="","",IF(A368=$Q$1,C368,Q364))</f>
        <v>1000041663</v>
      </c>
      <c r="R365" s="2" t="n">
        <f aca="false">IF(H365=$R$5,L365,R364)</f>
        <v>50640324</v>
      </c>
      <c r="S365" s="2" t="str">
        <f aca="false">IF(H365=$S$5,L365,S364)</f>
        <v>EGU084</v>
      </c>
      <c r="T365" s="2" t="n">
        <f aca="false">IF(H365=$T$5,L365,T364)</f>
        <v>814190499</v>
      </c>
      <c r="U365" s="2" t="n">
        <f aca="false">IF(V365="",0,1)</f>
        <v>0</v>
      </c>
      <c r="V365" s="2" t="str">
        <f aca="false">IF(A365="","",IFERROR(IF(VLOOKUP(A365,MAESTRO!$A$2:$C$15,2,FALSE())=1,"",A365),A365))</f>
        <v/>
      </c>
      <c r="W365" s="2" t="str">
        <f aca="false">IF(V365="","",G365)</f>
        <v/>
      </c>
    </row>
    <row r="366" customFormat="false" ht="15" hidden="false" customHeight="false" outlineLevel="0" collapsed="false">
      <c r="O366" s="2" t="str">
        <f aca="false">IF(O365="","",O365)</f>
        <v>7711 CEDI GUAYAQUIL</v>
      </c>
      <c r="P366" s="2" t="str">
        <f aca="false">IF(A366=$P$5,C366,P365)</f>
        <v>COMERCIALECOSUIZA CIA LTDA</v>
      </c>
      <c r="Q366" s="2" t="n">
        <f aca="false">IF(Q365="","",IF(A369=$Q$1,C369,Q365))</f>
        <v>1000041663</v>
      </c>
      <c r="R366" s="2" t="n">
        <f aca="false">IF(H366=$R$5,L366,R365)</f>
        <v>50640324</v>
      </c>
      <c r="S366" s="2" t="str">
        <f aca="false">IF(H366=$S$5,L366,S365)</f>
        <v>EGU084</v>
      </c>
      <c r="T366" s="2" t="n">
        <f aca="false">IF(H366=$T$5,L366,T365)</f>
        <v>814190499</v>
      </c>
      <c r="U366" s="2" t="n">
        <f aca="false">IF(V366="",0,1)</f>
        <v>0</v>
      </c>
      <c r="V366" s="2" t="str">
        <f aca="false">IF(A366="","",IFERROR(IF(VLOOKUP(A366,MAESTRO!$A$2:$C$15,2,FALSE())=1,"",A366),A366))</f>
        <v/>
      </c>
      <c r="W366" s="2" t="str">
        <f aca="false">IF(V366="","",G366)</f>
        <v/>
      </c>
    </row>
    <row r="367" customFormat="false" ht="15" hidden="false" customHeight="false" outlineLevel="0" collapsed="false">
      <c r="O367" s="2" t="str">
        <f aca="false">IF(O366="","",O366)</f>
        <v>7711 CEDI GUAYAQUIL</v>
      </c>
      <c r="P367" s="2" t="str">
        <f aca="false">IF(A367=$P$5,C367,P366)</f>
        <v>COMERCIALECOSUIZA CIA LTDA</v>
      </c>
      <c r="Q367" s="2" t="n">
        <f aca="false">IF(Q366="","",IF(A370=$Q$1,C370,Q366))</f>
        <v>1000041663</v>
      </c>
      <c r="R367" s="2" t="n">
        <f aca="false">IF(H367=$R$5,L367,R366)</f>
        <v>50640324</v>
      </c>
      <c r="S367" s="2" t="str">
        <f aca="false">IF(H367=$S$5,L367,S366)</f>
        <v>EGU084</v>
      </c>
      <c r="T367" s="2" t="n">
        <f aca="false">IF(H367=$T$5,L367,T366)</f>
        <v>814190499</v>
      </c>
      <c r="U367" s="2" t="n">
        <f aca="false">IF(V367="",0,1)</f>
        <v>0</v>
      </c>
      <c r="V367" s="2" t="str">
        <f aca="false">IF(A367="","",IFERROR(IF(VLOOKUP(A367,MAESTRO!$A$2:$C$15,2,FALSE())=1,"",A367),A367))</f>
        <v/>
      </c>
      <c r="W367" s="2" t="str">
        <f aca="false">IF(V367="","",G367)</f>
        <v/>
      </c>
    </row>
    <row r="368" customFormat="false" ht="15" hidden="false" customHeight="false" outlineLevel="0" collapsed="false">
      <c r="O368" s="2" t="str">
        <f aca="false">IF(O367="","",O367)</f>
        <v>7711 CEDI GUAYAQUIL</v>
      </c>
      <c r="P368" s="2" t="str">
        <f aca="false">IF(A368=$P$5,C368,P367)</f>
        <v>COMERCIALECOSUIZA CIA LTDA</v>
      </c>
      <c r="Q368" s="2" t="n">
        <f aca="false">IF(Q367="","",IF(A371=$Q$1,C371,Q367))</f>
        <v>1000041663</v>
      </c>
      <c r="R368" s="2" t="n">
        <f aca="false">IF(H368=$R$5,L368,R367)</f>
        <v>50640324</v>
      </c>
      <c r="S368" s="2" t="str">
        <f aca="false">IF(H368=$S$5,L368,S367)</f>
        <v>EGU084</v>
      </c>
      <c r="T368" s="2" t="n">
        <f aca="false">IF(H368=$T$5,L368,T367)</f>
        <v>814190499</v>
      </c>
      <c r="U368" s="2" t="n">
        <f aca="false">IF(V368="",0,1)</f>
        <v>0</v>
      </c>
      <c r="V368" s="2" t="str">
        <f aca="false">IF(A368="","",IFERROR(IF(VLOOKUP(A368,MAESTRO!$A$2:$C$15,2,FALSE())=1,"",A368),A368))</f>
        <v/>
      </c>
      <c r="W368" s="2" t="str">
        <f aca="false">IF(V368="","",G368)</f>
        <v/>
      </c>
    </row>
    <row r="369" customFormat="false" ht="15" hidden="false" customHeight="false" outlineLevel="0" collapsed="false">
      <c r="O369" s="2" t="str">
        <f aca="false">IF(O368="","",O368)</f>
        <v>7711 CEDI GUAYAQUIL</v>
      </c>
      <c r="P369" s="2" t="str">
        <f aca="false">IF(A369=$P$5,C369,P368)</f>
        <v>COMERCIALECOSUIZA CIA LTDA</v>
      </c>
      <c r="Q369" s="2" t="n">
        <f aca="false">IF(Q368="","",IF(A372=$Q$1,C372,Q368))</f>
        <v>1000041663</v>
      </c>
      <c r="R369" s="2" t="n">
        <f aca="false">IF(H369=$R$5,L369,R368)</f>
        <v>50640324</v>
      </c>
      <c r="S369" s="2" t="str">
        <f aca="false">IF(H369=$S$5,L369,S368)</f>
        <v>EGU084</v>
      </c>
      <c r="T369" s="2" t="n">
        <f aca="false">IF(H369=$T$5,L369,T368)</f>
        <v>814190499</v>
      </c>
      <c r="U369" s="2" t="n">
        <f aca="false">IF(V369="",0,1)</f>
        <v>0</v>
      </c>
      <c r="V369" s="2" t="str">
        <f aca="false">IF(A369="","",IFERROR(IF(VLOOKUP(A369,MAESTRO!$A$2:$C$15,2,FALSE())=1,"",A369),A369))</f>
        <v/>
      </c>
      <c r="W369" s="2" t="str">
        <f aca="false">IF(V369="","",G369)</f>
        <v/>
      </c>
    </row>
    <row r="370" customFormat="false" ht="15" hidden="false" customHeight="false" outlineLevel="0" collapsed="false">
      <c r="O370" s="2" t="str">
        <f aca="false">IF(O369="","",O369)</f>
        <v>7711 CEDI GUAYAQUIL</v>
      </c>
      <c r="P370" s="2" t="str">
        <f aca="false">IF(A370=$P$5,C370,P369)</f>
        <v>COMERCIALECOSUIZA CIA LTDA</v>
      </c>
      <c r="Q370" s="2" t="n">
        <f aca="false">IF(Q369="","",IF(A373=$Q$1,C373,Q369))</f>
        <v>1000041663</v>
      </c>
      <c r="R370" s="2" t="n">
        <f aca="false">IF(H370=$R$5,L370,R369)</f>
        <v>50640324</v>
      </c>
      <c r="S370" s="2" t="str">
        <f aca="false">IF(H370=$S$5,L370,S369)</f>
        <v>EGU084</v>
      </c>
      <c r="T370" s="2" t="n">
        <f aca="false">IF(H370=$T$5,L370,T369)</f>
        <v>814190499</v>
      </c>
      <c r="U370" s="2" t="n">
        <f aca="false">IF(V370="",0,1)</f>
        <v>0</v>
      </c>
      <c r="V370" s="2" t="str">
        <f aca="false">IF(A370="","",IFERROR(IF(VLOOKUP(A370,MAESTRO!$A$2:$C$15,2,FALSE())=1,"",A370),A370))</f>
        <v/>
      </c>
      <c r="W370" s="2" t="str">
        <f aca="false">IF(V370="","",G370)</f>
        <v/>
      </c>
    </row>
    <row r="371" customFormat="false" ht="15" hidden="false" customHeight="false" outlineLevel="0" collapsed="false">
      <c r="O371" s="2" t="str">
        <f aca="false">IF(O370="","",O370)</f>
        <v>7711 CEDI GUAYAQUIL</v>
      </c>
      <c r="P371" s="2" t="str">
        <f aca="false">IF(A371=$P$5,C371,P370)</f>
        <v>COMERCIALECOSUIZA CIA LTDA</v>
      </c>
      <c r="Q371" s="2" t="n">
        <f aca="false">IF(Q370="","",IF(A374=$Q$1,C374,Q370))</f>
        <v>1000041663</v>
      </c>
      <c r="R371" s="2" t="n">
        <f aca="false">IF(H371=$R$5,L371,R370)</f>
        <v>50640324</v>
      </c>
      <c r="S371" s="2" t="str">
        <f aca="false">IF(H371=$S$5,L371,S370)</f>
        <v>EGU084</v>
      </c>
      <c r="T371" s="2" t="n">
        <f aca="false">IF(H371=$T$5,L371,T370)</f>
        <v>814190499</v>
      </c>
      <c r="U371" s="2" t="n">
        <f aca="false">IF(V371="",0,1)</f>
        <v>0</v>
      </c>
      <c r="V371" s="2" t="str">
        <f aca="false">IF(A371="","",IFERROR(IF(VLOOKUP(A371,MAESTRO!$A$2:$C$15,2,FALSE())=1,"",A371),A371))</f>
        <v/>
      </c>
      <c r="W371" s="2" t="str">
        <f aca="false">IF(V371="","",G371)</f>
        <v/>
      </c>
    </row>
    <row r="372" customFormat="false" ht="15" hidden="false" customHeight="false" outlineLevel="0" collapsed="false">
      <c r="O372" s="2" t="str">
        <f aca="false">IF(O371="","",O371)</f>
        <v>7711 CEDI GUAYAQUIL</v>
      </c>
      <c r="P372" s="2" t="str">
        <f aca="false">IF(A372=$P$5,C372,P371)</f>
        <v>COMERCIALECOSUIZA CIA LTDA</v>
      </c>
      <c r="Q372" s="2" t="n">
        <f aca="false">IF(Q371="","",IF(A375=$Q$1,C375,Q371))</f>
        <v>1000041663</v>
      </c>
      <c r="R372" s="2" t="n">
        <f aca="false">IF(H372=$R$5,L372,R371)</f>
        <v>50640324</v>
      </c>
      <c r="S372" s="2" t="str">
        <f aca="false">IF(H372=$S$5,L372,S371)</f>
        <v>EGU084</v>
      </c>
      <c r="T372" s="2" t="n">
        <f aca="false">IF(H372=$T$5,L372,T371)</f>
        <v>814190499</v>
      </c>
      <c r="U372" s="2" t="n">
        <f aca="false">IF(V372="",0,1)</f>
        <v>0</v>
      </c>
      <c r="V372" s="2" t="str">
        <f aca="false">IF(A372="","",IFERROR(IF(VLOOKUP(A372,MAESTRO!$A$2:$C$15,2,FALSE())=1,"",A372),A372))</f>
        <v/>
      </c>
      <c r="W372" s="2" t="str">
        <f aca="false">IF(V372="","",G372)</f>
        <v/>
      </c>
    </row>
    <row r="373" customFormat="false" ht="15" hidden="false" customHeight="false" outlineLevel="0" collapsed="false">
      <c r="O373" s="2" t="str">
        <f aca="false">IF(O372="","",O372)</f>
        <v>7711 CEDI GUAYAQUIL</v>
      </c>
      <c r="P373" s="2" t="str">
        <f aca="false">IF(A373=$P$5,C373,P372)</f>
        <v>COMERCIALECOSUIZA CIA LTDA</v>
      </c>
      <c r="Q373" s="2" t="n">
        <f aca="false">IF(Q372="","",IF(A376=$Q$1,C376,Q372))</f>
        <v>1000041663</v>
      </c>
      <c r="R373" s="2" t="n">
        <f aca="false">IF(H373=$R$5,L373,R372)</f>
        <v>50640324</v>
      </c>
      <c r="S373" s="2" t="str">
        <f aca="false">IF(H373=$S$5,L373,S372)</f>
        <v>EGU084</v>
      </c>
      <c r="T373" s="2" t="n">
        <f aca="false">IF(H373=$T$5,L373,T372)</f>
        <v>814190499</v>
      </c>
      <c r="U373" s="2" t="n">
        <f aca="false">IF(V373="",0,1)</f>
        <v>0</v>
      </c>
      <c r="V373" s="2" t="str">
        <f aca="false">IF(A373="","",IFERROR(IF(VLOOKUP(A373,MAESTRO!$A$2:$C$15,2,FALSE())=1,"",A373),A373))</f>
        <v/>
      </c>
      <c r="W373" s="2" t="str">
        <f aca="false">IF(V373="","",G373)</f>
        <v/>
      </c>
    </row>
    <row r="374" customFormat="false" ht="15" hidden="false" customHeight="false" outlineLevel="0" collapsed="false">
      <c r="O374" s="2" t="str">
        <f aca="false">IF(O373="","",O373)</f>
        <v>7711 CEDI GUAYAQUIL</v>
      </c>
      <c r="P374" s="2" t="str">
        <f aca="false">IF(A374=$P$5,C374,P373)</f>
        <v>COMERCIALECOSUIZA CIA LTDA</v>
      </c>
      <c r="Q374" s="2" t="n">
        <f aca="false">IF(Q373="","",IF(A377=$Q$1,C377,Q373))</f>
        <v>1000041663</v>
      </c>
      <c r="R374" s="2" t="n">
        <f aca="false">IF(H374=$R$5,L374,R373)</f>
        <v>50640324</v>
      </c>
      <c r="S374" s="2" t="str">
        <f aca="false">IF(H374=$S$5,L374,S373)</f>
        <v>EGU084</v>
      </c>
      <c r="T374" s="2" t="n">
        <f aca="false">IF(H374=$T$5,L374,T373)</f>
        <v>814190499</v>
      </c>
      <c r="U374" s="2" t="n">
        <f aca="false">IF(V374="",0,1)</f>
        <v>0</v>
      </c>
      <c r="V374" s="2" t="str">
        <f aca="false">IF(A374="","",IFERROR(IF(VLOOKUP(A374,MAESTRO!$A$2:$C$15,2,FALSE())=1,"",A374),A374))</f>
        <v/>
      </c>
      <c r="W374" s="2" t="str">
        <f aca="false">IF(V374="","",G374)</f>
        <v/>
      </c>
    </row>
    <row r="375" customFormat="false" ht="15" hidden="false" customHeight="false" outlineLevel="0" collapsed="false">
      <c r="O375" s="2" t="str">
        <f aca="false">IF(O374="","",O374)</f>
        <v>7711 CEDI GUAYAQUIL</v>
      </c>
      <c r="P375" s="2" t="str">
        <f aca="false">IF(A375=$P$5,C375,P374)</f>
        <v>COMERCIALECOSUIZA CIA LTDA</v>
      </c>
      <c r="Q375" s="2" t="n">
        <f aca="false">IF(Q374="","",IF(A378=$Q$1,C378,Q374))</f>
        <v>1000041663</v>
      </c>
      <c r="R375" s="2" t="n">
        <f aca="false">IF(H375=$R$5,L375,R374)</f>
        <v>50640324</v>
      </c>
      <c r="S375" s="2" t="str">
        <f aca="false">IF(H375=$S$5,L375,S374)</f>
        <v>EGU084</v>
      </c>
      <c r="T375" s="2" t="n">
        <f aca="false">IF(H375=$T$5,L375,T374)</f>
        <v>814190499</v>
      </c>
      <c r="U375" s="2" t="n">
        <f aca="false">IF(V375="",0,1)</f>
        <v>0</v>
      </c>
      <c r="V375" s="2" t="str">
        <f aca="false">IF(A375="","",IFERROR(IF(VLOOKUP(A375,MAESTRO!$A$2:$C$15,2,FALSE())=1,"",A375),A375))</f>
        <v/>
      </c>
      <c r="W375" s="2" t="str">
        <f aca="false">IF(V375="","",G375)</f>
        <v/>
      </c>
    </row>
    <row r="376" customFormat="false" ht="15" hidden="false" customHeight="false" outlineLevel="0" collapsed="false">
      <c r="O376" s="2" t="str">
        <f aca="false">IF(O375="","",O375)</f>
        <v>7711 CEDI GUAYAQUIL</v>
      </c>
      <c r="P376" s="2" t="str">
        <f aca="false">IF(A376=$P$5,C376,P375)</f>
        <v>COMERCIALECOSUIZA CIA LTDA</v>
      </c>
      <c r="Q376" s="2" t="n">
        <f aca="false">IF(Q375="","",IF(A379=$Q$1,C379,Q375))</f>
        <v>1000041663</v>
      </c>
      <c r="R376" s="2" t="n">
        <f aca="false">IF(H376=$R$5,L376,R375)</f>
        <v>50640324</v>
      </c>
      <c r="S376" s="2" t="str">
        <f aca="false">IF(H376=$S$5,L376,S375)</f>
        <v>EGU084</v>
      </c>
      <c r="T376" s="2" t="n">
        <f aca="false">IF(H376=$T$5,L376,T375)</f>
        <v>814190499</v>
      </c>
      <c r="U376" s="2" t="n">
        <f aca="false">IF(V376="",0,1)</f>
        <v>0</v>
      </c>
      <c r="V376" s="2" t="str">
        <f aca="false">IF(A376="","",IFERROR(IF(VLOOKUP(A376,MAESTRO!$A$2:$C$15,2,FALSE())=1,"",A376),A376))</f>
        <v/>
      </c>
      <c r="W376" s="2" t="str">
        <f aca="false">IF(V376="","",G376)</f>
        <v/>
      </c>
    </row>
    <row r="377" customFormat="false" ht="15" hidden="false" customHeight="false" outlineLevel="0" collapsed="false">
      <c r="O377" s="2" t="str">
        <f aca="false">IF(O376="","",O376)</f>
        <v>7711 CEDI GUAYAQUIL</v>
      </c>
      <c r="P377" s="2" t="str">
        <f aca="false">IF(A377=$P$5,C377,P376)</f>
        <v>COMERCIALECOSUIZA CIA LTDA</v>
      </c>
      <c r="Q377" s="2" t="n">
        <f aca="false">IF(Q376="","",IF(A380=$Q$1,C380,Q376))</f>
        <v>1000041663</v>
      </c>
      <c r="R377" s="2" t="n">
        <f aca="false">IF(H377=$R$5,L377,R376)</f>
        <v>50640324</v>
      </c>
      <c r="S377" s="2" t="str">
        <f aca="false">IF(H377=$S$5,L377,S376)</f>
        <v>EGU084</v>
      </c>
      <c r="T377" s="2" t="n">
        <f aca="false">IF(H377=$T$5,L377,T376)</f>
        <v>814190499</v>
      </c>
      <c r="U377" s="2" t="n">
        <f aca="false">IF(V377="",0,1)</f>
        <v>0</v>
      </c>
      <c r="V377" s="2" t="str">
        <f aca="false">IF(A377="","",IFERROR(IF(VLOOKUP(A377,MAESTRO!$A$2:$C$15,2,FALSE())=1,"",A377),A377))</f>
        <v/>
      </c>
      <c r="W377" s="2" t="str">
        <f aca="false">IF(V377="","",G377)</f>
        <v/>
      </c>
    </row>
    <row r="378" customFormat="false" ht="15" hidden="false" customHeight="false" outlineLevel="0" collapsed="false">
      <c r="O378" s="2" t="str">
        <f aca="false">IF(O377="","",O377)</f>
        <v>7711 CEDI GUAYAQUIL</v>
      </c>
      <c r="P378" s="2" t="str">
        <f aca="false">IF(A378=$P$5,C378,P377)</f>
        <v>COMERCIALECOSUIZA CIA LTDA</v>
      </c>
      <c r="Q378" s="2" t="n">
        <f aca="false">IF(Q377="","",IF(A381=$Q$1,C381,Q377))</f>
        <v>1000041663</v>
      </c>
      <c r="R378" s="2" t="n">
        <f aca="false">IF(H378=$R$5,L378,R377)</f>
        <v>50640324</v>
      </c>
      <c r="S378" s="2" t="str">
        <f aca="false">IF(H378=$S$5,L378,S377)</f>
        <v>EGU084</v>
      </c>
      <c r="T378" s="2" t="n">
        <f aca="false">IF(H378=$T$5,L378,T377)</f>
        <v>814190499</v>
      </c>
      <c r="U378" s="2" t="n">
        <f aca="false">IF(V378="",0,1)</f>
        <v>0</v>
      </c>
      <c r="V378" s="2" t="str">
        <f aca="false">IF(A378="","",IFERROR(IF(VLOOKUP(A378,MAESTRO!$A$2:$C$15,2,FALSE())=1,"",A378),A378))</f>
        <v/>
      </c>
      <c r="W378" s="2" t="str">
        <f aca="false">IF(V378="","",G378)</f>
        <v/>
      </c>
    </row>
    <row r="379" customFormat="false" ht="15" hidden="false" customHeight="false" outlineLevel="0" collapsed="false">
      <c r="O379" s="2" t="str">
        <f aca="false">IF(O378="","",O378)</f>
        <v>7711 CEDI GUAYAQUIL</v>
      </c>
      <c r="P379" s="2" t="str">
        <f aca="false">IF(A379=$P$5,C379,P378)</f>
        <v>COMERCIALECOSUIZA CIA LTDA</v>
      </c>
      <c r="Q379" s="2" t="n">
        <f aca="false">IF(Q378="","",IF(A382=$Q$1,C382,Q378))</f>
        <v>1000041663</v>
      </c>
      <c r="R379" s="2" t="n">
        <f aca="false">IF(H379=$R$5,L379,R378)</f>
        <v>50640324</v>
      </c>
      <c r="S379" s="2" t="str">
        <f aca="false">IF(H379=$S$5,L379,S378)</f>
        <v>EGU084</v>
      </c>
      <c r="T379" s="2" t="n">
        <f aca="false">IF(H379=$T$5,L379,T378)</f>
        <v>814190499</v>
      </c>
      <c r="U379" s="2" t="n">
        <f aca="false">IF(V379="",0,1)</f>
        <v>0</v>
      </c>
      <c r="V379" s="2" t="str">
        <f aca="false">IF(A379="","",IFERROR(IF(VLOOKUP(A379,MAESTRO!$A$2:$C$15,2,FALSE())=1,"",A379),A379))</f>
        <v/>
      </c>
      <c r="W379" s="2" t="str">
        <f aca="false">IF(V379="","",G379)</f>
        <v/>
      </c>
    </row>
    <row r="380" customFormat="false" ht="15" hidden="false" customHeight="false" outlineLevel="0" collapsed="false">
      <c r="O380" s="2" t="str">
        <f aca="false">IF(O379="","",O379)</f>
        <v>7711 CEDI GUAYAQUIL</v>
      </c>
      <c r="P380" s="2" t="str">
        <f aca="false">IF(A380=$P$5,C380,P379)</f>
        <v>COMERCIALECOSUIZA CIA LTDA</v>
      </c>
      <c r="Q380" s="2" t="n">
        <f aca="false">IF(Q379="","",IF(A383=$Q$1,C383,Q379))</f>
        <v>1000041663</v>
      </c>
      <c r="R380" s="2" t="n">
        <f aca="false">IF(H380=$R$5,L380,R379)</f>
        <v>50640324</v>
      </c>
      <c r="S380" s="2" t="str">
        <f aca="false">IF(H380=$S$5,L380,S379)</f>
        <v>EGU084</v>
      </c>
      <c r="T380" s="2" t="n">
        <f aca="false">IF(H380=$T$5,L380,T379)</f>
        <v>814190499</v>
      </c>
      <c r="U380" s="2" t="n">
        <f aca="false">IF(V380="",0,1)</f>
        <v>0</v>
      </c>
      <c r="V380" s="2" t="str">
        <f aca="false">IF(A380="","",IFERROR(IF(VLOOKUP(A380,MAESTRO!$A$2:$C$15,2,FALSE())=1,"",A380),A380))</f>
        <v/>
      </c>
      <c r="W380" s="2" t="str">
        <f aca="false">IF(V380="","",G380)</f>
        <v/>
      </c>
    </row>
    <row r="381" customFormat="false" ht="15" hidden="false" customHeight="false" outlineLevel="0" collapsed="false">
      <c r="O381" s="2" t="str">
        <f aca="false">IF(O380="","",O380)</f>
        <v>7711 CEDI GUAYAQUIL</v>
      </c>
      <c r="P381" s="2" t="str">
        <f aca="false">IF(A381=$P$5,C381,P380)</f>
        <v>COMERCIALECOSUIZA CIA LTDA</v>
      </c>
      <c r="Q381" s="2" t="n">
        <f aca="false">IF(Q380="","",IF(A384=$Q$1,C384,Q380))</f>
        <v>1000041663</v>
      </c>
      <c r="R381" s="2" t="n">
        <f aca="false">IF(H381=$R$5,L381,R380)</f>
        <v>50640324</v>
      </c>
      <c r="S381" s="2" t="str">
        <f aca="false">IF(H381=$S$5,L381,S380)</f>
        <v>EGU084</v>
      </c>
      <c r="T381" s="2" t="n">
        <f aca="false">IF(H381=$T$5,L381,T380)</f>
        <v>814190499</v>
      </c>
      <c r="U381" s="2" t="n">
        <f aca="false">IF(V381="",0,1)</f>
        <v>0</v>
      </c>
      <c r="V381" s="2" t="str">
        <f aca="false">IF(A381="","",IFERROR(IF(VLOOKUP(A381,MAESTRO!$A$2:$C$15,2,FALSE())=1,"",A381),A381))</f>
        <v/>
      </c>
      <c r="W381" s="2" t="str">
        <f aca="false">IF(V381="","",G381)</f>
        <v/>
      </c>
    </row>
    <row r="382" customFormat="false" ht="15" hidden="false" customHeight="false" outlineLevel="0" collapsed="false">
      <c r="O382" s="2" t="str">
        <f aca="false">IF(O381="","",O381)</f>
        <v>7711 CEDI GUAYAQUIL</v>
      </c>
      <c r="P382" s="2" t="str">
        <f aca="false">IF(A382=$P$5,C382,P381)</f>
        <v>COMERCIALECOSUIZA CIA LTDA</v>
      </c>
      <c r="Q382" s="2" t="n">
        <f aca="false">IF(Q381="","",IF(A385=$Q$1,C385,Q381))</f>
        <v>1000041663</v>
      </c>
      <c r="R382" s="2" t="n">
        <f aca="false">IF(H382=$R$5,L382,R381)</f>
        <v>50640324</v>
      </c>
      <c r="S382" s="2" t="str">
        <f aca="false">IF(H382=$S$5,L382,S381)</f>
        <v>EGU084</v>
      </c>
      <c r="T382" s="2" t="n">
        <f aca="false">IF(H382=$T$5,L382,T381)</f>
        <v>814190499</v>
      </c>
      <c r="U382" s="2" t="n">
        <f aca="false">IF(V382="",0,1)</f>
        <v>0</v>
      </c>
      <c r="V382" s="2" t="str">
        <f aca="false">IF(A382="","",IFERROR(IF(VLOOKUP(A382,MAESTRO!$A$2:$C$15,2,FALSE())=1,"",A382),A382))</f>
        <v/>
      </c>
      <c r="W382" s="2" t="str">
        <f aca="false">IF(V382="","",G382)</f>
        <v/>
      </c>
    </row>
    <row r="383" customFormat="false" ht="15" hidden="false" customHeight="false" outlineLevel="0" collapsed="false">
      <c r="O383" s="2" t="str">
        <f aca="false">IF(O382="","",O382)</f>
        <v>7711 CEDI GUAYAQUIL</v>
      </c>
      <c r="P383" s="2" t="str">
        <f aca="false">IF(A383=$P$5,C383,P382)</f>
        <v>COMERCIALECOSUIZA CIA LTDA</v>
      </c>
      <c r="Q383" s="2" t="n">
        <f aca="false">IF(Q382="","",IF(A386=$Q$1,C386,Q382))</f>
        <v>1000041663</v>
      </c>
      <c r="R383" s="2" t="n">
        <f aca="false">IF(H383=$R$5,L383,R382)</f>
        <v>50640324</v>
      </c>
      <c r="S383" s="2" t="str">
        <f aca="false">IF(H383=$S$5,L383,S382)</f>
        <v>EGU084</v>
      </c>
      <c r="T383" s="2" t="n">
        <f aca="false">IF(H383=$T$5,L383,T382)</f>
        <v>814190499</v>
      </c>
      <c r="U383" s="2" t="n">
        <f aca="false">IF(V383="",0,1)</f>
        <v>0</v>
      </c>
      <c r="V383" s="2" t="str">
        <f aca="false">IF(A383="","",IFERROR(IF(VLOOKUP(A383,MAESTRO!$A$2:$C$15,2,FALSE())=1,"",A383),A383))</f>
        <v/>
      </c>
      <c r="W383" s="2" t="str">
        <f aca="false">IF(V383="","",G383)</f>
        <v/>
      </c>
    </row>
    <row r="384" customFormat="false" ht="15" hidden="false" customHeight="false" outlineLevel="0" collapsed="false">
      <c r="A384" s="1" t="s">
        <v>48</v>
      </c>
      <c r="D384" s="1" t="s">
        <v>49</v>
      </c>
      <c r="O384" s="2" t="str">
        <f aca="false">IF(O383="","",O383)</f>
        <v>7711 CEDI GUAYAQUIL</v>
      </c>
      <c r="P384" s="2" t="str">
        <f aca="false">IF(A384=$P$5,C384,P383)</f>
        <v>COMERCIALECOSUIZA CIA LTDA</v>
      </c>
      <c r="Q384" s="2" t="n">
        <f aca="false">IF(Q383="","",IF(A387=$Q$1,C387,Q383))</f>
        <v>1000041663</v>
      </c>
      <c r="R384" s="2" t="n">
        <f aca="false">IF(H384=$R$5,L384,R383)</f>
        <v>50640324</v>
      </c>
      <c r="S384" s="2" t="str">
        <f aca="false">IF(H384=$S$5,L384,S383)</f>
        <v>EGU084</v>
      </c>
      <c r="T384" s="2" t="n">
        <f aca="false">IF(H384=$T$5,L384,T383)</f>
        <v>814190499</v>
      </c>
      <c r="U384" s="2" t="n">
        <f aca="false">IF(V384="",0,1)</f>
        <v>0</v>
      </c>
      <c r="V384" s="2" t="str">
        <f aca="false">IF(A384="","",IFERROR(IF(VLOOKUP(A384,MAESTRO!$A$2:$C$15,2,FALSE())=1,"",A384),A384))</f>
        <v/>
      </c>
      <c r="W384" s="2" t="str">
        <f aca="false">IF(V384="","",G384)</f>
        <v/>
      </c>
    </row>
    <row r="385" customFormat="false" ht="15" hidden="false" customHeight="false" outlineLevel="0" collapsed="false">
      <c r="A385" s="1" t="s">
        <v>50</v>
      </c>
      <c r="D385" s="1" t="s">
        <v>49</v>
      </c>
      <c r="O385" s="2" t="str">
        <f aca="false">IF(O384="","",O384)</f>
        <v>7711 CEDI GUAYAQUIL</v>
      </c>
      <c r="P385" s="2" t="str">
        <f aca="false">IF(A385=$P$5,C385,P384)</f>
        <v>COMERCIALECOSUIZA CIA LTDA</v>
      </c>
      <c r="Q385" s="2" t="n">
        <f aca="false">IF(Q384="","",IF(A388=$Q$1,C388,Q384))</f>
        <v>1000041663</v>
      </c>
      <c r="R385" s="2" t="n">
        <f aca="false">IF(H385=$R$5,L385,R384)</f>
        <v>50640324</v>
      </c>
      <c r="S385" s="2" t="str">
        <f aca="false">IF(H385=$S$5,L385,S384)</f>
        <v>EGU084</v>
      </c>
      <c r="T385" s="2" t="n">
        <f aca="false">IF(H385=$T$5,L385,T384)</f>
        <v>814190499</v>
      </c>
      <c r="U385" s="2" t="n">
        <f aca="false">IF(V385="",0,1)</f>
        <v>0</v>
      </c>
      <c r="V385" s="2" t="str">
        <f aca="false">IF(A385="","",IFERROR(IF(VLOOKUP(A385,MAESTRO!$A$2:$C$15,2,FALSE())=1,"",A385),A385))</f>
        <v/>
      </c>
      <c r="W385" s="2" t="str">
        <f aca="false">IF(V385="","",G385)</f>
        <v/>
      </c>
    </row>
    <row r="386" customFormat="false" ht="15" hidden="false" customHeight="false" outlineLevel="0" collapsed="false">
      <c r="A386" s="1" t="s">
        <v>51</v>
      </c>
      <c r="D386" s="1" t="s">
        <v>49</v>
      </c>
      <c r="O386" s="2" t="str">
        <f aca="false">IF(O385="","",O385)</f>
        <v>7711 CEDI GUAYAQUIL</v>
      </c>
      <c r="P386" s="2" t="str">
        <f aca="false">IF(A386=$P$5,C386,P385)</f>
        <v>COMERCIALECOSUIZA CIA LTDA</v>
      </c>
      <c r="Q386" s="2" t="n">
        <f aca="false">IF(Q385="","",IF(A389=$Q$1,C389,Q385))</f>
        <v>1000041663</v>
      </c>
      <c r="R386" s="2" t="n">
        <f aca="false">IF(H386=$R$5,L386,R385)</f>
        <v>50640324</v>
      </c>
      <c r="S386" s="2" t="str">
        <f aca="false">IF(H386=$S$5,L386,S385)</f>
        <v>EGU084</v>
      </c>
      <c r="T386" s="2" t="n">
        <f aca="false">IF(H386=$T$5,L386,T385)</f>
        <v>814190499</v>
      </c>
      <c r="U386" s="2" t="n">
        <f aca="false">IF(V386="",0,1)</f>
        <v>0</v>
      </c>
      <c r="V386" s="2" t="str">
        <f aca="false">IF(A386="","",IFERROR(IF(VLOOKUP(A386,MAESTRO!$A$2:$C$15,2,FALSE())=1,"",A386),A386))</f>
        <v/>
      </c>
      <c r="W386" s="2" t="str">
        <f aca="false">IF(V386="","",G386)</f>
        <v/>
      </c>
    </row>
    <row r="387" customFormat="false" ht="15" hidden="false" customHeight="false" outlineLevel="0" collapsed="false">
      <c r="A387" s="1" t="s">
        <v>52</v>
      </c>
      <c r="D387" s="1" t="s">
        <v>49</v>
      </c>
      <c r="O387" s="2" t="str">
        <f aca="false">IF(O386="","",O386)</f>
        <v>7711 CEDI GUAYAQUIL</v>
      </c>
      <c r="P387" s="2" t="str">
        <f aca="false">IF(A387=$P$5,C387,P386)</f>
        <v>COMERCIALECOSUIZA CIA LTDA</v>
      </c>
      <c r="Q387" s="2" t="n">
        <f aca="false">IF(Q386="","",IF(A390=$Q$1,C390,Q386))</f>
        <v>1000041663</v>
      </c>
      <c r="R387" s="2" t="n">
        <f aca="false">IF(H387=$R$5,L387,R386)</f>
        <v>50640324</v>
      </c>
      <c r="S387" s="2" t="str">
        <f aca="false">IF(H387=$S$5,L387,S386)</f>
        <v>EGU084</v>
      </c>
      <c r="T387" s="2" t="n">
        <f aca="false">IF(H387=$T$5,L387,T386)</f>
        <v>814190499</v>
      </c>
      <c r="U387" s="2" t="n">
        <f aca="false">IF(V387="",0,1)</f>
        <v>0</v>
      </c>
      <c r="V387" s="2" t="str">
        <f aca="false">IF(A387="","",IFERROR(IF(VLOOKUP(A387,MAESTRO!$A$2:$C$15,2,FALSE())=1,"",A387),A387))</f>
        <v/>
      </c>
      <c r="W387" s="2" t="str">
        <f aca="false">IF(V387="","",G387)</f>
        <v/>
      </c>
    </row>
    <row r="388" customFormat="false" ht="15" hidden="false" customHeight="false" outlineLevel="0" collapsed="false">
      <c r="A388" s="1" t="s">
        <v>53</v>
      </c>
      <c r="D388" s="1" t="s">
        <v>49</v>
      </c>
      <c r="O388" s="2" t="str">
        <f aca="false">IF(O387="","",O387)</f>
        <v>7711 CEDI GUAYAQUIL</v>
      </c>
      <c r="P388" s="2" t="str">
        <f aca="false">IF(A388=$P$5,C388,P387)</f>
        <v>COMERCIALECOSUIZA CIA LTDA</v>
      </c>
      <c r="Q388" s="2" t="n">
        <f aca="false">IF(Q387="","",IF(A391=$Q$1,C391,Q387))</f>
        <v>1000041663</v>
      </c>
      <c r="R388" s="2" t="n">
        <f aca="false">IF(H388=$R$5,L388,R387)</f>
        <v>50640324</v>
      </c>
      <c r="S388" s="2" t="str">
        <f aca="false">IF(H388=$S$5,L388,S387)</f>
        <v>EGU084</v>
      </c>
      <c r="T388" s="2" t="n">
        <f aca="false">IF(H388=$T$5,L388,T387)</f>
        <v>814190499</v>
      </c>
      <c r="U388" s="2" t="n">
        <f aca="false">IF(V388="",0,1)</f>
        <v>0</v>
      </c>
      <c r="V388" s="2" t="str">
        <f aca="false">IF(A388="","",IFERROR(IF(VLOOKUP(A388,MAESTRO!$A$2:$C$15,2,FALSE())=1,"",A388),A388))</f>
        <v/>
      </c>
      <c r="W388" s="2" t="str">
        <f aca="false">IF(V388="","",G388)</f>
        <v/>
      </c>
    </row>
    <row r="389" customFormat="false" ht="15" hidden="false" customHeight="false" outlineLevel="0" collapsed="false">
      <c r="O389" s="2" t="str">
        <f aca="false">IF(O388="","",O388)</f>
        <v>7711 CEDI GUAYAQUIL</v>
      </c>
      <c r="P389" s="2" t="str">
        <f aca="false">IF(A389=$P$5,C389,P388)</f>
        <v>COMERCIALECOSUIZA CIA LTDA</v>
      </c>
      <c r="Q389" s="2" t="n">
        <f aca="false">IF(Q388="","",IF(A392=$Q$1,C392,Q388))</f>
        <v>1000041663</v>
      </c>
      <c r="R389" s="2" t="n">
        <f aca="false">IF(H389=$R$5,L389,R388)</f>
        <v>50640324</v>
      </c>
      <c r="S389" s="2" t="str">
        <f aca="false">IF(H389=$S$5,L389,S388)</f>
        <v>EGU084</v>
      </c>
      <c r="T389" s="2" t="n">
        <f aca="false">IF(H389=$T$5,L389,T388)</f>
        <v>814190499</v>
      </c>
      <c r="U389" s="2" t="n">
        <f aca="false">IF(V389="",0,1)</f>
        <v>0</v>
      </c>
      <c r="V389" s="2" t="str">
        <f aca="false">IF(A389="","",IFERROR(IF(VLOOKUP(A389,MAESTRO!$A$2:$C$15,2,FALSE())=1,"",A389),A389))</f>
        <v/>
      </c>
      <c r="W389" s="2" t="str">
        <f aca="false">IF(V389="","",G389)</f>
        <v/>
      </c>
    </row>
    <row r="390" customFormat="false" ht="15" hidden="false" customHeight="false" outlineLevel="0" collapsed="false">
      <c r="O390" s="2" t="str">
        <f aca="false">IF(O389="","",O389)</f>
        <v>7711 CEDI GUAYAQUIL</v>
      </c>
      <c r="P390" s="2" t="str">
        <f aca="false">IF(A390=$P$5,C390,P389)</f>
        <v>COMERCIALECOSUIZA CIA LTDA</v>
      </c>
      <c r="Q390" s="2" t="n">
        <f aca="false">IF(Q389="","",IF(A393=$Q$1,C393,Q389))</f>
        <v>1000041663</v>
      </c>
      <c r="R390" s="2" t="n">
        <f aca="false">IF(H390=$R$5,L390,R389)</f>
        <v>50640324</v>
      </c>
      <c r="S390" s="2" t="str">
        <f aca="false">IF(H390=$S$5,L390,S389)</f>
        <v>EGU084</v>
      </c>
      <c r="T390" s="2" t="n">
        <f aca="false">IF(H390=$T$5,L390,T389)</f>
        <v>814190499</v>
      </c>
      <c r="U390" s="2" t="n">
        <f aca="false">IF(V390="",0,1)</f>
        <v>0</v>
      </c>
      <c r="V390" s="2" t="str">
        <f aca="false">IF(A390="","",IFERROR(IF(VLOOKUP(A390,MAESTRO!$A$2:$C$15,2,FALSE())=1,"",A390),A390))</f>
        <v/>
      </c>
      <c r="W390" s="2" t="str">
        <f aca="false">IF(V390="","",G390)</f>
        <v/>
      </c>
    </row>
    <row r="391" customFormat="false" ht="15" hidden="false" customHeight="false" outlineLevel="0" collapsed="false">
      <c r="E391" s="1" t="s">
        <v>0</v>
      </c>
      <c r="J391" s="1" t="s">
        <v>1</v>
      </c>
      <c r="M391" s="1" t="n">
        <v>7</v>
      </c>
      <c r="O391" s="2" t="str">
        <f aca="false">IF(O390="","",O390)</f>
        <v>7711 CEDI GUAYAQUIL</v>
      </c>
      <c r="P391" s="2" t="str">
        <f aca="false">IF(A391=$P$5,C391,P390)</f>
        <v>COMERCIALECOSUIZA CIA LTDA</v>
      </c>
      <c r="Q391" s="2" t="n">
        <f aca="false">IF(Q390="","",IF(A394=$Q$1,C394,Q390))</f>
        <v>1000041663</v>
      </c>
      <c r="R391" s="2" t="n">
        <f aca="false">IF(H391=$R$5,L391,R390)</f>
        <v>50640324</v>
      </c>
      <c r="S391" s="2" t="str">
        <f aca="false">IF(H391=$S$5,L391,S390)</f>
        <v>EGU084</v>
      </c>
      <c r="T391" s="2" t="n">
        <f aca="false">IF(H391=$T$5,L391,T390)</f>
        <v>814190499</v>
      </c>
      <c r="U391" s="2" t="n">
        <f aca="false">IF(V391="",0,1)</f>
        <v>0</v>
      </c>
      <c r="V391" s="2" t="str">
        <f aca="false">IF(A391="","",IFERROR(IF(VLOOKUP(A391,MAESTRO!$A$2:$C$15,2,FALSE())=1,"",A391),A391))</f>
        <v/>
      </c>
      <c r="W391" s="2" t="str">
        <f aca="false">IF(V391="","",G391)</f>
        <v/>
      </c>
    </row>
    <row r="392" customFormat="false" ht="15" hidden="false" customHeight="false" outlineLevel="0" collapsed="false">
      <c r="F392" s="1" t="s">
        <v>6</v>
      </c>
      <c r="O392" s="2" t="str">
        <f aca="false">IF(O391="","",O391)</f>
        <v>7711 CEDI GUAYAQUIL</v>
      </c>
      <c r="P392" s="2" t="str">
        <f aca="false">IF(A392=$P$5,C392,P391)</f>
        <v>COMERCIALECOSUIZA CIA LTDA</v>
      </c>
      <c r="Q392" s="2" t="n">
        <f aca="false">IF(Q391="","",IF(A395=$Q$1,C395,Q391))</f>
        <v>1000041663</v>
      </c>
      <c r="R392" s="2" t="n">
        <f aca="false">IF(H392=$R$5,L392,R391)</f>
        <v>50640324</v>
      </c>
      <c r="S392" s="2" t="str">
        <f aca="false">IF(H392=$S$5,L392,S391)</f>
        <v>EGU084</v>
      </c>
      <c r="T392" s="2" t="n">
        <f aca="false">IF(H392=$T$5,L392,T391)</f>
        <v>814190499</v>
      </c>
      <c r="U392" s="2" t="n">
        <f aca="false">IF(V392="",0,1)</f>
        <v>0</v>
      </c>
      <c r="V392" s="2" t="str">
        <f aca="false">IF(A392="","",IFERROR(IF(VLOOKUP(A392,MAESTRO!$A$2:$C$15,2,FALSE())=1,"",A392),A392))</f>
        <v/>
      </c>
      <c r="W392" s="2" t="str">
        <f aca="false">IF(V392="","",G392)</f>
        <v/>
      </c>
    </row>
    <row r="393" customFormat="false" ht="15" hidden="false" customHeight="false" outlineLevel="0" collapsed="false">
      <c r="O393" s="2" t="str">
        <f aca="false">IF(O392="","",O392)</f>
        <v>7711 CEDI GUAYAQUIL</v>
      </c>
      <c r="P393" s="2" t="str">
        <f aca="false">IF(A393=$P$5,C393,P392)</f>
        <v>COMERCIALECOSUIZA CIA LTDA</v>
      </c>
      <c r="Q393" s="2" t="n">
        <f aca="false">IF(Q392="","",IF(A396=$Q$1,C396,Q392))</f>
        <v>1000041663</v>
      </c>
      <c r="R393" s="2" t="n">
        <f aca="false">IF(H393=$R$5,L393,R392)</f>
        <v>50640324</v>
      </c>
      <c r="S393" s="2" t="str">
        <f aca="false">IF(H393=$S$5,L393,S392)</f>
        <v>EGU084</v>
      </c>
      <c r="T393" s="2" t="n">
        <f aca="false">IF(H393=$T$5,L393,T392)</f>
        <v>814190499</v>
      </c>
      <c r="U393" s="2" t="n">
        <f aca="false">IF(V393="",0,1)</f>
        <v>0</v>
      </c>
      <c r="V393" s="2" t="str">
        <f aca="false">IF(A393="","",IFERROR(IF(VLOOKUP(A393,MAESTRO!$A$2:$C$15,2,FALSE())=1,"",A393),A393))</f>
        <v/>
      </c>
      <c r="W393" s="2" t="str">
        <f aca="false">IF(V393="","",G393)</f>
        <v/>
      </c>
    </row>
    <row r="394" customFormat="false" ht="15" hidden="false" customHeight="false" outlineLevel="0" collapsed="false">
      <c r="H394" s="1" t="s">
        <v>8</v>
      </c>
      <c r="L394" s="1" t="n">
        <v>50640324</v>
      </c>
      <c r="O394" s="2" t="str">
        <f aca="false">IF(O393="","",O393)</f>
        <v>7711 CEDI GUAYAQUIL</v>
      </c>
      <c r="P394" s="2" t="str">
        <f aca="false">IF(A394=$P$5,C394,P393)</f>
        <v>COMERCIALECOSUIZA CIA LTDA</v>
      </c>
      <c r="Q394" s="2" t="n">
        <f aca="false">IF(Q393="","",IF(A397=$Q$1,C397,Q393))</f>
        <v>1000041663</v>
      </c>
      <c r="R394" s="2" t="n">
        <f aca="false">IF(H394=$R$5,L394,R393)</f>
        <v>50640324</v>
      </c>
      <c r="S394" s="2" t="str">
        <f aca="false">IF(H394=$S$5,L394,S393)</f>
        <v>EGU084</v>
      </c>
      <c r="T394" s="2" t="n">
        <f aca="false">IF(H394=$T$5,L394,T393)</f>
        <v>814190499</v>
      </c>
      <c r="U394" s="2" t="n">
        <f aca="false">IF(V394="",0,1)</f>
        <v>0</v>
      </c>
      <c r="V394" s="2" t="str">
        <f aca="false">IF(A394="","",IFERROR(IF(VLOOKUP(A394,MAESTRO!$A$2:$C$15,2,FALSE())=1,"",A394),A394))</f>
        <v/>
      </c>
      <c r="W394" s="2" t="str">
        <f aca="false">IF(V394="","",G394)</f>
        <v/>
      </c>
    </row>
    <row r="395" customFormat="false" ht="15" hidden="false" customHeight="false" outlineLevel="0" collapsed="false">
      <c r="H395" s="1" t="s">
        <v>11</v>
      </c>
      <c r="L395" s="1" t="s">
        <v>12</v>
      </c>
      <c r="O395" s="2" t="str">
        <f aca="false">IF(O394="","",O394)</f>
        <v>7711 CEDI GUAYAQUIL</v>
      </c>
      <c r="P395" s="2" t="str">
        <f aca="false">IF(A395=$P$5,C395,P394)</f>
        <v>COMERCIALECOSUIZA CIA LTDA</v>
      </c>
      <c r="Q395" s="2" t="n">
        <f aca="false">IF(Q394="","",IF(A398=$Q$1,C398,Q394))</f>
        <v>1000041663</v>
      </c>
      <c r="R395" s="2" t="n">
        <f aca="false">IF(H395=$R$5,L395,R394)</f>
        <v>50640324</v>
      </c>
      <c r="S395" s="2" t="str">
        <f aca="false">IF(H395=$S$5,L395,S394)</f>
        <v>EGU086</v>
      </c>
      <c r="T395" s="2" t="n">
        <f aca="false">IF(H395=$T$5,L395,T394)</f>
        <v>814190499</v>
      </c>
      <c r="U395" s="2" t="n">
        <f aca="false">IF(V395="",0,1)</f>
        <v>0</v>
      </c>
      <c r="V395" s="2" t="str">
        <f aca="false">IF(A395="","",IFERROR(IF(VLOOKUP(A395,MAESTRO!$A$2:$C$15,2,FALSE())=1,"",A395),A395))</f>
        <v/>
      </c>
      <c r="W395" s="2" t="str">
        <f aca="false">IF(V395="","",G395)</f>
        <v/>
      </c>
    </row>
    <row r="396" customFormat="false" ht="15" hidden="false" customHeight="false" outlineLevel="0" collapsed="false">
      <c r="A396" s="1" t="s">
        <v>13</v>
      </c>
      <c r="C396" s="1" t="s">
        <v>20</v>
      </c>
      <c r="H396" s="1" t="s">
        <v>21</v>
      </c>
      <c r="L396" s="1" t="s">
        <v>22</v>
      </c>
      <c r="O396" s="2" t="str">
        <f aca="false">IF(O395="","",O395)</f>
        <v>7711 CEDI GUAYAQUIL</v>
      </c>
      <c r="P396" s="2" t="str">
        <f aca="false">IF(A396=$P$5,C396,P395)</f>
        <v>COMERCIALECOSUIZA CIA LTDA</v>
      </c>
      <c r="Q396" s="2" t="n">
        <f aca="false">IF(Q395="","",IF(A399=$Q$1,C399,Q395))</f>
        <v>1000041663</v>
      </c>
      <c r="R396" s="2" t="n">
        <f aca="false">IF(H396=$R$5,L396,R395)</f>
        <v>50640324</v>
      </c>
      <c r="S396" s="2" t="str">
        <f aca="false">IF(H396=$S$5,L396,S395)</f>
        <v>EGU086</v>
      </c>
      <c r="T396" s="2" t="n">
        <f aca="false">IF(H396=$T$5,L396,T395)</f>
        <v>814190499</v>
      </c>
      <c r="U396" s="2" t="n">
        <f aca="false">IF(V396="",0,1)</f>
        <v>0</v>
      </c>
      <c r="V396" s="2" t="str">
        <f aca="false">IF(A396="","",IFERROR(IF(VLOOKUP(A396,MAESTRO!$A$2:$C$15,2,FALSE())=1,"",A396),A396))</f>
        <v/>
      </c>
      <c r="W396" s="2" t="str">
        <f aca="false">IF(V396="","",G396)</f>
        <v/>
      </c>
    </row>
    <row r="397" customFormat="false" ht="15" hidden="false" customHeight="false" outlineLevel="0" collapsed="false">
      <c r="A397" s="1" t="s">
        <v>14</v>
      </c>
      <c r="C397" s="1" t="s">
        <v>117</v>
      </c>
      <c r="H397" s="1" t="s">
        <v>24</v>
      </c>
      <c r="L397" s="1" t="n">
        <v>1001</v>
      </c>
      <c r="O397" s="2" t="str">
        <f aca="false">IF(O396="","",O396)</f>
        <v>7711 CEDI GUAYAQUIL</v>
      </c>
      <c r="P397" s="2" t="str">
        <f aca="false">IF(A397=$P$5,C397,P396)</f>
        <v>CARRASCO VINTIMILLA FABIAN VLADIM</v>
      </c>
      <c r="Q397" s="2" t="n">
        <f aca="false">IF(Q396="","",IF(A400=$Q$1,C400,Q396))</f>
        <v>1000036737</v>
      </c>
      <c r="R397" s="2" t="n">
        <f aca="false">IF(H397=$R$5,L397,R396)</f>
        <v>50640324</v>
      </c>
      <c r="S397" s="2" t="str">
        <f aca="false">IF(H397=$S$5,L397,S396)</f>
        <v>EGU086</v>
      </c>
      <c r="T397" s="2" t="n">
        <f aca="false">IF(H397=$T$5,L397,T396)</f>
        <v>814190499</v>
      </c>
      <c r="U397" s="2" t="n">
        <f aca="false">IF(V397="",0,1)</f>
        <v>0</v>
      </c>
      <c r="V397" s="2" t="str">
        <f aca="false">IF(A397="","",IFERROR(IF(VLOOKUP(A397,MAESTRO!$A$2:$C$15,2,FALSE())=1,"",A397),A397))</f>
        <v/>
      </c>
      <c r="W397" s="2" t="str">
        <f aca="false">IF(V397="","",G397)</f>
        <v/>
      </c>
    </row>
    <row r="398" customFormat="false" ht="15" hidden="false" customHeight="false" outlineLevel="0" collapsed="false">
      <c r="A398" s="1" t="s">
        <v>25</v>
      </c>
      <c r="C398" s="1" t="n">
        <v>1000036737</v>
      </c>
      <c r="H398" s="1" t="s">
        <v>26</v>
      </c>
      <c r="O398" s="2" t="str">
        <f aca="false">IF(O397="","",O397)</f>
        <v>7711 CEDI GUAYAQUIL</v>
      </c>
      <c r="P398" s="2" t="str">
        <f aca="false">IF(A398=$P$5,C398,P397)</f>
        <v>CARRASCO VINTIMILLA FABIAN VLADIM</v>
      </c>
      <c r="Q398" s="2" t="n">
        <f aca="false">IF(Q397="","",IF(A401=$Q$1,C401,Q397))</f>
        <v>1000036737</v>
      </c>
      <c r="R398" s="2" t="n">
        <f aca="false">IF(H398=$R$5,L398,R397)</f>
        <v>50640324</v>
      </c>
      <c r="S398" s="2" t="str">
        <f aca="false">IF(H398=$S$5,L398,S397)</f>
        <v>EGU086</v>
      </c>
      <c r="T398" s="2" t="n">
        <f aca="false">IF(H398=$T$5,L398,T397)</f>
        <v>814190499</v>
      </c>
      <c r="U398" s="2" t="n">
        <f aca="false">IF(V398="",0,1)</f>
        <v>0</v>
      </c>
      <c r="V398" s="2" t="str">
        <f aca="false">IF(A398="","",IFERROR(IF(VLOOKUP(A398,MAESTRO!$A$2:$C$15,2,FALSE())=1,"",A398),A398))</f>
        <v/>
      </c>
      <c r="W398" s="2" t="str">
        <f aca="false">IF(V398="","",G398)</f>
        <v/>
      </c>
    </row>
    <row r="399" customFormat="false" ht="15" hidden="false" customHeight="false" outlineLevel="0" collapsed="false">
      <c r="A399" s="1" t="s">
        <v>28</v>
      </c>
      <c r="C399" s="1" t="s">
        <v>118</v>
      </c>
      <c r="H399" s="1" t="s">
        <v>16</v>
      </c>
      <c r="L399" s="1" t="n">
        <v>814190345</v>
      </c>
      <c r="O399" s="2" t="str">
        <f aca="false">IF(O398="","",O398)</f>
        <v>7711 CEDI GUAYAQUIL</v>
      </c>
      <c r="P399" s="2" t="str">
        <f aca="false">IF(A399=$P$5,C399,P398)</f>
        <v>CARRASCO VINTIMILLA FABIAN VLADIM</v>
      </c>
      <c r="Q399" s="2" t="n">
        <f aca="false">IF(Q398="","",IF(A402=$Q$1,C402,Q398))</f>
        <v>1000036737</v>
      </c>
      <c r="R399" s="2" t="n">
        <f aca="false">IF(H399=$R$5,L399,R398)</f>
        <v>50640324</v>
      </c>
      <c r="S399" s="2" t="str">
        <f aca="false">IF(H399=$S$5,L399,S398)</f>
        <v>EGU086</v>
      </c>
      <c r="T399" s="2" t="n">
        <f aca="false">IF(H399=$T$5,L399,T398)</f>
        <v>814190345</v>
      </c>
      <c r="U399" s="2" t="n">
        <f aca="false">IF(V399="",0,1)</f>
        <v>0</v>
      </c>
      <c r="V399" s="2" t="str">
        <f aca="false">IF(A399="","",IFERROR(IF(VLOOKUP(A399,MAESTRO!$A$2:$C$15,2,FALSE())=1,"",A399),A399))</f>
        <v/>
      </c>
      <c r="W399" s="2" t="str">
        <f aca="false">IF(V399="","",G399)</f>
        <v/>
      </c>
    </row>
    <row r="400" customFormat="false" ht="15" hidden="false" customHeight="false" outlineLevel="0" collapsed="false">
      <c r="A400" s="1" t="s">
        <v>3</v>
      </c>
      <c r="C400" s="1" t="n">
        <v>1000036737</v>
      </c>
      <c r="H400" s="1" t="s">
        <v>30</v>
      </c>
      <c r="L400" s="1" t="s">
        <v>31</v>
      </c>
      <c r="O400" s="2" t="str">
        <f aca="false">IF(O399="","",O399)</f>
        <v>7711 CEDI GUAYAQUIL</v>
      </c>
      <c r="P400" s="2" t="str">
        <f aca="false">IF(A400=$P$5,C400,P399)</f>
        <v>CARRASCO VINTIMILLA FABIAN VLADIM</v>
      </c>
      <c r="Q400" s="2" t="n">
        <f aca="false">IF(Q399="","",IF(A403=$Q$1,C403,Q399))</f>
        <v>1000036737</v>
      </c>
      <c r="R400" s="2" t="n">
        <f aca="false">IF(H400=$R$5,L400,R399)</f>
        <v>50640324</v>
      </c>
      <c r="S400" s="2" t="str">
        <f aca="false">IF(H400=$S$5,L400,S399)</f>
        <v>EGU086</v>
      </c>
      <c r="T400" s="2" t="n">
        <f aca="false">IF(H400=$T$5,L400,T399)</f>
        <v>814190345</v>
      </c>
      <c r="U400" s="2" t="n">
        <f aca="false">IF(V400="",0,1)</f>
        <v>0</v>
      </c>
      <c r="V400" s="2" t="str">
        <f aca="false">IF(A400="","",IFERROR(IF(VLOOKUP(A400,MAESTRO!$A$2:$C$15,2,FALSE())=1,"",A400),A400))</f>
        <v/>
      </c>
      <c r="W400" s="2" t="str">
        <f aca="false">IF(V400="","",G400)</f>
        <v/>
      </c>
    </row>
    <row r="401" customFormat="false" ht="15" hidden="false" customHeight="false" outlineLevel="0" collapsed="false">
      <c r="A401" s="1" t="s">
        <v>32</v>
      </c>
      <c r="C401" s="1" t="s">
        <v>119</v>
      </c>
      <c r="H401" s="1" t="s">
        <v>34</v>
      </c>
      <c r="L401" s="1" t="s">
        <v>35</v>
      </c>
      <c r="O401" s="2" t="str">
        <f aca="false">IF(O400="","",O400)</f>
        <v>7711 CEDI GUAYAQUIL</v>
      </c>
      <c r="P401" s="2" t="str">
        <f aca="false">IF(A401=$P$5,C401,P400)</f>
        <v>CARRASCO VINTIMILLA FABIAN VLADIM</v>
      </c>
      <c r="Q401" s="2" t="n">
        <f aca="false">IF(Q400="","",IF(A404=$Q$1,C404,Q400))</f>
        <v>1000036737</v>
      </c>
      <c r="R401" s="2" t="n">
        <f aca="false">IF(H401=$R$5,L401,R400)</f>
        <v>50640324</v>
      </c>
      <c r="S401" s="2" t="str">
        <f aca="false">IF(H401=$S$5,L401,S400)</f>
        <v>EGU086</v>
      </c>
      <c r="T401" s="2" t="n">
        <f aca="false">IF(H401=$T$5,L401,T400)</f>
        <v>814190345</v>
      </c>
      <c r="U401" s="2" t="n">
        <f aca="false">IF(V401="",0,1)</f>
        <v>0</v>
      </c>
      <c r="V401" s="2" t="str">
        <f aca="false">IF(A401="","",IFERROR(IF(VLOOKUP(A401,MAESTRO!$A$2:$C$15,2,FALSE())=1,"",A401),A401))</f>
        <v/>
      </c>
      <c r="W401" s="2" t="str">
        <f aca="false">IF(V401="","",G401)</f>
        <v/>
      </c>
    </row>
    <row r="402" customFormat="false" ht="15" hidden="false" customHeight="false" outlineLevel="0" collapsed="false">
      <c r="A402" s="1" t="s">
        <v>36</v>
      </c>
      <c r="C402" s="1" t="n">
        <v>1000036737</v>
      </c>
      <c r="H402" s="1" t="s">
        <v>37</v>
      </c>
      <c r="L402" s="1" t="n">
        <v>24</v>
      </c>
      <c r="O402" s="2" t="str">
        <f aca="false">IF(O401="","",O401)</f>
        <v>7711 CEDI GUAYAQUIL</v>
      </c>
      <c r="P402" s="2" t="str">
        <f aca="false">IF(A402=$P$5,C402,P401)</f>
        <v>CARRASCO VINTIMILLA FABIAN VLADIM</v>
      </c>
      <c r="Q402" s="2" t="n">
        <f aca="false">IF(Q401="","",IF(A405=$Q$1,C405,Q401))</f>
        <v>1000036737</v>
      </c>
      <c r="R402" s="2" t="n">
        <f aca="false">IF(H402=$R$5,L402,R401)</f>
        <v>50640324</v>
      </c>
      <c r="S402" s="2" t="str">
        <f aca="false">IF(H402=$S$5,L402,S401)</f>
        <v>EGU086</v>
      </c>
      <c r="T402" s="2" t="n">
        <f aca="false">IF(H402=$T$5,L402,T401)</f>
        <v>814190345</v>
      </c>
      <c r="U402" s="2" t="n">
        <f aca="false">IF(V402="",0,1)</f>
        <v>0</v>
      </c>
      <c r="V402" s="2" t="str">
        <f aca="false">IF(A402="","",IFERROR(IF(VLOOKUP(A402,MAESTRO!$A$2:$C$15,2,FALSE())=1,"",A402),A402))</f>
        <v/>
      </c>
      <c r="W402" s="2" t="str">
        <f aca="false">IF(V402="","",G402)</f>
        <v/>
      </c>
    </row>
    <row r="403" customFormat="false" ht="15" hidden="false" customHeight="false" outlineLevel="0" collapsed="false">
      <c r="A403" s="1" t="s">
        <v>38</v>
      </c>
      <c r="H403" s="1" t="s">
        <v>39</v>
      </c>
      <c r="K403" s="1" t="s">
        <v>40</v>
      </c>
      <c r="O403" s="2" t="str">
        <f aca="false">IF(O402="","",O402)</f>
        <v>7711 CEDI GUAYAQUIL</v>
      </c>
      <c r="P403" s="2" t="str">
        <f aca="false">IF(A403=$P$5,C403,P402)</f>
        <v>CARRASCO VINTIMILLA FABIAN VLADIM</v>
      </c>
      <c r="Q403" s="2" t="n">
        <f aca="false">IF(Q402="","",IF(A406=$Q$1,C406,Q402))</f>
        <v>1000036737</v>
      </c>
      <c r="R403" s="2" t="n">
        <f aca="false">IF(H403=$R$5,L403,R402)</f>
        <v>50640324</v>
      </c>
      <c r="S403" s="2" t="str">
        <f aca="false">IF(H403=$S$5,L403,S402)</f>
        <v>EGU086</v>
      </c>
      <c r="T403" s="2" t="n">
        <f aca="false">IF(H403=$T$5,L403,T402)</f>
        <v>814190345</v>
      </c>
      <c r="U403" s="2" t="n">
        <f aca="false">IF(V403="",0,1)</f>
        <v>0</v>
      </c>
      <c r="V403" s="2" t="str">
        <f aca="false">IF(A403="","",IFERROR(IF(VLOOKUP(A403,MAESTRO!$A$2:$C$15,2,FALSE())=1,"",A403),A403))</f>
        <v/>
      </c>
      <c r="W403" s="2" t="str">
        <f aca="false">IF(V403="","",G403)</f>
        <v/>
      </c>
    </row>
    <row r="404" customFormat="false" ht="15" hidden="false" customHeight="false" outlineLevel="0" collapsed="false">
      <c r="O404" s="2" t="str">
        <f aca="false">IF(O403="","",O403)</f>
        <v>7711 CEDI GUAYAQUIL</v>
      </c>
      <c r="P404" s="2" t="str">
        <f aca="false">IF(A404=$P$5,C404,P403)</f>
        <v>CARRASCO VINTIMILLA FABIAN VLADIM</v>
      </c>
      <c r="Q404" s="2" t="n">
        <f aca="false">IF(Q403="","",IF(A407=$Q$1,C407,Q403))</f>
        <v>1000036737</v>
      </c>
      <c r="R404" s="2" t="n">
        <f aca="false">IF(H404=$R$5,L404,R403)</f>
        <v>50640324</v>
      </c>
      <c r="S404" s="2" t="str">
        <f aca="false">IF(H404=$S$5,L404,S403)</f>
        <v>EGU086</v>
      </c>
      <c r="T404" s="2" t="n">
        <f aca="false">IF(H404=$T$5,L404,T403)</f>
        <v>814190345</v>
      </c>
      <c r="U404" s="2" t="n">
        <f aca="false">IF(V404="",0,1)</f>
        <v>0</v>
      </c>
      <c r="V404" s="2" t="str">
        <f aca="false">IF(A404="","",IFERROR(IF(VLOOKUP(A404,MAESTRO!$A$2:$C$15,2,FALSE())=1,"",A404),A404))</f>
        <v/>
      </c>
      <c r="W404" s="2" t="str">
        <f aca="false">IF(V404="","",G404)</f>
        <v/>
      </c>
    </row>
    <row r="405" customFormat="false" ht="15" hidden="false" customHeight="false" outlineLevel="0" collapsed="false">
      <c r="A405" s="1" t="s">
        <v>18</v>
      </c>
      <c r="B405" s="1" t="s">
        <v>41</v>
      </c>
      <c r="G405" s="1" t="s">
        <v>42</v>
      </c>
      <c r="I405" s="1" t="s">
        <v>43</v>
      </c>
      <c r="K405" s="1" t="s">
        <v>44</v>
      </c>
      <c r="O405" s="2" t="str">
        <f aca="false">IF(O404="","",O404)</f>
        <v>7711 CEDI GUAYAQUIL</v>
      </c>
      <c r="P405" s="2" t="str">
        <f aca="false">IF(A405=$P$5,C405,P404)</f>
        <v>CARRASCO VINTIMILLA FABIAN VLADIM</v>
      </c>
      <c r="Q405" s="2" t="n">
        <f aca="false">IF(Q404="","",IF(A408=$Q$1,C408,Q404))</f>
        <v>1000036737</v>
      </c>
      <c r="R405" s="2" t="n">
        <f aca="false">IF(H405=$R$5,L405,R404)</f>
        <v>50640324</v>
      </c>
      <c r="S405" s="2" t="str">
        <f aca="false">IF(H405=$S$5,L405,S404)</f>
        <v>EGU086</v>
      </c>
      <c r="T405" s="2" t="n">
        <f aca="false">IF(H405=$T$5,L405,T404)</f>
        <v>814190345</v>
      </c>
      <c r="U405" s="2" t="n">
        <f aca="false">IF(V405="",0,1)</f>
        <v>0</v>
      </c>
      <c r="V405" s="2" t="str">
        <f aca="false">IF(A405="","",IFERROR(IF(VLOOKUP(A405,MAESTRO!$A$2:$C$15,2,FALSE())=1,"",A405),A405))</f>
        <v/>
      </c>
      <c r="W405" s="2" t="str">
        <f aca="false">IF(V405="","",G405)</f>
        <v/>
      </c>
    </row>
    <row r="406" customFormat="false" ht="15" hidden="false" customHeight="false" outlineLevel="0" collapsed="false">
      <c r="O406" s="2" t="str">
        <f aca="false">IF(O405="","",O405)</f>
        <v>7711 CEDI GUAYAQUIL</v>
      </c>
      <c r="P406" s="2" t="str">
        <f aca="false">IF(A406=$P$5,C406,P405)</f>
        <v>CARRASCO VINTIMILLA FABIAN VLADIM</v>
      </c>
      <c r="Q406" s="2" t="n">
        <f aca="false">IF(Q405="","",IF(A409=$Q$1,C409,Q405))</f>
        <v>1000036737</v>
      </c>
      <c r="R406" s="2" t="n">
        <f aca="false">IF(H406=$R$5,L406,R405)</f>
        <v>50640324</v>
      </c>
      <c r="S406" s="2" t="str">
        <f aca="false">IF(H406=$S$5,L406,S405)</f>
        <v>EGU086</v>
      </c>
      <c r="T406" s="2" t="n">
        <f aca="false">IF(H406=$T$5,L406,T405)</f>
        <v>814190345</v>
      </c>
      <c r="U406" s="2" t="n">
        <f aca="false">IF(V406="",0,1)</f>
        <v>0</v>
      </c>
      <c r="V406" s="2" t="str">
        <f aca="false">IF(A406="","",IFERROR(IF(VLOOKUP(A406,MAESTRO!$A$2:$C$15,2,FALSE())=1,"",A406),A406))</f>
        <v/>
      </c>
      <c r="W406" s="2" t="str">
        <f aca="false">IF(V406="","",G406)</f>
        <v/>
      </c>
    </row>
    <row r="407" customFormat="false" ht="15" hidden="false" customHeight="false" outlineLevel="0" collapsed="false">
      <c r="A407" s="1" t="n">
        <v>17155</v>
      </c>
      <c r="B407" s="1" t="s">
        <v>59</v>
      </c>
      <c r="G407" s="1" t="n">
        <v>3</v>
      </c>
      <c r="I407" s="1" t="s">
        <v>46</v>
      </c>
      <c r="O407" s="2" t="str">
        <f aca="false">IF(O406="","",O406)</f>
        <v>7711 CEDI GUAYAQUIL</v>
      </c>
      <c r="P407" s="2" t="str">
        <f aca="false">IF(A407=$P$5,C407,P406)</f>
        <v>CARRASCO VINTIMILLA FABIAN VLADIM</v>
      </c>
      <c r="Q407" s="2" t="n">
        <f aca="false">IF(Q406="","",IF(A410=$Q$1,C410,Q406))</f>
        <v>1000036737</v>
      </c>
      <c r="R407" s="2" t="n">
        <f aca="false">IF(H407=$R$5,L407,R406)</f>
        <v>50640324</v>
      </c>
      <c r="S407" s="2" t="str">
        <f aca="false">IF(H407=$S$5,L407,S406)</f>
        <v>EGU086</v>
      </c>
      <c r="T407" s="2" t="n">
        <f aca="false">IF(H407=$T$5,L407,T406)</f>
        <v>814190345</v>
      </c>
      <c r="U407" s="2" t="n">
        <f aca="false">IF(V407="",0,1)</f>
        <v>1</v>
      </c>
      <c r="V407" s="2" t="n">
        <f aca="false">IF(A407="","",IFERROR(IF(VLOOKUP(A407,MAESTRO!$A$2:$C$15,2,FALSE())=1,"",A407),A407))</f>
        <v>17155</v>
      </c>
      <c r="W407" s="2" t="n">
        <f aca="false">IF(V407="","",G407)</f>
        <v>3</v>
      </c>
    </row>
    <row r="408" customFormat="false" ht="15" hidden="false" customHeight="false" outlineLevel="0" collapsed="false">
      <c r="O408" s="2" t="str">
        <f aca="false">IF(O407="","",O407)</f>
        <v>7711 CEDI GUAYAQUIL</v>
      </c>
      <c r="P408" s="2" t="str">
        <f aca="false">IF(A408=$P$5,C408,P407)</f>
        <v>CARRASCO VINTIMILLA FABIAN VLADIM</v>
      </c>
      <c r="Q408" s="2" t="n">
        <f aca="false">IF(Q407="","",IF(A411=$Q$1,C411,Q407))</f>
        <v>1000036737</v>
      </c>
      <c r="R408" s="2" t="n">
        <f aca="false">IF(H408=$R$5,L408,R407)</f>
        <v>50640324</v>
      </c>
      <c r="S408" s="2" t="str">
        <f aca="false">IF(H408=$S$5,L408,S407)</f>
        <v>EGU086</v>
      </c>
      <c r="T408" s="2" t="n">
        <f aca="false">IF(H408=$T$5,L408,T407)</f>
        <v>814190345</v>
      </c>
      <c r="U408" s="2" t="n">
        <f aca="false">IF(V408="",0,1)</f>
        <v>0</v>
      </c>
      <c r="V408" s="2" t="str">
        <f aca="false">IF(A408="","",IFERROR(IF(VLOOKUP(A408,MAESTRO!$A$2:$C$15,2,FALSE())=1,"",A408),A408))</f>
        <v/>
      </c>
      <c r="W408" s="2" t="str">
        <f aca="false">IF(V408="","",G408)</f>
        <v/>
      </c>
    </row>
    <row r="409" customFormat="false" ht="15" hidden="false" customHeight="false" outlineLevel="0" collapsed="false">
      <c r="O409" s="2" t="str">
        <f aca="false">IF(O408="","",O408)</f>
        <v>7711 CEDI GUAYAQUIL</v>
      </c>
      <c r="P409" s="2" t="str">
        <f aca="false">IF(A409=$P$5,C409,P408)</f>
        <v>CARRASCO VINTIMILLA FABIAN VLADIM</v>
      </c>
      <c r="Q409" s="2" t="n">
        <f aca="false">IF(Q408="","",IF(A412=$Q$1,C412,Q408))</f>
        <v>1000036737</v>
      </c>
      <c r="R409" s="2" t="n">
        <f aca="false">IF(H409=$R$5,L409,R408)</f>
        <v>50640324</v>
      </c>
      <c r="S409" s="2" t="str">
        <f aca="false">IF(H409=$S$5,L409,S408)</f>
        <v>EGU086</v>
      </c>
      <c r="T409" s="2" t="n">
        <f aca="false">IF(H409=$T$5,L409,T408)</f>
        <v>814190345</v>
      </c>
      <c r="U409" s="2" t="n">
        <f aca="false">IF(V409="",0,1)</f>
        <v>0</v>
      </c>
      <c r="V409" s="2" t="str">
        <f aca="false">IF(A409="","",IFERROR(IF(VLOOKUP(A409,MAESTRO!$A$2:$C$15,2,FALSE())=1,"",A409),A409))</f>
        <v/>
      </c>
      <c r="W409" s="2" t="str">
        <f aca="false">IF(V409="","",G409)</f>
        <v/>
      </c>
    </row>
    <row r="410" customFormat="false" ht="15" hidden="false" customHeight="false" outlineLevel="0" collapsed="false">
      <c r="O410" s="2" t="str">
        <f aca="false">IF(O409="","",O409)</f>
        <v>7711 CEDI GUAYAQUIL</v>
      </c>
      <c r="P410" s="2" t="str">
        <f aca="false">IF(A410=$P$5,C410,P409)</f>
        <v>CARRASCO VINTIMILLA FABIAN VLADIM</v>
      </c>
      <c r="Q410" s="2" t="n">
        <f aca="false">IF(Q409="","",IF(A413=$Q$1,C413,Q409))</f>
        <v>1000036737</v>
      </c>
      <c r="R410" s="2" t="n">
        <f aca="false">IF(H410=$R$5,L410,R409)</f>
        <v>50640324</v>
      </c>
      <c r="S410" s="2" t="str">
        <f aca="false">IF(H410=$S$5,L410,S409)</f>
        <v>EGU086</v>
      </c>
      <c r="T410" s="2" t="n">
        <f aca="false">IF(H410=$T$5,L410,T409)</f>
        <v>814190345</v>
      </c>
      <c r="U410" s="2" t="n">
        <f aca="false">IF(V410="",0,1)</f>
        <v>0</v>
      </c>
      <c r="V410" s="2" t="str">
        <f aca="false">IF(A410="","",IFERROR(IF(VLOOKUP(A410,MAESTRO!$A$2:$C$15,2,FALSE())=1,"",A410),A410))</f>
        <v/>
      </c>
      <c r="W410" s="2" t="str">
        <f aca="false">IF(V410="","",G410)</f>
        <v/>
      </c>
    </row>
    <row r="411" customFormat="false" ht="15" hidden="false" customHeight="false" outlineLevel="0" collapsed="false">
      <c r="O411" s="2" t="str">
        <f aca="false">IF(O410="","",O410)</f>
        <v>7711 CEDI GUAYAQUIL</v>
      </c>
      <c r="P411" s="2" t="str">
        <f aca="false">IF(A411=$P$5,C411,P410)</f>
        <v>CARRASCO VINTIMILLA FABIAN VLADIM</v>
      </c>
      <c r="Q411" s="2" t="n">
        <f aca="false">IF(Q410="","",IF(A414=$Q$1,C414,Q410))</f>
        <v>1000036737</v>
      </c>
      <c r="R411" s="2" t="n">
        <f aca="false">IF(H411=$R$5,L411,R410)</f>
        <v>50640324</v>
      </c>
      <c r="S411" s="2" t="str">
        <f aca="false">IF(H411=$S$5,L411,S410)</f>
        <v>EGU086</v>
      </c>
      <c r="T411" s="2" t="n">
        <f aca="false">IF(H411=$T$5,L411,T410)</f>
        <v>814190345</v>
      </c>
      <c r="U411" s="2" t="n">
        <f aca="false">IF(V411="",0,1)</f>
        <v>0</v>
      </c>
      <c r="V411" s="2" t="str">
        <f aca="false">IF(A411="","",IFERROR(IF(VLOOKUP(A411,MAESTRO!$A$2:$C$15,2,FALSE())=1,"",A411),A411))</f>
        <v/>
      </c>
      <c r="W411" s="2" t="str">
        <f aca="false">IF(V411="","",G411)</f>
        <v/>
      </c>
    </row>
    <row r="412" customFormat="false" ht="15" hidden="false" customHeight="false" outlineLevel="0" collapsed="false">
      <c r="O412" s="2" t="str">
        <f aca="false">IF(O411="","",O411)</f>
        <v>7711 CEDI GUAYAQUIL</v>
      </c>
      <c r="P412" s="2" t="str">
        <f aca="false">IF(A412=$P$5,C412,P411)</f>
        <v>CARRASCO VINTIMILLA FABIAN VLADIM</v>
      </c>
      <c r="Q412" s="2" t="n">
        <f aca="false">IF(Q411="","",IF(A415=$Q$1,C415,Q411))</f>
        <v>1000036737</v>
      </c>
      <c r="R412" s="2" t="n">
        <f aca="false">IF(H412=$R$5,L412,R411)</f>
        <v>50640324</v>
      </c>
      <c r="S412" s="2" t="str">
        <f aca="false">IF(H412=$S$5,L412,S411)</f>
        <v>EGU086</v>
      </c>
      <c r="T412" s="2" t="n">
        <f aca="false">IF(H412=$T$5,L412,T411)</f>
        <v>814190345</v>
      </c>
      <c r="U412" s="2" t="n">
        <f aca="false">IF(V412="",0,1)</f>
        <v>0</v>
      </c>
      <c r="V412" s="2" t="str">
        <f aca="false">IF(A412="","",IFERROR(IF(VLOOKUP(A412,MAESTRO!$A$2:$C$15,2,FALSE())=1,"",A412),A412))</f>
        <v/>
      </c>
      <c r="W412" s="2" t="str">
        <f aca="false">IF(V412="","",G412)</f>
        <v/>
      </c>
    </row>
    <row r="413" customFormat="false" ht="15" hidden="false" customHeight="false" outlineLevel="0" collapsed="false">
      <c r="O413" s="2" t="str">
        <f aca="false">IF(O412="","",O412)</f>
        <v>7711 CEDI GUAYAQUIL</v>
      </c>
      <c r="P413" s="2" t="str">
        <f aca="false">IF(A413=$P$5,C413,P412)</f>
        <v>CARRASCO VINTIMILLA FABIAN VLADIM</v>
      </c>
      <c r="Q413" s="2" t="n">
        <f aca="false">IF(Q412="","",IF(A416=$Q$1,C416,Q412))</f>
        <v>1000036737</v>
      </c>
      <c r="R413" s="2" t="n">
        <f aca="false">IF(H413=$R$5,L413,R412)</f>
        <v>50640324</v>
      </c>
      <c r="S413" s="2" t="str">
        <f aca="false">IF(H413=$S$5,L413,S412)</f>
        <v>EGU086</v>
      </c>
      <c r="T413" s="2" t="n">
        <f aca="false">IF(H413=$T$5,L413,T412)</f>
        <v>814190345</v>
      </c>
      <c r="U413" s="2" t="n">
        <f aca="false">IF(V413="",0,1)</f>
        <v>0</v>
      </c>
      <c r="V413" s="2" t="str">
        <f aca="false">IF(A413="","",IFERROR(IF(VLOOKUP(A413,MAESTRO!$A$2:$C$15,2,FALSE())=1,"",A413),A413))</f>
        <v/>
      </c>
      <c r="W413" s="2" t="str">
        <f aca="false">IF(V413="","",G413)</f>
        <v/>
      </c>
    </row>
    <row r="414" customFormat="false" ht="15" hidden="false" customHeight="false" outlineLevel="0" collapsed="false">
      <c r="O414" s="2" t="str">
        <f aca="false">IF(O413="","",O413)</f>
        <v>7711 CEDI GUAYAQUIL</v>
      </c>
      <c r="P414" s="2" t="str">
        <f aca="false">IF(A414=$P$5,C414,P413)</f>
        <v>CARRASCO VINTIMILLA FABIAN VLADIM</v>
      </c>
      <c r="Q414" s="2" t="n">
        <f aca="false">IF(Q413="","",IF(A417=$Q$1,C417,Q413))</f>
        <v>1000036737</v>
      </c>
      <c r="R414" s="2" t="n">
        <f aca="false">IF(H414=$R$5,L414,R413)</f>
        <v>50640324</v>
      </c>
      <c r="S414" s="2" t="str">
        <f aca="false">IF(H414=$S$5,L414,S413)</f>
        <v>EGU086</v>
      </c>
      <c r="T414" s="2" t="n">
        <f aca="false">IF(H414=$T$5,L414,T413)</f>
        <v>814190345</v>
      </c>
      <c r="U414" s="2" t="n">
        <f aca="false">IF(V414="",0,1)</f>
        <v>0</v>
      </c>
      <c r="V414" s="2" t="str">
        <f aca="false">IF(A414="","",IFERROR(IF(VLOOKUP(A414,MAESTRO!$A$2:$C$15,2,FALSE())=1,"",A414),A414))</f>
        <v/>
      </c>
      <c r="W414" s="2" t="str">
        <f aca="false">IF(V414="","",G414)</f>
        <v/>
      </c>
    </row>
    <row r="415" customFormat="false" ht="15" hidden="false" customHeight="false" outlineLevel="0" collapsed="false">
      <c r="O415" s="2" t="str">
        <f aca="false">IF(O414="","",O414)</f>
        <v>7711 CEDI GUAYAQUIL</v>
      </c>
      <c r="P415" s="2" t="str">
        <f aca="false">IF(A415=$P$5,C415,P414)</f>
        <v>CARRASCO VINTIMILLA FABIAN VLADIM</v>
      </c>
      <c r="Q415" s="2" t="n">
        <f aca="false">IF(Q414="","",IF(A418=$Q$1,C418,Q414))</f>
        <v>1000036737</v>
      </c>
      <c r="R415" s="2" t="n">
        <f aca="false">IF(H415=$R$5,L415,R414)</f>
        <v>50640324</v>
      </c>
      <c r="S415" s="2" t="str">
        <f aca="false">IF(H415=$S$5,L415,S414)</f>
        <v>EGU086</v>
      </c>
      <c r="T415" s="2" t="n">
        <f aca="false">IF(H415=$T$5,L415,T414)</f>
        <v>814190345</v>
      </c>
      <c r="U415" s="2" t="n">
        <f aca="false">IF(V415="",0,1)</f>
        <v>0</v>
      </c>
      <c r="V415" s="2" t="str">
        <f aca="false">IF(A415="","",IFERROR(IF(VLOOKUP(A415,MAESTRO!$A$2:$C$15,2,FALSE())=1,"",A415),A415))</f>
        <v/>
      </c>
      <c r="W415" s="2" t="str">
        <f aca="false">IF(V415="","",G415)</f>
        <v/>
      </c>
    </row>
    <row r="416" customFormat="false" ht="15" hidden="false" customHeight="false" outlineLevel="0" collapsed="false">
      <c r="O416" s="2" t="str">
        <f aca="false">IF(O415="","",O415)</f>
        <v>7711 CEDI GUAYAQUIL</v>
      </c>
      <c r="P416" s="2" t="str">
        <f aca="false">IF(A416=$P$5,C416,P415)</f>
        <v>CARRASCO VINTIMILLA FABIAN VLADIM</v>
      </c>
      <c r="Q416" s="2" t="n">
        <f aca="false">IF(Q415="","",IF(A419=$Q$1,C419,Q415))</f>
        <v>1000036737</v>
      </c>
      <c r="R416" s="2" t="n">
        <f aca="false">IF(H416=$R$5,L416,R415)</f>
        <v>50640324</v>
      </c>
      <c r="S416" s="2" t="str">
        <f aca="false">IF(H416=$S$5,L416,S415)</f>
        <v>EGU086</v>
      </c>
      <c r="T416" s="2" t="n">
        <f aca="false">IF(H416=$T$5,L416,T415)</f>
        <v>814190345</v>
      </c>
      <c r="U416" s="2" t="n">
        <f aca="false">IF(V416="",0,1)</f>
        <v>0</v>
      </c>
      <c r="V416" s="2" t="str">
        <f aca="false">IF(A416="","",IFERROR(IF(VLOOKUP(A416,MAESTRO!$A$2:$C$15,2,FALSE())=1,"",A416),A416))</f>
        <v/>
      </c>
      <c r="W416" s="2" t="str">
        <f aca="false">IF(V416="","",G416)</f>
        <v/>
      </c>
    </row>
    <row r="417" customFormat="false" ht="15" hidden="false" customHeight="false" outlineLevel="0" collapsed="false">
      <c r="O417" s="2" t="str">
        <f aca="false">IF(O416="","",O416)</f>
        <v>7711 CEDI GUAYAQUIL</v>
      </c>
      <c r="P417" s="2" t="str">
        <f aca="false">IF(A417=$P$5,C417,P416)</f>
        <v>CARRASCO VINTIMILLA FABIAN VLADIM</v>
      </c>
      <c r="Q417" s="2" t="n">
        <f aca="false">IF(Q416="","",IF(A420=$Q$1,C420,Q416))</f>
        <v>1000036737</v>
      </c>
      <c r="R417" s="2" t="n">
        <f aca="false">IF(H417=$R$5,L417,R416)</f>
        <v>50640324</v>
      </c>
      <c r="S417" s="2" t="str">
        <f aca="false">IF(H417=$S$5,L417,S416)</f>
        <v>EGU086</v>
      </c>
      <c r="T417" s="2" t="n">
        <f aca="false">IF(H417=$T$5,L417,T416)</f>
        <v>814190345</v>
      </c>
      <c r="U417" s="2" t="n">
        <f aca="false">IF(V417="",0,1)</f>
        <v>0</v>
      </c>
      <c r="V417" s="2" t="str">
        <f aca="false">IF(A417="","",IFERROR(IF(VLOOKUP(A417,MAESTRO!$A$2:$C$15,2,FALSE())=1,"",A417),A417))</f>
        <v/>
      </c>
      <c r="W417" s="2" t="str">
        <f aca="false">IF(V417="","",G417)</f>
        <v/>
      </c>
    </row>
    <row r="418" customFormat="false" ht="15" hidden="false" customHeight="false" outlineLevel="0" collapsed="false">
      <c r="O418" s="2" t="str">
        <f aca="false">IF(O417="","",O417)</f>
        <v>7711 CEDI GUAYAQUIL</v>
      </c>
      <c r="P418" s="2" t="str">
        <f aca="false">IF(A418=$P$5,C418,P417)</f>
        <v>CARRASCO VINTIMILLA FABIAN VLADIM</v>
      </c>
      <c r="Q418" s="2" t="n">
        <f aca="false">IF(Q417="","",IF(A421=$Q$1,C421,Q417))</f>
        <v>1000036737</v>
      </c>
      <c r="R418" s="2" t="n">
        <f aca="false">IF(H418=$R$5,L418,R417)</f>
        <v>50640324</v>
      </c>
      <c r="S418" s="2" t="str">
        <f aca="false">IF(H418=$S$5,L418,S417)</f>
        <v>EGU086</v>
      </c>
      <c r="T418" s="2" t="n">
        <f aca="false">IF(H418=$T$5,L418,T417)</f>
        <v>814190345</v>
      </c>
      <c r="U418" s="2" t="n">
        <f aca="false">IF(V418="",0,1)</f>
        <v>0</v>
      </c>
      <c r="V418" s="2" t="str">
        <f aca="false">IF(A418="","",IFERROR(IF(VLOOKUP(A418,MAESTRO!$A$2:$C$15,2,FALSE())=1,"",A418),A418))</f>
        <v/>
      </c>
      <c r="W418" s="2" t="str">
        <f aca="false">IF(V418="","",G418)</f>
        <v/>
      </c>
    </row>
    <row r="419" customFormat="false" ht="15" hidden="false" customHeight="false" outlineLevel="0" collapsed="false">
      <c r="O419" s="2" t="str">
        <f aca="false">IF(O418="","",O418)</f>
        <v>7711 CEDI GUAYAQUIL</v>
      </c>
      <c r="P419" s="2" t="str">
        <f aca="false">IF(A419=$P$5,C419,P418)</f>
        <v>CARRASCO VINTIMILLA FABIAN VLADIM</v>
      </c>
      <c r="Q419" s="2" t="n">
        <f aca="false">IF(Q418="","",IF(A422=$Q$1,C422,Q418))</f>
        <v>1000036737</v>
      </c>
      <c r="R419" s="2" t="n">
        <f aca="false">IF(H419=$R$5,L419,R418)</f>
        <v>50640324</v>
      </c>
      <c r="S419" s="2" t="str">
        <f aca="false">IF(H419=$S$5,L419,S418)</f>
        <v>EGU086</v>
      </c>
      <c r="T419" s="2" t="n">
        <f aca="false">IF(H419=$T$5,L419,T418)</f>
        <v>814190345</v>
      </c>
      <c r="U419" s="2" t="n">
        <f aca="false">IF(V419="",0,1)</f>
        <v>0</v>
      </c>
      <c r="V419" s="2" t="str">
        <f aca="false">IF(A419="","",IFERROR(IF(VLOOKUP(A419,MAESTRO!$A$2:$C$15,2,FALSE())=1,"",A419),A419))</f>
        <v/>
      </c>
      <c r="W419" s="2" t="str">
        <f aca="false">IF(V419="","",G419)</f>
        <v/>
      </c>
    </row>
    <row r="420" customFormat="false" ht="15" hidden="false" customHeight="false" outlineLevel="0" collapsed="false">
      <c r="O420" s="2" t="str">
        <f aca="false">IF(O419="","",O419)</f>
        <v>7711 CEDI GUAYAQUIL</v>
      </c>
      <c r="P420" s="2" t="str">
        <f aca="false">IF(A420=$P$5,C420,P419)</f>
        <v>CARRASCO VINTIMILLA FABIAN VLADIM</v>
      </c>
      <c r="Q420" s="2" t="n">
        <f aca="false">IF(Q419="","",IF(A423=$Q$1,C423,Q419))</f>
        <v>1000036737</v>
      </c>
      <c r="R420" s="2" t="n">
        <f aca="false">IF(H420=$R$5,L420,R419)</f>
        <v>50640324</v>
      </c>
      <c r="S420" s="2" t="str">
        <f aca="false">IF(H420=$S$5,L420,S419)</f>
        <v>EGU086</v>
      </c>
      <c r="T420" s="2" t="n">
        <f aca="false">IF(H420=$T$5,L420,T419)</f>
        <v>814190345</v>
      </c>
      <c r="U420" s="2" t="n">
        <f aca="false">IF(V420="",0,1)</f>
        <v>0</v>
      </c>
      <c r="V420" s="2" t="str">
        <f aca="false">IF(A420="","",IFERROR(IF(VLOOKUP(A420,MAESTRO!$A$2:$C$15,2,FALSE())=1,"",A420),A420))</f>
        <v/>
      </c>
      <c r="W420" s="2" t="str">
        <f aca="false">IF(V420="","",G420)</f>
        <v/>
      </c>
    </row>
    <row r="421" customFormat="false" ht="15" hidden="false" customHeight="false" outlineLevel="0" collapsed="false">
      <c r="O421" s="2" t="str">
        <f aca="false">IF(O420="","",O420)</f>
        <v>7711 CEDI GUAYAQUIL</v>
      </c>
      <c r="P421" s="2" t="str">
        <f aca="false">IF(A421=$P$5,C421,P420)</f>
        <v>CARRASCO VINTIMILLA FABIAN VLADIM</v>
      </c>
      <c r="Q421" s="2" t="n">
        <f aca="false">IF(Q420="","",IF(A424=$Q$1,C424,Q420))</f>
        <v>1000036737</v>
      </c>
      <c r="R421" s="2" t="n">
        <f aca="false">IF(H421=$R$5,L421,R420)</f>
        <v>50640324</v>
      </c>
      <c r="S421" s="2" t="str">
        <f aca="false">IF(H421=$S$5,L421,S420)</f>
        <v>EGU086</v>
      </c>
      <c r="T421" s="2" t="n">
        <f aca="false">IF(H421=$T$5,L421,T420)</f>
        <v>814190345</v>
      </c>
      <c r="U421" s="2" t="n">
        <f aca="false">IF(V421="",0,1)</f>
        <v>0</v>
      </c>
      <c r="V421" s="2" t="str">
        <f aca="false">IF(A421="","",IFERROR(IF(VLOOKUP(A421,MAESTRO!$A$2:$C$15,2,FALSE())=1,"",A421),A421))</f>
        <v/>
      </c>
      <c r="W421" s="2" t="str">
        <f aca="false">IF(V421="","",G421)</f>
        <v/>
      </c>
    </row>
    <row r="422" customFormat="false" ht="15" hidden="false" customHeight="false" outlineLevel="0" collapsed="false">
      <c r="O422" s="2" t="str">
        <f aca="false">IF(O421="","",O421)</f>
        <v>7711 CEDI GUAYAQUIL</v>
      </c>
      <c r="P422" s="2" t="str">
        <f aca="false">IF(A422=$P$5,C422,P421)</f>
        <v>CARRASCO VINTIMILLA FABIAN VLADIM</v>
      </c>
      <c r="Q422" s="2" t="n">
        <f aca="false">IF(Q421="","",IF(A425=$Q$1,C425,Q421))</f>
        <v>1000036737</v>
      </c>
      <c r="R422" s="2" t="n">
        <f aca="false">IF(H422=$R$5,L422,R421)</f>
        <v>50640324</v>
      </c>
      <c r="S422" s="2" t="str">
        <f aca="false">IF(H422=$S$5,L422,S421)</f>
        <v>EGU086</v>
      </c>
      <c r="T422" s="2" t="n">
        <f aca="false">IF(H422=$T$5,L422,T421)</f>
        <v>814190345</v>
      </c>
      <c r="U422" s="2" t="n">
        <f aca="false">IF(V422="",0,1)</f>
        <v>0</v>
      </c>
      <c r="V422" s="2" t="str">
        <f aca="false">IF(A422="","",IFERROR(IF(VLOOKUP(A422,MAESTRO!$A$2:$C$15,2,FALSE())=1,"",A422),A422))</f>
        <v/>
      </c>
      <c r="W422" s="2" t="str">
        <f aca="false">IF(V422="","",G422)</f>
        <v/>
      </c>
    </row>
    <row r="423" customFormat="false" ht="15" hidden="false" customHeight="false" outlineLevel="0" collapsed="false">
      <c r="O423" s="2" t="str">
        <f aca="false">IF(O422="","",O422)</f>
        <v>7711 CEDI GUAYAQUIL</v>
      </c>
      <c r="P423" s="2" t="str">
        <f aca="false">IF(A423=$P$5,C423,P422)</f>
        <v>CARRASCO VINTIMILLA FABIAN VLADIM</v>
      </c>
      <c r="Q423" s="2" t="n">
        <f aca="false">IF(Q422="","",IF(A426=$Q$1,C426,Q422))</f>
        <v>1000036737</v>
      </c>
      <c r="R423" s="2" t="n">
        <f aca="false">IF(H423=$R$5,L423,R422)</f>
        <v>50640324</v>
      </c>
      <c r="S423" s="2" t="str">
        <f aca="false">IF(H423=$S$5,L423,S422)</f>
        <v>EGU086</v>
      </c>
      <c r="T423" s="2" t="n">
        <f aca="false">IF(H423=$T$5,L423,T422)</f>
        <v>814190345</v>
      </c>
      <c r="U423" s="2" t="n">
        <f aca="false">IF(V423="",0,1)</f>
        <v>0</v>
      </c>
      <c r="V423" s="2" t="str">
        <f aca="false">IF(A423="","",IFERROR(IF(VLOOKUP(A423,MAESTRO!$A$2:$C$15,2,FALSE())=1,"",A423),A423))</f>
        <v/>
      </c>
      <c r="W423" s="2" t="str">
        <f aca="false">IF(V423="","",G423)</f>
        <v/>
      </c>
    </row>
    <row r="424" customFormat="false" ht="15" hidden="false" customHeight="false" outlineLevel="0" collapsed="false">
      <c r="O424" s="2" t="str">
        <f aca="false">IF(O423="","",O423)</f>
        <v>7711 CEDI GUAYAQUIL</v>
      </c>
      <c r="P424" s="2" t="str">
        <f aca="false">IF(A424=$P$5,C424,P423)</f>
        <v>CARRASCO VINTIMILLA FABIAN VLADIM</v>
      </c>
      <c r="Q424" s="2" t="n">
        <f aca="false">IF(Q423="","",IF(A427=$Q$1,C427,Q423))</f>
        <v>1000036737</v>
      </c>
      <c r="R424" s="2" t="n">
        <f aca="false">IF(H424=$R$5,L424,R423)</f>
        <v>50640324</v>
      </c>
      <c r="S424" s="2" t="str">
        <f aca="false">IF(H424=$S$5,L424,S423)</f>
        <v>EGU086</v>
      </c>
      <c r="T424" s="2" t="n">
        <f aca="false">IF(H424=$T$5,L424,T423)</f>
        <v>814190345</v>
      </c>
      <c r="U424" s="2" t="n">
        <f aca="false">IF(V424="",0,1)</f>
        <v>0</v>
      </c>
      <c r="V424" s="2" t="str">
        <f aca="false">IF(A424="","",IFERROR(IF(VLOOKUP(A424,MAESTRO!$A$2:$C$15,2,FALSE())=1,"",A424),A424))</f>
        <v/>
      </c>
      <c r="W424" s="2" t="str">
        <f aca="false">IF(V424="","",G424)</f>
        <v/>
      </c>
    </row>
    <row r="425" customFormat="false" ht="15" hidden="false" customHeight="false" outlineLevel="0" collapsed="false">
      <c r="O425" s="2" t="str">
        <f aca="false">IF(O424="","",O424)</f>
        <v>7711 CEDI GUAYAQUIL</v>
      </c>
      <c r="P425" s="2" t="str">
        <f aca="false">IF(A425=$P$5,C425,P424)</f>
        <v>CARRASCO VINTIMILLA FABIAN VLADIM</v>
      </c>
      <c r="Q425" s="2" t="n">
        <f aca="false">IF(Q424="","",IF(A428=$Q$1,C428,Q424))</f>
        <v>1000036737</v>
      </c>
      <c r="R425" s="2" t="n">
        <f aca="false">IF(H425=$R$5,L425,R424)</f>
        <v>50640324</v>
      </c>
      <c r="S425" s="2" t="str">
        <f aca="false">IF(H425=$S$5,L425,S424)</f>
        <v>EGU086</v>
      </c>
      <c r="T425" s="2" t="n">
        <f aca="false">IF(H425=$T$5,L425,T424)</f>
        <v>814190345</v>
      </c>
      <c r="U425" s="2" t="n">
        <f aca="false">IF(V425="",0,1)</f>
        <v>0</v>
      </c>
      <c r="V425" s="2" t="str">
        <f aca="false">IF(A425="","",IFERROR(IF(VLOOKUP(A425,MAESTRO!$A$2:$C$15,2,FALSE())=1,"",A425),A425))</f>
        <v/>
      </c>
      <c r="W425" s="2" t="str">
        <f aca="false">IF(V425="","",G425)</f>
        <v/>
      </c>
    </row>
    <row r="426" customFormat="false" ht="15" hidden="false" customHeight="false" outlineLevel="0" collapsed="false">
      <c r="O426" s="2" t="str">
        <f aca="false">IF(O425="","",O425)</f>
        <v>7711 CEDI GUAYAQUIL</v>
      </c>
      <c r="P426" s="2" t="str">
        <f aca="false">IF(A426=$P$5,C426,P425)</f>
        <v>CARRASCO VINTIMILLA FABIAN VLADIM</v>
      </c>
      <c r="Q426" s="2" t="n">
        <f aca="false">IF(Q425="","",IF(A429=$Q$1,C429,Q425))</f>
        <v>1000036737</v>
      </c>
      <c r="R426" s="2" t="n">
        <f aca="false">IF(H426=$R$5,L426,R425)</f>
        <v>50640324</v>
      </c>
      <c r="S426" s="2" t="str">
        <f aca="false">IF(H426=$S$5,L426,S425)</f>
        <v>EGU086</v>
      </c>
      <c r="T426" s="2" t="n">
        <f aca="false">IF(H426=$T$5,L426,T425)</f>
        <v>814190345</v>
      </c>
      <c r="U426" s="2" t="n">
        <f aca="false">IF(V426="",0,1)</f>
        <v>0</v>
      </c>
      <c r="V426" s="2" t="str">
        <f aca="false">IF(A426="","",IFERROR(IF(VLOOKUP(A426,MAESTRO!$A$2:$C$15,2,FALSE())=1,"",A426),A426))</f>
        <v/>
      </c>
      <c r="W426" s="2" t="str">
        <f aca="false">IF(V426="","",G426)</f>
        <v/>
      </c>
    </row>
    <row r="427" customFormat="false" ht="15" hidden="false" customHeight="false" outlineLevel="0" collapsed="false">
      <c r="O427" s="2" t="str">
        <f aca="false">IF(O426="","",O426)</f>
        <v>7711 CEDI GUAYAQUIL</v>
      </c>
      <c r="P427" s="2" t="str">
        <f aca="false">IF(A427=$P$5,C427,P426)</f>
        <v>CARRASCO VINTIMILLA FABIAN VLADIM</v>
      </c>
      <c r="Q427" s="2" t="n">
        <f aca="false">IF(Q426="","",IF(A430=$Q$1,C430,Q426))</f>
        <v>1000036737</v>
      </c>
      <c r="R427" s="2" t="n">
        <f aca="false">IF(H427=$R$5,L427,R426)</f>
        <v>50640324</v>
      </c>
      <c r="S427" s="2" t="str">
        <f aca="false">IF(H427=$S$5,L427,S426)</f>
        <v>EGU086</v>
      </c>
      <c r="T427" s="2" t="n">
        <f aca="false">IF(H427=$T$5,L427,T426)</f>
        <v>814190345</v>
      </c>
      <c r="U427" s="2" t="n">
        <f aca="false">IF(V427="",0,1)</f>
        <v>0</v>
      </c>
      <c r="V427" s="2" t="str">
        <f aca="false">IF(A427="","",IFERROR(IF(VLOOKUP(A427,MAESTRO!$A$2:$C$15,2,FALSE())=1,"",A427),A427))</f>
        <v/>
      </c>
      <c r="W427" s="2" t="str">
        <f aca="false">IF(V427="","",G427)</f>
        <v/>
      </c>
    </row>
    <row r="428" customFormat="false" ht="15" hidden="false" customHeight="false" outlineLevel="0" collapsed="false">
      <c r="O428" s="2" t="str">
        <f aca="false">IF(O427="","",O427)</f>
        <v>7711 CEDI GUAYAQUIL</v>
      </c>
      <c r="P428" s="2" t="str">
        <f aca="false">IF(A428=$P$5,C428,P427)</f>
        <v>CARRASCO VINTIMILLA FABIAN VLADIM</v>
      </c>
      <c r="Q428" s="2" t="n">
        <f aca="false">IF(Q427="","",IF(A431=$Q$1,C431,Q427))</f>
        <v>1000036737</v>
      </c>
      <c r="R428" s="2" t="n">
        <f aca="false">IF(H428=$R$5,L428,R427)</f>
        <v>50640324</v>
      </c>
      <c r="S428" s="2" t="str">
        <f aca="false">IF(H428=$S$5,L428,S427)</f>
        <v>EGU086</v>
      </c>
      <c r="T428" s="2" t="n">
        <f aca="false">IF(H428=$T$5,L428,T427)</f>
        <v>814190345</v>
      </c>
      <c r="U428" s="2" t="n">
        <f aca="false">IF(V428="",0,1)</f>
        <v>0</v>
      </c>
      <c r="V428" s="2" t="str">
        <f aca="false">IF(A428="","",IFERROR(IF(VLOOKUP(A428,MAESTRO!$A$2:$C$15,2,FALSE())=1,"",A428),A428))</f>
        <v/>
      </c>
      <c r="W428" s="2" t="str">
        <f aca="false">IF(V428="","",G428)</f>
        <v/>
      </c>
    </row>
    <row r="429" customFormat="false" ht="15" hidden="false" customHeight="false" outlineLevel="0" collapsed="false">
      <c r="O429" s="2" t="str">
        <f aca="false">IF(O428="","",O428)</f>
        <v>7711 CEDI GUAYAQUIL</v>
      </c>
      <c r="P429" s="2" t="str">
        <f aca="false">IF(A429=$P$5,C429,P428)</f>
        <v>CARRASCO VINTIMILLA FABIAN VLADIM</v>
      </c>
      <c r="Q429" s="2" t="n">
        <f aca="false">IF(Q428="","",IF(A432=$Q$1,C432,Q428))</f>
        <v>1000036737</v>
      </c>
      <c r="R429" s="2" t="n">
        <f aca="false">IF(H429=$R$5,L429,R428)</f>
        <v>50640324</v>
      </c>
      <c r="S429" s="2" t="str">
        <f aca="false">IF(H429=$S$5,L429,S428)</f>
        <v>EGU086</v>
      </c>
      <c r="T429" s="2" t="n">
        <f aca="false">IF(H429=$T$5,L429,T428)</f>
        <v>814190345</v>
      </c>
      <c r="U429" s="2" t="n">
        <f aca="false">IF(V429="",0,1)</f>
        <v>0</v>
      </c>
      <c r="V429" s="2" t="str">
        <f aca="false">IF(A429="","",IFERROR(IF(VLOOKUP(A429,MAESTRO!$A$2:$C$15,2,FALSE())=1,"",A429),A429))</f>
        <v/>
      </c>
      <c r="W429" s="2" t="str">
        <f aca="false">IF(V429="","",G429)</f>
        <v/>
      </c>
    </row>
    <row r="430" customFormat="false" ht="15" hidden="false" customHeight="false" outlineLevel="0" collapsed="false">
      <c r="O430" s="2" t="str">
        <f aca="false">IF(O429="","",O429)</f>
        <v>7711 CEDI GUAYAQUIL</v>
      </c>
      <c r="P430" s="2" t="str">
        <f aca="false">IF(A430=$P$5,C430,P429)</f>
        <v>CARRASCO VINTIMILLA FABIAN VLADIM</v>
      </c>
      <c r="Q430" s="2" t="n">
        <f aca="false">IF(Q429="","",IF(A433=$Q$1,C433,Q429))</f>
        <v>1000036737</v>
      </c>
      <c r="R430" s="2" t="n">
        <f aca="false">IF(H430=$R$5,L430,R429)</f>
        <v>50640324</v>
      </c>
      <c r="S430" s="2" t="str">
        <f aca="false">IF(H430=$S$5,L430,S429)</f>
        <v>EGU086</v>
      </c>
      <c r="T430" s="2" t="n">
        <f aca="false">IF(H430=$T$5,L430,T429)</f>
        <v>814190345</v>
      </c>
      <c r="U430" s="2" t="n">
        <f aca="false">IF(V430="",0,1)</f>
        <v>0</v>
      </c>
      <c r="V430" s="2" t="str">
        <f aca="false">IF(A430="","",IFERROR(IF(VLOOKUP(A430,MAESTRO!$A$2:$C$15,2,FALSE())=1,"",A430),A430))</f>
        <v/>
      </c>
      <c r="W430" s="2" t="str">
        <f aca="false">IF(V430="","",G430)</f>
        <v/>
      </c>
    </row>
    <row r="431" customFormat="false" ht="15" hidden="false" customHeight="false" outlineLevel="0" collapsed="false">
      <c r="O431" s="2" t="str">
        <f aca="false">IF(O430="","",O430)</f>
        <v>7711 CEDI GUAYAQUIL</v>
      </c>
      <c r="P431" s="2" t="str">
        <f aca="false">IF(A431=$P$5,C431,P430)</f>
        <v>CARRASCO VINTIMILLA FABIAN VLADIM</v>
      </c>
      <c r="Q431" s="2" t="n">
        <f aca="false">IF(Q430="","",IF(A434=$Q$1,C434,Q430))</f>
        <v>1000036737</v>
      </c>
      <c r="R431" s="2" t="n">
        <f aca="false">IF(H431=$R$5,L431,R430)</f>
        <v>50640324</v>
      </c>
      <c r="S431" s="2" t="str">
        <f aca="false">IF(H431=$S$5,L431,S430)</f>
        <v>EGU086</v>
      </c>
      <c r="T431" s="2" t="n">
        <f aca="false">IF(H431=$T$5,L431,T430)</f>
        <v>814190345</v>
      </c>
      <c r="U431" s="2" t="n">
        <f aca="false">IF(V431="",0,1)</f>
        <v>0</v>
      </c>
      <c r="V431" s="2" t="str">
        <f aca="false">IF(A431="","",IFERROR(IF(VLOOKUP(A431,MAESTRO!$A$2:$C$15,2,FALSE())=1,"",A431),A431))</f>
        <v/>
      </c>
      <c r="W431" s="2" t="str">
        <f aca="false">IF(V431="","",G431)</f>
        <v/>
      </c>
    </row>
    <row r="432" customFormat="false" ht="15" hidden="false" customHeight="false" outlineLevel="0" collapsed="false">
      <c r="O432" s="2" t="str">
        <f aca="false">IF(O431="","",O431)</f>
        <v>7711 CEDI GUAYAQUIL</v>
      </c>
      <c r="P432" s="2" t="str">
        <f aca="false">IF(A432=$P$5,C432,P431)</f>
        <v>CARRASCO VINTIMILLA FABIAN VLADIM</v>
      </c>
      <c r="Q432" s="2" t="n">
        <f aca="false">IF(Q431="","",IF(A435=$Q$1,C435,Q431))</f>
        <v>1000036737</v>
      </c>
      <c r="R432" s="2" t="n">
        <f aca="false">IF(H432=$R$5,L432,R431)</f>
        <v>50640324</v>
      </c>
      <c r="S432" s="2" t="str">
        <f aca="false">IF(H432=$S$5,L432,S431)</f>
        <v>EGU086</v>
      </c>
      <c r="T432" s="2" t="n">
        <f aca="false">IF(H432=$T$5,L432,T431)</f>
        <v>814190345</v>
      </c>
      <c r="U432" s="2" t="n">
        <f aca="false">IF(V432="",0,1)</f>
        <v>0</v>
      </c>
      <c r="V432" s="2" t="str">
        <f aca="false">IF(A432="","",IFERROR(IF(VLOOKUP(A432,MAESTRO!$A$2:$C$15,2,FALSE())=1,"",A432),A432))</f>
        <v/>
      </c>
      <c r="W432" s="2" t="str">
        <f aca="false">IF(V432="","",G432)</f>
        <v/>
      </c>
    </row>
    <row r="433" customFormat="false" ht="15" hidden="false" customHeight="false" outlineLevel="0" collapsed="false">
      <c r="O433" s="2" t="str">
        <f aca="false">IF(O432="","",O432)</f>
        <v>7711 CEDI GUAYAQUIL</v>
      </c>
      <c r="P433" s="2" t="str">
        <f aca="false">IF(A433=$P$5,C433,P432)</f>
        <v>CARRASCO VINTIMILLA FABIAN VLADIM</v>
      </c>
      <c r="Q433" s="2" t="n">
        <f aca="false">IF(Q432="","",IF(A436=$Q$1,C436,Q432))</f>
        <v>1000036737</v>
      </c>
      <c r="R433" s="2" t="n">
        <f aca="false">IF(H433=$R$5,L433,R432)</f>
        <v>50640324</v>
      </c>
      <c r="S433" s="2" t="str">
        <f aca="false">IF(H433=$S$5,L433,S432)</f>
        <v>EGU086</v>
      </c>
      <c r="T433" s="2" t="n">
        <f aca="false">IF(H433=$T$5,L433,T432)</f>
        <v>814190345</v>
      </c>
      <c r="U433" s="2" t="n">
        <f aca="false">IF(V433="",0,1)</f>
        <v>0</v>
      </c>
      <c r="V433" s="2" t="str">
        <f aca="false">IF(A433="","",IFERROR(IF(VLOOKUP(A433,MAESTRO!$A$2:$C$15,2,FALSE())=1,"",A433),A433))</f>
        <v/>
      </c>
      <c r="W433" s="2" t="str">
        <f aca="false">IF(V433="","",G433)</f>
        <v/>
      </c>
    </row>
    <row r="434" customFormat="false" ht="15" hidden="false" customHeight="false" outlineLevel="0" collapsed="false">
      <c r="O434" s="2" t="str">
        <f aca="false">IF(O433="","",O433)</f>
        <v>7711 CEDI GUAYAQUIL</v>
      </c>
      <c r="P434" s="2" t="str">
        <f aca="false">IF(A434=$P$5,C434,P433)</f>
        <v>CARRASCO VINTIMILLA FABIAN VLADIM</v>
      </c>
      <c r="Q434" s="2" t="n">
        <f aca="false">IF(Q433="","",IF(A437=$Q$1,C437,Q433))</f>
        <v>1000036737</v>
      </c>
      <c r="R434" s="2" t="n">
        <f aca="false">IF(H434=$R$5,L434,R433)</f>
        <v>50640324</v>
      </c>
      <c r="S434" s="2" t="str">
        <f aca="false">IF(H434=$S$5,L434,S433)</f>
        <v>EGU086</v>
      </c>
      <c r="T434" s="2" t="n">
        <f aca="false">IF(H434=$T$5,L434,T433)</f>
        <v>814190345</v>
      </c>
      <c r="U434" s="2" t="n">
        <f aca="false">IF(V434="",0,1)</f>
        <v>0</v>
      </c>
      <c r="V434" s="2" t="str">
        <f aca="false">IF(A434="","",IFERROR(IF(VLOOKUP(A434,MAESTRO!$A$2:$C$15,2,FALSE())=1,"",A434),A434))</f>
        <v/>
      </c>
      <c r="W434" s="2" t="str">
        <f aca="false">IF(V434="","",G434)</f>
        <v/>
      </c>
    </row>
    <row r="435" customFormat="false" ht="15" hidden="false" customHeight="false" outlineLevel="0" collapsed="false">
      <c r="O435" s="2" t="str">
        <f aca="false">IF(O434="","",O434)</f>
        <v>7711 CEDI GUAYAQUIL</v>
      </c>
      <c r="P435" s="2" t="str">
        <f aca="false">IF(A435=$P$5,C435,P434)</f>
        <v>CARRASCO VINTIMILLA FABIAN VLADIM</v>
      </c>
      <c r="Q435" s="2" t="n">
        <f aca="false">IF(Q434="","",IF(A438=$Q$1,C438,Q434))</f>
        <v>1000036737</v>
      </c>
      <c r="R435" s="2" t="n">
        <f aca="false">IF(H435=$R$5,L435,R434)</f>
        <v>50640324</v>
      </c>
      <c r="S435" s="2" t="str">
        <f aca="false">IF(H435=$S$5,L435,S434)</f>
        <v>EGU086</v>
      </c>
      <c r="T435" s="2" t="n">
        <f aca="false">IF(H435=$T$5,L435,T434)</f>
        <v>814190345</v>
      </c>
      <c r="U435" s="2" t="n">
        <f aca="false">IF(V435="",0,1)</f>
        <v>0</v>
      </c>
      <c r="V435" s="2" t="str">
        <f aca="false">IF(A435="","",IFERROR(IF(VLOOKUP(A435,MAESTRO!$A$2:$C$15,2,FALSE())=1,"",A435),A435))</f>
        <v/>
      </c>
      <c r="W435" s="2" t="str">
        <f aca="false">IF(V435="","",G435)</f>
        <v/>
      </c>
    </row>
    <row r="436" customFormat="false" ht="15" hidden="false" customHeight="false" outlineLevel="0" collapsed="false">
      <c r="O436" s="2" t="str">
        <f aca="false">IF(O435="","",O435)</f>
        <v>7711 CEDI GUAYAQUIL</v>
      </c>
      <c r="P436" s="2" t="str">
        <f aca="false">IF(A436=$P$5,C436,P435)</f>
        <v>CARRASCO VINTIMILLA FABIAN VLADIM</v>
      </c>
      <c r="Q436" s="2" t="n">
        <f aca="false">IF(Q435="","",IF(A439=$Q$1,C439,Q435))</f>
        <v>1000036737</v>
      </c>
      <c r="R436" s="2" t="n">
        <f aca="false">IF(H436=$R$5,L436,R435)</f>
        <v>50640324</v>
      </c>
      <c r="S436" s="2" t="str">
        <f aca="false">IF(H436=$S$5,L436,S435)</f>
        <v>EGU086</v>
      </c>
      <c r="T436" s="2" t="n">
        <f aca="false">IF(H436=$T$5,L436,T435)</f>
        <v>814190345</v>
      </c>
      <c r="U436" s="2" t="n">
        <f aca="false">IF(V436="",0,1)</f>
        <v>0</v>
      </c>
      <c r="V436" s="2" t="str">
        <f aca="false">IF(A436="","",IFERROR(IF(VLOOKUP(A436,MAESTRO!$A$2:$C$15,2,FALSE())=1,"",A436),A436))</f>
        <v/>
      </c>
      <c r="W436" s="2" t="str">
        <f aca="false">IF(V436="","",G436)</f>
        <v/>
      </c>
    </row>
    <row r="437" customFormat="false" ht="15" hidden="false" customHeight="false" outlineLevel="0" collapsed="false">
      <c r="O437" s="2" t="str">
        <f aca="false">IF(O436="","",O436)</f>
        <v>7711 CEDI GUAYAQUIL</v>
      </c>
      <c r="P437" s="2" t="str">
        <f aca="false">IF(A437=$P$5,C437,P436)</f>
        <v>CARRASCO VINTIMILLA FABIAN VLADIM</v>
      </c>
      <c r="Q437" s="2" t="n">
        <f aca="false">IF(Q436="","",IF(A440=$Q$1,C440,Q436))</f>
        <v>1000036737</v>
      </c>
      <c r="R437" s="2" t="n">
        <f aca="false">IF(H437=$R$5,L437,R436)</f>
        <v>50640324</v>
      </c>
      <c r="S437" s="2" t="str">
        <f aca="false">IF(H437=$S$5,L437,S436)</f>
        <v>EGU086</v>
      </c>
      <c r="T437" s="2" t="n">
        <f aca="false">IF(H437=$T$5,L437,T436)</f>
        <v>814190345</v>
      </c>
      <c r="U437" s="2" t="n">
        <f aca="false">IF(V437="",0,1)</f>
        <v>0</v>
      </c>
      <c r="V437" s="2" t="str">
        <f aca="false">IF(A437="","",IFERROR(IF(VLOOKUP(A437,MAESTRO!$A$2:$C$15,2,FALSE())=1,"",A437),A437))</f>
        <v/>
      </c>
      <c r="W437" s="2" t="str">
        <f aca="false">IF(V437="","",G437)</f>
        <v/>
      </c>
    </row>
    <row r="438" customFormat="false" ht="15" hidden="false" customHeight="false" outlineLevel="0" collapsed="false">
      <c r="O438" s="2" t="str">
        <f aca="false">IF(O437="","",O437)</f>
        <v>7711 CEDI GUAYAQUIL</v>
      </c>
      <c r="P438" s="2" t="str">
        <f aca="false">IF(A438=$P$5,C438,P437)</f>
        <v>CARRASCO VINTIMILLA FABIAN VLADIM</v>
      </c>
      <c r="Q438" s="2" t="n">
        <f aca="false">IF(Q437="","",IF(A441=$Q$1,C441,Q437))</f>
        <v>1000036737</v>
      </c>
      <c r="R438" s="2" t="n">
        <f aca="false">IF(H438=$R$5,L438,R437)</f>
        <v>50640324</v>
      </c>
      <c r="S438" s="2" t="str">
        <f aca="false">IF(H438=$S$5,L438,S437)</f>
        <v>EGU086</v>
      </c>
      <c r="T438" s="2" t="n">
        <f aca="false">IF(H438=$T$5,L438,T437)</f>
        <v>814190345</v>
      </c>
      <c r="U438" s="2" t="n">
        <f aca="false">IF(V438="",0,1)</f>
        <v>0</v>
      </c>
      <c r="V438" s="2" t="str">
        <f aca="false">IF(A438="","",IFERROR(IF(VLOOKUP(A438,MAESTRO!$A$2:$C$15,2,FALSE())=1,"",A438),A438))</f>
        <v/>
      </c>
      <c r="W438" s="2" t="str">
        <f aca="false">IF(V438="","",G438)</f>
        <v/>
      </c>
    </row>
    <row r="439" customFormat="false" ht="15" hidden="false" customHeight="false" outlineLevel="0" collapsed="false">
      <c r="O439" s="2" t="str">
        <f aca="false">IF(O438="","",O438)</f>
        <v>7711 CEDI GUAYAQUIL</v>
      </c>
      <c r="P439" s="2" t="str">
        <f aca="false">IF(A439=$P$5,C439,P438)</f>
        <v>CARRASCO VINTIMILLA FABIAN VLADIM</v>
      </c>
      <c r="Q439" s="2" t="n">
        <f aca="false">IF(Q438="","",IF(A442=$Q$1,C442,Q438))</f>
        <v>1000036737</v>
      </c>
      <c r="R439" s="2" t="n">
        <f aca="false">IF(H439=$R$5,L439,R438)</f>
        <v>50640324</v>
      </c>
      <c r="S439" s="2" t="str">
        <f aca="false">IF(H439=$S$5,L439,S438)</f>
        <v>EGU086</v>
      </c>
      <c r="T439" s="2" t="n">
        <f aca="false">IF(H439=$T$5,L439,T438)</f>
        <v>814190345</v>
      </c>
      <c r="U439" s="2" t="n">
        <f aca="false">IF(V439="",0,1)</f>
        <v>0</v>
      </c>
      <c r="V439" s="2" t="str">
        <f aca="false">IF(A439="","",IFERROR(IF(VLOOKUP(A439,MAESTRO!$A$2:$C$15,2,FALSE())=1,"",A439),A439))</f>
        <v/>
      </c>
      <c r="W439" s="2" t="str">
        <f aca="false">IF(V439="","",G439)</f>
        <v/>
      </c>
    </row>
    <row r="440" customFormat="false" ht="15" hidden="false" customHeight="false" outlineLevel="0" collapsed="false">
      <c r="O440" s="2" t="str">
        <f aca="false">IF(O439="","",O439)</f>
        <v>7711 CEDI GUAYAQUIL</v>
      </c>
      <c r="P440" s="2" t="str">
        <f aca="false">IF(A440=$P$5,C440,P439)</f>
        <v>CARRASCO VINTIMILLA FABIAN VLADIM</v>
      </c>
      <c r="Q440" s="2" t="n">
        <f aca="false">IF(Q439="","",IF(A443=$Q$1,C443,Q439))</f>
        <v>1000036737</v>
      </c>
      <c r="R440" s="2" t="n">
        <f aca="false">IF(H440=$R$5,L440,R439)</f>
        <v>50640324</v>
      </c>
      <c r="S440" s="2" t="str">
        <f aca="false">IF(H440=$S$5,L440,S439)</f>
        <v>EGU086</v>
      </c>
      <c r="T440" s="2" t="n">
        <f aca="false">IF(H440=$T$5,L440,T439)</f>
        <v>814190345</v>
      </c>
      <c r="U440" s="2" t="n">
        <f aca="false">IF(V440="",0,1)</f>
        <v>0</v>
      </c>
      <c r="V440" s="2" t="str">
        <f aca="false">IF(A440="","",IFERROR(IF(VLOOKUP(A440,MAESTRO!$A$2:$C$15,2,FALSE())=1,"",A440),A440))</f>
        <v/>
      </c>
      <c r="W440" s="2" t="str">
        <f aca="false">IF(V440="","",G440)</f>
        <v/>
      </c>
    </row>
    <row r="441" customFormat="false" ht="15" hidden="false" customHeight="false" outlineLevel="0" collapsed="false">
      <c r="O441" s="2" t="str">
        <f aca="false">IF(O440="","",O440)</f>
        <v>7711 CEDI GUAYAQUIL</v>
      </c>
      <c r="P441" s="2" t="str">
        <f aca="false">IF(A441=$P$5,C441,P440)</f>
        <v>CARRASCO VINTIMILLA FABIAN VLADIM</v>
      </c>
      <c r="Q441" s="2" t="n">
        <f aca="false">IF(Q440="","",IF(A444=$Q$1,C444,Q440))</f>
        <v>1000036737</v>
      </c>
      <c r="R441" s="2" t="n">
        <f aca="false">IF(H441=$R$5,L441,R440)</f>
        <v>50640324</v>
      </c>
      <c r="S441" s="2" t="str">
        <f aca="false">IF(H441=$S$5,L441,S440)</f>
        <v>EGU086</v>
      </c>
      <c r="T441" s="2" t="n">
        <f aca="false">IF(H441=$T$5,L441,T440)</f>
        <v>814190345</v>
      </c>
      <c r="U441" s="2" t="n">
        <f aca="false">IF(V441="",0,1)</f>
        <v>0</v>
      </c>
      <c r="V441" s="2" t="str">
        <f aca="false">IF(A441="","",IFERROR(IF(VLOOKUP(A441,MAESTRO!$A$2:$C$15,2,FALSE())=1,"",A441),A441))</f>
        <v/>
      </c>
      <c r="W441" s="2" t="str">
        <f aca="false">IF(V441="","",G441)</f>
        <v/>
      </c>
    </row>
    <row r="442" customFormat="false" ht="15" hidden="false" customHeight="false" outlineLevel="0" collapsed="false">
      <c r="O442" s="2" t="str">
        <f aca="false">IF(O441="","",O441)</f>
        <v>7711 CEDI GUAYAQUIL</v>
      </c>
      <c r="P442" s="2" t="str">
        <f aca="false">IF(A442=$P$5,C442,P441)</f>
        <v>CARRASCO VINTIMILLA FABIAN VLADIM</v>
      </c>
      <c r="Q442" s="2" t="n">
        <f aca="false">IF(Q441="","",IF(A445=$Q$1,C445,Q441))</f>
        <v>1000036737</v>
      </c>
      <c r="R442" s="2" t="n">
        <f aca="false">IF(H442=$R$5,L442,R441)</f>
        <v>50640324</v>
      </c>
      <c r="S442" s="2" t="str">
        <f aca="false">IF(H442=$S$5,L442,S441)</f>
        <v>EGU086</v>
      </c>
      <c r="T442" s="2" t="n">
        <f aca="false">IF(H442=$T$5,L442,T441)</f>
        <v>814190345</v>
      </c>
      <c r="U442" s="2" t="n">
        <f aca="false">IF(V442="",0,1)</f>
        <v>0</v>
      </c>
      <c r="V442" s="2" t="str">
        <f aca="false">IF(A442="","",IFERROR(IF(VLOOKUP(A442,MAESTRO!$A$2:$C$15,2,FALSE())=1,"",A442),A442))</f>
        <v/>
      </c>
      <c r="W442" s="2" t="str">
        <f aca="false">IF(V442="","",G442)</f>
        <v/>
      </c>
    </row>
    <row r="443" customFormat="false" ht="15" hidden="false" customHeight="false" outlineLevel="0" collapsed="false">
      <c r="O443" s="2" t="str">
        <f aca="false">IF(O442="","",O442)</f>
        <v>7711 CEDI GUAYAQUIL</v>
      </c>
      <c r="P443" s="2" t="str">
        <f aca="false">IF(A443=$P$5,C443,P442)</f>
        <v>CARRASCO VINTIMILLA FABIAN VLADIM</v>
      </c>
      <c r="Q443" s="2" t="n">
        <f aca="false">IF(Q442="","",IF(A446=$Q$1,C446,Q442))</f>
        <v>1000036737</v>
      </c>
      <c r="R443" s="2" t="n">
        <f aca="false">IF(H443=$R$5,L443,R442)</f>
        <v>50640324</v>
      </c>
      <c r="S443" s="2" t="str">
        <f aca="false">IF(H443=$S$5,L443,S442)</f>
        <v>EGU086</v>
      </c>
      <c r="T443" s="2" t="n">
        <f aca="false">IF(H443=$T$5,L443,T442)</f>
        <v>814190345</v>
      </c>
      <c r="U443" s="2" t="n">
        <f aca="false">IF(V443="",0,1)</f>
        <v>0</v>
      </c>
      <c r="V443" s="2" t="str">
        <f aca="false">IF(A443="","",IFERROR(IF(VLOOKUP(A443,MAESTRO!$A$2:$C$15,2,FALSE())=1,"",A443),A443))</f>
        <v/>
      </c>
      <c r="W443" s="2" t="str">
        <f aca="false">IF(V443="","",G443)</f>
        <v/>
      </c>
    </row>
    <row r="444" customFormat="false" ht="15" hidden="false" customHeight="false" outlineLevel="0" collapsed="false">
      <c r="O444" s="2" t="str">
        <f aca="false">IF(O443="","",O443)</f>
        <v>7711 CEDI GUAYAQUIL</v>
      </c>
      <c r="P444" s="2" t="str">
        <f aca="false">IF(A444=$P$5,C444,P443)</f>
        <v>CARRASCO VINTIMILLA FABIAN VLADIM</v>
      </c>
      <c r="Q444" s="2" t="n">
        <f aca="false">IF(Q443="","",IF(A447=$Q$1,C447,Q443))</f>
        <v>1000036737</v>
      </c>
      <c r="R444" s="2" t="n">
        <f aca="false">IF(H444=$R$5,L444,R443)</f>
        <v>50640324</v>
      </c>
      <c r="S444" s="2" t="str">
        <f aca="false">IF(H444=$S$5,L444,S443)</f>
        <v>EGU086</v>
      </c>
      <c r="T444" s="2" t="n">
        <f aca="false">IF(H444=$T$5,L444,T443)</f>
        <v>814190345</v>
      </c>
      <c r="U444" s="2" t="n">
        <f aca="false">IF(V444="",0,1)</f>
        <v>0</v>
      </c>
      <c r="V444" s="2" t="str">
        <f aca="false">IF(A444="","",IFERROR(IF(VLOOKUP(A444,MAESTRO!$A$2:$C$15,2,FALSE())=1,"",A444),A444))</f>
        <v/>
      </c>
      <c r="W444" s="2" t="str">
        <f aca="false">IF(V444="","",G444)</f>
        <v/>
      </c>
    </row>
    <row r="445" customFormat="false" ht="15" hidden="false" customHeight="false" outlineLevel="0" collapsed="false">
      <c r="O445" s="2" t="str">
        <f aca="false">IF(O444="","",O444)</f>
        <v>7711 CEDI GUAYAQUIL</v>
      </c>
      <c r="P445" s="2" t="str">
        <f aca="false">IF(A445=$P$5,C445,P444)</f>
        <v>CARRASCO VINTIMILLA FABIAN VLADIM</v>
      </c>
      <c r="Q445" s="2" t="n">
        <f aca="false">IF(Q444="","",IF(A448=$Q$1,C448,Q444))</f>
        <v>1000036737</v>
      </c>
      <c r="R445" s="2" t="n">
        <f aca="false">IF(H445=$R$5,L445,R444)</f>
        <v>50640324</v>
      </c>
      <c r="S445" s="2" t="str">
        <f aca="false">IF(H445=$S$5,L445,S444)</f>
        <v>EGU086</v>
      </c>
      <c r="T445" s="2" t="n">
        <f aca="false">IF(H445=$T$5,L445,T444)</f>
        <v>814190345</v>
      </c>
      <c r="U445" s="2" t="n">
        <f aca="false">IF(V445="",0,1)</f>
        <v>0</v>
      </c>
      <c r="V445" s="2" t="str">
        <f aca="false">IF(A445="","",IFERROR(IF(VLOOKUP(A445,MAESTRO!$A$2:$C$15,2,FALSE())=1,"",A445),A445))</f>
        <v/>
      </c>
      <c r="W445" s="2" t="str">
        <f aca="false">IF(V445="","",G445)</f>
        <v/>
      </c>
    </row>
    <row r="446" customFormat="false" ht="15" hidden="false" customHeight="false" outlineLevel="0" collapsed="false">
      <c r="O446" s="2" t="str">
        <f aca="false">IF(O445="","",O445)</f>
        <v>7711 CEDI GUAYAQUIL</v>
      </c>
      <c r="P446" s="2" t="str">
        <f aca="false">IF(A446=$P$5,C446,P445)</f>
        <v>CARRASCO VINTIMILLA FABIAN VLADIM</v>
      </c>
      <c r="Q446" s="2" t="n">
        <f aca="false">IF(Q445="","",IF(A449=$Q$1,C449,Q445))</f>
        <v>1000036737</v>
      </c>
      <c r="R446" s="2" t="n">
        <f aca="false">IF(H446=$R$5,L446,R445)</f>
        <v>50640324</v>
      </c>
      <c r="S446" s="2" t="str">
        <f aca="false">IF(H446=$S$5,L446,S445)</f>
        <v>EGU086</v>
      </c>
      <c r="T446" s="2" t="n">
        <f aca="false">IF(H446=$T$5,L446,T445)</f>
        <v>814190345</v>
      </c>
      <c r="U446" s="2" t="n">
        <f aca="false">IF(V446="",0,1)</f>
        <v>0</v>
      </c>
      <c r="V446" s="2" t="str">
        <f aca="false">IF(A446="","",IFERROR(IF(VLOOKUP(A446,MAESTRO!$A$2:$C$15,2,FALSE())=1,"",A446),A446))</f>
        <v/>
      </c>
      <c r="W446" s="2" t="str">
        <f aca="false">IF(V446="","",G446)</f>
        <v/>
      </c>
    </row>
    <row r="447" customFormat="false" ht="15" hidden="false" customHeight="false" outlineLevel="0" collapsed="false">
      <c r="O447" s="2" t="str">
        <f aca="false">IF(O446="","",O446)</f>
        <v>7711 CEDI GUAYAQUIL</v>
      </c>
      <c r="P447" s="2" t="str">
        <f aca="false">IF(A447=$P$5,C447,P446)</f>
        <v>CARRASCO VINTIMILLA FABIAN VLADIM</v>
      </c>
      <c r="Q447" s="2" t="n">
        <f aca="false">IF(Q446="","",IF(A450=$Q$1,C450,Q446))</f>
        <v>1000036737</v>
      </c>
      <c r="R447" s="2" t="n">
        <f aca="false">IF(H447=$R$5,L447,R446)</f>
        <v>50640324</v>
      </c>
      <c r="S447" s="2" t="str">
        <f aca="false">IF(H447=$S$5,L447,S446)</f>
        <v>EGU086</v>
      </c>
      <c r="T447" s="2" t="n">
        <f aca="false">IF(H447=$T$5,L447,T446)</f>
        <v>814190345</v>
      </c>
      <c r="U447" s="2" t="n">
        <f aca="false">IF(V447="",0,1)</f>
        <v>0</v>
      </c>
      <c r="V447" s="2" t="str">
        <f aca="false">IF(A447="","",IFERROR(IF(VLOOKUP(A447,MAESTRO!$A$2:$C$15,2,FALSE())=1,"",A447),A447))</f>
        <v/>
      </c>
      <c r="W447" s="2" t="str">
        <f aca="false">IF(V447="","",G447)</f>
        <v/>
      </c>
    </row>
    <row r="448" customFormat="false" ht="15" hidden="false" customHeight="false" outlineLevel="0" collapsed="false">
      <c r="O448" s="2" t="str">
        <f aca="false">IF(O447="","",O447)</f>
        <v>7711 CEDI GUAYAQUIL</v>
      </c>
      <c r="P448" s="2" t="str">
        <f aca="false">IF(A448=$P$5,C448,P447)</f>
        <v>CARRASCO VINTIMILLA FABIAN VLADIM</v>
      </c>
      <c r="Q448" s="2" t="n">
        <f aca="false">IF(Q447="","",IF(A451=$Q$1,C451,Q447))</f>
        <v>1000036737</v>
      </c>
      <c r="R448" s="2" t="n">
        <f aca="false">IF(H448=$R$5,L448,R447)</f>
        <v>50640324</v>
      </c>
      <c r="S448" s="2" t="str">
        <f aca="false">IF(H448=$S$5,L448,S447)</f>
        <v>EGU086</v>
      </c>
      <c r="T448" s="2" t="n">
        <f aca="false">IF(H448=$T$5,L448,T447)</f>
        <v>814190345</v>
      </c>
      <c r="U448" s="2" t="n">
        <f aca="false">IF(V448="",0,1)</f>
        <v>0</v>
      </c>
      <c r="V448" s="2" t="str">
        <f aca="false">IF(A448="","",IFERROR(IF(VLOOKUP(A448,MAESTRO!$A$2:$C$15,2,FALSE())=1,"",A448),A448))</f>
        <v/>
      </c>
      <c r="W448" s="2" t="str">
        <f aca="false">IF(V448="","",G448)</f>
        <v/>
      </c>
    </row>
    <row r="449" customFormat="false" ht="15" hidden="false" customHeight="false" outlineLevel="0" collapsed="false">
      <c r="A449" s="1" t="s">
        <v>48</v>
      </c>
      <c r="D449" s="1" t="s">
        <v>49</v>
      </c>
      <c r="O449" s="2" t="str">
        <f aca="false">IF(O448="","",O448)</f>
        <v>7711 CEDI GUAYAQUIL</v>
      </c>
      <c r="P449" s="2" t="str">
        <f aca="false">IF(A449=$P$5,C449,P448)</f>
        <v>CARRASCO VINTIMILLA FABIAN VLADIM</v>
      </c>
      <c r="Q449" s="2" t="n">
        <f aca="false">IF(Q448="","",IF(A452=$Q$1,C452,Q448))</f>
        <v>1000036737</v>
      </c>
      <c r="R449" s="2" t="n">
        <f aca="false">IF(H449=$R$5,L449,R448)</f>
        <v>50640324</v>
      </c>
      <c r="S449" s="2" t="str">
        <f aca="false">IF(H449=$S$5,L449,S448)</f>
        <v>EGU086</v>
      </c>
      <c r="T449" s="2" t="n">
        <f aca="false">IF(H449=$T$5,L449,T448)</f>
        <v>814190345</v>
      </c>
      <c r="U449" s="2" t="n">
        <f aca="false">IF(V449="",0,1)</f>
        <v>0</v>
      </c>
      <c r="V449" s="2" t="str">
        <f aca="false">IF(A449="","",IFERROR(IF(VLOOKUP(A449,MAESTRO!$A$2:$C$15,2,FALSE())=1,"",A449),A449))</f>
        <v/>
      </c>
      <c r="W449" s="2" t="str">
        <f aca="false">IF(V449="","",G449)</f>
        <v/>
      </c>
    </row>
    <row r="450" customFormat="false" ht="15" hidden="false" customHeight="false" outlineLevel="0" collapsed="false">
      <c r="A450" s="1" t="s">
        <v>50</v>
      </c>
      <c r="D450" s="1" t="s">
        <v>49</v>
      </c>
      <c r="O450" s="2" t="str">
        <f aca="false">IF(O449="","",O449)</f>
        <v>7711 CEDI GUAYAQUIL</v>
      </c>
      <c r="P450" s="2" t="str">
        <f aca="false">IF(A450=$P$5,C450,P449)</f>
        <v>CARRASCO VINTIMILLA FABIAN VLADIM</v>
      </c>
      <c r="Q450" s="2" t="n">
        <f aca="false">IF(Q449="","",IF(A453=$Q$1,C453,Q449))</f>
        <v>1000036737</v>
      </c>
      <c r="R450" s="2" t="n">
        <f aca="false">IF(H450=$R$5,L450,R449)</f>
        <v>50640324</v>
      </c>
      <c r="S450" s="2" t="str">
        <f aca="false">IF(H450=$S$5,L450,S449)</f>
        <v>EGU086</v>
      </c>
      <c r="T450" s="2" t="n">
        <f aca="false">IF(H450=$T$5,L450,T449)</f>
        <v>814190345</v>
      </c>
      <c r="U450" s="2" t="n">
        <f aca="false">IF(V450="",0,1)</f>
        <v>0</v>
      </c>
      <c r="V450" s="2" t="str">
        <f aca="false">IF(A450="","",IFERROR(IF(VLOOKUP(A450,MAESTRO!$A$2:$C$15,2,FALSE())=1,"",A450),A450))</f>
        <v/>
      </c>
      <c r="W450" s="2" t="str">
        <f aca="false">IF(V450="","",G450)</f>
        <v/>
      </c>
    </row>
    <row r="451" customFormat="false" ht="15" hidden="false" customHeight="false" outlineLevel="0" collapsed="false">
      <c r="A451" s="1" t="s">
        <v>51</v>
      </c>
      <c r="D451" s="1" t="s">
        <v>49</v>
      </c>
      <c r="O451" s="2" t="str">
        <f aca="false">IF(O450="","",O450)</f>
        <v>7711 CEDI GUAYAQUIL</v>
      </c>
      <c r="P451" s="2" t="str">
        <f aca="false">IF(A451=$P$5,C451,P450)</f>
        <v>CARRASCO VINTIMILLA FABIAN VLADIM</v>
      </c>
      <c r="Q451" s="2" t="n">
        <f aca="false">IF(Q450="","",IF(A454=$Q$1,C454,Q450))</f>
        <v>1000036737</v>
      </c>
      <c r="R451" s="2" t="n">
        <f aca="false">IF(H451=$R$5,L451,R450)</f>
        <v>50640324</v>
      </c>
      <c r="S451" s="2" t="str">
        <f aca="false">IF(H451=$S$5,L451,S450)</f>
        <v>EGU086</v>
      </c>
      <c r="T451" s="2" t="n">
        <f aca="false">IF(H451=$T$5,L451,T450)</f>
        <v>814190345</v>
      </c>
      <c r="U451" s="2" t="n">
        <f aca="false">IF(V451="",0,1)</f>
        <v>0</v>
      </c>
      <c r="V451" s="2" t="str">
        <f aca="false">IF(A451="","",IFERROR(IF(VLOOKUP(A451,MAESTRO!$A$2:$C$15,2,FALSE())=1,"",A451),A451))</f>
        <v/>
      </c>
      <c r="W451" s="2" t="str">
        <f aca="false">IF(V451="","",G451)</f>
        <v/>
      </c>
    </row>
    <row r="452" customFormat="false" ht="15" hidden="false" customHeight="false" outlineLevel="0" collapsed="false">
      <c r="A452" s="1" t="s">
        <v>52</v>
      </c>
      <c r="D452" s="1" t="s">
        <v>49</v>
      </c>
      <c r="O452" s="2" t="str">
        <f aca="false">IF(O451="","",O451)</f>
        <v>7711 CEDI GUAYAQUIL</v>
      </c>
      <c r="P452" s="2" t="str">
        <f aca="false">IF(A452=$P$5,C452,P451)</f>
        <v>CARRASCO VINTIMILLA FABIAN VLADIM</v>
      </c>
      <c r="Q452" s="2" t="n">
        <f aca="false">IF(Q451="","",IF(A455=$Q$1,C455,Q451))</f>
        <v>1000036737</v>
      </c>
      <c r="R452" s="2" t="n">
        <f aca="false">IF(H452=$R$5,L452,R451)</f>
        <v>50640324</v>
      </c>
      <c r="S452" s="2" t="str">
        <f aca="false">IF(H452=$S$5,L452,S451)</f>
        <v>EGU086</v>
      </c>
      <c r="T452" s="2" t="n">
        <f aca="false">IF(H452=$T$5,L452,T451)</f>
        <v>814190345</v>
      </c>
      <c r="U452" s="2" t="n">
        <f aca="false">IF(V452="",0,1)</f>
        <v>0</v>
      </c>
      <c r="V452" s="2" t="str">
        <f aca="false">IF(A452="","",IFERROR(IF(VLOOKUP(A452,MAESTRO!$A$2:$C$15,2,FALSE())=1,"",A452),A452))</f>
        <v/>
      </c>
      <c r="W452" s="2" t="str">
        <f aca="false">IF(V452="","",G452)</f>
        <v/>
      </c>
    </row>
    <row r="453" customFormat="false" ht="15" hidden="false" customHeight="false" outlineLevel="0" collapsed="false">
      <c r="A453" s="1" t="s">
        <v>53</v>
      </c>
      <c r="D453" s="1" t="s">
        <v>49</v>
      </c>
      <c r="O453" s="2" t="str">
        <f aca="false">IF(O452="","",O452)</f>
        <v>7711 CEDI GUAYAQUIL</v>
      </c>
      <c r="P453" s="2" t="str">
        <f aca="false">IF(A453=$P$5,C453,P452)</f>
        <v>CARRASCO VINTIMILLA FABIAN VLADIM</v>
      </c>
      <c r="Q453" s="2" t="n">
        <f aca="false">IF(Q452="","",IF(A456=$Q$1,C456,Q452))</f>
        <v>1000036737</v>
      </c>
      <c r="R453" s="2" t="n">
        <f aca="false">IF(H453=$R$5,L453,R452)</f>
        <v>50640324</v>
      </c>
      <c r="S453" s="2" t="str">
        <f aca="false">IF(H453=$S$5,L453,S452)</f>
        <v>EGU086</v>
      </c>
      <c r="T453" s="2" t="n">
        <f aca="false">IF(H453=$T$5,L453,T452)</f>
        <v>814190345</v>
      </c>
      <c r="U453" s="2" t="n">
        <f aca="false">IF(V453="",0,1)</f>
        <v>0</v>
      </c>
      <c r="V453" s="2" t="str">
        <f aca="false">IF(A453="","",IFERROR(IF(VLOOKUP(A453,MAESTRO!$A$2:$C$15,2,FALSE())=1,"",A453),A453))</f>
        <v/>
      </c>
      <c r="W453" s="2" t="str">
        <f aca="false">IF(V453="","",G453)</f>
        <v/>
      </c>
    </row>
    <row r="454" customFormat="false" ht="15" hidden="false" customHeight="false" outlineLevel="0" collapsed="false">
      <c r="O454" s="2" t="str">
        <f aca="false">IF(O453="","",O453)</f>
        <v>7711 CEDI GUAYAQUIL</v>
      </c>
      <c r="P454" s="2" t="str">
        <f aca="false">IF(A454=$P$5,C454,P453)</f>
        <v>CARRASCO VINTIMILLA FABIAN VLADIM</v>
      </c>
      <c r="Q454" s="2" t="n">
        <f aca="false">IF(Q453="","",IF(A457=$Q$1,C457,Q453))</f>
        <v>1000036737</v>
      </c>
      <c r="R454" s="2" t="n">
        <f aca="false">IF(H454=$R$5,L454,R453)</f>
        <v>50640324</v>
      </c>
      <c r="S454" s="2" t="str">
        <f aca="false">IF(H454=$S$5,L454,S453)</f>
        <v>EGU086</v>
      </c>
      <c r="T454" s="2" t="n">
        <f aca="false">IF(H454=$T$5,L454,T453)</f>
        <v>814190345</v>
      </c>
      <c r="U454" s="2" t="n">
        <f aca="false">IF(V454="",0,1)</f>
        <v>0</v>
      </c>
      <c r="V454" s="2" t="str">
        <f aca="false">IF(A454="","",IFERROR(IF(VLOOKUP(A454,MAESTRO!$A$2:$C$15,2,FALSE())=1,"",A454),A454))</f>
        <v/>
      </c>
      <c r="W454" s="2" t="str">
        <f aca="false">IF(V454="","",G454)</f>
        <v/>
      </c>
    </row>
    <row r="455" customFormat="false" ht="15" hidden="false" customHeight="false" outlineLevel="0" collapsed="false">
      <c r="O455" s="2" t="str">
        <f aca="false">IF(O454="","",O454)</f>
        <v>7711 CEDI GUAYAQUIL</v>
      </c>
      <c r="P455" s="2" t="str">
        <f aca="false">IF(A455=$P$5,C455,P454)</f>
        <v>CARRASCO VINTIMILLA FABIAN VLADIM</v>
      </c>
      <c r="Q455" s="2" t="n">
        <f aca="false">IF(Q454="","",IF(A458=$Q$1,C458,Q454))</f>
        <v>1000036737</v>
      </c>
      <c r="R455" s="2" t="n">
        <f aca="false">IF(H455=$R$5,L455,R454)</f>
        <v>50640324</v>
      </c>
      <c r="S455" s="2" t="str">
        <f aca="false">IF(H455=$S$5,L455,S454)</f>
        <v>EGU086</v>
      </c>
      <c r="T455" s="2" t="n">
        <f aca="false">IF(H455=$T$5,L455,T454)</f>
        <v>814190345</v>
      </c>
      <c r="U455" s="2" t="n">
        <f aca="false">IF(V455="",0,1)</f>
        <v>0</v>
      </c>
      <c r="V455" s="2" t="str">
        <f aca="false">IF(A455="","",IFERROR(IF(VLOOKUP(A455,MAESTRO!$A$2:$C$15,2,FALSE())=1,"",A455),A455))</f>
        <v/>
      </c>
      <c r="W455" s="2" t="str">
        <f aca="false">IF(V455="","",G455)</f>
        <v/>
      </c>
    </row>
    <row r="456" customFormat="false" ht="15" hidden="false" customHeight="false" outlineLevel="0" collapsed="false">
      <c r="E456" s="1" t="s">
        <v>0</v>
      </c>
      <c r="J456" s="1" t="s">
        <v>1</v>
      </c>
      <c r="M456" s="1" t="n">
        <v>8</v>
      </c>
      <c r="O456" s="2" t="str">
        <f aca="false">IF(O455="","",O455)</f>
        <v>7711 CEDI GUAYAQUIL</v>
      </c>
      <c r="P456" s="2" t="str">
        <f aca="false">IF(A456=$P$5,C456,P455)</f>
        <v>CARRASCO VINTIMILLA FABIAN VLADIM</v>
      </c>
      <c r="Q456" s="2" t="n">
        <f aca="false">IF(Q455="","",IF(A459=$Q$1,C459,Q455))</f>
        <v>1000036737</v>
      </c>
      <c r="R456" s="2" t="n">
        <f aca="false">IF(H456=$R$5,L456,R455)</f>
        <v>50640324</v>
      </c>
      <c r="S456" s="2" t="str">
        <f aca="false">IF(H456=$S$5,L456,S455)</f>
        <v>EGU086</v>
      </c>
      <c r="T456" s="2" t="n">
        <f aca="false">IF(H456=$T$5,L456,T455)</f>
        <v>814190345</v>
      </c>
      <c r="U456" s="2" t="n">
        <f aca="false">IF(V456="",0,1)</f>
        <v>0</v>
      </c>
      <c r="V456" s="2" t="str">
        <f aca="false">IF(A456="","",IFERROR(IF(VLOOKUP(A456,MAESTRO!$A$2:$C$15,2,FALSE())=1,"",A456),A456))</f>
        <v/>
      </c>
      <c r="W456" s="2" t="str">
        <f aca="false">IF(V456="","",G456)</f>
        <v/>
      </c>
    </row>
    <row r="457" customFormat="false" ht="15" hidden="false" customHeight="false" outlineLevel="0" collapsed="false">
      <c r="F457" s="1" t="s">
        <v>6</v>
      </c>
      <c r="O457" s="2" t="str">
        <f aca="false">IF(O456="","",O456)</f>
        <v>7711 CEDI GUAYAQUIL</v>
      </c>
      <c r="P457" s="2" t="str">
        <f aca="false">IF(A457=$P$5,C457,P456)</f>
        <v>CARRASCO VINTIMILLA FABIAN VLADIM</v>
      </c>
      <c r="Q457" s="2" t="n">
        <f aca="false">IF(Q456="","",IF(A460=$Q$1,C460,Q456))</f>
        <v>1000036737</v>
      </c>
      <c r="R457" s="2" t="n">
        <f aca="false">IF(H457=$R$5,L457,R456)</f>
        <v>50640324</v>
      </c>
      <c r="S457" s="2" t="str">
        <f aca="false">IF(H457=$S$5,L457,S456)</f>
        <v>EGU086</v>
      </c>
      <c r="T457" s="2" t="n">
        <f aca="false">IF(H457=$T$5,L457,T456)</f>
        <v>814190345</v>
      </c>
      <c r="U457" s="2" t="n">
        <f aca="false">IF(V457="",0,1)</f>
        <v>0</v>
      </c>
      <c r="V457" s="2" t="str">
        <f aca="false">IF(A457="","",IFERROR(IF(VLOOKUP(A457,MAESTRO!$A$2:$C$15,2,FALSE())=1,"",A457),A457))</f>
        <v/>
      </c>
      <c r="W457" s="2" t="str">
        <f aca="false">IF(V457="","",G457)</f>
        <v/>
      </c>
    </row>
    <row r="458" customFormat="false" ht="15" hidden="false" customHeight="false" outlineLevel="0" collapsed="false">
      <c r="O458" s="2" t="str">
        <f aca="false">IF(O457="","",O457)</f>
        <v>7711 CEDI GUAYAQUIL</v>
      </c>
      <c r="P458" s="2" t="str">
        <f aca="false">IF(A458=$P$5,C458,P457)</f>
        <v>CARRASCO VINTIMILLA FABIAN VLADIM</v>
      </c>
      <c r="Q458" s="2" t="n">
        <f aca="false">IF(Q457="","",IF(A461=$Q$1,C461,Q457))</f>
        <v>1000036737</v>
      </c>
      <c r="R458" s="2" t="n">
        <f aca="false">IF(H458=$R$5,L458,R457)</f>
        <v>50640324</v>
      </c>
      <c r="S458" s="2" t="str">
        <f aca="false">IF(H458=$S$5,L458,S457)</f>
        <v>EGU086</v>
      </c>
      <c r="T458" s="2" t="n">
        <f aca="false">IF(H458=$T$5,L458,T457)</f>
        <v>814190345</v>
      </c>
      <c r="U458" s="2" t="n">
        <f aca="false">IF(V458="",0,1)</f>
        <v>0</v>
      </c>
      <c r="V458" s="2" t="str">
        <f aca="false">IF(A458="","",IFERROR(IF(VLOOKUP(A458,MAESTRO!$A$2:$C$15,2,FALSE())=1,"",A458),A458))</f>
        <v/>
      </c>
      <c r="W458" s="2" t="str">
        <f aca="false">IF(V458="","",G458)</f>
        <v/>
      </c>
    </row>
    <row r="459" customFormat="false" ht="15" hidden="false" customHeight="false" outlineLevel="0" collapsed="false">
      <c r="H459" s="1" t="s">
        <v>8</v>
      </c>
      <c r="L459" s="1" t="n">
        <v>50640324</v>
      </c>
      <c r="O459" s="2" t="str">
        <f aca="false">IF(O458="","",O458)</f>
        <v>7711 CEDI GUAYAQUIL</v>
      </c>
      <c r="P459" s="2" t="str">
        <f aca="false">IF(A459=$P$5,C459,P458)</f>
        <v>CARRASCO VINTIMILLA FABIAN VLADIM</v>
      </c>
      <c r="Q459" s="2" t="n">
        <f aca="false">IF(Q458="","",IF(A462=$Q$1,C462,Q458))</f>
        <v>1000036737</v>
      </c>
      <c r="R459" s="2" t="n">
        <f aca="false">IF(H459=$R$5,L459,R458)</f>
        <v>50640324</v>
      </c>
      <c r="S459" s="2" t="str">
        <f aca="false">IF(H459=$S$5,L459,S458)</f>
        <v>EGU086</v>
      </c>
      <c r="T459" s="2" t="n">
        <f aca="false">IF(H459=$T$5,L459,T458)</f>
        <v>814190345</v>
      </c>
      <c r="U459" s="2" t="n">
        <f aca="false">IF(V459="",0,1)</f>
        <v>0</v>
      </c>
      <c r="V459" s="2" t="str">
        <f aca="false">IF(A459="","",IFERROR(IF(VLOOKUP(A459,MAESTRO!$A$2:$C$15,2,FALSE())=1,"",A459),A459))</f>
        <v/>
      </c>
      <c r="W459" s="2" t="str">
        <f aca="false">IF(V459="","",G459)</f>
        <v/>
      </c>
    </row>
    <row r="460" customFormat="false" ht="15" hidden="false" customHeight="false" outlineLevel="0" collapsed="false">
      <c r="H460" s="1" t="s">
        <v>11</v>
      </c>
      <c r="L460" s="1" t="s">
        <v>120</v>
      </c>
      <c r="O460" s="2" t="str">
        <f aca="false">IF(O459="","",O459)</f>
        <v>7711 CEDI GUAYAQUIL</v>
      </c>
      <c r="P460" s="2" t="str">
        <f aca="false">IF(A460=$P$5,C460,P459)</f>
        <v>CARRASCO VINTIMILLA FABIAN VLADIM</v>
      </c>
      <c r="Q460" s="2" t="n">
        <f aca="false">IF(Q459="","",IF(A463=$Q$1,C463,Q459))</f>
        <v>1000036737</v>
      </c>
      <c r="R460" s="2" t="n">
        <f aca="false">IF(H460=$R$5,L460,R459)</f>
        <v>50640324</v>
      </c>
      <c r="S460" s="2" t="str">
        <f aca="false">IF(H460=$S$5,L460,S459)</f>
        <v>EGU074</v>
      </c>
      <c r="T460" s="2" t="n">
        <f aca="false">IF(H460=$T$5,L460,T459)</f>
        <v>814190345</v>
      </c>
      <c r="U460" s="2" t="n">
        <f aca="false">IF(V460="",0,1)</f>
        <v>0</v>
      </c>
      <c r="V460" s="2" t="str">
        <f aca="false">IF(A460="","",IFERROR(IF(VLOOKUP(A460,MAESTRO!$A$2:$C$15,2,FALSE())=1,"",A460),A460))</f>
        <v/>
      </c>
      <c r="W460" s="2" t="str">
        <f aca="false">IF(V460="","",G460)</f>
        <v/>
      </c>
    </row>
    <row r="461" customFormat="false" ht="15" hidden="false" customHeight="false" outlineLevel="0" collapsed="false">
      <c r="A461" s="1" t="s">
        <v>13</v>
      </c>
      <c r="C461" s="1" t="s">
        <v>20</v>
      </c>
      <c r="H461" s="1" t="s">
        <v>21</v>
      </c>
      <c r="L461" s="1" t="s">
        <v>121</v>
      </c>
      <c r="O461" s="2" t="str">
        <f aca="false">IF(O460="","",O460)</f>
        <v>7711 CEDI GUAYAQUIL</v>
      </c>
      <c r="P461" s="2" t="str">
        <f aca="false">IF(A461=$P$5,C461,P460)</f>
        <v>CARRASCO VINTIMILLA FABIAN VLADIM</v>
      </c>
      <c r="Q461" s="2" t="n">
        <f aca="false">IF(Q460="","",IF(A464=$Q$1,C464,Q460))</f>
        <v>1000036737</v>
      </c>
      <c r="R461" s="2" t="n">
        <f aca="false">IF(H461=$R$5,L461,R460)</f>
        <v>50640324</v>
      </c>
      <c r="S461" s="2" t="str">
        <f aca="false">IF(H461=$S$5,L461,S460)</f>
        <v>EGU074</v>
      </c>
      <c r="T461" s="2" t="n">
        <f aca="false">IF(H461=$T$5,L461,T460)</f>
        <v>814190345</v>
      </c>
      <c r="U461" s="2" t="n">
        <f aca="false">IF(V461="",0,1)</f>
        <v>0</v>
      </c>
      <c r="V461" s="2" t="str">
        <f aca="false">IF(A461="","",IFERROR(IF(VLOOKUP(A461,MAESTRO!$A$2:$C$15,2,FALSE())=1,"",A461),A461))</f>
        <v/>
      </c>
      <c r="W461" s="2" t="str">
        <f aca="false">IF(V461="","",G461)</f>
        <v/>
      </c>
    </row>
    <row r="462" customFormat="false" ht="15" hidden="false" customHeight="false" outlineLevel="0" collapsed="false">
      <c r="A462" s="1" t="s">
        <v>14</v>
      </c>
      <c r="C462" s="1" t="s">
        <v>122</v>
      </c>
      <c r="H462" s="1" t="s">
        <v>24</v>
      </c>
      <c r="L462" s="1" t="n">
        <v>1001</v>
      </c>
      <c r="O462" s="2" t="str">
        <f aca="false">IF(O461="","",O461)</f>
        <v>7711 CEDI GUAYAQUIL</v>
      </c>
      <c r="P462" s="2" t="str">
        <f aca="false">IF(A462=$P$5,C462,P461)</f>
        <v>GIL JARA JAVIER OSWALDO</v>
      </c>
      <c r="Q462" s="2" t="n">
        <f aca="false">IF(Q461="","",IF(A465=$Q$1,C465,Q461))</f>
        <v>1000023680</v>
      </c>
      <c r="R462" s="2" t="n">
        <f aca="false">IF(H462=$R$5,L462,R461)</f>
        <v>50640324</v>
      </c>
      <c r="S462" s="2" t="str">
        <f aca="false">IF(H462=$S$5,L462,S461)</f>
        <v>EGU074</v>
      </c>
      <c r="T462" s="2" t="n">
        <f aca="false">IF(H462=$T$5,L462,T461)</f>
        <v>814190345</v>
      </c>
      <c r="U462" s="2" t="n">
        <f aca="false">IF(V462="",0,1)</f>
        <v>0</v>
      </c>
      <c r="V462" s="2" t="str">
        <f aca="false">IF(A462="","",IFERROR(IF(VLOOKUP(A462,MAESTRO!$A$2:$C$15,2,FALSE())=1,"",A462),A462))</f>
        <v/>
      </c>
      <c r="W462" s="2" t="str">
        <f aca="false">IF(V462="","",G462)</f>
        <v/>
      </c>
    </row>
    <row r="463" customFormat="false" ht="15" hidden="false" customHeight="false" outlineLevel="0" collapsed="false">
      <c r="A463" s="1" t="s">
        <v>25</v>
      </c>
      <c r="C463" s="1" t="n">
        <v>1000023680</v>
      </c>
      <c r="H463" s="1" t="s">
        <v>26</v>
      </c>
      <c r="O463" s="2" t="str">
        <f aca="false">IF(O462="","",O462)</f>
        <v>7711 CEDI GUAYAQUIL</v>
      </c>
      <c r="P463" s="2" t="str">
        <f aca="false">IF(A463=$P$5,C463,P462)</f>
        <v>GIL JARA JAVIER OSWALDO</v>
      </c>
      <c r="Q463" s="2" t="n">
        <f aca="false">IF(Q462="","",IF(A466=$Q$1,C466,Q462))</f>
        <v>1000023680</v>
      </c>
      <c r="R463" s="2" t="n">
        <f aca="false">IF(H463=$R$5,L463,R462)</f>
        <v>50640324</v>
      </c>
      <c r="S463" s="2" t="str">
        <f aca="false">IF(H463=$S$5,L463,S462)</f>
        <v>EGU074</v>
      </c>
      <c r="T463" s="2" t="n">
        <f aca="false">IF(H463=$T$5,L463,T462)</f>
        <v>814190345</v>
      </c>
      <c r="U463" s="2" t="n">
        <f aca="false">IF(V463="",0,1)</f>
        <v>0</v>
      </c>
      <c r="V463" s="2" t="str">
        <f aca="false">IF(A463="","",IFERROR(IF(VLOOKUP(A463,MAESTRO!$A$2:$C$15,2,FALSE())=1,"",A463),A463))</f>
        <v/>
      </c>
      <c r="W463" s="2" t="str">
        <f aca="false">IF(V463="","",G463)</f>
        <v/>
      </c>
    </row>
    <row r="464" customFormat="false" ht="15" hidden="false" customHeight="false" outlineLevel="0" collapsed="false">
      <c r="A464" s="1" t="s">
        <v>28</v>
      </c>
      <c r="C464" s="1" t="s">
        <v>123</v>
      </c>
      <c r="H464" s="1" t="s">
        <v>16</v>
      </c>
      <c r="L464" s="1" t="n">
        <v>814190320</v>
      </c>
      <c r="O464" s="2" t="str">
        <f aca="false">IF(O463="","",O463)</f>
        <v>7711 CEDI GUAYAQUIL</v>
      </c>
      <c r="P464" s="2" t="str">
        <f aca="false">IF(A464=$P$5,C464,P463)</f>
        <v>GIL JARA JAVIER OSWALDO</v>
      </c>
      <c r="Q464" s="2" t="n">
        <f aca="false">IF(Q463="","",IF(A467=$Q$1,C467,Q463))</f>
        <v>1000023680</v>
      </c>
      <c r="R464" s="2" t="n">
        <f aca="false">IF(H464=$R$5,L464,R463)</f>
        <v>50640324</v>
      </c>
      <c r="S464" s="2" t="str">
        <f aca="false">IF(H464=$S$5,L464,S463)</f>
        <v>EGU074</v>
      </c>
      <c r="T464" s="2" t="n">
        <f aca="false">IF(H464=$T$5,L464,T463)</f>
        <v>814190320</v>
      </c>
      <c r="U464" s="2" t="n">
        <f aca="false">IF(V464="",0,1)</f>
        <v>0</v>
      </c>
      <c r="V464" s="2" t="str">
        <f aca="false">IF(A464="","",IFERROR(IF(VLOOKUP(A464,MAESTRO!$A$2:$C$15,2,FALSE())=1,"",A464),A464))</f>
        <v/>
      </c>
      <c r="W464" s="2" t="str">
        <f aca="false">IF(V464="","",G464)</f>
        <v/>
      </c>
    </row>
    <row r="465" customFormat="false" ht="15" hidden="false" customHeight="false" outlineLevel="0" collapsed="false">
      <c r="A465" s="1" t="s">
        <v>3</v>
      </c>
      <c r="C465" s="1" t="n">
        <v>1000023680</v>
      </c>
      <c r="H465" s="1" t="s">
        <v>30</v>
      </c>
      <c r="L465" s="1" t="s">
        <v>31</v>
      </c>
      <c r="O465" s="2" t="str">
        <f aca="false">IF(O464="","",O464)</f>
        <v>7711 CEDI GUAYAQUIL</v>
      </c>
      <c r="P465" s="2" t="str">
        <f aca="false">IF(A465=$P$5,C465,P464)</f>
        <v>GIL JARA JAVIER OSWALDO</v>
      </c>
      <c r="Q465" s="2" t="n">
        <f aca="false">IF(Q464="","",IF(A468=$Q$1,C468,Q464))</f>
        <v>1000023680</v>
      </c>
      <c r="R465" s="2" t="n">
        <f aca="false">IF(H465=$R$5,L465,R464)</f>
        <v>50640324</v>
      </c>
      <c r="S465" s="2" t="str">
        <f aca="false">IF(H465=$S$5,L465,S464)</f>
        <v>EGU074</v>
      </c>
      <c r="T465" s="2" t="n">
        <f aca="false">IF(H465=$T$5,L465,T464)</f>
        <v>814190320</v>
      </c>
      <c r="U465" s="2" t="n">
        <f aca="false">IF(V465="",0,1)</f>
        <v>0</v>
      </c>
      <c r="V465" s="2" t="str">
        <f aca="false">IF(A465="","",IFERROR(IF(VLOOKUP(A465,MAESTRO!$A$2:$C$15,2,FALSE())=1,"",A465),A465))</f>
        <v/>
      </c>
      <c r="W465" s="2" t="str">
        <f aca="false">IF(V465="","",G465)</f>
        <v/>
      </c>
    </row>
    <row r="466" customFormat="false" ht="15" hidden="false" customHeight="false" outlineLevel="0" collapsed="false">
      <c r="A466" s="1" t="s">
        <v>32</v>
      </c>
      <c r="C466" s="1" t="s">
        <v>124</v>
      </c>
      <c r="H466" s="1" t="s">
        <v>34</v>
      </c>
      <c r="L466" s="1" t="s">
        <v>35</v>
      </c>
      <c r="O466" s="2" t="str">
        <f aca="false">IF(O465="","",O465)</f>
        <v>7711 CEDI GUAYAQUIL</v>
      </c>
      <c r="P466" s="2" t="str">
        <f aca="false">IF(A466=$P$5,C466,P465)</f>
        <v>GIL JARA JAVIER OSWALDO</v>
      </c>
      <c r="Q466" s="2" t="n">
        <f aca="false">IF(Q465="","",IF(A469=$Q$1,C469,Q465))</f>
        <v>1000023680</v>
      </c>
      <c r="R466" s="2" t="n">
        <f aca="false">IF(H466=$R$5,L466,R465)</f>
        <v>50640324</v>
      </c>
      <c r="S466" s="2" t="str">
        <f aca="false">IF(H466=$S$5,L466,S465)</f>
        <v>EGU074</v>
      </c>
      <c r="T466" s="2" t="n">
        <f aca="false">IF(H466=$T$5,L466,T465)</f>
        <v>814190320</v>
      </c>
      <c r="U466" s="2" t="n">
        <f aca="false">IF(V466="",0,1)</f>
        <v>0</v>
      </c>
      <c r="V466" s="2" t="str">
        <f aca="false">IF(A466="","",IFERROR(IF(VLOOKUP(A466,MAESTRO!$A$2:$C$15,2,FALSE())=1,"",A466),A466))</f>
        <v/>
      </c>
      <c r="W466" s="2" t="str">
        <f aca="false">IF(V466="","",G466)</f>
        <v/>
      </c>
    </row>
    <row r="467" customFormat="false" ht="15" hidden="false" customHeight="false" outlineLevel="0" collapsed="false">
      <c r="A467" s="1" t="s">
        <v>36</v>
      </c>
      <c r="C467" s="1" t="n">
        <v>1000023680</v>
      </c>
      <c r="H467" s="1" t="s">
        <v>37</v>
      </c>
      <c r="L467" s="1" t="n">
        <v>23</v>
      </c>
      <c r="O467" s="2" t="str">
        <f aca="false">IF(O466="","",O466)</f>
        <v>7711 CEDI GUAYAQUIL</v>
      </c>
      <c r="P467" s="2" t="str">
        <f aca="false">IF(A467=$P$5,C467,P466)</f>
        <v>GIL JARA JAVIER OSWALDO</v>
      </c>
      <c r="Q467" s="2" t="n">
        <f aca="false">IF(Q466="","",IF(A470=$Q$1,C470,Q466))</f>
        <v>1000023680</v>
      </c>
      <c r="R467" s="2" t="n">
        <f aca="false">IF(H467=$R$5,L467,R466)</f>
        <v>50640324</v>
      </c>
      <c r="S467" s="2" t="str">
        <f aca="false">IF(H467=$S$5,L467,S466)</f>
        <v>EGU074</v>
      </c>
      <c r="T467" s="2" t="n">
        <f aca="false">IF(H467=$T$5,L467,T466)</f>
        <v>814190320</v>
      </c>
      <c r="U467" s="2" t="n">
        <f aca="false">IF(V467="",0,1)</f>
        <v>0</v>
      </c>
      <c r="V467" s="2" t="str">
        <f aca="false">IF(A467="","",IFERROR(IF(VLOOKUP(A467,MAESTRO!$A$2:$C$15,2,FALSE())=1,"",A467),A467))</f>
        <v/>
      </c>
      <c r="W467" s="2" t="str">
        <f aca="false">IF(V467="","",G467)</f>
        <v/>
      </c>
    </row>
    <row r="468" customFormat="false" ht="15" hidden="false" customHeight="false" outlineLevel="0" collapsed="false">
      <c r="A468" s="1" t="s">
        <v>38</v>
      </c>
      <c r="H468" s="1" t="s">
        <v>39</v>
      </c>
      <c r="K468" s="1" t="s">
        <v>40</v>
      </c>
      <c r="O468" s="2" t="str">
        <f aca="false">IF(O467="","",O467)</f>
        <v>7711 CEDI GUAYAQUIL</v>
      </c>
      <c r="P468" s="2" t="str">
        <f aca="false">IF(A468=$P$5,C468,P467)</f>
        <v>GIL JARA JAVIER OSWALDO</v>
      </c>
      <c r="Q468" s="2" t="n">
        <f aca="false">IF(Q467="","",IF(A471=$Q$1,C471,Q467))</f>
        <v>1000023680</v>
      </c>
      <c r="R468" s="2" t="n">
        <f aca="false">IF(H468=$R$5,L468,R467)</f>
        <v>50640324</v>
      </c>
      <c r="S468" s="2" t="str">
        <f aca="false">IF(H468=$S$5,L468,S467)</f>
        <v>EGU074</v>
      </c>
      <c r="T468" s="2" t="n">
        <f aca="false">IF(H468=$T$5,L468,T467)</f>
        <v>814190320</v>
      </c>
      <c r="U468" s="2" t="n">
        <f aca="false">IF(V468="",0,1)</f>
        <v>0</v>
      </c>
      <c r="V468" s="2" t="str">
        <f aca="false">IF(A468="","",IFERROR(IF(VLOOKUP(A468,MAESTRO!$A$2:$C$15,2,FALSE())=1,"",A468),A468))</f>
        <v/>
      </c>
      <c r="W468" s="2" t="str">
        <f aca="false">IF(V468="","",G468)</f>
        <v/>
      </c>
    </row>
    <row r="469" customFormat="false" ht="15" hidden="false" customHeight="false" outlineLevel="0" collapsed="false">
      <c r="O469" s="2" t="str">
        <f aca="false">IF(O468="","",O468)</f>
        <v>7711 CEDI GUAYAQUIL</v>
      </c>
      <c r="P469" s="2" t="str">
        <f aca="false">IF(A469=$P$5,C469,P468)</f>
        <v>GIL JARA JAVIER OSWALDO</v>
      </c>
      <c r="Q469" s="2" t="n">
        <f aca="false">IF(Q468="","",IF(A472=$Q$1,C472,Q468))</f>
        <v>1000023680</v>
      </c>
      <c r="R469" s="2" t="n">
        <f aca="false">IF(H469=$R$5,L469,R468)</f>
        <v>50640324</v>
      </c>
      <c r="S469" s="2" t="str">
        <f aca="false">IF(H469=$S$5,L469,S468)</f>
        <v>EGU074</v>
      </c>
      <c r="T469" s="2" t="n">
        <f aca="false">IF(H469=$T$5,L469,T468)</f>
        <v>814190320</v>
      </c>
      <c r="U469" s="2" t="n">
        <f aca="false">IF(V469="",0,1)</f>
        <v>0</v>
      </c>
      <c r="V469" s="2" t="str">
        <f aca="false">IF(A469="","",IFERROR(IF(VLOOKUP(A469,MAESTRO!$A$2:$C$15,2,FALSE())=1,"",A469),A469))</f>
        <v/>
      </c>
      <c r="W469" s="2" t="str">
        <f aca="false">IF(V469="","",G469)</f>
        <v/>
      </c>
    </row>
    <row r="470" customFormat="false" ht="15" hidden="false" customHeight="false" outlineLevel="0" collapsed="false">
      <c r="A470" s="1" t="s">
        <v>18</v>
      </c>
      <c r="B470" s="1" t="s">
        <v>41</v>
      </c>
      <c r="G470" s="1" t="s">
        <v>42</v>
      </c>
      <c r="I470" s="1" t="s">
        <v>43</v>
      </c>
      <c r="K470" s="1" t="s">
        <v>44</v>
      </c>
      <c r="O470" s="2" t="str">
        <f aca="false">IF(O469="","",O469)</f>
        <v>7711 CEDI GUAYAQUIL</v>
      </c>
      <c r="P470" s="2" t="str">
        <f aca="false">IF(A470=$P$5,C470,P469)</f>
        <v>GIL JARA JAVIER OSWALDO</v>
      </c>
      <c r="Q470" s="2" t="n">
        <f aca="false">IF(Q469="","",IF(A473=$Q$1,C473,Q469))</f>
        <v>1000023680</v>
      </c>
      <c r="R470" s="2" t="n">
        <f aca="false">IF(H470=$R$5,L470,R469)</f>
        <v>50640324</v>
      </c>
      <c r="S470" s="2" t="str">
        <f aca="false">IF(H470=$S$5,L470,S469)</f>
        <v>EGU074</v>
      </c>
      <c r="T470" s="2" t="n">
        <f aca="false">IF(H470=$T$5,L470,T469)</f>
        <v>814190320</v>
      </c>
      <c r="U470" s="2" t="n">
        <f aca="false">IF(V470="",0,1)</f>
        <v>0</v>
      </c>
      <c r="V470" s="2" t="str">
        <f aca="false">IF(A470="","",IFERROR(IF(VLOOKUP(A470,MAESTRO!$A$2:$C$15,2,FALSE())=1,"",A470),A470))</f>
        <v/>
      </c>
      <c r="W470" s="2" t="str">
        <f aca="false">IF(V470="","",G470)</f>
        <v/>
      </c>
    </row>
    <row r="471" customFormat="false" ht="15" hidden="false" customHeight="false" outlineLevel="0" collapsed="false">
      <c r="O471" s="2" t="str">
        <f aca="false">IF(O470="","",O470)</f>
        <v>7711 CEDI GUAYAQUIL</v>
      </c>
      <c r="P471" s="2" t="str">
        <f aca="false">IF(A471=$P$5,C471,P470)</f>
        <v>GIL JARA JAVIER OSWALDO</v>
      </c>
      <c r="Q471" s="2" t="n">
        <f aca="false">IF(Q470="","",IF(A474=$Q$1,C474,Q470))</f>
        <v>1000023680</v>
      </c>
      <c r="R471" s="2" t="n">
        <f aca="false">IF(H471=$R$5,L471,R470)</f>
        <v>50640324</v>
      </c>
      <c r="S471" s="2" t="str">
        <f aca="false">IF(H471=$S$5,L471,S470)</f>
        <v>EGU074</v>
      </c>
      <c r="T471" s="2" t="n">
        <f aca="false">IF(H471=$T$5,L471,T470)</f>
        <v>814190320</v>
      </c>
      <c r="U471" s="2" t="n">
        <f aca="false">IF(V471="",0,1)</f>
        <v>0</v>
      </c>
      <c r="V471" s="2" t="str">
        <f aca="false">IF(A471="","",IFERROR(IF(VLOOKUP(A471,MAESTRO!$A$2:$C$15,2,FALSE())=1,"",A471),A471))</f>
        <v/>
      </c>
      <c r="W471" s="2" t="str">
        <f aca="false">IF(V471="","",G471)</f>
        <v/>
      </c>
    </row>
    <row r="472" customFormat="false" ht="15" hidden="false" customHeight="false" outlineLevel="0" collapsed="false">
      <c r="A472" s="1" t="n">
        <v>5717</v>
      </c>
      <c r="B472" s="1" t="s">
        <v>125</v>
      </c>
      <c r="G472" s="1" t="n">
        <v>2</v>
      </c>
      <c r="I472" s="1" t="s">
        <v>46</v>
      </c>
      <c r="O472" s="2" t="str">
        <f aca="false">IF(O471="","",O471)</f>
        <v>7711 CEDI GUAYAQUIL</v>
      </c>
      <c r="P472" s="2" t="str">
        <f aca="false">IF(A472=$P$5,C472,P471)</f>
        <v>GIL JARA JAVIER OSWALDO</v>
      </c>
      <c r="Q472" s="2" t="n">
        <f aca="false">IF(Q471="","",IF(A475=$Q$1,C475,Q471))</f>
        <v>1000023680</v>
      </c>
      <c r="R472" s="2" t="n">
        <f aca="false">IF(H472=$R$5,L472,R471)</f>
        <v>50640324</v>
      </c>
      <c r="S472" s="2" t="str">
        <f aca="false">IF(H472=$S$5,L472,S471)</f>
        <v>EGU074</v>
      </c>
      <c r="T472" s="2" t="n">
        <f aca="false">IF(H472=$T$5,L472,T471)</f>
        <v>814190320</v>
      </c>
      <c r="U472" s="2" t="n">
        <f aca="false">IF(V472="",0,1)</f>
        <v>1</v>
      </c>
      <c r="V472" s="2" t="n">
        <f aca="false">IF(A472="","",IFERROR(IF(VLOOKUP(A472,MAESTRO!$A$2:$C$15,2,FALSE())=1,"",A472),A472))</f>
        <v>5717</v>
      </c>
      <c r="W472" s="2" t="n">
        <f aca="false">IF(V472="","",G472)</f>
        <v>2</v>
      </c>
    </row>
    <row r="473" customFormat="false" ht="15" hidden="false" customHeight="false" outlineLevel="0" collapsed="false">
      <c r="A473" s="1" t="n">
        <v>15593</v>
      </c>
      <c r="B473" s="1" t="s">
        <v>126</v>
      </c>
      <c r="G473" s="1" t="n">
        <v>3</v>
      </c>
      <c r="I473" s="1" t="s">
        <v>46</v>
      </c>
      <c r="O473" s="2" t="str">
        <f aca="false">IF(O472="","",O472)</f>
        <v>7711 CEDI GUAYAQUIL</v>
      </c>
      <c r="P473" s="2" t="str">
        <f aca="false">IF(A473=$P$5,C473,P472)</f>
        <v>GIL JARA JAVIER OSWALDO</v>
      </c>
      <c r="Q473" s="2" t="n">
        <f aca="false">IF(Q472="","",IF(A476=$Q$1,C476,Q472))</f>
        <v>1000023680</v>
      </c>
      <c r="R473" s="2" t="n">
        <f aca="false">IF(H473=$R$5,L473,R472)</f>
        <v>50640324</v>
      </c>
      <c r="S473" s="2" t="str">
        <f aca="false">IF(H473=$S$5,L473,S472)</f>
        <v>EGU074</v>
      </c>
      <c r="T473" s="2" t="n">
        <f aca="false">IF(H473=$T$5,L473,T472)</f>
        <v>814190320</v>
      </c>
      <c r="U473" s="2" t="n">
        <f aca="false">IF(V473="",0,1)</f>
        <v>1</v>
      </c>
      <c r="V473" s="2" t="n">
        <f aca="false">IF(A473="","",IFERROR(IF(VLOOKUP(A473,MAESTRO!$A$2:$C$15,2,FALSE())=1,"",A473),A473))</f>
        <v>15593</v>
      </c>
      <c r="W473" s="2" t="n">
        <f aca="false">IF(V473="","",G473)</f>
        <v>3</v>
      </c>
    </row>
    <row r="474" customFormat="false" ht="15" hidden="false" customHeight="false" outlineLevel="0" collapsed="false">
      <c r="A474" s="1" t="n">
        <v>16078</v>
      </c>
      <c r="B474" s="1" t="s">
        <v>127</v>
      </c>
      <c r="G474" s="1" t="n">
        <v>6</v>
      </c>
      <c r="I474" s="1" t="s">
        <v>46</v>
      </c>
      <c r="O474" s="2" t="str">
        <f aca="false">IF(O473="","",O473)</f>
        <v>7711 CEDI GUAYAQUIL</v>
      </c>
      <c r="P474" s="2" t="str">
        <f aca="false">IF(A474=$P$5,C474,P473)</f>
        <v>GIL JARA JAVIER OSWALDO</v>
      </c>
      <c r="Q474" s="2" t="n">
        <f aca="false">IF(Q473="","",IF(A477=$Q$1,C477,Q473))</f>
        <v>1000023680</v>
      </c>
      <c r="R474" s="2" t="n">
        <f aca="false">IF(H474=$R$5,L474,R473)</f>
        <v>50640324</v>
      </c>
      <c r="S474" s="2" t="str">
        <f aca="false">IF(H474=$S$5,L474,S473)</f>
        <v>EGU074</v>
      </c>
      <c r="T474" s="2" t="n">
        <f aca="false">IF(H474=$T$5,L474,T473)</f>
        <v>814190320</v>
      </c>
      <c r="U474" s="2" t="n">
        <f aca="false">IF(V474="",0,1)</f>
        <v>1</v>
      </c>
      <c r="V474" s="2" t="n">
        <f aca="false">IF(A474="","",IFERROR(IF(VLOOKUP(A474,MAESTRO!$A$2:$C$15,2,FALSE())=1,"",A474),A474))</f>
        <v>16078</v>
      </c>
      <c r="W474" s="2" t="n">
        <f aca="false">IF(V474="","",G474)</f>
        <v>6</v>
      </c>
    </row>
    <row r="475" customFormat="false" ht="15" hidden="false" customHeight="false" outlineLevel="0" collapsed="false">
      <c r="A475" s="1" t="n">
        <v>16156</v>
      </c>
      <c r="B475" s="1" t="s">
        <v>64</v>
      </c>
      <c r="G475" s="1" t="n">
        <v>5</v>
      </c>
      <c r="I475" s="1" t="s">
        <v>46</v>
      </c>
      <c r="O475" s="2" t="str">
        <f aca="false">IF(O474="","",O474)</f>
        <v>7711 CEDI GUAYAQUIL</v>
      </c>
      <c r="P475" s="2" t="str">
        <f aca="false">IF(A475=$P$5,C475,P474)</f>
        <v>GIL JARA JAVIER OSWALDO</v>
      </c>
      <c r="Q475" s="2" t="n">
        <f aca="false">IF(Q474="","",IF(A478=$Q$1,C478,Q474))</f>
        <v>1000023680</v>
      </c>
      <c r="R475" s="2" t="n">
        <f aca="false">IF(H475=$R$5,L475,R474)</f>
        <v>50640324</v>
      </c>
      <c r="S475" s="2" t="str">
        <f aca="false">IF(H475=$S$5,L475,S474)</f>
        <v>EGU074</v>
      </c>
      <c r="T475" s="2" t="n">
        <f aca="false">IF(H475=$T$5,L475,T474)</f>
        <v>814190320</v>
      </c>
      <c r="U475" s="2" t="n">
        <f aca="false">IF(V475="",0,1)</f>
        <v>1</v>
      </c>
      <c r="V475" s="2" t="n">
        <f aca="false">IF(A475="","",IFERROR(IF(VLOOKUP(A475,MAESTRO!$A$2:$C$15,2,FALSE())=1,"",A475),A475))</f>
        <v>16156</v>
      </c>
      <c r="W475" s="2" t="n">
        <f aca="false">IF(V475="","",G475)</f>
        <v>5</v>
      </c>
    </row>
    <row r="476" customFormat="false" ht="15" hidden="false" customHeight="false" outlineLevel="0" collapsed="false">
      <c r="A476" s="1" t="n">
        <v>16157</v>
      </c>
      <c r="B476" s="1" t="s">
        <v>105</v>
      </c>
      <c r="G476" s="1" t="n">
        <v>3</v>
      </c>
      <c r="I476" s="1" t="s">
        <v>46</v>
      </c>
      <c r="O476" s="2" t="str">
        <f aca="false">IF(O475="","",O475)</f>
        <v>7711 CEDI GUAYAQUIL</v>
      </c>
      <c r="P476" s="2" t="str">
        <f aca="false">IF(A476=$P$5,C476,P475)</f>
        <v>GIL JARA JAVIER OSWALDO</v>
      </c>
      <c r="Q476" s="2" t="n">
        <f aca="false">IF(Q475="","",IF(A479=$Q$1,C479,Q475))</f>
        <v>1000023680</v>
      </c>
      <c r="R476" s="2" t="n">
        <f aca="false">IF(H476=$R$5,L476,R475)</f>
        <v>50640324</v>
      </c>
      <c r="S476" s="2" t="str">
        <f aca="false">IF(H476=$S$5,L476,S475)</f>
        <v>EGU074</v>
      </c>
      <c r="T476" s="2" t="n">
        <f aca="false">IF(H476=$T$5,L476,T475)</f>
        <v>814190320</v>
      </c>
      <c r="U476" s="2" t="n">
        <f aca="false">IF(V476="",0,1)</f>
        <v>1</v>
      </c>
      <c r="V476" s="2" t="n">
        <f aca="false">IF(A476="","",IFERROR(IF(VLOOKUP(A476,MAESTRO!$A$2:$C$15,2,FALSE())=1,"",A476),A476))</f>
        <v>16157</v>
      </c>
      <c r="W476" s="2" t="n">
        <f aca="false">IF(V476="","",G476)</f>
        <v>3</v>
      </c>
    </row>
    <row r="477" customFormat="false" ht="15" hidden="false" customHeight="false" outlineLevel="0" collapsed="false">
      <c r="A477" s="1" t="n">
        <v>16231</v>
      </c>
      <c r="B477" s="1" t="s">
        <v>128</v>
      </c>
      <c r="G477" s="1" t="n">
        <v>2</v>
      </c>
      <c r="I477" s="1" t="s">
        <v>46</v>
      </c>
      <c r="O477" s="2" t="str">
        <f aca="false">IF(O476="","",O476)</f>
        <v>7711 CEDI GUAYAQUIL</v>
      </c>
      <c r="P477" s="2" t="str">
        <f aca="false">IF(A477=$P$5,C477,P476)</f>
        <v>GIL JARA JAVIER OSWALDO</v>
      </c>
      <c r="Q477" s="2" t="n">
        <f aca="false">IF(Q476="","",IF(A480=$Q$1,C480,Q476))</f>
        <v>1000023680</v>
      </c>
      <c r="R477" s="2" t="n">
        <f aca="false">IF(H477=$R$5,L477,R476)</f>
        <v>50640324</v>
      </c>
      <c r="S477" s="2" t="str">
        <f aca="false">IF(H477=$S$5,L477,S476)</f>
        <v>EGU074</v>
      </c>
      <c r="T477" s="2" t="n">
        <f aca="false">IF(H477=$T$5,L477,T476)</f>
        <v>814190320</v>
      </c>
      <c r="U477" s="2" t="n">
        <f aca="false">IF(V477="",0,1)</f>
        <v>1</v>
      </c>
      <c r="V477" s="2" t="n">
        <f aca="false">IF(A477="","",IFERROR(IF(VLOOKUP(A477,MAESTRO!$A$2:$C$15,2,FALSE())=1,"",A477),A477))</f>
        <v>16231</v>
      </c>
      <c r="W477" s="2" t="n">
        <f aca="false">IF(V477="","",G477)</f>
        <v>2</v>
      </c>
    </row>
    <row r="478" customFormat="false" ht="15" hidden="false" customHeight="false" outlineLevel="0" collapsed="false">
      <c r="A478" s="1" t="n">
        <v>16232</v>
      </c>
      <c r="B478" s="1" t="s">
        <v>129</v>
      </c>
      <c r="G478" s="1" t="n">
        <v>4</v>
      </c>
      <c r="I478" s="1" t="s">
        <v>46</v>
      </c>
      <c r="O478" s="2" t="str">
        <f aca="false">IF(O477="","",O477)</f>
        <v>7711 CEDI GUAYAQUIL</v>
      </c>
      <c r="P478" s="2" t="str">
        <f aca="false">IF(A478=$P$5,C478,P477)</f>
        <v>GIL JARA JAVIER OSWALDO</v>
      </c>
      <c r="Q478" s="2" t="n">
        <f aca="false">IF(Q477="","",IF(A481=$Q$1,C481,Q477))</f>
        <v>1000023680</v>
      </c>
      <c r="R478" s="2" t="n">
        <f aca="false">IF(H478=$R$5,L478,R477)</f>
        <v>50640324</v>
      </c>
      <c r="S478" s="2" t="str">
        <f aca="false">IF(H478=$S$5,L478,S477)</f>
        <v>EGU074</v>
      </c>
      <c r="T478" s="2" t="n">
        <f aca="false">IF(H478=$T$5,L478,T477)</f>
        <v>814190320</v>
      </c>
      <c r="U478" s="2" t="n">
        <f aca="false">IF(V478="",0,1)</f>
        <v>1</v>
      </c>
      <c r="V478" s="2" t="n">
        <f aca="false">IF(A478="","",IFERROR(IF(VLOOKUP(A478,MAESTRO!$A$2:$C$15,2,FALSE())=1,"",A478),A478))</f>
        <v>16232</v>
      </c>
      <c r="W478" s="2" t="n">
        <f aca="false">IF(V478="","",G478)</f>
        <v>4</v>
      </c>
    </row>
    <row r="479" customFormat="false" ht="15" hidden="false" customHeight="false" outlineLevel="0" collapsed="false">
      <c r="A479" s="1" t="n">
        <v>16272</v>
      </c>
      <c r="B479" s="1" t="s">
        <v>130</v>
      </c>
      <c r="G479" s="1" t="n">
        <v>1</v>
      </c>
      <c r="I479" s="1" t="s">
        <v>46</v>
      </c>
      <c r="O479" s="2" t="str">
        <f aca="false">IF(O478="","",O478)</f>
        <v>7711 CEDI GUAYAQUIL</v>
      </c>
      <c r="P479" s="2" t="str">
        <f aca="false">IF(A479=$P$5,C479,P478)</f>
        <v>GIL JARA JAVIER OSWALDO</v>
      </c>
      <c r="Q479" s="2" t="n">
        <f aca="false">IF(Q478="","",IF(A482=$Q$1,C482,Q478))</f>
        <v>1000023680</v>
      </c>
      <c r="R479" s="2" t="n">
        <f aca="false">IF(H479=$R$5,L479,R478)</f>
        <v>50640324</v>
      </c>
      <c r="S479" s="2" t="str">
        <f aca="false">IF(H479=$S$5,L479,S478)</f>
        <v>EGU074</v>
      </c>
      <c r="T479" s="2" t="n">
        <f aca="false">IF(H479=$T$5,L479,T478)</f>
        <v>814190320</v>
      </c>
      <c r="U479" s="2" t="n">
        <f aca="false">IF(V479="",0,1)</f>
        <v>1</v>
      </c>
      <c r="V479" s="2" t="n">
        <f aca="false">IF(A479="","",IFERROR(IF(VLOOKUP(A479,MAESTRO!$A$2:$C$15,2,FALSE())=1,"",A479),A479))</f>
        <v>16272</v>
      </c>
      <c r="W479" s="2" t="n">
        <f aca="false">IF(V479="","",G479)</f>
        <v>1</v>
      </c>
    </row>
    <row r="480" customFormat="false" ht="15" hidden="false" customHeight="false" outlineLevel="0" collapsed="false">
      <c r="A480" s="1" t="n">
        <v>16372</v>
      </c>
      <c r="B480" s="1" t="s">
        <v>131</v>
      </c>
      <c r="G480" s="1" t="n">
        <v>2</v>
      </c>
      <c r="I480" s="1" t="s">
        <v>46</v>
      </c>
      <c r="O480" s="2" t="str">
        <f aca="false">IF(O479="","",O479)</f>
        <v>7711 CEDI GUAYAQUIL</v>
      </c>
      <c r="P480" s="2" t="str">
        <f aca="false">IF(A480=$P$5,C480,P479)</f>
        <v>GIL JARA JAVIER OSWALDO</v>
      </c>
      <c r="Q480" s="2" t="n">
        <f aca="false">IF(Q479="","",IF(A483=$Q$1,C483,Q479))</f>
        <v>1000023680</v>
      </c>
      <c r="R480" s="2" t="n">
        <f aca="false">IF(H480=$R$5,L480,R479)</f>
        <v>50640324</v>
      </c>
      <c r="S480" s="2" t="str">
        <f aca="false">IF(H480=$S$5,L480,S479)</f>
        <v>EGU074</v>
      </c>
      <c r="T480" s="2" t="n">
        <f aca="false">IF(H480=$T$5,L480,T479)</f>
        <v>814190320</v>
      </c>
      <c r="U480" s="2" t="n">
        <f aca="false">IF(V480="",0,1)</f>
        <v>1</v>
      </c>
      <c r="V480" s="2" t="n">
        <f aca="false">IF(A480="","",IFERROR(IF(VLOOKUP(A480,MAESTRO!$A$2:$C$15,2,FALSE())=1,"",A480),A480))</f>
        <v>16372</v>
      </c>
      <c r="W480" s="2" t="n">
        <f aca="false">IF(V480="","",G480)</f>
        <v>2</v>
      </c>
    </row>
    <row r="481" customFormat="false" ht="15" hidden="false" customHeight="false" outlineLevel="0" collapsed="false">
      <c r="A481" s="1" t="n">
        <v>16515</v>
      </c>
      <c r="B481" s="1" t="s">
        <v>108</v>
      </c>
      <c r="G481" s="1" t="n">
        <v>6</v>
      </c>
      <c r="I481" s="1" t="s">
        <v>46</v>
      </c>
      <c r="O481" s="2" t="str">
        <f aca="false">IF(O480="","",O480)</f>
        <v>7711 CEDI GUAYAQUIL</v>
      </c>
      <c r="P481" s="2" t="str">
        <f aca="false">IF(A481=$P$5,C481,P480)</f>
        <v>GIL JARA JAVIER OSWALDO</v>
      </c>
      <c r="Q481" s="2" t="n">
        <f aca="false">IF(Q480="","",IF(A484=$Q$1,C484,Q480))</f>
        <v>1000023680</v>
      </c>
      <c r="R481" s="2" t="n">
        <f aca="false">IF(H481=$R$5,L481,R480)</f>
        <v>50640324</v>
      </c>
      <c r="S481" s="2" t="str">
        <f aca="false">IF(H481=$S$5,L481,S480)</f>
        <v>EGU074</v>
      </c>
      <c r="T481" s="2" t="n">
        <f aca="false">IF(H481=$T$5,L481,T480)</f>
        <v>814190320</v>
      </c>
      <c r="U481" s="2" t="n">
        <f aca="false">IF(V481="",0,1)</f>
        <v>1</v>
      </c>
      <c r="V481" s="2" t="n">
        <f aca="false">IF(A481="","",IFERROR(IF(VLOOKUP(A481,MAESTRO!$A$2:$C$15,2,FALSE())=1,"",A481),A481))</f>
        <v>16515</v>
      </c>
      <c r="W481" s="2" t="n">
        <f aca="false">IF(V481="","",G481)</f>
        <v>6</v>
      </c>
    </row>
    <row r="482" customFormat="false" ht="15" hidden="false" customHeight="false" outlineLevel="0" collapsed="false">
      <c r="A482" s="1" t="n">
        <v>16744</v>
      </c>
      <c r="B482" s="1" t="s">
        <v>132</v>
      </c>
      <c r="G482" s="1" t="n">
        <v>6</v>
      </c>
      <c r="I482" s="1" t="s">
        <v>46</v>
      </c>
      <c r="O482" s="2" t="str">
        <f aca="false">IF(O481="","",O481)</f>
        <v>7711 CEDI GUAYAQUIL</v>
      </c>
      <c r="P482" s="2" t="str">
        <f aca="false">IF(A482=$P$5,C482,P481)</f>
        <v>GIL JARA JAVIER OSWALDO</v>
      </c>
      <c r="Q482" s="2" t="n">
        <f aca="false">IF(Q481="","",IF(A485=$Q$1,C485,Q481))</f>
        <v>1000023680</v>
      </c>
      <c r="R482" s="2" t="n">
        <f aca="false">IF(H482=$R$5,L482,R481)</f>
        <v>50640324</v>
      </c>
      <c r="S482" s="2" t="str">
        <f aca="false">IF(H482=$S$5,L482,S481)</f>
        <v>EGU074</v>
      </c>
      <c r="T482" s="2" t="n">
        <f aca="false">IF(H482=$T$5,L482,T481)</f>
        <v>814190320</v>
      </c>
      <c r="U482" s="2" t="n">
        <f aca="false">IF(V482="",0,1)</f>
        <v>1</v>
      </c>
      <c r="V482" s="2" t="n">
        <f aca="false">IF(A482="","",IFERROR(IF(VLOOKUP(A482,MAESTRO!$A$2:$C$15,2,FALSE())=1,"",A482),A482))</f>
        <v>16744</v>
      </c>
      <c r="W482" s="2" t="n">
        <f aca="false">IF(V482="","",G482)</f>
        <v>6</v>
      </c>
    </row>
    <row r="483" customFormat="false" ht="15" hidden="false" customHeight="false" outlineLevel="0" collapsed="false">
      <c r="A483" s="1" t="n">
        <v>16745</v>
      </c>
      <c r="B483" s="1" t="s">
        <v>133</v>
      </c>
      <c r="G483" s="1" t="n">
        <v>2</v>
      </c>
      <c r="I483" s="1" t="s">
        <v>46</v>
      </c>
      <c r="O483" s="2" t="str">
        <f aca="false">IF(O482="","",O482)</f>
        <v>7711 CEDI GUAYAQUIL</v>
      </c>
      <c r="P483" s="2" t="str">
        <f aca="false">IF(A483=$P$5,C483,P482)</f>
        <v>GIL JARA JAVIER OSWALDO</v>
      </c>
      <c r="Q483" s="2" t="n">
        <f aca="false">IF(Q482="","",IF(A486=$Q$1,C486,Q482))</f>
        <v>1000023680</v>
      </c>
      <c r="R483" s="2" t="n">
        <f aca="false">IF(H483=$R$5,L483,R482)</f>
        <v>50640324</v>
      </c>
      <c r="S483" s="2" t="str">
        <f aca="false">IF(H483=$S$5,L483,S482)</f>
        <v>EGU074</v>
      </c>
      <c r="T483" s="2" t="n">
        <f aca="false">IF(H483=$T$5,L483,T482)</f>
        <v>814190320</v>
      </c>
      <c r="U483" s="2" t="n">
        <f aca="false">IF(V483="",0,1)</f>
        <v>1</v>
      </c>
      <c r="V483" s="2" t="n">
        <f aca="false">IF(A483="","",IFERROR(IF(VLOOKUP(A483,MAESTRO!$A$2:$C$15,2,FALSE())=1,"",A483),A483))</f>
        <v>16745</v>
      </c>
      <c r="W483" s="2" t="n">
        <f aca="false">IF(V483="","",G483)</f>
        <v>2</v>
      </c>
    </row>
    <row r="484" customFormat="false" ht="15" hidden="false" customHeight="false" outlineLevel="0" collapsed="false">
      <c r="A484" s="1" t="n">
        <v>17113</v>
      </c>
      <c r="B484" s="1" t="s">
        <v>134</v>
      </c>
      <c r="G484" s="1" t="n">
        <v>3</v>
      </c>
      <c r="I484" s="1" t="s">
        <v>46</v>
      </c>
      <c r="O484" s="2" t="str">
        <f aca="false">IF(O483="","",O483)</f>
        <v>7711 CEDI GUAYAQUIL</v>
      </c>
      <c r="P484" s="2" t="str">
        <f aca="false">IF(A484=$P$5,C484,P483)</f>
        <v>GIL JARA JAVIER OSWALDO</v>
      </c>
      <c r="Q484" s="2" t="n">
        <f aca="false">IF(Q483="","",IF(A487=$Q$1,C487,Q483))</f>
        <v>1000023680</v>
      </c>
      <c r="R484" s="2" t="n">
        <f aca="false">IF(H484=$R$5,L484,R483)</f>
        <v>50640324</v>
      </c>
      <c r="S484" s="2" t="str">
        <f aca="false">IF(H484=$S$5,L484,S483)</f>
        <v>EGU074</v>
      </c>
      <c r="T484" s="2" t="n">
        <f aca="false">IF(H484=$T$5,L484,T483)</f>
        <v>814190320</v>
      </c>
      <c r="U484" s="2" t="n">
        <f aca="false">IF(V484="",0,1)</f>
        <v>1</v>
      </c>
      <c r="V484" s="2" t="n">
        <f aca="false">IF(A484="","",IFERROR(IF(VLOOKUP(A484,MAESTRO!$A$2:$C$15,2,FALSE())=1,"",A484),A484))</f>
        <v>17113</v>
      </c>
      <c r="W484" s="2" t="n">
        <f aca="false">IF(V484="","",G484)</f>
        <v>3</v>
      </c>
    </row>
    <row r="485" customFormat="false" ht="15" hidden="false" customHeight="false" outlineLevel="0" collapsed="false">
      <c r="A485" s="1" t="n">
        <v>17116</v>
      </c>
      <c r="B485" s="1" t="s">
        <v>135</v>
      </c>
      <c r="G485" s="1" t="n">
        <v>4</v>
      </c>
      <c r="I485" s="1" t="s">
        <v>46</v>
      </c>
      <c r="O485" s="2" t="str">
        <f aca="false">IF(O484="","",O484)</f>
        <v>7711 CEDI GUAYAQUIL</v>
      </c>
      <c r="P485" s="2" t="str">
        <f aca="false">IF(A485=$P$5,C485,P484)</f>
        <v>GIL JARA JAVIER OSWALDO</v>
      </c>
      <c r="Q485" s="2" t="n">
        <f aca="false">IF(Q484="","",IF(A488=$Q$1,C488,Q484))</f>
        <v>1000023680</v>
      </c>
      <c r="R485" s="2" t="n">
        <f aca="false">IF(H485=$R$5,L485,R484)</f>
        <v>50640324</v>
      </c>
      <c r="S485" s="2" t="str">
        <f aca="false">IF(H485=$S$5,L485,S484)</f>
        <v>EGU074</v>
      </c>
      <c r="T485" s="2" t="n">
        <f aca="false">IF(H485=$T$5,L485,T484)</f>
        <v>814190320</v>
      </c>
      <c r="U485" s="2" t="n">
        <f aca="false">IF(V485="",0,1)</f>
        <v>1</v>
      </c>
      <c r="V485" s="2" t="n">
        <f aca="false">IF(A485="","",IFERROR(IF(VLOOKUP(A485,MAESTRO!$A$2:$C$15,2,FALSE())=1,"",A485),A485))</f>
        <v>17116</v>
      </c>
      <c r="W485" s="2" t="n">
        <f aca="false">IF(V485="","",G485)</f>
        <v>4</v>
      </c>
    </row>
    <row r="486" customFormat="false" ht="15" hidden="false" customHeight="false" outlineLevel="0" collapsed="false">
      <c r="A486" s="1" t="n">
        <v>17262</v>
      </c>
      <c r="B486" s="1" t="s">
        <v>136</v>
      </c>
      <c r="G486" s="1" t="n">
        <v>2</v>
      </c>
      <c r="I486" s="1" t="s">
        <v>46</v>
      </c>
      <c r="O486" s="2" t="str">
        <f aca="false">IF(O485="","",O485)</f>
        <v>7711 CEDI GUAYAQUIL</v>
      </c>
      <c r="P486" s="2" t="str">
        <f aca="false">IF(A486=$P$5,C486,P485)</f>
        <v>GIL JARA JAVIER OSWALDO</v>
      </c>
      <c r="Q486" s="2" t="n">
        <f aca="false">IF(Q485="","",IF(A489=$Q$1,C489,Q485))</f>
        <v>1000023680</v>
      </c>
      <c r="R486" s="2" t="n">
        <f aca="false">IF(H486=$R$5,L486,R485)</f>
        <v>50640324</v>
      </c>
      <c r="S486" s="2" t="str">
        <f aca="false">IF(H486=$S$5,L486,S485)</f>
        <v>EGU074</v>
      </c>
      <c r="T486" s="2" t="n">
        <f aca="false">IF(H486=$T$5,L486,T485)</f>
        <v>814190320</v>
      </c>
      <c r="U486" s="2" t="n">
        <f aca="false">IF(V486="",0,1)</f>
        <v>1</v>
      </c>
      <c r="V486" s="2" t="n">
        <f aca="false">IF(A486="","",IFERROR(IF(VLOOKUP(A486,MAESTRO!$A$2:$C$15,2,FALSE())=1,"",A486),A486))</f>
        <v>17262</v>
      </c>
      <c r="W486" s="2" t="n">
        <f aca="false">IF(V486="","",G486)</f>
        <v>2</v>
      </c>
    </row>
    <row r="487" customFormat="false" ht="15" hidden="false" customHeight="false" outlineLevel="0" collapsed="false">
      <c r="A487" s="1" t="n">
        <v>17350</v>
      </c>
      <c r="B487" s="1" t="s">
        <v>137</v>
      </c>
      <c r="G487" s="1" t="n">
        <v>3</v>
      </c>
      <c r="I487" s="1" t="s">
        <v>46</v>
      </c>
      <c r="O487" s="2" t="str">
        <f aca="false">IF(O486="","",O486)</f>
        <v>7711 CEDI GUAYAQUIL</v>
      </c>
      <c r="P487" s="2" t="str">
        <f aca="false">IF(A487=$P$5,C487,P486)</f>
        <v>GIL JARA JAVIER OSWALDO</v>
      </c>
      <c r="Q487" s="2" t="n">
        <f aca="false">IF(Q486="","",IF(A490=$Q$1,C490,Q486))</f>
        <v>1000023680</v>
      </c>
      <c r="R487" s="2" t="n">
        <f aca="false">IF(H487=$R$5,L487,R486)</f>
        <v>50640324</v>
      </c>
      <c r="S487" s="2" t="str">
        <f aca="false">IF(H487=$S$5,L487,S486)</f>
        <v>EGU074</v>
      </c>
      <c r="T487" s="2" t="n">
        <f aca="false">IF(H487=$T$5,L487,T486)</f>
        <v>814190320</v>
      </c>
      <c r="U487" s="2" t="n">
        <f aca="false">IF(V487="",0,1)</f>
        <v>1</v>
      </c>
      <c r="V487" s="2" t="n">
        <f aca="false">IF(A487="","",IFERROR(IF(VLOOKUP(A487,MAESTRO!$A$2:$C$15,2,FALSE())=1,"",A487),A487))</f>
        <v>17350</v>
      </c>
      <c r="W487" s="2" t="n">
        <f aca="false">IF(V487="","",G487)</f>
        <v>3</v>
      </c>
    </row>
    <row r="488" customFormat="false" ht="15" hidden="false" customHeight="false" outlineLevel="0" collapsed="false">
      <c r="A488" s="1" t="n">
        <v>17370</v>
      </c>
      <c r="B488" s="1" t="s">
        <v>138</v>
      </c>
      <c r="G488" s="1" t="n">
        <v>3</v>
      </c>
      <c r="I488" s="1" t="s">
        <v>46</v>
      </c>
      <c r="O488" s="2" t="str">
        <f aca="false">IF(O487="","",O487)</f>
        <v>7711 CEDI GUAYAQUIL</v>
      </c>
      <c r="P488" s="2" t="str">
        <f aca="false">IF(A488=$P$5,C488,P487)</f>
        <v>GIL JARA JAVIER OSWALDO</v>
      </c>
      <c r="Q488" s="2" t="n">
        <f aca="false">IF(Q487="","",IF(A491=$Q$1,C491,Q487))</f>
        <v>1000023680</v>
      </c>
      <c r="R488" s="2" t="n">
        <f aca="false">IF(H488=$R$5,L488,R487)</f>
        <v>50640324</v>
      </c>
      <c r="S488" s="2" t="str">
        <f aca="false">IF(H488=$S$5,L488,S487)</f>
        <v>EGU074</v>
      </c>
      <c r="T488" s="2" t="n">
        <f aca="false">IF(H488=$T$5,L488,T487)</f>
        <v>814190320</v>
      </c>
      <c r="U488" s="2" t="n">
        <f aca="false">IF(V488="",0,1)</f>
        <v>1</v>
      </c>
      <c r="V488" s="2" t="n">
        <f aca="false">IF(A488="","",IFERROR(IF(VLOOKUP(A488,MAESTRO!$A$2:$C$15,2,FALSE())=1,"",A488),A488))</f>
        <v>17370</v>
      </c>
      <c r="W488" s="2" t="n">
        <f aca="false">IF(V488="","",G488)</f>
        <v>3</v>
      </c>
    </row>
    <row r="489" customFormat="false" ht="15" hidden="false" customHeight="false" outlineLevel="0" collapsed="false">
      <c r="O489" s="2" t="str">
        <f aca="false">IF(O488="","",O488)</f>
        <v>7711 CEDI GUAYAQUIL</v>
      </c>
      <c r="P489" s="2" t="str">
        <f aca="false">IF(A489=$P$5,C489,P488)</f>
        <v>GIL JARA JAVIER OSWALDO</v>
      </c>
      <c r="Q489" s="2" t="n">
        <f aca="false">IF(Q488="","",IF(A492=$Q$1,C492,Q488))</f>
        <v>1000023680</v>
      </c>
      <c r="R489" s="2" t="n">
        <f aca="false">IF(H489=$R$5,L489,R488)</f>
        <v>50640324</v>
      </c>
      <c r="S489" s="2" t="str">
        <f aca="false">IF(H489=$S$5,L489,S488)</f>
        <v>EGU074</v>
      </c>
      <c r="T489" s="2" t="n">
        <f aca="false">IF(H489=$T$5,L489,T488)</f>
        <v>814190320</v>
      </c>
      <c r="U489" s="2" t="n">
        <f aca="false">IF(V489="",0,1)</f>
        <v>0</v>
      </c>
      <c r="V489" s="2" t="str">
        <f aca="false">IF(A489="","",IFERROR(IF(VLOOKUP(A489,MAESTRO!$A$2:$C$15,2,FALSE())=1,"",A489),A489))</f>
        <v/>
      </c>
      <c r="W489" s="2" t="str">
        <f aca="false">IF(V489="","",G489)</f>
        <v/>
      </c>
    </row>
    <row r="490" customFormat="false" ht="15" hidden="false" customHeight="false" outlineLevel="0" collapsed="false">
      <c r="O490" s="2" t="str">
        <f aca="false">IF(O489="","",O489)</f>
        <v>7711 CEDI GUAYAQUIL</v>
      </c>
      <c r="P490" s="2" t="str">
        <f aca="false">IF(A490=$P$5,C490,P489)</f>
        <v>GIL JARA JAVIER OSWALDO</v>
      </c>
      <c r="Q490" s="2" t="n">
        <f aca="false">IF(Q489="","",IF(A493=$Q$1,C493,Q489))</f>
        <v>1000023680</v>
      </c>
      <c r="R490" s="2" t="n">
        <f aca="false">IF(H490=$R$5,L490,R489)</f>
        <v>50640324</v>
      </c>
      <c r="S490" s="2" t="str">
        <f aca="false">IF(H490=$S$5,L490,S489)</f>
        <v>EGU074</v>
      </c>
      <c r="T490" s="2" t="n">
        <f aca="false">IF(H490=$T$5,L490,T489)</f>
        <v>814190320</v>
      </c>
      <c r="U490" s="2" t="n">
        <f aca="false">IF(V490="",0,1)</f>
        <v>0</v>
      </c>
      <c r="V490" s="2" t="str">
        <f aca="false">IF(A490="","",IFERROR(IF(VLOOKUP(A490,MAESTRO!$A$2:$C$15,2,FALSE())=1,"",A490),A490))</f>
        <v/>
      </c>
      <c r="W490" s="2" t="str">
        <f aca="false">IF(V490="","",G490)</f>
        <v/>
      </c>
    </row>
    <row r="491" customFormat="false" ht="15" hidden="false" customHeight="false" outlineLevel="0" collapsed="false">
      <c r="O491" s="2" t="str">
        <f aca="false">IF(O490="","",O490)</f>
        <v>7711 CEDI GUAYAQUIL</v>
      </c>
      <c r="P491" s="2" t="str">
        <f aca="false">IF(A491=$P$5,C491,P490)</f>
        <v>GIL JARA JAVIER OSWALDO</v>
      </c>
      <c r="Q491" s="2" t="n">
        <f aca="false">IF(Q490="","",IF(A494=$Q$1,C494,Q490))</f>
        <v>1000023680</v>
      </c>
      <c r="R491" s="2" t="n">
        <f aca="false">IF(H491=$R$5,L491,R490)</f>
        <v>50640324</v>
      </c>
      <c r="S491" s="2" t="str">
        <f aca="false">IF(H491=$S$5,L491,S490)</f>
        <v>EGU074</v>
      </c>
      <c r="T491" s="2" t="n">
        <f aca="false">IF(H491=$T$5,L491,T490)</f>
        <v>814190320</v>
      </c>
      <c r="U491" s="2" t="n">
        <f aca="false">IF(V491="",0,1)</f>
        <v>0</v>
      </c>
      <c r="V491" s="2" t="str">
        <f aca="false">IF(A491="","",IFERROR(IF(VLOOKUP(A491,MAESTRO!$A$2:$C$15,2,FALSE())=1,"",A491),A491))</f>
        <v/>
      </c>
      <c r="W491" s="2" t="str">
        <f aca="false">IF(V491="","",G491)</f>
        <v/>
      </c>
    </row>
    <row r="492" customFormat="false" ht="15" hidden="false" customHeight="false" outlineLevel="0" collapsed="false">
      <c r="O492" s="2" t="str">
        <f aca="false">IF(O491="","",O491)</f>
        <v>7711 CEDI GUAYAQUIL</v>
      </c>
      <c r="P492" s="2" t="str">
        <f aca="false">IF(A492=$P$5,C492,P491)</f>
        <v>GIL JARA JAVIER OSWALDO</v>
      </c>
      <c r="Q492" s="2" t="n">
        <f aca="false">IF(Q491="","",IF(A495=$Q$1,C495,Q491))</f>
        <v>1000023680</v>
      </c>
      <c r="R492" s="2" t="n">
        <f aca="false">IF(H492=$R$5,L492,R491)</f>
        <v>50640324</v>
      </c>
      <c r="S492" s="2" t="str">
        <f aca="false">IF(H492=$S$5,L492,S491)</f>
        <v>EGU074</v>
      </c>
      <c r="T492" s="2" t="n">
        <f aca="false">IF(H492=$T$5,L492,T491)</f>
        <v>814190320</v>
      </c>
      <c r="U492" s="2" t="n">
        <f aca="false">IF(V492="",0,1)</f>
        <v>0</v>
      </c>
      <c r="V492" s="2" t="str">
        <f aca="false">IF(A492="","",IFERROR(IF(VLOOKUP(A492,MAESTRO!$A$2:$C$15,2,FALSE())=1,"",A492),A492))</f>
        <v/>
      </c>
      <c r="W492" s="2" t="str">
        <f aca="false">IF(V492="","",G492)</f>
        <v/>
      </c>
    </row>
    <row r="493" customFormat="false" ht="15" hidden="false" customHeight="false" outlineLevel="0" collapsed="false">
      <c r="O493" s="2" t="str">
        <f aca="false">IF(O492="","",O492)</f>
        <v>7711 CEDI GUAYAQUIL</v>
      </c>
      <c r="P493" s="2" t="str">
        <f aca="false">IF(A493=$P$5,C493,P492)</f>
        <v>GIL JARA JAVIER OSWALDO</v>
      </c>
      <c r="Q493" s="2" t="n">
        <f aca="false">IF(Q492="","",IF(A496=$Q$1,C496,Q492))</f>
        <v>1000023680</v>
      </c>
      <c r="R493" s="2" t="n">
        <f aca="false">IF(H493=$R$5,L493,R492)</f>
        <v>50640324</v>
      </c>
      <c r="S493" s="2" t="str">
        <f aca="false">IF(H493=$S$5,L493,S492)</f>
        <v>EGU074</v>
      </c>
      <c r="T493" s="2" t="n">
        <f aca="false">IF(H493=$T$5,L493,T492)</f>
        <v>814190320</v>
      </c>
      <c r="U493" s="2" t="n">
        <f aca="false">IF(V493="",0,1)</f>
        <v>0</v>
      </c>
      <c r="V493" s="2" t="str">
        <f aca="false">IF(A493="","",IFERROR(IF(VLOOKUP(A493,MAESTRO!$A$2:$C$15,2,FALSE())=1,"",A493),A493))</f>
        <v/>
      </c>
      <c r="W493" s="2" t="str">
        <f aca="false">IF(V493="","",G493)</f>
        <v/>
      </c>
    </row>
    <row r="494" customFormat="false" ht="15" hidden="false" customHeight="false" outlineLevel="0" collapsed="false">
      <c r="O494" s="2" t="str">
        <f aca="false">IF(O493="","",O493)</f>
        <v>7711 CEDI GUAYAQUIL</v>
      </c>
      <c r="P494" s="2" t="str">
        <f aca="false">IF(A494=$P$5,C494,P493)</f>
        <v>GIL JARA JAVIER OSWALDO</v>
      </c>
      <c r="Q494" s="2" t="n">
        <f aca="false">IF(Q493="","",IF(A497=$Q$1,C497,Q493))</f>
        <v>1000023680</v>
      </c>
      <c r="R494" s="2" t="n">
        <f aca="false">IF(H494=$R$5,L494,R493)</f>
        <v>50640324</v>
      </c>
      <c r="S494" s="2" t="str">
        <f aca="false">IF(H494=$S$5,L494,S493)</f>
        <v>EGU074</v>
      </c>
      <c r="T494" s="2" t="n">
        <f aca="false">IF(H494=$T$5,L494,T493)</f>
        <v>814190320</v>
      </c>
      <c r="U494" s="2" t="n">
        <f aca="false">IF(V494="",0,1)</f>
        <v>0</v>
      </c>
      <c r="V494" s="2" t="str">
        <f aca="false">IF(A494="","",IFERROR(IF(VLOOKUP(A494,MAESTRO!$A$2:$C$15,2,FALSE())=1,"",A494),A494))</f>
        <v/>
      </c>
      <c r="W494" s="2" t="str">
        <f aca="false">IF(V494="","",G494)</f>
        <v/>
      </c>
    </row>
    <row r="495" customFormat="false" ht="15" hidden="false" customHeight="false" outlineLevel="0" collapsed="false">
      <c r="O495" s="2" t="str">
        <f aca="false">IF(O494="","",O494)</f>
        <v>7711 CEDI GUAYAQUIL</v>
      </c>
      <c r="P495" s="2" t="str">
        <f aca="false">IF(A495=$P$5,C495,P494)</f>
        <v>GIL JARA JAVIER OSWALDO</v>
      </c>
      <c r="Q495" s="2" t="n">
        <f aca="false">IF(Q494="","",IF(A498=$Q$1,C498,Q494))</f>
        <v>1000023680</v>
      </c>
      <c r="R495" s="2" t="n">
        <f aca="false">IF(H495=$R$5,L495,R494)</f>
        <v>50640324</v>
      </c>
      <c r="S495" s="2" t="str">
        <f aca="false">IF(H495=$S$5,L495,S494)</f>
        <v>EGU074</v>
      </c>
      <c r="T495" s="2" t="n">
        <f aca="false">IF(H495=$T$5,L495,T494)</f>
        <v>814190320</v>
      </c>
      <c r="U495" s="2" t="n">
        <f aca="false">IF(V495="",0,1)</f>
        <v>0</v>
      </c>
      <c r="V495" s="2" t="str">
        <f aca="false">IF(A495="","",IFERROR(IF(VLOOKUP(A495,MAESTRO!$A$2:$C$15,2,FALSE())=1,"",A495),A495))</f>
        <v/>
      </c>
      <c r="W495" s="2" t="str">
        <f aca="false">IF(V495="","",G495)</f>
        <v/>
      </c>
    </row>
    <row r="496" customFormat="false" ht="15" hidden="false" customHeight="false" outlineLevel="0" collapsed="false">
      <c r="O496" s="2" t="str">
        <f aca="false">IF(O495="","",O495)</f>
        <v>7711 CEDI GUAYAQUIL</v>
      </c>
      <c r="P496" s="2" t="str">
        <f aca="false">IF(A496=$P$5,C496,P495)</f>
        <v>GIL JARA JAVIER OSWALDO</v>
      </c>
      <c r="Q496" s="2" t="n">
        <f aca="false">IF(Q495="","",IF(A499=$Q$1,C499,Q495))</f>
        <v>1000023680</v>
      </c>
      <c r="R496" s="2" t="n">
        <f aca="false">IF(H496=$R$5,L496,R495)</f>
        <v>50640324</v>
      </c>
      <c r="S496" s="2" t="str">
        <f aca="false">IF(H496=$S$5,L496,S495)</f>
        <v>EGU074</v>
      </c>
      <c r="T496" s="2" t="n">
        <f aca="false">IF(H496=$T$5,L496,T495)</f>
        <v>814190320</v>
      </c>
      <c r="U496" s="2" t="n">
        <f aca="false">IF(V496="",0,1)</f>
        <v>0</v>
      </c>
      <c r="V496" s="2" t="str">
        <f aca="false">IF(A496="","",IFERROR(IF(VLOOKUP(A496,MAESTRO!$A$2:$C$15,2,FALSE())=1,"",A496),A496))</f>
        <v/>
      </c>
      <c r="W496" s="2" t="str">
        <f aca="false">IF(V496="","",G496)</f>
        <v/>
      </c>
    </row>
    <row r="497" customFormat="false" ht="15" hidden="false" customHeight="false" outlineLevel="0" collapsed="false">
      <c r="O497" s="2" t="str">
        <f aca="false">IF(O496="","",O496)</f>
        <v>7711 CEDI GUAYAQUIL</v>
      </c>
      <c r="P497" s="2" t="str">
        <f aca="false">IF(A497=$P$5,C497,P496)</f>
        <v>GIL JARA JAVIER OSWALDO</v>
      </c>
      <c r="Q497" s="2" t="n">
        <f aca="false">IF(Q496="","",IF(A500=$Q$1,C500,Q496))</f>
        <v>1000023680</v>
      </c>
      <c r="R497" s="2" t="n">
        <f aca="false">IF(H497=$R$5,L497,R496)</f>
        <v>50640324</v>
      </c>
      <c r="S497" s="2" t="str">
        <f aca="false">IF(H497=$S$5,L497,S496)</f>
        <v>EGU074</v>
      </c>
      <c r="T497" s="2" t="n">
        <f aca="false">IF(H497=$T$5,L497,T496)</f>
        <v>814190320</v>
      </c>
      <c r="U497" s="2" t="n">
        <f aca="false">IF(V497="",0,1)</f>
        <v>0</v>
      </c>
      <c r="V497" s="2" t="str">
        <f aca="false">IF(A497="","",IFERROR(IF(VLOOKUP(A497,MAESTRO!$A$2:$C$15,2,FALSE())=1,"",A497),A497))</f>
        <v/>
      </c>
      <c r="W497" s="2" t="str">
        <f aca="false">IF(V497="","",G497)</f>
        <v/>
      </c>
    </row>
    <row r="498" customFormat="false" ht="15" hidden="false" customHeight="false" outlineLevel="0" collapsed="false">
      <c r="O498" s="2" t="str">
        <f aca="false">IF(O497="","",O497)</f>
        <v>7711 CEDI GUAYAQUIL</v>
      </c>
      <c r="P498" s="2" t="str">
        <f aca="false">IF(A498=$P$5,C498,P497)</f>
        <v>GIL JARA JAVIER OSWALDO</v>
      </c>
      <c r="Q498" s="2" t="n">
        <f aca="false">IF(Q497="","",IF(A501=$Q$1,C501,Q497))</f>
        <v>1000023680</v>
      </c>
      <c r="R498" s="2" t="n">
        <f aca="false">IF(H498=$R$5,L498,R497)</f>
        <v>50640324</v>
      </c>
      <c r="S498" s="2" t="str">
        <f aca="false">IF(H498=$S$5,L498,S497)</f>
        <v>EGU074</v>
      </c>
      <c r="T498" s="2" t="n">
        <f aca="false">IF(H498=$T$5,L498,T497)</f>
        <v>814190320</v>
      </c>
      <c r="U498" s="2" t="n">
        <f aca="false">IF(V498="",0,1)</f>
        <v>0</v>
      </c>
      <c r="V498" s="2" t="str">
        <f aca="false">IF(A498="","",IFERROR(IF(VLOOKUP(A498,MAESTRO!$A$2:$C$15,2,FALSE())=1,"",A498),A498))</f>
        <v/>
      </c>
      <c r="W498" s="2" t="str">
        <f aca="false">IF(V498="","",G498)</f>
        <v/>
      </c>
    </row>
    <row r="499" customFormat="false" ht="15" hidden="false" customHeight="false" outlineLevel="0" collapsed="false">
      <c r="O499" s="2" t="str">
        <f aca="false">IF(O498="","",O498)</f>
        <v>7711 CEDI GUAYAQUIL</v>
      </c>
      <c r="P499" s="2" t="str">
        <f aca="false">IF(A499=$P$5,C499,P498)</f>
        <v>GIL JARA JAVIER OSWALDO</v>
      </c>
      <c r="Q499" s="2" t="n">
        <f aca="false">IF(Q498="","",IF(A502=$Q$1,C502,Q498))</f>
        <v>1000023680</v>
      </c>
      <c r="R499" s="2" t="n">
        <f aca="false">IF(H499=$R$5,L499,R498)</f>
        <v>50640324</v>
      </c>
      <c r="S499" s="2" t="str">
        <f aca="false">IF(H499=$S$5,L499,S498)</f>
        <v>EGU074</v>
      </c>
      <c r="T499" s="2" t="n">
        <f aca="false">IF(H499=$T$5,L499,T498)</f>
        <v>814190320</v>
      </c>
      <c r="U499" s="2" t="n">
        <f aca="false">IF(V499="",0,1)</f>
        <v>0</v>
      </c>
      <c r="V499" s="2" t="str">
        <f aca="false">IF(A499="","",IFERROR(IF(VLOOKUP(A499,MAESTRO!$A$2:$C$15,2,FALSE())=1,"",A499),A499))</f>
        <v/>
      </c>
      <c r="W499" s="2" t="str">
        <f aca="false">IF(V499="","",G499)</f>
        <v/>
      </c>
    </row>
    <row r="500" customFormat="false" ht="15" hidden="false" customHeight="false" outlineLevel="0" collapsed="false">
      <c r="O500" s="2" t="str">
        <f aca="false">IF(O499="","",O499)</f>
        <v>7711 CEDI GUAYAQUIL</v>
      </c>
      <c r="P500" s="2" t="str">
        <f aca="false">IF(A500=$P$5,C500,P499)</f>
        <v>GIL JARA JAVIER OSWALDO</v>
      </c>
      <c r="Q500" s="2" t="n">
        <f aca="false">IF(Q499="","",IF(A503=$Q$1,C503,Q499))</f>
        <v>1000023680</v>
      </c>
      <c r="R500" s="2" t="n">
        <f aca="false">IF(H500=$R$5,L500,R499)</f>
        <v>50640324</v>
      </c>
      <c r="S500" s="2" t="str">
        <f aca="false">IF(H500=$S$5,L500,S499)</f>
        <v>EGU074</v>
      </c>
      <c r="T500" s="2" t="n">
        <f aca="false">IF(H500=$T$5,L500,T499)</f>
        <v>814190320</v>
      </c>
      <c r="U500" s="2" t="n">
        <f aca="false">IF(V500="",0,1)</f>
        <v>0</v>
      </c>
      <c r="V500" s="2" t="str">
        <f aca="false">IF(A500="","",IFERROR(IF(VLOOKUP(A500,MAESTRO!$A$2:$C$15,2,FALSE())=1,"",A500),A500))</f>
        <v/>
      </c>
      <c r="W500" s="2" t="str">
        <f aca="false">IF(V500="","",G500)</f>
        <v/>
      </c>
    </row>
    <row r="501" customFormat="false" ht="15" hidden="false" customHeight="false" outlineLevel="0" collapsed="false">
      <c r="O501" s="2" t="str">
        <f aca="false">IF(O500="","",O500)</f>
        <v>7711 CEDI GUAYAQUIL</v>
      </c>
      <c r="P501" s="2" t="str">
        <f aca="false">IF(A501=$P$5,C501,P500)</f>
        <v>GIL JARA JAVIER OSWALDO</v>
      </c>
      <c r="Q501" s="2" t="n">
        <f aca="false">IF(Q500="","",IF(A504=$Q$1,C504,Q500))</f>
        <v>1000023680</v>
      </c>
      <c r="R501" s="2" t="n">
        <f aca="false">IF(H501=$R$5,L501,R500)</f>
        <v>50640324</v>
      </c>
      <c r="S501" s="2" t="str">
        <f aca="false">IF(H501=$S$5,L501,S500)</f>
        <v>EGU074</v>
      </c>
      <c r="T501" s="2" t="n">
        <f aca="false">IF(H501=$T$5,L501,T500)</f>
        <v>814190320</v>
      </c>
      <c r="U501" s="2" t="n">
        <f aca="false">IF(V501="",0,1)</f>
        <v>0</v>
      </c>
      <c r="V501" s="2" t="str">
        <f aca="false">IF(A501="","",IFERROR(IF(VLOOKUP(A501,MAESTRO!$A$2:$C$15,2,FALSE())=1,"",A501),A501))</f>
        <v/>
      </c>
      <c r="W501" s="2" t="str">
        <f aca="false">IF(V501="","",G501)</f>
        <v/>
      </c>
    </row>
    <row r="502" customFormat="false" ht="15" hidden="false" customHeight="false" outlineLevel="0" collapsed="false">
      <c r="O502" s="2" t="str">
        <f aca="false">IF(O501="","",O501)</f>
        <v>7711 CEDI GUAYAQUIL</v>
      </c>
      <c r="P502" s="2" t="str">
        <f aca="false">IF(A502=$P$5,C502,P501)</f>
        <v>GIL JARA JAVIER OSWALDO</v>
      </c>
      <c r="Q502" s="2" t="n">
        <f aca="false">IF(Q501="","",IF(A505=$Q$1,C505,Q501))</f>
        <v>1000023680</v>
      </c>
      <c r="R502" s="2" t="n">
        <f aca="false">IF(H502=$R$5,L502,R501)</f>
        <v>50640324</v>
      </c>
      <c r="S502" s="2" t="str">
        <f aca="false">IF(H502=$S$5,L502,S501)</f>
        <v>EGU074</v>
      </c>
      <c r="T502" s="2" t="n">
        <f aca="false">IF(H502=$T$5,L502,T501)</f>
        <v>814190320</v>
      </c>
      <c r="U502" s="2" t="n">
        <f aca="false">IF(V502="",0,1)</f>
        <v>0</v>
      </c>
      <c r="V502" s="2" t="str">
        <f aca="false">IF(A502="","",IFERROR(IF(VLOOKUP(A502,MAESTRO!$A$2:$C$15,2,FALSE())=1,"",A502),A502))</f>
        <v/>
      </c>
      <c r="W502" s="2" t="str">
        <f aca="false">IF(V502="","",G502)</f>
        <v/>
      </c>
    </row>
    <row r="503" customFormat="false" ht="15" hidden="false" customHeight="false" outlineLevel="0" collapsed="false">
      <c r="O503" s="2" t="str">
        <f aca="false">IF(O502="","",O502)</f>
        <v>7711 CEDI GUAYAQUIL</v>
      </c>
      <c r="P503" s="2" t="str">
        <f aca="false">IF(A503=$P$5,C503,P502)</f>
        <v>GIL JARA JAVIER OSWALDO</v>
      </c>
      <c r="Q503" s="2" t="n">
        <f aca="false">IF(Q502="","",IF(A506=$Q$1,C506,Q502))</f>
        <v>1000023680</v>
      </c>
      <c r="R503" s="2" t="n">
        <f aca="false">IF(H503=$R$5,L503,R502)</f>
        <v>50640324</v>
      </c>
      <c r="S503" s="2" t="str">
        <f aca="false">IF(H503=$S$5,L503,S502)</f>
        <v>EGU074</v>
      </c>
      <c r="T503" s="2" t="n">
        <f aca="false">IF(H503=$T$5,L503,T502)</f>
        <v>814190320</v>
      </c>
      <c r="U503" s="2" t="n">
        <f aca="false">IF(V503="",0,1)</f>
        <v>0</v>
      </c>
      <c r="V503" s="2" t="str">
        <f aca="false">IF(A503="","",IFERROR(IF(VLOOKUP(A503,MAESTRO!$A$2:$C$15,2,FALSE())=1,"",A503),A503))</f>
        <v/>
      </c>
      <c r="W503" s="2" t="str">
        <f aca="false">IF(V503="","",G503)</f>
        <v/>
      </c>
    </row>
    <row r="504" customFormat="false" ht="15" hidden="false" customHeight="false" outlineLevel="0" collapsed="false">
      <c r="O504" s="2" t="str">
        <f aca="false">IF(O503="","",O503)</f>
        <v>7711 CEDI GUAYAQUIL</v>
      </c>
      <c r="P504" s="2" t="str">
        <f aca="false">IF(A504=$P$5,C504,P503)</f>
        <v>GIL JARA JAVIER OSWALDO</v>
      </c>
      <c r="Q504" s="2" t="n">
        <f aca="false">IF(Q503="","",IF(A507=$Q$1,C507,Q503))</f>
        <v>1000023680</v>
      </c>
      <c r="R504" s="2" t="n">
        <f aca="false">IF(H504=$R$5,L504,R503)</f>
        <v>50640324</v>
      </c>
      <c r="S504" s="2" t="str">
        <f aca="false">IF(H504=$S$5,L504,S503)</f>
        <v>EGU074</v>
      </c>
      <c r="T504" s="2" t="n">
        <f aca="false">IF(H504=$T$5,L504,T503)</f>
        <v>814190320</v>
      </c>
      <c r="U504" s="2" t="n">
        <f aca="false">IF(V504="",0,1)</f>
        <v>0</v>
      </c>
      <c r="V504" s="2" t="str">
        <f aca="false">IF(A504="","",IFERROR(IF(VLOOKUP(A504,MAESTRO!$A$2:$C$15,2,FALSE())=1,"",A504),A504))</f>
        <v/>
      </c>
      <c r="W504" s="2" t="str">
        <f aca="false">IF(V504="","",G504)</f>
        <v/>
      </c>
    </row>
    <row r="505" customFormat="false" ht="15" hidden="false" customHeight="false" outlineLevel="0" collapsed="false">
      <c r="O505" s="2" t="str">
        <f aca="false">IF(O504="","",O504)</f>
        <v>7711 CEDI GUAYAQUIL</v>
      </c>
      <c r="P505" s="2" t="str">
        <f aca="false">IF(A505=$P$5,C505,P504)</f>
        <v>GIL JARA JAVIER OSWALDO</v>
      </c>
      <c r="Q505" s="2" t="n">
        <f aca="false">IF(Q504="","",IF(A508=$Q$1,C508,Q504))</f>
        <v>1000023680</v>
      </c>
      <c r="R505" s="2" t="n">
        <f aca="false">IF(H505=$R$5,L505,R504)</f>
        <v>50640324</v>
      </c>
      <c r="S505" s="2" t="str">
        <f aca="false">IF(H505=$S$5,L505,S504)</f>
        <v>EGU074</v>
      </c>
      <c r="T505" s="2" t="n">
        <f aca="false">IF(H505=$T$5,L505,T504)</f>
        <v>814190320</v>
      </c>
      <c r="U505" s="2" t="n">
        <f aca="false">IF(V505="",0,1)</f>
        <v>0</v>
      </c>
      <c r="V505" s="2" t="str">
        <f aca="false">IF(A505="","",IFERROR(IF(VLOOKUP(A505,MAESTRO!$A$2:$C$15,2,FALSE())=1,"",A505),A505))</f>
        <v/>
      </c>
      <c r="W505" s="2" t="str">
        <f aca="false">IF(V505="","",G505)</f>
        <v/>
      </c>
    </row>
    <row r="506" customFormat="false" ht="15" hidden="false" customHeight="false" outlineLevel="0" collapsed="false">
      <c r="O506" s="2" t="str">
        <f aca="false">IF(O505="","",O505)</f>
        <v>7711 CEDI GUAYAQUIL</v>
      </c>
      <c r="P506" s="2" t="str">
        <f aca="false">IF(A506=$P$5,C506,P505)</f>
        <v>GIL JARA JAVIER OSWALDO</v>
      </c>
      <c r="Q506" s="2" t="n">
        <f aca="false">IF(Q505="","",IF(A509=$Q$1,C509,Q505))</f>
        <v>1000023680</v>
      </c>
      <c r="R506" s="2" t="n">
        <f aca="false">IF(H506=$R$5,L506,R505)</f>
        <v>50640324</v>
      </c>
      <c r="S506" s="2" t="str">
        <f aca="false">IF(H506=$S$5,L506,S505)</f>
        <v>EGU074</v>
      </c>
      <c r="T506" s="2" t="n">
        <f aca="false">IF(H506=$T$5,L506,T505)</f>
        <v>814190320</v>
      </c>
      <c r="U506" s="2" t="n">
        <f aca="false">IF(V506="",0,1)</f>
        <v>0</v>
      </c>
      <c r="V506" s="2" t="str">
        <f aca="false">IF(A506="","",IFERROR(IF(VLOOKUP(A506,MAESTRO!$A$2:$C$15,2,FALSE())=1,"",A506),A506))</f>
        <v/>
      </c>
      <c r="W506" s="2" t="str">
        <f aca="false">IF(V506="","",G506)</f>
        <v/>
      </c>
    </row>
    <row r="507" customFormat="false" ht="15" hidden="false" customHeight="false" outlineLevel="0" collapsed="false">
      <c r="O507" s="2" t="str">
        <f aca="false">IF(O506="","",O506)</f>
        <v>7711 CEDI GUAYAQUIL</v>
      </c>
      <c r="P507" s="2" t="str">
        <f aca="false">IF(A507=$P$5,C507,P506)</f>
        <v>GIL JARA JAVIER OSWALDO</v>
      </c>
      <c r="Q507" s="2" t="n">
        <f aca="false">IF(Q506="","",IF(A510=$Q$1,C510,Q506))</f>
        <v>1000023680</v>
      </c>
      <c r="R507" s="2" t="n">
        <f aca="false">IF(H507=$R$5,L507,R506)</f>
        <v>50640324</v>
      </c>
      <c r="S507" s="2" t="str">
        <f aca="false">IF(H507=$S$5,L507,S506)</f>
        <v>EGU074</v>
      </c>
      <c r="T507" s="2" t="n">
        <f aca="false">IF(H507=$T$5,L507,T506)</f>
        <v>814190320</v>
      </c>
      <c r="U507" s="2" t="n">
        <f aca="false">IF(V507="",0,1)</f>
        <v>0</v>
      </c>
      <c r="V507" s="2" t="str">
        <f aca="false">IF(A507="","",IFERROR(IF(VLOOKUP(A507,MAESTRO!$A$2:$C$15,2,FALSE())=1,"",A507),A507))</f>
        <v/>
      </c>
      <c r="W507" s="2" t="str">
        <f aca="false">IF(V507="","",G507)</f>
        <v/>
      </c>
    </row>
    <row r="508" customFormat="false" ht="15" hidden="false" customHeight="false" outlineLevel="0" collapsed="false">
      <c r="O508" s="2" t="str">
        <f aca="false">IF(O507="","",O507)</f>
        <v>7711 CEDI GUAYAQUIL</v>
      </c>
      <c r="P508" s="2" t="str">
        <f aca="false">IF(A508=$P$5,C508,P507)</f>
        <v>GIL JARA JAVIER OSWALDO</v>
      </c>
      <c r="Q508" s="2" t="n">
        <f aca="false">IF(Q507="","",IF(A511=$Q$1,C511,Q507))</f>
        <v>1000023680</v>
      </c>
      <c r="R508" s="2" t="n">
        <f aca="false">IF(H508=$R$5,L508,R507)</f>
        <v>50640324</v>
      </c>
      <c r="S508" s="2" t="str">
        <f aca="false">IF(H508=$S$5,L508,S507)</f>
        <v>EGU074</v>
      </c>
      <c r="T508" s="2" t="n">
        <f aca="false">IF(H508=$T$5,L508,T507)</f>
        <v>814190320</v>
      </c>
      <c r="U508" s="2" t="n">
        <f aca="false">IF(V508="",0,1)</f>
        <v>0</v>
      </c>
      <c r="V508" s="2" t="str">
        <f aca="false">IF(A508="","",IFERROR(IF(VLOOKUP(A508,MAESTRO!$A$2:$C$15,2,FALSE())=1,"",A508),A508))</f>
        <v/>
      </c>
      <c r="W508" s="2" t="str">
        <f aca="false">IF(V508="","",G508)</f>
        <v/>
      </c>
    </row>
    <row r="509" customFormat="false" ht="15" hidden="false" customHeight="false" outlineLevel="0" collapsed="false">
      <c r="O509" s="2" t="str">
        <f aca="false">IF(O508="","",O508)</f>
        <v>7711 CEDI GUAYAQUIL</v>
      </c>
      <c r="P509" s="2" t="str">
        <f aca="false">IF(A509=$P$5,C509,P508)</f>
        <v>GIL JARA JAVIER OSWALDO</v>
      </c>
      <c r="Q509" s="2" t="n">
        <f aca="false">IF(Q508="","",IF(A512=$Q$1,C512,Q508))</f>
        <v>1000023680</v>
      </c>
      <c r="R509" s="2" t="n">
        <f aca="false">IF(H509=$R$5,L509,R508)</f>
        <v>50640324</v>
      </c>
      <c r="S509" s="2" t="str">
        <f aca="false">IF(H509=$S$5,L509,S508)</f>
        <v>EGU074</v>
      </c>
      <c r="T509" s="2" t="n">
        <f aca="false">IF(H509=$T$5,L509,T508)</f>
        <v>814190320</v>
      </c>
      <c r="U509" s="2" t="n">
        <f aca="false">IF(V509="",0,1)</f>
        <v>0</v>
      </c>
      <c r="V509" s="2" t="str">
        <f aca="false">IF(A509="","",IFERROR(IF(VLOOKUP(A509,MAESTRO!$A$2:$C$15,2,FALSE())=1,"",A509),A509))</f>
        <v/>
      </c>
      <c r="W509" s="2" t="str">
        <f aca="false">IF(V509="","",G509)</f>
        <v/>
      </c>
    </row>
    <row r="510" customFormat="false" ht="15" hidden="false" customHeight="false" outlineLevel="0" collapsed="false">
      <c r="O510" s="2" t="str">
        <f aca="false">IF(O509="","",O509)</f>
        <v>7711 CEDI GUAYAQUIL</v>
      </c>
      <c r="P510" s="2" t="str">
        <f aca="false">IF(A510=$P$5,C510,P509)</f>
        <v>GIL JARA JAVIER OSWALDO</v>
      </c>
      <c r="Q510" s="2" t="n">
        <f aca="false">IF(Q509="","",IF(A513=$Q$1,C513,Q509))</f>
        <v>1000023680</v>
      </c>
      <c r="R510" s="2" t="n">
        <f aca="false">IF(H510=$R$5,L510,R509)</f>
        <v>50640324</v>
      </c>
      <c r="S510" s="2" t="str">
        <f aca="false">IF(H510=$S$5,L510,S509)</f>
        <v>EGU074</v>
      </c>
      <c r="T510" s="2" t="n">
        <f aca="false">IF(H510=$T$5,L510,T509)</f>
        <v>814190320</v>
      </c>
      <c r="U510" s="2" t="n">
        <f aca="false">IF(V510="",0,1)</f>
        <v>0</v>
      </c>
      <c r="V510" s="2" t="str">
        <f aca="false">IF(A510="","",IFERROR(IF(VLOOKUP(A510,MAESTRO!$A$2:$C$15,2,FALSE())=1,"",A510),A510))</f>
        <v/>
      </c>
      <c r="W510" s="2" t="str">
        <f aca="false">IF(V510="","",G510)</f>
        <v/>
      </c>
    </row>
    <row r="511" customFormat="false" ht="15" hidden="false" customHeight="false" outlineLevel="0" collapsed="false">
      <c r="O511" s="2" t="str">
        <f aca="false">IF(O510="","",O510)</f>
        <v>7711 CEDI GUAYAQUIL</v>
      </c>
      <c r="P511" s="2" t="str">
        <f aca="false">IF(A511=$P$5,C511,P510)</f>
        <v>GIL JARA JAVIER OSWALDO</v>
      </c>
      <c r="Q511" s="2" t="n">
        <f aca="false">IF(Q510="","",IF(A514=$Q$1,C514,Q510))</f>
        <v>1000023680</v>
      </c>
      <c r="R511" s="2" t="n">
        <f aca="false">IF(H511=$R$5,L511,R510)</f>
        <v>50640324</v>
      </c>
      <c r="S511" s="2" t="str">
        <f aca="false">IF(H511=$S$5,L511,S510)</f>
        <v>EGU074</v>
      </c>
      <c r="T511" s="2" t="n">
        <f aca="false">IF(H511=$T$5,L511,T510)</f>
        <v>814190320</v>
      </c>
      <c r="U511" s="2" t="n">
        <f aca="false">IF(V511="",0,1)</f>
        <v>0</v>
      </c>
      <c r="V511" s="2" t="str">
        <f aca="false">IF(A511="","",IFERROR(IF(VLOOKUP(A511,MAESTRO!$A$2:$C$15,2,FALSE())=1,"",A511),A511))</f>
        <v/>
      </c>
      <c r="W511" s="2" t="str">
        <f aca="false">IF(V511="","",G511)</f>
        <v/>
      </c>
    </row>
    <row r="512" customFormat="false" ht="15" hidden="false" customHeight="false" outlineLevel="0" collapsed="false">
      <c r="O512" s="2" t="str">
        <f aca="false">IF(O511="","",O511)</f>
        <v>7711 CEDI GUAYAQUIL</v>
      </c>
      <c r="P512" s="2" t="str">
        <f aca="false">IF(A512=$P$5,C512,P511)</f>
        <v>GIL JARA JAVIER OSWALDO</v>
      </c>
      <c r="Q512" s="2" t="n">
        <f aca="false">IF(Q511="","",IF(A515=$Q$1,C515,Q511))</f>
        <v>1000023680</v>
      </c>
      <c r="R512" s="2" t="n">
        <f aca="false">IF(H512=$R$5,L512,R511)</f>
        <v>50640324</v>
      </c>
      <c r="S512" s="2" t="str">
        <f aca="false">IF(H512=$S$5,L512,S511)</f>
        <v>EGU074</v>
      </c>
      <c r="T512" s="2" t="n">
        <f aca="false">IF(H512=$T$5,L512,T511)</f>
        <v>814190320</v>
      </c>
      <c r="U512" s="2" t="n">
        <f aca="false">IF(V512="",0,1)</f>
        <v>0</v>
      </c>
      <c r="V512" s="2" t="str">
        <f aca="false">IF(A512="","",IFERROR(IF(VLOOKUP(A512,MAESTRO!$A$2:$C$15,2,FALSE())=1,"",A512),A512))</f>
        <v/>
      </c>
      <c r="W512" s="2" t="str">
        <f aca="false">IF(V512="","",G512)</f>
        <v/>
      </c>
    </row>
    <row r="513" customFormat="false" ht="15" hidden="false" customHeight="false" outlineLevel="0" collapsed="false">
      <c r="O513" s="2" t="str">
        <f aca="false">IF(O512="","",O512)</f>
        <v>7711 CEDI GUAYAQUIL</v>
      </c>
      <c r="P513" s="2" t="str">
        <f aca="false">IF(A513=$P$5,C513,P512)</f>
        <v>GIL JARA JAVIER OSWALDO</v>
      </c>
      <c r="Q513" s="2" t="n">
        <f aca="false">IF(Q512="","",IF(A516=$Q$1,C516,Q512))</f>
        <v>1000023680</v>
      </c>
      <c r="R513" s="2" t="n">
        <f aca="false">IF(H513=$R$5,L513,R512)</f>
        <v>50640324</v>
      </c>
      <c r="S513" s="2" t="str">
        <f aca="false">IF(H513=$S$5,L513,S512)</f>
        <v>EGU074</v>
      </c>
      <c r="T513" s="2" t="n">
        <f aca="false">IF(H513=$T$5,L513,T512)</f>
        <v>814190320</v>
      </c>
      <c r="U513" s="2" t="n">
        <f aca="false">IF(V513="",0,1)</f>
        <v>0</v>
      </c>
      <c r="V513" s="2" t="str">
        <f aca="false">IF(A513="","",IFERROR(IF(VLOOKUP(A513,MAESTRO!$A$2:$C$15,2,FALSE())=1,"",A513),A513))</f>
        <v/>
      </c>
      <c r="W513" s="2" t="str">
        <f aca="false">IF(V513="","",G513)</f>
        <v/>
      </c>
    </row>
    <row r="514" customFormat="false" ht="15" hidden="false" customHeight="false" outlineLevel="0" collapsed="false">
      <c r="A514" s="1" t="s">
        <v>48</v>
      </c>
      <c r="D514" s="1" t="s">
        <v>49</v>
      </c>
      <c r="O514" s="2" t="str">
        <f aca="false">IF(O513="","",O513)</f>
        <v>7711 CEDI GUAYAQUIL</v>
      </c>
      <c r="P514" s="2" t="str">
        <f aca="false">IF(A514=$P$5,C514,P513)</f>
        <v>GIL JARA JAVIER OSWALDO</v>
      </c>
      <c r="Q514" s="2" t="n">
        <f aca="false">IF(Q513="","",IF(A517=$Q$1,C517,Q513))</f>
        <v>1000023680</v>
      </c>
      <c r="R514" s="2" t="n">
        <f aca="false">IF(H514=$R$5,L514,R513)</f>
        <v>50640324</v>
      </c>
      <c r="S514" s="2" t="str">
        <f aca="false">IF(H514=$S$5,L514,S513)</f>
        <v>EGU074</v>
      </c>
      <c r="T514" s="2" t="n">
        <f aca="false">IF(H514=$T$5,L514,T513)</f>
        <v>814190320</v>
      </c>
      <c r="U514" s="2" t="n">
        <f aca="false">IF(V514="",0,1)</f>
        <v>0</v>
      </c>
      <c r="V514" s="2" t="str">
        <f aca="false">IF(A514="","",IFERROR(IF(VLOOKUP(A514,MAESTRO!$A$2:$C$15,2,FALSE())=1,"",A514),A514))</f>
        <v/>
      </c>
      <c r="W514" s="2" t="str">
        <f aca="false">IF(V514="","",G514)</f>
        <v/>
      </c>
    </row>
    <row r="515" customFormat="false" ht="15" hidden="false" customHeight="false" outlineLevel="0" collapsed="false">
      <c r="A515" s="1" t="s">
        <v>50</v>
      </c>
      <c r="D515" s="1" t="s">
        <v>49</v>
      </c>
      <c r="O515" s="2" t="str">
        <f aca="false">IF(O514="","",O514)</f>
        <v>7711 CEDI GUAYAQUIL</v>
      </c>
      <c r="P515" s="2" t="str">
        <f aca="false">IF(A515=$P$5,C515,P514)</f>
        <v>GIL JARA JAVIER OSWALDO</v>
      </c>
      <c r="Q515" s="2" t="n">
        <f aca="false">IF(Q514="","",IF(A518=$Q$1,C518,Q514))</f>
        <v>1000023680</v>
      </c>
      <c r="R515" s="2" t="n">
        <f aca="false">IF(H515=$R$5,L515,R514)</f>
        <v>50640324</v>
      </c>
      <c r="S515" s="2" t="str">
        <f aca="false">IF(H515=$S$5,L515,S514)</f>
        <v>EGU074</v>
      </c>
      <c r="T515" s="2" t="n">
        <f aca="false">IF(H515=$T$5,L515,T514)</f>
        <v>814190320</v>
      </c>
      <c r="U515" s="2" t="n">
        <f aca="false">IF(V515="",0,1)</f>
        <v>0</v>
      </c>
      <c r="V515" s="2" t="str">
        <f aca="false">IF(A515="","",IFERROR(IF(VLOOKUP(A515,MAESTRO!$A$2:$C$15,2,FALSE())=1,"",A515),A515))</f>
        <v/>
      </c>
      <c r="W515" s="2" t="str">
        <f aca="false">IF(V515="","",G515)</f>
        <v/>
      </c>
    </row>
    <row r="516" customFormat="false" ht="15" hidden="false" customHeight="false" outlineLevel="0" collapsed="false">
      <c r="A516" s="1" t="s">
        <v>51</v>
      </c>
      <c r="D516" s="1" t="s">
        <v>49</v>
      </c>
      <c r="O516" s="2" t="str">
        <f aca="false">IF(O515="","",O515)</f>
        <v>7711 CEDI GUAYAQUIL</v>
      </c>
      <c r="P516" s="2" t="str">
        <f aca="false">IF(A516=$P$5,C516,P515)</f>
        <v>GIL JARA JAVIER OSWALDO</v>
      </c>
      <c r="Q516" s="2" t="n">
        <f aca="false">IF(Q515="","",IF(A519=$Q$1,C519,Q515))</f>
        <v>1000023680</v>
      </c>
      <c r="R516" s="2" t="n">
        <f aca="false">IF(H516=$R$5,L516,R515)</f>
        <v>50640324</v>
      </c>
      <c r="S516" s="2" t="str">
        <f aca="false">IF(H516=$S$5,L516,S515)</f>
        <v>EGU074</v>
      </c>
      <c r="T516" s="2" t="n">
        <f aca="false">IF(H516=$T$5,L516,T515)</f>
        <v>814190320</v>
      </c>
      <c r="U516" s="2" t="n">
        <f aca="false">IF(V516="",0,1)</f>
        <v>0</v>
      </c>
      <c r="V516" s="2" t="str">
        <f aca="false">IF(A516="","",IFERROR(IF(VLOOKUP(A516,MAESTRO!$A$2:$C$15,2,FALSE())=1,"",A516),A516))</f>
        <v/>
      </c>
      <c r="W516" s="2" t="str">
        <f aca="false">IF(V516="","",G516)</f>
        <v/>
      </c>
    </row>
    <row r="517" customFormat="false" ht="15" hidden="false" customHeight="false" outlineLevel="0" collapsed="false">
      <c r="A517" s="1" t="s">
        <v>52</v>
      </c>
      <c r="D517" s="1" t="s">
        <v>49</v>
      </c>
      <c r="O517" s="2" t="str">
        <f aca="false">IF(O516="","",O516)</f>
        <v>7711 CEDI GUAYAQUIL</v>
      </c>
      <c r="P517" s="2" t="str">
        <f aca="false">IF(A517=$P$5,C517,P516)</f>
        <v>GIL JARA JAVIER OSWALDO</v>
      </c>
      <c r="Q517" s="2" t="n">
        <f aca="false">IF(Q516="","",IF(A520=$Q$1,C520,Q516))</f>
        <v>1000023680</v>
      </c>
      <c r="R517" s="2" t="n">
        <f aca="false">IF(H517=$R$5,L517,R516)</f>
        <v>50640324</v>
      </c>
      <c r="S517" s="2" t="str">
        <f aca="false">IF(H517=$S$5,L517,S516)</f>
        <v>EGU074</v>
      </c>
      <c r="T517" s="2" t="n">
        <f aca="false">IF(H517=$T$5,L517,T516)</f>
        <v>814190320</v>
      </c>
      <c r="U517" s="2" t="n">
        <f aca="false">IF(V517="",0,1)</f>
        <v>0</v>
      </c>
      <c r="V517" s="2" t="str">
        <f aca="false">IF(A517="","",IFERROR(IF(VLOOKUP(A517,MAESTRO!$A$2:$C$15,2,FALSE())=1,"",A517),A517))</f>
        <v/>
      </c>
      <c r="W517" s="2" t="str">
        <f aca="false">IF(V517="","",G517)</f>
        <v/>
      </c>
    </row>
    <row r="518" customFormat="false" ht="15" hidden="false" customHeight="false" outlineLevel="0" collapsed="false">
      <c r="A518" s="1" t="s">
        <v>53</v>
      </c>
      <c r="D518" s="1" t="s">
        <v>49</v>
      </c>
      <c r="O518" s="2" t="str">
        <f aca="false">IF(O517="","",O517)</f>
        <v>7711 CEDI GUAYAQUIL</v>
      </c>
      <c r="P518" s="2" t="str">
        <f aca="false">IF(A518=$P$5,C518,P517)</f>
        <v>GIL JARA JAVIER OSWALDO</v>
      </c>
      <c r="Q518" s="2" t="n">
        <f aca="false">IF(Q517="","",IF(A521=$Q$1,C521,Q517))</f>
        <v>1000023680</v>
      </c>
      <c r="R518" s="2" t="n">
        <f aca="false">IF(H518=$R$5,L518,R517)</f>
        <v>50640324</v>
      </c>
      <c r="S518" s="2" t="str">
        <f aca="false">IF(H518=$S$5,L518,S517)</f>
        <v>EGU074</v>
      </c>
      <c r="T518" s="2" t="n">
        <f aca="false">IF(H518=$T$5,L518,T517)</f>
        <v>814190320</v>
      </c>
      <c r="U518" s="2" t="n">
        <f aca="false">IF(V518="",0,1)</f>
        <v>0</v>
      </c>
      <c r="V518" s="2" t="str">
        <f aca="false">IF(A518="","",IFERROR(IF(VLOOKUP(A518,MAESTRO!$A$2:$C$15,2,FALSE())=1,"",A518),A518))</f>
        <v/>
      </c>
      <c r="W518" s="2" t="str">
        <f aca="false">IF(V518="","",G518)</f>
        <v/>
      </c>
    </row>
    <row r="519" customFormat="false" ht="15" hidden="false" customHeight="false" outlineLevel="0" collapsed="false">
      <c r="O519" s="2" t="str">
        <f aca="false">IF(O518="","",O518)</f>
        <v>7711 CEDI GUAYAQUIL</v>
      </c>
      <c r="P519" s="2" t="str">
        <f aca="false">IF(A519=$P$5,C519,P518)</f>
        <v>GIL JARA JAVIER OSWALDO</v>
      </c>
      <c r="Q519" s="2" t="n">
        <f aca="false">IF(Q518="","",IF(A522=$Q$1,C522,Q518))</f>
        <v>1000023680</v>
      </c>
      <c r="R519" s="2" t="n">
        <f aca="false">IF(H519=$R$5,L519,R518)</f>
        <v>50640324</v>
      </c>
      <c r="S519" s="2" t="str">
        <f aca="false">IF(H519=$S$5,L519,S518)</f>
        <v>EGU074</v>
      </c>
      <c r="T519" s="2" t="n">
        <f aca="false">IF(H519=$T$5,L519,T518)</f>
        <v>814190320</v>
      </c>
      <c r="U519" s="2" t="n">
        <f aca="false">IF(V519="",0,1)</f>
        <v>0</v>
      </c>
      <c r="V519" s="2" t="str">
        <f aca="false">IF(A519="","",IFERROR(IF(VLOOKUP(A519,MAESTRO!$A$2:$C$15,2,FALSE())=1,"",A519),A519))</f>
        <v/>
      </c>
      <c r="W519" s="2" t="str">
        <f aca="false">IF(V519="","",G519)</f>
        <v/>
      </c>
    </row>
    <row r="520" customFormat="false" ht="15" hidden="false" customHeight="false" outlineLevel="0" collapsed="false">
      <c r="O520" s="2" t="str">
        <f aca="false">IF(O519="","",O519)</f>
        <v>7711 CEDI GUAYAQUIL</v>
      </c>
      <c r="P520" s="2" t="str">
        <f aca="false">IF(A520=$P$5,C520,P519)</f>
        <v>GIL JARA JAVIER OSWALDO</v>
      </c>
      <c r="Q520" s="2" t="n">
        <f aca="false">IF(Q519="","",IF(A523=$Q$1,C523,Q519))</f>
        <v>1000023680</v>
      </c>
      <c r="R520" s="2" t="n">
        <f aca="false">IF(H520=$R$5,L520,R519)</f>
        <v>50640324</v>
      </c>
      <c r="S520" s="2" t="str">
        <f aca="false">IF(H520=$S$5,L520,S519)</f>
        <v>EGU074</v>
      </c>
      <c r="T520" s="2" t="n">
        <f aca="false">IF(H520=$T$5,L520,T519)</f>
        <v>814190320</v>
      </c>
      <c r="U520" s="2" t="n">
        <f aca="false">IF(V520="",0,1)</f>
        <v>0</v>
      </c>
      <c r="V520" s="2" t="str">
        <f aca="false">IF(A520="","",IFERROR(IF(VLOOKUP(A520,MAESTRO!$A$2:$C$15,2,FALSE())=1,"",A520),A520))</f>
        <v/>
      </c>
      <c r="W520" s="2" t="str">
        <f aca="false">IF(V520="","",G520)</f>
        <v/>
      </c>
    </row>
    <row r="521" customFormat="false" ht="15" hidden="false" customHeight="false" outlineLevel="0" collapsed="false">
      <c r="E521" s="1" t="s">
        <v>0</v>
      </c>
      <c r="J521" s="1" t="s">
        <v>1</v>
      </c>
      <c r="M521" s="1" t="n">
        <v>9</v>
      </c>
      <c r="O521" s="2" t="str">
        <f aca="false">IF(O520="","",O520)</f>
        <v>7711 CEDI GUAYAQUIL</v>
      </c>
      <c r="P521" s="2" t="str">
        <f aca="false">IF(A521=$P$5,C521,P520)</f>
        <v>GIL JARA JAVIER OSWALDO</v>
      </c>
      <c r="Q521" s="2" t="n">
        <f aca="false">IF(Q520="","",IF(A524=$Q$1,C524,Q520))</f>
        <v>1000023680</v>
      </c>
      <c r="R521" s="2" t="n">
        <f aca="false">IF(H521=$R$5,L521,R520)</f>
        <v>50640324</v>
      </c>
      <c r="S521" s="2" t="str">
        <f aca="false">IF(H521=$S$5,L521,S520)</f>
        <v>EGU074</v>
      </c>
      <c r="T521" s="2" t="n">
        <f aca="false">IF(H521=$T$5,L521,T520)</f>
        <v>814190320</v>
      </c>
      <c r="U521" s="2" t="n">
        <f aca="false">IF(V521="",0,1)</f>
        <v>0</v>
      </c>
      <c r="V521" s="2" t="str">
        <f aca="false">IF(A521="","",IFERROR(IF(VLOOKUP(A521,MAESTRO!$A$2:$C$15,2,FALSE())=1,"",A521),A521))</f>
        <v/>
      </c>
      <c r="W521" s="2" t="str">
        <f aca="false">IF(V521="","",G521)</f>
        <v/>
      </c>
    </row>
    <row r="522" customFormat="false" ht="15" hidden="false" customHeight="false" outlineLevel="0" collapsed="false">
      <c r="F522" s="1" t="s">
        <v>6</v>
      </c>
      <c r="O522" s="2" t="str">
        <f aca="false">IF(O521="","",O521)</f>
        <v>7711 CEDI GUAYAQUIL</v>
      </c>
      <c r="P522" s="2" t="str">
        <f aca="false">IF(A522=$P$5,C522,P521)</f>
        <v>GIL JARA JAVIER OSWALDO</v>
      </c>
      <c r="Q522" s="2" t="n">
        <f aca="false">IF(Q521="","",IF(A525=$Q$1,C525,Q521))</f>
        <v>1000023680</v>
      </c>
      <c r="R522" s="2" t="n">
        <f aca="false">IF(H522=$R$5,L522,R521)</f>
        <v>50640324</v>
      </c>
      <c r="S522" s="2" t="str">
        <f aca="false">IF(H522=$S$5,L522,S521)</f>
        <v>EGU074</v>
      </c>
      <c r="T522" s="2" t="n">
        <f aca="false">IF(H522=$T$5,L522,T521)</f>
        <v>814190320</v>
      </c>
      <c r="U522" s="2" t="n">
        <f aca="false">IF(V522="",0,1)</f>
        <v>0</v>
      </c>
      <c r="V522" s="2" t="str">
        <f aca="false">IF(A522="","",IFERROR(IF(VLOOKUP(A522,MAESTRO!$A$2:$C$15,2,FALSE())=1,"",A522),A522))</f>
        <v/>
      </c>
      <c r="W522" s="2" t="str">
        <f aca="false">IF(V522="","",G522)</f>
        <v/>
      </c>
    </row>
    <row r="523" customFormat="false" ht="15" hidden="false" customHeight="false" outlineLevel="0" collapsed="false">
      <c r="O523" s="2" t="str">
        <f aca="false">IF(O522="","",O522)</f>
        <v>7711 CEDI GUAYAQUIL</v>
      </c>
      <c r="P523" s="2" t="str">
        <f aca="false">IF(A523=$P$5,C523,P522)</f>
        <v>GIL JARA JAVIER OSWALDO</v>
      </c>
      <c r="Q523" s="2" t="n">
        <f aca="false">IF(Q522="","",IF(A526=$Q$1,C526,Q522))</f>
        <v>1000023680</v>
      </c>
      <c r="R523" s="2" t="n">
        <f aca="false">IF(H523=$R$5,L523,R522)</f>
        <v>50640324</v>
      </c>
      <c r="S523" s="2" t="str">
        <f aca="false">IF(H523=$S$5,L523,S522)</f>
        <v>EGU074</v>
      </c>
      <c r="T523" s="2" t="n">
        <f aca="false">IF(H523=$T$5,L523,T522)</f>
        <v>814190320</v>
      </c>
      <c r="U523" s="2" t="n">
        <f aca="false">IF(V523="",0,1)</f>
        <v>0</v>
      </c>
      <c r="V523" s="2" t="str">
        <f aca="false">IF(A523="","",IFERROR(IF(VLOOKUP(A523,MAESTRO!$A$2:$C$15,2,FALSE())=1,"",A523),A523))</f>
        <v/>
      </c>
      <c r="W523" s="2" t="str">
        <f aca="false">IF(V523="","",G523)</f>
        <v/>
      </c>
    </row>
    <row r="524" customFormat="false" ht="15" hidden="false" customHeight="false" outlineLevel="0" collapsed="false">
      <c r="H524" s="1" t="s">
        <v>8</v>
      </c>
      <c r="L524" s="1" t="n">
        <v>50640324</v>
      </c>
      <c r="O524" s="2" t="str">
        <f aca="false">IF(O523="","",O523)</f>
        <v>7711 CEDI GUAYAQUIL</v>
      </c>
      <c r="P524" s="2" t="str">
        <f aca="false">IF(A524=$P$5,C524,P523)</f>
        <v>GIL JARA JAVIER OSWALDO</v>
      </c>
      <c r="Q524" s="2" t="n">
        <f aca="false">IF(Q523="","",IF(A527=$Q$1,C527,Q523))</f>
        <v>1000023680</v>
      </c>
      <c r="R524" s="2" t="n">
        <f aca="false">IF(H524=$R$5,L524,R523)</f>
        <v>50640324</v>
      </c>
      <c r="S524" s="2" t="str">
        <f aca="false">IF(H524=$S$5,L524,S523)</f>
        <v>EGU074</v>
      </c>
      <c r="T524" s="2" t="n">
        <f aca="false">IF(H524=$T$5,L524,T523)</f>
        <v>814190320</v>
      </c>
      <c r="U524" s="2" t="n">
        <f aca="false">IF(V524="",0,1)</f>
        <v>0</v>
      </c>
      <c r="V524" s="2" t="str">
        <f aca="false">IF(A524="","",IFERROR(IF(VLOOKUP(A524,MAESTRO!$A$2:$C$15,2,FALSE())=1,"",A524),A524))</f>
        <v/>
      </c>
      <c r="W524" s="2" t="str">
        <f aca="false">IF(V524="","",G524)</f>
        <v/>
      </c>
    </row>
    <row r="525" customFormat="false" ht="15" hidden="false" customHeight="false" outlineLevel="0" collapsed="false">
      <c r="H525" s="1" t="s">
        <v>11</v>
      </c>
      <c r="L525" s="1" t="s">
        <v>120</v>
      </c>
      <c r="O525" s="2" t="str">
        <f aca="false">IF(O524="","",O524)</f>
        <v>7711 CEDI GUAYAQUIL</v>
      </c>
      <c r="P525" s="2" t="str">
        <f aca="false">IF(A525=$P$5,C525,P524)</f>
        <v>GIL JARA JAVIER OSWALDO</v>
      </c>
      <c r="Q525" s="2" t="n">
        <f aca="false">IF(Q524="","",IF(A528=$Q$1,C528,Q524))</f>
        <v>1000023680</v>
      </c>
      <c r="R525" s="2" t="n">
        <f aca="false">IF(H525=$R$5,L525,R524)</f>
        <v>50640324</v>
      </c>
      <c r="S525" s="2" t="str">
        <f aca="false">IF(H525=$S$5,L525,S524)</f>
        <v>EGU074</v>
      </c>
      <c r="T525" s="2" t="n">
        <f aca="false">IF(H525=$T$5,L525,T524)</f>
        <v>814190320</v>
      </c>
      <c r="U525" s="2" t="n">
        <f aca="false">IF(V525="",0,1)</f>
        <v>0</v>
      </c>
      <c r="V525" s="2" t="str">
        <f aca="false">IF(A525="","",IFERROR(IF(VLOOKUP(A525,MAESTRO!$A$2:$C$15,2,FALSE())=1,"",A525),A525))</f>
        <v/>
      </c>
      <c r="W525" s="2" t="str">
        <f aca="false">IF(V525="","",G525)</f>
        <v/>
      </c>
    </row>
    <row r="526" customFormat="false" ht="15" hidden="false" customHeight="false" outlineLevel="0" collapsed="false">
      <c r="A526" s="1" t="s">
        <v>13</v>
      </c>
      <c r="C526" s="1" t="s">
        <v>20</v>
      </c>
      <c r="H526" s="1" t="s">
        <v>21</v>
      </c>
      <c r="L526" s="1" t="s">
        <v>121</v>
      </c>
      <c r="O526" s="2" t="str">
        <f aca="false">IF(O525="","",O525)</f>
        <v>7711 CEDI GUAYAQUIL</v>
      </c>
      <c r="P526" s="2" t="str">
        <f aca="false">IF(A526=$P$5,C526,P525)</f>
        <v>GIL JARA JAVIER OSWALDO</v>
      </c>
      <c r="Q526" s="2" t="n">
        <f aca="false">IF(Q525="","",IF(A529=$Q$1,C529,Q525))</f>
        <v>1000023680</v>
      </c>
      <c r="R526" s="2" t="n">
        <f aca="false">IF(H526=$R$5,L526,R525)</f>
        <v>50640324</v>
      </c>
      <c r="S526" s="2" t="str">
        <f aca="false">IF(H526=$S$5,L526,S525)</f>
        <v>EGU074</v>
      </c>
      <c r="T526" s="2" t="n">
        <f aca="false">IF(H526=$T$5,L526,T525)</f>
        <v>814190320</v>
      </c>
      <c r="U526" s="2" t="n">
        <f aca="false">IF(V526="",0,1)</f>
        <v>0</v>
      </c>
      <c r="V526" s="2" t="str">
        <f aca="false">IF(A526="","",IFERROR(IF(VLOOKUP(A526,MAESTRO!$A$2:$C$15,2,FALSE())=1,"",A526),A526))</f>
        <v/>
      </c>
      <c r="W526" s="2" t="str">
        <f aca="false">IF(V526="","",G526)</f>
        <v/>
      </c>
    </row>
    <row r="527" customFormat="false" ht="15" hidden="false" customHeight="false" outlineLevel="0" collapsed="false">
      <c r="A527" s="1" t="s">
        <v>14</v>
      </c>
      <c r="C527" s="1" t="s">
        <v>122</v>
      </c>
      <c r="H527" s="1" t="s">
        <v>24</v>
      </c>
      <c r="L527" s="1" t="n">
        <v>1001</v>
      </c>
      <c r="O527" s="2" t="str">
        <f aca="false">IF(O526="","",O526)</f>
        <v>7711 CEDI GUAYAQUIL</v>
      </c>
      <c r="P527" s="2" t="str">
        <f aca="false">IF(A527=$P$5,C527,P526)</f>
        <v>GIL JARA JAVIER OSWALDO</v>
      </c>
      <c r="Q527" s="2" t="n">
        <f aca="false">IF(Q526="","",IF(A530=$Q$1,C530,Q526))</f>
        <v>1000023680</v>
      </c>
      <c r="R527" s="2" t="n">
        <f aca="false">IF(H527=$R$5,L527,R526)</f>
        <v>50640324</v>
      </c>
      <c r="S527" s="2" t="str">
        <f aca="false">IF(H527=$S$5,L527,S526)</f>
        <v>EGU074</v>
      </c>
      <c r="T527" s="2" t="n">
        <f aca="false">IF(H527=$T$5,L527,T526)</f>
        <v>814190320</v>
      </c>
      <c r="U527" s="2" t="n">
        <f aca="false">IF(V527="",0,1)</f>
        <v>0</v>
      </c>
      <c r="V527" s="2" t="str">
        <f aca="false">IF(A527="","",IFERROR(IF(VLOOKUP(A527,MAESTRO!$A$2:$C$15,2,FALSE())=1,"",A527),A527))</f>
        <v/>
      </c>
      <c r="W527" s="2" t="str">
        <f aca="false">IF(V527="","",G527)</f>
        <v/>
      </c>
    </row>
    <row r="528" customFormat="false" ht="15" hidden="false" customHeight="false" outlineLevel="0" collapsed="false">
      <c r="A528" s="1" t="s">
        <v>25</v>
      </c>
      <c r="C528" s="1" t="n">
        <v>1000023680</v>
      </c>
      <c r="H528" s="1" t="s">
        <v>26</v>
      </c>
      <c r="L528" s="1" t="s">
        <v>27</v>
      </c>
      <c r="O528" s="2" t="str">
        <f aca="false">IF(O527="","",O527)</f>
        <v>7711 CEDI GUAYAQUIL</v>
      </c>
      <c r="P528" s="2" t="str">
        <f aca="false">IF(A528=$P$5,C528,P527)</f>
        <v>GIL JARA JAVIER OSWALDO</v>
      </c>
      <c r="Q528" s="2" t="n">
        <f aca="false">IF(Q527="","",IF(A531=$Q$1,C531,Q527))</f>
        <v>1000023680</v>
      </c>
      <c r="R528" s="2" t="n">
        <f aca="false">IF(H528=$R$5,L528,R527)</f>
        <v>50640324</v>
      </c>
      <c r="S528" s="2" t="str">
        <f aca="false">IF(H528=$S$5,L528,S527)</f>
        <v>EGU074</v>
      </c>
      <c r="T528" s="2" t="n">
        <f aca="false">IF(H528=$T$5,L528,T527)</f>
        <v>814190320</v>
      </c>
      <c r="U528" s="2" t="n">
        <f aca="false">IF(V528="",0,1)</f>
        <v>0</v>
      </c>
      <c r="V528" s="2" t="str">
        <f aca="false">IF(A528="","",IFERROR(IF(VLOOKUP(A528,MAESTRO!$A$2:$C$15,2,FALSE())=1,"",A528),A528))</f>
        <v/>
      </c>
      <c r="W528" s="2" t="str">
        <f aca="false">IF(V528="","",G528)</f>
        <v/>
      </c>
    </row>
    <row r="529" customFormat="false" ht="15" hidden="false" customHeight="false" outlineLevel="0" collapsed="false">
      <c r="A529" s="1" t="s">
        <v>28</v>
      </c>
      <c r="C529" s="1" t="s">
        <v>123</v>
      </c>
      <c r="H529" s="1" t="s">
        <v>16</v>
      </c>
      <c r="L529" s="1" t="n">
        <v>814190320</v>
      </c>
      <c r="O529" s="2" t="str">
        <f aca="false">IF(O528="","",O528)</f>
        <v>7711 CEDI GUAYAQUIL</v>
      </c>
      <c r="P529" s="2" t="str">
        <f aca="false">IF(A529=$P$5,C529,P528)</f>
        <v>GIL JARA JAVIER OSWALDO</v>
      </c>
      <c r="Q529" s="2" t="n">
        <f aca="false">IF(Q528="","",IF(A532=$Q$1,C532,Q528))</f>
        <v>1000023680</v>
      </c>
      <c r="R529" s="2" t="n">
        <f aca="false">IF(H529=$R$5,L529,R528)</f>
        <v>50640324</v>
      </c>
      <c r="S529" s="2" t="str">
        <f aca="false">IF(H529=$S$5,L529,S528)</f>
        <v>EGU074</v>
      </c>
      <c r="T529" s="2" t="n">
        <f aca="false">IF(H529=$T$5,L529,T528)</f>
        <v>814190320</v>
      </c>
      <c r="U529" s="2" t="n">
        <f aca="false">IF(V529="",0,1)</f>
        <v>0</v>
      </c>
      <c r="V529" s="2" t="str">
        <f aca="false">IF(A529="","",IFERROR(IF(VLOOKUP(A529,MAESTRO!$A$2:$C$15,2,FALSE())=1,"",A529),A529))</f>
        <v/>
      </c>
      <c r="W529" s="2" t="str">
        <f aca="false">IF(V529="","",G529)</f>
        <v/>
      </c>
    </row>
    <row r="530" customFormat="false" ht="15" hidden="false" customHeight="false" outlineLevel="0" collapsed="false">
      <c r="A530" s="1" t="s">
        <v>3</v>
      </c>
      <c r="C530" s="1" t="n">
        <v>1000023680</v>
      </c>
      <c r="H530" s="1" t="s">
        <v>30</v>
      </c>
      <c r="L530" s="1" t="s">
        <v>31</v>
      </c>
      <c r="O530" s="2" t="str">
        <f aca="false">IF(O529="","",O529)</f>
        <v>7711 CEDI GUAYAQUIL</v>
      </c>
      <c r="P530" s="2" t="str">
        <f aca="false">IF(A530=$P$5,C530,P529)</f>
        <v>GIL JARA JAVIER OSWALDO</v>
      </c>
      <c r="Q530" s="2" t="n">
        <f aca="false">IF(Q529="","",IF(A533=$Q$1,C533,Q529))</f>
        <v>1000023680</v>
      </c>
      <c r="R530" s="2" t="n">
        <f aca="false">IF(H530=$R$5,L530,R529)</f>
        <v>50640324</v>
      </c>
      <c r="S530" s="2" t="str">
        <f aca="false">IF(H530=$S$5,L530,S529)</f>
        <v>EGU074</v>
      </c>
      <c r="T530" s="2" t="n">
        <f aca="false">IF(H530=$T$5,L530,T529)</f>
        <v>814190320</v>
      </c>
      <c r="U530" s="2" t="n">
        <f aca="false">IF(V530="",0,1)</f>
        <v>0</v>
      </c>
      <c r="V530" s="2" t="str">
        <f aca="false">IF(A530="","",IFERROR(IF(VLOOKUP(A530,MAESTRO!$A$2:$C$15,2,FALSE())=1,"",A530),A530))</f>
        <v/>
      </c>
      <c r="W530" s="2" t="str">
        <f aca="false">IF(V530="","",G530)</f>
        <v/>
      </c>
    </row>
    <row r="531" customFormat="false" ht="15" hidden="false" customHeight="false" outlineLevel="0" collapsed="false">
      <c r="A531" s="1" t="s">
        <v>32</v>
      </c>
      <c r="C531" s="1" t="s">
        <v>124</v>
      </c>
      <c r="H531" s="1" t="s">
        <v>34</v>
      </c>
      <c r="L531" s="1" t="s">
        <v>35</v>
      </c>
      <c r="O531" s="2" t="str">
        <f aca="false">IF(O530="","",O530)</f>
        <v>7711 CEDI GUAYAQUIL</v>
      </c>
      <c r="P531" s="2" t="str">
        <f aca="false">IF(A531=$P$5,C531,P530)</f>
        <v>GIL JARA JAVIER OSWALDO</v>
      </c>
      <c r="Q531" s="2" t="n">
        <f aca="false">IF(Q530="","",IF(A534=$Q$1,C534,Q530))</f>
        <v>1000023680</v>
      </c>
      <c r="R531" s="2" t="n">
        <f aca="false">IF(H531=$R$5,L531,R530)</f>
        <v>50640324</v>
      </c>
      <c r="S531" s="2" t="str">
        <f aca="false">IF(H531=$S$5,L531,S530)</f>
        <v>EGU074</v>
      </c>
      <c r="T531" s="2" t="n">
        <f aca="false">IF(H531=$T$5,L531,T530)</f>
        <v>814190320</v>
      </c>
      <c r="U531" s="2" t="n">
        <f aca="false">IF(V531="",0,1)</f>
        <v>0</v>
      </c>
      <c r="V531" s="2" t="str">
        <f aca="false">IF(A531="","",IFERROR(IF(VLOOKUP(A531,MAESTRO!$A$2:$C$15,2,FALSE())=1,"",A531),A531))</f>
        <v/>
      </c>
      <c r="W531" s="2" t="str">
        <f aca="false">IF(V531="","",G531)</f>
        <v/>
      </c>
    </row>
    <row r="532" customFormat="false" ht="15" hidden="false" customHeight="false" outlineLevel="0" collapsed="false">
      <c r="A532" s="1" t="s">
        <v>36</v>
      </c>
      <c r="C532" s="1" t="n">
        <v>1000023680</v>
      </c>
      <c r="H532" s="1" t="s">
        <v>37</v>
      </c>
      <c r="L532" s="1" t="n">
        <v>23</v>
      </c>
      <c r="O532" s="2" t="str">
        <f aca="false">IF(O531="","",O531)</f>
        <v>7711 CEDI GUAYAQUIL</v>
      </c>
      <c r="P532" s="2" t="str">
        <f aca="false">IF(A532=$P$5,C532,P531)</f>
        <v>GIL JARA JAVIER OSWALDO</v>
      </c>
      <c r="Q532" s="2" t="n">
        <f aca="false">IF(Q531="","",IF(A535=$Q$1,C535,Q531))</f>
        <v>1000023680</v>
      </c>
      <c r="R532" s="2" t="n">
        <f aca="false">IF(H532=$R$5,L532,R531)</f>
        <v>50640324</v>
      </c>
      <c r="S532" s="2" t="str">
        <f aca="false">IF(H532=$S$5,L532,S531)</f>
        <v>EGU074</v>
      </c>
      <c r="T532" s="2" t="n">
        <f aca="false">IF(H532=$T$5,L532,T531)</f>
        <v>814190320</v>
      </c>
      <c r="U532" s="2" t="n">
        <f aca="false">IF(V532="",0,1)</f>
        <v>0</v>
      </c>
      <c r="V532" s="2" t="str">
        <f aca="false">IF(A532="","",IFERROR(IF(VLOOKUP(A532,MAESTRO!$A$2:$C$15,2,FALSE())=1,"",A532),A532))</f>
        <v/>
      </c>
      <c r="W532" s="2" t="str">
        <f aca="false">IF(V532="","",G532)</f>
        <v/>
      </c>
    </row>
    <row r="533" customFormat="false" ht="15" hidden="false" customHeight="false" outlineLevel="0" collapsed="false">
      <c r="A533" s="1" t="s">
        <v>38</v>
      </c>
      <c r="H533" s="1" t="s">
        <v>39</v>
      </c>
      <c r="K533" s="1" t="s">
        <v>40</v>
      </c>
      <c r="O533" s="2" t="str">
        <f aca="false">IF(O532="","",O532)</f>
        <v>7711 CEDI GUAYAQUIL</v>
      </c>
      <c r="P533" s="2" t="str">
        <f aca="false">IF(A533=$P$5,C533,P532)</f>
        <v>GIL JARA JAVIER OSWALDO</v>
      </c>
      <c r="Q533" s="2" t="n">
        <f aca="false">IF(Q532="","",IF(A536=$Q$1,C536,Q532))</f>
        <v>1000023680</v>
      </c>
      <c r="R533" s="2" t="n">
        <f aca="false">IF(H533=$R$5,L533,R532)</f>
        <v>50640324</v>
      </c>
      <c r="S533" s="2" t="str">
        <f aca="false">IF(H533=$S$5,L533,S532)</f>
        <v>EGU074</v>
      </c>
      <c r="T533" s="2" t="n">
        <f aca="false">IF(H533=$T$5,L533,T532)</f>
        <v>814190320</v>
      </c>
      <c r="U533" s="2" t="n">
        <f aca="false">IF(V533="",0,1)</f>
        <v>0</v>
      </c>
      <c r="V533" s="2" t="str">
        <f aca="false">IF(A533="","",IFERROR(IF(VLOOKUP(A533,MAESTRO!$A$2:$C$15,2,FALSE())=1,"",A533),A533))</f>
        <v/>
      </c>
      <c r="W533" s="2" t="str">
        <f aca="false">IF(V533="","",G533)</f>
        <v/>
      </c>
    </row>
    <row r="534" customFormat="false" ht="15" hidden="false" customHeight="false" outlineLevel="0" collapsed="false">
      <c r="O534" s="2" t="str">
        <f aca="false">IF(O533="","",O533)</f>
        <v>7711 CEDI GUAYAQUIL</v>
      </c>
      <c r="P534" s="2" t="str">
        <f aca="false">IF(A534=$P$5,C534,P533)</f>
        <v>GIL JARA JAVIER OSWALDO</v>
      </c>
      <c r="Q534" s="2" t="n">
        <f aca="false">IF(Q533="","",IF(A537=$Q$1,C537,Q533))</f>
        <v>1000023680</v>
      </c>
      <c r="R534" s="2" t="n">
        <f aca="false">IF(H534=$R$5,L534,R533)</f>
        <v>50640324</v>
      </c>
      <c r="S534" s="2" t="str">
        <f aca="false">IF(H534=$S$5,L534,S533)</f>
        <v>EGU074</v>
      </c>
      <c r="T534" s="2" t="n">
        <f aca="false">IF(H534=$T$5,L534,T533)</f>
        <v>814190320</v>
      </c>
      <c r="U534" s="2" t="n">
        <f aca="false">IF(V534="",0,1)</f>
        <v>0</v>
      </c>
      <c r="V534" s="2" t="str">
        <f aca="false">IF(A534="","",IFERROR(IF(VLOOKUP(A534,MAESTRO!$A$2:$C$15,2,FALSE())=1,"",A534),A534))</f>
        <v/>
      </c>
      <c r="W534" s="2" t="str">
        <f aca="false">IF(V534="","",G534)</f>
        <v/>
      </c>
    </row>
    <row r="535" customFormat="false" ht="15" hidden="false" customHeight="false" outlineLevel="0" collapsed="false">
      <c r="A535" s="1" t="s">
        <v>18</v>
      </c>
      <c r="B535" s="1" t="s">
        <v>41</v>
      </c>
      <c r="G535" s="1" t="s">
        <v>42</v>
      </c>
      <c r="I535" s="1" t="s">
        <v>43</v>
      </c>
      <c r="K535" s="1" t="s">
        <v>44</v>
      </c>
      <c r="O535" s="2" t="str">
        <f aca="false">IF(O534="","",O534)</f>
        <v>7711 CEDI GUAYAQUIL</v>
      </c>
      <c r="P535" s="2" t="str">
        <f aca="false">IF(A535=$P$5,C535,P534)</f>
        <v>GIL JARA JAVIER OSWALDO</v>
      </c>
      <c r="Q535" s="2" t="n">
        <f aca="false">IF(Q534="","",IF(A538=$Q$1,C538,Q534))</f>
        <v>1000023680</v>
      </c>
      <c r="R535" s="2" t="n">
        <f aca="false">IF(H535=$R$5,L535,R534)</f>
        <v>50640324</v>
      </c>
      <c r="S535" s="2" t="str">
        <f aca="false">IF(H535=$S$5,L535,S534)</f>
        <v>EGU074</v>
      </c>
      <c r="T535" s="2" t="n">
        <f aca="false">IF(H535=$T$5,L535,T534)</f>
        <v>814190320</v>
      </c>
      <c r="U535" s="2" t="n">
        <f aca="false">IF(V535="",0,1)</f>
        <v>0</v>
      </c>
      <c r="V535" s="2" t="str">
        <f aca="false">IF(A535="","",IFERROR(IF(VLOOKUP(A535,MAESTRO!$A$2:$C$15,2,FALSE())=1,"",A535),A535))</f>
        <v/>
      </c>
      <c r="W535" s="2" t="str">
        <f aca="false">IF(V535="","",G535)</f>
        <v/>
      </c>
    </row>
    <row r="536" customFormat="false" ht="15" hidden="false" customHeight="false" outlineLevel="0" collapsed="false">
      <c r="O536" s="2" t="str">
        <f aca="false">IF(O535="","",O535)</f>
        <v>7711 CEDI GUAYAQUIL</v>
      </c>
      <c r="P536" s="2" t="str">
        <f aca="false">IF(A536=$P$5,C536,P535)</f>
        <v>GIL JARA JAVIER OSWALDO</v>
      </c>
      <c r="Q536" s="2" t="n">
        <f aca="false">IF(Q535="","",IF(A539=$Q$1,C539,Q535))</f>
        <v>1000023680</v>
      </c>
      <c r="R536" s="2" t="n">
        <f aca="false">IF(H536=$R$5,L536,R535)</f>
        <v>50640324</v>
      </c>
      <c r="S536" s="2" t="str">
        <f aca="false">IF(H536=$S$5,L536,S535)</f>
        <v>EGU074</v>
      </c>
      <c r="T536" s="2" t="n">
        <f aca="false">IF(H536=$T$5,L536,T535)</f>
        <v>814190320</v>
      </c>
      <c r="U536" s="2" t="n">
        <f aca="false">IF(V536="",0,1)</f>
        <v>0</v>
      </c>
      <c r="V536" s="2" t="str">
        <f aca="false">IF(A536="","",IFERROR(IF(VLOOKUP(A536,MAESTRO!$A$2:$C$15,2,FALSE())=1,"",A536),A536))</f>
        <v/>
      </c>
      <c r="W536" s="2" t="str">
        <f aca="false">IF(V536="","",G536)</f>
        <v/>
      </c>
    </row>
    <row r="537" customFormat="false" ht="15" hidden="false" customHeight="false" outlineLevel="0" collapsed="false">
      <c r="A537" s="1" t="n">
        <v>8260</v>
      </c>
      <c r="B537" s="1" t="s">
        <v>139</v>
      </c>
      <c r="G537" s="1" t="n">
        <v>2</v>
      </c>
      <c r="I537" s="1" t="s">
        <v>46</v>
      </c>
      <c r="K537" s="1" t="s">
        <v>140</v>
      </c>
      <c r="O537" s="2" t="str">
        <f aca="false">IF(O536="","",O536)</f>
        <v>7711 CEDI GUAYAQUIL</v>
      </c>
      <c r="P537" s="2" t="str">
        <f aca="false">IF(A537=$P$5,C537,P536)</f>
        <v>GIL JARA JAVIER OSWALDO</v>
      </c>
      <c r="Q537" s="2" t="n">
        <f aca="false">IF(Q536="","",IF(A540=$Q$1,C540,Q536))</f>
        <v>1000023680</v>
      </c>
      <c r="R537" s="2" t="n">
        <f aca="false">IF(H537=$R$5,L537,R536)</f>
        <v>50640324</v>
      </c>
      <c r="S537" s="2" t="str">
        <f aca="false">IF(H537=$S$5,L537,S536)</f>
        <v>EGU074</v>
      </c>
      <c r="T537" s="2" t="n">
        <f aca="false">IF(H537=$T$5,L537,T536)</f>
        <v>814190320</v>
      </c>
      <c r="U537" s="2" t="n">
        <f aca="false">IF(V537="",0,1)</f>
        <v>1</v>
      </c>
      <c r="V537" s="2" t="n">
        <f aca="false">IF(A537="","",IFERROR(IF(VLOOKUP(A537,MAESTRO!$A$2:$C$15,2,FALSE())=1,"",A537),A537))</f>
        <v>8260</v>
      </c>
      <c r="W537" s="2" t="n">
        <f aca="false">IF(V537="","",G537)</f>
        <v>2</v>
      </c>
    </row>
    <row r="538" customFormat="false" ht="15" hidden="false" customHeight="false" outlineLevel="0" collapsed="false">
      <c r="A538" s="1" t="n">
        <v>5709</v>
      </c>
      <c r="B538" s="1" t="s">
        <v>141</v>
      </c>
      <c r="G538" s="1" t="n">
        <v>1</v>
      </c>
      <c r="I538" s="1" t="s">
        <v>46</v>
      </c>
      <c r="K538" s="1" t="s">
        <v>142</v>
      </c>
      <c r="O538" s="2" t="str">
        <f aca="false">IF(O537="","",O537)</f>
        <v>7711 CEDI GUAYAQUIL</v>
      </c>
      <c r="P538" s="2" t="str">
        <f aca="false">IF(A538=$P$5,C538,P537)</f>
        <v>GIL JARA JAVIER OSWALDO</v>
      </c>
      <c r="Q538" s="2" t="n">
        <f aca="false">IF(Q537="","",IF(A541=$Q$1,C541,Q537))</f>
        <v>1000023680</v>
      </c>
      <c r="R538" s="2" t="n">
        <f aca="false">IF(H538=$R$5,L538,R537)</f>
        <v>50640324</v>
      </c>
      <c r="S538" s="2" t="str">
        <f aca="false">IF(H538=$S$5,L538,S537)</f>
        <v>EGU074</v>
      </c>
      <c r="T538" s="2" t="n">
        <f aca="false">IF(H538=$T$5,L538,T537)</f>
        <v>814190320</v>
      </c>
      <c r="U538" s="2" t="n">
        <f aca="false">IF(V538="",0,1)</f>
        <v>1</v>
      </c>
      <c r="V538" s="2" t="n">
        <f aca="false">IF(A538="","",IFERROR(IF(VLOOKUP(A538,MAESTRO!$A$2:$C$15,2,FALSE())=1,"",A538),A538))</f>
        <v>5709</v>
      </c>
      <c r="W538" s="2" t="n">
        <f aca="false">IF(V538="","",G538)</f>
        <v>1</v>
      </c>
    </row>
    <row r="539" customFormat="false" ht="15" hidden="false" customHeight="false" outlineLevel="0" collapsed="false">
      <c r="A539" s="1" t="n">
        <v>12035</v>
      </c>
      <c r="B539" s="1" t="s">
        <v>111</v>
      </c>
      <c r="G539" s="1" t="n">
        <v>4</v>
      </c>
      <c r="I539" s="1" t="s">
        <v>46</v>
      </c>
      <c r="K539" s="1" t="s">
        <v>112</v>
      </c>
      <c r="O539" s="2" t="str">
        <f aca="false">IF(O538="","",O538)</f>
        <v>7711 CEDI GUAYAQUIL</v>
      </c>
      <c r="P539" s="2" t="str">
        <f aca="false">IF(A539=$P$5,C539,P538)</f>
        <v>GIL JARA JAVIER OSWALDO</v>
      </c>
      <c r="Q539" s="2" t="n">
        <f aca="false">IF(Q538="","",IF(A542=$Q$1,C542,Q538))</f>
        <v>1000023680</v>
      </c>
      <c r="R539" s="2" t="n">
        <f aca="false">IF(H539=$R$5,L539,R538)</f>
        <v>50640324</v>
      </c>
      <c r="S539" s="2" t="str">
        <f aca="false">IF(H539=$S$5,L539,S538)</f>
        <v>EGU074</v>
      </c>
      <c r="T539" s="2" t="n">
        <f aca="false">IF(H539=$T$5,L539,T538)</f>
        <v>814190320</v>
      </c>
      <c r="U539" s="2" t="n">
        <f aca="false">IF(V539="",0,1)</f>
        <v>1</v>
      </c>
      <c r="V539" s="2" t="n">
        <f aca="false">IF(A539="","",IFERROR(IF(VLOOKUP(A539,MAESTRO!$A$2:$C$15,2,FALSE())=1,"",A539),A539))</f>
        <v>12035</v>
      </c>
      <c r="W539" s="2" t="n">
        <f aca="false">IF(V539="","",G539)</f>
        <v>4</v>
      </c>
    </row>
    <row r="540" customFormat="false" ht="15" hidden="false" customHeight="false" outlineLevel="0" collapsed="false">
      <c r="A540" s="1" t="n">
        <v>5746</v>
      </c>
      <c r="B540" s="1" t="s">
        <v>69</v>
      </c>
      <c r="G540" s="1" t="n">
        <v>1</v>
      </c>
      <c r="I540" s="1" t="s">
        <v>46</v>
      </c>
      <c r="K540" s="1" t="s">
        <v>70</v>
      </c>
      <c r="O540" s="2" t="str">
        <f aca="false">IF(O539="","",O539)</f>
        <v>7711 CEDI GUAYAQUIL</v>
      </c>
      <c r="P540" s="2" t="str">
        <f aca="false">IF(A540=$P$5,C540,P539)</f>
        <v>GIL JARA JAVIER OSWALDO</v>
      </c>
      <c r="Q540" s="2" t="n">
        <f aca="false">IF(Q539="","",IF(A543=$Q$1,C543,Q539))</f>
        <v>1000023680</v>
      </c>
      <c r="R540" s="2" t="n">
        <f aca="false">IF(H540=$R$5,L540,R539)</f>
        <v>50640324</v>
      </c>
      <c r="S540" s="2" t="str">
        <f aca="false">IF(H540=$S$5,L540,S539)</f>
        <v>EGU074</v>
      </c>
      <c r="T540" s="2" t="n">
        <f aca="false">IF(H540=$T$5,L540,T539)</f>
        <v>814190320</v>
      </c>
      <c r="U540" s="2" t="n">
        <f aca="false">IF(V540="",0,1)</f>
        <v>1</v>
      </c>
      <c r="V540" s="2" t="n">
        <f aca="false">IF(A540="","",IFERROR(IF(VLOOKUP(A540,MAESTRO!$A$2:$C$15,2,FALSE())=1,"",A540),A540))</f>
        <v>5746</v>
      </c>
      <c r="W540" s="2" t="n">
        <f aca="false">IF(V540="","",G540)</f>
        <v>1</v>
      </c>
    </row>
    <row r="541" customFormat="false" ht="15" hidden="false" customHeight="false" outlineLevel="0" collapsed="false">
      <c r="A541" s="1" t="n">
        <v>12036</v>
      </c>
      <c r="B541" s="1" t="s">
        <v>71</v>
      </c>
      <c r="G541" s="1" t="n">
        <v>4</v>
      </c>
      <c r="I541" s="1" t="s">
        <v>46</v>
      </c>
      <c r="K541" s="1" t="s">
        <v>72</v>
      </c>
      <c r="O541" s="2" t="str">
        <f aca="false">IF(O540="","",O540)</f>
        <v>7711 CEDI GUAYAQUIL</v>
      </c>
      <c r="P541" s="2" t="str">
        <f aca="false">IF(A541=$P$5,C541,P540)</f>
        <v>GIL JARA JAVIER OSWALDO</v>
      </c>
      <c r="Q541" s="2" t="n">
        <f aca="false">IF(Q540="","",IF(A544=$Q$1,C544,Q540))</f>
        <v>1000023680</v>
      </c>
      <c r="R541" s="2" t="n">
        <f aca="false">IF(H541=$R$5,L541,R540)</f>
        <v>50640324</v>
      </c>
      <c r="S541" s="2" t="str">
        <f aca="false">IF(H541=$S$5,L541,S540)</f>
        <v>EGU074</v>
      </c>
      <c r="T541" s="2" t="n">
        <f aca="false">IF(H541=$T$5,L541,T540)</f>
        <v>814190320</v>
      </c>
      <c r="U541" s="2" t="n">
        <f aca="false">IF(V541="",0,1)</f>
        <v>1</v>
      </c>
      <c r="V541" s="2" t="n">
        <f aca="false">IF(A541="","",IFERROR(IF(VLOOKUP(A541,MAESTRO!$A$2:$C$15,2,FALSE())=1,"",A541),A541))</f>
        <v>12036</v>
      </c>
      <c r="W541" s="2" t="n">
        <f aca="false">IF(V541="","",G541)</f>
        <v>4</v>
      </c>
    </row>
    <row r="542" customFormat="false" ht="15" hidden="false" customHeight="false" outlineLevel="0" collapsed="false">
      <c r="A542" s="1" t="n">
        <v>5780</v>
      </c>
      <c r="B542" s="1" t="s">
        <v>143</v>
      </c>
      <c r="G542" s="1" t="n">
        <v>2</v>
      </c>
      <c r="I542" s="1" t="s">
        <v>46</v>
      </c>
      <c r="K542" s="1" t="s">
        <v>144</v>
      </c>
      <c r="O542" s="2" t="str">
        <f aca="false">IF(O541="","",O541)</f>
        <v>7711 CEDI GUAYAQUIL</v>
      </c>
      <c r="P542" s="2" t="str">
        <f aca="false">IF(A542=$P$5,C542,P541)</f>
        <v>GIL JARA JAVIER OSWALDO</v>
      </c>
      <c r="Q542" s="2" t="n">
        <f aca="false">IF(Q541="","",IF(A545=$Q$1,C545,Q541))</f>
        <v>1000023680</v>
      </c>
      <c r="R542" s="2" t="n">
        <f aca="false">IF(H542=$R$5,L542,R541)</f>
        <v>50640324</v>
      </c>
      <c r="S542" s="2" t="str">
        <f aca="false">IF(H542=$S$5,L542,S541)</f>
        <v>EGU074</v>
      </c>
      <c r="T542" s="2" t="n">
        <f aca="false">IF(H542=$T$5,L542,T541)</f>
        <v>814190320</v>
      </c>
      <c r="U542" s="2" t="n">
        <f aca="false">IF(V542="",0,1)</f>
        <v>1</v>
      </c>
      <c r="V542" s="2" t="n">
        <f aca="false">IF(A542="","",IFERROR(IF(VLOOKUP(A542,MAESTRO!$A$2:$C$15,2,FALSE())=1,"",A542),A542))</f>
        <v>5780</v>
      </c>
      <c r="W542" s="2" t="n">
        <f aca="false">IF(V542="","",G542)</f>
        <v>2</v>
      </c>
    </row>
    <row r="543" customFormat="false" ht="15" hidden="false" customHeight="false" outlineLevel="0" collapsed="false">
      <c r="A543" s="1" t="n">
        <v>5769</v>
      </c>
      <c r="B543" s="1" t="s">
        <v>145</v>
      </c>
      <c r="G543" s="1" t="n">
        <v>1</v>
      </c>
      <c r="I543" s="1" t="s">
        <v>46</v>
      </c>
      <c r="K543" s="1" t="s">
        <v>146</v>
      </c>
      <c r="O543" s="2" t="str">
        <f aca="false">IF(O542="","",O542)</f>
        <v>7711 CEDI GUAYAQUIL</v>
      </c>
      <c r="P543" s="2" t="str">
        <f aca="false">IF(A543=$P$5,C543,P542)</f>
        <v>GIL JARA JAVIER OSWALDO</v>
      </c>
      <c r="Q543" s="2" t="n">
        <f aca="false">IF(Q542="","",IF(A546=$Q$1,C546,Q542))</f>
        <v>1000023680</v>
      </c>
      <c r="R543" s="2" t="n">
        <f aca="false">IF(H543=$R$5,L543,R542)</f>
        <v>50640324</v>
      </c>
      <c r="S543" s="2" t="str">
        <f aca="false">IF(H543=$S$5,L543,S542)</f>
        <v>EGU074</v>
      </c>
      <c r="T543" s="2" t="n">
        <f aca="false">IF(H543=$T$5,L543,T542)</f>
        <v>814190320</v>
      </c>
      <c r="U543" s="2" t="n">
        <f aca="false">IF(V543="",0,1)</f>
        <v>1</v>
      </c>
      <c r="V543" s="2" t="n">
        <f aca="false">IF(A543="","",IFERROR(IF(VLOOKUP(A543,MAESTRO!$A$2:$C$15,2,FALSE())=1,"",A543),A543))</f>
        <v>5769</v>
      </c>
      <c r="W543" s="2" t="n">
        <f aca="false">IF(V543="","",G543)</f>
        <v>1</v>
      </c>
    </row>
    <row r="544" customFormat="false" ht="15" hidden="false" customHeight="false" outlineLevel="0" collapsed="false">
      <c r="A544" s="1" t="n">
        <v>12037</v>
      </c>
      <c r="B544" s="1" t="s">
        <v>147</v>
      </c>
      <c r="G544" s="1" t="n">
        <v>1</v>
      </c>
      <c r="I544" s="1" t="s">
        <v>46</v>
      </c>
      <c r="K544" s="1" t="s">
        <v>148</v>
      </c>
      <c r="O544" s="2" t="str">
        <f aca="false">IF(O543="","",O543)</f>
        <v>7711 CEDI GUAYAQUIL</v>
      </c>
      <c r="P544" s="2" t="str">
        <f aca="false">IF(A544=$P$5,C544,P543)</f>
        <v>GIL JARA JAVIER OSWALDO</v>
      </c>
      <c r="Q544" s="2" t="n">
        <f aca="false">IF(Q543="","",IF(A547=$Q$1,C547,Q543))</f>
        <v>1000023680</v>
      </c>
      <c r="R544" s="2" t="n">
        <f aca="false">IF(H544=$R$5,L544,R543)</f>
        <v>50640324</v>
      </c>
      <c r="S544" s="2" t="str">
        <f aca="false">IF(H544=$S$5,L544,S543)</f>
        <v>EGU074</v>
      </c>
      <c r="T544" s="2" t="n">
        <f aca="false">IF(H544=$T$5,L544,T543)</f>
        <v>814190320</v>
      </c>
      <c r="U544" s="2" t="n">
        <f aca="false">IF(V544="",0,1)</f>
        <v>1</v>
      </c>
      <c r="V544" s="2" t="n">
        <f aca="false">IF(A544="","",IFERROR(IF(VLOOKUP(A544,MAESTRO!$A$2:$C$15,2,FALSE())=1,"",A544),A544))</f>
        <v>12037</v>
      </c>
      <c r="W544" s="2" t="n">
        <f aca="false">IF(V544="","",G544)</f>
        <v>1</v>
      </c>
    </row>
    <row r="545" customFormat="false" ht="15" hidden="false" customHeight="false" outlineLevel="0" collapsed="false">
      <c r="A545" s="1" t="n">
        <v>5778</v>
      </c>
      <c r="B545" s="1" t="s">
        <v>149</v>
      </c>
      <c r="G545" s="1" t="n">
        <v>2</v>
      </c>
      <c r="I545" s="1" t="s">
        <v>46</v>
      </c>
      <c r="K545" s="1" t="s">
        <v>150</v>
      </c>
      <c r="O545" s="2" t="str">
        <f aca="false">IF(O544="","",O544)</f>
        <v>7711 CEDI GUAYAQUIL</v>
      </c>
      <c r="P545" s="2" t="str">
        <f aca="false">IF(A545=$P$5,C545,P544)</f>
        <v>GIL JARA JAVIER OSWALDO</v>
      </c>
      <c r="Q545" s="2" t="n">
        <f aca="false">IF(Q544="","",IF(A548=$Q$1,C548,Q544))</f>
        <v>1000023680</v>
      </c>
      <c r="R545" s="2" t="n">
        <f aca="false">IF(H545=$R$5,L545,R544)</f>
        <v>50640324</v>
      </c>
      <c r="S545" s="2" t="str">
        <f aca="false">IF(H545=$S$5,L545,S544)</f>
        <v>EGU074</v>
      </c>
      <c r="T545" s="2" t="n">
        <f aca="false">IF(H545=$T$5,L545,T544)</f>
        <v>814190320</v>
      </c>
      <c r="U545" s="2" t="n">
        <f aca="false">IF(V545="",0,1)</f>
        <v>1</v>
      </c>
      <c r="V545" s="2" t="n">
        <f aca="false">IF(A545="","",IFERROR(IF(VLOOKUP(A545,MAESTRO!$A$2:$C$15,2,FALSE())=1,"",A545),A545))</f>
        <v>5778</v>
      </c>
      <c r="W545" s="2" t="n">
        <f aca="false">IF(V545="","",G545)</f>
        <v>2</v>
      </c>
    </row>
    <row r="546" customFormat="false" ht="15" hidden="false" customHeight="false" outlineLevel="0" collapsed="false">
      <c r="A546" s="1" t="n">
        <v>5729</v>
      </c>
      <c r="B546" s="1" t="s">
        <v>73</v>
      </c>
      <c r="G546" s="1" t="n">
        <v>8</v>
      </c>
      <c r="I546" s="1" t="s">
        <v>46</v>
      </c>
      <c r="K546" s="1" t="s">
        <v>74</v>
      </c>
      <c r="O546" s="2" t="str">
        <f aca="false">IF(O545="","",O545)</f>
        <v>7711 CEDI GUAYAQUIL</v>
      </c>
      <c r="P546" s="2" t="str">
        <f aca="false">IF(A546=$P$5,C546,P545)</f>
        <v>GIL JARA JAVIER OSWALDO</v>
      </c>
      <c r="Q546" s="2" t="n">
        <f aca="false">IF(Q545="","",IF(A549=$Q$1,C549,Q545))</f>
        <v>1000023680</v>
      </c>
      <c r="R546" s="2" t="n">
        <f aca="false">IF(H546=$R$5,L546,R545)</f>
        <v>50640324</v>
      </c>
      <c r="S546" s="2" t="str">
        <f aca="false">IF(H546=$S$5,L546,S545)</f>
        <v>EGU074</v>
      </c>
      <c r="T546" s="2" t="n">
        <f aca="false">IF(H546=$T$5,L546,T545)</f>
        <v>814190320</v>
      </c>
      <c r="U546" s="2" t="n">
        <f aca="false">IF(V546="",0,1)</f>
        <v>1</v>
      </c>
      <c r="V546" s="2" t="n">
        <f aca="false">IF(A546="","",IFERROR(IF(VLOOKUP(A546,MAESTRO!$A$2:$C$15,2,FALSE())=1,"",A546),A546))</f>
        <v>5729</v>
      </c>
      <c r="W546" s="2" t="n">
        <f aca="false">IF(V546="","",G546)</f>
        <v>8</v>
      </c>
    </row>
    <row r="547" customFormat="false" ht="15" hidden="false" customHeight="false" outlineLevel="0" collapsed="false">
      <c r="A547" s="1" t="n">
        <v>5730</v>
      </c>
      <c r="B547" s="1" t="s">
        <v>75</v>
      </c>
      <c r="G547" s="1" t="n">
        <v>7</v>
      </c>
      <c r="I547" s="1" t="s">
        <v>46</v>
      </c>
      <c r="K547" s="1" t="s">
        <v>76</v>
      </c>
      <c r="O547" s="2" t="str">
        <f aca="false">IF(O546="","",O546)</f>
        <v>7711 CEDI GUAYAQUIL</v>
      </c>
      <c r="P547" s="2" t="str">
        <f aca="false">IF(A547=$P$5,C547,P546)</f>
        <v>GIL JARA JAVIER OSWALDO</v>
      </c>
      <c r="Q547" s="2" t="n">
        <f aca="false">IF(Q546="","",IF(A550=$Q$1,C550,Q546))</f>
        <v>1000023680</v>
      </c>
      <c r="R547" s="2" t="n">
        <f aca="false">IF(H547=$R$5,L547,R546)</f>
        <v>50640324</v>
      </c>
      <c r="S547" s="2" t="str">
        <f aca="false">IF(H547=$S$5,L547,S546)</f>
        <v>EGU074</v>
      </c>
      <c r="T547" s="2" t="n">
        <f aca="false">IF(H547=$T$5,L547,T546)</f>
        <v>814190320</v>
      </c>
      <c r="U547" s="2" t="n">
        <f aca="false">IF(V547="",0,1)</f>
        <v>1</v>
      </c>
      <c r="V547" s="2" t="n">
        <f aca="false">IF(A547="","",IFERROR(IF(VLOOKUP(A547,MAESTRO!$A$2:$C$15,2,FALSE())=1,"",A547),A547))</f>
        <v>5730</v>
      </c>
      <c r="W547" s="2" t="n">
        <f aca="false">IF(V547="","",G547)</f>
        <v>7</v>
      </c>
    </row>
    <row r="548" customFormat="false" ht="15" hidden="false" customHeight="false" outlineLevel="0" collapsed="false">
      <c r="A548" s="1" t="n">
        <v>5731</v>
      </c>
      <c r="B548" s="1" t="s">
        <v>77</v>
      </c>
      <c r="G548" s="1" t="n">
        <v>7</v>
      </c>
      <c r="I548" s="1" t="s">
        <v>46</v>
      </c>
      <c r="K548" s="1" t="s">
        <v>78</v>
      </c>
      <c r="O548" s="2" t="str">
        <f aca="false">IF(O547="","",O547)</f>
        <v>7711 CEDI GUAYAQUIL</v>
      </c>
      <c r="P548" s="2" t="str">
        <f aca="false">IF(A548=$P$5,C548,P547)</f>
        <v>GIL JARA JAVIER OSWALDO</v>
      </c>
      <c r="Q548" s="2" t="n">
        <f aca="false">IF(Q547="","",IF(A551=$Q$1,C551,Q547))</f>
        <v>1000023680</v>
      </c>
      <c r="R548" s="2" t="n">
        <f aca="false">IF(H548=$R$5,L548,R547)</f>
        <v>50640324</v>
      </c>
      <c r="S548" s="2" t="str">
        <f aca="false">IF(H548=$S$5,L548,S547)</f>
        <v>EGU074</v>
      </c>
      <c r="T548" s="2" t="n">
        <f aca="false">IF(H548=$T$5,L548,T547)</f>
        <v>814190320</v>
      </c>
      <c r="U548" s="2" t="n">
        <f aca="false">IF(V548="",0,1)</f>
        <v>1</v>
      </c>
      <c r="V548" s="2" t="n">
        <f aca="false">IF(A548="","",IFERROR(IF(VLOOKUP(A548,MAESTRO!$A$2:$C$15,2,FALSE())=1,"",A548),A548))</f>
        <v>5731</v>
      </c>
      <c r="W548" s="2" t="n">
        <f aca="false">IF(V548="","",G548)</f>
        <v>7</v>
      </c>
    </row>
    <row r="549" customFormat="false" ht="15" hidden="false" customHeight="false" outlineLevel="0" collapsed="false">
      <c r="A549" s="1" t="n">
        <v>5732</v>
      </c>
      <c r="B549" s="1" t="s">
        <v>79</v>
      </c>
      <c r="G549" s="1" t="n">
        <v>1</v>
      </c>
      <c r="I549" s="1" t="s">
        <v>46</v>
      </c>
      <c r="K549" s="1" t="s">
        <v>80</v>
      </c>
      <c r="O549" s="2" t="str">
        <f aca="false">IF(O548="","",O548)</f>
        <v>7711 CEDI GUAYAQUIL</v>
      </c>
      <c r="P549" s="2" t="str">
        <f aca="false">IF(A549=$P$5,C549,P548)</f>
        <v>GIL JARA JAVIER OSWALDO</v>
      </c>
      <c r="Q549" s="2" t="n">
        <f aca="false">IF(Q548="","",IF(A552=$Q$1,C552,Q548))</f>
        <v>1000023680</v>
      </c>
      <c r="R549" s="2" t="n">
        <f aca="false">IF(H549=$R$5,L549,R548)</f>
        <v>50640324</v>
      </c>
      <c r="S549" s="2" t="str">
        <f aca="false">IF(H549=$S$5,L549,S548)</f>
        <v>EGU074</v>
      </c>
      <c r="T549" s="2" t="n">
        <f aca="false">IF(H549=$T$5,L549,T548)</f>
        <v>814190320</v>
      </c>
      <c r="U549" s="2" t="n">
        <f aca="false">IF(V549="",0,1)</f>
        <v>1</v>
      </c>
      <c r="V549" s="2" t="n">
        <f aca="false">IF(A549="","",IFERROR(IF(VLOOKUP(A549,MAESTRO!$A$2:$C$15,2,FALSE())=1,"",A549),A549))</f>
        <v>5732</v>
      </c>
      <c r="W549" s="2" t="n">
        <f aca="false">IF(V549="","",G549)</f>
        <v>1</v>
      </c>
    </row>
    <row r="550" customFormat="false" ht="15" hidden="false" customHeight="false" outlineLevel="0" collapsed="false">
      <c r="A550" s="1" t="n">
        <v>5735</v>
      </c>
      <c r="B550" s="1" t="s">
        <v>81</v>
      </c>
      <c r="G550" s="1" t="n">
        <v>10</v>
      </c>
      <c r="I550" s="1" t="s">
        <v>46</v>
      </c>
      <c r="K550" s="1" t="s">
        <v>82</v>
      </c>
      <c r="O550" s="2" t="str">
        <f aca="false">IF(O549="","",O549)</f>
        <v>7711 CEDI GUAYAQUIL</v>
      </c>
      <c r="P550" s="2" t="str">
        <f aca="false">IF(A550=$P$5,C550,P549)</f>
        <v>GIL JARA JAVIER OSWALDO</v>
      </c>
      <c r="Q550" s="2" t="n">
        <f aca="false">IF(Q549="","",IF(A553=$Q$1,C553,Q549))</f>
        <v>1000023680</v>
      </c>
      <c r="R550" s="2" t="n">
        <f aca="false">IF(H550=$R$5,L550,R549)</f>
        <v>50640324</v>
      </c>
      <c r="S550" s="2" t="str">
        <f aca="false">IF(H550=$S$5,L550,S549)</f>
        <v>EGU074</v>
      </c>
      <c r="T550" s="2" t="n">
        <f aca="false">IF(H550=$T$5,L550,T549)</f>
        <v>814190320</v>
      </c>
      <c r="U550" s="2" t="n">
        <f aca="false">IF(V550="",0,1)</f>
        <v>1</v>
      </c>
      <c r="V550" s="2" t="n">
        <f aca="false">IF(A550="","",IFERROR(IF(VLOOKUP(A550,MAESTRO!$A$2:$C$15,2,FALSE())=1,"",A550),A550))</f>
        <v>5735</v>
      </c>
      <c r="W550" s="2" t="n">
        <f aca="false">IF(V550="","",G550)</f>
        <v>10</v>
      </c>
    </row>
    <row r="551" customFormat="false" ht="15" hidden="false" customHeight="false" outlineLevel="0" collapsed="false">
      <c r="A551" s="1" t="n">
        <v>5736</v>
      </c>
      <c r="B551" s="1" t="s">
        <v>83</v>
      </c>
      <c r="G551" s="1" t="n">
        <v>3</v>
      </c>
      <c r="I551" s="1" t="s">
        <v>46</v>
      </c>
      <c r="K551" s="1" t="s">
        <v>84</v>
      </c>
      <c r="O551" s="2" t="str">
        <f aca="false">IF(O550="","",O550)</f>
        <v>7711 CEDI GUAYAQUIL</v>
      </c>
      <c r="P551" s="2" t="str">
        <f aca="false">IF(A551=$P$5,C551,P550)</f>
        <v>GIL JARA JAVIER OSWALDO</v>
      </c>
      <c r="Q551" s="2" t="n">
        <f aca="false">IF(Q550="","",IF(A554=$Q$1,C554,Q550))</f>
        <v>1000023680</v>
      </c>
      <c r="R551" s="2" t="n">
        <f aca="false">IF(H551=$R$5,L551,R550)</f>
        <v>50640324</v>
      </c>
      <c r="S551" s="2" t="str">
        <f aca="false">IF(H551=$S$5,L551,S550)</f>
        <v>EGU074</v>
      </c>
      <c r="T551" s="2" t="n">
        <f aca="false">IF(H551=$T$5,L551,T550)</f>
        <v>814190320</v>
      </c>
      <c r="U551" s="2" t="n">
        <f aca="false">IF(V551="",0,1)</f>
        <v>1</v>
      </c>
      <c r="V551" s="2" t="n">
        <f aca="false">IF(A551="","",IFERROR(IF(VLOOKUP(A551,MAESTRO!$A$2:$C$15,2,FALSE())=1,"",A551),A551))</f>
        <v>5736</v>
      </c>
      <c r="W551" s="2" t="n">
        <f aca="false">IF(V551="","",G551)</f>
        <v>3</v>
      </c>
    </row>
    <row r="552" customFormat="false" ht="15" hidden="false" customHeight="false" outlineLevel="0" collapsed="false">
      <c r="A552" s="1" t="n">
        <v>10096</v>
      </c>
      <c r="B552" s="1" t="s">
        <v>151</v>
      </c>
      <c r="G552" s="1" t="n">
        <v>2</v>
      </c>
      <c r="I552" s="1" t="s">
        <v>46</v>
      </c>
      <c r="K552" s="1" t="s">
        <v>152</v>
      </c>
      <c r="O552" s="2" t="str">
        <f aca="false">IF(O551="","",O551)</f>
        <v>7711 CEDI GUAYAQUIL</v>
      </c>
      <c r="P552" s="2" t="str">
        <f aca="false">IF(A552=$P$5,C552,P551)</f>
        <v>GIL JARA JAVIER OSWALDO</v>
      </c>
      <c r="Q552" s="2" t="n">
        <f aca="false">IF(Q551="","",IF(A555=$Q$1,C555,Q551))</f>
        <v>1000023680</v>
      </c>
      <c r="R552" s="2" t="n">
        <f aca="false">IF(H552=$R$5,L552,R551)</f>
        <v>50640324</v>
      </c>
      <c r="S552" s="2" t="str">
        <f aca="false">IF(H552=$S$5,L552,S551)</f>
        <v>EGU074</v>
      </c>
      <c r="T552" s="2" t="n">
        <f aca="false">IF(H552=$T$5,L552,T551)</f>
        <v>814190320</v>
      </c>
      <c r="U552" s="2" t="n">
        <f aca="false">IF(V552="",0,1)</f>
        <v>1</v>
      </c>
      <c r="V552" s="2" t="n">
        <f aca="false">IF(A552="","",IFERROR(IF(VLOOKUP(A552,MAESTRO!$A$2:$C$15,2,FALSE())=1,"",A552),A552))</f>
        <v>10096</v>
      </c>
      <c r="W552" s="2" t="n">
        <f aca="false">IF(V552="","",G552)</f>
        <v>2</v>
      </c>
    </row>
    <row r="553" customFormat="false" ht="15" hidden="false" customHeight="false" outlineLevel="0" collapsed="false">
      <c r="A553" s="1" t="n">
        <v>5523</v>
      </c>
      <c r="B553" s="1" t="s">
        <v>85</v>
      </c>
      <c r="G553" s="1" t="n">
        <v>4</v>
      </c>
      <c r="I553" s="1" t="s">
        <v>46</v>
      </c>
      <c r="K553" s="1" t="s">
        <v>86</v>
      </c>
      <c r="O553" s="2" t="str">
        <f aca="false">IF(O552="","",O552)</f>
        <v>7711 CEDI GUAYAQUIL</v>
      </c>
      <c r="P553" s="2" t="str">
        <f aca="false">IF(A553=$P$5,C553,P552)</f>
        <v>GIL JARA JAVIER OSWALDO</v>
      </c>
      <c r="Q553" s="2" t="n">
        <f aca="false">IF(Q552="","",IF(A556=$Q$1,C556,Q552))</f>
        <v>1000023680</v>
      </c>
      <c r="R553" s="2" t="n">
        <f aca="false">IF(H553=$R$5,L553,R552)</f>
        <v>50640324</v>
      </c>
      <c r="S553" s="2" t="str">
        <f aca="false">IF(H553=$S$5,L553,S552)</f>
        <v>EGU074</v>
      </c>
      <c r="T553" s="2" t="n">
        <f aca="false">IF(H553=$T$5,L553,T552)</f>
        <v>814190320</v>
      </c>
      <c r="U553" s="2" t="n">
        <f aca="false">IF(V553="",0,1)</f>
        <v>1</v>
      </c>
      <c r="V553" s="2" t="n">
        <f aca="false">IF(A553="","",IFERROR(IF(VLOOKUP(A553,MAESTRO!$A$2:$C$15,2,FALSE())=1,"",A553),A553))</f>
        <v>5523</v>
      </c>
      <c r="W553" s="2" t="n">
        <f aca="false">IF(V553="","",G553)</f>
        <v>4</v>
      </c>
    </row>
    <row r="554" customFormat="false" ht="15" hidden="false" customHeight="false" outlineLevel="0" collapsed="false">
      <c r="A554" s="1" t="n">
        <v>11796</v>
      </c>
      <c r="B554" s="1" t="s">
        <v>153</v>
      </c>
      <c r="G554" s="1" t="n">
        <v>4</v>
      </c>
      <c r="I554" s="1" t="s">
        <v>46</v>
      </c>
      <c r="K554" s="1" t="s">
        <v>154</v>
      </c>
      <c r="O554" s="2" t="str">
        <f aca="false">IF(O553="","",O553)</f>
        <v>7711 CEDI GUAYAQUIL</v>
      </c>
      <c r="P554" s="2" t="str">
        <f aca="false">IF(A554=$P$5,C554,P553)</f>
        <v>GIL JARA JAVIER OSWALDO</v>
      </c>
      <c r="Q554" s="2" t="n">
        <f aca="false">IF(Q553="","",IF(A557=$Q$1,C557,Q553))</f>
        <v>1000023680</v>
      </c>
      <c r="R554" s="2" t="n">
        <f aca="false">IF(H554=$R$5,L554,R553)</f>
        <v>50640324</v>
      </c>
      <c r="S554" s="2" t="str">
        <f aca="false">IF(H554=$S$5,L554,S553)</f>
        <v>EGU074</v>
      </c>
      <c r="T554" s="2" t="n">
        <f aca="false">IF(H554=$T$5,L554,T553)</f>
        <v>814190320</v>
      </c>
      <c r="U554" s="2" t="n">
        <f aca="false">IF(V554="",0,1)</f>
        <v>1</v>
      </c>
      <c r="V554" s="2" t="n">
        <f aca="false">IF(A554="","",IFERROR(IF(VLOOKUP(A554,MAESTRO!$A$2:$C$15,2,FALSE())=1,"",A554),A554))</f>
        <v>11796</v>
      </c>
      <c r="W554" s="2" t="n">
        <f aca="false">IF(V554="","",G554)</f>
        <v>4</v>
      </c>
    </row>
    <row r="555" customFormat="false" ht="15" hidden="false" customHeight="false" outlineLevel="0" collapsed="false">
      <c r="A555" s="1" t="n">
        <v>5510</v>
      </c>
      <c r="B555" s="1" t="s">
        <v>155</v>
      </c>
      <c r="G555" s="1" t="n">
        <v>10</v>
      </c>
      <c r="I555" s="1" t="s">
        <v>46</v>
      </c>
      <c r="K555" s="1" t="s">
        <v>156</v>
      </c>
      <c r="O555" s="2" t="str">
        <f aca="false">IF(O554="","",O554)</f>
        <v>7711 CEDI GUAYAQUIL</v>
      </c>
      <c r="P555" s="2" t="str">
        <f aca="false">IF(A555=$P$5,C555,P554)</f>
        <v>GIL JARA JAVIER OSWALDO</v>
      </c>
      <c r="Q555" s="2" t="n">
        <f aca="false">IF(Q554="","",IF(A558=$Q$1,C558,Q554))</f>
        <v>1000023680</v>
      </c>
      <c r="R555" s="2" t="n">
        <f aca="false">IF(H555=$R$5,L555,R554)</f>
        <v>50640324</v>
      </c>
      <c r="S555" s="2" t="str">
        <f aca="false">IF(H555=$S$5,L555,S554)</f>
        <v>EGU074</v>
      </c>
      <c r="T555" s="2" t="n">
        <f aca="false">IF(H555=$T$5,L555,T554)</f>
        <v>814190320</v>
      </c>
      <c r="U555" s="2" t="n">
        <f aca="false">IF(V555="",0,1)</f>
        <v>1</v>
      </c>
      <c r="V555" s="2" t="n">
        <f aca="false">IF(A555="","",IFERROR(IF(VLOOKUP(A555,MAESTRO!$A$2:$C$15,2,FALSE())=1,"",A555),A555))</f>
        <v>5510</v>
      </c>
      <c r="W555" s="2" t="n">
        <f aca="false">IF(V555="","",G555)</f>
        <v>10</v>
      </c>
    </row>
    <row r="556" customFormat="false" ht="15" hidden="false" customHeight="false" outlineLevel="0" collapsed="false">
      <c r="A556" s="1" t="n">
        <v>10986</v>
      </c>
      <c r="B556" s="1" t="s">
        <v>157</v>
      </c>
      <c r="G556" s="1" t="n">
        <v>4</v>
      </c>
      <c r="I556" s="1" t="s">
        <v>46</v>
      </c>
      <c r="K556" s="1" t="s">
        <v>158</v>
      </c>
      <c r="O556" s="2" t="str">
        <f aca="false">IF(O555="","",O555)</f>
        <v>7711 CEDI GUAYAQUIL</v>
      </c>
      <c r="P556" s="2" t="str">
        <f aca="false">IF(A556=$P$5,C556,P555)</f>
        <v>GIL JARA JAVIER OSWALDO</v>
      </c>
      <c r="Q556" s="2" t="n">
        <f aca="false">IF(Q555="","",IF(A559=$Q$1,C559,Q555))</f>
        <v>1000023680</v>
      </c>
      <c r="R556" s="2" t="n">
        <f aca="false">IF(H556=$R$5,L556,R555)</f>
        <v>50640324</v>
      </c>
      <c r="S556" s="2" t="str">
        <f aca="false">IF(H556=$S$5,L556,S555)</f>
        <v>EGU074</v>
      </c>
      <c r="T556" s="2" t="n">
        <f aca="false">IF(H556=$T$5,L556,T555)</f>
        <v>814190320</v>
      </c>
      <c r="U556" s="2" t="n">
        <f aca="false">IF(V556="",0,1)</f>
        <v>1</v>
      </c>
      <c r="V556" s="2" t="n">
        <f aca="false">IF(A556="","",IFERROR(IF(VLOOKUP(A556,MAESTRO!$A$2:$C$15,2,FALSE())=1,"",A556),A556))</f>
        <v>10986</v>
      </c>
      <c r="W556" s="2" t="n">
        <f aca="false">IF(V556="","",G556)</f>
        <v>4</v>
      </c>
    </row>
    <row r="557" customFormat="false" ht="15" hidden="false" customHeight="false" outlineLevel="0" collapsed="false">
      <c r="A557" s="1" t="n">
        <v>11954</v>
      </c>
      <c r="B557" s="1" t="s">
        <v>159</v>
      </c>
      <c r="G557" s="1" t="n">
        <v>2</v>
      </c>
      <c r="I557" s="1" t="s">
        <v>46</v>
      </c>
      <c r="K557" s="1" t="s">
        <v>160</v>
      </c>
      <c r="O557" s="2" t="str">
        <f aca="false">IF(O556="","",O556)</f>
        <v>7711 CEDI GUAYAQUIL</v>
      </c>
      <c r="P557" s="2" t="str">
        <f aca="false">IF(A557=$P$5,C557,P556)</f>
        <v>GIL JARA JAVIER OSWALDO</v>
      </c>
      <c r="Q557" s="2" t="n">
        <f aca="false">IF(Q556="","",IF(A560=$Q$1,C560,Q556))</f>
        <v>1000023680</v>
      </c>
      <c r="R557" s="2" t="n">
        <f aca="false">IF(H557=$R$5,L557,R556)</f>
        <v>50640324</v>
      </c>
      <c r="S557" s="2" t="str">
        <f aca="false">IF(H557=$S$5,L557,S556)</f>
        <v>EGU074</v>
      </c>
      <c r="T557" s="2" t="n">
        <f aca="false">IF(H557=$T$5,L557,T556)</f>
        <v>814190320</v>
      </c>
      <c r="U557" s="2" t="n">
        <f aca="false">IF(V557="",0,1)</f>
        <v>1</v>
      </c>
      <c r="V557" s="2" t="n">
        <f aca="false">IF(A557="","",IFERROR(IF(VLOOKUP(A557,MAESTRO!$A$2:$C$15,2,FALSE())=1,"",A557),A557))</f>
        <v>11954</v>
      </c>
      <c r="W557" s="2" t="n">
        <f aca="false">IF(V557="","",G557)</f>
        <v>2</v>
      </c>
    </row>
    <row r="558" customFormat="false" ht="15" hidden="false" customHeight="false" outlineLevel="0" collapsed="false">
      <c r="O558" s="2" t="str">
        <f aca="false">IF(O557="","",O557)</f>
        <v>7711 CEDI GUAYAQUIL</v>
      </c>
      <c r="P558" s="2" t="str">
        <f aca="false">IF(A558=$P$5,C558,P557)</f>
        <v>GIL JARA JAVIER OSWALDO</v>
      </c>
      <c r="Q558" s="2" t="n">
        <f aca="false">IF(Q557="","",IF(A561=$Q$1,C561,Q557))</f>
        <v>1000023680</v>
      </c>
      <c r="R558" s="2" t="n">
        <f aca="false">IF(H558=$R$5,L558,R557)</f>
        <v>50640324</v>
      </c>
      <c r="S558" s="2" t="str">
        <f aca="false">IF(H558=$S$5,L558,S557)</f>
        <v>EGU074</v>
      </c>
      <c r="T558" s="2" t="n">
        <f aca="false">IF(H558=$T$5,L558,T557)</f>
        <v>814190320</v>
      </c>
      <c r="U558" s="2" t="n">
        <f aca="false">IF(V558="",0,1)</f>
        <v>0</v>
      </c>
      <c r="V558" s="2" t="str">
        <f aca="false">IF(A558="","",IFERROR(IF(VLOOKUP(A558,MAESTRO!$A$2:$C$15,2,FALSE())=1,"",A558),A558))</f>
        <v/>
      </c>
      <c r="W558" s="2" t="str">
        <f aca="false">IF(V558="","",G558)</f>
        <v/>
      </c>
    </row>
    <row r="559" customFormat="false" ht="15" hidden="false" customHeight="false" outlineLevel="0" collapsed="false">
      <c r="O559" s="2" t="str">
        <f aca="false">IF(O558="","",O558)</f>
        <v>7711 CEDI GUAYAQUIL</v>
      </c>
      <c r="P559" s="2" t="str">
        <f aca="false">IF(A559=$P$5,C559,P558)</f>
        <v>GIL JARA JAVIER OSWALDO</v>
      </c>
      <c r="Q559" s="2" t="n">
        <f aca="false">IF(Q558="","",IF(A562=$Q$1,C562,Q558))</f>
        <v>1000023680</v>
      </c>
      <c r="R559" s="2" t="n">
        <f aca="false">IF(H559=$R$5,L559,R558)</f>
        <v>50640324</v>
      </c>
      <c r="S559" s="2" t="str">
        <f aca="false">IF(H559=$S$5,L559,S558)</f>
        <v>EGU074</v>
      </c>
      <c r="T559" s="2" t="n">
        <f aca="false">IF(H559=$T$5,L559,T558)</f>
        <v>814190320</v>
      </c>
      <c r="U559" s="2" t="n">
        <f aca="false">IF(V559="",0,1)</f>
        <v>0</v>
      </c>
      <c r="V559" s="2" t="str">
        <f aca="false">IF(A559="","",IFERROR(IF(VLOOKUP(A559,MAESTRO!$A$2:$C$15,2,FALSE())=1,"",A559),A559))</f>
        <v/>
      </c>
      <c r="W559" s="2" t="str">
        <f aca="false">IF(V559="","",G559)</f>
        <v/>
      </c>
    </row>
    <row r="560" customFormat="false" ht="15" hidden="false" customHeight="false" outlineLevel="0" collapsed="false">
      <c r="O560" s="2" t="str">
        <f aca="false">IF(O559="","",O559)</f>
        <v>7711 CEDI GUAYAQUIL</v>
      </c>
      <c r="P560" s="2" t="str">
        <f aca="false">IF(A560=$P$5,C560,P559)</f>
        <v>GIL JARA JAVIER OSWALDO</v>
      </c>
      <c r="Q560" s="2" t="n">
        <f aca="false">IF(Q559="","",IF(A563=$Q$1,C563,Q559))</f>
        <v>1000023680</v>
      </c>
      <c r="R560" s="2" t="n">
        <f aca="false">IF(H560=$R$5,L560,R559)</f>
        <v>50640324</v>
      </c>
      <c r="S560" s="2" t="str">
        <f aca="false">IF(H560=$S$5,L560,S559)</f>
        <v>EGU074</v>
      </c>
      <c r="T560" s="2" t="n">
        <f aca="false">IF(H560=$T$5,L560,T559)</f>
        <v>814190320</v>
      </c>
      <c r="U560" s="2" t="n">
        <f aca="false">IF(V560="",0,1)</f>
        <v>0</v>
      </c>
      <c r="V560" s="2" t="str">
        <f aca="false">IF(A560="","",IFERROR(IF(VLOOKUP(A560,MAESTRO!$A$2:$C$15,2,FALSE())=1,"",A560),A560))</f>
        <v/>
      </c>
      <c r="W560" s="2" t="str">
        <f aca="false">IF(V560="","",G560)</f>
        <v/>
      </c>
    </row>
    <row r="561" customFormat="false" ht="15" hidden="false" customHeight="false" outlineLevel="0" collapsed="false">
      <c r="O561" s="2" t="str">
        <f aca="false">IF(O560="","",O560)</f>
        <v>7711 CEDI GUAYAQUIL</v>
      </c>
      <c r="P561" s="2" t="str">
        <f aca="false">IF(A561=$P$5,C561,P560)</f>
        <v>GIL JARA JAVIER OSWALDO</v>
      </c>
      <c r="Q561" s="2" t="n">
        <f aca="false">IF(Q560="","",IF(A564=$Q$1,C564,Q560))</f>
        <v>1000023680</v>
      </c>
      <c r="R561" s="2" t="n">
        <f aca="false">IF(H561=$R$5,L561,R560)</f>
        <v>50640324</v>
      </c>
      <c r="S561" s="2" t="str">
        <f aca="false">IF(H561=$S$5,L561,S560)</f>
        <v>EGU074</v>
      </c>
      <c r="T561" s="2" t="n">
        <f aca="false">IF(H561=$T$5,L561,T560)</f>
        <v>814190320</v>
      </c>
      <c r="U561" s="2" t="n">
        <f aca="false">IF(V561="",0,1)</f>
        <v>0</v>
      </c>
      <c r="V561" s="2" t="str">
        <f aca="false">IF(A561="","",IFERROR(IF(VLOOKUP(A561,MAESTRO!$A$2:$C$15,2,FALSE())=1,"",A561),A561))</f>
        <v/>
      </c>
      <c r="W561" s="2" t="str">
        <f aca="false">IF(V561="","",G561)</f>
        <v/>
      </c>
    </row>
    <row r="562" customFormat="false" ht="15" hidden="false" customHeight="false" outlineLevel="0" collapsed="false">
      <c r="O562" s="2" t="str">
        <f aca="false">IF(O561="","",O561)</f>
        <v>7711 CEDI GUAYAQUIL</v>
      </c>
      <c r="P562" s="2" t="str">
        <f aca="false">IF(A562=$P$5,C562,P561)</f>
        <v>GIL JARA JAVIER OSWALDO</v>
      </c>
      <c r="Q562" s="2" t="n">
        <f aca="false">IF(Q561="","",IF(A565=$Q$1,C565,Q561))</f>
        <v>1000023680</v>
      </c>
      <c r="R562" s="2" t="n">
        <f aca="false">IF(H562=$R$5,L562,R561)</f>
        <v>50640324</v>
      </c>
      <c r="S562" s="2" t="str">
        <f aca="false">IF(H562=$S$5,L562,S561)</f>
        <v>EGU074</v>
      </c>
      <c r="T562" s="2" t="n">
        <f aca="false">IF(H562=$T$5,L562,T561)</f>
        <v>814190320</v>
      </c>
      <c r="U562" s="2" t="n">
        <f aca="false">IF(V562="",0,1)</f>
        <v>0</v>
      </c>
      <c r="V562" s="2" t="str">
        <f aca="false">IF(A562="","",IFERROR(IF(VLOOKUP(A562,MAESTRO!$A$2:$C$15,2,FALSE())=1,"",A562),A562))</f>
        <v/>
      </c>
      <c r="W562" s="2" t="str">
        <f aca="false">IF(V562="","",G562)</f>
        <v/>
      </c>
    </row>
    <row r="563" customFormat="false" ht="15" hidden="false" customHeight="false" outlineLevel="0" collapsed="false">
      <c r="O563" s="2" t="str">
        <f aca="false">IF(O562="","",O562)</f>
        <v>7711 CEDI GUAYAQUIL</v>
      </c>
      <c r="P563" s="2" t="str">
        <f aca="false">IF(A563=$P$5,C563,P562)</f>
        <v>GIL JARA JAVIER OSWALDO</v>
      </c>
      <c r="Q563" s="2" t="n">
        <f aca="false">IF(Q562="","",IF(A566=$Q$1,C566,Q562))</f>
        <v>1000023680</v>
      </c>
      <c r="R563" s="2" t="n">
        <f aca="false">IF(H563=$R$5,L563,R562)</f>
        <v>50640324</v>
      </c>
      <c r="S563" s="2" t="str">
        <f aca="false">IF(H563=$S$5,L563,S562)</f>
        <v>EGU074</v>
      </c>
      <c r="T563" s="2" t="n">
        <f aca="false">IF(H563=$T$5,L563,T562)</f>
        <v>814190320</v>
      </c>
      <c r="U563" s="2" t="n">
        <f aca="false">IF(V563="",0,1)</f>
        <v>0</v>
      </c>
      <c r="V563" s="2" t="str">
        <f aca="false">IF(A563="","",IFERROR(IF(VLOOKUP(A563,MAESTRO!$A$2:$C$15,2,FALSE())=1,"",A563),A563))</f>
        <v/>
      </c>
      <c r="W563" s="2" t="str">
        <f aca="false">IF(V563="","",G563)</f>
        <v/>
      </c>
    </row>
    <row r="564" customFormat="false" ht="15" hidden="false" customHeight="false" outlineLevel="0" collapsed="false">
      <c r="O564" s="2" t="str">
        <f aca="false">IF(O563="","",O563)</f>
        <v>7711 CEDI GUAYAQUIL</v>
      </c>
      <c r="P564" s="2" t="str">
        <f aca="false">IF(A564=$P$5,C564,P563)</f>
        <v>GIL JARA JAVIER OSWALDO</v>
      </c>
      <c r="Q564" s="2" t="n">
        <f aca="false">IF(Q563="","",IF(A567=$Q$1,C567,Q563))</f>
        <v>1000023680</v>
      </c>
      <c r="R564" s="2" t="n">
        <f aca="false">IF(H564=$R$5,L564,R563)</f>
        <v>50640324</v>
      </c>
      <c r="S564" s="2" t="str">
        <f aca="false">IF(H564=$S$5,L564,S563)</f>
        <v>EGU074</v>
      </c>
      <c r="T564" s="2" t="n">
        <f aca="false">IF(H564=$T$5,L564,T563)</f>
        <v>814190320</v>
      </c>
      <c r="U564" s="2" t="n">
        <f aca="false">IF(V564="",0,1)</f>
        <v>0</v>
      </c>
      <c r="V564" s="2" t="str">
        <f aca="false">IF(A564="","",IFERROR(IF(VLOOKUP(A564,MAESTRO!$A$2:$C$15,2,FALSE())=1,"",A564),A564))</f>
        <v/>
      </c>
      <c r="W564" s="2" t="str">
        <f aca="false">IF(V564="","",G564)</f>
        <v/>
      </c>
    </row>
    <row r="565" customFormat="false" ht="15" hidden="false" customHeight="false" outlineLevel="0" collapsed="false">
      <c r="O565" s="2" t="str">
        <f aca="false">IF(O564="","",O564)</f>
        <v>7711 CEDI GUAYAQUIL</v>
      </c>
      <c r="P565" s="2" t="str">
        <f aca="false">IF(A565=$P$5,C565,P564)</f>
        <v>GIL JARA JAVIER OSWALDO</v>
      </c>
      <c r="Q565" s="2" t="n">
        <f aca="false">IF(Q564="","",IF(A568=$Q$1,C568,Q564))</f>
        <v>1000023680</v>
      </c>
      <c r="R565" s="2" t="n">
        <f aca="false">IF(H565=$R$5,L565,R564)</f>
        <v>50640324</v>
      </c>
      <c r="S565" s="2" t="str">
        <f aca="false">IF(H565=$S$5,L565,S564)</f>
        <v>EGU074</v>
      </c>
      <c r="T565" s="2" t="n">
        <f aca="false">IF(H565=$T$5,L565,T564)</f>
        <v>814190320</v>
      </c>
      <c r="U565" s="2" t="n">
        <f aca="false">IF(V565="",0,1)</f>
        <v>0</v>
      </c>
      <c r="V565" s="2" t="str">
        <f aca="false">IF(A565="","",IFERROR(IF(VLOOKUP(A565,MAESTRO!$A$2:$C$15,2,FALSE())=1,"",A565),A565))</f>
        <v/>
      </c>
      <c r="W565" s="2" t="str">
        <f aca="false">IF(V565="","",G565)</f>
        <v/>
      </c>
    </row>
    <row r="566" customFormat="false" ht="15" hidden="false" customHeight="false" outlineLevel="0" collapsed="false">
      <c r="O566" s="2" t="str">
        <f aca="false">IF(O565="","",O565)</f>
        <v>7711 CEDI GUAYAQUIL</v>
      </c>
      <c r="P566" s="2" t="str">
        <f aca="false">IF(A566=$P$5,C566,P565)</f>
        <v>GIL JARA JAVIER OSWALDO</v>
      </c>
      <c r="Q566" s="2" t="n">
        <f aca="false">IF(Q565="","",IF(A569=$Q$1,C569,Q565))</f>
        <v>1000023680</v>
      </c>
      <c r="R566" s="2" t="n">
        <f aca="false">IF(H566=$R$5,L566,R565)</f>
        <v>50640324</v>
      </c>
      <c r="S566" s="2" t="str">
        <f aca="false">IF(H566=$S$5,L566,S565)</f>
        <v>EGU074</v>
      </c>
      <c r="T566" s="2" t="n">
        <f aca="false">IF(H566=$T$5,L566,T565)</f>
        <v>814190320</v>
      </c>
      <c r="U566" s="2" t="n">
        <f aca="false">IF(V566="",0,1)</f>
        <v>0</v>
      </c>
      <c r="V566" s="2" t="str">
        <f aca="false">IF(A566="","",IFERROR(IF(VLOOKUP(A566,MAESTRO!$A$2:$C$15,2,FALSE())=1,"",A566),A566))</f>
        <v/>
      </c>
      <c r="W566" s="2" t="str">
        <f aca="false">IF(V566="","",G566)</f>
        <v/>
      </c>
    </row>
    <row r="567" customFormat="false" ht="15" hidden="false" customHeight="false" outlineLevel="0" collapsed="false">
      <c r="O567" s="2" t="str">
        <f aca="false">IF(O566="","",O566)</f>
        <v>7711 CEDI GUAYAQUIL</v>
      </c>
      <c r="P567" s="2" t="str">
        <f aca="false">IF(A567=$P$5,C567,P566)</f>
        <v>GIL JARA JAVIER OSWALDO</v>
      </c>
      <c r="Q567" s="2" t="n">
        <f aca="false">IF(Q566="","",IF(A570=$Q$1,C570,Q566))</f>
        <v>1000023680</v>
      </c>
      <c r="R567" s="2" t="n">
        <f aca="false">IF(H567=$R$5,L567,R566)</f>
        <v>50640324</v>
      </c>
      <c r="S567" s="2" t="str">
        <f aca="false">IF(H567=$S$5,L567,S566)</f>
        <v>EGU074</v>
      </c>
      <c r="T567" s="2" t="n">
        <f aca="false">IF(H567=$T$5,L567,T566)</f>
        <v>814190320</v>
      </c>
      <c r="U567" s="2" t="n">
        <f aca="false">IF(V567="",0,1)</f>
        <v>0</v>
      </c>
      <c r="V567" s="2" t="str">
        <f aca="false">IF(A567="","",IFERROR(IF(VLOOKUP(A567,MAESTRO!$A$2:$C$15,2,FALSE())=1,"",A567),A567))</f>
        <v/>
      </c>
      <c r="W567" s="2" t="str">
        <f aca="false">IF(V567="","",G567)</f>
        <v/>
      </c>
    </row>
    <row r="568" customFormat="false" ht="15" hidden="false" customHeight="false" outlineLevel="0" collapsed="false">
      <c r="O568" s="2" t="str">
        <f aca="false">IF(O567="","",O567)</f>
        <v>7711 CEDI GUAYAQUIL</v>
      </c>
      <c r="P568" s="2" t="str">
        <f aca="false">IF(A568=$P$5,C568,P567)</f>
        <v>GIL JARA JAVIER OSWALDO</v>
      </c>
      <c r="Q568" s="2" t="n">
        <f aca="false">IF(Q567="","",IF(A571=$Q$1,C571,Q567))</f>
        <v>1000023680</v>
      </c>
      <c r="R568" s="2" t="n">
        <f aca="false">IF(H568=$R$5,L568,R567)</f>
        <v>50640324</v>
      </c>
      <c r="S568" s="2" t="str">
        <f aca="false">IF(H568=$S$5,L568,S567)</f>
        <v>EGU074</v>
      </c>
      <c r="T568" s="2" t="n">
        <f aca="false">IF(H568=$T$5,L568,T567)</f>
        <v>814190320</v>
      </c>
      <c r="U568" s="2" t="n">
        <f aca="false">IF(V568="",0,1)</f>
        <v>0</v>
      </c>
      <c r="V568" s="2" t="str">
        <f aca="false">IF(A568="","",IFERROR(IF(VLOOKUP(A568,MAESTRO!$A$2:$C$15,2,FALSE())=1,"",A568),A568))</f>
        <v/>
      </c>
      <c r="W568" s="2" t="str">
        <f aca="false">IF(V568="","",G568)</f>
        <v/>
      </c>
    </row>
    <row r="569" customFormat="false" ht="15" hidden="false" customHeight="false" outlineLevel="0" collapsed="false">
      <c r="O569" s="2" t="str">
        <f aca="false">IF(O568="","",O568)</f>
        <v>7711 CEDI GUAYAQUIL</v>
      </c>
      <c r="P569" s="2" t="str">
        <f aca="false">IF(A569=$P$5,C569,P568)</f>
        <v>GIL JARA JAVIER OSWALDO</v>
      </c>
      <c r="Q569" s="2" t="n">
        <f aca="false">IF(Q568="","",IF(A572=$Q$1,C572,Q568))</f>
        <v>1000023680</v>
      </c>
      <c r="R569" s="2" t="n">
        <f aca="false">IF(H569=$R$5,L569,R568)</f>
        <v>50640324</v>
      </c>
      <c r="S569" s="2" t="str">
        <f aca="false">IF(H569=$S$5,L569,S568)</f>
        <v>EGU074</v>
      </c>
      <c r="T569" s="2" t="n">
        <f aca="false">IF(H569=$T$5,L569,T568)</f>
        <v>814190320</v>
      </c>
      <c r="U569" s="2" t="n">
        <f aca="false">IF(V569="",0,1)</f>
        <v>0</v>
      </c>
      <c r="V569" s="2" t="str">
        <f aca="false">IF(A569="","",IFERROR(IF(VLOOKUP(A569,MAESTRO!$A$2:$C$15,2,FALSE())=1,"",A569),A569))</f>
        <v/>
      </c>
      <c r="W569" s="2" t="str">
        <f aca="false">IF(V569="","",G569)</f>
        <v/>
      </c>
    </row>
    <row r="570" customFormat="false" ht="15" hidden="false" customHeight="false" outlineLevel="0" collapsed="false">
      <c r="O570" s="2" t="str">
        <f aca="false">IF(O569="","",O569)</f>
        <v>7711 CEDI GUAYAQUIL</v>
      </c>
      <c r="P570" s="2" t="str">
        <f aca="false">IF(A570=$P$5,C570,P569)</f>
        <v>GIL JARA JAVIER OSWALDO</v>
      </c>
      <c r="Q570" s="2" t="n">
        <f aca="false">IF(Q569="","",IF(A573=$Q$1,C573,Q569))</f>
        <v>1000023680</v>
      </c>
      <c r="R570" s="2" t="n">
        <f aca="false">IF(H570=$R$5,L570,R569)</f>
        <v>50640324</v>
      </c>
      <c r="S570" s="2" t="str">
        <f aca="false">IF(H570=$S$5,L570,S569)</f>
        <v>EGU074</v>
      </c>
      <c r="T570" s="2" t="n">
        <f aca="false">IF(H570=$T$5,L570,T569)</f>
        <v>814190320</v>
      </c>
      <c r="U570" s="2" t="n">
        <f aca="false">IF(V570="",0,1)</f>
        <v>0</v>
      </c>
      <c r="V570" s="2" t="str">
        <f aca="false">IF(A570="","",IFERROR(IF(VLOOKUP(A570,MAESTRO!$A$2:$C$15,2,FALSE())=1,"",A570),A570))</f>
        <v/>
      </c>
      <c r="W570" s="2" t="str">
        <f aca="false">IF(V570="","",G570)</f>
        <v/>
      </c>
    </row>
    <row r="571" customFormat="false" ht="15" hidden="false" customHeight="false" outlineLevel="0" collapsed="false">
      <c r="O571" s="2" t="str">
        <f aca="false">IF(O570="","",O570)</f>
        <v>7711 CEDI GUAYAQUIL</v>
      </c>
      <c r="P571" s="2" t="str">
        <f aca="false">IF(A571=$P$5,C571,P570)</f>
        <v>GIL JARA JAVIER OSWALDO</v>
      </c>
      <c r="Q571" s="2" t="n">
        <f aca="false">IF(Q570="","",IF(A574=$Q$1,C574,Q570))</f>
        <v>1000023680</v>
      </c>
      <c r="R571" s="2" t="n">
        <f aca="false">IF(H571=$R$5,L571,R570)</f>
        <v>50640324</v>
      </c>
      <c r="S571" s="2" t="str">
        <f aca="false">IF(H571=$S$5,L571,S570)</f>
        <v>EGU074</v>
      </c>
      <c r="T571" s="2" t="n">
        <f aca="false">IF(H571=$T$5,L571,T570)</f>
        <v>814190320</v>
      </c>
      <c r="U571" s="2" t="n">
        <f aca="false">IF(V571="",0,1)</f>
        <v>0</v>
      </c>
      <c r="V571" s="2" t="str">
        <f aca="false">IF(A571="","",IFERROR(IF(VLOOKUP(A571,MAESTRO!$A$2:$C$15,2,FALSE())=1,"",A571),A571))</f>
        <v/>
      </c>
      <c r="W571" s="2" t="str">
        <f aca="false">IF(V571="","",G571)</f>
        <v/>
      </c>
    </row>
    <row r="572" customFormat="false" ht="15" hidden="false" customHeight="false" outlineLevel="0" collapsed="false">
      <c r="O572" s="2" t="str">
        <f aca="false">IF(O571="","",O571)</f>
        <v>7711 CEDI GUAYAQUIL</v>
      </c>
      <c r="P572" s="2" t="str">
        <f aca="false">IF(A572=$P$5,C572,P571)</f>
        <v>GIL JARA JAVIER OSWALDO</v>
      </c>
      <c r="Q572" s="2" t="n">
        <f aca="false">IF(Q571="","",IF(A575=$Q$1,C575,Q571))</f>
        <v>1000023680</v>
      </c>
      <c r="R572" s="2" t="n">
        <f aca="false">IF(H572=$R$5,L572,R571)</f>
        <v>50640324</v>
      </c>
      <c r="S572" s="2" t="str">
        <f aca="false">IF(H572=$S$5,L572,S571)</f>
        <v>EGU074</v>
      </c>
      <c r="T572" s="2" t="n">
        <f aca="false">IF(H572=$T$5,L572,T571)</f>
        <v>814190320</v>
      </c>
      <c r="U572" s="2" t="n">
        <f aca="false">IF(V572="",0,1)</f>
        <v>0</v>
      </c>
      <c r="V572" s="2" t="str">
        <f aca="false">IF(A572="","",IFERROR(IF(VLOOKUP(A572,MAESTRO!$A$2:$C$15,2,FALSE())=1,"",A572),A572))</f>
        <v/>
      </c>
      <c r="W572" s="2" t="str">
        <f aca="false">IF(V572="","",G572)</f>
        <v/>
      </c>
    </row>
    <row r="573" customFormat="false" ht="15" hidden="false" customHeight="false" outlineLevel="0" collapsed="false">
      <c r="O573" s="2" t="str">
        <f aca="false">IF(O572="","",O572)</f>
        <v>7711 CEDI GUAYAQUIL</v>
      </c>
      <c r="P573" s="2" t="str">
        <f aca="false">IF(A573=$P$5,C573,P572)</f>
        <v>GIL JARA JAVIER OSWALDO</v>
      </c>
      <c r="Q573" s="2" t="n">
        <f aca="false">IF(Q572="","",IF(A576=$Q$1,C576,Q572))</f>
        <v>1000023680</v>
      </c>
      <c r="R573" s="2" t="n">
        <f aca="false">IF(H573=$R$5,L573,R572)</f>
        <v>50640324</v>
      </c>
      <c r="S573" s="2" t="str">
        <f aca="false">IF(H573=$S$5,L573,S572)</f>
        <v>EGU074</v>
      </c>
      <c r="T573" s="2" t="n">
        <f aca="false">IF(H573=$T$5,L573,T572)</f>
        <v>814190320</v>
      </c>
      <c r="U573" s="2" t="n">
        <f aca="false">IF(V573="",0,1)</f>
        <v>0</v>
      </c>
      <c r="V573" s="2" t="str">
        <f aca="false">IF(A573="","",IFERROR(IF(VLOOKUP(A573,MAESTRO!$A$2:$C$15,2,FALSE())=1,"",A573),A573))</f>
        <v/>
      </c>
      <c r="W573" s="2" t="str">
        <f aca="false">IF(V573="","",G573)</f>
        <v/>
      </c>
    </row>
    <row r="574" customFormat="false" ht="15" hidden="false" customHeight="false" outlineLevel="0" collapsed="false">
      <c r="O574" s="2" t="str">
        <f aca="false">IF(O573="","",O573)</f>
        <v>7711 CEDI GUAYAQUIL</v>
      </c>
      <c r="P574" s="2" t="str">
        <f aca="false">IF(A574=$P$5,C574,P573)</f>
        <v>GIL JARA JAVIER OSWALDO</v>
      </c>
      <c r="Q574" s="2" t="n">
        <f aca="false">IF(Q573="","",IF(A577=$Q$1,C577,Q573))</f>
        <v>1000023680</v>
      </c>
      <c r="R574" s="2" t="n">
        <f aca="false">IF(H574=$R$5,L574,R573)</f>
        <v>50640324</v>
      </c>
      <c r="S574" s="2" t="str">
        <f aca="false">IF(H574=$S$5,L574,S573)</f>
        <v>EGU074</v>
      </c>
      <c r="T574" s="2" t="n">
        <f aca="false">IF(H574=$T$5,L574,T573)</f>
        <v>814190320</v>
      </c>
      <c r="U574" s="2" t="n">
        <f aca="false">IF(V574="",0,1)</f>
        <v>0</v>
      </c>
      <c r="V574" s="2" t="str">
        <f aca="false">IF(A574="","",IFERROR(IF(VLOOKUP(A574,MAESTRO!$A$2:$C$15,2,FALSE())=1,"",A574),A574))</f>
        <v/>
      </c>
      <c r="W574" s="2" t="str">
        <f aca="false">IF(V574="","",G574)</f>
        <v/>
      </c>
    </row>
    <row r="575" customFormat="false" ht="15" hidden="false" customHeight="false" outlineLevel="0" collapsed="false">
      <c r="O575" s="2" t="str">
        <f aca="false">IF(O574="","",O574)</f>
        <v>7711 CEDI GUAYAQUIL</v>
      </c>
      <c r="P575" s="2" t="str">
        <f aca="false">IF(A575=$P$5,C575,P574)</f>
        <v>GIL JARA JAVIER OSWALDO</v>
      </c>
      <c r="Q575" s="2" t="n">
        <f aca="false">IF(Q574="","",IF(A578=$Q$1,C578,Q574))</f>
        <v>1000023680</v>
      </c>
      <c r="R575" s="2" t="n">
        <f aca="false">IF(H575=$R$5,L575,R574)</f>
        <v>50640324</v>
      </c>
      <c r="S575" s="2" t="str">
        <f aca="false">IF(H575=$S$5,L575,S574)</f>
        <v>EGU074</v>
      </c>
      <c r="T575" s="2" t="n">
        <f aca="false">IF(H575=$T$5,L575,T574)</f>
        <v>814190320</v>
      </c>
      <c r="U575" s="2" t="n">
        <f aca="false">IF(V575="",0,1)</f>
        <v>0</v>
      </c>
      <c r="V575" s="2" t="str">
        <f aca="false">IF(A575="","",IFERROR(IF(VLOOKUP(A575,MAESTRO!$A$2:$C$15,2,FALSE())=1,"",A575),A575))</f>
        <v/>
      </c>
      <c r="W575" s="2" t="str">
        <f aca="false">IF(V575="","",G575)</f>
        <v/>
      </c>
    </row>
    <row r="576" customFormat="false" ht="15" hidden="false" customHeight="false" outlineLevel="0" collapsed="false">
      <c r="O576" s="2" t="str">
        <f aca="false">IF(O575="","",O575)</f>
        <v>7711 CEDI GUAYAQUIL</v>
      </c>
      <c r="P576" s="2" t="str">
        <f aca="false">IF(A576=$P$5,C576,P575)</f>
        <v>GIL JARA JAVIER OSWALDO</v>
      </c>
      <c r="Q576" s="2" t="n">
        <f aca="false">IF(Q575="","",IF(A579=$Q$1,C579,Q575))</f>
        <v>1000023680</v>
      </c>
      <c r="R576" s="2" t="n">
        <f aca="false">IF(H576=$R$5,L576,R575)</f>
        <v>50640324</v>
      </c>
      <c r="S576" s="2" t="str">
        <f aca="false">IF(H576=$S$5,L576,S575)</f>
        <v>EGU074</v>
      </c>
      <c r="T576" s="2" t="n">
        <f aca="false">IF(H576=$T$5,L576,T575)</f>
        <v>814190320</v>
      </c>
      <c r="U576" s="2" t="n">
        <f aca="false">IF(V576="",0,1)</f>
        <v>0</v>
      </c>
      <c r="V576" s="2" t="str">
        <f aca="false">IF(A576="","",IFERROR(IF(VLOOKUP(A576,MAESTRO!$A$2:$C$15,2,FALSE())=1,"",A576),A576))</f>
        <v/>
      </c>
      <c r="W576" s="2" t="str">
        <f aca="false">IF(V576="","",G576)</f>
        <v/>
      </c>
    </row>
    <row r="577" customFormat="false" ht="15" hidden="false" customHeight="false" outlineLevel="0" collapsed="false">
      <c r="O577" s="2" t="str">
        <f aca="false">IF(O576="","",O576)</f>
        <v>7711 CEDI GUAYAQUIL</v>
      </c>
      <c r="P577" s="2" t="str">
        <f aca="false">IF(A577=$P$5,C577,P576)</f>
        <v>GIL JARA JAVIER OSWALDO</v>
      </c>
      <c r="Q577" s="2" t="n">
        <f aca="false">IF(Q576="","",IF(A580=$Q$1,C580,Q576))</f>
        <v>1000023680</v>
      </c>
      <c r="R577" s="2" t="n">
        <f aca="false">IF(H577=$R$5,L577,R576)</f>
        <v>50640324</v>
      </c>
      <c r="S577" s="2" t="str">
        <f aca="false">IF(H577=$S$5,L577,S576)</f>
        <v>EGU074</v>
      </c>
      <c r="T577" s="2" t="n">
        <f aca="false">IF(H577=$T$5,L577,T576)</f>
        <v>814190320</v>
      </c>
      <c r="U577" s="2" t="n">
        <f aca="false">IF(V577="",0,1)</f>
        <v>0</v>
      </c>
      <c r="V577" s="2" t="str">
        <f aca="false">IF(A577="","",IFERROR(IF(VLOOKUP(A577,MAESTRO!$A$2:$C$15,2,FALSE())=1,"",A577),A577))</f>
        <v/>
      </c>
      <c r="W577" s="2" t="str">
        <f aca="false">IF(V577="","",G577)</f>
        <v/>
      </c>
    </row>
    <row r="578" customFormat="false" ht="15" hidden="false" customHeight="false" outlineLevel="0" collapsed="false">
      <c r="O578" s="2" t="str">
        <f aca="false">IF(O577="","",O577)</f>
        <v>7711 CEDI GUAYAQUIL</v>
      </c>
      <c r="P578" s="2" t="str">
        <f aca="false">IF(A578=$P$5,C578,P577)</f>
        <v>GIL JARA JAVIER OSWALDO</v>
      </c>
      <c r="Q578" s="2" t="n">
        <f aca="false">IF(Q577="","",IF(A581=$Q$1,C581,Q577))</f>
        <v>1000023680</v>
      </c>
      <c r="R578" s="2" t="n">
        <f aca="false">IF(H578=$R$5,L578,R577)</f>
        <v>50640324</v>
      </c>
      <c r="S578" s="2" t="str">
        <f aca="false">IF(H578=$S$5,L578,S577)</f>
        <v>EGU074</v>
      </c>
      <c r="T578" s="2" t="n">
        <f aca="false">IF(H578=$T$5,L578,T577)</f>
        <v>814190320</v>
      </c>
      <c r="U578" s="2" t="n">
        <f aca="false">IF(V578="",0,1)</f>
        <v>0</v>
      </c>
      <c r="V578" s="2" t="str">
        <f aca="false">IF(A578="","",IFERROR(IF(VLOOKUP(A578,MAESTRO!$A$2:$C$15,2,FALSE())=1,"",A578),A578))</f>
        <v/>
      </c>
      <c r="W578" s="2" t="str">
        <f aca="false">IF(V578="","",G578)</f>
        <v/>
      </c>
    </row>
    <row r="579" customFormat="false" ht="15" hidden="false" customHeight="false" outlineLevel="0" collapsed="false">
      <c r="A579" s="1" t="s">
        <v>48</v>
      </c>
      <c r="D579" s="1" t="s">
        <v>49</v>
      </c>
      <c r="O579" s="2" t="str">
        <f aca="false">IF(O578="","",O578)</f>
        <v>7711 CEDI GUAYAQUIL</v>
      </c>
      <c r="P579" s="2" t="str">
        <f aca="false">IF(A579=$P$5,C579,P578)</f>
        <v>GIL JARA JAVIER OSWALDO</v>
      </c>
      <c r="Q579" s="2" t="n">
        <f aca="false">IF(Q578="","",IF(A582=$Q$1,C582,Q578))</f>
        <v>1000023680</v>
      </c>
      <c r="R579" s="2" t="n">
        <f aca="false">IF(H579=$R$5,L579,R578)</f>
        <v>50640324</v>
      </c>
      <c r="S579" s="2" t="str">
        <f aca="false">IF(H579=$S$5,L579,S578)</f>
        <v>EGU074</v>
      </c>
      <c r="T579" s="2" t="n">
        <f aca="false">IF(H579=$T$5,L579,T578)</f>
        <v>814190320</v>
      </c>
      <c r="U579" s="2" t="n">
        <f aca="false">IF(V579="",0,1)</f>
        <v>0</v>
      </c>
      <c r="V579" s="2" t="str">
        <f aca="false">IF(A579="","",IFERROR(IF(VLOOKUP(A579,MAESTRO!$A$2:$C$15,2,FALSE())=1,"",A579),A579))</f>
        <v/>
      </c>
      <c r="W579" s="2" t="str">
        <f aca="false">IF(V579="","",G579)</f>
        <v/>
      </c>
    </row>
    <row r="580" customFormat="false" ht="15" hidden="false" customHeight="false" outlineLevel="0" collapsed="false">
      <c r="A580" s="1" t="s">
        <v>50</v>
      </c>
      <c r="D580" s="1" t="s">
        <v>49</v>
      </c>
      <c r="O580" s="2" t="str">
        <f aca="false">IF(O579="","",O579)</f>
        <v>7711 CEDI GUAYAQUIL</v>
      </c>
      <c r="P580" s="2" t="str">
        <f aca="false">IF(A580=$P$5,C580,P579)</f>
        <v>GIL JARA JAVIER OSWALDO</v>
      </c>
      <c r="Q580" s="2" t="n">
        <f aca="false">IF(Q579="","",IF(A583=$Q$1,C583,Q579))</f>
        <v>1000023680</v>
      </c>
      <c r="R580" s="2" t="n">
        <f aca="false">IF(H580=$R$5,L580,R579)</f>
        <v>50640324</v>
      </c>
      <c r="S580" s="2" t="str">
        <f aca="false">IF(H580=$S$5,L580,S579)</f>
        <v>EGU074</v>
      </c>
      <c r="T580" s="2" t="n">
        <f aca="false">IF(H580=$T$5,L580,T579)</f>
        <v>814190320</v>
      </c>
      <c r="U580" s="2" t="n">
        <f aca="false">IF(V580="",0,1)</f>
        <v>0</v>
      </c>
      <c r="V580" s="2" t="str">
        <f aca="false">IF(A580="","",IFERROR(IF(VLOOKUP(A580,MAESTRO!$A$2:$C$15,2,FALSE())=1,"",A580),A580))</f>
        <v/>
      </c>
      <c r="W580" s="2" t="str">
        <f aca="false">IF(V580="","",G580)</f>
        <v/>
      </c>
    </row>
    <row r="581" customFormat="false" ht="15" hidden="false" customHeight="false" outlineLevel="0" collapsed="false">
      <c r="A581" s="1" t="s">
        <v>51</v>
      </c>
      <c r="D581" s="1" t="s">
        <v>49</v>
      </c>
      <c r="O581" s="2" t="str">
        <f aca="false">IF(O580="","",O580)</f>
        <v>7711 CEDI GUAYAQUIL</v>
      </c>
      <c r="P581" s="2" t="str">
        <f aca="false">IF(A581=$P$5,C581,P580)</f>
        <v>GIL JARA JAVIER OSWALDO</v>
      </c>
      <c r="Q581" s="2" t="n">
        <f aca="false">IF(Q580="","",IF(A584=$Q$1,C584,Q580))</f>
        <v>1000023680</v>
      </c>
      <c r="R581" s="2" t="n">
        <f aca="false">IF(H581=$R$5,L581,R580)</f>
        <v>50640324</v>
      </c>
      <c r="S581" s="2" t="str">
        <f aca="false">IF(H581=$S$5,L581,S580)</f>
        <v>EGU074</v>
      </c>
      <c r="T581" s="2" t="n">
        <f aca="false">IF(H581=$T$5,L581,T580)</f>
        <v>814190320</v>
      </c>
      <c r="U581" s="2" t="n">
        <f aca="false">IF(V581="",0,1)</f>
        <v>0</v>
      </c>
      <c r="V581" s="2" t="str">
        <f aca="false">IF(A581="","",IFERROR(IF(VLOOKUP(A581,MAESTRO!$A$2:$C$15,2,FALSE())=1,"",A581),A581))</f>
        <v/>
      </c>
      <c r="W581" s="2" t="str">
        <f aca="false">IF(V581="","",G581)</f>
        <v/>
      </c>
    </row>
    <row r="582" customFormat="false" ht="15" hidden="false" customHeight="false" outlineLevel="0" collapsed="false">
      <c r="A582" s="1" t="s">
        <v>52</v>
      </c>
      <c r="D582" s="1" t="s">
        <v>49</v>
      </c>
      <c r="O582" s="2" t="str">
        <f aca="false">IF(O581="","",O581)</f>
        <v>7711 CEDI GUAYAQUIL</v>
      </c>
      <c r="P582" s="2" t="str">
        <f aca="false">IF(A582=$P$5,C582,P581)</f>
        <v>GIL JARA JAVIER OSWALDO</v>
      </c>
      <c r="Q582" s="2" t="n">
        <f aca="false">IF(Q581="","",IF(A585=$Q$1,C585,Q581))</f>
        <v>1000023680</v>
      </c>
      <c r="R582" s="2" t="n">
        <f aca="false">IF(H582=$R$5,L582,R581)</f>
        <v>50640324</v>
      </c>
      <c r="S582" s="2" t="str">
        <f aca="false">IF(H582=$S$5,L582,S581)</f>
        <v>EGU074</v>
      </c>
      <c r="T582" s="2" t="n">
        <f aca="false">IF(H582=$T$5,L582,T581)</f>
        <v>814190320</v>
      </c>
      <c r="U582" s="2" t="n">
        <f aca="false">IF(V582="",0,1)</f>
        <v>0</v>
      </c>
      <c r="V582" s="2" t="str">
        <f aca="false">IF(A582="","",IFERROR(IF(VLOOKUP(A582,MAESTRO!$A$2:$C$15,2,FALSE())=1,"",A582),A582))</f>
        <v/>
      </c>
      <c r="W582" s="2" t="str">
        <f aca="false">IF(V582="","",G582)</f>
        <v/>
      </c>
    </row>
    <row r="583" customFormat="false" ht="15" hidden="false" customHeight="false" outlineLevel="0" collapsed="false">
      <c r="A583" s="1" t="s">
        <v>53</v>
      </c>
      <c r="D583" s="1" t="s">
        <v>49</v>
      </c>
      <c r="O583" s="2" t="str">
        <f aca="false">IF(O582="","",O582)</f>
        <v>7711 CEDI GUAYAQUIL</v>
      </c>
      <c r="P583" s="2" t="str">
        <f aca="false">IF(A583=$P$5,C583,P582)</f>
        <v>GIL JARA JAVIER OSWALDO</v>
      </c>
      <c r="Q583" s="2" t="n">
        <f aca="false">IF(Q582="","",IF(A586=$Q$1,C586,Q582))</f>
        <v>1000023680</v>
      </c>
      <c r="R583" s="2" t="n">
        <f aca="false">IF(H583=$R$5,L583,R582)</f>
        <v>50640324</v>
      </c>
      <c r="S583" s="2" t="str">
        <f aca="false">IF(H583=$S$5,L583,S582)</f>
        <v>EGU074</v>
      </c>
      <c r="T583" s="2" t="n">
        <f aca="false">IF(H583=$T$5,L583,T582)</f>
        <v>814190320</v>
      </c>
      <c r="U583" s="2" t="n">
        <f aca="false">IF(V583="",0,1)</f>
        <v>0</v>
      </c>
      <c r="V583" s="2" t="str">
        <f aca="false">IF(A583="","",IFERROR(IF(VLOOKUP(A583,MAESTRO!$A$2:$C$15,2,FALSE())=1,"",A583),A583))</f>
        <v/>
      </c>
      <c r="W583" s="2" t="str">
        <f aca="false">IF(V583="","",G583)</f>
        <v/>
      </c>
    </row>
    <row r="584" customFormat="false" ht="15" hidden="false" customHeight="false" outlineLevel="0" collapsed="false">
      <c r="O584" s="2" t="str">
        <f aca="false">IF(O583="","",O583)</f>
        <v>7711 CEDI GUAYAQUIL</v>
      </c>
      <c r="P584" s="2" t="str">
        <f aca="false">IF(A584=$P$5,C584,P583)</f>
        <v>GIL JARA JAVIER OSWALDO</v>
      </c>
      <c r="Q584" s="2" t="n">
        <f aca="false">IF(Q583="","",IF(A587=$Q$1,C587,Q583))</f>
        <v>1000023680</v>
      </c>
      <c r="R584" s="2" t="n">
        <f aca="false">IF(H584=$R$5,L584,R583)</f>
        <v>50640324</v>
      </c>
      <c r="S584" s="2" t="str">
        <f aca="false">IF(H584=$S$5,L584,S583)</f>
        <v>EGU074</v>
      </c>
      <c r="T584" s="2" t="n">
        <f aca="false">IF(H584=$T$5,L584,T583)</f>
        <v>814190320</v>
      </c>
      <c r="U584" s="2" t="n">
        <f aca="false">IF(V584="",0,1)</f>
        <v>0</v>
      </c>
      <c r="V584" s="2" t="str">
        <f aca="false">IF(A584="","",IFERROR(IF(VLOOKUP(A584,MAESTRO!$A$2:$C$15,2,FALSE())=1,"",A584),A584))</f>
        <v/>
      </c>
      <c r="W584" s="2" t="str">
        <f aca="false">IF(V584="","",G584)</f>
        <v/>
      </c>
    </row>
    <row r="585" customFormat="false" ht="15" hidden="false" customHeight="false" outlineLevel="0" collapsed="false">
      <c r="O585" s="2" t="str">
        <f aca="false">IF(O584="","",O584)</f>
        <v>7711 CEDI GUAYAQUIL</v>
      </c>
      <c r="P585" s="2" t="str">
        <f aca="false">IF(A585=$P$5,C585,P584)</f>
        <v>GIL JARA JAVIER OSWALDO</v>
      </c>
      <c r="Q585" s="2" t="n">
        <f aca="false">IF(Q584="","",IF(A588=$Q$1,C588,Q584))</f>
        <v>1000023680</v>
      </c>
      <c r="R585" s="2" t="n">
        <f aca="false">IF(H585=$R$5,L585,R584)</f>
        <v>50640324</v>
      </c>
      <c r="S585" s="2" t="str">
        <f aca="false">IF(H585=$S$5,L585,S584)</f>
        <v>EGU074</v>
      </c>
      <c r="T585" s="2" t="n">
        <f aca="false">IF(H585=$T$5,L585,T584)</f>
        <v>814190320</v>
      </c>
      <c r="U585" s="2" t="n">
        <f aca="false">IF(V585="",0,1)</f>
        <v>0</v>
      </c>
      <c r="V585" s="2" t="str">
        <f aca="false">IF(A585="","",IFERROR(IF(VLOOKUP(A585,MAESTRO!$A$2:$C$15,2,FALSE())=1,"",A585),A585))</f>
        <v/>
      </c>
      <c r="W585" s="2" t="str">
        <f aca="false">IF(V585="","",G585)</f>
        <v/>
      </c>
    </row>
    <row r="586" customFormat="false" ht="15" hidden="false" customHeight="false" outlineLevel="0" collapsed="false">
      <c r="E586" s="1" t="s">
        <v>0</v>
      </c>
      <c r="J586" s="1" t="s">
        <v>1</v>
      </c>
      <c r="M586" s="1" t="n">
        <v>10</v>
      </c>
      <c r="O586" s="2" t="str">
        <f aca="false">IF(O585="","",O585)</f>
        <v>7711 CEDI GUAYAQUIL</v>
      </c>
      <c r="P586" s="2" t="str">
        <f aca="false">IF(A586=$P$5,C586,P585)</f>
        <v>GIL JARA JAVIER OSWALDO</v>
      </c>
      <c r="Q586" s="2" t="n">
        <f aca="false">IF(Q585="","",IF(A589=$Q$1,C589,Q585))</f>
        <v>1000023680</v>
      </c>
      <c r="R586" s="2" t="n">
        <f aca="false">IF(H586=$R$5,L586,R585)</f>
        <v>50640324</v>
      </c>
      <c r="S586" s="2" t="str">
        <f aca="false">IF(H586=$S$5,L586,S585)</f>
        <v>EGU074</v>
      </c>
      <c r="T586" s="2" t="n">
        <f aca="false">IF(H586=$T$5,L586,T585)</f>
        <v>814190320</v>
      </c>
      <c r="U586" s="2" t="n">
        <f aca="false">IF(V586="",0,1)</f>
        <v>0</v>
      </c>
      <c r="V586" s="2" t="str">
        <f aca="false">IF(A586="","",IFERROR(IF(VLOOKUP(A586,MAESTRO!$A$2:$C$15,2,FALSE())=1,"",A586),A586))</f>
        <v/>
      </c>
      <c r="W586" s="2" t="str">
        <f aca="false">IF(V586="","",G586)</f>
        <v/>
      </c>
    </row>
    <row r="587" customFormat="false" ht="15" hidden="false" customHeight="false" outlineLevel="0" collapsed="false">
      <c r="F587" s="1" t="s">
        <v>6</v>
      </c>
      <c r="O587" s="2" t="str">
        <f aca="false">IF(O586="","",O586)</f>
        <v>7711 CEDI GUAYAQUIL</v>
      </c>
      <c r="P587" s="2" t="str">
        <f aca="false">IF(A587=$P$5,C587,P586)</f>
        <v>GIL JARA JAVIER OSWALDO</v>
      </c>
      <c r="Q587" s="2" t="n">
        <f aca="false">IF(Q586="","",IF(A590=$Q$1,C590,Q586))</f>
        <v>1000023680</v>
      </c>
      <c r="R587" s="2" t="n">
        <f aca="false">IF(H587=$R$5,L587,R586)</f>
        <v>50640324</v>
      </c>
      <c r="S587" s="2" t="str">
        <f aca="false">IF(H587=$S$5,L587,S586)</f>
        <v>EGU074</v>
      </c>
      <c r="T587" s="2" t="n">
        <f aca="false">IF(H587=$T$5,L587,T586)</f>
        <v>814190320</v>
      </c>
      <c r="U587" s="2" t="n">
        <f aca="false">IF(V587="",0,1)</f>
        <v>0</v>
      </c>
      <c r="V587" s="2" t="str">
        <f aca="false">IF(A587="","",IFERROR(IF(VLOOKUP(A587,MAESTRO!$A$2:$C$15,2,FALSE())=1,"",A587),A587))</f>
        <v/>
      </c>
      <c r="W587" s="2" t="str">
        <f aca="false">IF(V587="","",G587)</f>
        <v/>
      </c>
    </row>
    <row r="588" customFormat="false" ht="15" hidden="false" customHeight="false" outlineLevel="0" collapsed="false">
      <c r="O588" s="2" t="str">
        <f aca="false">IF(O587="","",O587)</f>
        <v>7711 CEDI GUAYAQUIL</v>
      </c>
      <c r="P588" s="2" t="str">
        <f aca="false">IF(A588=$P$5,C588,P587)</f>
        <v>GIL JARA JAVIER OSWALDO</v>
      </c>
      <c r="Q588" s="2" t="n">
        <f aca="false">IF(Q587="","",IF(A591=$Q$1,C591,Q587))</f>
        <v>1000023680</v>
      </c>
      <c r="R588" s="2" t="n">
        <f aca="false">IF(H588=$R$5,L588,R587)</f>
        <v>50640324</v>
      </c>
      <c r="S588" s="2" t="str">
        <f aca="false">IF(H588=$S$5,L588,S587)</f>
        <v>EGU074</v>
      </c>
      <c r="T588" s="2" t="n">
        <f aca="false">IF(H588=$T$5,L588,T587)</f>
        <v>814190320</v>
      </c>
      <c r="U588" s="2" t="n">
        <f aca="false">IF(V588="",0,1)</f>
        <v>0</v>
      </c>
      <c r="V588" s="2" t="str">
        <f aca="false">IF(A588="","",IFERROR(IF(VLOOKUP(A588,MAESTRO!$A$2:$C$15,2,FALSE())=1,"",A588),A588))</f>
        <v/>
      </c>
      <c r="W588" s="2" t="str">
        <f aca="false">IF(V588="","",G588)</f>
        <v/>
      </c>
    </row>
    <row r="589" customFormat="false" ht="15" hidden="false" customHeight="false" outlineLevel="0" collapsed="false">
      <c r="H589" s="1" t="s">
        <v>8</v>
      </c>
      <c r="L589" s="1" t="n">
        <v>50640324</v>
      </c>
      <c r="O589" s="2" t="str">
        <f aca="false">IF(O588="","",O588)</f>
        <v>7711 CEDI GUAYAQUIL</v>
      </c>
      <c r="P589" s="2" t="str">
        <f aca="false">IF(A589=$P$5,C589,P588)</f>
        <v>GIL JARA JAVIER OSWALDO</v>
      </c>
      <c r="Q589" s="2" t="n">
        <f aca="false">IF(Q588="","",IF(A592=$Q$1,C592,Q588))</f>
        <v>1000023680</v>
      </c>
      <c r="R589" s="2" t="n">
        <f aca="false">IF(H589=$R$5,L589,R588)</f>
        <v>50640324</v>
      </c>
      <c r="S589" s="2" t="str">
        <f aca="false">IF(H589=$S$5,L589,S588)</f>
        <v>EGU074</v>
      </c>
      <c r="T589" s="2" t="n">
        <f aca="false">IF(H589=$T$5,L589,T588)</f>
        <v>814190320</v>
      </c>
      <c r="U589" s="2" t="n">
        <f aca="false">IF(V589="",0,1)</f>
        <v>0</v>
      </c>
      <c r="V589" s="2" t="str">
        <f aca="false">IF(A589="","",IFERROR(IF(VLOOKUP(A589,MAESTRO!$A$2:$C$15,2,FALSE())=1,"",A589),A589))</f>
        <v/>
      </c>
      <c r="W589" s="2" t="str">
        <f aca="false">IF(V589="","",G589)</f>
        <v/>
      </c>
    </row>
    <row r="590" customFormat="false" ht="15" hidden="false" customHeight="false" outlineLevel="0" collapsed="false">
      <c r="H590" s="1" t="s">
        <v>11</v>
      </c>
      <c r="L590" s="1" t="s">
        <v>161</v>
      </c>
      <c r="O590" s="2" t="str">
        <f aca="false">IF(O589="","",O589)</f>
        <v>7711 CEDI GUAYAQUIL</v>
      </c>
      <c r="P590" s="2" t="str">
        <f aca="false">IF(A590=$P$5,C590,P589)</f>
        <v>GIL JARA JAVIER OSWALDO</v>
      </c>
      <c r="Q590" s="2" t="n">
        <f aca="false">IF(Q589="","",IF(A593=$Q$1,C593,Q589))</f>
        <v>1000023680</v>
      </c>
      <c r="R590" s="2" t="n">
        <f aca="false">IF(H590=$R$5,L590,R589)</f>
        <v>50640324</v>
      </c>
      <c r="S590" s="2" t="str">
        <f aca="false">IF(H590=$S$5,L590,S589)</f>
        <v>EGU077</v>
      </c>
      <c r="T590" s="2" t="n">
        <f aca="false">IF(H590=$T$5,L590,T589)</f>
        <v>814190320</v>
      </c>
      <c r="U590" s="2" t="n">
        <f aca="false">IF(V590="",0,1)</f>
        <v>0</v>
      </c>
      <c r="V590" s="2" t="str">
        <f aca="false">IF(A590="","",IFERROR(IF(VLOOKUP(A590,MAESTRO!$A$2:$C$15,2,FALSE())=1,"",A590),A590))</f>
        <v/>
      </c>
      <c r="W590" s="2" t="str">
        <f aca="false">IF(V590="","",G590)</f>
        <v/>
      </c>
    </row>
    <row r="591" customFormat="false" ht="15" hidden="false" customHeight="false" outlineLevel="0" collapsed="false">
      <c r="A591" s="1" t="s">
        <v>13</v>
      </c>
      <c r="C591" s="1" t="s">
        <v>20</v>
      </c>
      <c r="H591" s="1" t="s">
        <v>21</v>
      </c>
      <c r="L591" s="1" t="s">
        <v>162</v>
      </c>
      <c r="O591" s="2" t="str">
        <f aca="false">IF(O590="","",O590)</f>
        <v>7711 CEDI GUAYAQUIL</v>
      </c>
      <c r="P591" s="2" t="str">
        <f aca="false">IF(A591=$P$5,C591,P590)</f>
        <v>GIL JARA JAVIER OSWALDO</v>
      </c>
      <c r="Q591" s="2" t="n">
        <f aca="false">IF(Q590="","",IF(A594=$Q$1,C594,Q590))</f>
        <v>1000023680</v>
      </c>
      <c r="R591" s="2" t="n">
        <f aca="false">IF(H591=$R$5,L591,R590)</f>
        <v>50640324</v>
      </c>
      <c r="S591" s="2" t="str">
        <f aca="false">IF(H591=$S$5,L591,S590)</f>
        <v>EGU077</v>
      </c>
      <c r="T591" s="2" t="n">
        <f aca="false">IF(H591=$T$5,L591,T590)</f>
        <v>814190320</v>
      </c>
      <c r="U591" s="2" t="n">
        <f aca="false">IF(V591="",0,1)</f>
        <v>0</v>
      </c>
      <c r="V591" s="2" t="str">
        <f aca="false">IF(A591="","",IFERROR(IF(VLOOKUP(A591,MAESTRO!$A$2:$C$15,2,FALSE())=1,"",A591),A591))</f>
        <v/>
      </c>
      <c r="W591" s="2" t="str">
        <f aca="false">IF(V591="","",G591)</f>
        <v/>
      </c>
    </row>
    <row r="592" customFormat="false" ht="15" hidden="false" customHeight="false" outlineLevel="0" collapsed="false">
      <c r="A592" s="1" t="s">
        <v>14</v>
      </c>
      <c r="C592" s="1" t="s">
        <v>163</v>
      </c>
      <c r="H592" s="1" t="s">
        <v>24</v>
      </c>
      <c r="L592" s="1" t="n">
        <v>1001</v>
      </c>
      <c r="O592" s="2" t="str">
        <f aca="false">IF(O591="","",O591)</f>
        <v>7711 CEDI GUAYAQUIL</v>
      </c>
      <c r="P592" s="2" t="str">
        <f aca="false">IF(A592=$P$5,C592,P591)</f>
        <v>PACHECO VIDAL CARLOS GILBERTO</v>
      </c>
      <c r="Q592" s="2" t="n">
        <f aca="false">IF(Q591="","",IF(A595=$Q$1,C595,Q591))</f>
        <v>1000036994</v>
      </c>
      <c r="R592" s="2" t="n">
        <f aca="false">IF(H592=$R$5,L592,R591)</f>
        <v>50640324</v>
      </c>
      <c r="S592" s="2" t="str">
        <f aca="false">IF(H592=$S$5,L592,S591)</f>
        <v>EGU077</v>
      </c>
      <c r="T592" s="2" t="n">
        <f aca="false">IF(H592=$T$5,L592,T591)</f>
        <v>814190320</v>
      </c>
      <c r="U592" s="2" t="n">
        <f aca="false">IF(V592="",0,1)</f>
        <v>0</v>
      </c>
      <c r="V592" s="2" t="str">
        <f aca="false">IF(A592="","",IFERROR(IF(VLOOKUP(A592,MAESTRO!$A$2:$C$15,2,FALSE())=1,"",A592),A592))</f>
        <v/>
      </c>
      <c r="W592" s="2" t="str">
        <f aca="false">IF(V592="","",G592)</f>
        <v/>
      </c>
    </row>
    <row r="593" customFormat="false" ht="15" hidden="false" customHeight="false" outlineLevel="0" collapsed="false">
      <c r="A593" s="1" t="s">
        <v>25</v>
      </c>
      <c r="C593" s="1" t="n">
        <v>1000036994</v>
      </c>
      <c r="H593" s="1" t="s">
        <v>26</v>
      </c>
      <c r="L593" s="1" t="s">
        <v>27</v>
      </c>
      <c r="O593" s="2" t="str">
        <f aca="false">IF(O592="","",O592)</f>
        <v>7711 CEDI GUAYAQUIL</v>
      </c>
      <c r="P593" s="2" t="str">
        <f aca="false">IF(A593=$P$5,C593,P592)</f>
        <v>PACHECO VIDAL CARLOS GILBERTO</v>
      </c>
      <c r="Q593" s="2" t="n">
        <f aca="false">IF(Q592="","",IF(A596=$Q$1,C596,Q592))</f>
        <v>1000036994</v>
      </c>
      <c r="R593" s="2" t="n">
        <f aca="false">IF(H593=$R$5,L593,R592)</f>
        <v>50640324</v>
      </c>
      <c r="S593" s="2" t="str">
        <f aca="false">IF(H593=$S$5,L593,S592)</f>
        <v>EGU077</v>
      </c>
      <c r="T593" s="2" t="n">
        <f aca="false">IF(H593=$T$5,L593,T592)</f>
        <v>814190320</v>
      </c>
      <c r="U593" s="2" t="n">
        <f aca="false">IF(V593="",0,1)</f>
        <v>0</v>
      </c>
      <c r="V593" s="2" t="str">
        <f aca="false">IF(A593="","",IFERROR(IF(VLOOKUP(A593,MAESTRO!$A$2:$C$15,2,FALSE())=1,"",A593),A593))</f>
        <v/>
      </c>
      <c r="W593" s="2" t="str">
        <f aca="false">IF(V593="","",G593)</f>
        <v/>
      </c>
    </row>
    <row r="594" customFormat="false" ht="15" hidden="false" customHeight="false" outlineLevel="0" collapsed="false">
      <c r="A594" s="1" t="s">
        <v>28</v>
      </c>
      <c r="C594" s="1" t="s">
        <v>164</v>
      </c>
      <c r="H594" s="1" t="s">
        <v>16</v>
      </c>
      <c r="L594" s="1" t="n">
        <v>814190310</v>
      </c>
      <c r="O594" s="2" t="str">
        <f aca="false">IF(O593="","",O593)</f>
        <v>7711 CEDI GUAYAQUIL</v>
      </c>
      <c r="P594" s="2" t="str">
        <f aca="false">IF(A594=$P$5,C594,P593)</f>
        <v>PACHECO VIDAL CARLOS GILBERTO</v>
      </c>
      <c r="Q594" s="2" t="n">
        <f aca="false">IF(Q593="","",IF(A597=$Q$1,C597,Q593))</f>
        <v>1000036994</v>
      </c>
      <c r="R594" s="2" t="n">
        <f aca="false">IF(H594=$R$5,L594,R593)</f>
        <v>50640324</v>
      </c>
      <c r="S594" s="2" t="str">
        <f aca="false">IF(H594=$S$5,L594,S593)</f>
        <v>EGU077</v>
      </c>
      <c r="T594" s="2" t="n">
        <f aca="false">IF(H594=$T$5,L594,T593)</f>
        <v>814190310</v>
      </c>
      <c r="U594" s="2" t="n">
        <f aca="false">IF(V594="",0,1)</f>
        <v>0</v>
      </c>
      <c r="V594" s="2" t="str">
        <f aca="false">IF(A594="","",IFERROR(IF(VLOOKUP(A594,MAESTRO!$A$2:$C$15,2,FALSE())=1,"",A594),A594))</f>
        <v/>
      </c>
      <c r="W594" s="2" t="str">
        <f aca="false">IF(V594="","",G594)</f>
        <v/>
      </c>
    </row>
    <row r="595" customFormat="false" ht="15" hidden="false" customHeight="false" outlineLevel="0" collapsed="false">
      <c r="A595" s="1" t="s">
        <v>3</v>
      </c>
      <c r="C595" s="1" t="n">
        <v>1000036994</v>
      </c>
      <c r="H595" s="1" t="s">
        <v>30</v>
      </c>
      <c r="L595" s="1" t="s">
        <v>31</v>
      </c>
      <c r="O595" s="2" t="str">
        <f aca="false">IF(O594="","",O594)</f>
        <v>7711 CEDI GUAYAQUIL</v>
      </c>
      <c r="P595" s="2" t="str">
        <f aca="false">IF(A595=$P$5,C595,P594)</f>
        <v>PACHECO VIDAL CARLOS GILBERTO</v>
      </c>
      <c r="Q595" s="2" t="n">
        <f aca="false">IF(Q594="","",IF(A598=$Q$1,C598,Q594))</f>
        <v>1000036994</v>
      </c>
      <c r="R595" s="2" t="n">
        <f aca="false">IF(H595=$R$5,L595,R594)</f>
        <v>50640324</v>
      </c>
      <c r="S595" s="2" t="str">
        <f aca="false">IF(H595=$S$5,L595,S594)</f>
        <v>EGU077</v>
      </c>
      <c r="T595" s="2" t="n">
        <f aca="false">IF(H595=$T$5,L595,T594)</f>
        <v>814190310</v>
      </c>
      <c r="U595" s="2" t="n">
        <f aca="false">IF(V595="",0,1)</f>
        <v>0</v>
      </c>
      <c r="V595" s="2" t="str">
        <f aca="false">IF(A595="","",IFERROR(IF(VLOOKUP(A595,MAESTRO!$A$2:$C$15,2,FALSE())=1,"",A595),A595))</f>
        <v/>
      </c>
      <c r="W595" s="2" t="str">
        <f aca="false">IF(V595="","",G595)</f>
        <v/>
      </c>
    </row>
    <row r="596" customFormat="false" ht="15" hidden="false" customHeight="false" outlineLevel="0" collapsed="false">
      <c r="A596" s="1" t="s">
        <v>32</v>
      </c>
      <c r="C596" s="1" t="s">
        <v>165</v>
      </c>
      <c r="H596" s="1" t="s">
        <v>34</v>
      </c>
      <c r="L596" s="1" t="s">
        <v>35</v>
      </c>
      <c r="O596" s="2" t="str">
        <f aca="false">IF(O595="","",O595)</f>
        <v>7711 CEDI GUAYAQUIL</v>
      </c>
      <c r="P596" s="2" t="str">
        <f aca="false">IF(A596=$P$5,C596,P595)</f>
        <v>PACHECO VIDAL CARLOS GILBERTO</v>
      </c>
      <c r="Q596" s="2" t="n">
        <f aca="false">IF(Q595="","",IF(A599=$Q$1,C599,Q595))</f>
        <v>1000036994</v>
      </c>
      <c r="R596" s="2" t="n">
        <f aca="false">IF(H596=$R$5,L596,R595)</f>
        <v>50640324</v>
      </c>
      <c r="S596" s="2" t="str">
        <f aca="false">IF(H596=$S$5,L596,S595)</f>
        <v>EGU077</v>
      </c>
      <c r="T596" s="2" t="n">
        <f aca="false">IF(H596=$T$5,L596,T595)</f>
        <v>814190310</v>
      </c>
      <c r="U596" s="2" t="n">
        <f aca="false">IF(V596="",0,1)</f>
        <v>0</v>
      </c>
      <c r="V596" s="2" t="str">
        <f aca="false">IF(A596="","",IFERROR(IF(VLOOKUP(A596,MAESTRO!$A$2:$C$15,2,FALSE())=1,"",A596),A596))</f>
        <v/>
      </c>
      <c r="W596" s="2" t="str">
        <f aca="false">IF(V596="","",G596)</f>
        <v/>
      </c>
    </row>
    <row r="597" customFormat="false" ht="15" hidden="false" customHeight="false" outlineLevel="0" collapsed="false">
      <c r="A597" s="1" t="s">
        <v>36</v>
      </c>
      <c r="C597" s="1" t="n">
        <v>1000036994</v>
      </c>
      <c r="H597" s="1" t="s">
        <v>37</v>
      </c>
      <c r="L597" s="1" t="n">
        <v>22</v>
      </c>
      <c r="O597" s="2" t="str">
        <f aca="false">IF(O596="","",O596)</f>
        <v>7711 CEDI GUAYAQUIL</v>
      </c>
      <c r="P597" s="2" t="str">
        <f aca="false">IF(A597=$P$5,C597,P596)</f>
        <v>PACHECO VIDAL CARLOS GILBERTO</v>
      </c>
      <c r="Q597" s="2" t="n">
        <f aca="false">IF(Q596="","",IF(A600=$Q$1,C600,Q596))</f>
        <v>1000036994</v>
      </c>
      <c r="R597" s="2" t="n">
        <f aca="false">IF(H597=$R$5,L597,R596)</f>
        <v>50640324</v>
      </c>
      <c r="S597" s="2" t="str">
        <f aca="false">IF(H597=$S$5,L597,S596)</f>
        <v>EGU077</v>
      </c>
      <c r="T597" s="2" t="n">
        <f aca="false">IF(H597=$T$5,L597,T596)</f>
        <v>814190310</v>
      </c>
      <c r="U597" s="2" t="n">
        <f aca="false">IF(V597="",0,1)</f>
        <v>0</v>
      </c>
      <c r="V597" s="2" t="str">
        <f aca="false">IF(A597="","",IFERROR(IF(VLOOKUP(A597,MAESTRO!$A$2:$C$15,2,FALSE())=1,"",A597),A597))</f>
        <v/>
      </c>
      <c r="W597" s="2" t="str">
        <f aca="false">IF(V597="","",G597)</f>
        <v/>
      </c>
    </row>
    <row r="598" customFormat="false" ht="15" hidden="false" customHeight="false" outlineLevel="0" collapsed="false">
      <c r="A598" s="1" t="s">
        <v>38</v>
      </c>
      <c r="H598" s="1" t="s">
        <v>39</v>
      </c>
      <c r="K598" s="1" t="s">
        <v>40</v>
      </c>
      <c r="O598" s="2" t="str">
        <f aca="false">IF(O597="","",O597)</f>
        <v>7711 CEDI GUAYAQUIL</v>
      </c>
      <c r="P598" s="2" t="str">
        <f aca="false">IF(A598=$P$5,C598,P597)</f>
        <v>PACHECO VIDAL CARLOS GILBERTO</v>
      </c>
      <c r="Q598" s="2" t="n">
        <f aca="false">IF(Q597="","",IF(A601=$Q$1,C601,Q597))</f>
        <v>1000036994</v>
      </c>
      <c r="R598" s="2" t="n">
        <f aca="false">IF(H598=$R$5,L598,R597)</f>
        <v>50640324</v>
      </c>
      <c r="S598" s="2" t="str">
        <f aca="false">IF(H598=$S$5,L598,S597)</f>
        <v>EGU077</v>
      </c>
      <c r="T598" s="2" t="n">
        <f aca="false">IF(H598=$T$5,L598,T597)</f>
        <v>814190310</v>
      </c>
      <c r="U598" s="2" t="n">
        <f aca="false">IF(V598="",0,1)</f>
        <v>0</v>
      </c>
      <c r="V598" s="2" t="str">
        <f aca="false">IF(A598="","",IFERROR(IF(VLOOKUP(A598,MAESTRO!$A$2:$C$15,2,FALSE())=1,"",A598),A598))</f>
        <v/>
      </c>
      <c r="W598" s="2" t="str">
        <f aca="false">IF(V598="","",G598)</f>
        <v/>
      </c>
    </row>
    <row r="599" customFormat="false" ht="15" hidden="false" customHeight="false" outlineLevel="0" collapsed="false">
      <c r="O599" s="2" t="str">
        <f aca="false">IF(O598="","",O598)</f>
        <v>7711 CEDI GUAYAQUIL</v>
      </c>
      <c r="P599" s="2" t="str">
        <f aca="false">IF(A599=$P$5,C599,P598)</f>
        <v>PACHECO VIDAL CARLOS GILBERTO</v>
      </c>
      <c r="Q599" s="2" t="n">
        <f aca="false">IF(Q598="","",IF(A602=$Q$1,C602,Q598))</f>
        <v>1000036994</v>
      </c>
      <c r="R599" s="2" t="n">
        <f aca="false">IF(H599=$R$5,L599,R598)</f>
        <v>50640324</v>
      </c>
      <c r="S599" s="2" t="str">
        <f aca="false">IF(H599=$S$5,L599,S598)</f>
        <v>EGU077</v>
      </c>
      <c r="T599" s="2" t="n">
        <f aca="false">IF(H599=$T$5,L599,T598)</f>
        <v>814190310</v>
      </c>
      <c r="U599" s="2" t="n">
        <f aca="false">IF(V599="",0,1)</f>
        <v>0</v>
      </c>
      <c r="V599" s="2" t="str">
        <f aca="false">IF(A599="","",IFERROR(IF(VLOOKUP(A599,MAESTRO!$A$2:$C$15,2,FALSE())=1,"",A599),A599))</f>
        <v/>
      </c>
      <c r="W599" s="2" t="str">
        <f aca="false">IF(V599="","",G599)</f>
        <v/>
      </c>
    </row>
    <row r="600" customFormat="false" ht="15" hidden="false" customHeight="false" outlineLevel="0" collapsed="false">
      <c r="A600" s="1" t="s">
        <v>18</v>
      </c>
      <c r="B600" s="1" t="s">
        <v>41</v>
      </c>
      <c r="G600" s="1" t="s">
        <v>42</v>
      </c>
      <c r="I600" s="1" t="s">
        <v>43</v>
      </c>
      <c r="K600" s="1" t="s">
        <v>44</v>
      </c>
      <c r="O600" s="2" t="str">
        <f aca="false">IF(O599="","",O599)</f>
        <v>7711 CEDI GUAYAQUIL</v>
      </c>
      <c r="P600" s="2" t="str">
        <f aca="false">IF(A600=$P$5,C600,P599)</f>
        <v>PACHECO VIDAL CARLOS GILBERTO</v>
      </c>
      <c r="Q600" s="2" t="n">
        <f aca="false">IF(Q599="","",IF(A603=$Q$1,C603,Q599))</f>
        <v>1000036994</v>
      </c>
      <c r="R600" s="2" t="n">
        <f aca="false">IF(H600=$R$5,L600,R599)</f>
        <v>50640324</v>
      </c>
      <c r="S600" s="2" t="str">
        <f aca="false">IF(H600=$S$5,L600,S599)</f>
        <v>EGU077</v>
      </c>
      <c r="T600" s="2" t="n">
        <f aca="false">IF(H600=$T$5,L600,T599)</f>
        <v>814190310</v>
      </c>
      <c r="U600" s="2" t="n">
        <f aca="false">IF(V600="",0,1)</f>
        <v>0</v>
      </c>
      <c r="V600" s="2" t="str">
        <f aca="false">IF(A600="","",IFERROR(IF(VLOOKUP(A600,MAESTRO!$A$2:$C$15,2,FALSE())=1,"",A600),A600))</f>
        <v/>
      </c>
      <c r="W600" s="2" t="str">
        <f aca="false">IF(V600="","",G600)</f>
        <v/>
      </c>
    </row>
    <row r="601" customFormat="false" ht="15" hidden="false" customHeight="false" outlineLevel="0" collapsed="false">
      <c r="O601" s="2" t="str">
        <f aca="false">IF(O600="","",O600)</f>
        <v>7711 CEDI GUAYAQUIL</v>
      </c>
      <c r="P601" s="2" t="str">
        <f aca="false">IF(A601=$P$5,C601,P600)</f>
        <v>PACHECO VIDAL CARLOS GILBERTO</v>
      </c>
      <c r="Q601" s="2" t="n">
        <f aca="false">IF(Q600="","",IF(A604=$Q$1,C604,Q600))</f>
        <v>1000036994</v>
      </c>
      <c r="R601" s="2" t="n">
        <f aca="false">IF(H601=$R$5,L601,R600)</f>
        <v>50640324</v>
      </c>
      <c r="S601" s="2" t="str">
        <f aca="false">IF(H601=$S$5,L601,S600)</f>
        <v>EGU077</v>
      </c>
      <c r="T601" s="2" t="n">
        <f aca="false">IF(H601=$T$5,L601,T600)</f>
        <v>814190310</v>
      </c>
      <c r="U601" s="2" t="n">
        <f aca="false">IF(V601="",0,1)</f>
        <v>0</v>
      </c>
      <c r="V601" s="2" t="str">
        <f aca="false">IF(A601="","",IFERROR(IF(VLOOKUP(A601,MAESTRO!$A$2:$C$15,2,FALSE())=1,"",A601),A601))</f>
        <v/>
      </c>
      <c r="W601" s="2" t="str">
        <f aca="false">IF(V601="","",G601)</f>
        <v/>
      </c>
    </row>
    <row r="602" customFormat="false" ht="15" hidden="false" customHeight="false" outlineLevel="0" collapsed="false">
      <c r="A602" s="1" t="n">
        <v>5769</v>
      </c>
      <c r="B602" s="1" t="s">
        <v>145</v>
      </c>
      <c r="G602" s="1" t="n">
        <v>2</v>
      </c>
      <c r="I602" s="1" t="s">
        <v>46</v>
      </c>
      <c r="K602" s="1" t="s">
        <v>146</v>
      </c>
      <c r="O602" s="2" t="str">
        <f aca="false">IF(O601="","",O601)</f>
        <v>7711 CEDI GUAYAQUIL</v>
      </c>
      <c r="P602" s="2" t="str">
        <f aca="false">IF(A602=$P$5,C602,P601)</f>
        <v>PACHECO VIDAL CARLOS GILBERTO</v>
      </c>
      <c r="Q602" s="2" t="n">
        <f aca="false">IF(Q601="","",IF(A605=$Q$1,C605,Q601))</f>
        <v>1000036994</v>
      </c>
      <c r="R602" s="2" t="n">
        <f aca="false">IF(H602=$R$5,L602,R601)</f>
        <v>50640324</v>
      </c>
      <c r="S602" s="2" t="str">
        <f aca="false">IF(H602=$S$5,L602,S601)</f>
        <v>EGU077</v>
      </c>
      <c r="T602" s="2" t="n">
        <f aca="false">IF(H602=$T$5,L602,T601)</f>
        <v>814190310</v>
      </c>
      <c r="U602" s="2" t="n">
        <f aca="false">IF(V602="",0,1)</f>
        <v>1</v>
      </c>
      <c r="V602" s="2" t="n">
        <f aca="false">IF(A602="","",IFERROR(IF(VLOOKUP(A602,MAESTRO!$A$2:$C$15,2,FALSE())=1,"",A602),A602))</f>
        <v>5769</v>
      </c>
      <c r="W602" s="2" t="n">
        <f aca="false">IF(V602="","",G602)</f>
        <v>2</v>
      </c>
    </row>
    <row r="603" customFormat="false" ht="15" hidden="false" customHeight="false" outlineLevel="0" collapsed="false">
      <c r="A603" s="1" t="n">
        <v>5510</v>
      </c>
      <c r="B603" s="1" t="s">
        <v>155</v>
      </c>
      <c r="G603" s="1" t="n">
        <v>3</v>
      </c>
      <c r="I603" s="1" t="s">
        <v>46</v>
      </c>
      <c r="K603" s="1" t="s">
        <v>156</v>
      </c>
      <c r="O603" s="2" t="str">
        <f aca="false">IF(O602="","",O602)</f>
        <v>7711 CEDI GUAYAQUIL</v>
      </c>
      <c r="P603" s="2" t="str">
        <f aca="false">IF(A603=$P$5,C603,P602)</f>
        <v>PACHECO VIDAL CARLOS GILBERTO</v>
      </c>
      <c r="Q603" s="2" t="n">
        <f aca="false">IF(Q602="","",IF(A606=$Q$1,C606,Q602))</f>
        <v>1000036994</v>
      </c>
      <c r="R603" s="2" t="n">
        <f aca="false">IF(H603=$R$5,L603,R602)</f>
        <v>50640324</v>
      </c>
      <c r="S603" s="2" t="str">
        <f aca="false">IF(H603=$S$5,L603,S602)</f>
        <v>EGU077</v>
      </c>
      <c r="T603" s="2" t="n">
        <f aca="false">IF(H603=$T$5,L603,T602)</f>
        <v>814190310</v>
      </c>
      <c r="U603" s="2" t="n">
        <f aca="false">IF(V603="",0,1)</f>
        <v>1</v>
      </c>
      <c r="V603" s="2" t="n">
        <f aca="false">IF(A603="","",IFERROR(IF(VLOOKUP(A603,MAESTRO!$A$2:$C$15,2,FALSE())=1,"",A603),A603))</f>
        <v>5510</v>
      </c>
      <c r="W603" s="2" t="n">
        <f aca="false">IF(V603="","",G603)</f>
        <v>3</v>
      </c>
    </row>
    <row r="604" customFormat="false" ht="15" hidden="false" customHeight="false" outlineLevel="0" collapsed="false">
      <c r="O604" s="2" t="str">
        <f aca="false">IF(O603="","",O603)</f>
        <v>7711 CEDI GUAYAQUIL</v>
      </c>
      <c r="P604" s="2" t="str">
        <f aca="false">IF(A604=$P$5,C604,P603)</f>
        <v>PACHECO VIDAL CARLOS GILBERTO</v>
      </c>
      <c r="Q604" s="2" t="n">
        <f aca="false">IF(Q603="","",IF(A607=$Q$1,C607,Q603))</f>
        <v>1000036994</v>
      </c>
      <c r="R604" s="2" t="n">
        <f aca="false">IF(H604=$R$5,L604,R603)</f>
        <v>50640324</v>
      </c>
      <c r="S604" s="2" t="str">
        <f aca="false">IF(H604=$S$5,L604,S603)</f>
        <v>EGU077</v>
      </c>
      <c r="T604" s="2" t="n">
        <f aca="false">IF(H604=$T$5,L604,T603)</f>
        <v>814190310</v>
      </c>
      <c r="U604" s="2" t="n">
        <f aca="false">IF(V604="",0,1)</f>
        <v>0</v>
      </c>
      <c r="V604" s="2" t="str">
        <f aca="false">IF(A604="","",IFERROR(IF(VLOOKUP(A604,MAESTRO!$A$2:$C$15,2,FALSE())=1,"",A604),A604))</f>
        <v/>
      </c>
      <c r="W604" s="2" t="str">
        <f aca="false">IF(V604="","",G604)</f>
        <v/>
      </c>
    </row>
    <row r="605" customFormat="false" ht="15" hidden="false" customHeight="false" outlineLevel="0" collapsed="false">
      <c r="O605" s="2" t="str">
        <f aca="false">IF(O604="","",O604)</f>
        <v>7711 CEDI GUAYAQUIL</v>
      </c>
      <c r="P605" s="2" t="str">
        <f aca="false">IF(A605=$P$5,C605,P604)</f>
        <v>PACHECO VIDAL CARLOS GILBERTO</v>
      </c>
      <c r="Q605" s="2" t="n">
        <f aca="false">IF(Q604="","",IF(A608=$Q$1,C608,Q604))</f>
        <v>1000036994</v>
      </c>
      <c r="R605" s="2" t="n">
        <f aca="false">IF(H605=$R$5,L605,R604)</f>
        <v>50640324</v>
      </c>
      <c r="S605" s="2" t="str">
        <f aca="false">IF(H605=$S$5,L605,S604)</f>
        <v>EGU077</v>
      </c>
      <c r="T605" s="2" t="n">
        <f aca="false">IF(H605=$T$5,L605,T604)</f>
        <v>814190310</v>
      </c>
      <c r="U605" s="2" t="n">
        <f aca="false">IF(V605="",0,1)</f>
        <v>0</v>
      </c>
      <c r="V605" s="2" t="str">
        <f aca="false">IF(A605="","",IFERROR(IF(VLOOKUP(A605,MAESTRO!$A$2:$C$15,2,FALSE())=1,"",A605),A605))</f>
        <v/>
      </c>
      <c r="W605" s="2" t="str">
        <f aca="false">IF(V605="","",G605)</f>
        <v/>
      </c>
    </row>
    <row r="606" customFormat="false" ht="15" hidden="false" customHeight="false" outlineLevel="0" collapsed="false">
      <c r="O606" s="2" t="str">
        <f aca="false">IF(O605="","",O605)</f>
        <v>7711 CEDI GUAYAQUIL</v>
      </c>
      <c r="P606" s="2" t="str">
        <f aca="false">IF(A606=$P$5,C606,P605)</f>
        <v>PACHECO VIDAL CARLOS GILBERTO</v>
      </c>
      <c r="Q606" s="2" t="n">
        <f aca="false">IF(Q605="","",IF(A609=$Q$1,C609,Q605))</f>
        <v>1000036994</v>
      </c>
      <c r="R606" s="2" t="n">
        <f aca="false">IF(H606=$R$5,L606,R605)</f>
        <v>50640324</v>
      </c>
      <c r="S606" s="2" t="str">
        <f aca="false">IF(H606=$S$5,L606,S605)</f>
        <v>EGU077</v>
      </c>
      <c r="T606" s="2" t="n">
        <f aca="false">IF(H606=$T$5,L606,T605)</f>
        <v>814190310</v>
      </c>
      <c r="U606" s="2" t="n">
        <f aca="false">IF(V606="",0,1)</f>
        <v>0</v>
      </c>
      <c r="V606" s="2" t="str">
        <f aca="false">IF(A606="","",IFERROR(IF(VLOOKUP(A606,MAESTRO!$A$2:$C$15,2,FALSE())=1,"",A606),A606))</f>
        <v/>
      </c>
      <c r="W606" s="2" t="str">
        <f aca="false">IF(V606="","",G606)</f>
        <v/>
      </c>
    </row>
    <row r="607" customFormat="false" ht="15" hidden="false" customHeight="false" outlineLevel="0" collapsed="false">
      <c r="O607" s="2" t="str">
        <f aca="false">IF(O606="","",O606)</f>
        <v>7711 CEDI GUAYAQUIL</v>
      </c>
      <c r="P607" s="2" t="str">
        <f aca="false">IF(A607=$P$5,C607,P606)</f>
        <v>PACHECO VIDAL CARLOS GILBERTO</v>
      </c>
      <c r="Q607" s="2" t="n">
        <f aca="false">IF(Q606="","",IF(A610=$Q$1,C610,Q606))</f>
        <v>1000036994</v>
      </c>
      <c r="R607" s="2" t="n">
        <f aca="false">IF(H607=$R$5,L607,R606)</f>
        <v>50640324</v>
      </c>
      <c r="S607" s="2" t="str">
        <f aca="false">IF(H607=$S$5,L607,S606)</f>
        <v>EGU077</v>
      </c>
      <c r="T607" s="2" t="n">
        <f aca="false">IF(H607=$T$5,L607,T606)</f>
        <v>814190310</v>
      </c>
      <c r="U607" s="2" t="n">
        <f aca="false">IF(V607="",0,1)</f>
        <v>0</v>
      </c>
      <c r="V607" s="2" t="str">
        <f aca="false">IF(A607="","",IFERROR(IF(VLOOKUP(A607,MAESTRO!$A$2:$C$15,2,FALSE())=1,"",A607),A607))</f>
        <v/>
      </c>
      <c r="W607" s="2" t="str">
        <f aca="false">IF(V607="","",G607)</f>
        <v/>
      </c>
    </row>
    <row r="608" customFormat="false" ht="15" hidden="false" customHeight="false" outlineLevel="0" collapsed="false">
      <c r="O608" s="2" t="str">
        <f aca="false">IF(O607="","",O607)</f>
        <v>7711 CEDI GUAYAQUIL</v>
      </c>
      <c r="P608" s="2" t="str">
        <f aca="false">IF(A608=$P$5,C608,P607)</f>
        <v>PACHECO VIDAL CARLOS GILBERTO</v>
      </c>
      <c r="Q608" s="2" t="n">
        <f aca="false">IF(Q607="","",IF(A611=$Q$1,C611,Q607))</f>
        <v>1000036994</v>
      </c>
      <c r="R608" s="2" t="n">
        <f aca="false">IF(H608=$R$5,L608,R607)</f>
        <v>50640324</v>
      </c>
      <c r="S608" s="2" t="str">
        <f aca="false">IF(H608=$S$5,L608,S607)</f>
        <v>EGU077</v>
      </c>
      <c r="T608" s="2" t="n">
        <f aca="false">IF(H608=$T$5,L608,T607)</f>
        <v>814190310</v>
      </c>
      <c r="U608" s="2" t="n">
        <f aca="false">IF(V608="",0,1)</f>
        <v>0</v>
      </c>
      <c r="V608" s="2" t="str">
        <f aca="false">IF(A608="","",IFERROR(IF(VLOOKUP(A608,MAESTRO!$A$2:$C$15,2,FALSE())=1,"",A608),A608))</f>
        <v/>
      </c>
      <c r="W608" s="2" t="str">
        <f aca="false">IF(V608="","",G608)</f>
        <v/>
      </c>
    </row>
    <row r="609" customFormat="false" ht="15" hidden="false" customHeight="false" outlineLevel="0" collapsed="false">
      <c r="O609" s="2" t="str">
        <f aca="false">IF(O608="","",O608)</f>
        <v>7711 CEDI GUAYAQUIL</v>
      </c>
      <c r="P609" s="2" t="str">
        <f aca="false">IF(A609=$P$5,C609,P608)</f>
        <v>PACHECO VIDAL CARLOS GILBERTO</v>
      </c>
      <c r="Q609" s="2" t="n">
        <f aca="false">IF(Q608="","",IF(A612=$Q$1,C612,Q608))</f>
        <v>1000036994</v>
      </c>
      <c r="R609" s="2" t="n">
        <f aca="false">IF(H609=$R$5,L609,R608)</f>
        <v>50640324</v>
      </c>
      <c r="S609" s="2" t="str">
        <f aca="false">IF(H609=$S$5,L609,S608)</f>
        <v>EGU077</v>
      </c>
      <c r="T609" s="2" t="n">
        <f aca="false">IF(H609=$T$5,L609,T608)</f>
        <v>814190310</v>
      </c>
      <c r="U609" s="2" t="n">
        <f aca="false">IF(V609="",0,1)</f>
        <v>0</v>
      </c>
      <c r="V609" s="2" t="str">
        <f aca="false">IF(A609="","",IFERROR(IF(VLOOKUP(A609,MAESTRO!$A$2:$C$15,2,FALSE())=1,"",A609),A609))</f>
        <v/>
      </c>
      <c r="W609" s="2" t="str">
        <f aca="false">IF(V609="","",G609)</f>
        <v/>
      </c>
    </row>
    <row r="610" customFormat="false" ht="15" hidden="false" customHeight="false" outlineLevel="0" collapsed="false">
      <c r="O610" s="2" t="str">
        <f aca="false">IF(O609="","",O609)</f>
        <v>7711 CEDI GUAYAQUIL</v>
      </c>
      <c r="P610" s="2" t="str">
        <f aca="false">IF(A610=$P$5,C610,P609)</f>
        <v>PACHECO VIDAL CARLOS GILBERTO</v>
      </c>
      <c r="Q610" s="2" t="n">
        <f aca="false">IF(Q609="","",IF(A613=$Q$1,C613,Q609))</f>
        <v>1000036994</v>
      </c>
      <c r="R610" s="2" t="n">
        <f aca="false">IF(H610=$R$5,L610,R609)</f>
        <v>50640324</v>
      </c>
      <c r="S610" s="2" t="str">
        <f aca="false">IF(H610=$S$5,L610,S609)</f>
        <v>EGU077</v>
      </c>
      <c r="T610" s="2" t="n">
        <f aca="false">IF(H610=$T$5,L610,T609)</f>
        <v>814190310</v>
      </c>
      <c r="U610" s="2" t="n">
        <f aca="false">IF(V610="",0,1)</f>
        <v>0</v>
      </c>
      <c r="V610" s="2" t="str">
        <f aca="false">IF(A610="","",IFERROR(IF(VLOOKUP(A610,MAESTRO!$A$2:$C$15,2,FALSE())=1,"",A610),A610))</f>
        <v/>
      </c>
      <c r="W610" s="2" t="str">
        <f aca="false">IF(V610="","",G610)</f>
        <v/>
      </c>
    </row>
    <row r="611" customFormat="false" ht="15" hidden="false" customHeight="false" outlineLevel="0" collapsed="false">
      <c r="O611" s="2" t="str">
        <f aca="false">IF(O610="","",O610)</f>
        <v>7711 CEDI GUAYAQUIL</v>
      </c>
      <c r="P611" s="2" t="str">
        <f aca="false">IF(A611=$P$5,C611,P610)</f>
        <v>PACHECO VIDAL CARLOS GILBERTO</v>
      </c>
      <c r="Q611" s="2" t="n">
        <f aca="false">IF(Q610="","",IF(A614=$Q$1,C614,Q610))</f>
        <v>1000036994</v>
      </c>
      <c r="R611" s="2" t="n">
        <f aca="false">IF(H611=$R$5,L611,R610)</f>
        <v>50640324</v>
      </c>
      <c r="S611" s="2" t="str">
        <f aca="false">IF(H611=$S$5,L611,S610)</f>
        <v>EGU077</v>
      </c>
      <c r="T611" s="2" t="n">
        <f aca="false">IF(H611=$T$5,L611,T610)</f>
        <v>814190310</v>
      </c>
      <c r="U611" s="2" t="n">
        <f aca="false">IF(V611="",0,1)</f>
        <v>0</v>
      </c>
      <c r="V611" s="2" t="str">
        <f aca="false">IF(A611="","",IFERROR(IF(VLOOKUP(A611,MAESTRO!$A$2:$C$15,2,FALSE())=1,"",A611),A611))</f>
        <v/>
      </c>
      <c r="W611" s="2" t="str">
        <f aca="false">IF(V611="","",G611)</f>
        <v/>
      </c>
    </row>
    <row r="612" customFormat="false" ht="15" hidden="false" customHeight="false" outlineLevel="0" collapsed="false">
      <c r="O612" s="2" t="str">
        <f aca="false">IF(O611="","",O611)</f>
        <v>7711 CEDI GUAYAQUIL</v>
      </c>
      <c r="P612" s="2" t="str">
        <f aca="false">IF(A612=$P$5,C612,P611)</f>
        <v>PACHECO VIDAL CARLOS GILBERTO</v>
      </c>
      <c r="Q612" s="2" t="n">
        <f aca="false">IF(Q611="","",IF(A615=$Q$1,C615,Q611))</f>
        <v>1000036994</v>
      </c>
      <c r="R612" s="2" t="n">
        <f aca="false">IF(H612=$R$5,L612,R611)</f>
        <v>50640324</v>
      </c>
      <c r="S612" s="2" t="str">
        <f aca="false">IF(H612=$S$5,L612,S611)</f>
        <v>EGU077</v>
      </c>
      <c r="T612" s="2" t="n">
        <f aca="false">IF(H612=$T$5,L612,T611)</f>
        <v>814190310</v>
      </c>
      <c r="U612" s="2" t="n">
        <f aca="false">IF(V612="",0,1)</f>
        <v>0</v>
      </c>
      <c r="V612" s="2" t="str">
        <f aca="false">IF(A612="","",IFERROR(IF(VLOOKUP(A612,MAESTRO!$A$2:$C$15,2,FALSE())=1,"",A612),A612))</f>
        <v/>
      </c>
      <c r="W612" s="2" t="str">
        <f aca="false">IF(V612="","",G612)</f>
        <v/>
      </c>
    </row>
    <row r="613" customFormat="false" ht="15" hidden="false" customHeight="false" outlineLevel="0" collapsed="false">
      <c r="O613" s="2" t="str">
        <f aca="false">IF(O612="","",O612)</f>
        <v>7711 CEDI GUAYAQUIL</v>
      </c>
      <c r="P613" s="2" t="str">
        <f aca="false">IF(A613=$P$5,C613,P612)</f>
        <v>PACHECO VIDAL CARLOS GILBERTO</v>
      </c>
      <c r="Q613" s="2" t="n">
        <f aca="false">IF(Q612="","",IF(A616=$Q$1,C616,Q612))</f>
        <v>1000036994</v>
      </c>
      <c r="R613" s="2" t="n">
        <f aca="false">IF(H613=$R$5,L613,R612)</f>
        <v>50640324</v>
      </c>
      <c r="S613" s="2" t="str">
        <f aca="false">IF(H613=$S$5,L613,S612)</f>
        <v>EGU077</v>
      </c>
      <c r="T613" s="2" t="n">
        <f aca="false">IF(H613=$T$5,L613,T612)</f>
        <v>814190310</v>
      </c>
      <c r="U613" s="2" t="n">
        <f aca="false">IF(V613="",0,1)</f>
        <v>0</v>
      </c>
      <c r="V613" s="2" t="str">
        <f aca="false">IF(A613="","",IFERROR(IF(VLOOKUP(A613,MAESTRO!$A$2:$C$15,2,FALSE())=1,"",A613),A613))</f>
        <v/>
      </c>
      <c r="W613" s="2" t="str">
        <f aca="false">IF(V613="","",G613)</f>
        <v/>
      </c>
    </row>
    <row r="614" customFormat="false" ht="15" hidden="false" customHeight="false" outlineLevel="0" collapsed="false">
      <c r="O614" s="2" t="str">
        <f aca="false">IF(O613="","",O613)</f>
        <v>7711 CEDI GUAYAQUIL</v>
      </c>
      <c r="P614" s="2" t="str">
        <f aca="false">IF(A614=$P$5,C614,P613)</f>
        <v>PACHECO VIDAL CARLOS GILBERTO</v>
      </c>
      <c r="Q614" s="2" t="n">
        <f aca="false">IF(Q613="","",IF(A617=$Q$1,C617,Q613))</f>
        <v>1000036994</v>
      </c>
      <c r="R614" s="2" t="n">
        <f aca="false">IF(H614=$R$5,L614,R613)</f>
        <v>50640324</v>
      </c>
      <c r="S614" s="2" t="str">
        <f aca="false">IF(H614=$S$5,L614,S613)</f>
        <v>EGU077</v>
      </c>
      <c r="T614" s="2" t="n">
        <f aca="false">IF(H614=$T$5,L614,T613)</f>
        <v>814190310</v>
      </c>
      <c r="U614" s="2" t="n">
        <f aca="false">IF(V614="",0,1)</f>
        <v>0</v>
      </c>
      <c r="V614" s="2" t="str">
        <f aca="false">IF(A614="","",IFERROR(IF(VLOOKUP(A614,MAESTRO!$A$2:$C$15,2,FALSE())=1,"",A614),A614))</f>
        <v/>
      </c>
      <c r="W614" s="2" t="str">
        <f aca="false">IF(V614="","",G614)</f>
        <v/>
      </c>
    </row>
    <row r="615" customFormat="false" ht="15" hidden="false" customHeight="false" outlineLevel="0" collapsed="false">
      <c r="O615" s="2" t="str">
        <f aca="false">IF(O614="","",O614)</f>
        <v>7711 CEDI GUAYAQUIL</v>
      </c>
      <c r="P615" s="2" t="str">
        <f aca="false">IF(A615=$P$5,C615,P614)</f>
        <v>PACHECO VIDAL CARLOS GILBERTO</v>
      </c>
      <c r="Q615" s="2" t="n">
        <f aca="false">IF(Q614="","",IF(A618=$Q$1,C618,Q614))</f>
        <v>1000036994</v>
      </c>
      <c r="R615" s="2" t="n">
        <f aca="false">IF(H615=$R$5,L615,R614)</f>
        <v>50640324</v>
      </c>
      <c r="S615" s="2" t="str">
        <f aca="false">IF(H615=$S$5,L615,S614)</f>
        <v>EGU077</v>
      </c>
      <c r="T615" s="2" t="n">
        <f aca="false">IF(H615=$T$5,L615,T614)</f>
        <v>814190310</v>
      </c>
      <c r="U615" s="2" t="n">
        <f aca="false">IF(V615="",0,1)</f>
        <v>0</v>
      </c>
      <c r="V615" s="2" t="str">
        <f aca="false">IF(A615="","",IFERROR(IF(VLOOKUP(A615,MAESTRO!$A$2:$C$15,2,FALSE())=1,"",A615),A615))</f>
        <v/>
      </c>
      <c r="W615" s="2" t="str">
        <f aca="false">IF(V615="","",G615)</f>
        <v/>
      </c>
    </row>
    <row r="616" customFormat="false" ht="15" hidden="false" customHeight="false" outlineLevel="0" collapsed="false">
      <c r="O616" s="2" t="str">
        <f aca="false">IF(O615="","",O615)</f>
        <v>7711 CEDI GUAYAQUIL</v>
      </c>
      <c r="P616" s="2" t="str">
        <f aca="false">IF(A616=$P$5,C616,P615)</f>
        <v>PACHECO VIDAL CARLOS GILBERTO</v>
      </c>
      <c r="Q616" s="2" t="n">
        <f aca="false">IF(Q615="","",IF(A619=$Q$1,C619,Q615))</f>
        <v>1000036994</v>
      </c>
      <c r="R616" s="2" t="n">
        <f aca="false">IF(H616=$R$5,L616,R615)</f>
        <v>50640324</v>
      </c>
      <c r="S616" s="2" t="str">
        <f aca="false">IF(H616=$S$5,L616,S615)</f>
        <v>EGU077</v>
      </c>
      <c r="T616" s="2" t="n">
        <f aca="false">IF(H616=$T$5,L616,T615)</f>
        <v>814190310</v>
      </c>
      <c r="U616" s="2" t="n">
        <f aca="false">IF(V616="",0,1)</f>
        <v>0</v>
      </c>
      <c r="V616" s="2" t="str">
        <f aca="false">IF(A616="","",IFERROR(IF(VLOOKUP(A616,MAESTRO!$A$2:$C$15,2,FALSE())=1,"",A616),A616))</f>
        <v/>
      </c>
      <c r="W616" s="2" t="str">
        <f aca="false">IF(V616="","",G616)</f>
        <v/>
      </c>
    </row>
    <row r="617" customFormat="false" ht="15" hidden="false" customHeight="false" outlineLevel="0" collapsed="false">
      <c r="O617" s="2" t="str">
        <f aca="false">IF(O616="","",O616)</f>
        <v>7711 CEDI GUAYAQUIL</v>
      </c>
      <c r="P617" s="2" t="str">
        <f aca="false">IF(A617=$P$5,C617,P616)</f>
        <v>PACHECO VIDAL CARLOS GILBERTO</v>
      </c>
      <c r="Q617" s="2" t="n">
        <f aca="false">IF(Q616="","",IF(A620=$Q$1,C620,Q616))</f>
        <v>1000036994</v>
      </c>
      <c r="R617" s="2" t="n">
        <f aca="false">IF(H617=$R$5,L617,R616)</f>
        <v>50640324</v>
      </c>
      <c r="S617" s="2" t="str">
        <f aca="false">IF(H617=$S$5,L617,S616)</f>
        <v>EGU077</v>
      </c>
      <c r="T617" s="2" t="n">
        <f aca="false">IF(H617=$T$5,L617,T616)</f>
        <v>814190310</v>
      </c>
      <c r="U617" s="2" t="n">
        <f aca="false">IF(V617="",0,1)</f>
        <v>0</v>
      </c>
      <c r="V617" s="2" t="str">
        <f aca="false">IF(A617="","",IFERROR(IF(VLOOKUP(A617,MAESTRO!$A$2:$C$15,2,FALSE())=1,"",A617),A617))</f>
        <v/>
      </c>
      <c r="W617" s="2" t="str">
        <f aca="false">IF(V617="","",G617)</f>
        <v/>
      </c>
    </row>
    <row r="618" customFormat="false" ht="15" hidden="false" customHeight="false" outlineLevel="0" collapsed="false">
      <c r="O618" s="2" t="str">
        <f aca="false">IF(O617="","",O617)</f>
        <v>7711 CEDI GUAYAQUIL</v>
      </c>
      <c r="P618" s="2" t="str">
        <f aca="false">IF(A618=$P$5,C618,P617)</f>
        <v>PACHECO VIDAL CARLOS GILBERTO</v>
      </c>
      <c r="Q618" s="2" t="n">
        <f aca="false">IF(Q617="","",IF(A621=$Q$1,C621,Q617))</f>
        <v>1000036994</v>
      </c>
      <c r="R618" s="2" t="n">
        <f aca="false">IF(H618=$R$5,L618,R617)</f>
        <v>50640324</v>
      </c>
      <c r="S618" s="2" t="str">
        <f aca="false">IF(H618=$S$5,L618,S617)</f>
        <v>EGU077</v>
      </c>
      <c r="T618" s="2" t="n">
        <f aca="false">IF(H618=$T$5,L618,T617)</f>
        <v>814190310</v>
      </c>
      <c r="U618" s="2" t="n">
        <f aca="false">IF(V618="",0,1)</f>
        <v>0</v>
      </c>
      <c r="V618" s="2" t="str">
        <f aca="false">IF(A618="","",IFERROR(IF(VLOOKUP(A618,MAESTRO!$A$2:$C$15,2,FALSE())=1,"",A618),A618))</f>
        <v/>
      </c>
      <c r="W618" s="2" t="str">
        <f aca="false">IF(V618="","",G618)</f>
        <v/>
      </c>
    </row>
    <row r="619" customFormat="false" ht="15" hidden="false" customHeight="false" outlineLevel="0" collapsed="false">
      <c r="O619" s="2" t="str">
        <f aca="false">IF(O618="","",O618)</f>
        <v>7711 CEDI GUAYAQUIL</v>
      </c>
      <c r="P619" s="2" t="str">
        <f aca="false">IF(A619=$P$5,C619,P618)</f>
        <v>PACHECO VIDAL CARLOS GILBERTO</v>
      </c>
      <c r="Q619" s="2" t="n">
        <f aca="false">IF(Q618="","",IF(A622=$Q$1,C622,Q618))</f>
        <v>1000036994</v>
      </c>
      <c r="R619" s="2" t="n">
        <f aca="false">IF(H619=$R$5,L619,R618)</f>
        <v>50640324</v>
      </c>
      <c r="S619" s="2" t="str">
        <f aca="false">IF(H619=$S$5,L619,S618)</f>
        <v>EGU077</v>
      </c>
      <c r="T619" s="2" t="n">
        <f aca="false">IF(H619=$T$5,L619,T618)</f>
        <v>814190310</v>
      </c>
      <c r="U619" s="2" t="n">
        <f aca="false">IF(V619="",0,1)</f>
        <v>0</v>
      </c>
      <c r="V619" s="2" t="str">
        <f aca="false">IF(A619="","",IFERROR(IF(VLOOKUP(A619,MAESTRO!$A$2:$C$15,2,FALSE())=1,"",A619),A619))</f>
        <v/>
      </c>
      <c r="W619" s="2" t="str">
        <f aca="false">IF(V619="","",G619)</f>
        <v/>
      </c>
    </row>
    <row r="620" customFormat="false" ht="15" hidden="false" customHeight="false" outlineLevel="0" collapsed="false">
      <c r="O620" s="2" t="str">
        <f aca="false">IF(O619="","",O619)</f>
        <v>7711 CEDI GUAYAQUIL</v>
      </c>
      <c r="P620" s="2" t="str">
        <f aca="false">IF(A620=$P$5,C620,P619)</f>
        <v>PACHECO VIDAL CARLOS GILBERTO</v>
      </c>
      <c r="Q620" s="2" t="n">
        <f aca="false">IF(Q619="","",IF(A623=$Q$1,C623,Q619))</f>
        <v>1000036994</v>
      </c>
      <c r="R620" s="2" t="n">
        <f aca="false">IF(H620=$R$5,L620,R619)</f>
        <v>50640324</v>
      </c>
      <c r="S620" s="2" t="str">
        <f aca="false">IF(H620=$S$5,L620,S619)</f>
        <v>EGU077</v>
      </c>
      <c r="T620" s="2" t="n">
        <f aca="false">IF(H620=$T$5,L620,T619)</f>
        <v>814190310</v>
      </c>
      <c r="U620" s="2" t="n">
        <f aca="false">IF(V620="",0,1)</f>
        <v>0</v>
      </c>
      <c r="V620" s="2" t="str">
        <f aca="false">IF(A620="","",IFERROR(IF(VLOOKUP(A620,MAESTRO!$A$2:$C$15,2,FALSE())=1,"",A620),A620))</f>
        <v/>
      </c>
      <c r="W620" s="2" t="str">
        <f aca="false">IF(V620="","",G620)</f>
        <v/>
      </c>
    </row>
    <row r="621" customFormat="false" ht="15" hidden="false" customHeight="false" outlineLevel="0" collapsed="false">
      <c r="O621" s="2" t="str">
        <f aca="false">IF(O620="","",O620)</f>
        <v>7711 CEDI GUAYAQUIL</v>
      </c>
      <c r="P621" s="2" t="str">
        <f aca="false">IF(A621=$P$5,C621,P620)</f>
        <v>PACHECO VIDAL CARLOS GILBERTO</v>
      </c>
      <c r="Q621" s="2" t="n">
        <f aca="false">IF(Q620="","",IF(A624=$Q$1,C624,Q620))</f>
        <v>1000036994</v>
      </c>
      <c r="R621" s="2" t="n">
        <f aca="false">IF(H621=$R$5,L621,R620)</f>
        <v>50640324</v>
      </c>
      <c r="S621" s="2" t="str">
        <f aca="false">IF(H621=$S$5,L621,S620)</f>
        <v>EGU077</v>
      </c>
      <c r="T621" s="2" t="n">
        <f aca="false">IF(H621=$T$5,L621,T620)</f>
        <v>814190310</v>
      </c>
      <c r="U621" s="2" t="n">
        <f aca="false">IF(V621="",0,1)</f>
        <v>0</v>
      </c>
      <c r="V621" s="2" t="str">
        <f aca="false">IF(A621="","",IFERROR(IF(VLOOKUP(A621,MAESTRO!$A$2:$C$15,2,FALSE())=1,"",A621),A621))</f>
        <v/>
      </c>
      <c r="W621" s="2" t="str">
        <f aca="false">IF(V621="","",G621)</f>
        <v/>
      </c>
    </row>
    <row r="622" customFormat="false" ht="15" hidden="false" customHeight="false" outlineLevel="0" collapsed="false">
      <c r="O622" s="2" t="str">
        <f aca="false">IF(O621="","",O621)</f>
        <v>7711 CEDI GUAYAQUIL</v>
      </c>
      <c r="P622" s="2" t="str">
        <f aca="false">IF(A622=$P$5,C622,P621)</f>
        <v>PACHECO VIDAL CARLOS GILBERTO</v>
      </c>
      <c r="Q622" s="2" t="n">
        <f aca="false">IF(Q621="","",IF(A625=$Q$1,C625,Q621))</f>
        <v>1000036994</v>
      </c>
      <c r="R622" s="2" t="n">
        <f aca="false">IF(H622=$R$5,L622,R621)</f>
        <v>50640324</v>
      </c>
      <c r="S622" s="2" t="str">
        <f aca="false">IF(H622=$S$5,L622,S621)</f>
        <v>EGU077</v>
      </c>
      <c r="T622" s="2" t="n">
        <f aca="false">IF(H622=$T$5,L622,T621)</f>
        <v>814190310</v>
      </c>
      <c r="U622" s="2" t="n">
        <f aca="false">IF(V622="",0,1)</f>
        <v>0</v>
      </c>
      <c r="V622" s="2" t="str">
        <f aca="false">IF(A622="","",IFERROR(IF(VLOOKUP(A622,MAESTRO!$A$2:$C$15,2,FALSE())=1,"",A622),A622))</f>
        <v/>
      </c>
      <c r="W622" s="2" t="str">
        <f aca="false">IF(V622="","",G622)</f>
        <v/>
      </c>
    </row>
    <row r="623" customFormat="false" ht="15" hidden="false" customHeight="false" outlineLevel="0" collapsed="false">
      <c r="O623" s="2" t="str">
        <f aca="false">IF(O622="","",O622)</f>
        <v>7711 CEDI GUAYAQUIL</v>
      </c>
      <c r="P623" s="2" t="str">
        <f aca="false">IF(A623=$P$5,C623,P622)</f>
        <v>PACHECO VIDAL CARLOS GILBERTO</v>
      </c>
      <c r="Q623" s="2" t="n">
        <f aca="false">IF(Q622="","",IF(A626=$Q$1,C626,Q622))</f>
        <v>1000036994</v>
      </c>
      <c r="R623" s="2" t="n">
        <f aca="false">IF(H623=$R$5,L623,R622)</f>
        <v>50640324</v>
      </c>
      <c r="S623" s="2" t="str">
        <f aca="false">IF(H623=$S$5,L623,S622)</f>
        <v>EGU077</v>
      </c>
      <c r="T623" s="2" t="n">
        <f aca="false">IF(H623=$T$5,L623,T622)</f>
        <v>814190310</v>
      </c>
      <c r="U623" s="2" t="n">
        <f aca="false">IF(V623="",0,1)</f>
        <v>0</v>
      </c>
      <c r="V623" s="2" t="str">
        <f aca="false">IF(A623="","",IFERROR(IF(VLOOKUP(A623,MAESTRO!$A$2:$C$15,2,FALSE())=1,"",A623),A623))</f>
        <v/>
      </c>
      <c r="W623" s="2" t="str">
        <f aca="false">IF(V623="","",G623)</f>
        <v/>
      </c>
    </row>
    <row r="624" customFormat="false" ht="15" hidden="false" customHeight="false" outlineLevel="0" collapsed="false">
      <c r="O624" s="2" t="str">
        <f aca="false">IF(O623="","",O623)</f>
        <v>7711 CEDI GUAYAQUIL</v>
      </c>
      <c r="P624" s="2" t="str">
        <f aca="false">IF(A624=$P$5,C624,P623)</f>
        <v>PACHECO VIDAL CARLOS GILBERTO</v>
      </c>
      <c r="Q624" s="2" t="n">
        <f aca="false">IF(Q623="","",IF(A627=$Q$1,C627,Q623))</f>
        <v>1000036994</v>
      </c>
      <c r="R624" s="2" t="n">
        <f aca="false">IF(H624=$R$5,L624,R623)</f>
        <v>50640324</v>
      </c>
      <c r="S624" s="2" t="str">
        <f aca="false">IF(H624=$S$5,L624,S623)</f>
        <v>EGU077</v>
      </c>
      <c r="T624" s="2" t="n">
        <f aca="false">IF(H624=$T$5,L624,T623)</f>
        <v>814190310</v>
      </c>
      <c r="U624" s="2" t="n">
        <f aca="false">IF(V624="",0,1)</f>
        <v>0</v>
      </c>
      <c r="V624" s="2" t="str">
        <f aca="false">IF(A624="","",IFERROR(IF(VLOOKUP(A624,MAESTRO!$A$2:$C$15,2,FALSE())=1,"",A624),A624))</f>
        <v/>
      </c>
      <c r="W624" s="2" t="str">
        <f aca="false">IF(V624="","",G624)</f>
        <v/>
      </c>
    </row>
    <row r="625" customFormat="false" ht="15" hidden="false" customHeight="false" outlineLevel="0" collapsed="false">
      <c r="O625" s="2" t="str">
        <f aca="false">IF(O624="","",O624)</f>
        <v>7711 CEDI GUAYAQUIL</v>
      </c>
      <c r="P625" s="2" t="str">
        <f aca="false">IF(A625=$P$5,C625,P624)</f>
        <v>PACHECO VIDAL CARLOS GILBERTO</v>
      </c>
      <c r="Q625" s="2" t="n">
        <f aca="false">IF(Q624="","",IF(A628=$Q$1,C628,Q624))</f>
        <v>1000036994</v>
      </c>
      <c r="R625" s="2" t="n">
        <f aca="false">IF(H625=$R$5,L625,R624)</f>
        <v>50640324</v>
      </c>
      <c r="S625" s="2" t="str">
        <f aca="false">IF(H625=$S$5,L625,S624)</f>
        <v>EGU077</v>
      </c>
      <c r="T625" s="2" t="n">
        <f aca="false">IF(H625=$T$5,L625,T624)</f>
        <v>814190310</v>
      </c>
      <c r="U625" s="2" t="n">
        <f aca="false">IF(V625="",0,1)</f>
        <v>0</v>
      </c>
      <c r="V625" s="2" t="str">
        <f aca="false">IF(A625="","",IFERROR(IF(VLOOKUP(A625,MAESTRO!$A$2:$C$15,2,FALSE())=1,"",A625),A625))</f>
        <v/>
      </c>
      <c r="W625" s="2" t="str">
        <f aca="false">IF(V625="","",G625)</f>
        <v/>
      </c>
    </row>
    <row r="626" customFormat="false" ht="15" hidden="false" customHeight="false" outlineLevel="0" collapsed="false">
      <c r="O626" s="2" t="str">
        <f aca="false">IF(O625="","",O625)</f>
        <v>7711 CEDI GUAYAQUIL</v>
      </c>
      <c r="P626" s="2" t="str">
        <f aca="false">IF(A626=$P$5,C626,P625)</f>
        <v>PACHECO VIDAL CARLOS GILBERTO</v>
      </c>
      <c r="Q626" s="2" t="n">
        <f aca="false">IF(Q625="","",IF(A629=$Q$1,C629,Q625))</f>
        <v>1000036994</v>
      </c>
      <c r="R626" s="2" t="n">
        <f aca="false">IF(H626=$R$5,L626,R625)</f>
        <v>50640324</v>
      </c>
      <c r="S626" s="2" t="str">
        <f aca="false">IF(H626=$S$5,L626,S625)</f>
        <v>EGU077</v>
      </c>
      <c r="T626" s="2" t="n">
        <f aca="false">IF(H626=$T$5,L626,T625)</f>
        <v>814190310</v>
      </c>
      <c r="U626" s="2" t="n">
        <f aca="false">IF(V626="",0,1)</f>
        <v>0</v>
      </c>
      <c r="V626" s="2" t="str">
        <f aca="false">IF(A626="","",IFERROR(IF(VLOOKUP(A626,MAESTRO!$A$2:$C$15,2,FALSE())=1,"",A626),A626))</f>
        <v/>
      </c>
      <c r="W626" s="2" t="str">
        <f aca="false">IF(V626="","",G626)</f>
        <v/>
      </c>
    </row>
    <row r="627" customFormat="false" ht="15" hidden="false" customHeight="false" outlineLevel="0" collapsed="false">
      <c r="O627" s="2" t="str">
        <f aca="false">IF(O626="","",O626)</f>
        <v>7711 CEDI GUAYAQUIL</v>
      </c>
      <c r="P627" s="2" t="str">
        <f aca="false">IF(A627=$P$5,C627,P626)</f>
        <v>PACHECO VIDAL CARLOS GILBERTO</v>
      </c>
      <c r="Q627" s="2" t="n">
        <f aca="false">IF(Q626="","",IF(A630=$Q$1,C630,Q626))</f>
        <v>1000036994</v>
      </c>
      <c r="R627" s="2" t="n">
        <f aca="false">IF(H627=$R$5,L627,R626)</f>
        <v>50640324</v>
      </c>
      <c r="S627" s="2" t="str">
        <f aca="false">IF(H627=$S$5,L627,S626)</f>
        <v>EGU077</v>
      </c>
      <c r="T627" s="2" t="n">
        <f aca="false">IF(H627=$T$5,L627,T626)</f>
        <v>814190310</v>
      </c>
      <c r="U627" s="2" t="n">
        <f aca="false">IF(V627="",0,1)</f>
        <v>0</v>
      </c>
      <c r="V627" s="2" t="str">
        <f aca="false">IF(A627="","",IFERROR(IF(VLOOKUP(A627,MAESTRO!$A$2:$C$15,2,FALSE())=1,"",A627),A627))</f>
        <v/>
      </c>
      <c r="W627" s="2" t="str">
        <f aca="false">IF(V627="","",G627)</f>
        <v/>
      </c>
    </row>
    <row r="628" customFormat="false" ht="15" hidden="false" customHeight="false" outlineLevel="0" collapsed="false">
      <c r="O628" s="2" t="str">
        <f aca="false">IF(O627="","",O627)</f>
        <v>7711 CEDI GUAYAQUIL</v>
      </c>
      <c r="P628" s="2" t="str">
        <f aca="false">IF(A628=$P$5,C628,P627)</f>
        <v>PACHECO VIDAL CARLOS GILBERTO</v>
      </c>
      <c r="Q628" s="2" t="n">
        <f aca="false">IF(Q627="","",IF(A631=$Q$1,C631,Q627))</f>
        <v>1000036994</v>
      </c>
      <c r="R628" s="2" t="n">
        <f aca="false">IF(H628=$R$5,L628,R627)</f>
        <v>50640324</v>
      </c>
      <c r="S628" s="2" t="str">
        <f aca="false">IF(H628=$S$5,L628,S627)</f>
        <v>EGU077</v>
      </c>
      <c r="T628" s="2" t="n">
        <f aca="false">IF(H628=$T$5,L628,T627)</f>
        <v>814190310</v>
      </c>
      <c r="U628" s="2" t="n">
        <f aca="false">IF(V628="",0,1)</f>
        <v>0</v>
      </c>
      <c r="V628" s="2" t="str">
        <f aca="false">IF(A628="","",IFERROR(IF(VLOOKUP(A628,MAESTRO!$A$2:$C$15,2,FALSE())=1,"",A628),A628))</f>
        <v/>
      </c>
      <c r="W628" s="2" t="str">
        <f aca="false">IF(V628="","",G628)</f>
        <v/>
      </c>
    </row>
    <row r="629" customFormat="false" ht="15" hidden="false" customHeight="false" outlineLevel="0" collapsed="false">
      <c r="O629" s="2" t="str">
        <f aca="false">IF(O628="","",O628)</f>
        <v>7711 CEDI GUAYAQUIL</v>
      </c>
      <c r="P629" s="2" t="str">
        <f aca="false">IF(A629=$P$5,C629,P628)</f>
        <v>PACHECO VIDAL CARLOS GILBERTO</v>
      </c>
      <c r="Q629" s="2" t="n">
        <f aca="false">IF(Q628="","",IF(A632=$Q$1,C632,Q628))</f>
        <v>1000036994</v>
      </c>
      <c r="R629" s="2" t="n">
        <f aca="false">IF(H629=$R$5,L629,R628)</f>
        <v>50640324</v>
      </c>
      <c r="S629" s="2" t="str">
        <f aca="false">IF(H629=$S$5,L629,S628)</f>
        <v>EGU077</v>
      </c>
      <c r="T629" s="2" t="n">
        <f aca="false">IF(H629=$T$5,L629,T628)</f>
        <v>814190310</v>
      </c>
      <c r="U629" s="2" t="n">
        <f aca="false">IF(V629="",0,1)</f>
        <v>0</v>
      </c>
      <c r="V629" s="2" t="str">
        <f aca="false">IF(A629="","",IFERROR(IF(VLOOKUP(A629,MAESTRO!$A$2:$C$15,2,FALSE())=1,"",A629),A629))</f>
        <v/>
      </c>
      <c r="W629" s="2" t="str">
        <f aca="false">IF(V629="","",G629)</f>
        <v/>
      </c>
    </row>
    <row r="630" customFormat="false" ht="15" hidden="false" customHeight="false" outlineLevel="0" collapsed="false">
      <c r="O630" s="2" t="str">
        <f aca="false">IF(O629="","",O629)</f>
        <v>7711 CEDI GUAYAQUIL</v>
      </c>
      <c r="P630" s="2" t="str">
        <f aca="false">IF(A630=$P$5,C630,P629)</f>
        <v>PACHECO VIDAL CARLOS GILBERTO</v>
      </c>
      <c r="Q630" s="2" t="n">
        <f aca="false">IF(Q629="","",IF(A633=$Q$1,C633,Q629))</f>
        <v>1000036994</v>
      </c>
      <c r="R630" s="2" t="n">
        <f aca="false">IF(H630=$R$5,L630,R629)</f>
        <v>50640324</v>
      </c>
      <c r="S630" s="2" t="str">
        <f aca="false">IF(H630=$S$5,L630,S629)</f>
        <v>EGU077</v>
      </c>
      <c r="T630" s="2" t="n">
        <f aca="false">IF(H630=$T$5,L630,T629)</f>
        <v>814190310</v>
      </c>
      <c r="U630" s="2" t="n">
        <f aca="false">IF(V630="",0,1)</f>
        <v>0</v>
      </c>
      <c r="V630" s="2" t="str">
        <f aca="false">IF(A630="","",IFERROR(IF(VLOOKUP(A630,MAESTRO!$A$2:$C$15,2,FALSE())=1,"",A630),A630))</f>
        <v/>
      </c>
      <c r="W630" s="2" t="str">
        <f aca="false">IF(V630="","",G630)</f>
        <v/>
      </c>
    </row>
    <row r="631" customFormat="false" ht="15" hidden="false" customHeight="false" outlineLevel="0" collapsed="false">
      <c r="O631" s="2" t="str">
        <f aca="false">IF(O630="","",O630)</f>
        <v>7711 CEDI GUAYAQUIL</v>
      </c>
      <c r="P631" s="2" t="str">
        <f aca="false">IF(A631=$P$5,C631,P630)</f>
        <v>PACHECO VIDAL CARLOS GILBERTO</v>
      </c>
      <c r="Q631" s="2" t="n">
        <f aca="false">IF(Q630="","",IF(A634=$Q$1,C634,Q630))</f>
        <v>1000036994</v>
      </c>
      <c r="R631" s="2" t="n">
        <f aca="false">IF(H631=$R$5,L631,R630)</f>
        <v>50640324</v>
      </c>
      <c r="S631" s="2" t="str">
        <f aca="false">IF(H631=$S$5,L631,S630)</f>
        <v>EGU077</v>
      </c>
      <c r="T631" s="2" t="n">
        <f aca="false">IF(H631=$T$5,L631,T630)</f>
        <v>814190310</v>
      </c>
      <c r="U631" s="2" t="n">
        <f aca="false">IF(V631="",0,1)</f>
        <v>0</v>
      </c>
      <c r="V631" s="2" t="str">
        <f aca="false">IF(A631="","",IFERROR(IF(VLOOKUP(A631,MAESTRO!$A$2:$C$15,2,FALSE())=1,"",A631),A631))</f>
        <v/>
      </c>
      <c r="W631" s="2" t="str">
        <f aca="false">IF(V631="","",G631)</f>
        <v/>
      </c>
    </row>
    <row r="632" customFormat="false" ht="15" hidden="false" customHeight="false" outlineLevel="0" collapsed="false">
      <c r="O632" s="2" t="str">
        <f aca="false">IF(O631="","",O631)</f>
        <v>7711 CEDI GUAYAQUIL</v>
      </c>
      <c r="P632" s="2" t="str">
        <f aca="false">IF(A632=$P$5,C632,P631)</f>
        <v>PACHECO VIDAL CARLOS GILBERTO</v>
      </c>
      <c r="Q632" s="2" t="n">
        <f aca="false">IF(Q631="","",IF(A635=$Q$1,C635,Q631))</f>
        <v>1000036994</v>
      </c>
      <c r="R632" s="2" t="n">
        <f aca="false">IF(H632=$R$5,L632,R631)</f>
        <v>50640324</v>
      </c>
      <c r="S632" s="2" t="str">
        <f aca="false">IF(H632=$S$5,L632,S631)</f>
        <v>EGU077</v>
      </c>
      <c r="T632" s="2" t="n">
        <f aca="false">IF(H632=$T$5,L632,T631)</f>
        <v>814190310</v>
      </c>
      <c r="U632" s="2" t="n">
        <f aca="false">IF(V632="",0,1)</f>
        <v>0</v>
      </c>
      <c r="V632" s="2" t="str">
        <f aca="false">IF(A632="","",IFERROR(IF(VLOOKUP(A632,MAESTRO!$A$2:$C$15,2,FALSE())=1,"",A632),A632))</f>
        <v/>
      </c>
      <c r="W632" s="2" t="str">
        <f aca="false">IF(V632="","",G632)</f>
        <v/>
      </c>
    </row>
    <row r="633" customFormat="false" ht="15" hidden="false" customHeight="false" outlineLevel="0" collapsed="false">
      <c r="O633" s="2" t="str">
        <f aca="false">IF(O632="","",O632)</f>
        <v>7711 CEDI GUAYAQUIL</v>
      </c>
      <c r="P633" s="2" t="str">
        <f aca="false">IF(A633=$P$5,C633,P632)</f>
        <v>PACHECO VIDAL CARLOS GILBERTO</v>
      </c>
      <c r="Q633" s="2" t="n">
        <f aca="false">IF(Q632="","",IF(A636=$Q$1,C636,Q632))</f>
        <v>1000036994</v>
      </c>
      <c r="R633" s="2" t="n">
        <f aca="false">IF(H633=$R$5,L633,R632)</f>
        <v>50640324</v>
      </c>
      <c r="S633" s="2" t="str">
        <f aca="false">IF(H633=$S$5,L633,S632)</f>
        <v>EGU077</v>
      </c>
      <c r="T633" s="2" t="n">
        <f aca="false">IF(H633=$T$5,L633,T632)</f>
        <v>814190310</v>
      </c>
      <c r="U633" s="2" t="n">
        <f aca="false">IF(V633="",0,1)</f>
        <v>0</v>
      </c>
      <c r="V633" s="2" t="str">
        <f aca="false">IF(A633="","",IFERROR(IF(VLOOKUP(A633,MAESTRO!$A$2:$C$15,2,FALSE())=1,"",A633),A633))</f>
        <v/>
      </c>
      <c r="W633" s="2" t="str">
        <f aca="false">IF(V633="","",G633)</f>
        <v/>
      </c>
    </row>
    <row r="634" customFormat="false" ht="15" hidden="false" customHeight="false" outlineLevel="0" collapsed="false">
      <c r="O634" s="2" t="str">
        <f aca="false">IF(O633="","",O633)</f>
        <v>7711 CEDI GUAYAQUIL</v>
      </c>
      <c r="P634" s="2" t="str">
        <f aca="false">IF(A634=$P$5,C634,P633)</f>
        <v>PACHECO VIDAL CARLOS GILBERTO</v>
      </c>
      <c r="Q634" s="2" t="n">
        <f aca="false">IF(Q633="","",IF(A637=$Q$1,C637,Q633))</f>
        <v>1000036994</v>
      </c>
      <c r="R634" s="2" t="n">
        <f aca="false">IF(H634=$R$5,L634,R633)</f>
        <v>50640324</v>
      </c>
      <c r="S634" s="2" t="str">
        <f aca="false">IF(H634=$S$5,L634,S633)</f>
        <v>EGU077</v>
      </c>
      <c r="T634" s="2" t="n">
        <f aca="false">IF(H634=$T$5,L634,T633)</f>
        <v>814190310</v>
      </c>
      <c r="U634" s="2" t="n">
        <f aca="false">IF(V634="",0,1)</f>
        <v>0</v>
      </c>
      <c r="V634" s="2" t="str">
        <f aca="false">IF(A634="","",IFERROR(IF(VLOOKUP(A634,MAESTRO!$A$2:$C$15,2,FALSE())=1,"",A634),A634))</f>
        <v/>
      </c>
      <c r="W634" s="2" t="str">
        <f aca="false">IF(V634="","",G634)</f>
        <v/>
      </c>
    </row>
    <row r="635" customFormat="false" ht="15" hidden="false" customHeight="false" outlineLevel="0" collapsed="false">
      <c r="O635" s="2" t="str">
        <f aca="false">IF(O634="","",O634)</f>
        <v>7711 CEDI GUAYAQUIL</v>
      </c>
      <c r="P635" s="2" t="str">
        <f aca="false">IF(A635=$P$5,C635,P634)</f>
        <v>PACHECO VIDAL CARLOS GILBERTO</v>
      </c>
      <c r="Q635" s="2" t="n">
        <f aca="false">IF(Q634="","",IF(A638=$Q$1,C638,Q634))</f>
        <v>1000036994</v>
      </c>
      <c r="R635" s="2" t="n">
        <f aca="false">IF(H635=$R$5,L635,R634)</f>
        <v>50640324</v>
      </c>
      <c r="S635" s="2" t="str">
        <f aca="false">IF(H635=$S$5,L635,S634)</f>
        <v>EGU077</v>
      </c>
      <c r="T635" s="2" t="n">
        <f aca="false">IF(H635=$T$5,L635,T634)</f>
        <v>814190310</v>
      </c>
      <c r="U635" s="2" t="n">
        <f aca="false">IF(V635="",0,1)</f>
        <v>0</v>
      </c>
      <c r="V635" s="2" t="str">
        <f aca="false">IF(A635="","",IFERROR(IF(VLOOKUP(A635,MAESTRO!$A$2:$C$15,2,FALSE())=1,"",A635),A635))</f>
        <v/>
      </c>
      <c r="W635" s="2" t="str">
        <f aca="false">IF(V635="","",G635)</f>
        <v/>
      </c>
    </row>
    <row r="636" customFormat="false" ht="15" hidden="false" customHeight="false" outlineLevel="0" collapsed="false">
      <c r="O636" s="2" t="str">
        <f aca="false">IF(O635="","",O635)</f>
        <v>7711 CEDI GUAYAQUIL</v>
      </c>
      <c r="P636" s="2" t="str">
        <f aca="false">IF(A636=$P$5,C636,P635)</f>
        <v>PACHECO VIDAL CARLOS GILBERTO</v>
      </c>
      <c r="Q636" s="2" t="n">
        <f aca="false">IF(Q635="","",IF(A639=$Q$1,C639,Q635))</f>
        <v>1000036994</v>
      </c>
      <c r="R636" s="2" t="n">
        <f aca="false">IF(H636=$R$5,L636,R635)</f>
        <v>50640324</v>
      </c>
      <c r="S636" s="2" t="str">
        <f aca="false">IF(H636=$S$5,L636,S635)</f>
        <v>EGU077</v>
      </c>
      <c r="T636" s="2" t="n">
        <f aca="false">IF(H636=$T$5,L636,T635)</f>
        <v>814190310</v>
      </c>
      <c r="U636" s="2" t="n">
        <f aca="false">IF(V636="",0,1)</f>
        <v>0</v>
      </c>
      <c r="V636" s="2" t="str">
        <f aca="false">IF(A636="","",IFERROR(IF(VLOOKUP(A636,MAESTRO!$A$2:$C$15,2,FALSE())=1,"",A636),A636))</f>
        <v/>
      </c>
      <c r="W636" s="2" t="str">
        <f aca="false">IF(V636="","",G636)</f>
        <v/>
      </c>
    </row>
    <row r="637" customFormat="false" ht="15" hidden="false" customHeight="false" outlineLevel="0" collapsed="false">
      <c r="O637" s="2" t="str">
        <f aca="false">IF(O636="","",O636)</f>
        <v>7711 CEDI GUAYAQUIL</v>
      </c>
      <c r="P637" s="2" t="str">
        <f aca="false">IF(A637=$P$5,C637,P636)</f>
        <v>PACHECO VIDAL CARLOS GILBERTO</v>
      </c>
      <c r="Q637" s="2" t="n">
        <f aca="false">IF(Q636="","",IF(A640=$Q$1,C640,Q636))</f>
        <v>1000036994</v>
      </c>
      <c r="R637" s="2" t="n">
        <f aca="false">IF(H637=$R$5,L637,R636)</f>
        <v>50640324</v>
      </c>
      <c r="S637" s="2" t="str">
        <f aca="false">IF(H637=$S$5,L637,S636)</f>
        <v>EGU077</v>
      </c>
      <c r="T637" s="2" t="n">
        <f aca="false">IF(H637=$T$5,L637,T636)</f>
        <v>814190310</v>
      </c>
      <c r="U637" s="2" t="n">
        <f aca="false">IF(V637="",0,1)</f>
        <v>0</v>
      </c>
      <c r="V637" s="2" t="str">
        <f aca="false">IF(A637="","",IFERROR(IF(VLOOKUP(A637,MAESTRO!$A$2:$C$15,2,FALSE())=1,"",A637),A637))</f>
        <v/>
      </c>
      <c r="W637" s="2" t="str">
        <f aca="false">IF(V637="","",G637)</f>
        <v/>
      </c>
    </row>
    <row r="638" customFormat="false" ht="15" hidden="false" customHeight="false" outlineLevel="0" collapsed="false">
      <c r="O638" s="2" t="str">
        <f aca="false">IF(O637="","",O637)</f>
        <v>7711 CEDI GUAYAQUIL</v>
      </c>
      <c r="P638" s="2" t="str">
        <f aca="false">IF(A638=$P$5,C638,P637)</f>
        <v>PACHECO VIDAL CARLOS GILBERTO</v>
      </c>
      <c r="Q638" s="2" t="n">
        <f aca="false">IF(Q637="","",IF(A641=$Q$1,C641,Q637))</f>
        <v>1000036994</v>
      </c>
      <c r="R638" s="2" t="n">
        <f aca="false">IF(H638=$R$5,L638,R637)</f>
        <v>50640324</v>
      </c>
      <c r="S638" s="2" t="str">
        <f aca="false">IF(H638=$S$5,L638,S637)</f>
        <v>EGU077</v>
      </c>
      <c r="T638" s="2" t="n">
        <f aca="false">IF(H638=$T$5,L638,T637)</f>
        <v>814190310</v>
      </c>
      <c r="U638" s="2" t="n">
        <f aca="false">IF(V638="",0,1)</f>
        <v>0</v>
      </c>
      <c r="V638" s="2" t="str">
        <f aca="false">IF(A638="","",IFERROR(IF(VLOOKUP(A638,MAESTRO!$A$2:$C$15,2,FALSE())=1,"",A638),A638))</f>
        <v/>
      </c>
      <c r="W638" s="2" t="str">
        <f aca="false">IF(V638="","",G638)</f>
        <v/>
      </c>
    </row>
    <row r="639" customFormat="false" ht="15" hidden="false" customHeight="false" outlineLevel="0" collapsed="false">
      <c r="O639" s="2" t="str">
        <f aca="false">IF(O638="","",O638)</f>
        <v>7711 CEDI GUAYAQUIL</v>
      </c>
      <c r="P639" s="2" t="str">
        <f aca="false">IF(A639=$P$5,C639,P638)</f>
        <v>PACHECO VIDAL CARLOS GILBERTO</v>
      </c>
      <c r="Q639" s="2" t="n">
        <f aca="false">IF(Q638="","",IF(A642=$Q$1,C642,Q638))</f>
        <v>1000036994</v>
      </c>
      <c r="R639" s="2" t="n">
        <f aca="false">IF(H639=$R$5,L639,R638)</f>
        <v>50640324</v>
      </c>
      <c r="S639" s="2" t="str">
        <f aca="false">IF(H639=$S$5,L639,S638)</f>
        <v>EGU077</v>
      </c>
      <c r="T639" s="2" t="n">
        <f aca="false">IF(H639=$T$5,L639,T638)</f>
        <v>814190310</v>
      </c>
      <c r="U639" s="2" t="n">
        <f aca="false">IF(V639="",0,1)</f>
        <v>0</v>
      </c>
      <c r="V639" s="2" t="str">
        <f aca="false">IF(A639="","",IFERROR(IF(VLOOKUP(A639,MAESTRO!$A$2:$C$15,2,FALSE())=1,"",A639),A639))</f>
        <v/>
      </c>
      <c r="W639" s="2" t="str">
        <f aca="false">IF(V639="","",G639)</f>
        <v/>
      </c>
    </row>
    <row r="640" customFormat="false" ht="15" hidden="false" customHeight="false" outlineLevel="0" collapsed="false">
      <c r="O640" s="2" t="str">
        <f aca="false">IF(O639="","",O639)</f>
        <v>7711 CEDI GUAYAQUIL</v>
      </c>
      <c r="P640" s="2" t="str">
        <f aca="false">IF(A640=$P$5,C640,P639)</f>
        <v>PACHECO VIDAL CARLOS GILBERTO</v>
      </c>
      <c r="Q640" s="2" t="n">
        <f aca="false">IF(Q639="","",IF(A643=$Q$1,C643,Q639))</f>
        <v>1000036994</v>
      </c>
      <c r="R640" s="2" t="n">
        <f aca="false">IF(H640=$R$5,L640,R639)</f>
        <v>50640324</v>
      </c>
      <c r="S640" s="2" t="str">
        <f aca="false">IF(H640=$S$5,L640,S639)</f>
        <v>EGU077</v>
      </c>
      <c r="T640" s="2" t="n">
        <f aca="false">IF(H640=$T$5,L640,T639)</f>
        <v>814190310</v>
      </c>
      <c r="U640" s="2" t="n">
        <f aca="false">IF(V640="",0,1)</f>
        <v>0</v>
      </c>
      <c r="V640" s="2" t="str">
        <f aca="false">IF(A640="","",IFERROR(IF(VLOOKUP(A640,MAESTRO!$A$2:$C$15,2,FALSE())=1,"",A640),A640))</f>
        <v/>
      </c>
      <c r="W640" s="2" t="str">
        <f aca="false">IF(V640="","",G640)</f>
        <v/>
      </c>
    </row>
    <row r="641" customFormat="false" ht="15" hidden="false" customHeight="false" outlineLevel="0" collapsed="false">
      <c r="O641" s="2" t="str">
        <f aca="false">IF(O640="","",O640)</f>
        <v>7711 CEDI GUAYAQUIL</v>
      </c>
      <c r="P641" s="2" t="str">
        <f aca="false">IF(A641=$P$5,C641,P640)</f>
        <v>PACHECO VIDAL CARLOS GILBERTO</v>
      </c>
      <c r="Q641" s="2" t="n">
        <f aca="false">IF(Q640="","",IF(A644=$Q$1,C644,Q640))</f>
        <v>1000036994</v>
      </c>
      <c r="R641" s="2" t="n">
        <f aca="false">IF(H641=$R$5,L641,R640)</f>
        <v>50640324</v>
      </c>
      <c r="S641" s="2" t="str">
        <f aca="false">IF(H641=$S$5,L641,S640)</f>
        <v>EGU077</v>
      </c>
      <c r="T641" s="2" t="n">
        <f aca="false">IF(H641=$T$5,L641,T640)</f>
        <v>814190310</v>
      </c>
      <c r="U641" s="2" t="n">
        <f aca="false">IF(V641="",0,1)</f>
        <v>0</v>
      </c>
      <c r="V641" s="2" t="str">
        <f aca="false">IF(A641="","",IFERROR(IF(VLOOKUP(A641,MAESTRO!$A$2:$C$15,2,FALSE())=1,"",A641),A641))</f>
        <v/>
      </c>
      <c r="W641" s="2" t="str">
        <f aca="false">IF(V641="","",G641)</f>
        <v/>
      </c>
    </row>
    <row r="642" customFormat="false" ht="15" hidden="false" customHeight="false" outlineLevel="0" collapsed="false">
      <c r="O642" s="2" t="str">
        <f aca="false">IF(O641="","",O641)</f>
        <v>7711 CEDI GUAYAQUIL</v>
      </c>
      <c r="P642" s="2" t="str">
        <f aca="false">IF(A642=$P$5,C642,P641)</f>
        <v>PACHECO VIDAL CARLOS GILBERTO</v>
      </c>
      <c r="Q642" s="2" t="n">
        <f aca="false">IF(Q641="","",IF(A645=$Q$1,C645,Q641))</f>
        <v>1000036994</v>
      </c>
      <c r="R642" s="2" t="n">
        <f aca="false">IF(H642=$R$5,L642,R641)</f>
        <v>50640324</v>
      </c>
      <c r="S642" s="2" t="str">
        <f aca="false">IF(H642=$S$5,L642,S641)</f>
        <v>EGU077</v>
      </c>
      <c r="T642" s="2" t="n">
        <f aca="false">IF(H642=$T$5,L642,T641)</f>
        <v>814190310</v>
      </c>
      <c r="U642" s="2" t="n">
        <f aca="false">IF(V642="",0,1)</f>
        <v>0</v>
      </c>
      <c r="V642" s="2" t="str">
        <f aca="false">IF(A642="","",IFERROR(IF(VLOOKUP(A642,MAESTRO!$A$2:$C$15,2,FALSE())=1,"",A642),A642))</f>
        <v/>
      </c>
      <c r="W642" s="2" t="str">
        <f aca="false">IF(V642="","",G642)</f>
        <v/>
      </c>
    </row>
    <row r="643" customFormat="false" ht="15" hidden="false" customHeight="false" outlineLevel="0" collapsed="false">
      <c r="O643" s="2" t="str">
        <f aca="false">IF(O642="","",O642)</f>
        <v>7711 CEDI GUAYAQUIL</v>
      </c>
      <c r="P643" s="2" t="str">
        <f aca="false">IF(A643=$P$5,C643,P642)</f>
        <v>PACHECO VIDAL CARLOS GILBERTO</v>
      </c>
      <c r="Q643" s="2" t="n">
        <f aca="false">IF(Q642="","",IF(A646=$Q$1,C646,Q642))</f>
        <v>1000036994</v>
      </c>
      <c r="R643" s="2" t="n">
        <f aca="false">IF(H643=$R$5,L643,R642)</f>
        <v>50640324</v>
      </c>
      <c r="S643" s="2" t="str">
        <f aca="false">IF(H643=$S$5,L643,S642)</f>
        <v>EGU077</v>
      </c>
      <c r="T643" s="2" t="n">
        <f aca="false">IF(H643=$T$5,L643,T642)</f>
        <v>814190310</v>
      </c>
      <c r="U643" s="2" t="n">
        <f aca="false">IF(V643="",0,1)</f>
        <v>0</v>
      </c>
      <c r="V643" s="2" t="str">
        <f aca="false">IF(A643="","",IFERROR(IF(VLOOKUP(A643,MAESTRO!$A$2:$C$15,2,FALSE())=1,"",A643),A643))</f>
        <v/>
      </c>
      <c r="W643" s="2" t="str">
        <f aca="false">IF(V643="","",G643)</f>
        <v/>
      </c>
    </row>
    <row r="644" customFormat="false" ht="15" hidden="false" customHeight="false" outlineLevel="0" collapsed="false">
      <c r="A644" s="1" t="s">
        <v>48</v>
      </c>
      <c r="D644" s="1" t="s">
        <v>49</v>
      </c>
      <c r="O644" s="2" t="str">
        <f aca="false">IF(O643="","",O643)</f>
        <v>7711 CEDI GUAYAQUIL</v>
      </c>
      <c r="P644" s="2" t="str">
        <f aca="false">IF(A644=$P$5,C644,P643)</f>
        <v>PACHECO VIDAL CARLOS GILBERTO</v>
      </c>
      <c r="Q644" s="2" t="n">
        <f aca="false">IF(Q643="","",IF(A647=$Q$1,C647,Q643))</f>
        <v>1000036994</v>
      </c>
      <c r="R644" s="2" t="n">
        <f aca="false">IF(H644=$R$5,L644,R643)</f>
        <v>50640324</v>
      </c>
      <c r="S644" s="2" t="str">
        <f aca="false">IF(H644=$S$5,L644,S643)</f>
        <v>EGU077</v>
      </c>
      <c r="T644" s="2" t="n">
        <f aca="false">IF(H644=$T$5,L644,T643)</f>
        <v>814190310</v>
      </c>
      <c r="U644" s="2" t="n">
        <f aca="false">IF(V644="",0,1)</f>
        <v>0</v>
      </c>
      <c r="V644" s="2" t="str">
        <f aca="false">IF(A644="","",IFERROR(IF(VLOOKUP(A644,MAESTRO!$A$2:$C$15,2,FALSE())=1,"",A644),A644))</f>
        <v/>
      </c>
      <c r="W644" s="2" t="str">
        <f aca="false">IF(V644="","",G644)</f>
        <v/>
      </c>
    </row>
    <row r="645" customFormat="false" ht="15" hidden="false" customHeight="false" outlineLevel="0" collapsed="false">
      <c r="A645" s="1" t="s">
        <v>50</v>
      </c>
      <c r="D645" s="1" t="s">
        <v>49</v>
      </c>
      <c r="O645" s="2" t="str">
        <f aca="false">IF(O644="","",O644)</f>
        <v>7711 CEDI GUAYAQUIL</v>
      </c>
      <c r="P645" s="2" t="str">
        <f aca="false">IF(A645=$P$5,C645,P644)</f>
        <v>PACHECO VIDAL CARLOS GILBERTO</v>
      </c>
      <c r="Q645" s="2" t="n">
        <f aca="false">IF(Q644="","",IF(A648=$Q$1,C648,Q644))</f>
        <v>1000036994</v>
      </c>
      <c r="R645" s="2" t="n">
        <f aca="false">IF(H645=$R$5,L645,R644)</f>
        <v>50640324</v>
      </c>
      <c r="S645" s="2" t="str">
        <f aca="false">IF(H645=$S$5,L645,S644)</f>
        <v>EGU077</v>
      </c>
      <c r="T645" s="2" t="n">
        <f aca="false">IF(H645=$T$5,L645,T644)</f>
        <v>814190310</v>
      </c>
      <c r="U645" s="2" t="n">
        <f aca="false">IF(V645="",0,1)</f>
        <v>0</v>
      </c>
      <c r="V645" s="2" t="str">
        <f aca="false">IF(A645="","",IFERROR(IF(VLOOKUP(A645,MAESTRO!$A$2:$C$15,2,FALSE())=1,"",A645),A645))</f>
        <v/>
      </c>
      <c r="W645" s="2" t="str">
        <f aca="false">IF(V645="","",G645)</f>
        <v/>
      </c>
    </row>
    <row r="646" customFormat="false" ht="15" hidden="false" customHeight="false" outlineLevel="0" collapsed="false">
      <c r="A646" s="1" t="s">
        <v>51</v>
      </c>
      <c r="D646" s="1" t="s">
        <v>49</v>
      </c>
      <c r="O646" s="2" t="str">
        <f aca="false">IF(O645="","",O645)</f>
        <v>7711 CEDI GUAYAQUIL</v>
      </c>
      <c r="P646" s="2" t="str">
        <f aca="false">IF(A646=$P$5,C646,P645)</f>
        <v>PACHECO VIDAL CARLOS GILBERTO</v>
      </c>
      <c r="Q646" s="2" t="n">
        <f aca="false">IF(Q645="","",IF(A649=$Q$1,C649,Q645))</f>
        <v>1000036994</v>
      </c>
      <c r="R646" s="2" t="n">
        <f aca="false">IF(H646=$R$5,L646,R645)</f>
        <v>50640324</v>
      </c>
      <c r="S646" s="2" t="str">
        <f aca="false">IF(H646=$S$5,L646,S645)</f>
        <v>EGU077</v>
      </c>
      <c r="T646" s="2" t="n">
        <f aca="false">IF(H646=$T$5,L646,T645)</f>
        <v>814190310</v>
      </c>
      <c r="U646" s="2" t="n">
        <f aca="false">IF(V646="",0,1)</f>
        <v>0</v>
      </c>
      <c r="V646" s="2" t="str">
        <f aca="false">IF(A646="","",IFERROR(IF(VLOOKUP(A646,MAESTRO!$A$2:$C$15,2,FALSE())=1,"",A646),A646))</f>
        <v/>
      </c>
      <c r="W646" s="2" t="str">
        <f aca="false">IF(V646="","",G646)</f>
        <v/>
      </c>
    </row>
    <row r="647" customFormat="false" ht="15" hidden="false" customHeight="false" outlineLevel="0" collapsed="false">
      <c r="A647" s="1" t="s">
        <v>52</v>
      </c>
      <c r="D647" s="1" t="s">
        <v>49</v>
      </c>
      <c r="O647" s="2" t="str">
        <f aca="false">IF(O646="","",O646)</f>
        <v>7711 CEDI GUAYAQUIL</v>
      </c>
      <c r="P647" s="2" t="str">
        <f aca="false">IF(A647=$P$5,C647,P646)</f>
        <v>PACHECO VIDAL CARLOS GILBERTO</v>
      </c>
      <c r="Q647" s="2" t="n">
        <f aca="false">IF(Q646="","",IF(A650=$Q$1,C650,Q646))</f>
        <v>1000036994</v>
      </c>
      <c r="R647" s="2" t="n">
        <f aca="false">IF(H647=$R$5,L647,R646)</f>
        <v>50640324</v>
      </c>
      <c r="S647" s="2" t="str">
        <f aca="false">IF(H647=$S$5,L647,S646)</f>
        <v>EGU077</v>
      </c>
      <c r="T647" s="2" t="n">
        <f aca="false">IF(H647=$T$5,L647,T646)</f>
        <v>814190310</v>
      </c>
      <c r="U647" s="2" t="n">
        <f aca="false">IF(V647="",0,1)</f>
        <v>0</v>
      </c>
      <c r="V647" s="2" t="str">
        <f aca="false">IF(A647="","",IFERROR(IF(VLOOKUP(A647,MAESTRO!$A$2:$C$15,2,FALSE())=1,"",A647),A647))</f>
        <v/>
      </c>
      <c r="W647" s="2" t="str">
        <f aca="false">IF(V647="","",G647)</f>
        <v/>
      </c>
    </row>
    <row r="648" customFormat="false" ht="15" hidden="false" customHeight="false" outlineLevel="0" collapsed="false">
      <c r="A648" s="1" t="s">
        <v>53</v>
      </c>
      <c r="D648" s="1" t="s">
        <v>49</v>
      </c>
      <c r="O648" s="2" t="str">
        <f aca="false">IF(O647="","",O647)</f>
        <v>7711 CEDI GUAYAQUIL</v>
      </c>
      <c r="P648" s="2" t="str">
        <f aca="false">IF(A648=$P$5,C648,P647)</f>
        <v>PACHECO VIDAL CARLOS GILBERTO</v>
      </c>
      <c r="Q648" s="2" t="n">
        <f aca="false">IF(Q647="","",IF(A651=$Q$1,C651,Q647))</f>
        <v>1000036994</v>
      </c>
      <c r="R648" s="2" t="n">
        <f aca="false">IF(H648=$R$5,L648,R647)</f>
        <v>50640324</v>
      </c>
      <c r="S648" s="2" t="str">
        <f aca="false">IF(H648=$S$5,L648,S647)</f>
        <v>EGU077</v>
      </c>
      <c r="T648" s="2" t="n">
        <f aca="false">IF(H648=$T$5,L648,T647)</f>
        <v>814190310</v>
      </c>
      <c r="U648" s="2" t="n">
        <f aca="false">IF(V648="",0,1)</f>
        <v>0</v>
      </c>
      <c r="V648" s="2" t="str">
        <f aca="false">IF(A648="","",IFERROR(IF(VLOOKUP(A648,MAESTRO!$A$2:$C$15,2,FALSE())=1,"",A648),A648))</f>
        <v/>
      </c>
      <c r="W648" s="2" t="str">
        <f aca="false">IF(V648="","",G648)</f>
        <v/>
      </c>
    </row>
    <row r="649" customFormat="false" ht="15" hidden="false" customHeight="false" outlineLevel="0" collapsed="false">
      <c r="O649" s="2" t="str">
        <f aca="false">IF(O648="","",O648)</f>
        <v>7711 CEDI GUAYAQUIL</v>
      </c>
      <c r="P649" s="2" t="str">
        <f aca="false">IF(A649=$P$5,C649,P648)</f>
        <v>PACHECO VIDAL CARLOS GILBERTO</v>
      </c>
      <c r="Q649" s="2" t="n">
        <f aca="false">IF(Q648="","",IF(A652=$Q$1,C652,Q648))</f>
        <v>1000036994</v>
      </c>
      <c r="R649" s="2" t="n">
        <f aca="false">IF(H649=$R$5,L649,R648)</f>
        <v>50640324</v>
      </c>
      <c r="S649" s="2" t="str">
        <f aca="false">IF(H649=$S$5,L649,S648)</f>
        <v>EGU077</v>
      </c>
      <c r="T649" s="2" t="n">
        <f aca="false">IF(H649=$T$5,L649,T648)</f>
        <v>814190310</v>
      </c>
      <c r="U649" s="2" t="n">
        <f aca="false">IF(V649="",0,1)</f>
        <v>0</v>
      </c>
      <c r="V649" s="2" t="str">
        <f aca="false">IF(A649="","",IFERROR(IF(VLOOKUP(A649,MAESTRO!$A$2:$C$15,2,FALSE())=1,"",A649),A649))</f>
        <v/>
      </c>
      <c r="W649" s="2" t="str">
        <f aca="false">IF(V649="","",G649)</f>
        <v/>
      </c>
    </row>
    <row r="650" customFormat="false" ht="15" hidden="false" customHeight="false" outlineLevel="0" collapsed="false">
      <c r="O650" s="2" t="str">
        <f aca="false">IF(O649="","",O649)</f>
        <v>7711 CEDI GUAYAQUIL</v>
      </c>
      <c r="P650" s="2" t="str">
        <f aca="false">IF(A650=$P$5,C650,P649)</f>
        <v>PACHECO VIDAL CARLOS GILBERTO</v>
      </c>
      <c r="Q650" s="2" t="n">
        <f aca="false">IF(Q649="","",IF(A653=$Q$1,C653,Q649))</f>
        <v>1000036994</v>
      </c>
      <c r="R650" s="2" t="n">
        <f aca="false">IF(H650=$R$5,L650,R649)</f>
        <v>50640324</v>
      </c>
      <c r="S650" s="2" t="str">
        <f aca="false">IF(H650=$S$5,L650,S649)</f>
        <v>EGU077</v>
      </c>
      <c r="T650" s="2" t="n">
        <f aca="false">IF(H650=$T$5,L650,T649)</f>
        <v>814190310</v>
      </c>
      <c r="U650" s="2" t="n">
        <f aca="false">IF(V650="",0,1)</f>
        <v>0</v>
      </c>
      <c r="V650" s="2" t="str">
        <f aca="false">IF(A650="","",IFERROR(IF(VLOOKUP(A650,MAESTRO!$A$2:$C$15,2,FALSE())=1,"",A650),A650))</f>
        <v/>
      </c>
      <c r="W650" s="2" t="str">
        <f aca="false">IF(V650="","",G650)</f>
        <v/>
      </c>
    </row>
    <row r="651" customFormat="false" ht="15" hidden="false" customHeight="false" outlineLevel="0" collapsed="false">
      <c r="E651" s="1" t="s">
        <v>0</v>
      </c>
      <c r="J651" s="1" t="s">
        <v>1</v>
      </c>
      <c r="M651" s="1" t="n">
        <v>11</v>
      </c>
      <c r="O651" s="2" t="str">
        <f aca="false">IF(O650="","",O650)</f>
        <v>7711 CEDI GUAYAQUIL</v>
      </c>
      <c r="P651" s="2" t="str">
        <f aca="false">IF(A651=$P$5,C651,P650)</f>
        <v>PACHECO VIDAL CARLOS GILBERTO</v>
      </c>
      <c r="Q651" s="2" t="n">
        <f aca="false">IF(Q650="","",IF(A654=$Q$1,C654,Q650))</f>
        <v>1000036994</v>
      </c>
      <c r="R651" s="2" t="n">
        <f aca="false">IF(H651=$R$5,L651,R650)</f>
        <v>50640324</v>
      </c>
      <c r="S651" s="2" t="str">
        <f aca="false">IF(H651=$S$5,L651,S650)</f>
        <v>EGU077</v>
      </c>
      <c r="T651" s="2" t="n">
        <f aca="false">IF(H651=$T$5,L651,T650)</f>
        <v>814190310</v>
      </c>
      <c r="U651" s="2" t="n">
        <f aca="false">IF(V651="",0,1)</f>
        <v>0</v>
      </c>
      <c r="V651" s="2" t="str">
        <f aca="false">IF(A651="","",IFERROR(IF(VLOOKUP(A651,MAESTRO!$A$2:$C$15,2,FALSE())=1,"",A651),A651))</f>
        <v/>
      </c>
      <c r="W651" s="2" t="str">
        <f aca="false">IF(V651="","",G651)</f>
        <v/>
      </c>
    </row>
    <row r="652" customFormat="false" ht="15" hidden="false" customHeight="false" outlineLevel="0" collapsed="false">
      <c r="F652" s="1" t="s">
        <v>6</v>
      </c>
      <c r="O652" s="2" t="str">
        <f aca="false">IF(O651="","",O651)</f>
        <v>7711 CEDI GUAYAQUIL</v>
      </c>
      <c r="P652" s="2" t="str">
        <f aca="false">IF(A652=$P$5,C652,P651)</f>
        <v>PACHECO VIDAL CARLOS GILBERTO</v>
      </c>
      <c r="Q652" s="2" t="n">
        <f aca="false">IF(Q651="","",IF(A655=$Q$1,C655,Q651))</f>
        <v>1000036994</v>
      </c>
      <c r="R652" s="2" t="n">
        <f aca="false">IF(H652=$R$5,L652,R651)</f>
        <v>50640324</v>
      </c>
      <c r="S652" s="2" t="str">
        <f aca="false">IF(H652=$S$5,L652,S651)</f>
        <v>EGU077</v>
      </c>
      <c r="T652" s="2" t="n">
        <f aca="false">IF(H652=$T$5,L652,T651)</f>
        <v>814190310</v>
      </c>
      <c r="U652" s="2" t="n">
        <f aca="false">IF(V652="",0,1)</f>
        <v>0</v>
      </c>
      <c r="V652" s="2" t="str">
        <f aca="false">IF(A652="","",IFERROR(IF(VLOOKUP(A652,MAESTRO!$A$2:$C$15,2,FALSE())=1,"",A652),A652))</f>
        <v/>
      </c>
      <c r="W652" s="2" t="str">
        <f aca="false">IF(V652="","",G652)</f>
        <v/>
      </c>
    </row>
    <row r="653" customFormat="false" ht="15" hidden="false" customHeight="false" outlineLevel="0" collapsed="false">
      <c r="O653" s="2" t="str">
        <f aca="false">IF(O652="","",O652)</f>
        <v>7711 CEDI GUAYAQUIL</v>
      </c>
      <c r="P653" s="2" t="str">
        <f aca="false">IF(A653=$P$5,C653,P652)</f>
        <v>PACHECO VIDAL CARLOS GILBERTO</v>
      </c>
      <c r="Q653" s="2" t="n">
        <f aca="false">IF(Q652="","",IF(A656=$Q$1,C656,Q652))</f>
        <v>1000036994</v>
      </c>
      <c r="R653" s="2" t="n">
        <f aca="false">IF(H653=$R$5,L653,R652)</f>
        <v>50640324</v>
      </c>
      <c r="S653" s="2" t="str">
        <f aca="false">IF(H653=$S$5,L653,S652)</f>
        <v>EGU077</v>
      </c>
      <c r="T653" s="2" t="n">
        <f aca="false">IF(H653=$T$5,L653,T652)</f>
        <v>814190310</v>
      </c>
      <c r="U653" s="2" t="n">
        <f aca="false">IF(V653="",0,1)</f>
        <v>0</v>
      </c>
      <c r="V653" s="2" t="str">
        <f aca="false">IF(A653="","",IFERROR(IF(VLOOKUP(A653,MAESTRO!$A$2:$C$15,2,FALSE())=1,"",A653),A653))</f>
        <v/>
      </c>
      <c r="W653" s="2" t="str">
        <f aca="false">IF(V653="","",G653)</f>
        <v/>
      </c>
    </row>
    <row r="654" customFormat="false" ht="15" hidden="false" customHeight="false" outlineLevel="0" collapsed="false">
      <c r="H654" s="1" t="s">
        <v>8</v>
      </c>
      <c r="L654" s="1" t="n">
        <v>50640324</v>
      </c>
      <c r="O654" s="2" t="str">
        <f aca="false">IF(O653="","",O653)</f>
        <v>7711 CEDI GUAYAQUIL</v>
      </c>
      <c r="P654" s="2" t="str">
        <f aca="false">IF(A654=$P$5,C654,P653)</f>
        <v>PACHECO VIDAL CARLOS GILBERTO</v>
      </c>
      <c r="Q654" s="2" t="n">
        <f aca="false">IF(Q653="","",IF(A657=$Q$1,C657,Q653))</f>
        <v>1000036994</v>
      </c>
      <c r="R654" s="2" t="n">
        <f aca="false">IF(H654=$R$5,L654,R653)</f>
        <v>50640324</v>
      </c>
      <c r="S654" s="2" t="str">
        <f aca="false">IF(H654=$S$5,L654,S653)</f>
        <v>EGU077</v>
      </c>
      <c r="T654" s="2" t="n">
        <f aca="false">IF(H654=$T$5,L654,T653)</f>
        <v>814190310</v>
      </c>
      <c r="U654" s="2" t="n">
        <f aca="false">IF(V654="",0,1)</f>
        <v>0</v>
      </c>
      <c r="V654" s="2" t="str">
        <f aca="false">IF(A654="","",IFERROR(IF(VLOOKUP(A654,MAESTRO!$A$2:$C$15,2,FALSE())=1,"",A654),A654))</f>
        <v/>
      </c>
      <c r="W654" s="2" t="str">
        <f aca="false">IF(V654="","",G654)</f>
        <v/>
      </c>
    </row>
    <row r="655" customFormat="false" ht="15" hidden="false" customHeight="false" outlineLevel="0" collapsed="false">
      <c r="H655" s="1" t="s">
        <v>11</v>
      </c>
      <c r="L655" s="1" t="s">
        <v>120</v>
      </c>
      <c r="O655" s="2" t="str">
        <f aca="false">IF(O654="","",O654)</f>
        <v>7711 CEDI GUAYAQUIL</v>
      </c>
      <c r="P655" s="2" t="str">
        <f aca="false">IF(A655=$P$5,C655,P654)</f>
        <v>PACHECO VIDAL CARLOS GILBERTO</v>
      </c>
      <c r="Q655" s="2" t="n">
        <f aca="false">IF(Q654="","",IF(A658=$Q$1,C658,Q654))</f>
        <v>1000036994</v>
      </c>
      <c r="R655" s="2" t="n">
        <f aca="false">IF(H655=$R$5,L655,R654)</f>
        <v>50640324</v>
      </c>
      <c r="S655" s="2" t="str">
        <f aca="false">IF(H655=$S$5,L655,S654)</f>
        <v>EGU074</v>
      </c>
      <c r="T655" s="2" t="n">
        <f aca="false">IF(H655=$T$5,L655,T654)</f>
        <v>814190310</v>
      </c>
      <c r="U655" s="2" t="n">
        <f aca="false">IF(V655="",0,1)</f>
        <v>0</v>
      </c>
      <c r="V655" s="2" t="str">
        <f aca="false">IF(A655="","",IFERROR(IF(VLOOKUP(A655,MAESTRO!$A$2:$C$15,2,FALSE())=1,"",A655),A655))</f>
        <v/>
      </c>
      <c r="W655" s="2" t="str">
        <f aca="false">IF(V655="","",G655)</f>
        <v/>
      </c>
    </row>
    <row r="656" customFormat="false" ht="15" hidden="false" customHeight="false" outlineLevel="0" collapsed="false">
      <c r="A656" s="1" t="s">
        <v>13</v>
      </c>
      <c r="C656" s="1" t="s">
        <v>20</v>
      </c>
      <c r="H656" s="1" t="s">
        <v>21</v>
      </c>
      <c r="L656" s="1" t="s">
        <v>121</v>
      </c>
      <c r="O656" s="2" t="str">
        <f aca="false">IF(O655="","",O655)</f>
        <v>7711 CEDI GUAYAQUIL</v>
      </c>
      <c r="P656" s="2" t="str">
        <f aca="false">IF(A656=$P$5,C656,P655)</f>
        <v>PACHECO VIDAL CARLOS GILBERTO</v>
      </c>
      <c r="Q656" s="2" t="n">
        <f aca="false">IF(Q655="","",IF(A659=$Q$1,C659,Q655))</f>
        <v>1000036994</v>
      </c>
      <c r="R656" s="2" t="n">
        <f aca="false">IF(H656=$R$5,L656,R655)</f>
        <v>50640324</v>
      </c>
      <c r="S656" s="2" t="str">
        <f aca="false">IF(H656=$S$5,L656,S655)</f>
        <v>EGU074</v>
      </c>
      <c r="T656" s="2" t="n">
        <f aca="false">IF(H656=$T$5,L656,T655)</f>
        <v>814190310</v>
      </c>
      <c r="U656" s="2" t="n">
        <f aca="false">IF(V656="",0,1)</f>
        <v>0</v>
      </c>
      <c r="V656" s="2" t="str">
        <f aca="false">IF(A656="","",IFERROR(IF(VLOOKUP(A656,MAESTRO!$A$2:$C$15,2,FALSE())=1,"",A656),A656))</f>
        <v/>
      </c>
      <c r="W656" s="2" t="str">
        <f aca="false">IF(V656="","",G656)</f>
        <v/>
      </c>
    </row>
    <row r="657" customFormat="false" ht="15" hidden="false" customHeight="false" outlineLevel="0" collapsed="false">
      <c r="A657" s="1" t="s">
        <v>14</v>
      </c>
      <c r="C657" s="1" t="s">
        <v>166</v>
      </c>
      <c r="H657" s="1" t="s">
        <v>24</v>
      </c>
      <c r="L657" s="1" t="n">
        <v>1001</v>
      </c>
      <c r="O657" s="2" t="str">
        <f aca="false">IF(O656="","",O656)</f>
        <v>7711 CEDI GUAYAQUIL</v>
      </c>
      <c r="P657" s="2" t="str">
        <f aca="false">IF(A657=$P$5,C657,P656)</f>
        <v>COMERCIAL ARANDANOCOM DEL SUR CIA</v>
      </c>
      <c r="Q657" s="2" t="n">
        <f aca="false">IF(Q656="","",IF(A660=$Q$1,C660,Q656))</f>
        <v>1000037401</v>
      </c>
      <c r="R657" s="2" t="n">
        <f aca="false">IF(H657=$R$5,L657,R656)</f>
        <v>50640324</v>
      </c>
      <c r="S657" s="2" t="str">
        <f aca="false">IF(H657=$S$5,L657,S656)</f>
        <v>EGU074</v>
      </c>
      <c r="T657" s="2" t="n">
        <f aca="false">IF(H657=$T$5,L657,T656)</f>
        <v>814190310</v>
      </c>
      <c r="U657" s="2" t="n">
        <f aca="false">IF(V657="",0,1)</f>
        <v>0</v>
      </c>
      <c r="V657" s="2" t="str">
        <f aca="false">IF(A657="","",IFERROR(IF(VLOOKUP(A657,MAESTRO!$A$2:$C$15,2,FALSE())=1,"",A657),A657))</f>
        <v/>
      </c>
      <c r="W657" s="2" t="str">
        <f aca="false">IF(V657="","",G657)</f>
        <v/>
      </c>
    </row>
    <row r="658" customFormat="false" ht="15" hidden="false" customHeight="false" outlineLevel="0" collapsed="false">
      <c r="A658" s="1" t="s">
        <v>25</v>
      </c>
      <c r="C658" s="1" t="n">
        <v>1000037401</v>
      </c>
      <c r="H658" s="1" t="s">
        <v>26</v>
      </c>
      <c r="O658" s="2" t="str">
        <f aca="false">IF(O657="","",O657)</f>
        <v>7711 CEDI GUAYAQUIL</v>
      </c>
      <c r="P658" s="2" t="str">
        <f aca="false">IF(A658=$P$5,C658,P657)</f>
        <v>COMERCIAL ARANDANOCOM DEL SUR CIA</v>
      </c>
      <c r="Q658" s="2" t="n">
        <f aca="false">IF(Q657="","",IF(A661=$Q$1,C661,Q657))</f>
        <v>1000037401</v>
      </c>
      <c r="R658" s="2" t="n">
        <f aca="false">IF(H658=$R$5,L658,R657)</f>
        <v>50640324</v>
      </c>
      <c r="S658" s="2" t="str">
        <f aca="false">IF(H658=$S$5,L658,S657)</f>
        <v>EGU074</v>
      </c>
      <c r="T658" s="2" t="n">
        <f aca="false">IF(H658=$T$5,L658,T657)</f>
        <v>814190310</v>
      </c>
      <c r="U658" s="2" t="n">
        <f aca="false">IF(V658="",0,1)</f>
        <v>0</v>
      </c>
      <c r="V658" s="2" t="str">
        <f aca="false">IF(A658="","",IFERROR(IF(VLOOKUP(A658,MAESTRO!$A$2:$C$15,2,FALSE())=1,"",A658),A658))</f>
        <v/>
      </c>
      <c r="W658" s="2" t="str">
        <f aca="false">IF(V658="","",G658)</f>
        <v/>
      </c>
    </row>
    <row r="659" customFormat="false" ht="15" hidden="false" customHeight="false" outlineLevel="0" collapsed="false">
      <c r="A659" s="1" t="s">
        <v>28</v>
      </c>
      <c r="C659" s="1" t="s">
        <v>167</v>
      </c>
      <c r="H659" s="1" t="s">
        <v>16</v>
      </c>
      <c r="L659" s="1" t="n">
        <v>814190293</v>
      </c>
      <c r="O659" s="2" t="str">
        <f aca="false">IF(O658="","",O658)</f>
        <v>7711 CEDI GUAYAQUIL</v>
      </c>
      <c r="P659" s="2" t="str">
        <f aca="false">IF(A659=$P$5,C659,P658)</f>
        <v>COMERCIAL ARANDANOCOM DEL SUR CIA</v>
      </c>
      <c r="Q659" s="2" t="n">
        <f aca="false">IF(Q658="","",IF(A662=$Q$1,C662,Q658))</f>
        <v>1000037401</v>
      </c>
      <c r="R659" s="2" t="n">
        <f aca="false">IF(H659=$R$5,L659,R658)</f>
        <v>50640324</v>
      </c>
      <c r="S659" s="2" t="str">
        <f aca="false">IF(H659=$S$5,L659,S658)</f>
        <v>EGU074</v>
      </c>
      <c r="T659" s="2" t="n">
        <f aca="false">IF(H659=$T$5,L659,T658)</f>
        <v>814190293</v>
      </c>
      <c r="U659" s="2" t="n">
        <f aca="false">IF(V659="",0,1)</f>
        <v>0</v>
      </c>
      <c r="V659" s="2" t="str">
        <f aca="false">IF(A659="","",IFERROR(IF(VLOOKUP(A659,MAESTRO!$A$2:$C$15,2,FALSE())=1,"",A659),A659))</f>
        <v/>
      </c>
      <c r="W659" s="2" t="str">
        <f aca="false">IF(V659="","",G659)</f>
        <v/>
      </c>
    </row>
    <row r="660" customFormat="false" ht="15" hidden="false" customHeight="false" outlineLevel="0" collapsed="false">
      <c r="A660" s="1" t="s">
        <v>3</v>
      </c>
      <c r="C660" s="1" t="n">
        <v>1000037401</v>
      </c>
      <c r="H660" s="1" t="s">
        <v>30</v>
      </c>
      <c r="L660" s="1" t="s">
        <v>31</v>
      </c>
      <c r="O660" s="2" t="str">
        <f aca="false">IF(O659="","",O659)</f>
        <v>7711 CEDI GUAYAQUIL</v>
      </c>
      <c r="P660" s="2" t="str">
        <f aca="false">IF(A660=$P$5,C660,P659)</f>
        <v>COMERCIAL ARANDANOCOM DEL SUR CIA</v>
      </c>
      <c r="Q660" s="2" t="n">
        <f aca="false">IF(Q659="","",IF(A663=$Q$1,C663,Q659))</f>
        <v>1000037401</v>
      </c>
      <c r="R660" s="2" t="n">
        <f aca="false">IF(H660=$R$5,L660,R659)</f>
        <v>50640324</v>
      </c>
      <c r="S660" s="2" t="str">
        <f aca="false">IF(H660=$S$5,L660,S659)</f>
        <v>EGU074</v>
      </c>
      <c r="T660" s="2" t="n">
        <f aca="false">IF(H660=$T$5,L660,T659)</f>
        <v>814190293</v>
      </c>
      <c r="U660" s="2" t="n">
        <f aca="false">IF(V660="",0,1)</f>
        <v>0</v>
      </c>
      <c r="V660" s="2" t="str">
        <f aca="false">IF(A660="","",IFERROR(IF(VLOOKUP(A660,MAESTRO!$A$2:$C$15,2,FALSE())=1,"",A660),A660))</f>
        <v/>
      </c>
      <c r="W660" s="2" t="str">
        <f aca="false">IF(V660="","",G660)</f>
        <v/>
      </c>
    </row>
    <row r="661" customFormat="false" ht="15" hidden="false" customHeight="false" outlineLevel="0" collapsed="false">
      <c r="A661" s="1" t="s">
        <v>32</v>
      </c>
      <c r="C661" s="1" t="s">
        <v>166</v>
      </c>
      <c r="H661" s="1" t="s">
        <v>34</v>
      </c>
      <c r="L661" s="1" t="s">
        <v>35</v>
      </c>
      <c r="O661" s="2" t="str">
        <f aca="false">IF(O660="","",O660)</f>
        <v>7711 CEDI GUAYAQUIL</v>
      </c>
      <c r="P661" s="2" t="str">
        <f aca="false">IF(A661=$P$5,C661,P660)</f>
        <v>COMERCIAL ARANDANOCOM DEL SUR CIA</v>
      </c>
      <c r="Q661" s="2" t="n">
        <f aca="false">IF(Q660="","",IF(A664=$Q$1,C664,Q660))</f>
        <v>1000037401</v>
      </c>
      <c r="R661" s="2" t="n">
        <f aca="false">IF(H661=$R$5,L661,R660)</f>
        <v>50640324</v>
      </c>
      <c r="S661" s="2" t="str">
        <f aca="false">IF(H661=$S$5,L661,S660)</f>
        <v>EGU074</v>
      </c>
      <c r="T661" s="2" t="n">
        <f aca="false">IF(H661=$T$5,L661,T660)</f>
        <v>814190293</v>
      </c>
      <c r="U661" s="2" t="n">
        <f aca="false">IF(V661="",0,1)</f>
        <v>0</v>
      </c>
      <c r="V661" s="2" t="str">
        <f aca="false">IF(A661="","",IFERROR(IF(VLOOKUP(A661,MAESTRO!$A$2:$C$15,2,FALSE())=1,"",A661),A661))</f>
        <v/>
      </c>
      <c r="W661" s="2" t="str">
        <f aca="false">IF(V661="","",G661)</f>
        <v/>
      </c>
    </row>
    <row r="662" customFormat="false" ht="15" hidden="false" customHeight="false" outlineLevel="0" collapsed="false">
      <c r="A662" s="1" t="s">
        <v>36</v>
      </c>
      <c r="C662" s="1" t="n">
        <v>1000037401</v>
      </c>
      <c r="H662" s="1" t="s">
        <v>37</v>
      </c>
      <c r="L662" s="1" t="n">
        <v>21</v>
      </c>
      <c r="O662" s="2" t="str">
        <f aca="false">IF(O661="","",O661)</f>
        <v>7711 CEDI GUAYAQUIL</v>
      </c>
      <c r="P662" s="2" t="str">
        <f aca="false">IF(A662=$P$5,C662,P661)</f>
        <v>COMERCIAL ARANDANOCOM DEL SUR CIA</v>
      </c>
      <c r="Q662" s="2" t="n">
        <f aca="false">IF(Q661="","",IF(A665=$Q$1,C665,Q661))</f>
        <v>1000037401</v>
      </c>
      <c r="R662" s="2" t="n">
        <f aca="false">IF(H662=$R$5,L662,R661)</f>
        <v>50640324</v>
      </c>
      <c r="S662" s="2" t="str">
        <f aca="false">IF(H662=$S$5,L662,S661)</f>
        <v>EGU074</v>
      </c>
      <c r="T662" s="2" t="n">
        <f aca="false">IF(H662=$T$5,L662,T661)</f>
        <v>814190293</v>
      </c>
      <c r="U662" s="2" t="n">
        <f aca="false">IF(V662="",0,1)</f>
        <v>0</v>
      </c>
      <c r="V662" s="2" t="str">
        <f aca="false">IF(A662="","",IFERROR(IF(VLOOKUP(A662,MAESTRO!$A$2:$C$15,2,FALSE())=1,"",A662),A662))</f>
        <v/>
      </c>
      <c r="W662" s="2" t="str">
        <f aca="false">IF(V662="","",G662)</f>
        <v/>
      </c>
    </row>
    <row r="663" customFormat="false" ht="15" hidden="false" customHeight="false" outlineLevel="0" collapsed="false">
      <c r="A663" s="1" t="s">
        <v>38</v>
      </c>
      <c r="H663" s="1" t="s">
        <v>39</v>
      </c>
      <c r="K663" s="1" t="s">
        <v>40</v>
      </c>
      <c r="O663" s="2" t="str">
        <f aca="false">IF(O662="","",O662)</f>
        <v>7711 CEDI GUAYAQUIL</v>
      </c>
      <c r="P663" s="2" t="str">
        <f aca="false">IF(A663=$P$5,C663,P662)</f>
        <v>COMERCIAL ARANDANOCOM DEL SUR CIA</v>
      </c>
      <c r="Q663" s="2" t="n">
        <f aca="false">IF(Q662="","",IF(A666=$Q$1,C666,Q662))</f>
        <v>1000037401</v>
      </c>
      <c r="R663" s="2" t="n">
        <f aca="false">IF(H663=$R$5,L663,R662)</f>
        <v>50640324</v>
      </c>
      <c r="S663" s="2" t="str">
        <f aca="false">IF(H663=$S$5,L663,S662)</f>
        <v>EGU074</v>
      </c>
      <c r="T663" s="2" t="n">
        <f aca="false">IF(H663=$T$5,L663,T662)</f>
        <v>814190293</v>
      </c>
      <c r="U663" s="2" t="n">
        <f aca="false">IF(V663="",0,1)</f>
        <v>0</v>
      </c>
      <c r="V663" s="2" t="str">
        <f aca="false">IF(A663="","",IFERROR(IF(VLOOKUP(A663,MAESTRO!$A$2:$C$15,2,FALSE())=1,"",A663),A663))</f>
        <v/>
      </c>
      <c r="W663" s="2" t="str">
        <f aca="false">IF(V663="","",G663)</f>
        <v/>
      </c>
    </row>
    <row r="664" customFormat="false" ht="15" hidden="false" customHeight="false" outlineLevel="0" collapsed="false">
      <c r="O664" s="2" t="str">
        <f aca="false">IF(O663="","",O663)</f>
        <v>7711 CEDI GUAYAQUIL</v>
      </c>
      <c r="P664" s="2" t="str">
        <f aca="false">IF(A664=$P$5,C664,P663)</f>
        <v>COMERCIAL ARANDANOCOM DEL SUR CIA</v>
      </c>
      <c r="Q664" s="2" t="n">
        <f aca="false">IF(Q663="","",IF(A667=$Q$1,C667,Q663))</f>
        <v>1000037401</v>
      </c>
      <c r="R664" s="2" t="n">
        <f aca="false">IF(H664=$R$5,L664,R663)</f>
        <v>50640324</v>
      </c>
      <c r="S664" s="2" t="str">
        <f aca="false">IF(H664=$S$5,L664,S663)</f>
        <v>EGU074</v>
      </c>
      <c r="T664" s="2" t="n">
        <f aca="false">IF(H664=$T$5,L664,T663)</f>
        <v>814190293</v>
      </c>
      <c r="U664" s="2" t="n">
        <f aca="false">IF(V664="",0,1)</f>
        <v>0</v>
      </c>
      <c r="V664" s="2" t="str">
        <f aca="false">IF(A664="","",IFERROR(IF(VLOOKUP(A664,MAESTRO!$A$2:$C$15,2,FALSE())=1,"",A664),A664))</f>
        <v/>
      </c>
      <c r="W664" s="2" t="str">
        <f aca="false">IF(V664="","",G664)</f>
        <v/>
      </c>
    </row>
    <row r="665" customFormat="false" ht="15" hidden="false" customHeight="false" outlineLevel="0" collapsed="false">
      <c r="A665" s="1" t="s">
        <v>18</v>
      </c>
      <c r="B665" s="1" t="s">
        <v>41</v>
      </c>
      <c r="G665" s="1" t="s">
        <v>42</v>
      </c>
      <c r="I665" s="1" t="s">
        <v>43</v>
      </c>
      <c r="K665" s="1" t="s">
        <v>44</v>
      </c>
      <c r="O665" s="2" t="str">
        <f aca="false">IF(O664="","",O664)</f>
        <v>7711 CEDI GUAYAQUIL</v>
      </c>
      <c r="P665" s="2" t="str">
        <f aca="false">IF(A665=$P$5,C665,P664)</f>
        <v>COMERCIAL ARANDANOCOM DEL SUR CIA</v>
      </c>
      <c r="Q665" s="2" t="n">
        <f aca="false">IF(Q664="","",IF(A668=$Q$1,C668,Q664))</f>
        <v>1000037401</v>
      </c>
      <c r="R665" s="2" t="n">
        <f aca="false">IF(H665=$R$5,L665,R664)</f>
        <v>50640324</v>
      </c>
      <c r="S665" s="2" t="str">
        <f aca="false">IF(H665=$S$5,L665,S664)</f>
        <v>EGU074</v>
      </c>
      <c r="T665" s="2" t="n">
        <f aca="false">IF(H665=$T$5,L665,T664)</f>
        <v>814190293</v>
      </c>
      <c r="U665" s="2" t="n">
        <f aca="false">IF(V665="",0,1)</f>
        <v>0</v>
      </c>
      <c r="V665" s="2" t="str">
        <f aca="false">IF(A665="","",IFERROR(IF(VLOOKUP(A665,MAESTRO!$A$2:$C$15,2,FALSE())=1,"",A665),A665))</f>
        <v/>
      </c>
      <c r="W665" s="2" t="str">
        <f aca="false">IF(V665="","",G665)</f>
        <v/>
      </c>
    </row>
    <row r="666" customFormat="false" ht="15" hidden="false" customHeight="false" outlineLevel="0" collapsed="false">
      <c r="O666" s="2" t="str">
        <f aca="false">IF(O665="","",O665)</f>
        <v>7711 CEDI GUAYAQUIL</v>
      </c>
      <c r="P666" s="2" t="str">
        <f aca="false">IF(A666=$P$5,C666,P665)</f>
        <v>COMERCIAL ARANDANOCOM DEL SUR CIA</v>
      </c>
      <c r="Q666" s="2" t="n">
        <f aca="false">IF(Q665="","",IF(A669=$Q$1,C669,Q665))</f>
        <v>1000037401</v>
      </c>
      <c r="R666" s="2" t="n">
        <f aca="false">IF(H666=$R$5,L666,R665)</f>
        <v>50640324</v>
      </c>
      <c r="S666" s="2" t="str">
        <f aca="false">IF(H666=$S$5,L666,S665)</f>
        <v>EGU074</v>
      </c>
      <c r="T666" s="2" t="n">
        <f aca="false">IF(H666=$T$5,L666,T665)</f>
        <v>814190293</v>
      </c>
      <c r="U666" s="2" t="n">
        <f aca="false">IF(V666="",0,1)</f>
        <v>0</v>
      </c>
      <c r="V666" s="2" t="str">
        <f aca="false">IF(A666="","",IFERROR(IF(VLOOKUP(A666,MAESTRO!$A$2:$C$15,2,FALSE())=1,"",A666),A666))</f>
        <v/>
      </c>
      <c r="W666" s="2" t="str">
        <f aca="false">IF(V666="","",G666)</f>
        <v/>
      </c>
    </row>
    <row r="667" customFormat="false" ht="15" hidden="false" customHeight="false" outlineLevel="0" collapsed="false">
      <c r="A667" s="1" t="n">
        <v>5717</v>
      </c>
      <c r="B667" s="1" t="s">
        <v>125</v>
      </c>
      <c r="G667" s="1" t="n">
        <v>4</v>
      </c>
      <c r="I667" s="1" t="s">
        <v>46</v>
      </c>
      <c r="O667" s="2" t="str">
        <f aca="false">IF(O666="","",O666)</f>
        <v>7711 CEDI GUAYAQUIL</v>
      </c>
      <c r="P667" s="2" t="str">
        <f aca="false">IF(A667=$P$5,C667,P666)</f>
        <v>COMERCIAL ARANDANOCOM DEL SUR CIA</v>
      </c>
      <c r="Q667" s="2" t="n">
        <f aca="false">IF(Q666="","",IF(A670=$Q$1,C670,Q666))</f>
        <v>1000037401</v>
      </c>
      <c r="R667" s="2" t="n">
        <f aca="false">IF(H667=$R$5,L667,R666)</f>
        <v>50640324</v>
      </c>
      <c r="S667" s="2" t="str">
        <f aca="false">IF(H667=$S$5,L667,S666)</f>
        <v>EGU074</v>
      </c>
      <c r="T667" s="2" t="n">
        <f aca="false">IF(H667=$T$5,L667,T666)</f>
        <v>814190293</v>
      </c>
      <c r="U667" s="2" t="n">
        <f aca="false">IF(V667="",0,1)</f>
        <v>1</v>
      </c>
      <c r="V667" s="2" t="n">
        <f aca="false">IF(A667="","",IFERROR(IF(VLOOKUP(A667,MAESTRO!$A$2:$C$15,2,FALSE())=1,"",A667),A667))</f>
        <v>5717</v>
      </c>
      <c r="W667" s="2" t="n">
        <f aca="false">IF(V667="","",G667)</f>
        <v>4</v>
      </c>
    </row>
    <row r="668" customFormat="false" ht="15" hidden="false" customHeight="false" outlineLevel="0" collapsed="false">
      <c r="A668" s="1" t="n">
        <v>14719</v>
      </c>
      <c r="B668" s="1" t="s">
        <v>168</v>
      </c>
      <c r="G668" s="1" t="n">
        <v>3</v>
      </c>
      <c r="I668" s="1" t="s">
        <v>46</v>
      </c>
      <c r="O668" s="2" t="str">
        <f aca="false">IF(O667="","",O667)</f>
        <v>7711 CEDI GUAYAQUIL</v>
      </c>
      <c r="P668" s="2" t="str">
        <f aca="false">IF(A668=$P$5,C668,P667)</f>
        <v>COMERCIAL ARANDANOCOM DEL SUR CIA</v>
      </c>
      <c r="Q668" s="2" t="n">
        <f aca="false">IF(Q667="","",IF(A671=$Q$1,C671,Q667))</f>
        <v>1000037401</v>
      </c>
      <c r="R668" s="2" t="n">
        <f aca="false">IF(H668=$R$5,L668,R667)</f>
        <v>50640324</v>
      </c>
      <c r="S668" s="2" t="str">
        <f aca="false">IF(H668=$S$5,L668,S667)</f>
        <v>EGU074</v>
      </c>
      <c r="T668" s="2" t="n">
        <f aca="false">IF(H668=$T$5,L668,T667)</f>
        <v>814190293</v>
      </c>
      <c r="U668" s="2" t="n">
        <f aca="false">IF(V668="",0,1)</f>
        <v>1</v>
      </c>
      <c r="V668" s="2" t="n">
        <f aca="false">IF(A668="","",IFERROR(IF(VLOOKUP(A668,MAESTRO!$A$2:$C$15,2,FALSE())=1,"",A668),A668))</f>
        <v>14719</v>
      </c>
      <c r="W668" s="2" t="n">
        <f aca="false">IF(V668="","",G668)</f>
        <v>3</v>
      </c>
    </row>
    <row r="669" customFormat="false" ht="15" hidden="false" customHeight="false" outlineLevel="0" collapsed="false">
      <c r="A669" s="1" t="n">
        <v>15592</v>
      </c>
      <c r="B669" s="1" t="s">
        <v>62</v>
      </c>
      <c r="G669" s="1" t="n">
        <v>3</v>
      </c>
      <c r="I669" s="1" t="s">
        <v>46</v>
      </c>
      <c r="O669" s="2" t="str">
        <f aca="false">IF(O668="","",O668)</f>
        <v>7711 CEDI GUAYAQUIL</v>
      </c>
      <c r="P669" s="2" t="str">
        <f aca="false">IF(A669=$P$5,C669,P668)</f>
        <v>COMERCIAL ARANDANOCOM DEL SUR CIA</v>
      </c>
      <c r="Q669" s="2" t="n">
        <f aca="false">IF(Q668="","",IF(A672=$Q$1,C672,Q668))</f>
        <v>1000037401</v>
      </c>
      <c r="R669" s="2" t="n">
        <f aca="false">IF(H669=$R$5,L669,R668)</f>
        <v>50640324</v>
      </c>
      <c r="S669" s="2" t="str">
        <f aca="false">IF(H669=$S$5,L669,S668)</f>
        <v>EGU074</v>
      </c>
      <c r="T669" s="2" t="n">
        <f aca="false">IF(H669=$T$5,L669,T668)</f>
        <v>814190293</v>
      </c>
      <c r="U669" s="2" t="n">
        <f aca="false">IF(V669="",0,1)</f>
        <v>1</v>
      </c>
      <c r="V669" s="2" t="n">
        <f aca="false">IF(A669="","",IFERROR(IF(VLOOKUP(A669,MAESTRO!$A$2:$C$15,2,FALSE())=1,"",A669),A669))</f>
        <v>15592</v>
      </c>
      <c r="W669" s="2" t="n">
        <f aca="false">IF(V669="","",G669)</f>
        <v>3</v>
      </c>
    </row>
    <row r="670" customFormat="false" ht="15" hidden="false" customHeight="false" outlineLevel="0" collapsed="false">
      <c r="A670" s="1" t="n">
        <v>15997</v>
      </c>
      <c r="B670" s="1" t="s">
        <v>63</v>
      </c>
      <c r="G670" s="1" t="n">
        <v>3</v>
      </c>
      <c r="I670" s="1" t="s">
        <v>46</v>
      </c>
      <c r="O670" s="2" t="str">
        <f aca="false">IF(O669="","",O669)</f>
        <v>7711 CEDI GUAYAQUIL</v>
      </c>
      <c r="P670" s="2" t="str">
        <f aca="false">IF(A670=$P$5,C670,P669)</f>
        <v>COMERCIAL ARANDANOCOM DEL SUR CIA</v>
      </c>
      <c r="Q670" s="2" t="n">
        <f aca="false">IF(Q669="","",IF(A673=$Q$1,C673,Q669))</f>
        <v>1000037401</v>
      </c>
      <c r="R670" s="2" t="n">
        <f aca="false">IF(H670=$R$5,L670,R669)</f>
        <v>50640324</v>
      </c>
      <c r="S670" s="2" t="str">
        <f aca="false">IF(H670=$S$5,L670,S669)</f>
        <v>EGU074</v>
      </c>
      <c r="T670" s="2" t="n">
        <f aca="false">IF(H670=$T$5,L670,T669)</f>
        <v>814190293</v>
      </c>
      <c r="U670" s="2" t="n">
        <f aca="false">IF(V670="",0,1)</f>
        <v>1</v>
      </c>
      <c r="V670" s="2" t="n">
        <f aca="false">IF(A670="","",IFERROR(IF(VLOOKUP(A670,MAESTRO!$A$2:$C$15,2,FALSE())=1,"",A670),A670))</f>
        <v>15997</v>
      </c>
      <c r="W670" s="2" t="n">
        <f aca="false">IF(V670="","",G670)</f>
        <v>3</v>
      </c>
    </row>
    <row r="671" customFormat="false" ht="15" hidden="false" customHeight="false" outlineLevel="0" collapsed="false">
      <c r="A671" s="1" t="n">
        <v>16078</v>
      </c>
      <c r="B671" s="1" t="s">
        <v>127</v>
      </c>
      <c r="G671" s="1" t="n">
        <v>6</v>
      </c>
      <c r="I671" s="1" t="s">
        <v>46</v>
      </c>
      <c r="O671" s="2" t="str">
        <f aca="false">IF(O670="","",O670)</f>
        <v>7711 CEDI GUAYAQUIL</v>
      </c>
      <c r="P671" s="2" t="str">
        <f aca="false">IF(A671=$P$5,C671,P670)</f>
        <v>COMERCIAL ARANDANOCOM DEL SUR CIA</v>
      </c>
      <c r="Q671" s="2" t="n">
        <f aca="false">IF(Q670="","",IF(A674=$Q$1,C674,Q670))</f>
        <v>1000037401</v>
      </c>
      <c r="R671" s="2" t="n">
        <f aca="false">IF(H671=$R$5,L671,R670)</f>
        <v>50640324</v>
      </c>
      <c r="S671" s="2" t="str">
        <f aca="false">IF(H671=$S$5,L671,S670)</f>
        <v>EGU074</v>
      </c>
      <c r="T671" s="2" t="n">
        <f aca="false">IF(H671=$T$5,L671,T670)</f>
        <v>814190293</v>
      </c>
      <c r="U671" s="2" t="n">
        <f aca="false">IF(V671="",0,1)</f>
        <v>1</v>
      </c>
      <c r="V671" s="2" t="n">
        <f aca="false">IF(A671="","",IFERROR(IF(VLOOKUP(A671,MAESTRO!$A$2:$C$15,2,FALSE())=1,"",A671),A671))</f>
        <v>16078</v>
      </c>
      <c r="W671" s="2" t="n">
        <f aca="false">IF(V671="","",G671)</f>
        <v>6</v>
      </c>
    </row>
    <row r="672" customFormat="false" ht="15" hidden="false" customHeight="false" outlineLevel="0" collapsed="false">
      <c r="A672" s="1" t="n">
        <v>16157</v>
      </c>
      <c r="B672" s="1" t="s">
        <v>105</v>
      </c>
      <c r="G672" s="1" t="n">
        <v>4</v>
      </c>
      <c r="I672" s="1" t="s">
        <v>46</v>
      </c>
      <c r="O672" s="2" t="str">
        <f aca="false">IF(O671="","",O671)</f>
        <v>7711 CEDI GUAYAQUIL</v>
      </c>
      <c r="P672" s="2" t="str">
        <f aca="false">IF(A672=$P$5,C672,P671)</f>
        <v>COMERCIAL ARANDANOCOM DEL SUR CIA</v>
      </c>
      <c r="Q672" s="2" t="n">
        <f aca="false">IF(Q671="","",IF(A675=$Q$1,C675,Q671))</f>
        <v>1000037401</v>
      </c>
      <c r="R672" s="2" t="n">
        <f aca="false">IF(H672=$R$5,L672,R671)</f>
        <v>50640324</v>
      </c>
      <c r="S672" s="2" t="str">
        <f aca="false">IF(H672=$S$5,L672,S671)</f>
        <v>EGU074</v>
      </c>
      <c r="T672" s="2" t="n">
        <f aca="false">IF(H672=$T$5,L672,T671)</f>
        <v>814190293</v>
      </c>
      <c r="U672" s="2" t="n">
        <f aca="false">IF(V672="",0,1)</f>
        <v>1</v>
      </c>
      <c r="V672" s="2" t="n">
        <f aca="false">IF(A672="","",IFERROR(IF(VLOOKUP(A672,MAESTRO!$A$2:$C$15,2,FALSE())=1,"",A672),A672))</f>
        <v>16157</v>
      </c>
      <c r="W672" s="2" t="n">
        <f aca="false">IF(V672="","",G672)</f>
        <v>4</v>
      </c>
    </row>
    <row r="673" customFormat="false" ht="15" hidden="false" customHeight="false" outlineLevel="0" collapsed="false">
      <c r="A673" s="1" t="n">
        <v>16158</v>
      </c>
      <c r="B673" s="1" t="s">
        <v>65</v>
      </c>
      <c r="G673" s="1" t="n">
        <v>2</v>
      </c>
      <c r="I673" s="1" t="s">
        <v>46</v>
      </c>
      <c r="O673" s="2" t="str">
        <f aca="false">IF(O672="","",O672)</f>
        <v>7711 CEDI GUAYAQUIL</v>
      </c>
      <c r="P673" s="2" t="str">
        <f aca="false">IF(A673=$P$5,C673,P672)</f>
        <v>COMERCIAL ARANDANOCOM DEL SUR CIA</v>
      </c>
      <c r="Q673" s="2" t="n">
        <f aca="false">IF(Q672="","",IF(A676=$Q$1,C676,Q672))</f>
        <v>1000037401</v>
      </c>
      <c r="R673" s="2" t="n">
        <f aca="false">IF(H673=$R$5,L673,R672)</f>
        <v>50640324</v>
      </c>
      <c r="S673" s="2" t="str">
        <f aca="false">IF(H673=$S$5,L673,S672)</f>
        <v>EGU074</v>
      </c>
      <c r="T673" s="2" t="n">
        <f aca="false">IF(H673=$T$5,L673,T672)</f>
        <v>814190293</v>
      </c>
      <c r="U673" s="2" t="n">
        <f aca="false">IF(V673="",0,1)</f>
        <v>1</v>
      </c>
      <c r="V673" s="2" t="n">
        <f aca="false">IF(A673="","",IFERROR(IF(VLOOKUP(A673,MAESTRO!$A$2:$C$15,2,FALSE())=1,"",A673),A673))</f>
        <v>16158</v>
      </c>
      <c r="W673" s="2" t="n">
        <f aca="false">IF(V673="","",G673)</f>
        <v>2</v>
      </c>
    </row>
    <row r="674" customFormat="false" ht="15" hidden="false" customHeight="false" outlineLevel="0" collapsed="false">
      <c r="A674" s="1" t="n">
        <v>16510</v>
      </c>
      <c r="B674" s="1" t="s">
        <v>106</v>
      </c>
      <c r="G674" s="1" t="n">
        <v>3</v>
      </c>
      <c r="I674" s="1" t="s">
        <v>46</v>
      </c>
      <c r="O674" s="2" t="str">
        <f aca="false">IF(O673="","",O673)</f>
        <v>7711 CEDI GUAYAQUIL</v>
      </c>
      <c r="P674" s="2" t="str">
        <f aca="false">IF(A674=$P$5,C674,P673)</f>
        <v>COMERCIAL ARANDANOCOM DEL SUR CIA</v>
      </c>
      <c r="Q674" s="2" t="n">
        <f aca="false">IF(Q673="","",IF(A677=$Q$1,C677,Q673))</f>
        <v>1000037401</v>
      </c>
      <c r="R674" s="2" t="n">
        <f aca="false">IF(H674=$R$5,L674,R673)</f>
        <v>50640324</v>
      </c>
      <c r="S674" s="2" t="str">
        <f aca="false">IF(H674=$S$5,L674,S673)</f>
        <v>EGU074</v>
      </c>
      <c r="T674" s="2" t="n">
        <f aca="false">IF(H674=$T$5,L674,T673)</f>
        <v>814190293</v>
      </c>
      <c r="U674" s="2" t="n">
        <f aca="false">IF(V674="",0,1)</f>
        <v>1</v>
      </c>
      <c r="V674" s="2" t="n">
        <f aca="false">IF(A674="","",IFERROR(IF(VLOOKUP(A674,MAESTRO!$A$2:$C$15,2,FALSE())=1,"",A674),A674))</f>
        <v>16510</v>
      </c>
      <c r="W674" s="2" t="n">
        <f aca="false">IF(V674="","",G674)</f>
        <v>3</v>
      </c>
    </row>
    <row r="675" customFormat="false" ht="15" hidden="false" customHeight="false" outlineLevel="0" collapsed="false">
      <c r="A675" s="1" t="n">
        <v>16513</v>
      </c>
      <c r="B675" s="1" t="s">
        <v>67</v>
      </c>
      <c r="G675" s="1" t="n">
        <v>3</v>
      </c>
      <c r="I675" s="1" t="s">
        <v>46</v>
      </c>
      <c r="O675" s="2" t="str">
        <f aca="false">IF(O674="","",O674)</f>
        <v>7711 CEDI GUAYAQUIL</v>
      </c>
      <c r="P675" s="2" t="str">
        <f aca="false">IF(A675=$P$5,C675,P674)</f>
        <v>COMERCIAL ARANDANOCOM DEL SUR CIA</v>
      </c>
      <c r="Q675" s="2" t="n">
        <f aca="false">IF(Q674="","",IF(A678=$Q$1,C678,Q674))</f>
        <v>1000037401</v>
      </c>
      <c r="R675" s="2" t="n">
        <f aca="false">IF(H675=$R$5,L675,R674)</f>
        <v>50640324</v>
      </c>
      <c r="S675" s="2" t="str">
        <f aca="false">IF(H675=$S$5,L675,S674)</f>
        <v>EGU074</v>
      </c>
      <c r="T675" s="2" t="n">
        <f aca="false">IF(H675=$T$5,L675,T674)</f>
        <v>814190293</v>
      </c>
      <c r="U675" s="2" t="n">
        <f aca="false">IF(V675="",0,1)</f>
        <v>1</v>
      </c>
      <c r="V675" s="2" t="n">
        <f aca="false">IF(A675="","",IFERROR(IF(VLOOKUP(A675,MAESTRO!$A$2:$C$15,2,FALSE())=1,"",A675),A675))</f>
        <v>16513</v>
      </c>
      <c r="W675" s="2" t="n">
        <f aca="false">IF(V675="","",G675)</f>
        <v>3</v>
      </c>
    </row>
    <row r="676" customFormat="false" ht="15" hidden="false" customHeight="false" outlineLevel="0" collapsed="false">
      <c r="A676" s="1" t="n">
        <v>16515</v>
      </c>
      <c r="B676" s="1" t="s">
        <v>108</v>
      </c>
      <c r="G676" s="1" t="n">
        <v>6</v>
      </c>
      <c r="I676" s="1" t="s">
        <v>46</v>
      </c>
      <c r="O676" s="2" t="str">
        <f aca="false">IF(O675="","",O675)</f>
        <v>7711 CEDI GUAYAQUIL</v>
      </c>
      <c r="P676" s="2" t="str">
        <f aca="false">IF(A676=$P$5,C676,P675)</f>
        <v>COMERCIAL ARANDANOCOM DEL SUR CIA</v>
      </c>
      <c r="Q676" s="2" t="n">
        <f aca="false">IF(Q675="","",IF(A679=$Q$1,C679,Q675))</f>
        <v>1000037401</v>
      </c>
      <c r="R676" s="2" t="n">
        <f aca="false">IF(H676=$R$5,L676,R675)</f>
        <v>50640324</v>
      </c>
      <c r="S676" s="2" t="str">
        <f aca="false">IF(H676=$S$5,L676,S675)</f>
        <v>EGU074</v>
      </c>
      <c r="T676" s="2" t="n">
        <f aca="false">IF(H676=$T$5,L676,T675)</f>
        <v>814190293</v>
      </c>
      <c r="U676" s="2" t="n">
        <f aca="false">IF(V676="",0,1)</f>
        <v>1</v>
      </c>
      <c r="V676" s="2" t="n">
        <f aca="false">IF(A676="","",IFERROR(IF(VLOOKUP(A676,MAESTRO!$A$2:$C$15,2,FALSE())=1,"",A676),A676))</f>
        <v>16515</v>
      </c>
      <c r="W676" s="2" t="n">
        <f aca="false">IF(V676="","",G676)</f>
        <v>6</v>
      </c>
    </row>
    <row r="677" customFormat="false" ht="15" hidden="false" customHeight="false" outlineLevel="0" collapsed="false">
      <c r="A677" s="1" t="n">
        <v>16680</v>
      </c>
      <c r="B677" s="1" t="s">
        <v>169</v>
      </c>
      <c r="G677" s="1" t="n">
        <v>2</v>
      </c>
      <c r="I677" s="1" t="s">
        <v>46</v>
      </c>
      <c r="O677" s="2" t="str">
        <f aca="false">IF(O676="","",O676)</f>
        <v>7711 CEDI GUAYAQUIL</v>
      </c>
      <c r="P677" s="2" t="str">
        <f aca="false">IF(A677=$P$5,C677,P676)</f>
        <v>COMERCIAL ARANDANOCOM DEL SUR CIA</v>
      </c>
      <c r="Q677" s="2" t="n">
        <f aca="false">IF(Q676="","",IF(A680=$Q$1,C680,Q676))</f>
        <v>1000037401</v>
      </c>
      <c r="R677" s="2" t="n">
        <f aca="false">IF(H677=$R$5,L677,R676)</f>
        <v>50640324</v>
      </c>
      <c r="S677" s="2" t="str">
        <f aca="false">IF(H677=$S$5,L677,S676)</f>
        <v>EGU074</v>
      </c>
      <c r="T677" s="2" t="n">
        <f aca="false">IF(H677=$T$5,L677,T676)</f>
        <v>814190293</v>
      </c>
      <c r="U677" s="2" t="n">
        <f aca="false">IF(V677="",0,1)</f>
        <v>1</v>
      </c>
      <c r="V677" s="2" t="n">
        <f aca="false">IF(A677="","",IFERROR(IF(VLOOKUP(A677,MAESTRO!$A$2:$C$15,2,FALSE())=1,"",A677),A677))</f>
        <v>16680</v>
      </c>
      <c r="W677" s="2" t="n">
        <f aca="false">IF(V677="","",G677)</f>
        <v>2</v>
      </c>
    </row>
    <row r="678" customFormat="false" ht="15" hidden="false" customHeight="false" outlineLevel="0" collapsed="false">
      <c r="A678" s="1" t="n">
        <v>16744</v>
      </c>
      <c r="B678" s="1" t="s">
        <v>132</v>
      </c>
      <c r="G678" s="1" t="n">
        <v>12</v>
      </c>
      <c r="I678" s="1" t="s">
        <v>46</v>
      </c>
      <c r="O678" s="2" t="str">
        <f aca="false">IF(O677="","",O677)</f>
        <v>7711 CEDI GUAYAQUIL</v>
      </c>
      <c r="P678" s="2" t="str">
        <f aca="false">IF(A678=$P$5,C678,P677)</f>
        <v>COMERCIAL ARANDANOCOM DEL SUR CIA</v>
      </c>
      <c r="Q678" s="2" t="n">
        <f aca="false">IF(Q677="","",IF(A681=$Q$1,C681,Q677))</f>
        <v>1000037401</v>
      </c>
      <c r="R678" s="2" t="n">
        <f aca="false">IF(H678=$R$5,L678,R677)</f>
        <v>50640324</v>
      </c>
      <c r="S678" s="2" t="str">
        <f aca="false">IF(H678=$S$5,L678,S677)</f>
        <v>EGU074</v>
      </c>
      <c r="T678" s="2" t="n">
        <f aca="false">IF(H678=$T$5,L678,T677)</f>
        <v>814190293</v>
      </c>
      <c r="U678" s="2" t="n">
        <f aca="false">IF(V678="",0,1)</f>
        <v>1</v>
      </c>
      <c r="V678" s="2" t="n">
        <f aca="false">IF(A678="","",IFERROR(IF(VLOOKUP(A678,MAESTRO!$A$2:$C$15,2,FALSE())=1,"",A678),A678))</f>
        <v>16744</v>
      </c>
      <c r="W678" s="2" t="n">
        <f aca="false">IF(V678="","",G678)</f>
        <v>12</v>
      </c>
    </row>
    <row r="679" customFormat="false" ht="15" hidden="false" customHeight="false" outlineLevel="0" collapsed="false">
      <c r="A679" s="1" t="n">
        <v>17262</v>
      </c>
      <c r="B679" s="1" t="s">
        <v>136</v>
      </c>
      <c r="G679" s="1" t="n">
        <v>3</v>
      </c>
      <c r="I679" s="1" t="s">
        <v>46</v>
      </c>
      <c r="O679" s="2" t="str">
        <f aca="false">IF(O678="","",O678)</f>
        <v>7711 CEDI GUAYAQUIL</v>
      </c>
      <c r="P679" s="2" t="str">
        <f aca="false">IF(A679=$P$5,C679,P678)</f>
        <v>COMERCIAL ARANDANOCOM DEL SUR CIA</v>
      </c>
      <c r="Q679" s="2" t="n">
        <f aca="false">IF(Q678="","",IF(A682=$Q$1,C682,Q678))</f>
        <v>1000037401</v>
      </c>
      <c r="R679" s="2" t="n">
        <f aca="false">IF(H679=$R$5,L679,R678)</f>
        <v>50640324</v>
      </c>
      <c r="S679" s="2" t="str">
        <f aca="false">IF(H679=$S$5,L679,S678)</f>
        <v>EGU074</v>
      </c>
      <c r="T679" s="2" t="n">
        <f aca="false">IF(H679=$T$5,L679,T678)</f>
        <v>814190293</v>
      </c>
      <c r="U679" s="2" t="n">
        <f aca="false">IF(V679="",0,1)</f>
        <v>1</v>
      </c>
      <c r="V679" s="2" t="n">
        <f aca="false">IF(A679="","",IFERROR(IF(VLOOKUP(A679,MAESTRO!$A$2:$C$15,2,FALSE())=1,"",A679),A679))</f>
        <v>17262</v>
      </c>
      <c r="W679" s="2" t="n">
        <f aca="false">IF(V679="","",G679)</f>
        <v>3</v>
      </c>
    </row>
    <row r="680" customFormat="false" ht="15" hidden="false" customHeight="false" outlineLevel="0" collapsed="false">
      <c r="A680" s="1" t="n">
        <v>17370</v>
      </c>
      <c r="B680" s="1" t="s">
        <v>138</v>
      </c>
      <c r="G680" s="1" t="n">
        <v>3</v>
      </c>
      <c r="I680" s="1" t="s">
        <v>46</v>
      </c>
      <c r="O680" s="2" t="str">
        <f aca="false">IF(O679="","",O679)</f>
        <v>7711 CEDI GUAYAQUIL</v>
      </c>
      <c r="P680" s="2" t="str">
        <f aca="false">IF(A680=$P$5,C680,P679)</f>
        <v>COMERCIAL ARANDANOCOM DEL SUR CIA</v>
      </c>
      <c r="Q680" s="2" t="n">
        <f aca="false">IF(Q679="","",IF(A683=$Q$1,C683,Q679))</f>
        <v>1000037401</v>
      </c>
      <c r="R680" s="2" t="n">
        <f aca="false">IF(H680=$R$5,L680,R679)</f>
        <v>50640324</v>
      </c>
      <c r="S680" s="2" t="str">
        <f aca="false">IF(H680=$S$5,L680,S679)</f>
        <v>EGU074</v>
      </c>
      <c r="T680" s="2" t="n">
        <f aca="false">IF(H680=$T$5,L680,T679)</f>
        <v>814190293</v>
      </c>
      <c r="U680" s="2" t="n">
        <f aca="false">IF(V680="",0,1)</f>
        <v>1</v>
      </c>
      <c r="V680" s="2" t="n">
        <f aca="false">IF(A680="","",IFERROR(IF(VLOOKUP(A680,MAESTRO!$A$2:$C$15,2,FALSE())=1,"",A680),A680))</f>
        <v>17370</v>
      </c>
      <c r="W680" s="2" t="n">
        <f aca="false">IF(V680="","",G680)</f>
        <v>3</v>
      </c>
    </row>
    <row r="681" customFormat="false" ht="15" hidden="false" customHeight="false" outlineLevel="0" collapsed="false">
      <c r="O681" s="2" t="str">
        <f aca="false">IF(O680="","",O680)</f>
        <v>7711 CEDI GUAYAQUIL</v>
      </c>
      <c r="P681" s="2" t="str">
        <f aca="false">IF(A681=$P$5,C681,P680)</f>
        <v>COMERCIAL ARANDANOCOM DEL SUR CIA</v>
      </c>
      <c r="Q681" s="2" t="n">
        <f aca="false">IF(Q680="","",IF(A684=$Q$1,C684,Q680))</f>
        <v>1000037401</v>
      </c>
      <c r="R681" s="2" t="n">
        <f aca="false">IF(H681=$R$5,L681,R680)</f>
        <v>50640324</v>
      </c>
      <c r="S681" s="2" t="str">
        <f aca="false">IF(H681=$S$5,L681,S680)</f>
        <v>EGU074</v>
      </c>
      <c r="T681" s="2" t="n">
        <f aca="false">IF(H681=$T$5,L681,T680)</f>
        <v>814190293</v>
      </c>
      <c r="U681" s="2" t="n">
        <f aca="false">IF(V681="",0,1)</f>
        <v>0</v>
      </c>
      <c r="V681" s="2" t="str">
        <f aca="false">IF(A681="","",IFERROR(IF(VLOOKUP(A681,MAESTRO!$A$2:$C$15,2,FALSE())=1,"",A681),A681))</f>
        <v/>
      </c>
      <c r="W681" s="2" t="str">
        <f aca="false">IF(V681="","",G681)</f>
        <v/>
      </c>
    </row>
    <row r="682" customFormat="false" ht="15" hidden="false" customHeight="false" outlineLevel="0" collapsed="false">
      <c r="O682" s="2" t="str">
        <f aca="false">IF(O681="","",O681)</f>
        <v>7711 CEDI GUAYAQUIL</v>
      </c>
      <c r="P682" s="2" t="str">
        <f aca="false">IF(A682=$P$5,C682,P681)</f>
        <v>COMERCIAL ARANDANOCOM DEL SUR CIA</v>
      </c>
      <c r="Q682" s="2" t="n">
        <f aca="false">IF(Q681="","",IF(A685=$Q$1,C685,Q681))</f>
        <v>1000037401</v>
      </c>
      <c r="R682" s="2" t="n">
        <f aca="false">IF(H682=$R$5,L682,R681)</f>
        <v>50640324</v>
      </c>
      <c r="S682" s="2" t="str">
        <f aca="false">IF(H682=$S$5,L682,S681)</f>
        <v>EGU074</v>
      </c>
      <c r="T682" s="2" t="n">
        <f aca="false">IF(H682=$T$5,L682,T681)</f>
        <v>814190293</v>
      </c>
      <c r="U682" s="2" t="n">
        <f aca="false">IF(V682="",0,1)</f>
        <v>0</v>
      </c>
      <c r="V682" s="2" t="str">
        <f aca="false">IF(A682="","",IFERROR(IF(VLOOKUP(A682,MAESTRO!$A$2:$C$15,2,FALSE())=1,"",A682),A682))</f>
        <v/>
      </c>
      <c r="W682" s="2" t="str">
        <f aca="false">IF(V682="","",G682)</f>
        <v/>
      </c>
    </row>
    <row r="683" customFormat="false" ht="15" hidden="false" customHeight="false" outlineLevel="0" collapsed="false">
      <c r="O683" s="2" t="str">
        <f aca="false">IF(O682="","",O682)</f>
        <v>7711 CEDI GUAYAQUIL</v>
      </c>
      <c r="P683" s="2" t="str">
        <f aca="false">IF(A683=$P$5,C683,P682)</f>
        <v>COMERCIAL ARANDANOCOM DEL SUR CIA</v>
      </c>
      <c r="Q683" s="2" t="n">
        <f aca="false">IF(Q682="","",IF(A686=$Q$1,C686,Q682))</f>
        <v>1000037401</v>
      </c>
      <c r="R683" s="2" t="n">
        <f aca="false">IF(H683=$R$5,L683,R682)</f>
        <v>50640324</v>
      </c>
      <c r="S683" s="2" t="str">
        <f aca="false">IF(H683=$S$5,L683,S682)</f>
        <v>EGU074</v>
      </c>
      <c r="T683" s="2" t="n">
        <f aca="false">IF(H683=$T$5,L683,T682)</f>
        <v>814190293</v>
      </c>
      <c r="U683" s="2" t="n">
        <f aca="false">IF(V683="",0,1)</f>
        <v>0</v>
      </c>
      <c r="V683" s="2" t="str">
        <f aca="false">IF(A683="","",IFERROR(IF(VLOOKUP(A683,MAESTRO!$A$2:$C$15,2,FALSE())=1,"",A683),A683))</f>
        <v/>
      </c>
      <c r="W683" s="2" t="str">
        <f aca="false">IF(V683="","",G683)</f>
        <v/>
      </c>
    </row>
    <row r="684" customFormat="false" ht="15" hidden="false" customHeight="false" outlineLevel="0" collapsed="false">
      <c r="O684" s="2" t="str">
        <f aca="false">IF(O683="","",O683)</f>
        <v>7711 CEDI GUAYAQUIL</v>
      </c>
      <c r="P684" s="2" t="str">
        <f aca="false">IF(A684=$P$5,C684,P683)</f>
        <v>COMERCIAL ARANDANOCOM DEL SUR CIA</v>
      </c>
      <c r="Q684" s="2" t="n">
        <f aca="false">IF(Q683="","",IF(A687=$Q$1,C687,Q683))</f>
        <v>1000037401</v>
      </c>
      <c r="R684" s="2" t="n">
        <f aca="false">IF(H684=$R$5,L684,R683)</f>
        <v>50640324</v>
      </c>
      <c r="S684" s="2" t="str">
        <f aca="false">IF(H684=$S$5,L684,S683)</f>
        <v>EGU074</v>
      </c>
      <c r="T684" s="2" t="n">
        <f aca="false">IF(H684=$T$5,L684,T683)</f>
        <v>814190293</v>
      </c>
      <c r="U684" s="2" t="n">
        <f aca="false">IF(V684="",0,1)</f>
        <v>0</v>
      </c>
      <c r="V684" s="2" t="str">
        <f aca="false">IF(A684="","",IFERROR(IF(VLOOKUP(A684,MAESTRO!$A$2:$C$15,2,FALSE())=1,"",A684),A684))</f>
        <v/>
      </c>
      <c r="W684" s="2" t="str">
        <f aca="false">IF(V684="","",G684)</f>
        <v/>
      </c>
    </row>
    <row r="685" customFormat="false" ht="15" hidden="false" customHeight="false" outlineLevel="0" collapsed="false">
      <c r="O685" s="2" t="str">
        <f aca="false">IF(O684="","",O684)</f>
        <v>7711 CEDI GUAYAQUIL</v>
      </c>
      <c r="P685" s="2" t="str">
        <f aca="false">IF(A685=$P$5,C685,P684)</f>
        <v>COMERCIAL ARANDANOCOM DEL SUR CIA</v>
      </c>
      <c r="Q685" s="2" t="n">
        <f aca="false">IF(Q684="","",IF(A688=$Q$1,C688,Q684))</f>
        <v>1000037401</v>
      </c>
      <c r="R685" s="2" t="n">
        <f aca="false">IF(H685=$R$5,L685,R684)</f>
        <v>50640324</v>
      </c>
      <c r="S685" s="2" t="str">
        <f aca="false">IF(H685=$S$5,L685,S684)</f>
        <v>EGU074</v>
      </c>
      <c r="T685" s="2" t="n">
        <f aca="false">IF(H685=$T$5,L685,T684)</f>
        <v>814190293</v>
      </c>
      <c r="U685" s="2" t="n">
        <f aca="false">IF(V685="",0,1)</f>
        <v>0</v>
      </c>
      <c r="V685" s="2" t="str">
        <f aca="false">IF(A685="","",IFERROR(IF(VLOOKUP(A685,MAESTRO!$A$2:$C$15,2,FALSE())=1,"",A685),A685))</f>
        <v/>
      </c>
      <c r="W685" s="2" t="str">
        <f aca="false">IF(V685="","",G685)</f>
        <v/>
      </c>
    </row>
    <row r="686" customFormat="false" ht="15" hidden="false" customHeight="false" outlineLevel="0" collapsed="false">
      <c r="O686" s="2" t="str">
        <f aca="false">IF(O685="","",O685)</f>
        <v>7711 CEDI GUAYAQUIL</v>
      </c>
      <c r="P686" s="2" t="str">
        <f aca="false">IF(A686=$P$5,C686,P685)</f>
        <v>COMERCIAL ARANDANOCOM DEL SUR CIA</v>
      </c>
      <c r="Q686" s="2" t="n">
        <f aca="false">IF(Q685="","",IF(A689=$Q$1,C689,Q685))</f>
        <v>1000037401</v>
      </c>
      <c r="R686" s="2" t="n">
        <f aca="false">IF(H686=$R$5,L686,R685)</f>
        <v>50640324</v>
      </c>
      <c r="S686" s="2" t="str">
        <f aca="false">IF(H686=$S$5,L686,S685)</f>
        <v>EGU074</v>
      </c>
      <c r="T686" s="2" t="n">
        <f aca="false">IF(H686=$T$5,L686,T685)</f>
        <v>814190293</v>
      </c>
      <c r="U686" s="2" t="n">
        <f aca="false">IF(V686="",0,1)</f>
        <v>0</v>
      </c>
      <c r="V686" s="2" t="str">
        <f aca="false">IF(A686="","",IFERROR(IF(VLOOKUP(A686,MAESTRO!$A$2:$C$15,2,FALSE())=1,"",A686),A686))</f>
        <v/>
      </c>
      <c r="W686" s="2" t="str">
        <f aca="false">IF(V686="","",G686)</f>
        <v/>
      </c>
    </row>
    <row r="687" customFormat="false" ht="15" hidden="false" customHeight="false" outlineLevel="0" collapsed="false">
      <c r="O687" s="2" t="str">
        <f aca="false">IF(O686="","",O686)</f>
        <v>7711 CEDI GUAYAQUIL</v>
      </c>
      <c r="P687" s="2" t="str">
        <f aca="false">IF(A687=$P$5,C687,P686)</f>
        <v>COMERCIAL ARANDANOCOM DEL SUR CIA</v>
      </c>
      <c r="Q687" s="2" t="n">
        <f aca="false">IF(Q686="","",IF(A690=$Q$1,C690,Q686))</f>
        <v>1000037401</v>
      </c>
      <c r="R687" s="2" t="n">
        <f aca="false">IF(H687=$R$5,L687,R686)</f>
        <v>50640324</v>
      </c>
      <c r="S687" s="2" t="str">
        <f aca="false">IF(H687=$S$5,L687,S686)</f>
        <v>EGU074</v>
      </c>
      <c r="T687" s="2" t="n">
        <f aca="false">IF(H687=$T$5,L687,T686)</f>
        <v>814190293</v>
      </c>
      <c r="U687" s="2" t="n">
        <f aca="false">IF(V687="",0,1)</f>
        <v>0</v>
      </c>
      <c r="V687" s="2" t="str">
        <f aca="false">IF(A687="","",IFERROR(IF(VLOOKUP(A687,MAESTRO!$A$2:$C$15,2,FALSE())=1,"",A687),A687))</f>
        <v/>
      </c>
      <c r="W687" s="2" t="str">
        <f aca="false">IF(V687="","",G687)</f>
        <v/>
      </c>
    </row>
    <row r="688" customFormat="false" ht="15" hidden="false" customHeight="false" outlineLevel="0" collapsed="false">
      <c r="O688" s="2" t="str">
        <f aca="false">IF(O687="","",O687)</f>
        <v>7711 CEDI GUAYAQUIL</v>
      </c>
      <c r="P688" s="2" t="str">
        <f aca="false">IF(A688=$P$5,C688,P687)</f>
        <v>COMERCIAL ARANDANOCOM DEL SUR CIA</v>
      </c>
      <c r="Q688" s="2" t="n">
        <f aca="false">IF(Q687="","",IF(A691=$Q$1,C691,Q687))</f>
        <v>1000037401</v>
      </c>
      <c r="R688" s="2" t="n">
        <f aca="false">IF(H688=$R$5,L688,R687)</f>
        <v>50640324</v>
      </c>
      <c r="S688" s="2" t="str">
        <f aca="false">IF(H688=$S$5,L688,S687)</f>
        <v>EGU074</v>
      </c>
      <c r="T688" s="2" t="n">
        <f aca="false">IF(H688=$T$5,L688,T687)</f>
        <v>814190293</v>
      </c>
      <c r="U688" s="2" t="n">
        <f aca="false">IF(V688="",0,1)</f>
        <v>0</v>
      </c>
      <c r="V688" s="2" t="str">
        <f aca="false">IF(A688="","",IFERROR(IF(VLOOKUP(A688,MAESTRO!$A$2:$C$15,2,FALSE())=1,"",A688),A688))</f>
        <v/>
      </c>
      <c r="W688" s="2" t="str">
        <f aca="false">IF(V688="","",G688)</f>
        <v/>
      </c>
    </row>
    <row r="689" customFormat="false" ht="15" hidden="false" customHeight="false" outlineLevel="0" collapsed="false">
      <c r="O689" s="2" t="str">
        <f aca="false">IF(O688="","",O688)</f>
        <v>7711 CEDI GUAYAQUIL</v>
      </c>
      <c r="P689" s="2" t="str">
        <f aca="false">IF(A689=$P$5,C689,P688)</f>
        <v>COMERCIAL ARANDANOCOM DEL SUR CIA</v>
      </c>
      <c r="Q689" s="2" t="n">
        <f aca="false">IF(Q688="","",IF(A692=$Q$1,C692,Q688))</f>
        <v>1000037401</v>
      </c>
      <c r="R689" s="2" t="n">
        <f aca="false">IF(H689=$R$5,L689,R688)</f>
        <v>50640324</v>
      </c>
      <c r="S689" s="2" t="str">
        <f aca="false">IF(H689=$S$5,L689,S688)</f>
        <v>EGU074</v>
      </c>
      <c r="T689" s="2" t="n">
        <f aca="false">IF(H689=$T$5,L689,T688)</f>
        <v>814190293</v>
      </c>
      <c r="U689" s="2" t="n">
        <f aca="false">IF(V689="",0,1)</f>
        <v>0</v>
      </c>
      <c r="V689" s="2" t="str">
        <f aca="false">IF(A689="","",IFERROR(IF(VLOOKUP(A689,MAESTRO!$A$2:$C$15,2,FALSE())=1,"",A689),A689))</f>
        <v/>
      </c>
      <c r="W689" s="2" t="str">
        <f aca="false">IF(V689="","",G689)</f>
        <v/>
      </c>
    </row>
    <row r="690" customFormat="false" ht="15" hidden="false" customHeight="false" outlineLevel="0" collapsed="false">
      <c r="O690" s="2" t="str">
        <f aca="false">IF(O689="","",O689)</f>
        <v>7711 CEDI GUAYAQUIL</v>
      </c>
      <c r="P690" s="2" t="str">
        <f aca="false">IF(A690=$P$5,C690,P689)</f>
        <v>COMERCIAL ARANDANOCOM DEL SUR CIA</v>
      </c>
      <c r="Q690" s="2" t="n">
        <f aca="false">IF(Q689="","",IF(A693=$Q$1,C693,Q689))</f>
        <v>1000037401</v>
      </c>
      <c r="R690" s="2" t="n">
        <f aca="false">IF(H690=$R$5,L690,R689)</f>
        <v>50640324</v>
      </c>
      <c r="S690" s="2" t="str">
        <f aca="false">IF(H690=$S$5,L690,S689)</f>
        <v>EGU074</v>
      </c>
      <c r="T690" s="2" t="n">
        <f aca="false">IF(H690=$T$5,L690,T689)</f>
        <v>814190293</v>
      </c>
      <c r="U690" s="2" t="n">
        <f aca="false">IF(V690="",0,1)</f>
        <v>0</v>
      </c>
      <c r="V690" s="2" t="str">
        <f aca="false">IF(A690="","",IFERROR(IF(VLOOKUP(A690,MAESTRO!$A$2:$C$15,2,FALSE())=1,"",A690),A690))</f>
        <v/>
      </c>
      <c r="W690" s="2" t="str">
        <f aca="false">IF(V690="","",G690)</f>
        <v/>
      </c>
    </row>
    <row r="691" customFormat="false" ht="15" hidden="false" customHeight="false" outlineLevel="0" collapsed="false">
      <c r="O691" s="2" t="str">
        <f aca="false">IF(O690="","",O690)</f>
        <v>7711 CEDI GUAYAQUIL</v>
      </c>
      <c r="P691" s="2" t="str">
        <f aca="false">IF(A691=$P$5,C691,P690)</f>
        <v>COMERCIAL ARANDANOCOM DEL SUR CIA</v>
      </c>
      <c r="Q691" s="2" t="n">
        <f aca="false">IF(Q690="","",IF(A694=$Q$1,C694,Q690))</f>
        <v>1000037401</v>
      </c>
      <c r="R691" s="2" t="n">
        <f aca="false">IF(H691=$R$5,L691,R690)</f>
        <v>50640324</v>
      </c>
      <c r="S691" s="2" t="str">
        <f aca="false">IF(H691=$S$5,L691,S690)</f>
        <v>EGU074</v>
      </c>
      <c r="T691" s="2" t="n">
        <f aca="false">IF(H691=$T$5,L691,T690)</f>
        <v>814190293</v>
      </c>
      <c r="U691" s="2" t="n">
        <f aca="false">IF(V691="",0,1)</f>
        <v>0</v>
      </c>
      <c r="V691" s="2" t="str">
        <f aca="false">IF(A691="","",IFERROR(IF(VLOOKUP(A691,MAESTRO!$A$2:$C$15,2,FALSE())=1,"",A691),A691))</f>
        <v/>
      </c>
      <c r="W691" s="2" t="str">
        <f aca="false">IF(V691="","",G691)</f>
        <v/>
      </c>
    </row>
    <row r="692" customFormat="false" ht="15" hidden="false" customHeight="false" outlineLevel="0" collapsed="false">
      <c r="O692" s="2" t="str">
        <f aca="false">IF(O691="","",O691)</f>
        <v>7711 CEDI GUAYAQUIL</v>
      </c>
      <c r="P692" s="2" t="str">
        <f aca="false">IF(A692=$P$5,C692,P691)</f>
        <v>COMERCIAL ARANDANOCOM DEL SUR CIA</v>
      </c>
      <c r="Q692" s="2" t="n">
        <f aca="false">IF(Q691="","",IF(A695=$Q$1,C695,Q691))</f>
        <v>1000037401</v>
      </c>
      <c r="R692" s="2" t="n">
        <f aca="false">IF(H692=$R$5,L692,R691)</f>
        <v>50640324</v>
      </c>
      <c r="S692" s="2" t="str">
        <f aca="false">IF(H692=$S$5,L692,S691)</f>
        <v>EGU074</v>
      </c>
      <c r="T692" s="2" t="n">
        <f aca="false">IF(H692=$T$5,L692,T691)</f>
        <v>814190293</v>
      </c>
      <c r="U692" s="2" t="n">
        <f aca="false">IF(V692="",0,1)</f>
        <v>0</v>
      </c>
      <c r="V692" s="2" t="str">
        <f aca="false">IF(A692="","",IFERROR(IF(VLOOKUP(A692,MAESTRO!$A$2:$C$15,2,FALSE())=1,"",A692),A692))</f>
        <v/>
      </c>
      <c r="W692" s="2" t="str">
        <f aca="false">IF(V692="","",G692)</f>
        <v/>
      </c>
    </row>
    <row r="693" customFormat="false" ht="15" hidden="false" customHeight="false" outlineLevel="0" collapsed="false">
      <c r="O693" s="2" t="str">
        <f aca="false">IF(O692="","",O692)</f>
        <v>7711 CEDI GUAYAQUIL</v>
      </c>
      <c r="P693" s="2" t="str">
        <f aca="false">IF(A693=$P$5,C693,P692)</f>
        <v>COMERCIAL ARANDANOCOM DEL SUR CIA</v>
      </c>
      <c r="Q693" s="2" t="n">
        <f aca="false">IF(Q692="","",IF(A696=$Q$1,C696,Q692))</f>
        <v>1000037401</v>
      </c>
      <c r="R693" s="2" t="n">
        <f aca="false">IF(H693=$R$5,L693,R692)</f>
        <v>50640324</v>
      </c>
      <c r="S693" s="2" t="str">
        <f aca="false">IF(H693=$S$5,L693,S692)</f>
        <v>EGU074</v>
      </c>
      <c r="T693" s="2" t="n">
        <f aca="false">IF(H693=$T$5,L693,T692)</f>
        <v>814190293</v>
      </c>
      <c r="U693" s="2" t="n">
        <f aca="false">IF(V693="",0,1)</f>
        <v>0</v>
      </c>
      <c r="V693" s="2" t="str">
        <f aca="false">IF(A693="","",IFERROR(IF(VLOOKUP(A693,MAESTRO!$A$2:$C$15,2,FALSE())=1,"",A693),A693))</f>
        <v/>
      </c>
      <c r="W693" s="2" t="str">
        <f aca="false">IF(V693="","",G693)</f>
        <v/>
      </c>
    </row>
    <row r="694" customFormat="false" ht="15" hidden="false" customHeight="false" outlineLevel="0" collapsed="false">
      <c r="O694" s="2" t="str">
        <f aca="false">IF(O693="","",O693)</f>
        <v>7711 CEDI GUAYAQUIL</v>
      </c>
      <c r="P694" s="2" t="str">
        <f aca="false">IF(A694=$P$5,C694,P693)</f>
        <v>COMERCIAL ARANDANOCOM DEL SUR CIA</v>
      </c>
      <c r="Q694" s="2" t="n">
        <f aca="false">IF(Q693="","",IF(A697=$Q$1,C697,Q693))</f>
        <v>1000037401</v>
      </c>
      <c r="R694" s="2" t="n">
        <f aca="false">IF(H694=$R$5,L694,R693)</f>
        <v>50640324</v>
      </c>
      <c r="S694" s="2" t="str">
        <f aca="false">IF(H694=$S$5,L694,S693)</f>
        <v>EGU074</v>
      </c>
      <c r="T694" s="2" t="n">
        <f aca="false">IF(H694=$T$5,L694,T693)</f>
        <v>814190293</v>
      </c>
      <c r="U694" s="2" t="n">
        <f aca="false">IF(V694="",0,1)</f>
        <v>0</v>
      </c>
      <c r="V694" s="2" t="str">
        <f aca="false">IF(A694="","",IFERROR(IF(VLOOKUP(A694,MAESTRO!$A$2:$C$15,2,FALSE())=1,"",A694),A694))</f>
        <v/>
      </c>
      <c r="W694" s="2" t="str">
        <f aca="false">IF(V694="","",G694)</f>
        <v/>
      </c>
    </row>
    <row r="695" customFormat="false" ht="15" hidden="false" customHeight="false" outlineLevel="0" collapsed="false">
      <c r="O695" s="2" t="str">
        <f aca="false">IF(O694="","",O694)</f>
        <v>7711 CEDI GUAYAQUIL</v>
      </c>
      <c r="P695" s="2" t="str">
        <f aca="false">IF(A695=$P$5,C695,P694)</f>
        <v>COMERCIAL ARANDANOCOM DEL SUR CIA</v>
      </c>
      <c r="Q695" s="2" t="n">
        <f aca="false">IF(Q694="","",IF(A698=$Q$1,C698,Q694))</f>
        <v>1000037401</v>
      </c>
      <c r="R695" s="2" t="n">
        <f aca="false">IF(H695=$R$5,L695,R694)</f>
        <v>50640324</v>
      </c>
      <c r="S695" s="2" t="str">
        <f aca="false">IF(H695=$S$5,L695,S694)</f>
        <v>EGU074</v>
      </c>
      <c r="T695" s="2" t="n">
        <f aca="false">IF(H695=$T$5,L695,T694)</f>
        <v>814190293</v>
      </c>
      <c r="U695" s="2" t="n">
        <f aca="false">IF(V695="",0,1)</f>
        <v>0</v>
      </c>
      <c r="V695" s="2" t="str">
        <f aca="false">IF(A695="","",IFERROR(IF(VLOOKUP(A695,MAESTRO!$A$2:$C$15,2,FALSE())=1,"",A695),A695))</f>
        <v/>
      </c>
      <c r="W695" s="2" t="str">
        <f aca="false">IF(V695="","",G695)</f>
        <v/>
      </c>
    </row>
    <row r="696" customFormat="false" ht="15" hidden="false" customHeight="false" outlineLevel="0" collapsed="false">
      <c r="O696" s="2" t="str">
        <f aca="false">IF(O695="","",O695)</f>
        <v>7711 CEDI GUAYAQUIL</v>
      </c>
      <c r="P696" s="2" t="str">
        <f aca="false">IF(A696=$P$5,C696,P695)</f>
        <v>COMERCIAL ARANDANOCOM DEL SUR CIA</v>
      </c>
      <c r="Q696" s="2" t="n">
        <f aca="false">IF(Q695="","",IF(A699=$Q$1,C699,Q695))</f>
        <v>1000037401</v>
      </c>
      <c r="R696" s="2" t="n">
        <f aca="false">IF(H696=$R$5,L696,R695)</f>
        <v>50640324</v>
      </c>
      <c r="S696" s="2" t="str">
        <f aca="false">IF(H696=$S$5,L696,S695)</f>
        <v>EGU074</v>
      </c>
      <c r="T696" s="2" t="n">
        <f aca="false">IF(H696=$T$5,L696,T695)</f>
        <v>814190293</v>
      </c>
      <c r="U696" s="2" t="n">
        <f aca="false">IF(V696="",0,1)</f>
        <v>0</v>
      </c>
      <c r="V696" s="2" t="str">
        <f aca="false">IF(A696="","",IFERROR(IF(VLOOKUP(A696,MAESTRO!$A$2:$C$15,2,FALSE())=1,"",A696),A696))</f>
        <v/>
      </c>
      <c r="W696" s="2" t="str">
        <f aca="false">IF(V696="","",G696)</f>
        <v/>
      </c>
    </row>
    <row r="697" customFormat="false" ht="15" hidden="false" customHeight="false" outlineLevel="0" collapsed="false">
      <c r="O697" s="2" t="str">
        <f aca="false">IF(O696="","",O696)</f>
        <v>7711 CEDI GUAYAQUIL</v>
      </c>
      <c r="P697" s="2" t="str">
        <f aca="false">IF(A697=$P$5,C697,P696)</f>
        <v>COMERCIAL ARANDANOCOM DEL SUR CIA</v>
      </c>
      <c r="Q697" s="2" t="n">
        <f aca="false">IF(Q696="","",IF(A700=$Q$1,C700,Q696))</f>
        <v>1000037401</v>
      </c>
      <c r="R697" s="2" t="n">
        <f aca="false">IF(H697=$R$5,L697,R696)</f>
        <v>50640324</v>
      </c>
      <c r="S697" s="2" t="str">
        <f aca="false">IF(H697=$S$5,L697,S696)</f>
        <v>EGU074</v>
      </c>
      <c r="T697" s="2" t="n">
        <f aca="false">IF(H697=$T$5,L697,T696)</f>
        <v>814190293</v>
      </c>
      <c r="U697" s="2" t="n">
        <f aca="false">IF(V697="",0,1)</f>
        <v>0</v>
      </c>
      <c r="V697" s="2" t="str">
        <f aca="false">IF(A697="","",IFERROR(IF(VLOOKUP(A697,MAESTRO!$A$2:$C$15,2,FALSE())=1,"",A697),A697))</f>
        <v/>
      </c>
      <c r="W697" s="2" t="str">
        <f aca="false">IF(V697="","",G697)</f>
        <v/>
      </c>
    </row>
    <row r="698" customFormat="false" ht="15" hidden="false" customHeight="false" outlineLevel="0" collapsed="false">
      <c r="O698" s="2" t="str">
        <f aca="false">IF(O697="","",O697)</f>
        <v>7711 CEDI GUAYAQUIL</v>
      </c>
      <c r="P698" s="2" t="str">
        <f aca="false">IF(A698=$P$5,C698,P697)</f>
        <v>COMERCIAL ARANDANOCOM DEL SUR CIA</v>
      </c>
      <c r="Q698" s="2" t="n">
        <f aca="false">IF(Q697="","",IF(A701=$Q$1,C701,Q697))</f>
        <v>1000037401</v>
      </c>
      <c r="R698" s="2" t="n">
        <f aca="false">IF(H698=$R$5,L698,R697)</f>
        <v>50640324</v>
      </c>
      <c r="S698" s="2" t="str">
        <f aca="false">IF(H698=$S$5,L698,S697)</f>
        <v>EGU074</v>
      </c>
      <c r="T698" s="2" t="n">
        <f aca="false">IF(H698=$T$5,L698,T697)</f>
        <v>814190293</v>
      </c>
      <c r="U698" s="2" t="n">
        <f aca="false">IF(V698="",0,1)</f>
        <v>0</v>
      </c>
      <c r="V698" s="2" t="str">
        <f aca="false">IF(A698="","",IFERROR(IF(VLOOKUP(A698,MAESTRO!$A$2:$C$15,2,FALSE())=1,"",A698),A698))</f>
        <v/>
      </c>
      <c r="W698" s="2" t="str">
        <f aca="false">IF(V698="","",G698)</f>
        <v/>
      </c>
    </row>
    <row r="699" customFormat="false" ht="15" hidden="false" customHeight="false" outlineLevel="0" collapsed="false">
      <c r="O699" s="2" t="str">
        <f aca="false">IF(O698="","",O698)</f>
        <v>7711 CEDI GUAYAQUIL</v>
      </c>
      <c r="P699" s="2" t="str">
        <f aca="false">IF(A699=$P$5,C699,P698)</f>
        <v>COMERCIAL ARANDANOCOM DEL SUR CIA</v>
      </c>
      <c r="Q699" s="2" t="n">
        <f aca="false">IF(Q698="","",IF(A702=$Q$1,C702,Q698))</f>
        <v>1000037401</v>
      </c>
      <c r="R699" s="2" t="n">
        <f aca="false">IF(H699=$R$5,L699,R698)</f>
        <v>50640324</v>
      </c>
      <c r="S699" s="2" t="str">
        <f aca="false">IF(H699=$S$5,L699,S698)</f>
        <v>EGU074</v>
      </c>
      <c r="T699" s="2" t="n">
        <f aca="false">IF(H699=$T$5,L699,T698)</f>
        <v>814190293</v>
      </c>
      <c r="U699" s="2" t="n">
        <f aca="false">IF(V699="",0,1)</f>
        <v>0</v>
      </c>
      <c r="V699" s="2" t="str">
        <f aca="false">IF(A699="","",IFERROR(IF(VLOOKUP(A699,MAESTRO!$A$2:$C$15,2,FALSE())=1,"",A699),A699))</f>
        <v/>
      </c>
      <c r="W699" s="2" t="str">
        <f aca="false">IF(V699="","",G699)</f>
        <v/>
      </c>
    </row>
    <row r="700" customFormat="false" ht="15" hidden="false" customHeight="false" outlineLevel="0" collapsed="false">
      <c r="O700" s="2" t="str">
        <f aca="false">IF(O699="","",O699)</f>
        <v>7711 CEDI GUAYAQUIL</v>
      </c>
      <c r="P700" s="2" t="str">
        <f aca="false">IF(A700=$P$5,C700,P699)</f>
        <v>COMERCIAL ARANDANOCOM DEL SUR CIA</v>
      </c>
      <c r="Q700" s="2" t="n">
        <f aca="false">IF(Q699="","",IF(A703=$Q$1,C703,Q699))</f>
        <v>1000037401</v>
      </c>
      <c r="R700" s="2" t="n">
        <f aca="false">IF(H700=$R$5,L700,R699)</f>
        <v>50640324</v>
      </c>
      <c r="S700" s="2" t="str">
        <f aca="false">IF(H700=$S$5,L700,S699)</f>
        <v>EGU074</v>
      </c>
      <c r="T700" s="2" t="n">
        <f aca="false">IF(H700=$T$5,L700,T699)</f>
        <v>814190293</v>
      </c>
      <c r="U700" s="2" t="n">
        <f aca="false">IF(V700="",0,1)</f>
        <v>0</v>
      </c>
      <c r="V700" s="2" t="str">
        <f aca="false">IF(A700="","",IFERROR(IF(VLOOKUP(A700,MAESTRO!$A$2:$C$15,2,FALSE())=1,"",A700),A700))</f>
        <v/>
      </c>
      <c r="W700" s="2" t="str">
        <f aca="false">IF(V700="","",G700)</f>
        <v/>
      </c>
    </row>
    <row r="701" customFormat="false" ht="15" hidden="false" customHeight="false" outlineLevel="0" collapsed="false">
      <c r="O701" s="2" t="str">
        <f aca="false">IF(O700="","",O700)</f>
        <v>7711 CEDI GUAYAQUIL</v>
      </c>
      <c r="P701" s="2" t="str">
        <f aca="false">IF(A701=$P$5,C701,P700)</f>
        <v>COMERCIAL ARANDANOCOM DEL SUR CIA</v>
      </c>
      <c r="Q701" s="2" t="n">
        <f aca="false">IF(Q700="","",IF(A704=$Q$1,C704,Q700))</f>
        <v>1000037401</v>
      </c>
      <c r="R701" s="2" t="n">
        <f aca="false">IF(H701=$R$5,L701,R700)</f>
        <v>50640324</v>
      </c>
      <c r="S701" s="2" t="str">
        <f aca="false">IF(H701=$S$5,L701,S700)</f>
        <v>EGU074</v>
      </c>
      <c r="T701" s="2" t="n">
        <f aca="false">IF(H701=$T$5,L701,T700)</f>
        <v>814190293</v>
      </c>
      <c r="U701" s="2" t="n">
        <f aca="false">IF(V701="",0,1)</f>
        <v>0</v>
      </c>
      <c r="V701" s="2" t="str">
        <f aca="false">IF(A701="","",IFERROR(IF(VLOOKUP(A701,MAESTRO!$A$2:$C$15,2,FALSE())=1,"",A701),A701))</f>
        <v/>
      </c>
      <c r="W701" s="2" t="str">
        <f aca="false">IF(V701="","",G701)</f>
        <v/>
      </c>
    </row>
    <row r="702" customFormat="false" ht="15" hidden="false" customHeight="false" outlineLevel="0" collapsed="false">
      <c r="O702" s="2" t="str">
        <f aca="false">IF(O701="","",O701)</f>
        <v>7711 CEDI GUAYAQUIL</v>
      </c>
      <c r="P702" s="2" t="str">
        <f aca="false">IF(A702=$P$5,C702,P701)</f>
        <v>COMERCIAL ARANDANOCOM DEL SUR CIA</v>
      </c>
      <c r="Q702" s="2" t="n">
        <f aca="false">IF(Q701="","",IF(A705=$Q$1,C705,Q701))</f>
        <v>1000037401</v>
      </c>
      <c r="R702" s="2" t="n">
        <f aca="false">IF(H702=$R$5,L702,R701)</f>
        <v>50640324</v>
      </c>
      <c r="S702" s="2" t="str">
        <f aca="false">IF(H702=$S$5,L702,S701)</f>
        <v>EGU074</v>
      </c>
      <c r="T702" s="2" t="n">
        <f aca="false">IF(H702=$T$5,L702,T701)</f>
        <v>814190293</v>
      </c>
      <c r="U702" s="2" t="n">
        <f aca="false">IF(V702="",0,1)</f>
        <v>0</v>
      </c>
      <c r="V702" s="2" t="str">
        <f aca="false">IF(A702="","",IFERROR(IF(VLOOKUP(A702,MAESTRO!$A$2:$C$15,2,FALSE())=1,"",A702),A702))</f>
        <v/>
      </c>
      <c r="W702" s="2" t="str">
        <f aca="false">IF(V702="","",G702)</f>
        <v/>
      </c>
    </row>
    <row r="703" customFormat="false" ht="15" hidden="false" customHeight="false" outlineLevel="0" collapsed="false">
      <c r="O703" s="2" t="str">
        <f aca="false">IF(O702="","",O702)</f>
        <v>7711 CEDI GUAYAQUIL</v>
      </c>
      <c r="P703" s="2" t="str">
        <f aca="false">IF(A703=$P$5,C703,P702)</f>
        <v>COMERCIAL ARANDANOCOM DEL SUR CIA</v>
      </c>
      <c r="Q703" s="2" t="n">
        <f aca="false">IF(Q702="","",IF(A706=$Q$1,C706,Q702))</f>
        <v>1000037401</v>
      </c>
      <c r="R703" s="2" t="n">
        <f aca="false">IF(H703=$R$5,L703,R702)</f>
        <v>50640324</v>
      </c>
      <c r="S703" s="2" t="str">
        <f aca="false">IF(H703=$S$5,L703,S702)</f>
        <v>EGU074</v>
      </c>
      <c r="T703" s="2" t="n">
        <f aca="false">IF(H703=$T$5,L703,T702)</f>
        <v>814190293</v>
      </c>
      <c r="U703" s="2" t="n">
        <f aca="false">IF(V703="",0,1)</f>
        <v>0</v>
      </c>
      <c r="V703" s="2" t="str">
        <f aca="false">IF(A703="","",IFERROR(IF(VLOOKUP(A703,MAESTRO!$A$2:$C$15,2,FALSE())=1,"",A703),A703))</f>
        <v/>
      </c>
      <c r="W703" s="2" t="str">
        <f aca="false">IF(V703="","",G703)</f>
        <v/>
      </c>
    </row>
    <row r="704" customFormat="false" ht="15" hidden="false" customHeight="false" outlineLevel="0" collapsed="false">
      <c r="O704" s="2" t="str">
        <f aca="false">IF(O703="","",O703)</f>
        <v>7711 CEDI GUAYAQUIL</v>
      </c>
      <c r="P704" s="2" t="str">
        <f aca="false">IF(A704=$P$5,C704,P703)</f>
        <v>COMERCIAL ARANDANOCOM DEL SUR CIA</v>
      </c>
      <c r="Q704" s="2" t="n">
        <f aca="false">IF(Q703="","",IF(A707=$Q$1,C707,Q703))</f>
        <v>1000037401</v>
      </c>
      <c r="R704" s="2" t="n">
        <f aca="false">IF(H704=$R$5,L704,R703)</f>
        <v>50640324</v>
      </c>
      <c r="S704" s="2" t="str">
        <f aca="false">IF(H704=$S$5,L704,S703)</f>
        <v>EGU074</v>
      </c>
      <c r="T704" s="2" t="n">
        <f aca="false">IF(H704=$T$5,L704,T703)</f>
        <v>814190293</v>
      </c>
      <c r="U704" s="2" t="n">
        <f aca="false">IF(V704="",0,1)</f>
        <v>0</v>
      </c>
      <c r="V704" s="2" t="str">
        <f aca="false">IF(A704="","",IFERROR(IF(VLOOKUP(A704,MAESTRO!$A$2:$C$15,2,FALSE())=1,"",A704),A704))</f>
        <v/>
      </c>
      <c r="W704" s="2" t="str">
        <f aca="false">IF(V704="","",G704)</f>
        <v/>
      </c>
    </row>
    <row r="705" customFormat="false" ht="15" hidden="false" customHeight="false" outlineLevel="0" collapsed="false">
      <c r="O705" s="2" t="str">
        <f aca="false">IF(O704="","",O704)</f>
        <v>7711 CEDI GUAYAQUIL</v>
      </c>
      <c r="P705" s="2" t="str">
        <f aca="false">IF(A705=$P$5,C705,P704)</f>
        <v>COMERCIAL ARANDANOCOM DEL SUR CIA</v>
      </c>
      <c r="Q705" s="2" t="n">
        <f aca="false">IF(Q704="","",IF(A708=$Q$1,C708,Q704))</f>
        <v>1000037401</v>
      </c>
      <c r="R705" s="2" t="n">
        <f aca="false">IF(H705=$R$5,L705,R704)</f>
        <v>50640324</v>
      </c>
      <c r="S705" s="2" t="str">
        <f aca="false">IF(H705=$S$5,L705,S704)</f>
        <v>EGU074</v>
      </c>
      <c r="T705" s="2" t="n">
        <f aca="false">IF(H705=$T$5,L705,T704)</f>
        <v>814190293</v>
      </c>
      <c r="U705" s="2" t="n">
        <f aca="false">IF(V705="",0,1)</f>
        <v>0</v>
      </c>
      <c r="V705" s="2" t="str">
        <f aca="false">IF(A705="","",IFERROR(IF(VLOOKUP(A705,MAESTRO!$A$2:$C$15,2,FALSE())=1,"",A705),A705))</f>
        <v/>
      </c>
      <c r="W705" s="2" t="str">
        <f aca="false">IF(V705="","",G705)</f>
        <v/>
      </c>
    </row>
    <row r="706" customFormat="false" ht="15" hidden="false" customHeight="false" outlineLevel="0" collapsed="false">
      <c r="O706" s="2" t="str">
        <f aca="false">IF(O705="","",O705)</f>
        <v>7711 CEDI GUAYAQUIL</v>
      </c>
      <c r="P706" s="2" t="str">
        <f aca="false">IF(A706=$P$5,C706,P705)</f>
        <v>COMERCIAL ARANDANOCOM DEL SUR CIA</v>
      </c>
      <c r="Q706" s="2" t="n">
        <f aca="false">IF(Q705="","",IF(A709=$Q$1,C709,Q705))</f>
        <v>1000037401</v>
      </c>
      <c r="R706" s="2" t="n">
        <f aca="false">IF(H706=$R$5,L706,R705)</f>
        <v>50640324</v>
      </c>
      <c r="S706" s="2" t="str">
        <f aca="false">IF(H706=$S$5,L706,S705)</f>
        <v>EGU074</v>
      </c>
      <c r="T706" s="2" t="n">
        <f aca="false">IF(H706=$T$5,L706,T705)</f>
        <v>814190293</v>
      </c>
      <c r="U706" s="2" t="n">
        <f aca="false">IF(V706="",0,1)</f>
        <v>0</v>
      </c>
      <c r="V706" s="2" t="str">
        <f aca="false">IF(A706="","",IFERROR(IF(VLOOKUP(A706,MAESTRO!$A$2:$C$15,2,FALSE())=1,"",A706),A706))</f>
        <v/>
      </c>
      <c r="W706" s="2" t="str">
        <f aca="false">IF(V706="","",G706)</f>
        <v/>
      </c>
    </row>
    <row r="707" customFormat="false" ht="15" hidden="false" customHeight="false" outlineLevel="0" collapsed="false">
      <c r="O707" s="2" t="str">
        <f aca="false">IF(O706="","",O706)</f>
        <v>7711 CEDI GUAYAQUIL</v>
      </c>
      <c r="P707" s="2" t="str">
        <f aca="false">IF(A707=$P$5,C707,P706)</f>
        <v>COMERCIAL ARANDANOCOM DEL SUR CIA</v>
      </c>
      <c r="Q707" s="2" t="n">
        <f aca="false">IF(Q706="","",IF(A710=$Q$1,C710,Q706))</f>
        <v>1000037401</v>
      </c>
      <c r="R707" s="2" t="n">
        <f aca="false">IF(H707=$R$5,L707,R706)</f>
        <v>50640324</v>
      </c>
      <c r="S707" s="2" t="str">
        <f aca="false">IF(H707=$S$5,L707,S706)</f>
        <v>EGU074</v>
      </c>
      <c r="T707" s="2" t="n">
        <f aca="false">IF(H707=$T$5,L707,T706)</f>
        <v>814190293</v>
      </c>
      <c r="U707" s="2" t="n">
        <f aca="false">IF(V707="",0,1)</f>
        <v>0</v>
      </c>
      <c r="V707" s="2" t="str">
        <f aca="false">IF(A707="","",IFERROR(IF(VLOOKUP(A707,MAESTRO!$A$2:$C$15,2,FALSE())=1,"",A707),A707))</f>
        <v/>
      </c>
      <c r="W707" s="2" t="str">
        <f aca="false">IF(V707="","",G707)</f>
        <v/>
      </c>
    </row>
    <row r="708" customFormat="false" ht="15" hidden="false" customHeight="false" outlineLevel="0" collapsed="false">
      <c r="O708" s="2" t="str">
        <f aca="false">IF(O707="","",O707)</f>
        <v>7711 CEDI GUAYAQUIL</v>
      </c>
      <c r="P708" s="2" t="str">
        <f aca="false">IF(A708=$P$5,C708,P707)</f>
        <v>COMERCIAL ARANDANOCOM DEL SUR CIA</v>
      </c>
      <c r="Q708" s="2" t="n">
        <f aca="false">IF(Q707="","",IF(A711=$Q$1,C711,Q707))</f>
        <v>1000037401</v>
      </c>
      <c r="R708" s="2" t="n">
        <f aca="false">IF(H708=$R$5,L708,R707)</f>
        <v>50640324</v>
      </c>
      <c r="S708" s="2" t="str">
        <f aca="false">IF(H708=$S$5,L708,S707)</f>
        <v>EGU074</v>
      </c>
      <c r="T708" s="2" t="n">
        <f aca="false">IF(H708=$T$5,L708,T707)</f>
        <v>814190293</v>
      </c>
      <c r="U708" s="2" t="n">
        <f aca="false">IF(V708="",0,1)</f>
        <v>0</v>
      </c>
      <c r="V708" s="2" t="str">
        <f aca="false">IF(A708="","",IFERROR(IF(VLOOKUP(A708,MAESTRO!$A$2:$C$15,2,FALSE())=1,"",A708),A708))</f>
        <v/>
      </c>
      <c r="W708" s="2" t="str">
        <f aca="false">IF(V708="","",G708)</f>
        <v/>
      </c>
    </row>
    <row r="709" customFormat="false" ht="15" hidden="false" customHeight="false" outlineLevel="0" collapsed="false">
      <c r="A709" s="1" t="s">
        <v>48</v>
      </c>
      <c r="D709" s="1" t="s">
        <v>49</v>
      </c>
      <c r="O709" s="2" t="str">
        <f aca="false">IF(O708="","",O708)</f>
        <v>7711 CEDI GUAYAQUIL</v>
      </c>
      <c r="P709" s="2" t="str">
        <f aca="false">IF(A709=$P$5,C709,P708)</f>
        <v>COMERCIAL ARANDANOCOM DEL SUR CIA</v>
      </c>
      <c r="Q709" s="2" t="n">
        <f aca="false">IF(Q708="","",IF(A712=$Q$1,C712,Q708))</f>
        <v>1000037401</v>
      </c>
      <c r="R709" s="2" t="n">
        <f aca="false">IF(H709=$R$5,L709,R708)</f>
        <v>50640324</v>
      </c>
      <c r="S709" s="2" t="str">
        <f aca="false">IF(H709=$S$5,L709,S708)</f>
        <v>EGU074</v>
      </c>
      <c r="T709" s="2" t="n">
        <f aca="false">IF(H709=$T$5,L709,T708)</f>
        <v>814190293</v>
      </c>
      <c r="U709" s="2" t="n">
        <f aca="false">IF(V709="",0,1)</f>
        <v>0</v>
      </c>
      <c r="V709" s="2" t="str">
        <f aca="false">IF(A709="","",IFERROR(IF(VLOOKUP(A709,MAESTRO!$A$2:$C$15,2,FALSE())=1,"",A709),A709))</f>
        <v/>
      </c>
      <c r="W709" s="2" t="str">
        <f aca="false">IF(V709="","",G709)</f>
        <v/>
      </c>
    </row>
    <row r="710" customFormat="false" ht="15" hidden="false" customHeight="false" outlineLevel="0" collapsed="false">
      <c r="A710" s="1" t="s">
        <v>50</v>
      </c>
      <c r="D710" s="1" t="s">
        <v>49</v>
      </c>
      <c r="O710" s="2" t="str">
        <f aca="false">IF(O709="","",O709)</f>
        <v>7711 CEDI GUAYAQUIL</v>
      </c>
      <c r="P710" s="2" t="str">
        <f aca="false">IF(A710=$P$5,C710,P709)</f>
        <v>COMERCIAL ARANDANOCOM DEL SUR CIA</v>
      </c>
      <c r="Q710" s="2" t="n">
        <f aca="false">IF(Q709="","",IF(A713=$Q$1,C713,Q709))</f>
        <v>1000037401</v>
      </c>
      <c r="R710" s="2" t="n">
        <f aca="false">IF(H710=$R$5,L710,R709)</f>
        <v>50640324</v>
      </c>
      <c r="S710" s="2" t="str">
        <f aca="false">IF(H710=$S$5,L710,S709)</f>
        <v>EGU074</v>
      </c>
      <c r="T710" s="2" t="n">
        <f aca="false">IF(H710=$T$5,L710,T709)</f>
        <v>814190293</v>
      </c>
      <c r="U710" s="2" t="n">
        <f aca="false">IF(V710="",0,1)</f>
        <v>0</v>
      </c>
      <c r="V710" s="2" t="str">
        <f aca="false">IF(A710="","",IFERROR(IF(VLOOKUP(A710,MAESTRO!$A$2:$C$15,2,FALSE())=1,"",A710),A710))</f>
        <v/>
      </c>
      <c r="W710" s="2" t="str">
        <f aca="false">IF(V710="","",G710)</f>
        <v/>
      </c>
    </row>
    <row r="711" customFormat="false" ht="15" hidden="false" customHeight="false" outlineLevel="0" collapsed="false">
      <c r="A711" s="1" t="s">
        <v>51</v>
      </c>
      <c r="D711" s="1" t="s">
        <v>49</v>
      </c>
      <c r="O711" s="2" t="str">
        <f aca="false">IF(O710="","",O710)</f>
        <v>7711 CEDI GUAYAQUIL</v>
      </c>
      <c r="P711" s="2" t="str">
        <f aca="false">IF(A711=$P$5,C711,P710)</f>
        <v>COMERCIAL ARANDANOCOM DEL SUR CIA</v>
      </c>
      <c r="Q711" s="2" t="n">
        <f aca="false">IF(Q710="","",IF(A714=$Q$1,C714,Q710))</f>
        <v>1000037401</v>
      </c>
      <c r="R711" s="2" t="n">
        <f aca="false">IF(H711=$R$5,L711,R710)</f>
        <v>50640324</v>
      </c>
      <c r="S711" s="2" t="str">
        <f aca="false">IF(H711=$S$5,L711,S710)</f>
        <v>EGU074</v>
      </c>
      <c r="T711" s="2" t="n">
        <f aca="false">IF(H711=$T$5,L711,T710)</f>
        <v>814190293</v>
      </c>
      <c r="U711" s="2" t="n">
        <f aca="false">IF(V711="",0,1)</f>
        <v>0</v>
      </c>
      <c r="V711" s="2" t="str">
        <f aca="false">IF(A711="","",IFERROR(IF(VLOOKUP(A711,MAESTRO!$A$2:$C$15,2,FALSE())=1,"",A711),A711))</f>
        <v/>
      </c>
      <c r="W711" s="2" t="str">
        <f aca="false">IF(V711="","",G711)</f>
        <v/>
      </c>
    </row>
    <row r="712" customFormat="false" ht="15" hidden="false" customHeight="false" outlineLevel="0" collapsed="false">
      <c r="A712" s="1" t="s">
        <v>52</v>
      </c>
      <c r="D712" s="1" t="s">
        <v>49</v>
      </c>
      <c r="O712" s="2" t="str">
        <f aca="false">IF(O711="","",O711)</f>
        <v>7711 CEDI GUAYAQUIL</v>
      </c>
      <c r="P712" s="2" t="str">
        <f aca="false">IF(A712=$P$5,C712,P711)</f>
        <v>COMERCIAL ARANDANOCOM DEL SUR CIA</v>
      </c>
      <c r="Q712" s="2" t="n">
        <f aca="false">IF(Q711="","",IF(A715=$Q$1,C715,Q711))</f>
        <v>1000037401</v>
      </c>
      <c r="R712" s="2" t="n">
        <f aca="false">IF(H712=$R$5,L712,R711)</f>
        <v>50640324</v>
      </c>
      <c r="S712" s="2" t="str">
        <f aca="false">IF(H712=$S$5,L712,S711)</f>
        <v>EGU074</v>
      </c>
      <c r="T712" s="2" t="n">
        <f aca="false">IF(H712=$T$5,L712,T711)</f>
        <v>814190293</v>
      </c>
      <c r="U712" s="2" t="n">
        <f aca="false">IF(V712="",0,1)</f>
        <v>0</v>
      </c>
      <c r="V712" s="2" t="str">
        <f aca="false">IF(A712="","",IFERROR(IF(VLOOKUP(A712,MAESTRO!$A$2:$C$15,2,FALSE())=1,"",A712),A712))</f>
        <v/>
      </c>
      <c r="W712" s="2" t="str">
        <f aca="false">IF(V712="","",G712)</f>
        <v/>
      </c>
    </row>
    <row r="713" customFormat="false" ht="15" hidden="false" customHeight="false" outlineLevel="0" collapsed="false">
      <c r="A713" s="1" t="s">
        <v>53</v>
      </c>
      <c r="D713" s="1" t="s">
        <v>49</v>
      </c>
      <c r="O713" s="2" t="str">
        <f aca="false">IF(O712="","",O712)</f>
        <v>7711 CEDI GUAYAQUIL</v>
      </c>
      <c r="P713" s="2" t="str">
        <f aca="false">IF(A713=$P$5,C713,P712)</f>
        <v>COMERCIAL ARANDANOCOM DEL SUR CIA</v>
      </c>
      <c r="Q713" s="2" t="n">
        <f aca="false">IF(Q712="","",IF(A716=$Q$1,C716,Q712))</f>
        <v>1000037401</v>
      </c>
      <c r="R713" s="2" t="n">
        <f aca="false">IF(H713=$R$5,L713,R712)</f>
        <v>50640324</v>
      </c>
      <c r="S713" s="2" t="str">
        <f aca="false">IF(H713=$S$5,L713,S712)</f>
        <v>EGU074</v>
      </c>
      <c r="T713" s="2" t="n">
        <f aca="false">IF(H713=$T$5,L713,T712)</f>
        <v>814190293</v>
      </c>
      <c r="U713" s="2" t="n">
        <f aca="false">IF(V713="",0,1)</f>
        <v>0</v>
      </c>
      <c r="V713" s="2" t="str">
        <f aca="false">IF(A713="","",IFERROR(IF(VLOOKUP(A713,MAESTRO!$A$2:$C$15,2,FALSE())=1,"",A713),A713))</f>
        <v/>
      </c>
      <c r="W713" s="2" t="str">
        <f aca="false">IF(V713="","",G713)</f>
        <v/>
      </c>
    </row>
    <row r="714" customFormat="false" ht="15" hidden="false" customHeight="false" outlineLevel="0" collapsed="false">
      <c r="O714" s="2" t="str">
        <f aca="false">IF(O713="","",O713)</f>
        <v>7711 CEDI GUAYAQUIL</v>
      </c>
      <c r="P714" s="2" t="str">
        <f aca="false">IF(A714=$P$5,C714,P713)</f>
        <v>COMERCIAL ARANDANOCOM DEL SUR CIA</v>
      </c>
      <c r="Q714" s="2" t="n">
        <f aca="false">IF(Q713="","",IF(A717=$Q$1,C717,Q713))</f>
        <v>1000037401</v>
      </c>
      <c r="R714" s="2" t="n">
        <f aca="false">IF(H714=$R$5,L714,R713)</f>
        <v>50640324</v>
      </c>
      <c r="S714" s="2" t="str">
        <f aca="false">IF(H714=$S$5,L714,S713)</f>
        <v>EGU074</v>
      </c>
      <c r="T714" s="2" t="n">
        <f aca="false">IF(H714=$T$5,L714,T713)</f>
        <v>814190293</v>
      </c>
      <c r="U714" s="2" t="n">
        <f aca="false">IF(V714="",0,1)</f>
        <v>0</v>
      </c>
      <c r="V714" s="2" t="str">
        <f aca="false">IF(A714="","",IFERROR(IF(VLOOKUP(A714,MAESTRO!$A$2:$C$15,2,FALSE())=1,"",A714),A714))</f>
        <v/>
      </c>
      <c r="W714" s="2" t="str">
        <f aca="false">IF(V714="","",G714)</f>
        <v/>
      </c>
    </row>
    <row r="715" customFormat="false" ht="15" hidden="false" customHeight="false" outlineLevel="0" collapsed="false">
      <c r="O715" s="2" t="str">
        <f aca="false">IF(O714="","",O714)</f>
        <v>7711 CEDI GUAYAQUIL</v>
      </c>
      <c r="P715" s="2" t="str">
        <f aca="false">IF(A715=$P$5,C715,P714)</f>
        <v>COMERCIAL ARANDANOCOM DEL SUR CIA</v>
      </c>
      <c r="Q715" s="2" t="n">
        <f aca="false">IF(Q714="","",IF(A718=$Q$1,C718,Q714))</f>
        <v>1000037401</v>
      </c>
      <c r="R715" s="2" t="n">
        <f aca="false">IF(H715=$R$5,L715,R714)</f>
        <v>50640324</v>
      </c>
      <c r="S715" s="2" t="str">
        <f aca="false">IF(H715=$S$5,L715,S714)</f>
        <v>EGU074</v>
      </c>
      <c r="T715" s="2" t="n">
        <f aca="false">IF(H715=$T$5,L715,T714)</f>
        <v>814190293</v>
      </c>
      <c r="U715" s="2" t="n">
        <f aca="false">IF(V715="",0,1)</f>
        <v>0</v>
      </c>
      <c r="V715" s="2" t="str">
        <f aca="false">IF(A715="","",IFERROR(IF(VLOOKUP(A715,MAESTRO!$A$2:$C$15,2,FALSE())=1,"",A715),A715))</f>
        <v/>
      </c>
      <c r="W715" s="2" t="str">
        <f aca="false">IF(V715="","",G715)</f>
        <v/>
      </c>
    </row>
    <row r="716" customFormat="false" ht="15" hidden="false" customHeight="false" outlineLevel="0" collapsed="false">
      <c r="E716" s="1" t="s">
        <v>0</v>
      </c>
      <c r="J716" s="1" t="s">
        <v>1</v>
      </c>
      <c r="M716" s="1" t="n">
        <v>12</v>
      </c>
      <c r="O716" s="2" t="str">
        <f aca="false">IF(O715="","",O715)</f>
        <v>7711 CEDI GUAYAQUIL</v>
      </c>
      <c r="P716" s="2" t="str">
        <f aca="false">IF(A716=$P$5,C716,P715)</f>
        <v>COMERCIAL ARANDANOCOM DEL SUR CIA</v>
      </c>
      <c r="Q716" s="2" t="n">
        <f aca="false">IF(Q715="","",IF(A719=$Q$1,C719,Q715))</f>
        <v>1000037401</v>
      </c>
      <c r="R716" s="2" t="n">
        <f aca="false">IF(H716=$R$5,L716,R715)</f>
        <v>50640324</v>
      </c>
      <c r="S716" s="2" t="str">
        <f aca="false">IF(H716=$S$5,L716,S715)</f>
        <v>EGU074</v>
      </c>
      <c r="T716" s="2" t="n">
        <f aca="false">IF(H716=$T$5,L716,T715)</f>
        <v>814190293</v>
      </c>
      <c r="U716" s="2" t="n">
        <f aca="false">IF(V716="",0,1)</f>
        <v>0</v>
      </c>
      <c r="V716" s="2" t="str">
        <f aca="false">IF(A716="","",IFERROR(IF(VLOOKUP(A716,MAESTRO!$A$2:$C$15,2,FALSE())=1,"",A716),A716))</f>
        <v/>
      </c>
      <c r="W716" s="2" t="str">
        <f aca="false">IF(V716="","",G716)</f>
        <v/>
      </c>
    </row>
    <row r="717" customFormat="false" ht="15" hidden="false" customHeight="false" outlineLevel="0" collapsed="false">
      <c r="F717" s="1" t="s">
        <v>6</v>
      </c>
      <c r="O717" s="2" t="str">
        <f aca="false">IF(O716="","",O716)</f>
        <v>7711 CEDI GUAYAQUIL</v>
      </c>
      <c r="P717" s="2" t="str">
        <f aca="false">IF(A717=$P$5,C717,P716)</f>
        <v>COMERCIAL ARANDANOCOM DEL SUR CIA</v>
      </c>
      <c r="Q717" s="2" t="n">
        <f aca="false">IF(Q716="","",IF(A720=$Q$1,C720,Q716))</f>
        <v>1000037401</v>
      </c>
      <c r="R717" s="2" t="n">
        <f aca="false">IF(H717=$R$5,L717,R716)</f>
        <v>50640324</v>
      </c>
      <c r="S717" s="2" t="str">
        <f aca="false">IF(H717=$S$5,L717,S716)</f>
        <v>EGU074</v>
      </c>
      <c r="T717" s="2" t="n">
        <f aca="false">IF(H717=$T$5,L717,T716)</f>
        <v>814190293</v>
      </c>
      <c r="U717" s="2" t="n">
        <f aca="false">IF(V717="",0,1)</f>
        <v>0</v>
      </c>
      <c r="V717" s="2" t="str">
        <f aca="false">IF(A717="","",IFERROR(IF(VLOOKUP(A717,MAESTRO!$A$2:$C$15,2,FALSE())=1,"",A717),A717))</f>
        <v/>
      </c>
      <c r="W717" s="2" t="str">
        <f aca="false">IF(V717="","",G717)</f>
        <v/>
      </c>
    </row>
    <row r="718" customFormat="false" ht="15" hidden="false" customHeight="false" outlineLevel="0" collapsed="false">
      <c r="O718" s="2" t="str">
        <f aca="false">IF(O717="","",O717)</f>
        <v>7711 CEDI GUAYAQUIL</v>
      </c>
      <c r="P718" s="2" t="str">
        <f aca="false">IF(A718=$P$5,C718,P717)</f>
        <v>COMERCIAL ARANDANOCOM DEL SUR CIA</v>
      </c>
      <c r="Q718" s="2" t="n">
        <f aca="false">IF(Q717="","",IF(A721=$Q$1,C721,Q717))</f>
        <v>1000037401</v>
      </c>
      <c r="R718" s="2" t="n">
        <f aca="false">IF(H718=$R$5,L718,R717)</f>
        <v>50640324</v>
      </c>
      <c r="S718" s="2" t="str">
        <f aca="false">IF(H718=$S$5,L718,S717)</f>
        <v>EGU074</v>
      </c>
      <c r="T718" s="2" t="n">
        <f aca="false">IF(H718=$T$5,L718,T717)</f>
        <v>814190293</v>
      </c>
      <c r="U718" s="2" t="n">
        <f aca="false">IF(V718="",0,1)</f>
        <v>0</v>
      </c>
      <c r="V718" s="2" t="str">
        <f aca="false">IF(A718="","",IFERROR(IF(VLOOKUP(A718,MAESTRO!$A$2:$C$15,2,FALSE())=1,"",A718),A718))</f>
        <v/>
      </c>
      <c r="W718" s="2" t="str">
        <f aca="false">IF(V718="","",G718)</f>
        <v/>
      </c>
    </row>
    <row r="719" customFormat="false" ht="15" hidden="false" customHeight="false" outlineLevel="0" collapsed="false">
      <c r="H719" s="1" t="s">
        <v>8</v>
      </c>
      <c r="L719" s="1" t="n">
        <v>50640324</v>
      </c>
      <c r="O719" s="2" t="str">
        <f aca="false">IF(O718="","",O718)</f>
        <v>7711 CEDI GUAYAQUIL</v>
      </c>
      <c r="P719" s="2" t="str">
        <f aca="false">IF(A719=$P$5,C719,P718)</f>
        <v>COMERCIAL ARANDANOCOM DEL SUR CIA</v>
      </c>
      <c r="Q719" s="2" t="n">
        <f aca="false">IF(Q718="","",IF(A722=$Q$1,C722,Q718))</f>
        <v>1000037401</v>
      </c>
      <c r="R719" s="2" t="n">
        <f aca="false">IF(H719=$R$5,L719,R718)</f>
        <v>50640324</v>
      </c>
      <c r="S719" s="2" t="str">
        <f aca="false">IF(H719=$S$5,L719,S718)</f>
        <v>EGU074</v>
      </c>
      <c r="T719" s="2" t="n">
        <f aca="false">IF(H719=$T$5,L719,T718)</f>
        <v>814190293</v>
      </c>
      <c r="U719" s="2" t="n">
        <f aca="false">IF(V719="",0,1)</f>
        <v>0</v>
      </c>
      <c r="V719" s="2" t="str">
        <f aca="false">IF(A719="","",IFERROR(IF(VLOOKUP(A719,MAESTRO!$A$2:$C$15,2,FALSE())=1,"",A719),A719))</f>
        <v/>
      </c>
      <c r="W719" s="2" t="str">
        <f aca="false">IF(V719="","",G719)</f>
        <v/>
      </c>
    </row>
    <row r="720" customFormat="false" ht="15" hidden="false" customHeight="false" outlineLevel="0" collapsed="false">
      <c r="H720" s="1" t="s">
        <v>11</v>
      </c>
      <c r="L720" s="1" t="s">
        <v>120</v>
      </c>
      <c r="O720" s="2" t="str">
        <f aca="false">IF(O719="","",O719)</f>
        <v>7711 CEDI GUAYAQUIL</v>
      </c>
      <c r="P720" s="2" t="str">
        <f aca="false">IF(A720=$P$5,C720,P719)</f>
        <v>COMERCIAL ARANDANOCOM DEL SUR CIA</v>
      </c>
      <c r="Q720" s="2" t="n">
        <f aca="false">IF(Q719="","",IF(A723=$Q$1,C723,Q719))</f>
        <v>1000037401</v>
      </c>
      <c r="R720" s="2" t="n">
        <f aca="false">IF(H720=$R$5,L720,R719)</f>
        <v>50640324</v>
      </c>
      <c r="S720" s="2" t="str">
        <f aca="false">IF(H720=$S$5,L720,S719)</f>
        <v>EGU074</v>
      </c>
      <c r="T720" s="2" t="n">
        <f aca="false">IF(H720=$T$5,L720,T719)</f>
        <v>814190293</v>
      </c>
      <c r="U720" s="2" t="n">
        <f aca="false">IF(V720="",0,1)</f>
        <v>0</v>
      </c>
      <c r="V720" s="2" t="str">
        <f aca="false">IF(A720="","",IFERROR(IF(VLOOKUP(A720,MAESTRO!$A$2:$C$15,2,FALSE())=1,"",A720),A720))</f>
        <v/>
      </c>
      <c r="W720" s="2" t="str">
        <f aca="false">IF(V720="","",G720)</f>
        <v/>
      </c>
    </row>
    <row r="721" customFormat="false" ht="15" hidden="false" customHeight="false" outlineLevel="0" collapsed="false">
      <c r="A721" s="1" t="s">
        <v>13</v>
      </c>
      <c r="C721" s="1" t="s">
        <v>20</v>
      </c>
      <c r="H721" s="1" t="s">
        <v>21</v>
      </c>
      <c r="L721" s="1" t="s">
        <v>121</v>
      </c>
      <c r="O721" s="2" t="str">
        <f aca="false">IF(O720="","",O720)</f>
        <v>7711 CEDI GUAYAQUIL</v>
      </c>
      <c r="P721" s="2" t="str">
        <f aca="false">IF(A721=$P$5,C721,P720)</f>
        <v>COMERCIAL ARANDANOCOM DEL SUR CIA</v>
      </c>
      <c r="Q721" s="2" t="n">
        <f aca="false">IF(Q720="","",IF(A724=$Q$1,C724,Q720))</f>
        <v>1000037401</v>
      </c>
      <c r="R721" s="2" t="n">
        <f aca="false">IF(H721=$R$5,L721,R720)</f>
        <v>50640324</v>
      </c>
      <c r="S721" s="2" t="str">
        <f aca="false">IF(H721=$S$5,L721,S720)</f>
        <v>EGU074</v>
      </c>
      <c r="T721" s="2" t="n">
        <f aca="false">IF(H721=$T$5,L721,T720)</f>
        <v>814190293</v>
      </c>
      <c r="U721" s="2" t="n">
        <f aca="false">IF(V721="",0,1)</f>
        <v>0</v>
      </c>
      <c r="V721" s="2" t="str">
        <f aca="false">IF(A721="","",IFERROR(IF(VLOOKUP(A721,MAESTRO!$A$2:$C$15,2,FALSE())=1,"",A721),A721))</f>
        <v/>
      </c>
      <c r="W721" s="2" t="str">
        <f aca="false">IF(V721="","",G721)</f>
        <v/>
      </c>
    </row>
    <row r="722" customFormat="false" ht="15" hidden="false" customHeight="false" outlineLevel="0" collapsed="false">
      <c r="A722" s="1" t="s">
        <v>14</v>
      </c>
      <c r="C722" s="1" t="s">
        <v>166</v>
      </c>
      <c r="H722" s="1" t="s">
        <v>24</v>
      </c>
      <c r="L722" s="1" t="n">
        <v>1001</v>
      </c>
      <c r="O722" s="2" t="str">
        <f aca="false">IF(O721="","",O721)</f>
        <v>7711 CEDI GUAYAQUIL</v>
      </c>
      <c r="P722" s="2" t="str">
        <f aca="false">IF(A722=$P$5,C722,P721)</f>
        <v>COMERCIAL ARANDANOCOM DEL SUR CIA</v>
      </c>
      <c r="Q722" s="2" t="n">
        <f aca="false">IF(Q721="","",IF(A725=$Q$1,C725,Q721))</f>
        <v>1000037401</v>
      </c>
      <c r="R722" s="2" t="n">
        <f aca="false">IF(H722=$R$5,L722,R721)</f>
        <v>50640324</v>
      </c>
      <c r="S722" s="2" t="str">
        <f aca="false">IF(H722=$S$5,L722,S721)</f>
        <v>EGU074</v>
      </c>
      <c r="T722" s="2" t="n">
        <f aca="false">IF(H722=$T$5,L722,T721)</f>
        <v>814190293</v>
      </c>
      <c r="U722" s="2" t="n">
        <f aca="false">IF(V722="",0,1)</f>
        <v>0</v>
      </c>
      <c r="V722" s="2" t="str">
        <f aca="false">IF(A722="","",IFERROR(IF(VLOOKUP(A722,MAESTRO!$A$2:$C$15,2,FALSE())=1,"",A722),A722))</f>
        <v/>
      </c>
      <c r="W722" s="2" t="str">
        <f aca="false">IF(V722="","",G722)</f>
        <v/>
      </c>
    </row>
    <row r="723" customFormat="false" ht="15" hidden="false" customHeight="false" outlineLevel="0" collapsed="false">
      <c r="A723" s="1" t="s">
        <v>25</v>
      </c>
      <c r="C723" s="1" t="n">
        <v>1000037401</v>
      </c>
      <c r="H723" s="1" t="s">
        <v>26</v>
      </c>
      <c r="L723" s="1" t="s">
        <v>27</v>
      </c>
      <c r="O723" s="2" t="str">
        <f aca="false">IF(O722="","",O722)</f>
        <v>7711 CEDI GUAYAQUIL</v>
      </c>
      <c r="P723" s="2" t="str">
        <f aca="false">IF(A723=$P$5,C723,P722)</f>
        <v>COMERCIAL ARANDANOCOM DEL SUR CIA</v>
      </c>
      <c r="Q723" s="2" t="n">
        <f aca="false">IF(Q722="","",IF(A726=$Q$1,C726,Q722))</f>
        <v>1000037401</v>
      </c>
      <c r="R723" s="2" t="n">
        <f aca="false">IF(H723=$R$5,L723,R722)</f>
        <v>50640324</v>
      </c>
      <c r="S723" s="2" t="str">
        <f aca="false">IF(H723=$S$5,L723,S722)</f>
        <v>EGU074</v>
      </c>
      <c r="T723" s="2" t="n">
        <f aca="false">IF(H723=$T$5,L723,T722)</f>
        <v>814190293</v>
      </c>
      <c r="U723" s="2" t="n">
        <f aca="false">IF(V723="",0,1)</f>
        <v>0</v>
      </c>
      <c r="V723" s="2" t="str">
        <f aca="false">IF(A723="","",IFERROR(IF(VLOOKUP(A723,MAESTRO!$A$2:$C$15,2,FALSE())=1,"",A723),A723))</f>
        <v/>
      </c>
      <c r="W723" s="2" t="str">
        <f aca="false">IF(V723="","",G723)</f>
        <v/>
      </c>
    </row>
    <row r="724" customFormat="false" ht="15" hidden="false" customHeight="false" outlineLevel="0" collapsed="false">
      <c r="A724" s="1" t="s">
        <v>28</v>
      </c>
      <c r="C724" s="1" t="s">
        <v>167</v>
      </c>
      <c r="H724" s="1" t="s">
        <v>16</v>
      </c>
      <c r="L724" s="1" t="n">
        <v>814190293</v>
      </c>
      <c r="O724" s="2" t="str">
        <f aca="false">IF(O723="","",O723)</f>
        <v>7711 CEDI GUAYAQUIL</v>
      </c>
      <c r="P724" s="2" t="str">
        <f aca="false">IF(A724=$P$5,C724,P723)</f>
        <v>COMERCIAL ARANDANOCOM DEL SUR CIA</v>
      </c>
      <c r="Q724" s="2" t="n">
        <f aca="false">IF(Q723="","",IF(A727=$Q$1,C727,Q723))</f>
        <v>1000037401</v>
      </c>
      <c r="R724" s="2" t="n">
        <f aca="false">IF(H724=$R$5,L724,R723)</f>
        <v>50640324</v>
      </c>
      <c r="S724" s="2" t="str">
        <f aca="false">IF(H724=$S$5,L724,S723)</f>
        <v>EGU074</v>
      </c>
      <c r="T724" s="2" t="n">
        <f aca="false">IF(H724=$T$5,L724,T723)</f>
        <v>814190293</v>
      </c>
      <c r="U724" s="2" t="n">
        <f aca="false">IF(V724="",0,1)</f>
        <v>0</v>
      </c>
      <c r="V724" s="2" t="str">
        <f aca="false">IF(A724="","",IFERROR(IF(VLOOKUP(A724,MAESTRO!$A$2:$C$15,2,FALSE())=1,"",A724),A724))</f>
        <v/>
      </c>
      <c r="W724" s="2" t="str">
        <f aca="false">IF(V724="","",G724)</f>
        <v/>
      </c>
    </row>
    <row r="725" customFormat="false" ht="15" hidden="false" customHeight="false" outlineLevel="0" collapsed="false">
      <c r="A725" s="1" t="s">
        <v>3</v>
      </c>
      <c r="C725" s="1" t="n">
        <v>1000037401</v>
      </c>
      <c r="H725" s="1" t="s">
        <v>30</v>
      </c>
      <c r="L725" s="1" t="s">
        <v>31</v>
      </c>
      <c r="O725" s="2" t="str">
        <f aca="false">IF(O724="","",O724)</f>
        <v>7711 CEDI GUAYAQUIL</v>
      </c>
      <c r="P725" s="2" t="str">
        <f aca="false">IF(A725=$P$5,C725,P724)</f>
        <v>COMERCIAL ARANDANOCOM DEL SUR CIA</v>
      </c>
      <c r="Q725" s="2" t="n">
        <f aca="false">IF(Q724="","",IF(A728=$Q$1,C728,Q724))</f>
        <v>1000037401</v>
      </c>
      <c r="R725" s="2" t="n">
        <f aca="false">IF(H725=$R$5,L725,R724)</f>
        <v>50640324</v>
      </c>
      <c r="S725" s="2" t="str">
        <f aca="false">IF(H725=$S$5,L725,S724)</f>
        <v>EGU074</v>
      </c>
      <c r="T725" s="2" t="n">
        <f aca="false">IF(H725=$T$5,L725,T724)</f>
        <v>814190293</v>
      </c>
      <c r="U725" s="2" t="n">
        <f aca="false">IF(V725="",0,1)</f>
        <v>0</v>
      </c>
      <c r="V725" s="2" t="str">
        <f aca="false">IF(A725="","",IFERROR(IF(VLOOKUP(A725,MAESTRO!$A$2:$C$15,2,FALSE())=1,"",A725),A725))</f>
        <v/>
      </c>
      <c r="W725" s="2" t="str">
        <f aca="false">IF(V725="","",G725)</f>
        <v/>
      </c>
    </row>
    <row r="726" customFormat="false" ht="15" hidden="false" customHeight="false" outlineLevel="0" collapsed="false">
      <c r="A726" s="1" t="s">
        <v>32</v>
      </c>
      <c r="C726" s="1" t="s">
        <v>166</v>
      </c>
      <c r="H726" s="1" t="s">
        <v>34</v>
      </c>
      <c r="L726" s="1" t="s">
        <v>35</v>
      </c>
      <c r="O726" s="2" t="str">
        <f aca="false">IF(O725="","",O725)</f>
        <v>7711 CEDI GUAYAQUIL</v>
      </c>
      <c r="P726" s="2" t="str">
        <f aca="false">IF(A726=$P$5,C726,P725)</f>
        <v>COMERCIAL ARANDANOCOM DEL SUR CIA</v>
      </c>
      <c r="Q726" s="2" t="n">
        <f aca="false">IF(Q725="","",IF(A729=$Q$1,C729,Q725))</f>
        <v>1000037401</v>
      </c>
      <c r="R726" s="2" t="n">
        <f aca="false">IF(H726=$R$5,L726,R725)</f>
        <v>50640324</v>
      </c>
      <c r="S726" s="2" t="str">
        <f aca="false">IF(H726=$S$5,L726,S725)</f>
        <v>EGU074</v>
      </c>
      <c r="T726" s="2" t="n">
        <f aca="false">IF(H726=$T$5,L726,T725)</f>
        <v>814190293</v>
      </c>
      <c r="U726" s="2" t="n">
        <f aca="false">IF(V726="",0,1)</f>
        <v>0</v>
      </c>
      <c r="V726" s="2" t="str">
        <f aca="false">IF(A726="","",IFERROR(IF(VLOOKUP(A726,MAESTRO!$A$2:$C$15,2,FALSE())=1,"",A726),A726))</f>
        <v/>
      </c>
      <c r="W726" s="2" t="str">
        <f aca="false">IF(V726="","",G726)</f>
        <v/>
      </c>
    </row>
    <row r="727" customFormat="false" ht="15" hidden="false" customHeight="false" outlineLevel="0" collapsed="false">
      <c r="A727" s="1" t="s">
        <v>36</v>
      </c>
      <c r="C727" s="1" t="n">
        <v>1000037401</v>
      </c>
      <c r="H727" s="1" t="s">
        <v>37</v>
      </c>
      <c r="L727" s="1" t="n">
        <v>21</v>
      </c>
      <c r="O727" s="2" t="str">
        <f aca="false">IF(O726="","",O726)</f>
        <v>7711 CEDI GUAYAQUIL</v>
      </c>
      <c r="P727" s="2" t="str">
        <f aca="false">IF(A727=$P$5,C727,P726)</f>
        <v>COMERCIAL ARANDANOCOM DEL SUR CIA</v>
      </c>
      <c r="Q727" s="2" t="n">
        <f aca="false">IF(Q726="","",IF(A730=$Q$1,C730,Q726))</f>
        <v>1000037401</v>
      </c>
      <c r="R727" s="2" t="n">
        <f aca="false">IF(H727=$R$5,L727,R726)</f>
        <v>50640324</v>
      </c>
      <c r="S727" s="2" t="str">
        <f aca="false">IF(H727=$S$5,L727,S726)</f>
        <v>EGU074</v>
      </c>
      <c r="T727" s="2" t="n">
        <f aca="false">IF(H727=$T$5,L727,T726)</f>
        <v>814190293</v>
      </c>
      <c r="U727" s="2" t="n">
        <f aca="false">IF(V727="",0,1)</f>
        <v>0</v>
      </c>
      <c r="V727" s="2" t="str">
        <f aca="false">IF(A727="","",IFERROR(IF(VLOOKUP(A727,MAESTRO!$A$2:$C$15,2,FALSE())=1,"",A727),A727))</f>
        <v/>
      </c>
      <c r="W727" s="2" t="str">
        <f aca="false">IF(V727="","",G727)</f>
        <v/>
      </c>
    </row>
    <row r="728" customFormat="false" ht="15" hidden="false" customHeight="false" outlineLevel="0" collapsed="false">
      <c r="A728" s="1" t="s">
        <v>38</v>
      </c>
      <c r="H728" s="1" t="s">
        <v>39</v>
      </c>
      <c r="K728" s="1" t="s">
        <v>40</v>
      </c>
      <c r="O728" s="2" t="str">
        <f aca="false">IF(O727="","",O727)</f>
        <v>7711 CEDI GUAYAQUIL</v>
      </c>
      <c r="P728" s="2" t="str">
        <f aca="false">IF(A728=$P$5,C728,P727)</f>
        <v>COMERCIAL ARANDANOCOM DEL SUR CIA</v>
      </c>
      <c r="Q728" s="2" t="n">
        <f aca="false">IF(Q727="","",IF(A731=$Q$1,C731,Q727))</f>
        <v>1000037401</v>
      </c>
      <c r="R728" s="2" t="n">
        <f aca="false">IF(H728=$R$5,L728,R727)</f>
        <v>50640324</v>
      </c>
      <c r="S728" s="2" t="str">
        <f aca="false">IF(H728=$S$5,L728,S727)</f>
        <v>EGU074</v>
      </c>
      <c r="T728" s="2" t="n">
        <f aca="false">IF(H728=$T$5,L728,T727)</f>
        <v>814190293</v>
      </c>
      <c r="U728" s="2" t="n">
        <f aca="false">IF(V728="",0,1)</f>
        <v>0</v>
      </c>
      <c r="V728" s="2" t="str">
        <f aca="false">IF(A728="","",IFERROR(IF(VLOOKUP(A728,MAESTRO!$A$2:$C$15,2,FALSE())=1,"",A728),A728))</f>
        <v/>
      </c>
      <c r="W728" s="2" t="str">
        <f aca="false">IF(V728="","",G728)</f>
        <v/>
      </c>
    </row>
    <row r="729" customFormat="false" ht="15" hidden="false" customHeight="false" outlineLevel="0" collapsed="false">
      <c r="O729" s="2" t="str">
        <f aca="false">IF(O728="","",O728)</f>
        <v>7711 CEDI GUAYAQUIL</v>
      </c>
      <c r="P729" s="2" t="str">
        <f aca="false">IF(A729=$P$5,C729,P728)</f>
        <v>COMERCIAL ARANDANOCOM DEL SUR CIA</v>
      </c>
      <c r="Q729" s="2" t="n">
        <f aca="false">IF(Q728="","",IF(A732=$Q$1,C732,Q728))</f>
        <v>1000037401</v>
      </c>
      <c r="R729" s="2" t="n">
        <f aca="false">IF(H729=$R$5,L729,R728)</f>
        <v>50640324</v>
      </c>
      <c r="S729" s="2" t="str">
        <f aca="false">IF(H729=$S$5,L729,S728)</f>
        <v>EGU074</v>
      </c>
      <c r="T729" s="2" t="n">
        <f aca="false">IF(H729=$T$5,L729,T728)</f>
        <v>814190293</v>
      </c>
      <c r="U729" s="2" t="n">
        <f aca="false">IF(V729="",0,1)</f>
        <v>0</v>
      </c>
      <c r="V729" s="2" t="str">
        <f aca="false">IF(A729="","",IFERROR(IF(VLOOKUP(A729,MAESTRO!$A$2:$C$15,2,FALSE())=1,"",A729),A729))</f>
        <v/>
      </c>
      <c r="W729" s="2" t="str">
        <f aca="false">IF(V729="","",G729)</f>
        <v/>
      </c>
    </row>
    <row r="730" customFormat="false" ht="15" hidden="false" customHeight="false" outlineLevel="0" collapsed="false">
      <c r="A730" s="1" t="s">
        <v>18</v>
      </c>
      <c r="B730" s="1" t="s">
        <v>41</v>
      </c>
      <c r="G730" s="1" t="s">
        <v>42</v>
      </c>
      <c r="I730" s="1" t="s">
        <v>43</v>
      </c>
      <c r="K730" s="1" t="s">
        <v>44</v>
      </c>
      <c r="O730" s="2" t="str">
        <f aca="false">IF(O729="","",O729)</f>
        <v>7711 CEDI GUAYAQUIL</v>
      </c>
      <c r="P730" s="2" t="str">
        <f aca="false">IF(A730=$P$5,C730,P729)</f>
        <v>COMERCIAL ARANDANOCOM DEL SUR CIA</v>
      </c>
      <c r="Q730" s="2" t="n">
        <f aca="false">IF(Q729="","",IF(A733=$Q$1,C733,Q729))</f>
        <v>1000037401</v>
      </c>
      <c r="R730" s="2" t="n">
        <f aca="false">IF(H730=$R$5,L730,R729)</f>
        <v>50640324</v>
      </c>
      <c r="S730" s="2" t="str">
        <f aca="false">IF(H730=$S$5,L730,S729)</f>
        <v>EGU074</v>
      </c>
      <c r="T730" s="2" t="n">
        <f aca="false">IF(H730=$T$5,L730,T729)</f>
        <v>814190293</v>
      </c>
      <c r="U730" s="2" t="n">
        <f aca="false">IF(V730="",0,1)</f>
        <v>0</v>
      </c>
      <c r="V730" s="2" t="str">
        <f aca="false">IF(A730="","",IFERROR(IF(VLOOKUP(A730,MAESTRO!$A$2:$C$15,2,FALSE())=1,"",A730),A730))</f>
        <v/>
      </c>
      <c r="W730" s="2" t="str">
        <f aca="false">IF(V730="","",G730)</f>
        <v/>
      </c>
    </row>
    <row r="731" customFormat="false" ht="15" hidden="false" customHeight="false" outlineLevel="0" collapsed="false">
      <c r="O731" s="2" t="str">
        <f aca="false">IF(O730="","",O730)</f>
        <v>7711 CEDI GUAYAQUIL</v>
      </c>
      <c r="P731" s="2" t="str">
        <f aca="false">IF(A731=$P$5,C731,P730)</f>
        <v>COMERCIAL ARANDANOCOM DEL SUR CIA</v>
      </c>
      <c r="Q731" s="2" t="n">
        <f aca="false">IF(Q730="","",IF(A734=$Q$1,C734,Q730))</f>
        <v>1000037401</v>
      </c>
      <c r="R731" s="2" t="n">
        <f aca="false">IF(H731=$R$5,L731,R730)</f>
        <v>50640324</v>
      </c>
      <c r="S731" s="2" t="str">
        <f aca="false">IF(H731=$S$5,L731,S730)</f>
        <v>EGU074</v>
      </c>
      <c r="T731" s="2" t="n">
        <f aca="false">IF(H731=$T$5,L731,T730)</f>
        <v>814190293</v>
      </c>
      <c r="U731" s="2" t="n">
        <f aca="false">IF(V731="",0,1)</f>
        <v>0</v>
      </c>
      <c r="V731" s="2" t="str">
        <f aca="false">IF(A731="","",IFERROR(IF(VLOOKUP(A731,MAESTRO!$A$2:$C$15,2,FALSE())=1,"",A731),A731))</f>
        <v/>
      </c>
      <c r="W731" s="2" t="str">
        <f aca="false">IF(V731="","",G731)</f>
        <v/>
      </c>
    </row>
    <row r="732" customFormat="false" ht="15" hidden="false" customHeight="false" outlineLevel="0" collapsed="false">
      <c r="A732" s="1" t="n">
        <v>10829</v>
      </c>
      <c r="B732" s="1" t="s">
        <v>170</v>
      </c>
      <c r="G732" s="1" t="n">
        <v>1</v>
      </c>
      <c r="I732" s="1" t="s">
        <v>46</v>
      </c>
      <c r="K732" s="1" t="s">
        <v>171</v>
      </c>
      <c r="O732" s="2" t="str">
        <f aca="false">IF(O731="","",O731)</f>
        <v>7711 CEDI GUAYAQUIL</v>
      </c>
      <c r="P732" s="2" t="str">
        <f aca="false">IF(A732=$P$5,C732,P731)</f>
        <v>COMERCIAL ARANDANOCOM DEL SUR CIA</v>
      </c>
      <c r="Q732" s="2" t="n">
        <f aca="false">IF(Q731="","",IF(A735=$Q$1,C735,Q731))</f>
        <v>1000037401</v>
      </c>
      <c r="R732" s="2" t="n">
        <f aca="false">IF(H732=$R$5,L732,R731)</f>
        <v>50640324</v>
      </c>
      <c r="S732" s="2" t="str">
        <f aca="false">IF(H732=$S$5,L732,S731)</f>
        <v>EGU074</v>
      </c>
      <c r="T732" s="2" t="n">
        <f aca="false">IF(H732=$T$5,L732,T731)</f>
        <v>814190293</v>
      </c>
      <c r="U732" s="2" t="n">
        <f aca="false">IF(V732="",0,1)</f>
        <v>1</v>
      </c>
      <c r="V732" s="2" t="n">
        <f aca="false">IF(A732="","",IFERROR(IF(VLOOKUP(A732,MAESTRO!$A$2:$C$15,2,FALSE())=1,"",A732),A732))</f>
        <v>10829</v>
      </c>
      <c r="W732" s="2" t="n">
        <f aca="false">IF(V732="","",G732)</f>
        <v>1</v>
      </c>
    </row>
    <row r="733" customFormat="false" ht="15" hidden="false" customHeight="false" outlineLevel="0" collapsed="false">
      <c r="A733" s="1" t="n">
        <v>12035</v>
      </c>
      <c r="B733" s="1" t="s">
        <v>111</v>
      </c>
      <c r="G733" s="1" t="n">
        <v>4</v>
      </c>
      <c r="I733" s="1" t="s">
        <v>46</v>
      </c>
      <c r="K733" s="1" t="s">
        <v>112</v>
      </c>
      <c r="O733" s="2" t="str">
        <f aca="false">IF(O732="","",O732)</f>
        <v>7711 CEDI GUAYAQUIL</v>
      </c>
      <c r="P733" s="2" t="str">
        <f aca="false">IF(A733=$P$5,C733,P732)</f>
        <v>COMERCIAL ARANDANOCOM DEL SUR CIA</v>
      </c>
      <c r="Q733" s="2" t="n">
        <f aca="false">IF(Q732="","",IF(A736=$Q$1,C736,Q732))</f>
        <v>1000037401</v>
      </c>
      <c r="R733" s="2" t="n">
        <f aca="false">IF(H733=$R$5,L733,R732)</f>
        <v>50640324</v>
      </c>
      <c r="S733" s="2" t="str">
        <f aca="false">IF(H733=$S$5,L733,S732)</f>
        <v>EGU074</v>
      </c>
      <c r="T733" s="2" t="n">
        <f aca="false">IF(H733=$T$5,L733,T732)</f>
        <v>814190293</v>
      </c>
      <c r="U733" s="2" t="n">
        <f aca="false">IF(V733="",0,1)</f>
        <v>1</v>
      </c>
      <c r="V733" s="2" t="n">
        <f aca="false">IF(A733="","",IFERROR(IF(VLOOKUP(A733,MAESTRO!$A$2:$C$15,2,FALSE())=1,"",A733),A733))</f>
        <v>12035</v>
      </c>
      <c r="W733" s="2" t="n">
        <f aca="false">IF(V733="","",G733)</f>
        <v>4</v>
      </c>
    </row>
    <row r="734" customFormat="false" ht="15" hidden="false" customHeight="false" outlineLevel="0" collapsed="false">
      <c r="A734" s="1" t="n">
        <v>5746</v>
      </c>
      <c r="B734" s="1" t="s">
        <v>69</v>
      </c>
      <c r="G734" s="1" t="n">
        <v>2</v>
      </c>
      <c r="I734" s="1" t="s">
        <v>46</v>
      </c>
      <c r="K734" s="1" t="s">
        <v>70</v>
      </c>
      <c r="O734" s="2" t="str">
        <f aca="false">IF(O733="","",O733)</f>
        <v>7711 CEDI GUAYAQUIL</v>
      </c>
      <c r="P734" s="2" t="str">
        <f aca="false">IF(A734=$P$5,C734,P733)</f>
        <v>COMERCIAL ARANDANOCOM DEL SUR CIA</v>
      </c>
      <c r="Q734" s="2" t="n">
        <f aca="false">IF(Q733="","",IF(A737=$Q$1,C737,Q733))</f>
        <v>1000037401</v>
      </c>
      <c r="R734" s="2" t="n">
        <f aca="false">IF(H734=$R$5,L734,R733)</f>
        <v>50640324</v>
      </c>
      <c r="S734" s="2" t="str">
        <f aca="false">IF(H734=$S$5,L734,S733)</f>
        <v>EGU074</v>
      </c>
      <c r="T734" s="2" t="n">
        <f aca="false">IF(H734=$T$5,L734,T733)</f>
        <v>814190293</v>
      </c>
      <c r="U734" s="2" t="n">
        <f aca="false">IF(V734="",0,1)</f>
        <v>1</v>
      </c>
      <c r="V734" s="2" t="n">
        <f aca="false">IF(A734="","",IFERROR(IF(VLOOKUP(A734,MAESTRO!$A$2:$C$15,2,FALSE())=1,"",A734),A734))</f>
        <v>5746</v>
      </c>
      <c r="W734" s="2" t="n">
        <f aca="false">IF(V734="","",G734)</f>
        <v>2</v>
      </c>
    </row>
    <row r="735" customFormat="false" ht="15" hidden="false" customHeight="false" outlineLevel="0" collapsed="false">
      <c r="A735" s="1" t="n">
        <v>5769</v>
      </c>
      <c r="B735" s="1" t="s">
        <v>145</v>
      </c>
      <c r="G735" s="1" t="n">
        <v>1</v>
      </c>
      <c r="I735" s="1" t="s">
        <v>46</v>
      </c>
      <c r="K735" s="1" t="s">
        <v>146</v>
      </c>
      <c r="O735" s="2" t="str">
        <f aca="false">IF(O734="","",O734)</f>
        <v>7711 CEDI GUAYAQUIL</v>
      </c>
      <c r="P735" s="2" t="str">
        <f aca="false">IF(A735=$P$5,C735,P734)</f>
        <v>COMERCIAL ARANDANOCOM DEL SUR CIA</v>
      </c>
      <c r="Q735" s="2" t="n">
        <f aca="false">IF(Q734="","",IF(A738=$Q$1,C738,Q734))</f>
        <v>1000037401</v>
      </c>
      <c r="R735" s="2" t="n">
        <f aca="false">IF(H735=$R$5,L735,R734)</f>
        <v>50640324</v>
      </c>
      <c r="S735" s="2" t="str">
        <f aca="false">IF(H735=$S$5,L735,S734)</f>
        <v>EGU074</v>
      </c>
      <c r="T735" s="2" t="n">
        <f aca="false">IF(H735=$T$5,L735,T734)</f>
        <v>814190293</v>
      </c>
      <c r="U735" s="2" t="n">
        <f aca="false">IF(V735="",0,1)</f>
        <v>1</v>
      </c>
      <c r="V735" s="2" t="n">
        <f aca="false">IF(A735="","",IFERROR(IF(VLOOKUP(A735,MAESTRO!$A$2:$C$15,2,FALSE())=1,"",A735),A735))</f>
        <v>5769</v>
      </c>
      <c r="W735" s="2" t="n">
        <f aca="false">IF(V735="","",G735)</f>
        <v>1</v>
      </c>
    </row>
    <row r="736" customFormat="false" ht="15" hidden="false" customHeight="false" outlineLevel="0" collapsed="false">
      <c r="A736" s="1" t="n">
        <v>12037</v>
      </c>
      <c r="B736" s="1" t="s">
        <v>147</v>
      </c>
      <c r="G736" s="1" t="n">
        <v>2</v>
      </c>
      <c r="I736" s="1" t="s">
        <v>46</v>
      </c>
      <c r="K736" s="1" t="s">
        <v>148</v>
      </c>
      <c r="O736" s="2" t="str">
        <f aca="false">IF(O735="","",O735)</f>
        <v>7711 CEDI GUAYAQUIL</v>
      </c>
      <c r="P736" s="2" t="str">
        <f aca="false">IF(A736=$P$5,C736,P735)</f>
        <v>COMERCIAL ARANDANOCOM DEL SUR CIA</v>
      </c>
      <c r="Q736" s="2" t="n">
        <f aca="false">IF(Q735="","",IF(A739=$Q$1,C739,Q735))</f>
        <v>1000037401</v>
      </c>
      <c r="R736" s="2" t="n">
        <f aca="false">IF(H736=$R$5,L736,R735)</f>
        <v>50640324</v>
      </c>
      <c r="S736" s="2" t="str">
        <f aca="false">IF(H736=$S$5,L736,S735)</f>
        <v>EGU074</v>
      </c>
      <c r="T736" s="2" t="n">
        <f aca="false">IF(H736=$T$5,L736,T735)</f>
        <v>814190293</v>
      </c>
      <c r="U736" s="2" t="n">
        <f aca="false">IF(V736="",0,1)</f>
        <v>1</v>
      </c>
      <c r="V736" s="2" t="n">
        <f aca="false">IF(A736="","",IFERROR(IF(VLOOKUP(A736,MAESTRO!$A$2:$C$15,2,FALSE())=1,"",A736),A736))</f>
        <v>12037</v>
      </c>
      <c r="W736" s="2" t="n">
        <f aca="false">IF(V736="","",G736)</f>
        <v>2</v>
      </c>
    </row>
    <row r="737" customFormat="false" ht="15" hidden="false" customHeight="false" outlineLevel="0" collapsed="false">
      <c r="A737" s="1" t="n">
        <v>5778</v>
      </c>
      <c r="B737" s="1" t="s">
        <v>149</v>
      </c>
      <c r="G737" s="1" t="n">
        <v>4</v>
      </c>
      <c r="I737" s="1" t="s">
        <v>46</v>
      </c>
      <c r="K737" s="1" t="s">
        <v>150</v>
      </c>
      <c r="O737" s="2" t="str">
        <f aca="false">IF(O736="","",O736)</f>
        <v>7711 CEDI GUAYAQUIL</v>
      </c>
      <c r="P737" s="2" t="str">
        <f aca="false">IF(A737=$P$5,C737,P736)</f>
        <v>COMERCIAL ARANDANOCOM DEL SUR CIA</v>
      </c>
      <c r="Q737" s="2" t="n">
        <f aca="false">IF(Q736="","",IF(A740=$Q$1,C740,Q736))</f>
        <v>1000037401</v>
      </c>
      <c r="R737" s="2" t="n">
        <f aca="false">IF(H737=$R$5,L737,R736)</f>
        <v>50640324</v>
      </c>
      <c r="S737" s="2" t="str">
        <f aca="false">IF(H737=$S$5,L737,S736)</f>
        <v>EGU074</v>
      </c>
      <c r="T737" s="2" t="n">
        <f aca="false">IF(H737=$T$5,L737,T736)</f>
        <v>814190293</v>
      </c>
      <c r="U737" s="2" t="n">
        <f aca="false">IF(V737="",0,1)</f>
        <v>1</v>
      </c>
      <c r="V737" s="2" t="n">
        <f aca="false">IF(A737="","",IFERROR(IF(VLOOKUP(A737,MAESTRO!$A$2:$C$15,2,FALSE())=1,"",A737),A737))</f>
        <v>5778</v>
      </c>
      <c r="W737" s="2" t="n">
        <f aca="false">IF(V737="","",G737)</f>
        <v>4</v>
      </c>
    </row>
    <row r="738" customFormat="false" ht="15" hidden="false" customHeight="false" outlineLevel="0" collapsed="false">
      <c r="A738" s="1" t="n">
        <v>10071</v>
      </c>
      <c r="B738" s="1" t="s">
        <v>172</v>
      </c>
      <c r="G738" s="1" t="n">
        <v>2</v>
      </c>
      <c r="I738" s="1" t="s">
        <v>46</v>
      </c>
      <c r="K738" s="1" t="s">
        <v>173</v>
      </c>
      <c r="O738" s="2" t="str">
        <f aca="false">IF(O737="","",O737)</f>
        <v>7711 CEDI GUAYAQUIL</v>
      </c>
      <c r="P738" s="2" t="str">
        <f aca="false">IF(A738=$P$5,C738,P737)</f>
        <v>COMERCIAL ARANDANOCOM DEL SUR CIA</v>
      </c>
      <c r="Q738" s="2" t="n">
        <f aca="false">IF(Q737="","",IF(A741=$Q$1,C741,Q737))</f>
        <v>1000037401</v>
      </c>
      <c r="R738" s="2" t="n">
        <f aca="false">IF(H738=$R$5,L738,R737)</f>
        <v>50640324</v>
      </c>
      <c r="S738" s="2" t="str">
        <f aca="false">IF(H738=$S$5,L738,S737)</f>
        <v>EGU074</v>
      </c>
      <c r="T738" s="2" t="n">
        <f aca="false">IF(H738=$T$5,L738,T737)</f>
        <v>814190293</v>
      </c>
      <c r="U738" s="2" t="n">
        <f aca="false">IF(V738="",0,1)</f>
        <v>1</v>
      </c>
      <c r="V738" s="2" t="n">
        <f aca="false">IF(A738="","",IFERROR(IF(VLOOKUP(A738,MAESTRO!$A$2:$C$15,2,FALSE())=1,"",A738),A738))</f>
        <v>10071</v>
      </c>
      <c r="W738" s="2" t="n">
        <f aca="false">IF(V738="","",G738)</f>
        <v>2</v>
      </c>
    </row>
    <row r="739" customFormat="false" ht="15" hidden="false" customHeight="false" outlineLevel="0" collapsed="false">
      <c r="A739" s="1" t="n">
        <v>5729</v>
      </c>
      <c r="B739" s="1" t="s">
        <v>73</v>
      </c>
      <c r="G739" s="1" t="n">
        <v>3</v>
      </c>
      <c r="I739" s="1" t="s">
        <v>46</v>
      </c>
      <c r="K739" s="1" t="s">
        <v>74</v>
      </c>
      <c r="O739" s="2" t="str">
        <f aca="false">IF(O738="","",O738)</f>
        <v>7711 CEDI GUAYAQUIL</v>
      </c>
      <c r="P739" s="2" t="str">
        <f aca="false">IF(A739=$P$5,C739,P738)</f>
        <v>COMERCIAL ARANDANOCOM DEL SUR CIA</v>
      </c>
      <c r="Q739" s="2" t="n">
        <f aca="false">IF(Q738="","",IF(A742=$Q$1,C742,Q738))</f>
        <v>1000037401</v>
      </c>
      <c r="R739" s="2" t="n">
        <f aca="false">IF(H739=$R$5,L739,R738)</f>
        <v>50640324</v>
      </c>
      <c r="S739" s="2" t="str">
        <f aca="false">IF(H739=$S$5,L739,S738)</f>
        <v>EGU074</v>
      </c>
      <c r="T739" s="2" t="n">
        <f aca="false">IF(H739=$T$5,L739,T738)</f>
        <v>814190293</v>
      </c>
      <c r="U739" s="2" t="n">
        <f aca="false">IF(V739="",0,1)</f>
        <v>1</v>
      </c>
      <c r="V739" s="2" t="n">
        <f aca="false">IF(A739="","",IFERROR(IF(VLOOKUP(A739,MAESTRO!$A$2:$C$15,2,FALSE())=1,"",A739),A739))</f>
        <v>5729</v>
      </c>
      <c r="W739" s="2" t="n">
        <f aca="false">IF(V739="","",G739)</f>
        <v>3</v>
      </c>
    </row>
    <row r="740" customFormat="false" ht="15" hidden="false" customHeight="false" outlineLevel="0" collapsed="false">
      <c r="A740" s="1" t="n">
        <v>5730</v>
      </c>
      <c r="B740" s="1" t="s">
        <v>75</v>
      </c>
      <c r="G740" s="1" t="n">
        <v>3</v>
      </c>
      <c r="I740" s="1" t="s">
        <v>46</v>
      </c>
      <c r="K740" s="1" t="s">
        <v>76</v>
      </c>
      <c r="O740" s="2" t="str">
        <f aca="false">IF(O739="","",O739)</f>
        <v>7711 CEDI GUAYAQUIL</v>
      </c>
      <c r="P740" s="2" t="str">
        <f aca="false">IF(A740=$P$5,C740,P739)</f>
        <v>COMERCIAL ARANDANOCOM DEL SUR CIA</v>
      </c>
      <c r="Q740" s="2" t="n">
        <f aca="false">IF(Q739="","",IF(A743=$Q$1,C743,Q739))</f>
        <v>1000037401</v>
      </c>
      <c r="R740" s="2" t="n">
        <f aca="false">IF(H740=$R$5,L740,R739)</f>
        <v>50640324</v>
      </c>
      <c r="S740" s="2" t="str">
        <f aca="false">IF(H740=$S$5,L740,S739)</f>
        <v>EGU074</v>
      </c>
      <c r="T740" s="2" t="n">
        <f aca="false">IF(H740=$T$5,L740,T739)</f>
        <v>814190293</v>
      </c>
      <c r="U740" s="2" t="n">
        <f aca="false">IF(V740="",0,1)</f>
        <v>1</v>
      </c>
      <c r="V740" s="2" t="n">
        <f aca="false">IF(A740="","",IFERROR(IF(VLOOKUP(A740,MAESTRO!$A$2:$C$15,2,FALSE())=1,"",A740),A740))</f>
        <v>5730</v>
      </c>
      <c r="W740" s="2" t="n">
        <f aca="false">IF(V740="","",G740)</f>
        <v>3</v>
      </c>
    </row>
    <row r="741" customFormat="false" ht="15" hidden="false" customHeight="false" outlineLevel="0" collapsed="false">
      <c r="A741" s="1" t="n">
        <v>5731</v>
      </c>
      <c r="B741" s="1" t="s">
        <v>77</v>
      </c>
      <c r="G741" s="1" t="n">
        <v>2</v>
      </c>
      <c r="I741" s="1" t="s">
        <v>46</v>
      </c>
      <c r="K741" s="1" t="s">
        <v>78</v>
      </c>
      <c r="O741" s="2" t="str">
        <f aca="false">IF(O740="","",O740)</f>
        <v>7711 CEDI GUAYAQUIL</v>
      </c>
      <c r="P741" s="2" t="str">
        <f aca="false">IF(A741=$P$5,C741,P740)</f>
        <v>COMERCIAL ARANDANOCOM DEL SUR CIA</v>
      </c>
      <c r="Q741" s="2" t="n">
        <f aca="false">IF(Q740="","",IF(A744=$Q$1,C744,Q740))</f>
        <v>1000037401</v>
      </c>
      <c r="R741" s="2" t="n">
        <f aca="false">IF(H741=$R$5,L741,R740)</f>
        <v>50640324</v>
      </c>
      <c r="S741" s="2" t="str">
        <f aca="false">IF(H741=$S$5,L741,S740)</f>
        <v>EGU074</v>
      </c>
      <c r="T741" s="2" t="n">
        <f aca="false">IF(H741=$T$5,L741,T740)</f>
        <v>814190293</v>
      </c>
      <c r="U741" s="2" t="n">
        <f aca="false">IF(V741="",0,1)</f>
        <v>1</v>
      </c>
      <c r="V741" s="2" t="n">
        <f aca="false">IF(A741="","",IFERROR(IF(VLOOKUP(A741,MAESTRO!$A$2:$C$15,2,FALSE())=1,"",A741),A741))</f>
        <v>5731</v>
      </c>
      <c r="W741" s="2" t="n">
        <f aca="false">IF(V741="","",G741)</f>
        <v>2</v>
      </c>
    </row>
    <row r="742" customFormat="false" ht="15" hidden="false" customHeight="false" outlineLevel="0" collapsed="false">
      <c r="A742" s="1" t="n">
        <v>5735</v>
      </c>
      <c r="B742" s="1" t="s">
        <v>81</v>
      </c>
      <c r="G742" s="1" t="n">
        <v>6</v>
      </c>
      <c r="I742" s="1" t="s">
        <v>46</v>
      </c>
      <c r="K742" s="1" t="s">
        <v>82</v>
      </c>
      <c r="O742" s="2" t="str">
        <f aca="false">IF(O741="","",O741)</f>
        <v>7711 CEDI GUAYAQUIL</v>
      </c>
      <c r="P742" s="2" t="str">
        <f aca="false">IF(A742=$P$5,C742,P741)</f>
        <v>COMERCIAL ARANDANOCOM DEL SUR CIA</v>
      </c>
      <c r="Q742" s="2" t="n">
        <f aca="false">IF(Q741="","",IF(A745=$Q$1,C745,Q741))</f>
        <v>1000037401</v>
      </c>
      <c r="R742" s="2" t="n">
        <f aca="false">IF(H742=$R$5,L742,R741)</f>
        <v>50640324</v>
      </c>
      <c r="S742" s="2" t="str">
        <f aca="false">IF(H742=$S$5,L742,S741)</f>
        <v>EGU074</v>
      </c>
      <c r="T742" s="2" t="n">
        <f aca="false">IF(H742=$T$5,L742,T741)</f>
        <v>814190293</v>
      </c>
      <c r="U742" s="2" t="n">
        <f aca="false">IF(V742="",0,1)</f>
        <v>1</v>
      </c>
      <c r="V742" s="2" t="n">
        <f aca="false">IF(A742="","",IFERROR(IF(VLOOKUP(A742,MAESTRO!$A$2:$C$15,2,FALSE())=1,"",A742),A742))</f>
        <v>5735</v>
      </c>
      <c r="W742" s="2" t="n">
        <f aca="false">IF(V742="","",G742)</f>
        <v>6</v>
      </c>
    </row>
    <row r="743" customFormat="false" ht="15" hidden="false" customHeight="false" outlineLevel="0" collapsed="false">
      <c r="A743" s="1" t="n">
        <v>5736</v>
      </c>
      <c r="B743" s="1" t="s">
        <v>83</v>
      </c>
      <c r="G743" s="1" t="n">
        <v>2</v>
      </c>
      <c r="I743" s="1" t="s">
        <v>46</v>
      </c>
      <c r="K743" s="1" t="s">
        <v>84</v>
      </c>
      <c r="O743" s="2" t="str">
        <f aca="false">IF(O742="","",O742)</f>
        <v>7711 CEDI GUAYAQUIL</v>
      </c>
      <c r="P743" s="2" t="str">
        <f aca="false">IF(A743=$P$5,C743,P742)</f>
        <v>COMERCIAL ARANDANOCOM DEL SUR CIA</v>
      </c>
      <c r="Q743" s="2" t="n">
        <f aca="false">IF(Q742="","",IF(A746=$Q$1,C746,Q742))</f>
        <v>1000037401</v>
      </c>
      <c r="R743" s="2" t="n">
        <f aca="false">IF(H743=$R$5,L743,R742)</f>
        <v>50640324</v>
      </c>
      <c r="S743" s="2" t="str">
        <f aca="false">IF(H743=$S$5,L743,S742)</f>
        <v>EGU074</v>
      </c>
      <c r="T743" s="2" t="n">
        <f aca="false">IF(H743=$T$5,L743,T742)</f>
        <v>814190293</v>
      </c>
      <c r="U743" s="2" t="n">
        <f aca="false">IF(V743="",0,1)</f>
        <v>1</v>
      </c>
      <c r="V743" s="2" t="n">
        <f aca="false">IF(A743="","",IFERROR(IF(VLOOKUP(A743,MAESTRO!$A$2:$C$15,2,FALSE())=1,"",A743),A743))</f>
        <v>5736</v>
      </c>
      <c r="W743" s="2" t="n">
        <f aca="false">IF(V743="","",G743)</f>
        <v>2</v>
      </c>
    </row>
    <row r="744" customFormat="false" ht="15" hidden="false" customHeight="false" outlineLevel="0" collapsed="false">
      <c r="A744" s="1" t="n">
        <v>5737</v>
      </c>
      <c r="B744" s="1" t="s">
        <v>174</v>
      </c>
      <c r="G744" s="1" t="n">
        <v>2</v>
      </c>
      <c r="I744" s="1" t="s">
        <v>46</v>
      </c>
      <c r="K744" s="1" t="s">
        <v>175</v>
      </c>
      <c r="O744" s="2" t="str">
        <f aca="false">IF(O743="","",O743)</f>
        <v>7711 CEDI GUAYAQUIL</v>
      </c>
      <c r="P744" s="2" t="str">
        <f aca="false">IF(A744=$P$5,C744,P743)</f>
        <v>COMERCIAL ARANDANOCOM DEL SUR CIA</v>
      </c>
      <c r="Q744" s="2" t="n">
        <f aca="false">IF(Q743="","",IF(A747=$Q$1,C747,Q743))</f>
        <v>1000037401</v>
      </c>
      <c r="R744" s="2" t="n">
        <f aca="false">IF(H744=$R$5,L744,R743)</f>
        <v>50640324</v>
      </c>
      <c r="S744" s="2" t="str">
        <f aca="false">IF(H744=$S$5,L744,S743)</f>
        <v>EGU074</v>
      </c>
      <c r="T744" s="2" t="n">
        <f aca="false">IF(H744=$T$5,L744,T743)</f>
        <v>814190293</v>
      </c>
      <c r="U744" s="2" t="n">
        <f aca="false">IF(V744="",0,1)</f>
        <v>1</v>
      </c>
      <c r="V744" s="2" t="n">
        <f aca="false">IF(A744="","",IFERROR(IF(VLOOKUP(A744,MAESTRO!$A$2:$C$15,2,FALSE())=1,"",A744),A744))</f>
        <v>5737</v>
      </c>
      <c r="W744" s="2" t="n">
        <f aca="false">IF(V744="","",G744)</f>
        <v>2</v>
      </c>
    </row>
    <row r="745" customFormat="false" ht="15" hidden="false" customHeight="false" outlineLevel="0" collapsed="false">
      <c r="A745" s="1" t="n">
        <v>5818</v>
      </c>
      <c r="B745" s="1" t="s">
        <v>176</v>
      </c>
      <c r="G745" s="1" t="n">
        <v>3</v>
      </c>
      <c r="I745" s="1" t="s">
        <v>46</v>
      </c>
      <c r="K745" s="1" t="s">
        <v>177</v>
      </c>
      <c r="O745" s="2" t="str">
        <f aca="false">IF(O744="","",O744)</f>
        <v>7711 CEDI GUAYAQUIL</v>
      </c>
      <c r="P745" s="2" t="str">
        <f aca="false">IF(A745=$P$5,C745,P744)</f>
        <v>COMERCIAL ARANDANOCOM DEL SUR CIA</v>
      </c>
      <c r="Q745" s="2" t="n">
        <f aca="false">IF(Q744="","",IF(A748=$Q$1,C748,Q744))</f>
        <v>1000037401</v>
      </c>
      <c r="R745" s="2" t="n">
        <f aca="false">IF(H745=$R$5,L745,R744)</f>
        <v>50640324</v>
      </c>
      <c r="S745" s="2" t="str">
        <f aca="false">IF(H745=$S$5,L745,S744)</f>
        <v>EGU074</v>
      </c>
      <c r="T745" s="2" t="n">
        <f aca="false">IF(H745=$T$5,L745,T744)</f>
        <v>814190293</v>
      </c>
      <c r="U745" s="2" t="n">
        <f aca="false">IF(V745="",0,1)</f>
        <v>1</v>
      </c>
      <c r="V745" s="2" t="n">
        <f aca="false">IF(A745="","",IFERROR(IF(VLOOKUP(A745,MAESTRO!$A$2:$C$15,2,FALSE())=1,"",A745),A745))</f>
        <v>5818</v>
      </c>
      <c r="W745" s="2" t="n">
        <f aca="false">IF(V745="","",G745)</f>
        <v>3</v>
      </c>
    </row>
    <row r="746" customFormat="false" ht="15" hidden="false" customHeight="false" outlineLevel="0" collapsed="false">
      <c r="A746" s="1" t="n">
        <v>10096</v>
      </c>
      <c r="B746" s="1" t="s">
        <v>151</v>
      </c>
      <c r="G746" s="1" t="n">
        <v>3</v>
      </c>
      <c r="I746" s="1" t="s">
        <v>46</v>
      </c>
      <c r="K746" s="1" t="s">
        <v>152</v>
      </c>
      <c r="O746" s="2" t="str">
        <f aca="false">IF(O745="","",O745)</f>
        <v>7711 CEDI GUAYAQUIL</v>
      </c>
      <c r="P746" s="2" t="str">
        <f aca="false">IF(A746=$P$5,C746,P745)</f>
        <v>COMERCIAL ARANDANOCOM DEL SUR CIA</v>
      </c>
      <c r="Q746" s="2" t="n">
        <f aca="false">IF(Q745="","",IF(A749=$Q$1,C749,Q745))</f>
        <v>1000037401</v>
      </c>
      <c r="R746" s="2" t="n">
        <f aca="false">IF(H746=$R$5,L746,R745)</f>
        <v>50640324</v>
      </c>
      <c r="S746" s="2" t="str">
        <f aca="false">IF(H746=$S$5,L746,S745)</f>
        <v>EGU074</v>
      </c>
      <c r="T746" s="2" t="n">
        <f aca="false">IF(H746=$T$5,L746,T745)</f>
        <v>814190293</v>
      </c>
      <c r="U746" s="2" t="n">
        <f aca="false">IF(V746="",0,1)</f>
        <v>1</v>
      </c>
      <c r="V746" s="2" t="n">
        <f aca="false">IF(A746="","",IFERROR(IF(VLOOKUP(A746,MAESTRO!$A$2:$C$15,2,FALSE())=1,"",A746),A746))</f>
        <v>10096</v>
      </c>
      <c r="W746" s="2" t="n">
        <f aca="false">IF(V746="","",G746)</f>
        <v>3</v>
      </c>
    </row>
    <row r="747" customFormat="false" ht="15" hidden="false" customHeight="false" outlineLevel="0" collapsed="false">
      <c r="A747" s="1" t="n">
        <v>12416</v>
      </c>
      <c r="B747" s="1" t="s">
        <v>178</v>
      </c>
      <c r="G747" s="1" t="n">
        <v>3</v>
      </c>
      <c r="I747" s="1" t="s">
        <v>46</v>
      </c>
      <c r="K747" s="1" t="s">
        <v>179</v>
      </c>
      <c r="O747" s="2" t="str">
        <f aca="false">IF(O746="","",O746)</f>
        <v>7711 CEDI GUAYAQUIL</v>
      </c>
      <c r="P747" s="2" t="str">
        <f aca="false">IF(A747=$P$5,C747,P746)</f>
        <v>COMERCIAL ARANDANOCOM DEL SUR CIA</v>
      </c>
      <c r="Q747" s="2" t="n">
        <f aca="false">IF(Q746="","",IF(A750=$Q$1,C750,Q746))</f>
        <v>1000037401</v>
      </c>
      <c r="R747" s="2" t="n">
        <f aca="false">IF(H747=$R$5,L747,R746)</f>
        <v>50640324</v>
      </c>
      <c r="S747" s="2" t="str">
        <f aca="false">IF(H747=$S$5,L747,S746)</f>
        <v>EGU074</v>
      </c>
      <c r="T747" s="2" t="n">
        <f aca="false">IF(H747=$T$5,L747,T746)</f>
        <v>814190293</v>
      </c>
      <c r="U747" s="2" t="n">
        <f aca="false">IF(V747="",0,1)</f>
        <v>1</v>
      </c>
      <c r="V747" s="2" t="n">
        <f aca="false">IF(A747="","",IFERROR(IF(VLOOKUP(A747,MAESTRO!$A$2:$C$15,2,FALSE())=1,"",A747),A747))</f>
        <v>12416</v>
      </c>
      <c r="W747" s="2" t="n">
        <f aca="false">IF(V747="","",G747)</f>
        <v>3</v>
      </c>
    </row>
    <row r="748" customFormat="false" ht="15" hidden="false" customHeight="false" outlineLevel="0" collapsed="false">
      <c r="A748" s="1" t="n">
        <v>5510</v>
      </c>
      <c r="B748" s="1" t="s">
        <v>155</v>
      </c>
      <c r="G748" s="1" t="n">
        <v>6</v>
      </c>
      <c r="I748" s="1" t="s">
        <v>46</v>
      </c>
      <c r="K748" s="1" t="s">
        <v>156</v>
      </c>
      <c r="O748" s="2" t="str">
        <f aca="false">IF(O747="","",O747)</f>
        <v>7711 CEDI GUAYAQUIL</v>
      </c>
      <c r="P748" s="2" t="str">
        <f aca="false">IF(A748=$P$5,C748,P747)</f>
        <v>COMERCIAL ARANDANOCOM DEL SUR CIA</v>
      </c>
      <c r="Q748" s="2" t="n">
        <f aca="false">IF(Q747="","",IF(A751=$Q$1,C751,Q747))</f>
        <v>1000037401</v>
      </c>
      <c r="R748" s="2" t="n">
        <f aca="false">IF(H748=$R$5,L748,R747)</f>
        <v>50640324</v>
      </c>
      <c r="S748" s="2" t="str">
        <f aca="false">IF(H748=$S$5,L748,S747)</f>
        <v>EGU074</v>
      </c>
      <c r="T748" s="2" t="n">
        <f aca="false">IF(H748=$T$5,L748,T747)</f>
        <v>814190293</v>
      </c>
      <c r="U748" s="2" t="n">
        <f aca="false">IF(V748="",0,1)</f>
        <v>1</v>
      </c>
      <c r="V748" s="2" t="n">
        <f aca="false">IF(A748="","",IFERROR(IF(VLOOKUP(A748,MAESTRO!$A$2:$C$15,2,FALSE())=1,"",A748),A748))</f>
        <v>5510</v>
      </c>
      <c r="W748" s="2" t="n">
        <f aca="false">IF(V748="","",G748)</f>
        <v>6</v>
      </c>
    </row>
    <row r="749" customFormat="false" ht="15" hidden="false" customHeight="false" outlineLevel="0" collapsed="false">
      <c r="A749" s="1" t="n">
        <v>5512</v>
      </c>
      <c r="B749" s="1" t="s">
        <v>87</v>
      </c>
      <c r="G749" s="1" t="n">
        <v>3</v>
      </c>
      <c r="I749" s="1" t="s">
        <v>46</v>
      </c>
      <c r="K749" s="1" t="s">
        <v>88</v>
      </c>
      <c r="O749" s="2" t="str">
        <f aca="false">IF(O748="","",O748)</f>
        <v>7711 CEDI GUAYAQUIL</v>
      </c>
      <c r="P749" s="2" t="str">
        <f aca="false">IF(A749=$P$5,C749,P748)</f>
        <v>COMERCIAL ARANDANOCOM DEL SUR CIA</v>
      </c>
      <c r="Q749" s="2" t="n">
        <f aca="false">IF(Q748="","",IF(A752=$Q$1,C752,Q748))</f>
        <v>1000037401</v>
      </c>
      <c r="R749" s="2" t="n">
        <f aca="false">IF(H749=$R$5,L749,R748)</f>
        <v>50640324</v>
      </c>
      <c r="S749" s="2" t="str">
        <f aca="false">IF(H749=$S$5,L749,S748)</f>
        <v>EGU074</v>
      </c>
      <c r="T749" s="2" t="n">
        <f aca="false">IF(H749=$T$5,L749,T748)</f>
        <v>814190293</v>
      </c>
      <c r="U749" s="2" t="n">
        <f aca="false">IF(V749="",0,1)</f>
        <v>1</v>
      </c>
      <c r="V749" s="2" t="n">
        <f aca="false">IF(A749="","",IFERROR(IF(VLOOKUP(A749,MAESTRO!$A$2:$C$15,2,FALSE())=1,"",A749),A749))</f>
        <v>5512</v>
      </c>
      <c r="W749" s="2" t="n">
        <f aca="false">IF(V749="","",G749)</f>
        <v>3</v>
      </c>
    </row>
    <row r="750" customFormat="false" ht="15" hidden="false" customHeight="false" outlineLevel="0" collapsed="false">
      <c r="A750" s="1" t="n">
        <v>10990</v>
      </c>
      <c r="B750" s="1" t="s">
        <v>99</v>
      </c>
      <c r="G750" s="1" t="n">
        <v>3</v>
      </c>
      <c r="I750" s="1" t="s">
        <v>46</v>
      </c>
      <c r="K750" s="1" t="s">
        <v>100</v>
      </c>
      <c r="O750" s="2" t="str">
        <f aca="false">IF(O749="","",O749)</f>
        <v>7711 CEDI GUAYAQUIL</v>
      </c>
      <c r="P750" s="2" t="str">
        <f aca="false">IF(A750=$P$5,C750,P749)</f>
        <v>COMERCIAL ARANDANOCOM DEL SUR CIA</v>
      </c>
      <c r="Q750" s="2" t="n">
        <f aca="false">IF(Q749="","",IF(A753=$Q$1,C753,Q749))</f>
        <v>1000037401</v>
      </c>
      <c r="R750" s="2" t="n">
        <f aca="false">IF(H750=$R$5,L750,R749)</f>
        <v>50640324</v>
      </c>
      <c r="S750" s="2" t="str">
        <f aca="false">IF(H750=$S$5,L750,S749)</f>
        <v>EGU074</v>
      </c>
      <c r="T750" s="2" t="n">
        <f aca="false">IF(H750=$T$5,L750,T749)</f>
        <v>814190293</v>
      </c>
      <c r="U750" s="2" t="n">
        <f aca="false">IF(V750="",0,1)</f>
        <v>1</v>
      </c>
      <c r="V750" s="2" t="n">
        <f aca="false">IF(A750="","",IFERROR(IF(VLOOKUP(A750,MAESTRO!$A$2:$C$15,2,FALSE())=1,"",A750),A750))</f>
        <v>10990</v>
      </c>
      <c r="W750" s="2" t="n">
        <f aca="false">IF(V750="","",G750)</f>
        <v>3</v>
      </c>
    </row>
    <row r="751" customFormat="false" ht="15" hidden="false" customHeight="false" outlineLevel="0" collapsed="false">
      <c r="A751" s="1" t="n">
        <v>4163</v>
      </c>
      <c r="B751" s="1" t="s">
        <v>180</v>
      </c>
      <c r="G751" s="1" t="n">
        <v>2</v>
      </c>
      <c r="I751" s="1" t="s">
        <v>46</v>
      </c>
      <c r="K751" s="1" t="s">
        <v>181</v>
      </c>
      <c r="O751" s="2" t="str">
        <f aca="false">IF(O750="","",O750)</f>
        <v>7711 CEDI GUAYAQUIL</v>
      </c>
      <c r="P751" s="2" t="str">
        <f aca="false">IF(A751=$P$5,C751,P750)</f>
        <v>COMERCIAL ARANDANOCOM DEL SUR CIA</v>
      </c>
      <c r="Q751" s="2" t="n">
        <f aca="false">IF(Q750="","",IF(A754=$Q$1,C754,Q750))</f>
        <v>1000037401</v>
      </c>
      <c r="R751" s="2" t="n">
        <f aca="false">IF(H751=$R$5,L751,R750)</f>
        <v>50640324</v>
      </c>
      <c r="S751" s="2" t="str">
        <f aca="false">IF(H751=$S$5,L751,S750)</f>
        <v>EGU074</v>
      </c>
      <c r="T751" s="2" t="n">
        <f aca="false">IF(H751=$T$5,L751,T750)</f>
        <v>814190293</v>
      </c>
      <c r="U751" s="2" t="n">
        <f aca="false">IF(V751="",0,1)</f>
        <v>1</v>
      </c>
      <c r="V751" s="2" t="n">
        <f aca="false">IF(A751="","",IFERROR(IF(VLOOKUP(A751,MAESTRO!$A$2:$C$15,2,FALSE())=1,"",A751),A751))</f>
        <v>4163</v>
      </c>
      <c r="W751" s="2" t="n">
        <f aca="false">IF(V751="","",G751)</f>
        <v>2</v>
      </c>
    </row>
    <row r="752" customFormat="false" ht="15" hidden="false" customHeight="false" outlineLevel="0" collapsed="false">
      <c r="O752" s="2" t="str">
        <f aca="false">IF(O751="","",O751)</f>
        <v>7711 CEDI GUAYAQUIL</v>
      </c>
      <c r="P752" s="2" t="str">
        <f aca="false">IF(A752=$P$5,C752,P751)</f>
        <v>COMERCIAL ARANDANOCOM DEL SUR CIA</v>
      </c>
      <c r="Q752" s="2" t="n">
        <f aca="false">IF(Q751="","",IF(A755=$Q$1,C755,Q751))</f>
        <v>1000037401</v>
      </c>
      <c r="R752" s="2" t="n">
        <f aca="false">IF(H752=$R$5,L752,R751)</f>
        <v>50640324</v>
      </c>
      <c r="S752" s="2" t="str">
        <f aca="false">IF(H752=$S$5,L752,S751)</f>
        <v>EGU074</v>
      </c>
      <c r="T752" s="2" t="n">
        <f aca="false">IF(H752=$T$5,L752,T751)</f>
        <v>814190293</v>
      </c>
      <c r="U752" s="2" t="n">
        <f aca="false">IF(V752="",0,1)</f>
        <v>0</v>
      </c>
      <c r="V752" s="2" t="str">
        <f aca="false">IF(A752="","",IFERROR(IF(VLOOKUP(A752,MAESTRO!$A$2:$C$15,2,FALSE())=1,"",A752),A752))</f>
        <v/>
      </c>
      <c r="W752" s="2" t="str">
        <f aca="false">IF(V752="","",G752)</f>
        <v/>
      </c>
    </row>
    <row r="753" customFormat="false" ht="15" hidden="false" customHeight="false" outlineLevel="0" collapsed="false">
      <c r="O753" s="2" t="str">
        <f aca="false">IF(O752="","",O752)</f>
        <v>7711 CEDI GUAYAQUIL</v>
      </c>
      <c r="P753" s="2" t="str">
        <f aca="false">IF(A753=$P$5,C753,P752)</f>
        <v>COMERCIAL ARANDANOCOM DEL SUR CIA</v>
      </c>
      <c r="Q753" s="2" t="n">
        <f aca="false">IF(Q752="","",IF(A756=$Q$1,C756,Q752))</f>
        <v>1000037401</v>
      </c>
      <c r="R753" s="2" t="n">
        <f aca="false">IF(H753=$R$5,L753,R752)</f>
        <v>50640324</v>
      </c>
      <c r="S753" s="2" t="str">
        <f aca="false">IF(H753=$S$5,L753,S752)</f>
        <v>EGU074</v>
      </c>
      <c r="T753" s="2" t="n">
        <f aca="false">IF(H753=$T$5,L753,T752)</f>
        <v>814190293</v>
      </c>
      <c r="U753" s="2" t="n">
        <f aca="false">IF(V753="",0,1)</f>
        <v>0</v>
      </c>
      <c r="V753" s="2" t="str">
        <f aca="false">IF(A753="","",IFERROR(IF(VLOOKUP(A753,MAESTRO!$A$2:$C$15,2,FALSE())=1,"",A753),A753))</f>
        <v/>
      </c>
      <c r="W753" s="2" t="str">
        <f aca="false">IF(V753="","",G753)</f>
        <v/>
      </c>
    </row>
    <row r="754" customFormat="false" ht="15" hidden="false" customHeight="false" outlineLevel="0" collapsed="false">
      <c r="O754" s="2" t="str">
        <f aca="false">IF(O753="","",O753)</f>
        <v>7711 CEDI GUAYAQUIL</v>
      </c>
      <c r="P754" s="2" t="str">
        <f aca="false">IF(A754=$P$5,C754,P753)</f>
        <v>COMERCIAL ARANDANOCOM DEL SUR CIA</v>
      </c>
      <c r="Q754" s="2" t="n">
        <f aca="false">IF(Q753="","",IF(A757=$Q$1,C757,Q753))</f>
        <v>1000037401</v>
      </c>
      <c r="R754" s="2" t="n">
        <f aca="false">IF(H754=$R$5,L754,R753)</f>
        <v>50640324</v>
      </c>
      <c r="S754" s="2" t="str">
        <f aca="false">IF(H754=$S$5,L754,S753)</f>
        <v>EGU074</v>
      </c>
      <c r="T754" s="2" t="n">
        <f aca="false">IF(H754=$T$5,L754,T753)</f>
        <v>814190293</v>
      </c>
      <c r="U754" s="2" t="n">
        <f aca="false">IF(V754="",0,1)</f>
        <v>0</v>
      </c>
      <c r="V754" s="2" t="str">
        <f aca="false">IF(A754="","",IFERROR(IF(VLOOKUP(A754,MAESTRO!$A$2:$C$15,2,FALSE())=1,"",A754),A754))</f>
        <v/>
      </c>
      <c r="W754" s="2" t="str">
        <f aca="false">IF(V754="","",G754)</f>
        <v/>
      </c>
    </row>
    <row r="755" customFormat="false" ht="15" hidden="false" customHeight="false" outlineLevel="0" collapsed="false">
      <c r="O755" s="2" t="str">
        <f aca="false">IF(O754="","",O754)</f>
        <v>7711 CEDI GUAYAQUIL</v>
      </c>
      <c r="P755" s="2" t="str">
        <f aca="false">IF(A755=$P$5,C755,P754)</f>
        <v>COMERCIAL ARANDANOCOM DEL SUR CIA</v>
      </c>
      <c r="Q755" s="2" t="n">
        <f aca="false">IF(Q754="","",IF(A758=$Q$1,C758,Q754))</f>
        <v>1000037401</v>
      </c>
      <c r="R755" s="2" t="n">
        <f aca="false">IF(H755=$R$5,L755,R754)</f>
        <v>50640324</v>
      </c>
      <c r="S755" s="2" t="str">
        <f aca="false">IF(H755=$S$5,L755,S754)</f>
        <v>EGU074</v>
      </c>
      <c r="T755" s="2" t="n">
        <f aca="false">IF(H755=$T$5,L755,T754)</f>
        <v>814190293</v>
      </c>
      <c r="U755" s="2" t="n">
        <f aca="false">IF(V755="",0,1)</f>
        <v>0</v>
      </c>
      <c r="V755" s="2" t="str">
        <f aca="false">IF(A755="","",IFERROR(IF(VLOOKUP(A755,MAESTRO!$A$2:$C$15,2,FALSE())=1,"",A755),A755))</f>
        <v/>
      </c>
      <c r="W755" s="2" t="str">
        <f aca="false">IF(V755="","",G755)</f>
        <v/>
      </c>
    </row>
    <row r="756" customFormat="false" ht="15" hidden="false" customHeight="false" outlineLevel="0" collapsed="false">
      <c r="O756" s="2" t="str">
        <f aca="false">IF(O755="","",O755)</f>
        <v>7711 CEDI GUAYAQUIL</v>
      </c>
      <c r="P756" s="2" t="str">
        <f aca="false">IF(A756=$P$5,C756,P755)</f>
        <v>COMERCIAL ARANDANOCOM DEL SUR CIA</v>
      </c>
      <c r="Q756" s="2" t="n">
        <f aca="false">IF(Q755="","",IF(A759=$Q$1,C759,Q755))</f>
        <v>1000037401</v>
      </c>
      <c r="R756" s="2" t="n">
        <f aca="false">IF(H756=$R$5,L756,R755)</f>
        <v>50640324</v>
      </c>
      <c r="S756" s="2" t="str">
        <f aca="false">IF(H756=$S$5,L756,S755)</f>
        <v>EGU074</v>
      </c>
      <c r="T756" s="2" t="n">
        <f aca="false">IF(H756=$T$5,L756,T755)</f>
        <v>814190293</v>
      </c>
      <c r="U756" s="2" t="n">
        <f aca="false">IF(V756="",0,1)</f>
        <v>0</v>
      </c>
      <c r="V756" s="2" t="str">
        <f aca="false">IF(A756="","",IFERROR(IF(VLOOKUP(A756,MAESTRO!$A$2:$C$15,2,FALSE())=1,"",A756),A756))</f>
        <v/>
      </c>
      <c r="W756" s="2" t="str">
        <f aca="false">IF(V756="","",G756)</f>
        <v/>
      </c>
    </row>
    <row r="757" customFormat="false" ht="15" hidden="false" customHeight="false" outlineLevel="0" collapsed="false">
      <c r="O757" s="2" t="str">
        <f aca="false">IF(O756="","",O756)</f>
        <v>7711 CEDI GUAYAQUIL</v>
      </c>
      <c r="P757" s="2" t="str">
        <f aca="false">IF(A757=$P$5,C757,P756)</f>
        <v>COMERCIAL ARANDANOCOM DEL SUR CIA</v>
      </c>
      <c r="Q757" s="2" t="n">
        <f aca="false">IF(Q756="","",IF(A760=$Q$1,C760,Q756))</f>
        <v>1000037401</v>
      </c>
      <c r="R757" s="2" t="n">
        <f aca="false">IF(H757=$R$5,L757,R756)</f>
        <v>50640324</v>
      </c>
      <c r="S757" s="2" t="str">
        <f aca="false">IF(H757=$S$5,L757,S756)</f>
        <v>EGU074</v>
      </c>
      <c r="T757" s="2" t="n">
        <f aca="false">IF(H757=$T$5,L757,T756)</f>
        <v>814190293</v>
      </c>
      <c r="U757" s="2" t="n">
        <f aca="false">IF(V757="",0,1)</f>
        <v>0</v>
      </c>
      <c r="V757" s="2" t="str">
        <f aca="false">IF(A757="","",IFERROR(IF(VLOOKUP(A757,MAESTRO!$A$2:$C$15,2,FALSE())=1,"",A757),A757))</f>
        <v/>
      </c>
      <c r="W757" s="2" t="str">
        <f aca="false">IF(V757="","",G757)</f>
        <v/>
      </c>
    </row>
    <row r="758" customFormat="false" ht="15" hidden="false" customHeight="false" outlineLevel="0" collapsed="false">
      <c r="O758" s="2" t="str">
        <f aca="false">IF(O757="","",O757)</f>
        <v>7711 CEDI GUAYAQUIL</v>
      </c>
      <c r="P758" s="2" t="str">
        <f aca="false">IF(A758=$P$5,C758,P757)</f>
        <v>COMERCIAL ARANDANOCOM DEL SUR CIA</v>
      </c>
      <c r="Q758" s="2" t="n">
        <f aca="false">IF(Q757="","",IF(A761=$Q$1,C761,Q757))</f>
        <v>1000037401</v>
      </c>
      <c r="R758" s="2" t="n">
        <f aca="false">IF(H758=$R$5,L758,R757)</f>
        <v>50640324</v>
      </c>
      <c r="S758" s="2" t="str">
        <f aca="false">IF(H758=$S$5,L758,S757)</f>
        <v>EGU074</v>
      </c>
      <c r="T758" s="2" t="n">
        <f aca="false">IF(H758=$T$5,L758,T757)</f>
        <v>814190293</v>
      </c>
      <c r="U758" s="2" t="n">
        <f aca="false">IF(V758="",0,1)</f>
        <v>0</v>
      </c>
      <c r="V758" s="2" t="str">
        <f aca="false">IF(A758="","",IFERROR(IF(VLOOKUP(A758,MAESTRO!$A$2:$C$15,2,FALSE())=1,"",A758),A758))</f>
        <v/>
      </c>
      <c r="W758" s="2" t="str">
        <f aca="false">IF(V758="","",G758)</f>
        <v/>
      </c>
    </row>
    <row r="759" customFormat="false" ht="15" hidden="false" customHeight="false" outlineLevel="0" collapsed="false">
      <c r="O759" s="2" t="str">
        <f aca="false">IF(O758="","",O758)</f>
        <v>7711 CEDI GUAYAQUIL</v>
      </c>
      <c r="P759" s="2" t="str">
        <f aca="false">IF(A759=$P$5,C759,P758)</f>
        <v>COMERCIAL ARANDANOCOM DEL SUR CIA</v>
      </c>
      <c r="Q759" s="2" t="n">
        <f aca="false">IF(Q758="","",IF(A762=$Q$1,C762,Q758))</f>
        <v>1000037401</v>
      </c>
      <c r="R759" s="2" t="n">
        <f aca="false">IF(H759=$R$5,L759,R758)</f>
        <v>50640324</v>
      </c>
      <c r="S759" s="2" t="str">
        <f aca="false">IF(H759=$S$5,L759,S758)</f>
        <v>EGU074</v>
      </c>
      <c r="T759" s="2" t="n">
        <f aca="false">IF(H759=$T$5,L759,T758)</f>
        <v>814190293</v>
      </c>
      <c r="U759" s="2" t="n">
        <f aca="false">IF(V759="",0,1)</f>
        <v>0</v>
      </c>
      <c r="V759" s="2" t="str">
        <f aca="false">IF(A759="","",IFERROR(IF(VLOOKUP(A759,MAESTRO!$A$2:$C$15,2,FALSE())=1,"",A759),A759))</f>
        <v/>
      </c>
      <c r="W759" s="2" t="str">
        <f aca="false">IF(V759="","",G759)</f>
        <v/>
      </c>
    </row>
    <row r="760" customFormat="false" ht="15" hidden="false" customHeight="false" outlineLevel="0" collapsed="false">
      <c r="O760" s="2" t="str">
        <f aca="false">IF(O759="","",O759)</f>
        <v>7711 CEDI GUAYAQUIL</v>
      </c>
      <c r="P760" s="2" t="str">
        <f aca="false">IF(A760=$P$5,C760,P759)</f>
        <v>COMERCIAL ARANDANOCOM DEL SUR CIA</v>
      </c>
      <c r="Q760" s="2" t="n">
        <f aca="false">IF(Q759="","",IF(A763=$Q$1,C763,Q759))</f>
        <v>1000037401</v>
      </c>
      <c r="R760" s="2" t="n">
        <f aca="false">IF(H760=$R$5,L760,R759)</f>
        <v>50640324</v>
      </c>
      <c r="S760" s="2" t="str">
        <f aca="false">IF(H760=$S$5,L760,S759)</f>
        <v>EGU074</v>
      </c>
      <c r="T760" s="2" t="n">
        <f aca="false">IF(H760=$T$5,L760,T759)</f>
        <v>814190293</v>
      </c>
      <c r="U760" s="2" t="n">
        <f aca="false">IF(V760="",0,1)</f>
        <v>0</v>
      </c>
      <c r="V760" s="2" t="str">
        <f aca="false">IF(A760="","",IFERROR(IF(VLOOKUP(A760,MAESTRO!$A$2:$C$15,2,FALSE())=1,"",A760),A760))</f>
        <v/>
      </c>
      <c r="W760" s="2" t="str">
        <f aca="false">IF(V760="","",G760)</f>
        <v/>
      </c>
    </row>
    <row r="761" customFormat="false" ht="15" hidden="false" customHeight="false" outlineLevel="0" collapsed="false">
      <c r="O761" s="2" t="str">
        <f aca="false">IF(O760="","",O760)</f>
        <v>7711 CEDI GUAYAQUIL</v>
      </c>
      <c r="P761" s="2" t="str">
        <f aca="false">IF(A761=$P$5,C761,P760)</f>
        <v>COMERCIAL ARANDANOCOM DEL SUR CIA</v>
      </c>
      <c r="Q761" s="2" t="n">
        <f aca="false">IF(Q760="","",IF(A764=$Q$1,C764,Q760))</f>
        <v>1000037401</v>
      </c>
      <c r="R761" s="2" t="n">
        <f aca="false">IF(H761=$R$5,L761,R760)</f>
        <v>50640324</v>
      </c>
      <c r="S761" s="2" t="str">
        <f aca="false">IF(H761=$S$5,L761,S760)</f>
        <v>EGU074</v>
      </c>
      <c r="T761" s="2" t="n">
        <f aca="false">IF(H761=$T$5,L761,T760)</f>
        <v>814190293</v>
      </c>
      <c r="U761" s="2" t="n">
        <f aca="false">IF(V761="",0,1)</f>
        <v>0</v>
      </c>
      <c r="V761" s="2" t="str">
        <f aca="false">IF(A761="","",IFERROR(IF(VLOOKUP(A761,MAESTRO!$A$2:$C$15,2,FALSE())=1,"",A761),A761))</f>
        <v/>
      </c>
      <c r="W761" s="2" t="str">
        <f aca="false">IF(V761="","",G761)</f>
        <v/>
      </c>
    </row>
    <row r="762" customFormat="false" ht="15" hidden="false" customHeight="false" outlineLevel="0" collapsed="false">
      <c r="O762" s="2" t="str">
        <f aca="false">IF(O761="","",O761)</f>
        <v>7711 CEDI GUAYAQUIL</v>
      </c>
      <c r="P762" s="2" t="str">
        <f aca="false">IF(A762=$P$5,C762,P761)</f>
        <v>COMERCIAL ARANDANOCOM DEL SUR CIA</v>
      </c>
      <c r="Q762" s="2" t="n">
        <f aca="false">IF(Q761="","",IF(A765=$Q$1,C765,Q761))</f>
        <v>1000037401</v>
      </c>
      <c r="R762" s="2" t="n">
        <f aca="false">IF(H762=$R$5,L762,R761)</f>
        <v>50640324</v>
      </c>
      <c r="S762" s="2" t="str">
        <f aca="false">IF(H762=$S$5,L762,S761)</f>
        <v>EGU074</v>
      </c>
      <c r="T762" s="2" t="n">
        <f aca="false">IF(H762=$T$5,L762,T761)</f>
        <v>814190293</v>
      </c>
      <c r="U762" s="2" t="n">
        <f aca="false">IF(V762="",0,1)</f>
        <v>0</v>
      </c>
      <c r="V762" s="2" t="str">
        <f aca="false">IF(A762="","",IFERROR(IF(VLOOKUP(A762,MAESTRO!$A$2:$C$15,2,FALSE())=1,"",A762),A762))</f>
        <v/>
      </c>
      <c r="W762" s="2" t="str">
        <f aca="false">IF(V762="","",G762)</f>
        <v/>
      </c>
    </row>
    <row r="763" customFormat="false" ht="15" hidden="false" customHeight="false" outlineLevel="0" collapsed="false">
      <c r="O763" s="2" t="str">
        <f aca="false">IF(O762="","",O762)</f>
        <v>7711 CEDI GUAYAQUIL</v>
      </c>
      <c r="P763" s="2" t="str">
        <f aca="false">IF(A763=$P$5,C763,P762)</f>
        <v>COMERCIAL ARANDANOCOM DEL SUR CIA</v>
      </c>
      <c r="Q763" s="2" t="n">
        <f aca="false">IF(Q762="","",IF(A766=$Q$1,C766,Q762))</f>
        <v>1000037401</v>
      </c>
      <c r="R763" s="2" t="n">
        <f aca="false">IF(H763=$R$5,L763,R762)</f>
        <v>50640324</v>
      </c>
      <c r="S763" s="2" t="str">
        <f aca="false">IF(H763=$S$5,L763,S762)</f>
        <v>EGU074</v>
      </c>
      <c r="T763" s="2" t="n">
        <f aca="false">IF(H763=$T$5,L763,T762)</f>
        <v>814190293</v>
      </c>
      <c r="U763" s="2" t="n">
        <f aca="false">IF(V763="",0,1)</f>
        <v>0</v>
      </c>
      <c r="V763" s="2" t="str">
        <f aca="false">IF(A763="","",IFERROR(IF(VLOOKUP(A763,MAESTRO!$A$2:$C$15,2,FALSE())=1,"",A763),A763))</f>
        <v/>
      </c>
      <c r="W763" s="2" t="str">
        <f aca="false">IF(V763="","",G763)</f>
        <v/>
      </c>
    </row>
    <row r="764" customFormat="false" ht="15" hidden="false" customHeight="false" outlineLevel="0" collapsed="false">
      <c r="O764" s="2" t="str">
        <f aca="false">IF(O763="","",O763)</f>
        <v>7711 CEDI GUAYAQUIL</v>
      </c>
      <c r="P764" s="2" t="str">
        <f aca="false">IF(A764=$P$5,C764,P763)</f>
        <v>COMERCIAL ARANDANOCOM DEL SUR CIA</v>
      </c>
      <c r="Q764" s="2" t="n">
        <f aca="false">IF(Q763="","",IF(A767=$Q$1,C767,Q763))</f>
        <v>1000037401</v>
      </c>
      <c r="R764" s="2" t="n">
        <f aca="false">IF(H764=$R$5,L764,R763)</f>
        <v>50640324</v>
      </c>
      <c r="S764" s="2" t="str">
        <f aca="false">IF(H764=$S$5,L764,S763)</f>
        <v>EGU074</v>
      </c>
      <c r="T764" s="2" t="n">
        <f aca="false">IF(H764=$T$5,L764,T763)</f>
        <v>814190293</v>
      </c>
      <c r="U764" s="2" t="n">
        <f aca="false">IF(V764="",0,1)</f>
        <v>0</v>
      </c>
      <c r="V764" s="2" t="str">
        <f aca="false">IF(A764="","",IFERROR(IF(VLOOKUP(A764,MAESTRO!$A$2:$C$15,2,FALSE())=1,"",A764),A764))</f>
        <v/>
      </c>
      <c r="W764" s="2" t="str">
        <f aca="false">IF(V764="","",G764)</f>
        <v/>
      </c>
    </row>
    <row r="765" customFormat="false" ht="15" hidden="false" customHeight="false" outlineLevel="0" collapsed="false">
      <c r="O765" s="2" t="str">
        <f aca="false">IF(O764="","",O764)</f>
        <v>7711 CEDI GUAYAQUIL</v>
      </c>
      <c r="P765" s="2" t="str">
        <f aca="false">IF(A765=$P$5,C765,P764)</f>
        <v>COMERCIAL ARANDANOCOM DEL SUR CIA</v>
      </c>
      <c r="Q765" s="2" t="n">
        <f aca="false">IF(Q764="","",IF(A768=$Q$1,C768,Q764))</f>
        <v>1000037401</v>
      </c>
      <c r="R765" s="2" t="n">
        <f aca="false">IF(H765=$R$5,L765,R764)</f>
        <v>50640324</v>
      </c>
      <c r="S765" s="2" t="str">
        <f aca="false">IF(H765=$S$5,L765,S764)</f>
        <v>EGU074</v>
      </c>
      <c r="T765" s="2" t="n">
        <f aca="false">IF(H765=$T$5,L765,T764)</f>
        <v>814190293</v>
      </c>
      <c r="U765" s="2" t="n">
        <f aca="false">IF(V765="",0,1)</f>
        <v>0</v>
      </c>
      <c r="V765" s="2" t="str">
        <f aca="false">IF(A765="","",IFERROR(IF(VLOOKUP(A765,MAESTRO!$A$2:$C$15,2,FALSE())=1,"",A765),A765))</f>
        <v/>
      </c>
      <c r="W765" s="2" t="str">
        <f aca="false">IF(V765="","",G765)</f>
        <v/>
      </c>
    </row>
    <row r="766" customFormat="false" ht="15" hidden="false" customHeight="false" outlineLevel="0" collapsed="false">
      <c r="O766" s="2" t="str">
        <f aca="false">IF(O765="","",O765)</f>
        <v>7711 CEDI GUAYAQUIL</v>
      </c>
      <c r="P766" s="2" t="str">
        <f aca="false">IF(A766=$P$5,C766,P765)</f>
        <v>COMERCIAL ARANDANOCOM DEL SUR CIA</v>
      </c>
      <c r="Q766" s="2" t="n">
        <f aca="false">IF(Q765="","",IF(A769=$Q$1,C769,Q765))</f>
        <v>1000037401</v>
      </c>
      <c r="R766" s="2" t="n">
        <f aca="false">IF(H766=$R$5,L766,R765)</f>
        <v>50640324</v>
      </c>
      <c r="S766" s="2" t="str">
        <f aca="false">IF(H766=$S$5,L766,S765)</f>
        <v>EGU074</v>
      </c>
      <c r="T766" s="2" t="n">
        <f aca="false">IF(H766=$T$5,L766,T765)</f>
        <v>814190293</v>
      </c>
      <c r="U766" s="2" t="n">
        <f aca="false">IF(V766="",0,1)</f>
        <v>0</v>
      </c>
      <c r="V766" s="2" t="str">
        <f aca="false">IF(A766="","",IFERROR(IF(VLOOKUP(A766,MAESTRO!$A$2:$C$15,2,FALSE())=1,"",A766),A766))</f>
        <v/>
      </c>
      <c r="W766" s="2" t="str">
        <f aca="false">IF(V766="","",G766)</f>
        <v/>
      </c>
    </row>
    <row r="767" customFormat="false" ht="15" hidden="false" customHeight="false" outlineLevel="0" collapsed="false">
      <c r="O767" s="2" t="str">
        <f aca="false">IF(O766="","",O766)</f>
        <v>7711 CEDI GUAYAQUIL</v>
      </c>
      <c r="P767" s="2" t="str">
        <f aca="false">IF(A767=$P$5,C767,P766)</f>
        <v>COMERCIAL ARANDANOCOM DEL SUR CIA</v>
      </c>
      <c r="Q767" s="2" t="n">
        <f aca="false">IF(Q766="","",IF(A770=$Q$1,C770,Q766))</f>
        <v>1000037401</v>
      </c>
      <c r="R767" s="2" t="n">
        <f aca="false">IF(H767=$R$5,L767,R766)</f>
        <v>50640324</v>
      </c>
      <c r="S767" s="2" t="str">
        <f aca="false">IF(H767=$S$5,L767,S766)</f>
        <v>EGU074</v>
      </c>
      <c r="T767" s="2" t="n">
        <f aca="false">IF(H767=$T$5,L767,T766)</f>
        <v>814190293</v>
      </c>
      <c r="U767" s="2" t="n">
        <f aca="false">IF(V767="",0,1)</f>
        <v>0</v>
      </c>
      <c r="V767" s="2" t="str">
        <f aca="false">IF(A767="","",IFERROR(IF(VLOOKUP(A767,MAESTRO!$A$2:$C$15,2,FALSE())=1,"",A767),A767))</f>
        <v/>
      </c>
      <c r="W767" s="2" t="str">
        <f aca="false">IF(V767="","",G767)</f>
        <v/>
      </c>
    </row>
    <row r="768" customFormat="false" ht="15" hidden="false" customHeight="false" outlineLevel="0" collapsed="false">
      <c r="O768" s="2" t="str">
        <f aca="false">IF(O767="","",O767)</f>
        <v>7711 CEDI GUAYAQUIL</v>
      </c>
      <c r="P768" s="2" t="str">
        <f aca="false">IF(A768=$P$5,C768,P767)</f>
        <v>COMERCIAL ARANDANOCOM DEL SUR CIA</v>
      </c>
      <c r="Q768" s="2" t="n">
        <f aca="false">IF(Q767="","",IF(A771=$Q$1,C771,Q767))</f>
        <v>1000037401</v>
      </c>
      <c r="R768" s="2" t="n">
        <f aca="false">IF(H768=$R$5,L768,R767)</f>
        <v>50640324</v>
      </c>
      <c r="S768" s="2" t="str">
        <f aca="false">IF(H768=$S$5,L768,S767)</f>
        <v>EGU074</v>
      </c>
      <c r="T768" s="2" t="n">
        <f aca="false">IF(H768=$T$5,L768,T767)</f>
        <v>814190293</v>
      </c>
      <c r="U768" s="2" t="n">
        <f aca="false">IF(V768="",0,1)</f>
        <v>0</v>
      </c>
      <c r="V768" s="2" t="str">
        <f aca="false">IF(A768="","",IFERROR(IF(VLOOKUP(A768,MAESTRO!$A$2:$C$15,2,FALSE())=1,"",A768),A768))</f>
        <v/>
      </c>
      <c r="W768" s="2" t="str">
        <f aca="false">IF(V768="","",G768)</f>
        <v/>
      </c>
    </row>
    <row r="769" customFormat="false" ht="15" hidden="false" customHeight="false" outlineLevel="0" collapsed="false">
      <c r="O769" s="2" t="str">
        <f aca="false">IF(O768="","",O768)</f>
        <v>7711 CEDI GUAYAQUIL</v>
      </c>
      <c r="P769" s="2" t="str">
        <f aca="false">IF(A769=$P$5,C769,P768)</f>
        <v>COMERCIAL ARANDANOCOM DEL SUR CIA</v>
      </c>
      <c r="Q769" s="2" t="n">
        <f aca="false">IF(Q768="","",IF(A772=$Q$1,C772,Q768))</f>
        <v>1000037401</v>
      </c>
      <c r="R769" s="2" t="n">
        <f aca="false">IF(H769=$R$5,L769,R768)</f>
        <v>50640324</v>
      </c>
      <c r="S769" s="2" t="str">
        <f aca="false">IF(H769=$S$5,L769,S768)</f>
        <v>EGU074</v>
      </c>
      <c r="T769" s="2" t="n">
        <f aca="false">IF(H769=$T$5,L769,T768)</f>
        <v>814190293</v>
      </c>
      <c r="U769" s="2" t="n">
        <f aca="false">IF(V769="",0,1)</f>
        <v>0</v>
      </c>
      <c r="V769" s="2" t="str">
        <f aca="false">IF(A769="","",IFERROR(IF(VLOOKUP(A769,MAESTRO!$A$2:$C$15,2,FALSE())=1,"",A769),A769))</f>
        <v/>
      </c>
      <c r="W769" s="2" t="str">
        <f aca="false">IF(V769="","",G769)</f>
        <v/>
      </c>
    </row>
    <row r="770" customFormat="false" ht="15" hidden="false" customHeight="false" outlineLevel="0" collapsed="false">
      <c r="O770" s="2" t="str">
        <f aca="false">IF(O769="","",O769)</f>
        <v>7711 CEDI GUAYAQUIL</v>
      </c>
      <c r="P770" s="2" t="str">
        <f aca="false">IF(A770=$P$5,C770,P769)</f>
        <v>COMERCIAL ARANDANOCOM DEL SUR CIA</v>
      </c>
      <c r="Q770" s="2" t="n">
        <f aca="false">IF(Q769="","",IF(A773=$Q$1,C773,Q769))</f>
        <v>1000037401</v>
      </c>
      <c r="R770" s="2" t="n">
        <f aca="false">IF(H770=$R$5,L770,R769)</f>
        <v>50640324</v>
      </c>
      <c r="S770" s="2" t="str">
        <f aca="false">IF(H770=$S$5,L770,S769)</f>
        <v>EGU074</v>
      </c>
      <c r="T770" s="2" t="n">
        <f aca="false">IF(H770=$T$5,L770,T769)</f>
        <v>814190293</v>
      </c>
      <c r="U770" s="2" t="n">
        <f aca="false">IF(V770="",0,1)</f>
        <v>0</v>
      </c>
      <c r="V770" s="2" t="str">
        <f aca="false">IF(A770="","",IFERROR(IF(VLOOKUP(A770,MAESTRO!$A$2:$C$15,2,FALSE())=1,"",A770),A770))</f>
        <v/>
      </c>
      <c r="W770" s="2" t="str">
        <f aca="false">IF(V770="","",G770)</f>
        <v/>
      </c>
    </row>
    <row r="771" customFormat="false" ht="15" hidden="false" customHeight="false" outlineLevel="0" collapsed="false">
      <c r="O771" s="2" t="str">
        <f aca="false">IF(O770="","",O770)</f>
        <v>7711 CEDI GUAYAQUIL</v>
      </c>
      <c r="P771" s="2" t="str">
        <f aca="false">IF(A771=$P$5,C771,P770)</f>
        <v>COMERCIAL ARANDANOCOM DEL SUR CIA</v>
      </c>
      <c r="Q771" s="2" t="n">
        <f aca="false">IF(Q770="","",IF(A774=$Q$1,C774,Q770))</f>
        <v>1000037401</v>
      </c>
      <c r="R771" s="2" t="n">
        <f aca="false">IF(H771=$R$5,L771,R770)</f>
        <v>50640324</v>
      </c>
      <c r="S771" s="2" t="str">
        <f aca="false">IF(H771=$S$5,L771,S770)</f>
        <v>EGU074</v>
      </c>
      <c r="T771" s="2" t="n">
        <f aca="false">IF(H771=$T$5,L771,T770)</f>
        <v>814190293</v>
      </c>
      <c r="U771" s="2" t="n">
        <f aca="false">IF(V771="",0,1)</f>
        <v>0</v>
      </c>
      <c r="V771" s="2" t="str">
        <f aca="false">IF(A771="","",IFERROR(IF(VLOOKUP(A771,MAESTRO!$A$2:$C$15,2,FALSE())=1,"",A771),A771))</f>
        <v/>
      </c>
      <c r="W771" s="2" t="str">
        <f aca="false">IF(V771="","",G771)</f>
        <v/>
      </c>
    </row>
    <row r="772" customFormat="false" ht="15" hidden="false" customHeight="false" outlineLevel="0" collapsed="false">
      <c r="O772" s="2" t="str">
        <f aca="false">IF(O771="","",O771)</f>
        <v>7711 CEDI GUAYAQUIL</v>
      </c>
      <c r="P772" s="2" t="str">
        <f aca="false">IF(A772=$P$5,C772,P771)</f>
        <v>COMERCIAL ARANDANOCOM DEL SUR CIA</v>
      </c>
      <c r="Q772" s="2" t="n">
        <f aca="false">IF(Q771="","",IF(A775=$Q$1,C775,Q771))</f>
        <v>1000037401</v>
      </c>
      <c r="R772" s="2" t="n">
        <f aca="false">IF(H772=$R$5,L772,R771)</f>
        <v>50640324</v>
      </c>
      <c r="S772" s="2" t="str">
        <f aca="false">IF(H772=$S$5,L772,S771)</f>
        <v>EGU074</v>
      </c>
      <c r="T772" s="2" t="n">
        <f aca="false">IF(H772=$T$5,L772,T771)</f>
        <v>814190293</v>
      </c>
      <c r="U772" s="2" t="n">
        <f aca="false">IF(V772="",0,1)</f>
        <v>0</v>
      </c>
      <c r="V772" s="2" t="str">
        <f aca="false">IF(A772="","",IFERROR(IF(VLOOKUP(A772,MAESTRO!$A$2:$C$15,2,FALSE())=1,"",A772),A772))</f>
        <v/>
      </c>
      <c r="W772" s="2" t="str">
        <f aca="false">IF(V772="","",G772)</f>
        <v/>
      </c>
    </row>
    <row r="773" customFormat="false" ht="15" hidden="false" customHeight="false" outlineLevel="0" collapsed="false">
      <c r="O773" s="2" t="str">
        <f aca="false">IF(O772="","",O772)</f>
        <v>7711 CEDI GUAYAQUIL</v>
      </c>
      <c r="P773" s="2" t="str">
        <f aca="false">IF(A773=$P$5,C773,P772)</f>
        <v>COMERCIAL ARANDANOCOM DEL SUR CIA</v>
      </c>
      <c r="Q773" s="2" t="n">
        <f aca="false">IF(Q772="","",IF(A776=$Q$1,C776,Q772))</f>
        <v>1000037401</v>
      </c>
      <c r="R773" s="2" t="n">
        <f aca="false">IF(H773=$R$5,L773,R772)</f>
        <v>50640324</v>
      </c>
      <c r="S773" s="2" t="str">
        <f aca="false">IF(H773=$S$5,L773,S772)</f>
        <v>EGU074</v>
      </c>
      <c r="T773" s="2" t="n">
        <f aca="false">IF(H773=$T$5,L773,T772)</f>
        <v>814190293</v>
      </c>
      <c r="U773" s="2" t="n">
        <f aca="false">IF(V773="",0,1)</f>
        <v>0</v>
      </c>
      <c r="V773" s="2" t="str">
        <f aca="false">IF(A773="","",IFERROR(IF(VLOOKUP(A773,MAESTRO!$A$2:$C$15,2,FALSE())=1,"",A773),A773))</f>
        <v/>
      </c>
      <c r="W773" s="2" t="str">
        <f aca="false">IF(V773="","",G773)</f>
        <v/>
      </c>
    </row>
    <row r="774" customFormat="false" ht="15" hidden="false" customHeight="false" outlineLevel="0" collapsed="false">
      <c r="A774" s="1" t="s">
        <v>48</v>
      </c>
      <c r="D774" s="1" t="s">
        <v>49</v>
      </c>
      <c r="O774" s="2" t="str">
        <f aca="false">IF(O773="","",O773)</f>
        <v>7711 CEDI GUAYAQUIL</v>
      </c>
      <c r="P774" s="2" t="str">
        <f aca="false">IF(A774=$P$5,C774,P773)</f>
        <v>COMERCIAL ARANDANOCOM DEL SUR CIA</v>
      </c>
      <c r="Q774" s="2" t="n">
        <f aca="false">IF(Q773="","",IF(A777=$Q$1,C777,Q773))</f>
        <v>1000037401</v>
      </c>
      <c r="R774" s="2" t="n">
        <f aca="false">IF(H774=$R$5,L774,R773)</f>
        <v>50640324</v>
      </c>
      <c r="S774" s="2" t="str">
        <f aca="false">IF(H774=$S$5,L774,S773)</f>
        <v>EGU074</v>
      </c>
      <c r="T774" s="2" t="n">
        <f aca="false">IF(H774=$T$5,L774,T773)</f>
        <v>814190293</v>
      </c>
      <c r="U774" s="2" t="n">
        <f aca="false">IF(V774="",0,1)</f>
        <v>0</v>
      </c>
      <c r="V774" s="2" t="str">
        <f aca="false">IF(A774="","",IFERROR(IF(VLOOKUP(A774,MAESTRO!$A$2:$C$15,2,FALSE())=1,"",A774),A774))</f>
        <v/>
      </c>
      <c r="W774" s="2" t="str">
        <f aca="false">IF(V774="","",G774)</f>
        <v/>
      </c>
    </row>
    <row r="775" customFormat="false" ht="15" hidden="false" customHeight="false" outlineLevel="0" collapsed="false">
      <c r="A775" s="1" t="s">
        <v>50</v>
      </c>
      <c r="D775" s="1" t="s">
        <v>49</v>
      </c>
      <c r="O775" s="2" t="str">
        <f aca="false">IF(O774="","",O774)</f>
        <v>7711 CEDI GUAYAQUIL</v>
      </c>
      <c r="P775" s="2" t="str">
        <f aca="false">IF(A775=$P$5,C775,P774)</f>
        <v>COMERCIAL ARANDANOCOM DEL SUR CIA</v>
      </c>
      <c r="Q775" s="2" t="n">
        <f aca="false">IF(Q774="","",IF(A778=$Q$1,C778,Q774))</f>
        <v>1000037401</v>
      </c>
      <c r="R775" s="2" t="n">
        <f aca="false">IF(H775=$R$5,L775,R774)</f>
        <v>50640324</v>
      </c>
      <c r="S775" s="2" t="str">
        <f aca="false">IF(H775=$S$5,L775,S774)</f>
        <v>EGU074</v>
      </c>
      <c r="T775" s="2" t="n">
        <f aca="false">IF(H775=$T$5,L775,T774)</f>
        <v>814190293</v>
      </c>
      <c r="U775" s="2" t="n">
        <f aca="false">IF(V775="",0,1)</f>
        <v>0</v>
      </c>
      <c r="V775" s="2" t="str">
        <f aca="false">IF(A775="","",IFERROR(IF(VLOOKUP(A775,MAESTRO!$A$2:$C$15,2,FALSE())=1,"",A775),A775))</f>
        <v/>
      </c>
      <c r="W775" s="2" t="str">
        <f aca="false">IF(V775="","",G775)</f>
        <v/>
      </c>
    </row>
    <row r="776" customFormat="false" ht="15" hidden="false" customHeight="false" outlineLevel="0" collapsed="false">
      <c r="A776" s="1" t="s">
        <v>51</v>
      </c>
      <c r="D776" s="1" t="s">
        <v>49</v>
      </c>
      <c r="O776" s="2" t="str">
        <f aca="false">IF(O775="","",O775)</f>
        <v>7711 CEDI GUAYAQUIL</v>
      </c>
      <c r="P776" s="2" t="str">
        <f aca="false">IF(A776=$P$5,C776,P775)</f>
        <v>COMERCIAL ARANDANOCOM DEL SUR CIA</v>
      </c>
      <c r="Q776" s="2" t="n">
        <f aca="false">IF(Q775="","",IF(A779=$Q$1,C779,Q775))</f>
        <v>1000037401</v>
      </c>
      <c r="R776" s="2" t="n">
        <f aca="false">IF(H776=$R$5,L776,R775)</f>
        <v>50640324</v>
      </c>
      <c r="S776" s="2" t="str">
        <f aca="false">IF(H776=$S$5,L776,S775)</f>
        <v>EGU074</v>
      </c>
      <c r="T776" s="2" t="n">
        <f aca="false">IF(H776=$T$5,L776,T775)</f>
        <v>814190293</v>
      </c>
      <c r="U776" s="2" t="n">
        <f aca="false">IF(V776="",0,1)</f>
        <v>0</v>
      </c>
      <c r="V776" s="2" t="str">
        <f aca="false">IF(A776="","",IFERROR(IF(VLOOKUP(A776,MAESTRO!$A$2:$C$15,2,FALSE())=1,"",A776),A776))</f>
        <v/>
      </c>
      <c r="W776" s="2" t="str">
        <f aca="false">IF(V776="","",G776)</f>
        <v/>
      </c>
    </row>
    <row r="777" customFormat="false" ht="15" hidden="false" customHeight="false" outlineLevel="0" collapsed="false">
      <c r="A777" s="1" t="s">
        <v>52</v>
      </c>
      <c r="D777" s="1" t="s">
        <v>49</v>
      </c>
      <c r="O777" s="2" t="str">
        <f aca="false">IF(O776="","",O776)</f>
        <v>7711 CEDI GUAYAQUIL</v>
      </c>
      <c r="P777" s="2" t="str">
        <f aca="false">IF(A777=$P$5,C777,P776)</f>
        <v>COMERCIAL ARANDANOCOM DEL SUR CIA</v>
      </c>
      <c r="Q777" s="2" t="n">
        <f aca="false">IF(Q776="","",IF(A780=$Q$1,C780,Q776))</f>
        <v>1000037401</v>
      </c>
      <c r="R777" s="2" t="n">
        <f aca="false">IF(H777=$R$5,L777,R776)</f>
        <v>50640324</v>
      </c>
      <c r="S777" s="2" t="str">
        <f aca="false">IF(H777=$S$5,L777,S776)</f>
        <v>EGU074</v>
      </c>
      <c r="T777" s="2" t="n">
        <f aca="false">IF(H777=$T$5,L777,T776)</f>
        <v>814190293</v>
      </c>
      <c r="U777" s="2" t="n">
        <f aca="false">IF(V777="",0,1)</f>
        <v>0</v>
      </c>
      <c r="V777" s="2" t="str">
        <f aca="false">IF(A777="","",IFERROR(IF(VLOOKUP(A777,MAESTRO!$A$2:$C$15,2,FALSE())=1,"",A777),A777))</f>
        <v/>
      </c>
      <c r="W777" s="2" t="str">
        <f aca="false">IF(V777="","",G777)</f>
        <v/>
      </c>
    </row>
    <row r="778" customFormat="false" ht="15" hidden="false" customHeight="false" outlineLevel="0" collapsed="false">
      <c r="A778" s="1" t="s">
        <v>53</v>
      </c>
      <c r="D778" s="1" t="s">
        <v>49</v>
      </c>
      <c r="O778" s="2" t="str">
        <f aca="false">IF(O777="","",O777)</f>
        <v>7711 CEDI GUAYAQUIL</v>
      </c>
      <c r="P778" s="2" t="str">
        <f aca="false">IF(A778=$P$5,C778,P777)</f>
        <v>COMERCIAL ARANDANOCOM DEL SUR CIA</v>
      </c>
      <c r="Q778" s="2" t="n">
        <f aca="false">IF(Q777="","",IF(A781=$Q$1,C781,Q777))</f>
        <v>1000037401</v>
      </c>
      <c r="R778" s="2" t="n">
        <f aca="false">IF(H778=$R$5,L778,R777)</f>
        <v>50640324</v>
      </c>
      <c r="S778" s="2" t="str">
        <f aca="false">IF(H778=$S$5,L778,S777)</f>
        <v>EGU074</v>
      </c>
      <c r="T778" s="2" t="n">
        <f aca="false">IF(H778=$T$5,L778,T777)</f>
        <v>814190293</v>
      </c>
      <c r="U778" s="2" t="n">
        <f aca="false">IF(V778="",0,1)</f>
        <v>0</v>
      </c>
      <c r="V778" s="2" t="str">
        <f aca="false">IF(A778="","",IFERROR(IF(VLOOKUP(A778,MAESTRO!$A$2:$C$15,2,FALSE())=1,"",A778),A778))</f>
        <v/>
      </c>
      <c r="W778" s="2" t="str">
        <f aca="false">IF(V778="","",G778)</f>
        <v/>
      </c>
    </row>
    <row r="779" customFormat="false" ht="15" hidden="false" customHeight="false" outlineLevel="0" collapsed="false">
      <c r="O779" s="2" t="str">
        <f aca="false">IF(O778="","",O778)</f>
        <v>7711 CEDI GUAYAQUIL</v>
      </c>
      <c r="P779" s="2" t="str">
        <f aca="false">IF(A779=$P$5,C779,P778)</f>
        <v>COMERCIAL ARANDANOCOM DEL SUR CIA</v>
      </c>
      <c r="Q779" s="2" t="n">
        <f aca="false">IF(Q778="","",IF(A782=$Q$1,C782,Q778))</f>
        <v>1000037401</v>
      </c>
      <c r="R779" s="2" t="n">
        <f aca="false">IF(H779=$R$5,L779,R778)</f>
        <v>50640324</v>
      </c>
      <c r="S779" s="2" t="str">
        <f aca="false">IF(H779=$S$5,L779,S778)</f>
        <v>EGU074</v>
      </c>
      <c r="T779" s="2" t="n">
        <f aca="false">IF(H779=$T$5,L779,T778)</f>
        <v>814190293</v>
      </c>
      <c r="U779" s="2" t="n">
        <f aca="false">IF(V779="",0,1)</f>
        <v>0</v>
      </c>
      <c r="V779" s="2" t="str">
        <f aca="false">IF(A779="","",IFERROR(IF(VLOOKUP(A779,MAESTRO!$A$2:$C$15,2,FALSE())=1,"",A779),A779))</f>
        <v/>
      </c>
      <c r="W779" s="2" t="str">
        <f aca="false">IF(V779="","",G779)</f>
        <v/>
      </c>
    </row>
    <row r="780" customFormat="false" ht="15" hidden="false" customHeight="false" outlineLevel="0" collapsed="false">
      <c r="O780" s="2" t="str">
        <f aca="false">IF(O779="","",O779)</f>
        <v>7711 CEDI GUAYAQUIL</v>
      </c>
      <c r="P780" s="2" t="str">
        <f aca="false">IF(A780=$P$5,C780,P779)</f>
        <v>COMERCIAL ARANDANOCOM DEL SUR CIA</v>
      </c>
      <c r="Q780" s="2" t="n">
        <f aca="false">IF(Q779="","",IF(A783=$Q$1,C783,Q779))</f>
        <v>1000037401</v>
      </c>
      <c r="R780" s="2" t="n">
        <f aca="false">IF(H780=$R$5,L780,R779)</f>
        <v>50640324</v>
      </c>
      <c r="S780" s="2" t="str">
        <f aca="false">IF(H780=$S$5,L780,S779)</f>
        <v>EGU074</v>
      </c>
      <c r="T780" s="2" t="n">
        <f aca="false">IF(H780=$T$5,L780,T779)</f>
        <v>814190293</v>
      </c>
      <c r="U780" s="2" t="n">
        <f aca="false">IF(V780="",0,1)</f>
        <v>0</v>
      </c>
      <c r="V780" s="2" t="str">
        <f aca="false">IF(A780="","",IFERROR(IF(VLOOKUP(A780,MAESTRO!$A$2:$C$15,2,FALSE())=1,"",A780),A780))</f>
        <v/>
      </c>
      <c r="W780" s="2" t="str">
        <f aca="false">IF(V780="","",G780)</f>
        <v/>
      </c>
    </row>
    <row r="781" customFormat="false" ht="15" hidden="false" customHeight="false" outlineLevel="0" collapsed="false">
      <c r="E781" s="1" t="s">
        <v>0</v>
      </c>
      <c r="J781" s="1" t="s">
        <v>1</v>
      </c>
      <c r="M781" s="1" t="n">
        <v>13</v>
      </c>
      <c r="O781" s="2" t="str">
        <f aca="false">IF(O780="","",O780)</f>
        <v>7711 CEDI GUAYAQUIL</v>
      </c>
      <c r="P781" s="2" t="str">
        <f aca="false">IF(A781=$P$5,C781,P780)</f>
        <v>COMERCIAL ARANDANOCOM DEL SUR CIA</v>
      </c>
      <c r="Q781" s="2" t="n">
        <f aca="false">IF(Q780="","",IF(A784=$Q$1,C784,Q780))</f>
        <v>1000037401</v>
      </c>
      <c r="R781" s="2" t="n">
        <f aca="false">IF(H781=$R$5,L781,R780)</f>
        <v>50640324</v>
      </c>
      <c r="S781" s="2" t="str">
        <f aca="false">IF(H781=$S$5,L781,S780)</f>
        <v>EGU074</v>
      </c>
      <c r="T781" s="2" t="n">
        <f aca="false">IF(H781=$T$5,L781,T780)</f>
        <v>814190293</v>
      </c>
      <c r="U781" s="2" t="n">
        <f aca="false">IF(V781="",0,1)</f>
        <v>0</v>
      </c>
      <c r="V781" s="2" t="str">
        <f aca="false">IF(A781="","",IFERROR(IF(VLOOKUP(A781,MAESTRO!$A$2:$C$15,2,FALSE())=1,"",A781),A781))</f>
        <v/>
      </c>
      <c r="W781" s="2" t="str">
        <f aca="false">IF(V781="","",G781)</f>
        <v/>
      </c>
    </row>
    <row r="782" customFormat="false" ht="15" hidden="false" customHeight="false" outlineLevel="0" collapsed="false">
      <c r="F782" s="1" t="s">
        <v>6</v>
      </c>
      <c r="O782" s="2" t="str">
        <f aca="false">IF(O781="","",O781)</f>
        <v>7711 CEDI GUAYAQUIL</v>
      </c>
      <c r="P782" s="2" t="str">
        <f aca="false">IF(A782=$P$5,C782,P781)</f>
        <v>COMERCIAL ARANDANOCOM DEL SUR CIA</v>
      </c>
      <c r="Q782" s="2" t="n">
        <f aca="false">IF(Q781="","",IF(A785=$Q$1,C785,Q781))</f>
        <v>1000037401</v>
      </c>
      <c r="R782" s="2" t="n">
        <f aca="false">IF(H782=$R$5,L782,R781)</f>
        <v>50640324</v>
      </c>
      <c r="S782" s="2" t="str">
        <f aca="false">IF(H782=$S$5,L782,S781)</f>
        <v>EGU074</v>
      </c>
      <c r="T782" s="2" t="n">
        <f aca="false">IF(H782=$T$5,L782,T781)</f>
        <v>814190293</v>
      </c>
      <c r="U782" s="2" t="n">
        <f aca="false">IF(V782="",0,1)</f>
        <v>0</v>
      </c>
      <c r="V782" s="2" t="str">
        <f aca="false">IF(A782="","",IFERROR(IF(VLOOKUP(A782,MAESTRO!$A$2:$C$15,2,FALSE())=1,"",A782),A782))</f>
        <v/>
      </c>
      <c r="W782" s="2" t="str">
        <f aca="false">IF(V782="","",G782)</f>
        <v/>
      </c>
    </row>
    <row r="783" customFormat="false" ht="15" hidden="false" customHeight="false" outlineLevel="0" collapsed="false">
      <c r="O783" s="2" t="str">
        <f aca="false">IF(O782="","",O782)</f>
        <v>7711 CEDI GUAYAQUIL</v>
      </c>
      <c r="P783" s="2" t="str">
        <f aca="false">IF(A783=$P$5,C783,P782)</f>
        <v>COMERCIAL ARANDANOCOM DEL SUR CIA</v>
      </c>
      <c r="Q783" s="2" t="n">
        <f aca="false">IF(Q782="","",IF(A786=$Q$1,C786,Q782))</f>
        <v>1000037401</v>
      </c>
      <c r="R783" s="2" t="n">
        <f aca="false">IF(H783=$R$5,L783,R782)</f>
        <v>50640324</v>
      </c>
      <c r="S783" s="2" t="str">
        <f aca="false">IF(H783=$S$5,L783,S782)</f>
        <v>EGU074</v>
      </c>
      <c r="T783" s="2" t="n">
        <f aca="false">IF(H783=$T$5,L783,T782)</f>
        <v>814190293</v>
      </c>
      <c r="U783" s="2" t="n">
        <f aca="false">IF(V783="",0,1)</f>
        <v>0</v>
      </c>
      <c r="V783" s="2" t="str">
        <f aca="false">IF(A783="","",IFERROR(IF(VLOOKUP(A783,MAESTRO!$A$2:$C$15,2,FALSE())=1,"",A783),A783))</f>
        <v/>
      </c>
      <c r="W783" s="2" t="str">
        <f aca="false">IF(V783="","",G783)</f>
        <v/>
      </c>
    </row>
    <row r="784" customFormat="false" ht="15" hidden="false" customHeight="false" outlineLevel="0" collapsed="false">
      <c r="H784" s="1" t="s">
        <v>8</v>
      </c>
      <c r="L784" s="1" t="n">
        <v>50640324</v>
      </c>
      <c r="O784" s="2" t="str">
        <f aca="false">IF(O783="","",O783)</f>
        <v>7711 CEDI GUAYAQUIL</v>
      </c>
      <c r="P784" s="2" t="str">
        <f aca="false">IF(A784=$P$5,C784,P783)</f>
        <v>COMERCIAL ARANDANOCOM DEL SUR CIA</v>
      </c>
      <c r="Q784" s="2" t="n">
        <f aca="false">IF(Q783="","",IF(A787=$Q$1,C787,Q783))</f>
        <v>1000037401</v>
      </c>
      <c r="R784" s="2" t="n">
        <f aca="false">IF(H784=$R$5,L784,R783)</f>
        <v>50640324</v>
      </c>
      <c r="S784" s="2" t="str">
        <f aca="false">IF(H784=$S$5,L784,S783)</f>
        <v>EGU074</v>
      </c>
      <c r="T784" s="2" t="n">
        <f aca="false">IF(H784=$T$5,L784,T783)</f>
        <v>814190293</v>
      </c>
      <c r="U784" s="2" t="n">
        <f aca="false">IF(V784="",0,1)</f>
        <v>0</v>
      </c>
      <c r="V784" s="2" t="str">
        <f aca="false">IF(A784="","",IFERROR(IF(VLOOKUP(A784,MAESTRO!$A$2:$C$15,2,FALSE())=1,"",A784),A784))</f>
        <v/>
      </c>
      <c r="W784" s="2" t="str">
        <f aca="false">IF(V784="","",G784)</f>
        <v/>
      </c>
    </row>
    <row r="785" customFormat="false" ht="15" hidden="false" customHeight="false" outlineLevel="0" collapsed="false">
      <c r="H785" s="1" t="s">
        <v>11</v>
      </c>
      <c r="L785" s="1" t="s">
        <v>161</v>
      </c>
      <c r="O785" s="2" t="str">
        <f aca="false">IF(O784="","",O784)</f>
        <v>7711 CEDI GUAYAQUIL</v>
      </c>
      <c r="P785" s="2" t="str">
        <f aca="false">IF(A785=$P$5,C785,P784)</f>
        <v>COMERCIAL ARANDANOCOM DEL SUR CIA</v>
      </c>
      <c r="Q785" s="2" t="n">
        <f aca="false">IF(Q784="","",IF(A788=$Q$1,C788,Q784))</f>
        <v>1000037401</v>
      </c>
      <c r="R785" s="2" t="n">
        <f aca="false">IF(H785=$R$5,L785,R784)</f>
        <v>50640324</v>
      </c>
      <c r="S785" s="2" t="str">
        <f aca="false">IF(H785=$S$5,L785,S784)</f>
        <v>EGU077</v>
      </c>
      <c r="T785" s="2" t="n">
        <f aca="false">IF(H785=$T$5,L785,T784)</f>
        <v>814190293</v>
      </c>
      <c r="U785" s="2" t="n">
        <f aca="false">IF(V785="",0,1)</f>
        <v>0</v>
      </c>
      <c r="V785" s="2" t="str">
        <f aca="false">IF(A785="","",IFERROR(IF(VLOOKUP(A785,MAESTRO!$A$2:$C$15,2,FALSE())=1,"",A785),A785))</f>
        <v/>
      </c>
      <c r="W785" s="2" t="str">
        <f aca="false">IF(V785="","",G785)</f>
        <v/>
      </c>
    </row>
    <row r="786" customFormat="false" ht="15" hidden="false" customHeight="false" outlineLevel="0" collapsed="false">
      <c r="A786" s="1" t="s">
        <v>13</v>
      </c>
      <c r="C786" s="1" t="s">
        <v>20</v>
      </c>
      <c r="H786" s="1" t="s">
        <v>21</v>
      </c>
      <c r="L786" s="1" t="s">
        <v>162</v>
      </c>
      <c r="O786" s="2" t="str">
        <f aca="false">IF(O785="","",O785)</f>
        <v>7711 CEDI GUAYAQUIL</v>
      </c>
      <c r="P786" s="2" t="str">
        <f aca="false">IF(A786=$P$5,C786,P785)</f>
        <v>COMERCIAL ARANDANOCOM DEL SUR CIA</v>
      </c>
      <c r="Q786" s="2" t="n">
        <f aca="false">IF(Q785="","",IF(A789=$Q$1,C789,Q785))</f>
        <v>1000037401</v>
      </c>
      <c r="R786" s="2" t="n">
        <f aca="false">IF(H786=$R$5,L786,R785)</f>
        <v>50640324</v>
      </c>
      <c r="S786" s="2" t="str">
        <f aca="false">IF(H786=$S$5,L786,S785)</f>
        <v>EGU077</v>
      </c>
      <c r="T786" s="2" t="n">
        <f aca="false">IF(H786=$T$5,L786,T785)</f>
        <v>814190293</v>
      </c>
      <c r="U786" s="2" t="n">
        <f aca="false">IF(V786="",0,1)</f>
        <v>0</v>
      </c>
      <c r="V786" s="2" t="str">
        <f aca="false">IF(A786="","",IFERROR(IF(VLOOKUP(A786,MAESTRO!$A$2:$C$15,2,FALSE())=1,"",A786),A786))</f>
        <v/>
      </c>
      <c r="W786" s="2" t="str">
        <f aca="false">IF(V786="","",G786)</f>
        <v/>
      </c>
    </row>
    <row r="787" customFormat="false" ht="15" hidden="false" customHeight="false" outlineLevel="0" collapsed="false">
      <c r="A787" s="1" t="s">
        <v>14</v>
      </c>
      <c r="C787" s="1" t="s">
        <v>163</v>
      </c>
      <c r="H787" s="1" t="s">
        <v>24</v>
      </c>
      <c r="L787" s="1" t="n">
        <v>1001</v>
      </c>
      <c r="O787" s="2" t="str">
        <f aca="false">IF(O786="","",O786)</f>
        <v>7711 CEDI GUAYAQUIL</v>
      </c>
      <c r="P787" s="2" t="str">
        <f aca="false">IF(A787=$P$5,C787,P786)</f>
        <v>PACHECO VIDAL CARLOS GILBERTO</v>
      </c>
      <c r="Q787" s="2" t="n">
        <f aca="false">IF(Q786="","",IF(A790=$Q$1,C790,Q786))</f>
        <v>1000036994</v>
      </c>
      <c r="R787" s="2" t="n">
        <f aca="false">IF(H787=$R$5,L787,R786)</f>
        <v>50640324</v>
      </c>
      <c r="S787" s="2" t="str">
        <f aca="false">IF(H787=$S$5,L787,S786)</f>
        <v>EGU077</v>
      </c>
      <c r="T787" s="2" t="n">
        <f aca="false">IF(H787=$T$5,L787,T786)</f>
        <v>814190293</v>
      </c>
      <c r="U787" s="2" t="n">
        <f aca="false">IF(V787="",0,1)</f>
        <v>0</v>
      </c>
      <c r="V787" s="2" t="str">
        <f aca="false">IF(A787="","",IFERROR(IF(VLOOKUP(A787,MAESTRO!$A$2:$C$15,2,FALSE())=1,"",A787),A787))</f>
        <v/>
      </c>
      <c r="W787" s="2" t="str">
        <f aca="false">IF(V787="","",G787)</f>
        <v/>
      </c>
    </row>
    <row r="788" customFormat="false" ht="15" hidden="false" customHeight="false" outlineLevel="0" collapsed="false">
      <c r="A788" s="1" t="s">
        <v>25</v>
      </c>
      <c r="C788" s="1" t="n">
        <v>1000036994</v>
      </c>
      <c r="H788" s="1" t="s">
        <v>26</v>
      </c>
      <c r="O788" s="2" t="str">
        <f aca="false">IF(O787="","",O787)</f>
        <v>7711 CEDI GUAYAQUIL</v>
      </c>
      <c r="P788" s="2" t="str">
        <f aca="false">IF(A788=$P$5,C788,P787)</f>
        <v>PACHECO VIDAL CARLOS GILBERTO</v>
      </c>
      <c r="Q788" s="2" t="n">
        <f aca="false">IF(Q787="","",IF(A791=$Q$1,C791,Q787))</f>
        <v>1000036994</v>
      </c>
      <c r="R788" s="2" t="n">
        <f aca="false">IF(H788=$R$5,L788,R787)</f>
        <v>50640324</v>
      </c>
      <c r="S788" s="2" t="str">
        <f aca="false">IF(H788=$S$5,L788,S787)</f>
        <v>EGU077</v>
      </c>
      <c r="T788" s="2" t="n">
        <f aca="false">IF(H788=$T$5,L788,T787)</f>
        <v>814190293</v>
      </c>
      <c r="U788" s="2" t="n">
        <f aca="false">IF(V788="",0,1)</f>
        <v>0</v>
      </c>
      <c r="V788" s="2" t="str">
        <f aca="false">IF(A788="","",IFERROR(IF(VLOOKUP(A788,MAESTRO!$A$2:$C$15,2,FALSE())=1,"",A788),A788))</f>
        <v/>
      </c>
      <c r="W788" s="2" t="str">
        <f aca="false">IF(V788="","",G788)</f>
        <v/>
      </c>
    </row>
    <row r="789" customFormat="false" ht="15" hidden="false" customHeight="false" outlineLevel="0" collapsed="false">
      <c r="A789" s="1" t="s">
        <v>28</v>
      </c>
      <c r="C789" s="1" t="s">
        <v>164</v>
      </c>
      <c r="H789" s="1" t="s">
        <v>16</v>
      </c>
      <c r="L789" s="1" t="n">
        <v>814190219</v>
      </c>
      <c r="O789" s="2" t="str">
        <f aca="false">IF(O788="","",O788)</f>
        <v>7711 CEDI GUAYAQUIL</v>
      </c>
      <c r="P789" s="2" t="str">
        <f aca="false">IF(A789=$P$5,C789,P788)</f>
        <v>PACHECO VIDAL CARLOS GILBERTO</v>
      </c>
      <c r="Q789" s="2" t="n">
        <f aca="false">IF(Q788="","",IF(A792=$Q$1,C792,Q788))</f>
        <v>1000036994</v>
      </c>
      <c r="R789" s="2" t="n">
        <f aca="false">IF(H789=$R$5,L789,R788)</f>
        <v>50640324</v>
      </c>
      <c r="S789" s="2" t="str">
        <f aca="false">IF(H789=$S$5,L789,S788)</f>
        <v>EGU077</v>
      </c>
      <c r="T789" s="2" t="n">
        <f aca="false">IF(H789=$T$5,L789,T788)</f>
        <v>814190219</v>
      </c>
      <c r="U789" s="2" t="n">
        <f aca="false">IF(V789="",0,1)</f>
        <v>0</v>
      </c>
      <c r="V789" s="2" t="str">
        <f aca="false">IF(A789="","",IFERROR(IF(VLOOKUP(A789,MAESTRO!$A$2:$C$15,2,FALSE())=1,"",A789),A789))</f>
        <v/>
      </c>
      <c r="W789" s="2" t="str">
        <f aca="false">IF(V789="","",G789)</f>
        <v/>
      </c>
    </row>
    <row r="790" customFormat="false" ht="15" hidden="false" customHeight="false" outlineLevel="0" collapsed="false">
      <c r="A790" s="1" t="s">
        <v>3</v>
      </c>
      <c r="C790" s="1" t="n">
        <v>1000036994</v>
      </c>
      <c r="H790" s="1" t="s">
        <v>30</v>
      </c>
      <c r="L790" s="1" t="s">
        <v>31</v>
      </c>
      <c r="O790" s="2" t="str">
        <f aca="false">IF(O789="","",O789)</f>
        <v>7711 CEDI GUAYAQUIL</v>
      </c>
      <c r="P790" s="2" t="str">
        <f aca="false">IF(A790=$P$5,C790,P789)</f>
        <v>PACHECO VIDAL CARLOS GILBERTO</v>
      </c>
      <c r="Q790" s="2" t="n">
        <f aca="false">IF(Q789="","",IF(A793=$Q$1,C793,Q789))</f>
        <v>1000036994</v>
      </c>
      <c r="R790" s="2" t="n">
        <f aca="false">IF(H790=$R$5,L790,R789)</f>
        <v>50640324</v>
      </c>
      <c r="S790" s="2" t="str">
        <f aca="false">IF(H790=$S$5,L790,S789)</f>
        <v>EGU077</v>
      </c>
      <c r="T790" s="2" t="n">
        <f aca="false">IF(H790=$T$5,L790,T789)</f>
        <v>814190219</v>
      </c>
      <c r="U790" s="2" t="n">
        <f aca="false">IF(V790="",0,1)</f>
        <v>0</v>
      </c>
      <c r="V790" s="2" t="str">
        <f aca="false">IF(A790="","",IFERROR(IF(VLOOKUP(A790,MAESTRO!$A$2:$C$15,2,FALSE())=1,"",A790),A790))</f>
        <v/>
      </c>
      <c r="W790" s="2" t="str">
        <f aca="false">IF(V790="","",G790)</f>
        <v/>
      </c>
    </row>
    <row r="791" customFormat="false" ht="15" hidden="false" customHeight="false" outlineLevel="0" collapsed="false">
      <c r="A791" s="1" t="s">
        <v>32</v>
      </c>
      <c r="C791" s="1" t="s">
        <v>165</v>
      </c>
      <c r="H791" s="1" t="s">
        <v>34</v>
      </c>
      <c r="L791" s="1" t="s">
        <v>35</v>
      </c>
      <c r="O791" s="2" t="str">
        <f aca="false">IF(O790="","",O790)</f>
        <v>7711 CEDI GUAYAQUIL</v>
      </c>
      <c r="P791" s="2" t="str">
        <f aca="false">IF(A791=$P$5,C791,P790)</f>
        <v>PACHECO VIDAL CARLOS GILBERTO</v>
      </c>
      <c r="Q791" s="2" t="n">
        <f aca="false">IF(Q790="","",IF(A794=$Q$1,C794,Q790))</f>
        <v>1000036994</v>
      </c>
      <c r="R791" s="2" t="n">
        <f aca="false">IF(H791=$R$5,L791,R790)</f>
        <v>50640324</v>
      </c>
      <c r="S791" s="2" t="str">
        <f aca="false">IF(H791=$S$5,L791,S790)</f>
        <v>EGU077</v>
      </c>
      <c r="T791" s="2" t="n">
        <f aca="false">IF(H791=$T$5,L791,T790)</f>
        <v>814190219</v>
      </c>
      <c r="U791" s="2" t="n">
        <f aca="false">IF(V791="",0,1)</f>
        <v>0</v>
      </c>
      <c r="V791" s="2" t="str">
        <f aca="false">IF(A791="","",IFERROR(IF(VLOOKUP(A791,MAESTRO!$A$2:$C$15,2,FALSE())=1,"",A791),A791))</f>
        <v/>
      </c>
      <c r="W791" s="2" t="str">
        <f aca="false">IF(V791="","",G791)</f>
        <v/>
      </c>
    </row>
    <row r="792" customFormat="false" ht="15" hidden="false" customHeight="false" outlineLevel="0" collapsed="false">
      <c r="A792" s="1" t="s">
        <v>36</v>
      </c>
      <c r="C792" s="1" t="n">
        <v>1000036994</v>
      </c>
      <c r="H792" s="1" t="s">
        <v>37</v>
      </c>
      <c r="L792" s="1" t="n">
        <v>20</v>
      </c>
      <c r="O792" s="2" t="str">
        <f aca="false">IF(O791="","",O791)</f>
        <v>7711 CEDI GUAYAQUIL</v>
      </c>
      <c r="P792" s="2" t="str">
        <f aca="false">IF(A792=$P$5,C792,P791)</f>
        <v>PACHECO VIDAL CARLOS GILBERTO</v>
      </c>
      <c r="Q792" s="2" t="n">
        <f aca="false">IF(Q791="","",IF(A795=$Q$1,C795,Q791))</f>
        <v>1000036994</v>
      </c>
      <c r="R792" s="2" t="n">
        <f aca="false">IF(H792=$R$5,L792,R791)</f>
        <v>50640324</v>
      </c>
      <c r="S792" s="2" t="str">
        <f aca="false">IF(H792=$S$5,L792,S791)</f>
        <v>EGU077</v>
      </c>
      <c r="T792" s="2" t="n">
        <f aca="false">IF(H792=$T$5,L792,T791)</f>
        <v>814190219</v>
      </c>
      <c r="U792" s="2" t="n">
        <f aca="false">IF(V792="",0,1)</f>
        <v>0</v>
      </c>
      <c r="V792" s="2" t="str">
        <f aca="false">IF(A792="","",IFERROR(IF(VLOOKUP(A792,MAESTRO!$A$2:$C$15,2,FALSE())=1,"",A792),A792))</f>
        <v/>
      </c>
      <c r="W792" s="2" t="str">
        <f aca="false">IF(V792="","",G792)</f>
        <v/>
      </c>
    </row>
    <row r="793" customFormat="false" ht="15" hidden="false" customHeight="false" outlineLevel="0" collapsed="false">
      <c r="A793" s="1" t="s">
        <v>38</v>
      </c>
      <c r="H793" s="1" t="s">
        <v>39</v>
      </c>
      <c r="K793" s="1" t="s">
        <v>40</v>
      </c>
      <c r="O793" s="2" t="str">
        <f aca="false">IF(O792="","",O792)</f>
        <v>7711 CEDI GUAYAQUIL</v>
      </c>
      <c r="P793" s="2" t="str">
        <f aca="false">IF(A793=$P$5,C793,P792)</f>
        <v>PACHECO VIDAL CARLOS GILBERTO</v>
      </c>
      <c r="Q793" s="2" t="n">
        <f aca="false">IF(Q792="","",IF(A796=$Q$1,C796,Q792))</f>
        <v>1000036994</v>
      </c>
      <c r="R793" s="2" t="n">
        <f aca="false">IF(H793=$R$5,L793,R792)</f>
        <v>50640324</v>
      </c>
      <c r="S793" s="2" t="str">
        <f aca="false">IF(H793=$S$5,L793,S792)</f>
        <v>EGU077</v>
      </c>
      <c r="T793" s="2" t="n">
        <f aca="false">IF(H793=$T$5,L793,T792)</f>
        <v>814190219</v>
      </c>
      <c r="U793" s="2" t="n">
        <f aca="false">IF(V793="",0,1)</f>
        <v>0</v>
      </c>
      <c r="V793" s="2" t="str">
        <f aca="false">IF(A793="","",IFERROR(IF(VLOOKUP(A793,MAESTRO!$A$2:$C$15,2,FALSE())=1,"",A793),A793))</f>
        <v/>
      </c>
      <c r="W793" s="2" t="str">
        <f aca="false">IF(V793="","",G793)</f>
        <v/>
      </c>
    </row>
    <row r="794" customFormat="false" ht="15" hidden="false" customHeight="false" outlineLevel="0" collapsed="false">
      <c r="O794" s="2" t="str">
        <f aca="false">IF(O793="","",O793)</f>
        <v>7711 CEDI GUAYAQUIL</v>
      </c>
      <c r="P794" s="2" t="str">
        <f aca="false">IF(A794=$P$5,C794,P793)</f>
        <v>PACHECO VIDAL CARLOS GILBERTO</v>
      </c>
      <c r="Q794" s="2" t="n">
        <f aca="false">IF(Q793="","",IF(A797=$Q$1,C797,Q793))</f>
        <v>1000036994</v>
      </c>
      <c r="R794" s="2" t="n">
        <f aca="false">IF(H794=$R$5,L794,R793)</f>
        <v>50640324</v>
      </c>
      <c r="S794" s="2" t="str">
        <f aca="false">IF(H794=$S$5,L794,S793)</f>
        <v>EGU077</v>
      </c>
      <c r="T794" s="2" t="n">
        <f aca="false">IF(H794=$T$5,L794,T793)</f>
        <v>814190219</v>
      </c>
      <c r="U794" s="2" t="n">
        <f aca="false">IF(V794="",0,1)</f>
        <v>0</v>
      </c>
      <c r="V794" s="2" t="str">
        <f aca="false">IF(A794="","",IFERROR(IF(VLOOKUP(A794,MAESTRO!$A$2:$C$15,2,FALSE())=1,"",A794),A794))</f>
        <v/>
      </c>
      <c r="W794" s="2" t="str">
        <f aca="false">IF(V794="","",G794)</f>
        <v/>
      </c>
    </row>
    <row r="795" customFormat="false" ht="15" hidden="false" customHeight="false" outlineLevel="0" collapsed="false">
      <c r="A795" s="1" t="s">
        <v>18</v>
      </c>
      <c r="B795" s="1" t="s">
        <v>41</v>
      </c>
      <c r="G795" s="1" t="s">
        <v>42</v>
      </c>
      <c r="I795" s="1" t="s">
        <v>43</v>
      </c>
      <c r="K795" s="1" t="s">
        <v>44</v>
      </c>
      <c r="O795" s="2" t="str">
        <f aca="false">IF(O794="","",O794)</f>
        <v>7711 CEDI GUAYAQUIL</v>
      </c>
      <c r="P795" s="2" t="str">
        <f aca="false">IF(A795=$P$5,C795,P794)</f>
        <v>PACHECO VIDAL CARLOS GILBERTO</v>
      </c>
      <c r="Q795" s="2" t="n">
        <f aca="false">IF(Q794="","",IF(A798=$Q$1,C798,Q794))</f>
        <v>1000036994</v>
      </c>
      <c r="R795" s="2" t="n">
        <f aca="false">IF(H795=$R$5,L795,R794)</f>
        <v>50640324</v>
      </c>
      <c r="S795" s="2" t="str">
        <f aca="false">IF(H795=$S$5,L795,S794)</f>
        <v>EGU077</v>
      </c>
      <c r="T795" s="2" t="n">
        <f aca="false">IF(H795=$T$5,L795,T794)</f>
        <v>814190219</v>
      </c>
      <c r="U795" s="2" t="n">
        <f aca="false">IF(V795="",0,1)</f>
        <v>0</v>
      </c>
      <c r="V795" s="2" t="str">
        <f aca="false">IF(A795="","",IFERROR(IF(VLOOKUP(A795,MAESTRO!$A$2:$C$15,2,FALSE())=1,"",A795),A795))</f>
        <v/>
      </c>
      <c r="W795" s="2" t="str">
        <f aca="false">IF(V795="","",G795)</f>
        <v/>
      </c>
    </row>
    <row r="796" customFormat="false" ht="15" hidden="false" customHeight="false" outlineLevel="0" collapsed="false">
      <c r="O796" s="2" t="str">
        <f aca="false">IF(O795="","",O795)</f>
        <v>7711 CEDI GUAYAQUIL</v>
      </c>
      <c r="P796" s="2" t="str">
        <f aca="false">IF(A796=$P$5,C796,P795)</f>
        <v>PACHECO VIDAL CARLOS GILBERTO</v>
      </c>
      <c r="Q796" s="2" t="n">
        <f aca="false">IF(Q795="","",IF(A799=$Q$1,C799,Q795))</f>
        <v>1000036994</v>
      </c>
      <c r="R796" s="2" t="n">
        <f aca="false">IF(H796=$R$5,L796,R795)</f>
        <v>50640324</v>
      </c>
      <c r="S796" s="2" t="str">
        <f aca="false">IF(H796=$S$5,L796,S795)</f>
        <v>EGU077</v>
      </c>
      <c r="T796" s="2" t="n">
        <f aca="false">IF(H796=$T$5,L796,T795)</f>
        <v>814190219</v>
      </c>
      <c r="U796" s="2" t="n">
        <f aca="false">IF(V796="",0,1)</f>
        <v>0</v>
      </c>
      <c r="V796" s="2" t="str">
        <f aca="false">IF(A796="","",IFERROR(IF(VLOOKUP(A796,MAESTRO!$A$2:$C$15,2,FALSE())=1,"",A796),A796))</f>
        <v/>
      </c>
      <c r="W796" s="2" t="str">
        <f aca="false">IF(V796="","",G796)</f>
        <v/>
      </c>
    </row>
    <row r="797" customFormat="false" ht="15" hidden="false" customHeight="false" outlineLevel="0" collapsed="false">
      <c r="A797" s="1" t="n">
        <v>16744</v>
      </c>
      <c r="B797" s="1" t="s">
        <v>132</v>
      </c>
      <c r="G797" s="1" t="n">
        <v>3</v>
      </c>
      <c r="I797" s="1" t="s">
        <v>46</v>
      </c>
      <c r="O797" s="2" t="str">
        <f aca="false">IF(O796="","",O796)</f>
        <v>7711 CEDI GUAYAQUIL</v>
      </c>
      <c r="P797" s="2" t="str">
        <f aca="false">IF(A797=$P$5,C797,P796)</f>
        <v>PACHECO VIDAL CARLOS GILBERTO</v>
      </c>
      <c r="Q797" s="2" t="n">
        <f aca="false">IF(Q796="","",IF(A800=$Q$1,C800,Q796))</f>
        <v>1000036994</v>
      </c>
      <c r="R797" s="2" t="n">
        <f aca="false">IF(H797=$R$5,L797,R796)</f>
        <v>50640324</v>
      </c>
      <c r="S797" s="2" t="str">
        <f aca="false">IF(H797=$S$5,L797,S796)</f>
        <v>EGU077</v>
      </c>
      <c r="T797" s="2" t="n">
        <f aca="false">IF(H797=$T$5,L797,T796)</f>
        <v>814190219</v>
      </c>
      <c r="U797" s="2" t="n">
        <f aca="false">IF(V797="",0,1)</f>
        <v>1</v>
      </c>
      <c r="V797" s="2" t="n">
        <f aca="false">IF(A797="","",IFERROR(IF(VLOOKUP(A797,MAESTRO!$A$2:$C$15,2,FALSE())=1,"",A797),A797))</f>
        <v>16744</v>
      </c>
      <c r="W797" s="2" t="n">
        <f aca="false">IF(V797="","",G797)</f>
        <v>3</v>
      </c>
    </row>
    <row r="798" customFormat="false" ht="15" hidden="false" customHeight="false" outlineLevel="0" collapsed="false">
      <c r="O798" s="2" t="str">
        <f aca="false">IF(O797="","",O797)</f>
        <v>7711 CEDI GUAYAQUIL</v>
      </c>
      <c r="P798" s="2" t="str">
        <f aca="false">IF(A798=$P$5,C798,P797)</f>
        <v>PACHECO VIDAL CARLOS GILBERTO</v>
      </c>
      <c r="Q798" s="2" t="n">
        <f aca="false">IF(Q797="","",IF(A801=$Q$1,C801,Q797))</f>
        <v>1000036994</v>
      </c>
      <c r="R798" s="2" t="n">
        <f aca="false">IF(H798=$R$5,L798,R797)</f>
        <v>50640324</v>
      </c>
      <c r="S798" s="2" t="str">
        <f aca="false">IF(H798=$S$5,L798,S797)</f>
        <v>EGU077</v>
      </c>
      <c r="T798" s="2" t="n">
        <f aca="false">IF(H798=$T$5,L798,T797)</f>
        <v>814190219</v>
      </c>
      <c r="U798" s="2" t="n">
        <f aca="false">IF(V798="",0,1)</f>
        <v>0</v>
      </c>
      <c r="V798" s="2" t="str">
        <f aca="false">IF(A798="","",IFERROR(IF(VLOOKUP(A798,MAESTRO!$A$2:$C$15,2,FALSE())=1,"",A798),A798))</f>
        <v/>
      </c>
      <c r="W798" s="2" t="str">
        <f aca="false">IF(V798="","",G798)</f>
        <v/>
      </c>
    </row>
    <row r="799" customFormat="false" ht="15" hidden="false" customHeight="false" outlineLevel="0" collapsed="false">
      <c r="O799" s="2" t="str">
        <f aca="false">IF(O798="","",O798)</f>
        <v>7711 CEDI GUAYAQUIL</v>
      </c>
      <c r="P799" s="2" t="str">
        <f aca="false">IF(A799=$P$5,C799,P798)</f>
        <v>PACHECO VIDAL CARLOS GILBERTO</v>
      </c>
      <c r="Q799" s="2" t="n">
        <f aca="false">IF(Q798="","",IF(A802=$Q$1,C802,Q798))</f>
        <v>1000036994</v>
      </c>
      <c r="R799" s="2" t="n">
        <f aca="false">IF(H799=$R$5,L799,R798)</f>
        <v>50640324</v>
      </c>
      <c r="S799" s="2" t="str">
        <f aca="false">IF(H799=$S$5,L799,S798)</f>
        <v>EGU077</v>
      </c>
      <c r="T799" s="2" t="n">
        <f aca="false">IF(H799=$T$5,L799,T798)</f>
        <v>814190219</v>
      </c>
      <c r="U799" s="2" t="n">
        <f aca="false">IF(V799="",0,1)</f>
        <v>0</v>
      </c>
      <c r="V799" s="2" t="str">
        <f aca="false">IF(A799="","",IFERROR(IF(VLOOKUP(A799,MAESTRO!$A$2:$C$15,2,FALSE())=1,"",A799),A799))</f>
        <v/>
      </c>
      <c r="W799" s="2" t="str">
        <f aca="false">IF(V799="","",G799)</f>
        <v/>
      </c>
    </row>
    <row r="800" customFormat="false" ht="15" hidden="false" customHeight="false" outlineLevel="0" collapsed="false">
      <c r="O800" s="2" t="str">
        <f aca="false">IF(O799="","",O799)</f>
        <v>7711 CEDI GUAYAQUIL</v>
      </c>
      <c r="P800" s="2" t="str">
        <f aca="false">IF(A800=$P$5,C800,P799)</f>
        <v>PACHECO VIDAL CARLOS GILBERTO</v>
      </c>
      <c r="Q800" s="2" t="n">
        <f aca="false">IF(Q799="","",IF(A803=$Q$1,C803,Q799))</f>
        <v>1000036994</v>
      </c>
      <c r="R800" s="2" t="n">
        <f aca="false">IF(H800=$R$5,L800,R799)</f>
        <v>50640324</v>
      </c>
      <c r="S800" s="2" t="str">
        <f aca="false">IF(H800=$S$5,L800,S799)</f>
        <v>EGU077</v>
      </c>
      <c r="T800" s="2" t="n">
        <f aca="false">IF(H800=$T$5,L800,T799)</f>
        <v>814190219</v>
      </c>
      <c r="U800" s="2" t="n">
        <f aca="false">IF(V800="",0,1)</f>
        <v>0</v>
      </c>
      <c r="V800" s="2" t="str">
        <f aca="false">IF(A800="","",IFERROR(IF(VLOOKUP(A800,MAESTRO!$A$2:$C$15,2,FALSE())=1,"",A800),A800))</f>
        <v/>
      </c>
      <c r="W800" s="2" t="str">
        <f aca="false">IF(V800="","",G800)</f>
        <v/>
      </c>
    </row>
    <row r="801" customFormat="false" ht="15" hidden="false" customHeight="false" outlineLevel="0" collapsed="false">
      <c r="O801" s="2" t="str">
        <f aca="false">IF(O800="","",O800)</f>
        <v>7711 CEDI GUAYAQUIL</v>
      </c>
      <c r="P801" s="2" t="str">
        <f aca="false">IF(A801=$P$5,C801,P800)</f>
        <v>PACHECO VIDAL CARLOS GILBERTO</v>
      </c>
      <c r="Q801" s="2" t="n">
        <f aca="false">IF(Q800="","",IF(A804=$Q$1,C804,Q800))</f>
        <v>1000036994</v>
      </c>
      <c r="R801" s="2" t="n">
        <f aca="false">IF(H801=$R$5,L801,R800)</f>
        <v>50640324</v>
      </c>
      <c r="S801" s="2" t="str">
        <f aca="false">IF(H801=$S$5,L801,S800)</f>
        <v>EGU077</v>
      </c>
      <c r="T801" s="2" t="n">
        <f aca="false">IF(H801=$T$5,L801,T800)</f>
        <v>814190219</v>
      </c>
      <c r="U801" s="2" t="n">
        <f aca="false">IF(V801="",0,1)</f>
        <v>0</v>
      </c>
      <c r="V801" s="2" t="str">
        <f aca="false">IF(A801="","",IFERROR(IF(VLOOKUP(A801,MAESTRO!$A$2:$C$15,2,FALSE())=1,"",A801),A801))</f>
        <v/>
      </c>
      <c r="W801" s="2" t="str">
        <f aca="false">IF(V801="","",G801)</f>
        <v/>
      </c>
    </row>
    <row r="802" customFormat="false" ht="15" hidden="false" customHeight="false" outlineLevel="0" collapsed="false">
      <c r="O802" s="2" t="str">
        <f aca="false">IF(O801="","",O801)</f>
        <v>7711 CEDI GUAYAQUIL</v>
      </c>
      <c r="P802" s="2" t="str">
        <f aca="false">IF(A802=$P$5,C802,P801)</f>
        <v>PACHECO VIDAL CARLOS GILBERTO</v>
      </c>
      <c r="Q802" s="2" t="n">
        <f aca="false">IF(Q801="","",IF(A805=$Q$1,C805,Q801))</f>
        <v>1000036994</v>
      </c>
      <c r="R802" s="2" t="n">
        <f aca="false">IF(H802=$R$5,L802,R801)</f>
        <v>50640324</v>
      </c>
      <c r="S802" s="2" t="str">
        <f aca="false">IF(H802=$S$5,L802,S801)</f>
        <v>EGU077</v>
      </c>
      <c r="T802" s="2" t="n">
        <f aca="false">IF(H802=$T$5,L802,T801)</f>
        <v>814190219</v>
      </c>
      <c r="U802" s="2" t="n">
        <f aca="false">IF(V802="",0,1)</f>
        <v>0</v>
      </c>
      <c r="V802" s="2" t="str">
        <f aca="false">IF(A802="","",IFERROR(IF(VLOOKUP(A802,MAESTRO!$A$2:$C$15,2,FALSE())=1,"",A802),A802))</f>
        <v/>
      </c>
      <c r="W802" s="2" t="str">
        <f aca="false">IF(V802="","",G802)</f>
        <v/>
      </c>
    </row>
    <row r="803" customFormat="false" ht="15" hidden="false" customHeight="false" outlineLevel="0" collapsed="false">
      <c r="O803" s="2" t="str">
        <f aca="false">IF(O802="","",O802)</f>
        <v>7711 CEDI GUAYAQUIL</v>
      </c>
      <c r="P803" s="2" t="str">
        <f aca="false">IF(A803=$P$5,C803,P802)</f>
        <v>PACHECO VIDAL CARLOS GILBERTO</v>
      </c>
      <c r="Q803" s="2" t="n">
        <f aca="false">IF(Q802="","",IF(A806=$Q$1,C806,Q802))</f>
        <v>1000036994</v>
      </c>
      <c r="R803" s="2" t="n">
        <f aca="false">IF(H803=$R$5,L803,R802)</f>
        <v>50640324</v>
      </c>
      <c r="S803" s="2" t="str">
        <f aca="false">IF(H803=$S$5,L803,S802)</f>
        <v>EGU077</v>
      </c>
      <c r="T803" s="2" t="n">
        <f aca="false">IF(H803=$T$5,L803,T802)</f>
        <v>814190219</v>
      </c>
      <c r="U803" s="2" t="n">
        <f aca="false">IF(V803="",0,1)</f>
        <v>0</v>
      </c>
      <c r="V803" s="2" t="str">
        <f aca="false">IF(A803="","",IFERROR(IF(VLOOKUP(A803,MAESTRO!$A$2:$C$15,2,FALSE())=1,"",A803),A803))</f>
        <v/>
      </c>
      <c r="W803" s="2" t="str">
        <f aca="false">IF(V803="","",G803)</f>
        <v/>
      </c>
    </row>
    <row r="804" customFormat="false" ht="15" hidden="false" customHeight="false" outlineLevel="0" collapsed="false">
      <c r="O804" s="2" t="str">
        <f aca="false">IF(O803="","",O803)</f>
        <v>7711 CEDI GUAYAQUIL</v>
      </c>
      <c r="P804" s="2" t="str">
        <f aca="false">IF(A804=$P$5,C804,P803)</f>
        <v>PACHECO VIDAL CARLOS GILBERTO</v>
      </c>
      <c r="Q804" s="2" t="n">
        <f aca="false">IF(Q803="","",IF(A807=$Q$1,C807,Q803))</f>
        <v>1000036994</v>
      </c>
      <c r="R804" s="2" t="n">
        <f aca="false">IF(H804=$R$5,L804,R803)</f>
        <v>50640324</v>
      </c>
      <c r="S804" s="2" t="str">
        <f aca="false">IF(H804=$S$5,L804,S803)</f>
        <v>EGU077</v>
      </c>
      <c r="T804" s="2" t="n">
        <f aca="false">IF(H804=$T$5,L804,T803)</f>
        <v>814190219</v>
      </c>
      <c r="U804" s="2" t="n">
        <f aca="false">IF(V804="",0,1)</f>
        <v>0</v>
      </c>
      <c r="V804" s="2" t="str">
        <f aca="false">IF(A804="","",IFERROR(IF(VLOOKUP(A804,MAESTRO!$A$2:$C$15,2,FALSE())=1,"",A804),A804))</f>
        <v/>
      </c>
      <c r="W804" s="2" t="str">
        <f aca="false">IF(V804="","",G804)</f>
        <v/>
      </c>
    </row>
    <row r="805" customFormat="false" ht="15" hidden="false" customHeight="false" outlineLevel="0" collapsed="false">
      <c r="O805" s="2" t="str">
        <f aca="false">IF(O804="","",O804)</f>
        <v>7711 CEDI GUAYAQUIL</v>
      </c>
      <c r="P805" s="2" t="str">
        <f aca="false">IF(A805=$P$5,C805,P804)</f>
        <v>PACHECO VIDAL CARLOS GILBERTO</v>
      </c>
      <c r="Q805" s="2" t="n">
        <f aca="false">IF(Q804="","",IF(A808=$Q$1,C808,Q804))</f>
        <v>1000036994</v>
      </c>
      <c r="R805" s="2" t="n">
        <f aca="false">IF(H805=$R$5,L805,R804)</f>
        <v>50640324</v>
      </c>
      <c r="S805" s="2" t="str">
        <f aca="false">IF(H805=$S$5,L805,S804)</f>
        <v>EGU077</v>
      </c>
      <c r="T805" s="2" t="n">
        <f aca="false">IF(H805=$T$5,L805,T804)</f>
        <v>814190219</v>
      </c>
      <c r="U805" s="2" t="n">
        <f aca="false">IF(V805="",0,1)</f>
        <v>0</v>
      </c>
      <c r="V805" s="2" t="str">
        <f aca="false">IF(A805="","",IFERROR(IF(VLOOKUP(A805,MAESTRO!$A$2:$C$15,2,FALSE())=1,"",A805),A805))</f>
        <v/>
      </c>
      <c r="W805" s="2" t="str">
        <f aca="false">IF(V805="","",G805)</f>
        <v/>
      </c>
    </row>
    <row r="806" customFormat="false" ht="15" hidden="false" customHeight="false" outlineLevel="0" collapsed="false">
      <c r="O806" s="2" t="str">
        <f aca="false">IF(O805="","",O805)</f>
        <v>7711 CEDI GUAYAQUIL</v>
      </c>
      <c r="P806" s="2" t="str">
        <f aca="false">IF(A806=$P$5,C806,P805)</f>
        <v>PACHECO VIDAL CARLOS GILBERTO</v>
      </c>
      <c r="Q806" s="2" t="n">
        <f aca="false">IF(Q805="","",IF(A809=$Q$1,C809,Q805))</f>
        <v>1000036994</v>
      </c>
      <c r="R806" s="2" t="n">
        <f aca="false">IF(H806=$R$5,L806,R805)</f>
        <v>50640324</v>
      </c>
      <c r="S806" s="2" t="str">
        <f aca="false">IF(H806=$S$5,L806,S805)</f>
        <v>EGU077</v>
      </c>
      <c r="T806" s="2" t="n">
        <f aca="false">IF(H806=$T$5,L806,T805)</f>
        <v>814190219</v>
      </c>
      <c r="U806" s="2" t="n">
        <f aca="false">IF(V806="",0,1)</f>
        <v>0</v>
      </c>
      <c r="V806" s="2" t="str">
        <f aca="false">IF(A806="","",IFERROR(IF(VLOOKUP(A806,MAESTRO!$A$2:$C$15,2,FALSE())=1,"",A806),A806))</f>
        <v/>
      </c>
      <c r="W806" s="2" t="str">
        <f aca="false">IF(V806="","",G806)</f>
        <v/>
      </c>
    </row>
    <row r="807" customFormat="false" ht="15" hidden="false" customHeight="false" outlineLevel="0" collapsed="false">
      <c r="O807" s="2" t="str">
        <f aca="false">IF(O806="","",O806)</f>
        <v>7711 CEDI GUAYAQUIL</v>
      </c>
      <c r="P807" s="2" t="str">
        <f aca="false">IF(A807=$P$5,C807,P806)</f>
        <v>PACHECO VIDAL CARLOS GILBERTO</v>
      </c>
      <c r="Q807" s="2" t="n">
        <f aca="false">IF(Q806="","",IF(A810=$Q$1,C810,Q806))</f>
        <v>1000036994</v>
      </c>
      <c r="R807" s="2" t="n">
        <f aca="false">IF(H807=$R$5,L807,R806)</f>
        <v>50640324</v>
      </c>
      <c r="S807" s="2" t="str">
        <f aca="false">IF(H807=$S$5,L807,S806)</f>
        <v>EGU077</v>
      </c>
      <c r="T807" s="2" t="n">
        <f aca="false">IF(H807=$T$5,L807,T806)</f>
        <v>814190219</v>
      </c>
      <c r="U807" s="2" t="n">
        <f aca="false">IF(V807="",0,1)</f>
        <v>0</v>
      </c>
      <c r="V807" s="2" t="str">
        <f aca="false">IF(A807="","",IFERROR(IF(VLOOKUP(A807,MAESTRO!$A$2:$C$15,2,FALSE())=1,"",A807),A807))</f>
        <v/>
      </c>
      <c r="W807" s="2" t="str">
        <f aca="false">IF(V807="","",G807)</f>
        <v/>
      </c>
    </row>
    <row r="808" customFormat="false" ht="15" hidden="false" customHeight="false" outlineLevel="0" collapsed="false">
      <c r="O808" s="2" t="str">
        <f aca="false">IF(O807="","",O807)</f>
        <v>7711 CEDI GUAYAQUIL</v>
      </c>
      <c r="P808" s="2" t="str">
        <f aca="false">IF(A808=$P$5,C808,P807)</f>
        <v>PACHECO VIDAL CARLOS GILBERTO</v>
      </c>
      <c r="Q808" s="2" t="n">
        <f aca="false">IF(Q807="","",IF(A811=$Q$1,C811,Q807))</f>
        <v>1000036994</v>
      </c>
      <c r="R808" s="2" t="n">
        <f aca="false">IF(H808=$R$5,L808,R807)</f>
        <v>50640324</v>
      </c>
      <c r="S808" s="2" t="str">
        <f aca="false">IF(H808=$S$5,L808,S807)</f>
        <v>EGU077</v>
      </c>
      <c r="T808" s="2" t="n">
        <f aca="false">IF(H808=$T$5,L808,T807)</f>
        <v>814190219</v>
      </c>
      <c r="U808" s="2" t="n">
        <f aca="false">IF(V808="",0,1)</f>
        <v>0</v>
      </c>
      <c r="V808" s="2" t="str">
        <f aca="false">IF(A808="","",IFERROR(IF(VLOOKUP(A808,MAESTRO!$A$2:$C$15,2,FALSE())=1,"",A808),A808))</f>
        <v/>
      </c>
      <c r="W808" s="2" t="str">
        <f aca="false">IF(V808="","",G808)</f>
        <v/>
      </c>
    </row>
    <row r="809" customFormat="false" ht="15" hidden="false" customHeight="false" outlineLevel="0" collapsed="false">
      <c r="O809" s="2" t="str">
        <f aca="false">IF(O808="","",O808)</f>
        <v>7711 CEDI GUAYAQUIL</v>
      </c>
      <c r="P809" s="2" t="str">
        <f aca="false">IF(A809=$P$5,C809,P808)</f>
        <v>PACHECO VIDAL CARLOS GILBERTO</v>
      </c>
      <c r="Q809" s="2" t="n">
        <f aca="false">IF(Q808="","",IF(A812=$Q$1,C812,Q808))</f>
        <v>1000036994</v>
      </c>
      <c r="R809" s="2" t="n">
        <f aca="false">IF(H809=$R$5,L809,R808)</f>
        <v>50640324</v>
      </c>
      <c r="S809" s="2" t="str">
        <f aca="false">IF(H809=$S$5,L809,S808)</f>
        <v>EGU077</v>
      </c>
      <c r="T809" s="2" t="n">
        <f aca="false">IF(H809=$T$5,L809,T808)</f>
        <v>814190219</v>
      </c>
      <c r="U809" s="2" t="n">
        <f aca="false">IF(V809="",0,1)</f>
        <v>0</v>
      </c>
      <c r="V809" s="2" t="str">
        <f aca="false">IF(A809="","",IFERROR(IF(VLOOKUP(A809,MAESTRO!$A$2:$C$15,2,FALSE())=1,"",A809),A809))</f>
        <v/>
      </c>
      <c r="W809" s="2" t="str">
        <f aca="false">IF(V809="","",G809)</f>
        <v/>
      </c>
    </row>
    <row r="810" customFormat="false" ht="15" hidden="false" customHeight="false" outlineLevel="0" collapsed="false">
      <c r="O810" s="2" t="str">
        <f aca="false">IF(O809="","",O809)</f>
        <v>7711 CEDI GUAYAQUIL</v>
      </c>
      <c r="P810" s="2" t="str">
        <f aca="false">IF(A810=$P$5,C810,P809)</f>
        <v>PACHECO VIDAL CARLOS GILBERTO</v>
      </c>
      <c r="Q810" s="2" t="n">
        <f aca="false">IF(Q809="","",IF(A813=$Q$1,C813,Q809))</f>
        <v>1000036994</v>
      </c>
      <c r="R810" s="2" t="n">
        <f aca="false">IF(H810=$R$5,L810,R809)</f>
        <v>50640324</v>
      </c>
      <c r="S810" s="2" t="str">
        <f aca="false">IF(H810=$S$5,L810,S809)</f>
        <v>EGU077</v>
      </c>
      <c r="T810" s="2" t="n">
        <f aca="false">IF(H810=$T$5,L810,T809)</f>
        <v>814190219</v>
      </c>
      <c r="U810" s="2" t="n">
        <f aca="false">IF(V810="",0,1)</f>
        <v>0</v>
      </c>
      <c r="V810" s="2" t="str">
        <f aca="false">IF(A810="","",IFERROR(IF(VLOOKUP(A810,MAESTRO!$A$2:$C$15,2,FALSE())=1,"",A810),A810))</f>
        <v/>
      </c>
      <c r="W810" s="2" t="str">
        <f aca="false">IF(V810="","",G810)</f>
        <v/>
      </c>
    </row>
    <row r="811" customFormat="false" ht="15" hidden="false" customHeight="false" outlineLevel="0" collapsed="false">
      <c r="O811" s="2" t="str">
        <f aca="false">IF(O810="","",O810)</f>
        <v>7711 CEDI GUAYAQUIL</v>
      </c>
      <c r="P811" s="2" t="str">
        <f aca="false">IF(A811=$P$5,C811,P810)</f>
        <v>PACHECO VIDAL CARLOS GILBERTO</v>
      </c>
      <c r="Q811" s="2" t="n">
        <f aca="false">IF(Q810="","",IF(A814=$Q$1,C814,Q810))</f>
        <v>1000036994</v>
      </c>
      <c r="R811" s="2" t="n">
        <f aca="false">IF(H811=$R$5,L811,R810)</f>
        <v>50640324</v>
      </c>
      <c r="S811" s="2" t="str">
        <f aca="false">IF(H811=$S$5,L811,S810)</f>
        <v>EGU077</v>
      </c>
      <c r="T811" s="2" t="n">
        <f aca="false">IF(H811=$T$5,L811,T810)</f>
        <v>814190219</v>
      </c>
      <c r="U811" s="2" t="n">
        <f aca="false">IF(V811="",0,1)</f>
        <v>0</v>
      </c>
      <c r="V811" s="2" t="str">
        <f aca="false">IF(A811="","",IFERROR(IF(VLOOKUP(A811,MAESTRO!$A$2:$C$15,2,FALSE())=1,"",A811),A811))</f>
        <v/>
      </c>
      <c r="W811" s="2" t="str">
        <f aca="false">IF(V811="","",G811)</f>
        <v/>
      </c>
    </row>
    <row r="812" customFormat="false" ht="15" hidden="false" customHeight="false" outlineLevel="0" collapsed="false">
      <c r="O812" s="2" t="str">
        <f aca="false">IF(O811="","",O811)</f>
        <v>7711 CEDI GUAYAQUIL</v>
      </c>
      <c r="P812" s="2" t="str">
        <f aca="false">IF(A812=$P$5,C812,P811)</f>
        <v>PACHECO VIDAL CARLOS GILBERTO</v>
      </c>
      <c r="Q812" s="2" t="n">
        <f aca="false">IF(Q811="","",IF(A815=$Q$1,C815,Q811))</f>
        <v>1000036994</v>
      </c>
      <c r="R812" s="2" t="n">
        <f aca="false">IF(H812=$R$5,L812,R811)</f>
        <v>50640324</v>
      </c>
      <c r="S812" s="2" t="str">
        <f aca="false">IF(H812=$S$5,L812,S811)</f>
        <v>EGU077</v>
      </c>
      <c r="T812" s="2" t="n">
        <f aca="false">IF(H812=$T$5,L812,T811)</f>
        <v>814190219</v>
      </c>
      <c r="U812" s="2" t="n">
        <f aca="false">IF(V812="",0,1)</f>
        <v>0</v>
      </c>
      <c r="V812" s="2" t="str">
        <f aca="false">IF(A812="","",IFERROR(IF(VLOOKUP(A812,MAESTRO!$A$2:$C$15,2,FALSE())=1,"",A812),A812))</f>
        <v/>
      </c>
      <c r="W812" s="2" t="str">
        <f aca="false">IF(V812="","",G812)</f>
        <v/>
      </c>
    </row>
    <row r="813" customFormat="false" ht="15" hidden="false" customHeight="false" outlineLevel="0" collapsed="false">
      <c r="O813" s="2" t="str">
        <f aca="false">IF(O812="","",O812)</f>
        <v>7711 CEDI GUAYAQUIL</v>
      </c>
      <c r="P813" s="2" t="str">
        <f aca="false">IF(A813=$P$5,C813,P812)</f>
        <v>PACHECO VIDAL CARLOS GILBERTO</v>
      </c>
      <c r="Q813" s="2" t="n">
        <f aca="false">IF(Q812="","",IF(A816=$Q$1,C816,Q812))</f>
        <v>1000036994</v>
      </c>
      <c r="R813" s="2" t="n">
        <f aca="false">IF(H813=$R$5,L813,R812)</f>
        <v>50640324</v>
      </c>
      <c r="S813" s="2" t="str">
        <f aca="false">IF(H813=$S$5,L813,S812)</f>
        <v>EGU077</v>
      </c>
      <c r="T813" s="2" t="n">
        <f aca="false">IF(H813=$T$5,L813,T812)</f>
        <v>814190219</v>
      </c>
      <c r="U813" s="2" t="n">
        <f aca="false">IF(V813="",0,1)</f>
        <v>0</v>
      </c>
      <c r="V813" s="2" t="str">
        <f aca="false">IF(A813="","",IFERROR(IF(VLOOKUP(A813,MAESTRO!$A$2:$C$15,2,FALSE())=1,"",A813),A813))</f>
        <v/>
      </c>
      <c r="W813" s="2" t="str">
        <f aca="false">IF(V813="","",G813)</f>
        <v/>
      </c>
    </row>
    <row r="814" customFormat="false" ht="15" hidden="false" customHeight="false" outlineLevel="0" collapsed="false">
      <c r="O814" s="2" t="str">
        <f aca="false">IF(O813="","",O813)</f>
        <v>7711 CEDI GUAYAQUIL</v>
      </c>
      <c r="P814" s="2" t="str">
        <f aca="false">IF(A814=$P$5,C814,P813)</f>
        <v>PACHECO VIDAL CARLOS GILBERTO</v>
      </c>
      <c r="Q814" s="2" t="n">
        <f aca="false">IF(Q813="","",IF(A817=$Q$1,C817,Q813))</f>
        <v>1000036994</v>
      </c>
      <c r="R814" s="2" t="n">
        <f aca="false">IF(H814=$R$5,L814,R813)</f>
        <v>50640324</v>
      </c>
      <c r="S814" s="2" t="str">
        <f aca="false">IF(H814=$S$5,L814,S813)</f>
        <v>EGU077</v>
      </c>
      <c r="T814" s="2" t="n">
        <f aca="false">IF(H814=$T$5,L814,T813)</f>
        <v>814190219</v>
      </c>
      <c r="U814" s="2" t="n">
        <f aca="false">IF(V814="",0,1)</f>
        <v>0</v>
      </c>
      <c r="V814" s="2" t="str">
        <f aca="false">IF(A814="","",IFERROR(IF(VLOOKUP(A814,MAESTRO!$A$2:$C$15,2,FALSE())=1,"",A814),A814))</f>
        <v/>
      </c>
      <c r="W814" s="2" t="str">
        <f aca="false">IF(V814="","",G814)</f>
        <v/>
      </c>
    </row>
    <row r="815" customFormat="false" ht="15" hidden="false" customHeight="false" outlineLevel="0" collapsed="false">
      <c r="O815" s="2" t="str">
        <f aca="false">IF(O814="","",O814)</f>
        <v>7711 CEDI GUAYAQUIL</v>
      </c>
      <c r="P815" s="2" t="str">
        <f aca="false">IF(A815=$P$5,C815,P814)</f>
        <v>PACHECO VIDAL CARLOS GILBERTO</v>
      </c>
      <c r="Q815" s="2" t="n">
        <f aca="false">IF(Q814="","",IF(A818=$Q$1,C818,Q814))</f>
        <v>1000036994</v>
      </c>
      <c r="R815" s="2" t="n">
        <f aca="false">IF(H815=$R$5,L815,R814)</f>
        <v>50640324</v>
      </c>
      <c r="S815" s="2" t="str">
        <f aca="false">IF(H815=$S$5,L815,S814)</f>
        <v>EGU077</v>
      </c>
      <c r="T815" s="2" t="n">
        <f aca="false">IF(H815=$T$5,L815,T814)</f>
        <v>814190219</v>
      </c>
      <c r="U815" s="2" t="n">
        <f aca="false">IF(V815="",0,1)</f>
        <v>0</v>
      </c>
      <c r="V815" s="2" t="str">
        <f aca="false">IF(A815="","",IFERROR(IF(VLOOKUP(A815,MAESTRO!$A$2:$C$15,2,FALSE())=1,"",A815),A815))</f>
        <v/>
      </c>
      <c r="W815" s="2" t="str">
        <f aca="false">IF(V815="","",G815)</f>
        <v/>
      </c>
    </row>
    <row r="816" customFormat="false" ht="15" hidden="false" customHeight="false" outlineLevel="0" collapsed="false">
      <c r="O816" s="2" t="str">
        <f aca="false">IF(O815="","",O815)</f>
        <v>7711 CEDI GUAYAQUIL</v>
      </c>
      <c r="P816" s="2" t="str">
        <f aca="false">IF(A816=$P$5,C816,P815)</f>
        <v>PACHECO VIDAL CARLOS GILBERTO</v>
      </c>
      <c r="Q816" s="2" t="n">
        <f aca="false">IF(Q815="","",IF(A819=$Q$1,C819,Q815))</f>
        <v>1000036994</v>
      </c>
      <c r="R816" s="2" t="n">
        <f aca="false">IF(H816=$R$5,L816,R815)</f>
        <v>50640324</v>
      </c>
      <c r="S816" s="2" t="str">
        <f aca="false">IF(H816=$S$5,L816,S815)</f>
        <v>EGU077</v>
      </c>
      <c r="T816" s="2" t="n">
        <f aca="false">IF(H816=$T$5,L816,T815)</f>
        <v>814190219</v>
      </c>
      <c r="U816" s="2" t="n">
        <f aca="false">IF(V816="",0,1)</f>
        <v>0</v>
      </c>
      <c r="V816" s="2" t="str">
        <f aca="false">IF(A816="","",IFERROR(IF(VLOOKUP(A816,MAESTRO!$A$2:$C$15,2,FALSE())=1,"",A816),A816))</f>
        <v/>
      </c>
      <c r="W816" s="2" t="str">
        <f aca="false">IF(V816="","",G816)</f>
        <v/>
      </c>
    </row>
    <row r="817" customFormat="false" ht="15" hidden="false" customHeight="false" outlineLevel="0" collapsed="false">
      <c r="O817" s="2" t="str">
        <f aca="false">IF(O816="","",O816)</f>
        <v>7711 CEDI GUAYAQUIL</v>
      </c>
      <c r="P817" s="2" t="str">
        <f aca="false">IF(A817=$P$5,C817,P816)</f>
        <v>PACHECO VIDAL CARLOS GILBERTO</v>
      </c>
      <c r="Q817" s="2" t="n">
        <f aca="false">IF(Q816="","",IF(A820=$Q$1,C820,Q816))</f>
        <v>1000036994</v>
      </c>
      <c r="R817" s="2" t="n">
        <f aca="false">IF(H817=$R$5,L817,R816)</f>
        <v>50640324</v>
      </c>
      <c r="S817" s="2" t="str">
        <f aca="false">IF(H817=$S$5,L817,S816)</f>
        <v>EGU077</v>
      </c>
      <c r="T817" s="2" t="n">
        <f aca="false">IF(H817=$T$5,L817,T816)</f>
        <v>814190219</v>
      </c>
      <c r="U817" s="2" t="n">
        <f aca="false">IF(V817="",0,1)</f>
        <v>0</v>
      </c>
      <c r="V817" s="2" t="str">
        <f aca="false">IF(A817="","",IFERROR(IF(VLOOKUP(A817,MAESTRO!$A$2:$C$15,2,FALSE())=1,"",A817),A817))</f>
        <v/>
      </c>
      <c r="W817" s="2" t="str">
        <f aca="false">IF(V817="","",G817)</f>
        <v/>
      </c>
    </row>
    <row r="818" customFormat="false" ht="15" hidden="false" customHeight="false" outlineLevel="0" collapsed="false">
      <c r="O818" s="2" t="str">
        <f aca="false">IF(O817="","",O817)</f>
        <v>7711 CEDI GUAYAQUIL</v>
      </c>
      <c r="P818" s="2" t="str">
        <f aca="false">IF(A818=$P$5,C818,P817)</f>
        <v>PACHECO VIDAL CARLOS GILBERTO</v>
      </c>
      <c r="Q818" s="2" t="n">
        <f aca="false">IF(Q817="","",IF(A821=$Q$1,C821,Q817))</f>
        <v>1000036994</v>
      </c>
      <c r="R818" s="2" t="n">
        <f aca="false">IF(H818=$R$5,L818,R817)</f>
        <v>50640324</v>
      </c>
      <c r="S818" s="2" t="str">
        <f aca="false">IF(H818=$S$5,L818,S817)</f>
        <v>EGU077</v>
      </c>
      <c r="T818" s="2" t="n">
        <f aca="false">IF(H818=$T$5,L818,T817)</f>
        <v>814190219</v>
      </c>
      <c r="U818" s="2" t="n">
        <f aca="false">IF(V818="",0,1)</f>
        <v>0</v>
      </c>
      <c r="V818" s="2" t="str">
        <f aca="false">IF(A818="","",IFERROR(IF(VLOOKUP(A818,MAESTRO!$A$2:$C$15,2,FALSE())=1,"",A818),A818))</f>
        <v/>
      </c>
      <c r="W818" s="2" t="str">
        <f aca="false">IF(V818="","",G818)</f>
        <v/>
      </c>
    </row>
    <row r="819" customFormat="false" ht="15" hidden="false" customHeight="false" outlineLevel="0" collapsed="false">
      <c r="O819" s="2" t="str">
        <f aca="false">IF(O818="","",O818)</f>
        <v>7711 CEDI GUAYAQUIL</v>
      </c>
      <c r="P819" s="2" t="str">
        <f aca="false">IF(A819=$P$5,C819,P818)</f>
        <v>PACHECO VIDAL CARLOS GILBERTO</v>
      </c>
      <c r="Q819" s="2" t="n">
        <f aca="false">IF(Q818="","",IF(A822=$Q$1,C822,Q818))</f>
        <v>1000036994</v>
      </c>
      <c r="R819" s="2" t="n">
        <f aca="false">IF(H819=$R$5,L819,R818)</f>
        <v>50640324</v>
      </c>
      <c r="S819" s="2" t="str">
        <f aca="false">IF(H819=$S$5,L819,S818)</f>
        <v>EGU077</v>
      </c>
      <c r="T819" s="2" t="n">
        <f aca="false">IF(H819=$T$5,L819,T818)</f>
        <v>814190219</v>
      </c>
      <c r="U819" s="2" t="n">
        <f aca="false">IF(V819="",0,1)</f>
        <v>0</v>
      </c>
      <c r="V819" s="2" t="str">
        <f aca="false">IF(A819="","",IFERROR(IF(VLOOKUP(A819,MAESTRO!$A$2:$C$15,2,FALSE())=1,"",A819),A819))</f>
        <v/>
      </c>
      <c r="W819" s="2" t="str">
        <f aca="false">IF(V819="","",G819)</f>
        <v/>
      </c>
    </row>
    <row r="820" customFormat="false" ht="15" hidden="false" customHeight="false" outlineLevel="0" collapsed="false">
      <c r="O820" s="2" t="str">
        <f aca="false">IF(O819="","",O819)</f>
        <v>7711 CEDI GUAYAQUIL</v>
      </c>
      <c r="P820" s="2" t="str">
        <f aca="false">IF(A820=$P$5,C820,P819)</f>
        <v>PACHECO VIDAL CARLOS GILBERTO</v>
      </c>
      <c r="Q820" s="2" t="n">
        <f aca="false">IF(Q819="","",IF(A823=$Q$1,C823,Q819))</f>
        <v>1000036994</v>
      </c>
      <c r="R820" s="2" t="n">
        <f aca="false">IF(H820=$R$5,L820,R819)</f>
        <v>50640324</v>
      </c>
      <c r="S820" s="2" t="str">
        <f aca="false">IF(H820=$S$5,L820,S819)</f>
        <v>EGU077</v>
      </c>
      <c r="T820" s="2" t="n">
        <f aca="false">IF(H820=$T$5,L820,T819)</f>
        <v>814190219</v>
      </c>
      <c r="U820" s="2" t="n">
        <f aca="false">IF(V820="",0,1)</f>
        <v>0</v>
      </c>
      <c r="V820" s="2" t="str">
        <f aca="false">IF(A820="","",IFERROR(IF(VLOOKUP(A820,MAESTRO!$A$2:$C$15,2,FALSE())=1,"",A820),A820))</f>
        <v/>
      </c>
      <c r="W820" s="2" t="str">
        <f aca="false">IF(V820="","",G820)</f>
        <v/>
      </c>
    </row>
    <row r="821" customFormat="false" ht="15" hidden="false" customHeight="false" outlineLevel="0" collapsed="false">
      <c r="O821" s="2" t="str">
        <f aca="false">IF(O820="","",O820)</f>
        <v>7711 CEDI GUAYAQUIL</v>
      </c>
      <c r="P821" s="2" t="str">
        <f aca="false">IF(A821=$P$5,C821,P820)</f>
        <v>PACHECO VIDAL CARLOS GILBERTO</v>
      </c>
      <c r="Q821" s="2" t="n">
        <f aca="false">IF(Q820="","",IF(A824=$Q$1,C824,Q820))</f>
        <v>1000036994</v>
      </c>
      <c r="R821" s="2" t="n">
        <f aca="false">IF(H821=$R$5,L821,R820)</f>
        <v>50640324</v>
      </c>
      <c r="S821" s="2" t="str">
        <f aca="false">IF(H821=$S$5,L821,S820)</f>
        <v>EGU077</v>
      </c>
      <c r="T821" s="2" t="n">
        <f aca="false">IF(H821=$T$5,L821,T820)</f>
        <v>814190219</v>
      </c>
      <c r="U821" s="2" t="n">
        <f aca="false">IF(V821="",0,1)</f>
        <v>0</v>
      </c>
      <c r="V821" s="2" t="str">
        <f aca="false">IF(A821="","",IFERROR(IF(VLOOKUP(A821,MAESTRO!$A$2:$C$15,2,FALSE())=1,"",A821),A821))</f>
        <v/>
      </c>
      <c r="W821" s="2" t="str">
        <f aca="false">IF(V821="","",G821)</f>
        <v/>
      </c>
    </row>
    <row r="822" customFormat="false" ht="15" hidden="false" customHeight="false" outlineLevel="0" collapsed="false">
      <c r="O822" s="2" t="str">
        <f aca="false">IF(O821="","",O821)</f>
        <v>7711 CEDI GUAYAQUIL</v>
      </c>
      <c r="P822" s="2" t="str">
        <f aca="false">IF(A822=$P$5,C822,P821)</f>
        <v>PACHECO VIDAL CARLOS GILBERTO</v>
      </c>
      <c r="Q822" s="2" t="n">
        <f aca="false">IF(Q821="","",IF(A825=$Q$1,C825,Q821))</f>
        <v>1000036994</v>
      </c>
      <c r="R822" s="2" t="n">
        <f aca="false">IF(H822=$R$5,L822,R821)</f>
        <v>50640324</v>
      </c>
      <c r="S822" s="2" t="str">
        <f aca="false">IF(H822=$S$5,L822,S821)</f>
        <v>EGU077</v>
      </c>
      <c r="T822" s="2" t="n">
        <f aca="false">IF(H822=$T$5,L822,T821)</f>
        <v>814190219</v>
      </c>
      <c r="U822" s="2" t="n">
        <f aca="false">IF(V822="",0,1)</f>
        <v>0</v>
      </c>
      <c r="V822" s="2" t="str">
        <f aca="false">IF(A822="","",IFERROR(IF(VLOOKUP(A822,MAESTRO!$A$2:$C$15,2,FALSE())=1,"",A822),A822))</f>
        <v/>
      </c>
      <c r="W822" s="2" t="str">
        <f aca="false">IF(V822="","",G822)</f>
        <v/>
      </c>
    </row>
    <row r="823" customFormat="false" ht="15" hidden="false" customHeight="false" outlineLevel="0" collapsed="false">
      <c r="O823" s="2" t="str">
        <f aca="false">IF(O822="","",O822)</f>
        <v>7711 CEDI GUAYAQUIL</v>
      </c>
      <c r="P823" s="2" t="str">
        <f aca="false">IF(A823=$P$5,C823,P822)</f>
        <v>PACHECO VIDAL CARLOS GILBERTO</v>
      </c>
      <c r="Q823" s="2" t="n">
        <f aca="false">IF(Q822="","",IF(A826=$Q$1,C826,Q822))</f>
        <v>1000036994</v>
      </c>
      <c r="R823" s="2" t="n">
        <f aca="false">IF(H823=$R$5,L823,R822)</f>
        <v>50640324</v>
      </c>
      <c r="S823" s="2" t="str">
        <f aca="false">IF(H823=$S$5,L823,S822)</f>
        <v>EGU077</v>
      </c>
      <c r="T823" s="2" t="n">
        <f aca="false">IF(H823=$T$5,L823,T822)</f>
        <v>814190219</v>
      </c>
      <c r="U823" s="2" t="n">
        <f aca="false">IF(V823="",0,1)</f>
        <v>0</v>
      </c>
      <c r="V823" s="2" t="str">
        <f aca="false">IF(A823="","",IFERROR(IF(VLOOKUP(A823,MAESTRO!$A$2:$C$15,2,FALSE())=1,"",A823),A823))</f>
        <v/>
      </c>
      <c r="W823" s="2" t="str">
        <f aca="false">IF(V823="","",G823)</f>
        <v/>
      </c>
    </row>
    <row r="824" customFormat="false" ht="15" hidden="false" customHeight="false" outlineLevel="0" collapsed="false">
      <c r="O824" s="2" t="str">
        <f aca="false">IF(O823="","",O823)</f>
        <v>7711 CEDI GUAYAQUIL</v>
      </c>
      <c r="P824" s="2" t="str">
        <f aca="false">IF(A824=$P$5,C824,P823)</f>
        <v>PACHECO VIDAL CARLOS GILBERTO</v>
      </c>
      <c r="Q824" s="2" t="n">
        <f aca="false">IF(Q823="","",IF(A827=$Q$1,C827,Q823))</f>
        <v>1000036994</v>
      </c>
      <c r="R824" s="2" t="n">
        <f aca="false">IF(H824=$R$5,L824,R823)</f>
        <v>50640324</v>
      </c>
      <c r="S824" s="2" t="str">
        <f aca="false">IF(H824=$S$5,L824,S823)</f>
        <v>EGU077</v>
      </c>
      <c r="T824" s="2" t="n">
        <f aca="false">IF(H824=$T$5,L824,T823)</f>
        <v>814190219</v>
      </c>
      <c r="U824" s="2" t="n">
        <f aca="false">IF(V824="",0,1)</f>
        <v>0</v>
      </c>
      <c r="V824" s="2" t="str">
        <f aca="false">IF(A824="","",IFERROR(IF(VLOOKUP(A824,MAESTRO!$A$2:$C$15,2,FALSE())=1,"",A824),A824))</f>
        <v/>
      </c>
      <c r="W824" s="2" t="str">
        <f aca="false">IF(V824="","",G824)</f>
        <v/>
      </c>
    </row>
    <row r="825" customFormat="false" ht="15" hidden="false" customHeight="false" outlineLevel="0" collapsed="false">
      <c r="O825" s="2" t="str">
        <f aca="false">IF(O824="","",O824)</f>
        <v>7711 CEDI GUAYAQUIL</v>
      </c>
      <c r="P825" s="2" t="str">
        <f aca="false">IF(A825=$P$5,C825,P824)</f>
        <v>PACHECO VIDAL CARLOS GILBERTO</v>
      </c>
      <c r="Q825" s="2" t="n">
        <f aca="false">IF(Q824="","",IF(A828=$Q$1,C828,Q824))</f>
        <v>1000036994</v>
      </c>
      <c r="R825" s="2" t="n">
        <f aca="false">IF(H825=$R$5,L825,R824)</f>
        <v>50640324</v>
      </c>
      <c r="S825" s="2" t="str">
        <f aca="false">IF(H825=$S$5,L825,S824)</f>
        <v>EGU077</v>
      </c>
      <c r="T825" s="2" t="n">
        <f aca="false">IF(H825=$T$5,L825,T824)</f>
        <v>814190219</v>
      </c>
      <c r="U825" s="2" t="n">
        <f aca="false">IF(V825="",0,1)</f>
        <v>0</v>
      </c>
      <c r="V825" s="2" t="str">
        <f aca="false">IF(A825="","",IFERROR(IF(VLOOKUP(A825,MAESTRO!$A$2:$C$15,2,FALSE())=1,"",A825),A825))</f>
        <v/>
      </c>
      <c r="W825" s="2" t="str">
        <f aca="false">IF(V825="","",G825)</f>
        <v/>
      </c>
    </row>
    <row r="826" customFormat="false" ht="15" hidden="false" customHeight="false" outlineLevel="0" collapsed="false">
      <c r="O826" s="2" t="str">
        <f aca="false">IF(O825="","",O825)</f>
        <v>7711 CEDI GUAYAQUIL</v>
      </c>
      <c r="P826" s="2" t="str">
        <f aca="false">IF(A826=$P$5,C826,P825)</f>
        <v>PACHECO VIDAL CARLOS GILBERTO</v>
      </c>
      <c r="Q826" s="2" t="n">
        <f aca="false">IF(Q825="","",IF(A829=$Q$1,C829,Q825))</f>
        <v>1000036994</v>
      </c>
      <c r="R826" s="2" t="n">
        <f aca="false">IF(H826=$R$5,L826,R825)</f>
        <v>50640324</v>
      </c>
      <c r="S826" s="2" t="str">
        <f aca="false">IF(H826=$S$5,L826,S825)</f>
        <v>EGU077</v>
      </c>
      <c r="T826" s="2" t="n">
        <f aca="false">IF(H826=$T$5,L826,T825)</f>
        <v>814190219</v>
      </c>
      <c r="U826" s="2" t="n">
        <f aca="false">IF(V826="",0,1)</f>
        <v>0</v>
      </c>
      <c r="V826" s="2" t="str">
        <f aca="false">IF(A826="","",IFERROR(IF(VLOOKUP(A826,MAESTRO!$A$2:$C$15,2,FALSE())=1,"",A826),A826))</f>
        <v/>
      </c>
      <c r="W826" s="2" t="str">
        <f aca="false">IF(V826="","",G826)</f>
        <v/>
      </c>
    </row>
    <row r="827" customFormat="false" ht="15" hidden="false" customHeight="false" outlineLevel="0" collapsed="false">
      <c r="O827" s="2" t="str">
        <f aca="false">IF(O826="","",O826)</f>
        <v>7711 CEDI GUAYAQUIL</v>
      </c>
      <c r="P827" s="2" t="str">
        <f aca="false">IF(A827=$P$5,C827,P826)</f>
        <v>PACHECO VIDAL CARLOS GILBERTO</v>
      </c>
      <c r="Q827" s="2" t="n">
        <f aca="false">IF(Q826="","",IF(A830=$Q$1,C830,Q826))</f>
        <v>1000036994</v>
      </c>
      <c r="R827" s="2" t="n">
        <f aca="false">IF(H827=$R$5,L827,R826)</f>
        <v>50640324</v>
      </c>
      <c r="S827" s="2" t="str">
        <f aca="false">IF(H827=$S$5,L827,S826)</f>
        <v>EGU077</v>
      </c>
      <c r="T827" s="2" t="n">
        <f aca="false">IF(H827=$T$5,L827,T826)</f>
        <v>814190219</v>
      </c>
      <c r="U827" s="2" t="n">
        <f aca="false">IF(V827="",0,1)</f>
        <v>0</v>
      </c>
      <c r="V827" s="2" t="str">
        <f aca="false">IF(A827="","",IFERROR(IF(VLOOKUP(A827,MAESTRO!$A$2:$C$15,2,FALSE())=1,"",A827),A827))</f>
        <v/>
      </c>
      <c r="W827" s="2" t="str">
        <f aca="false">IF(V827="","",G827)</f>
        <v/>
      </c>
    </row>
    <row r="828" customFormat="false" ht="15" hidden="false" customHeight="false" outlineLevel="0" collapsed="false">
      <c r="O828" s="2" t="str">
        <f aca="false">IF(O827="","",O827)</f>
        <v>7711 CEDI GUAYAQUIL</v>
      </c>
      <c r="P828" s="2" t="str">
        <f aca="false">IF(A828=$P$5,C828,P827)</f>
        <v>PACHECO VIDAL CARLOS GILBERTO</v>
      </c>
      <c r="Q828" s="2" t="n">
        <f aca="false">IF(Q827="","",IF(A831=$Q$1,C831,Q827))</f>
        <v>1000036994</v>
      </c>
      <c r="R828" s="2" t="n">
        <f aca="false">IF(H828=$R$5,L828,R827)</f>
        <v>50640324</v>
      </c>
      <c r="S828" s="2" t="str">
        <f aca="false">IF(H828=$S$5,L828,S827)</f>
        <v>EGU077</v>
      </c>
      <c r="T828" s="2" t="n">
        <f aca="false">IF(H828=$T$5,L828,T827)</f>
        <v>814190219</v>
      </c>
      <c r="U828" s="2" t="n">
        <f aca="false">IF(V828="",0,1)</f>
        <v>0</v>
      </c>
      <c r="V828" s="2" t="str">
        <f aca="false">IF(A828="","",IFERROR(IF(VLOOKUP(A828,MAESTRO!$A$2:$C$15,2,FALSE())=1,"",A828),A828))</f>
        <v/>
      </c>
      <c r="W828" s="2" t="str">
        <f aca="false">IF(V828="","",G828)</f>
        <v/>
      </c>
    </row>
    <row r="829" customFormat="false" ht="15" hidden="false" customHeight="false" outlineLevel="0" collapsed="false">
      <c r="O829" s="2" t="str">
        <f aca="false">IF(O828="","",O828)</f>
        <v>7711 CEDI GUAYAQUIL</v>
      </c>
      <c r="P829" s="2" t="str">
        <f aca="false">IF(A829=$P$5,C829,P828)</f>
        <v>PACHECO VIDAL CARLOS GILBERTO</v>
      </c>
      <c r="Q829" s="2" t="n">
        <f aca="false">IF(Q828="","",IF(A832=$Q$1,C832,Q828))</f>
        <v>1000036994</v>
      </c>
      <c r="R829" s="2" t="n">
        <f aca="false">IF(H829=$R$5,L829,R828)</f>
        <v>50640324</v>
      </c>
      <c r="S829" s="2" t="str">
        <f aca="false">IF(H829=$S$5,L829,S828)</f>
        <v>EGU077</v>
      </c>
      <c r="T829" s="2" t="n">
        <f aca="false">IF(H829=$T$5,L829,T828)</f>
        <v>814190219</v>
      </c>
      <c r="U829" s="2" t="n">
        <f aca="false">IF(V829="",0,1)</f>
        <v>0</v>
      </c>
      <c r="V829" s="2" t="str">
        <f aca="false">IF(A829="","",IFERROR(IF(VLOOKUP(A829,MAESTRO!$A$2:$C$15,2,FALSE())=1,"",A829),A829))</f>
        <v/>
      </c>
      <c r="W829" s="2" t="str">
        <f aca="false">IF(V829="","",G829)</f>
        <v/>
      </c>
    </row>
    <row r="830" customFormat="false" ht="15" hidden="false" customHeight="false" outlineLevel="0" collapsed="false">
      <c r="O830" s="2" t="str">
        <f aca="false">IF(O829="","",O829)</f>
        <v>7711 CEDI GUAYAQUIL</v>
      </c>
      <c r="P830" s="2" t="str">
        <f aca="false">IF(A830=$P$5,C830,P829)</f>
        <v>PACHECO VIDAL CARLOS GILBERTO</v>
      </c>
      <c r="Q830" s="2" t="n">
        <f aca="false">IF(Q829="","",IF(A833=$Q$1,C833,Q829))</f>
        <v>1000036994</v>
      </c>
      <c r="R830" s="2" t="n">
        <f aca="false">IF(H830=$R$5,L830,R829)</f>
        <v>50640324</v>
      </c>
      <c r="S830" s="2" t="str">
        <f aca="false">IF(H830=$S$5,L830,S829)</f>
        <v>EGU077</v>
      </c>
      <c r="T830" s="2" t="n">
        <f aca="false">IF(H830=$T$5,L830,T829)</f>
        <v>814190219</v>
      </c>
      <c r="U830" s="2" t="n">
        <f aca="false">IF(V830="",0,1)</f>
        <v>0</v>
      </c>
      <c r="V830" s="2" t="str">
        <f aca="false">IF(A830="","",IFERROR(IF(VLOOKUP(A830,MAESTRO!$A$2:$C$15,2,FALSE())=1,"",A830),A830))</f>
        <v/>
      </c>
      <c r="W830" s="2" t="str">
        <f aca="false">IF(V830="","",G830)</f>
        <v/>
      </c>
    </row>
    <row r="831" customFormat="false" ht="15" hidden="false" customHeight="false" outlineLevel="0" collapsed="false">
      <c r="O831" s="2" t="str">
        <f aca="false">IF(O830="","",O830)</f>
        <v>7711 CEDI GUAYAQUIL</v>
      </c>
      <c r="P831" s="2" t="str">
        <f aca="false">IF(A831=$P$5,C831,P830)</f>
        <v>PACHECO VIDAL CARLOS GILBERTO</v>
      </c>
      <c r="Q831" s="2" t="n">
        <f aca="false">IF(Q830="","",IF(A834=$Q$1,C834,Q830))</f>
        <v>1000036994</v>
      </c>
      <c r="R831" s="2" t="n">
        <f aca="false">IF(H831=$R$5,L831,R830)</f>
        <v>50640324</v>
      </c>
      <c r="S831" s="2" t="str">
        <f aca="false">IF(H831=$S$5,L831,S830)</f>
        <v>EGU077</v>
      </c>
      <c r="T831" s="2" t="n">
        <f aca="false">IF(H831=$T$5,L831,T830)</f>
        <v>814190219</v>
      </c>
      <c r="U831" s="2" t="n">
        <f aca="false">IF(V831="",0,1)</f>
        <v>0</v>
      </c>
      <c r="V831" s="2" t="str">
        <f aca="false">IF(A831="","",IFERROR(IF(VLOOKUP(A831,MAESTRO!$A$2:$C$15,2,FALSE())=1,"",A831),A831))</f>
        <v/>
      </c>
      <c r="W831" s="2" t="str">
        <f aca="false">IF(V831="","",G831)</f>
        <v/>
      </c>
    </row>
    <row r="832" customFormat="false" ht="15" hidden="false" customHeight="false" outlineLevel="0" collapsed="false">
      <c r="O832" s="2" t="str">
        <f aca="false">IF(O831="","",O831)</f>
        <v>7711 CEDI GUAYAQUIL</v>
      </c>
      <c r="P832" s="2" t="str">
        <f aca="false">IF(A832=$P$5,C832,P831)</f>
        <v>PACHECO VIDAL CARLOS GILBERTO</v>
      </c>
      <c r="Q832" s="2" t="n">
        <f aca="false">IF(Q831="","",IF(A835=$Q$1,C835,Q831))</f>
        <v>1000036994</v>
      </c>
      <c r="R832" s="2" t="n">
        <f aca="false">IF(H832=$R$5,L832,R831)</f>
        <v>50640324</v>
      </c>
      <c r="S832" s="2" t="str">
        <f aca="false">IF(H832=$S$5,L832,S831)</f>
        <v>EGU077</v>
      </c>
      <c r="T832" s="2" t="n">
        <f aca="false">IF(H832=$T$5,L832,T831)</f>
        <v>814190219</v>
      </c>
      <c r="U832" s="2" t="n">
        <f aca="false">IF(V832="",0,1)</f>
        <v>0</v>
      </c>
      <c r="V832" s="2" t="str">
        <f aca="false">IF(A832="","",IFERROR(IF(VLOOKUP(A832,MAESTRO!$A$2:$C$15,2,FALSE())=1,"",A832),A832))</f>
        <v/>
      </c>
      <c r="W832" s="2" t="str">
        <f aca="false">IF(V832="","",G832)</f>
        <v/>
      </c>
    </row>
    <row r="833" customFormat="false" ht="15" hidden="false" customHeight="false" outlineLevel="0" collapsed="false">
      <c r="O833" s="2" t="str">
        <f aca="false">IF(O832="","",O832)</f>
        <v>7711 CEDI GUAYAQUIL</v>
      </c>
      <c r="P833" s="2" t="str">
        <f aca="false">IF(A833=$P$5,C833,P832)</f>
        <v>PACHECO VIDAL CARLOS GILBERTO</v>
      </c>
      <c r="Q833" s="2" t="n">
        <f aca="false">IF(Q832="","",IF(A836=$Q$1,C836,Q832))</f>
        <v>1000036994</v>
      </c>
      <c r="R833" s="2" t="n">
        <f aca="false">IF(H833=$R$5,L833,R832)</f>
        <v>50640324</v>
      </c>
      <c r="S833" s="2" t="str">
        <f aca="false">IF(H833=$S$5,L833,S832)</f>
        <v>EGU077</v>
      </c>
      <c r="T833" s="2" t="n">
        <f aca="false">IF(H833=$T$5,L833,T832)</f>
        <v>814190219</v>
      </c>
      <c r="U833" s="2" t="n">
        <f aca="false">IF(V833="",0,1)</f>
        <v>0</v>
      </c>
      <c r="V833" s="2" t="str">
        <f aca="false">IF(A833="","",IFERROR(IF(VLOOKUP(A833,MAESTRO!$A$2:$C$15,2,FALSE())=1,"",A833),A833))</f>
        <v/>
      </c>
      <c r="W833" s="2" t="str">
        <f aca="false">IF(V833="","",G833)</f>
        <v/>
      </c>
    </row>
    <row r="834" customFormat="false" ht="15" hidden="false" customHeight="false" outlineLevel="0" collapsed="false">
      <c r="O834" s="2" t="str">
        <f aca="false">IF(O833="","",O833)</f>
        <v>7711 CEDI GUAYAQUIL</v>
      </c>
      <c r="P834" s="2" t="str">
        <f aca="false">IF(A834=$P$5,C834,P833)</f>
        <v>PACHECO VIDAL CARLOS GILBERTO</v>
      </c>
      <c r="Q834" s="2" t="n">
        <f aca="false">IF(Q833="","",IF(A837=$Q$1,C837,Q833))</f>
        <v>1000036994</v>
      </c>
      <c r="R834" s="2" t="n">
        <f aca="false">IF(H834=$R$5,L834,R833)</f>
        <v>50640324</v>
      </c>
      <c r="S834" s="2" t="str">
        <f aca="false">IF(H834=$S$5,L834,S833)</f>
        <v>EGU077</v>
      </c>
      <c r="T834" s="2" t="n">
        <f aca="false">IF(H834=$T$5,L834,T833)</f>
        <v>814190219</v>
      </c>
      <c r="U834" s="2" t="n">
        <f aca="false">IF(V834="",0,1)</f>
        <v>0</v>
      </c>
      <c r="V834" s="2" t="str">
        <f aca="false">IF(A834="","",IFERROR(IF(VLOOKUP(A834,MAESTRO!$A$2:$C$15,2,FALSE())=1,"",A834),A834))</f>
        <v/>
      </c>
      <c r="W834" s="2" t="str">
        <f aca="false">IF(V834="","",G834)</f>
        <v/>
      </c>
    </row>
    <row r="835" customFormat="false" ht="15" hidden="false" customHeight="false" outlineLevel="0" collapsed="false">
      <c r="O835" s="2" t="str">
        <f aca="false">IF(O834="","",O834)</f>
        <v>7711 CEDI GUAYAQUIL</v>
      </c>
      <c r="P835" s="2" t="str">
        <f aca="false">IF(A835=$P$5,C835,P834)</f>
        <v>PACHECO VIDAL CARLOS GILBERTO</v>
      </c>
      <c r="Q835" s="2" t="n">
        <f aca="false">IF(Q834="","",IF(A838=$Q$1,C838,Q834))</f>
        <v>1000036994</v>
      </c>
      <c r="R835" s="2" t="n">
        <f aca="false">IF(H835=$R$5,L835,R834)</f>
        <v>50640324</v>
      </c>
      <c r="S835" s="2" t="str">
        <f aca="false">IF(H835=$S$5,L835,S834)</f>
        <v>EGU077</v>
      </c>
      <c r="T835" s="2" t="n">
        <f aca="false">IF(H835=$T$5,L835,T834)</f>
        <v>814190219</v>
      </c>
      <c r="U835" s="2" t="n">
        <f aca="false">IF(V835="",0,1)</f>
        <v>0</v>
      </c>
      <c r="V835" s="2" t="str">
        <f aca="false">IF(A835="","",IFERROR(IF(VLOOKUP(A835,MAESTRO!$A$2:$C$15,2,FALSE())=1,"",A835),A835))</f>
        <v/>
      </c>
      <c r="W835" s="2" t="str">
        <f aca="false">IF(V835="","",G835)</f>
        <v/>
      </c>
    </row>
    <row r="836" customFormat="false" ht="15" hidden="false" customHeight="false" outlineLevel="0" collapsed="false">
      <c r="O836" s="2" t="str">
        <f aca="false">IF(O835="","",O835)</f>
        <v>7711 CEDI GUAYAQUIL</v>
      </c>
      <c r="P836" s="2" t="str">
        <f aca="false">IF(A836=$P$5,C836,P835)</f>
        <v>PACHECO VIDAL CARLOS GILBERTO</v>
      </c>
      <c r="Q836" s="2" t="n">
        <f aca="false">IF(Q835="","",IF(A839=$Q$1,C839,Q835))</f>
        <v>1000036994</v>
      </c>
      <c r="R836" s="2" t="n">
        <f aca="false">IF(H836=$R$5,L836,R835)</f>
        <v>50640324</v>
      </c>
      <c r="S836" s="2" t="str">
        <f aca="false">IF(H836=$S$5,L836,S835)</f>
        <v>EGU077</v>
      </c>
      <c r="T836" s="2" t="n">
        <f aca="false">IF(H836=$T$5,L836,T835)</f>
        <v>814190219</v>
      </c>
      <c r="U836" s="2" t="n">
        <f aca="false">IF(V836="",0,1)</f>
        <v>0</v>
      </c>
      <c r="V836" s="2" t="str">
        <f aca="false">IF(A836="","",IFERROR(IF(VLOOKUP(A836,MAESTRO!$A$2:$C$15,2,FALSE())=1,"",A836),A836))</f>
        <v/>
      </c>
      <c r="W836" s="2" t="str">
        <f aca="false">IF(V836="","",G836)</f>
        <v/>
      </c>
    </row>
    <row r="837" customFormat="false" ht="15" hidden="false" customHeight="false" outlineLevel="0" collapsed="false">
      <c r="O837" s="2" t="str">
        <f aca="false">IF(O836="","",O836)</f>
        <v>7711 CEDI GUAYAQUIL</v>
      </c>
      <c r="P837" s="2" t="str">
        <f aca="false">IF(A837=$P$5,C837,P836)</f>
        <v>PACHECO VIDAL CARLOS GILBERTO</v>
      </c>
      <c r="Q837" s="2" t="n">
        <f aca="false">IF(Q836="","",IF(A840=$Q$1,C840,Q836))</f>
        <v>1000036994</v>
      </c>
      <c r="R837" s="2" t="n">
        <f aca="false">IF(H837=$R$5,L837,R836)</f>
        <v>50640324</v>
      </c>
      <c r="S837" s="2" t="str">
        <f aca="false">IF(H837=$S$5,L837,S836)</f>
        <v>EGU077</v>
      </c>
      <c r="T837" s="2" t="n">
        <f aca="false">IF(H837=$T$5,L837,T836)</f>
        <v>814190219</v>
      </c>
      <c r="U837" s="2" t="n">
        <f aca="false">IF(V837="",0,1)</f>
        <v>0</v>
      </c>
      <c r="V837" s="2" t="str">
        <f aca="false">IF(A837="","",IFERROR(IF(VLOOKUP(A837,MAESTRO!$A$2:$C$15,2,FALSE())=1,"",A837),A837))</f>
        <v/>
      </c>
      <c r="W837" s="2" t="str">
        <f aca="false">IF(V837="","",G837)</f>
        <v/>
      </c>
    </row>
    <row r="838" customFormat="false" ht="15" hidden="false" customHeight="false" outlineLevel="0" collapsed="false">
      <c r="O838" s="2" t="str">
        <f aca="false">IF(O837="","",O837)</f>
        <v>7711 CEDI GUAYAQUIL</v>
      </c>
      <c r="P838" s="2" t="str">
        <f aca="false">IF(A838=$P$5,C838,P837)</f>
        <v>PACHECO VIDAL CARLOS GILBERTO</v>
      </c>
      <c r="Q838" s="2" t="n">
        <f aca="false">IF(Q837="","",IF(A841=$Q$1,C841,Q837))</f>
        <v>1000036994</v>
      </c>
      <c r="R838" s="2" t="n">
        <f aca="false">IF(H838=$R$5,L838,R837)</f>
        <v>50640324</v>
      </c>
      <c r="S838" s="2" t="str">
        <f aca="false">IF(H838=$S$5,L838,S837)</f>
        <v>EGU077</v>
      </c>
      <c r="T838" s="2" t="n">
        <f aca="false">IF(H838=$T$5,L838,T837)</f>
        <v>814190219</v>
      </c>
      <c r="U838" s="2" t="n">
        <f aca="false">IF(V838="",0,1)</f>
        <v>0</v>
      </c>
      <c r="V838" s="2" t="str">
        <f aca="false">IF(A838="","",IFERROR(IF(VLOOKUP(A838,MAESTRO!$A$2:$C$15,2,FALSE())=1,"",A838),A838))</f>
        <v/>
      </c>
      <c r="W838" s="2" t="str">
        <f aca="false">IF(V838="","",G838)</f>
        <v/>
      </c>
    </row>
    <row r="839" customFormat="false" ht="15" hidden="false" customHeight="false" outlineLevel="0" collapsed="false">
      <c r="A839" s="1" t="s">
        <v>48</v>
      </c>
      <c r="D839" s="1" t="s">
        <v>49</v>
      </c>
      <c r="O839" s="2" t="str">
        <f aca="false">IF(O838="","",O838)</f>
        <v>7711 CEDI GUAYAQUIL</v>
      </c>
      <c r="P839" s="2" t="str">
        <f aca="false">IF(A839=$P$5,C839,P838)</f>
        <v>PACHECO VIDAL CARLOS GILBERTO</v>
      </c>
      <c r="Q839" s="2" t="n">
        <f aca="false">IF(Q838="","",IF(A842=$Q$1,C842,Q838))</f>
        <v>1000036994</v>
      </c>
      <c r="R839" s="2" t="n">
        <f aca="false">IF(H839=$R$5,L839,R838)</f>
        <v>50640324</v>
      </c>
      <c r="S839" s="2" t="str">
        <f aca="false">IF(H839=$S$5,L839,S838)</f>
        <v>EGU077</v>
      </c>
      <c r="T839" s="2" t="n">
        <f aca="false">IF(H839=$T$5,L839,T838)</f>
        <v>814190219</v>
      </c>
      <c r="U839" s="2" t="n">
        <f aca="false">IF(V839="",0,1)</f>
        <v>0</v>
      </c>
      <c r="V839" s="2" t="str">
        <f aca="false">IF(A839="","",IFERROR(IF(VLOOKUP(A839,MAESTRO!$A$2:$C$15,2,FALSE())=1,"",A839),A839))</f>
        <v/>
      </c>
      <c r="W839" s="2" t="str">
        <f aca="false">IF(V839="","",G839)</f>
        <v/>
      </c>
    </row>
    <row r="840" customFormat="false" ht="15" hidden="false" customHeight="false" outlineLevel="0" collapsed="false">
      <c r="A840" s="1" t="s">
        <v>50</v>
      </c>
      <c r="D840" s="1" t="s">
        <v>49</v>
      </c>
      <c r="O840" s="2" t="str">
        <f aca="false">IF(O839="","",O839)</f>
        <v>7711 CEDI GUAYAQUIL</v>
      </c>
      <c r="P840" s="2" t="str">
        <f aca="false">IF(A840=$P$5,C840,P839)</f>
        <v>PACHECO VIDAL CARLOS GILBERTO</v>
      </c>
      <c r="Q840" s="2" t="n">
        <f aca="false">IF(Q839="","",IF(A843=$Q$1,C843,Q839))</f>
        <v>1000036994</v>
      </c>
      <c r="R840" s="2" t="n">
        <f aca="false">IF(H840=$R$5,L840,R839)</f>
        <v>50640324</v>
      </c>
      <c r="S840" s="2" t="str">
        <f aca="false">IF(H840=$S$5,L840,S839)</f>
        <v>EGU077</v>
      </c>
      <c r="T840" s="2" t="n">
        <f aca="false">IF(H840=$T$5,L840,T839)</f>
        <v>814190219</v>
      </c>
      <c r="U840" s="2" t="n">
        <f aca="false">IF(V840="",0,1)</f>
        <v>0</v>
      </c>
      <c r="V840" s="2" t="str">
        <f aca="false">IF(A840="","",IFERROR(IF(VLOOKUP(A840,MAESTRO!$A$2:$C$15,2,FALSE())=1,"",A840),A840))</f>
        <v/>
      </c>
      <c r="W840" s="2" t="str">
        <f aca="false">IF(V840="","",G840)</f>
        <v/>
      </c>
    </row>
    <row r="841" customFormat="false" ht="15" hidden="false" customHeight="false" outlineLevel="0" collapsed="false">
      <c r="A841" s="1" t="s">
        <v>51</v>
      </c>
      <c r="D841" s="1" t="s">
        <v>49</v>
      </c>
      <c r="O841" s="2" t="str">
        <f aca="false">IF(O840="","",O840)</f>
        <v>7711 CEDI GUAYAQUIL</v>
      </c>
      <c r="P841" s="2" t="str">
        <f aca="false">IF(A841=$P$5,C841,P840)</f>
        <v>PACHECO VIDAL CARLOS GILBERTO</v>
      </c>
      <c r="Q841" s="2" t="n">
        <f aca="false">IF(Q840="","",IF(A844=$Q$1,C844,Q840))</f>
        <v>1000036994</v>
      </c>
      <c r="R841" s="2" t="n">
        <f aca="false">IF(H841=$R$5,L841,R840)</f>
        <v>50640324</v>
      </c>
      <c r="S841" s="2" t="str">
        <f aca="false">IF(H841=$S$5,L841,S840)</f>
        <v>EGU077</v>
      </c>
      <c r="T841" s="2" t="n">
        <f aca="false">IF(H841=$T$5,L841,T840)</f>
        <v>814190219</v>
      </c>
      <c r="U841" s="2" t="n">
        <f aca="false">IF(V841="",0,1)</f>
        <v>0</v>
      </c>
      <c r="V841" s="2" t="str">
        <f aca="false">IF(A841="","",IFERROR(IF(VLOOKUP(A841,MAESTRO!$A$2:$C$15,2,FALSE())=1,"",A841),A841))</f>
        <v/>
      </c>
      <c r="W841" s="2" t="str">
        <f aca="false">IF(V841="","",G841)</f>
        <v/>
      </c>
    </row>
    <row r="842" customFormat="false" ht="15" hidden="false" customHeight="false" outlineLevel="0" collapsed="false">
      <c r="A842" s="1" t="s">
        <v>52</v>
      </c>
      <c r="D842" s="1" t="s">
        <v>49</v>
      </c>
      <c r="O842" s="2" t="str">
        <f aca="false">IF(O841="","",O841)</f>
        <v>7711 CEDI GUAYAQUIL</v>
      </c>
      <c r="P842" s="2" t="str">
        <f aca="false">IF(A842=$P$5,C842,P841)</f>
        <v>PACHECO VIDAL CARLOS GILBERTO</v>
      </c>
      <c r="Q842" s="2" t="n">
        <f aca="false">IF(Q841="","",IF(A845=$Q$1,C845,Q841))</f>
        <v>1000036994</v>
      </c>
      <c r="R842" s="2" t="n">
        <f aca="false">IF(H842=$R$5,L842,R841)</f>
        <v>50640324</v>
      </c>
      <c r="S842" s="2" t="str">
        <f aca="false">IF(H842=$S$5,L842,S841)</f>
        <v>EGU077</v>
      </c>
      <c r="T842" s="2" t="n">
        <f aca="false">IF(H842=$T$5,L842,T841)</f>
        <v>814190219</v>
      </c>
      <c r="U842" s="2" t="n">
        <f aca="false">IF(V842="",0,1)</f>
        <v>0</v>
      </c>
      <c r="V842" s="2" t="str">
        <f aca="false">IF(A842="","",IFERROR(IF(VLOOKUP(A842,MAESTRO!$A$2:$C$15,2,FALSE())=1,"",A842),A842))</f>
        <v/>
      </c>
      <c r="W842" s="2" t="str">
        <f aca="false">IF(V842="","",G842)</f>
        <v/>
      </c>
    </row>
    <row r="843" customFormat="false" ht="15" hidden="false" customHeight="false" outlineLevel="0" collapsed="false">
      <c r="A843" s="1" t="s">
        <v>53</v>
      </c>
      <c r="D843" s="1" t="s">
        <v>49</v>
      </c>
      <c r="O843" s="2" t="str">
        <f aca="false">IF(O842="","",O842)</f>
        <v>7711 CEDI GUAYAQUIL</v>
      </c>
      <c r="P843" s="2" t="str">
        <f aca="false">IF(A843=$P$5,C843,P842)</f>
        <v>PACHECO VIDAL CARLOS GILBERTO</v>
      </c>
      <c r="Q843" s="2" t="n">
        <f aca="false">IF(Q842="","",IF(A846=$Q$1,C846,Q842))</f>
        <v>1000036994</v>
      </c>
      <c r="R843" s="2" t="n">
        <f aca="false">IF(H843=$R$5,L843,R842)</f>
        <v>50640324</v>
      </c>
      <c r="S843" s="2" t="str">
        <f aca="false">IF(H843=$S$5,L843,S842)</f>
        <v>EGU077</v>
      </c>
      <c r="T843" s="2" t="n">
        <f aca="false">IF(H843=$T$5,L843,T842)</f>
        <v>814190219</v>
      </c>
      <c r="U843" s="2" t="n">
        <f aca="false">IF(V843="",0,1)</f>
        <v>0</v>
      </c>
      <c r="V843" s="2" t="str">
        <f aca="false">IF(A843="","",IFERROR(IF(VLOOKUP(A843,MAESTRO!$A$2:$C$15,2,FALSE())=1,"",A843),A843))</f>
        <v/>
      </c>
      <c r="W843" s="2" t="str">
        <f aca="false">IF(V843="","",G843)</f>
        <v/>
      </c>
    </row>
    <row r="844" customFormat="false" ht="15" hidden="false" customHeight="false" outlineLevel="0" collapsed="false">
      <c r="O844" s="2" t="str">
        <f aca="false">IF(O843="","",O843)</f>
        <v>7711 CEDI GUAYAQUIL</v>
      </c>
      <c r="P844" s="2" t="str">
        <f aca="false">IF(A844=$P$5,C844,P843)</f>
        <v>PACHECO VIDAL CARLOS GILBERTO</v>
      </c>
      <c r="Q844" s="2" t="n">
        <f aca="false">IF(Q843="","",IF(A847=$Q$1,C847,Q843))</f>
        <v>1000036994</v>
      </c>
      <c r="R844" s="2" t="n">
        <f aca="false">IF(H844=$R$5,L844,R843)</f>
        <v>50640324</v>
      </c>
      <c r="S844" s="2" t="str">
        <f aca="false">IF(H844=$S$5,L844,S843)</f>
        <v>EGU077</v>
      </c>
      <c r="T844" s="2" t="n">
        <f aca="false">IF(H844=$T$5,L844,T843)</f>
        <v>814190219</v>
      </c>
      <c r="U844" s="2" t="n">
        <f aca="false">IF(V844="",0,1)</f>
        <v>0</v>
      </c>
      <c r="V844" s="2" t="str">
        <f aca="false">IF(A844="","",IFERROR(IF(VLOOKUP(A844,MAESTRO!$A$2:$C$15,2,FALSE())=1,"",A844),A844))</f>
        <v/>
      </c>
      <c r="W844" s="2" t="str">
        <f aca="false">IF(V844="","",G844)</f>
        <v/>
      </c>
    </row>
    <row r="845" customFormat="false" ht="15" hidden="false" customHeight="false" outlineLevel="0" collapsed="false">
      <c r="O845" s="2" t="str">
        <f aca="false">IF(O844="","",O844)</f>
        <v>7711 CEDI GUAYAQUIL</v>
      </c>
      <c r="P845" s="2" t="str">
        <f aca="false">IF(A845=$P$5,C845,P844)</f>
        <v>PACHECO VIDAL CARLOS GILBERTO</v>
      </c>
      <c r="Q845" s="2" t="n">
        <f aca="false">IF(Q844="","",IF(A848=$Q$1,C848,Q844))</f>
        <v>1000036994</v>
      </c>
      <c r="R845" s="2" t="n">
        <f aca="false">IF(H845=$R$5,L845,R844)</f>
        <v>50640324</v>
      </c>
      <c r="S845" s="2" t="str">
        <f aca="false">IF(H845=$S$5,L845,S844)</f>
        <v>EGU077</v>
      </c>
      <c r="T845" s="2" t="n">
        <f aca="false">IF(H845=$T$5,L845,T844)</f>
        <v>814190219</v>
      </c>
      <c r="U845" s="2" t="n">
        <f aca="false">IF(V845="",0,1)</f>
        <v>0</v>
      </c>
      <c r="V845" s="2" t="str">
        <f aca="false">IF(A845="","",IFERROR(IF(VLOOKUP(A845,MAESTRO!$A$2:$C$15,2,FALSE())=1,"",A845),A845))</f>
        <v/>
      </c>
      <c r="W845" s="2" t="str">
        <f aca="false">IF(V845="","",G845)</f>
        <v/>
      </c>
    </row>
    <row r="846" customFormat="false" ht="15" hidden="false" customHeight="false" outlineLevel="0" collapsed="false">
      <c r="E846" s="1" t="s">
        <v>0</v>
      </c>
      <c r="J846" s="1" t="s">
        <v>1</v>
      </c>
      <c r="M846" s="1" t="n">
        <v>14</v>
      </c>
      <c r="O846" s="2" t="str">
        <f aca="false">IF(O845="","",O845)</f>
        <v>7711 CEDI GUAYAQUIL</v>
      </c>
      <c r="P846" s="2" t="str">
        <f aca="false">IF(A846=$P$5,C846,P845)</f>
        <v>PACHECO VIDAL CARLOS GILBERTO</v>
      </c>
      <c r="Q846" s="2" t="n">
        <f aca="false">IF(Q845="","",IF(A849=$Q$1,C849,Q845))</f>
        <v>1000036994</v>
      </c>
      <c r="R846" s="2" t="n">
        <f aca="false">IF(H846=$R$5,L846,R845)</f>
        <v>50640324</v>
      </c>
      <c r="S846" s="2" t="str">
        <f aca="false">IF(H846=$S$5,L846,S845)</f>
        <v>EGU077</v>
      </c>
      <c r="T846" s="2" t="n">
        <f aca="false">IF(H846=$T$5,L846,T845)</f>
        <v>814190219</v>
      </c>
      <c r="U846" s="2" t="n">
        <f aca="false">IF(V846="",0,1)</f>
        <v>0</v>
      </c>
      <c r="V846" s="2" t="str">
        <f aca="false">IF(A846="","",IFERROR(IF(VLOOKUP(A846,MAESTRO!$A$2:$C$15,2,FALSE())=1,"",A846),A846))</f>
        <v/>
      </c>
      <c r="W846" s="2" t="str">
        <f aca="false">IF(V846="","",G846)</f>
        <v/>
      </c>
    </row>
    <row r="847" customFormat="false" ht="15" hidden="false" customHeight="false" outlineLevel="0" collapsed="false">
      <c r="F847" s="1" t="s">
        <v>6</v>
      </c>
      <c r="O847" s="2" t="str">
        <f aca="false">IF(O846="","",O846)</f>
        <v>7711 CEDI GUAYAQUIL</v>
      </c>
      <c r="P847" s="2" t="str">
        <f aca="false">IF(A847=$P$5,C847,P846)</f>
        <v>PACHECO VIDAL CARLOS GILBERTO</v>
      </c>
      <c r="Q847" s="2" t="n">
        <f aca="false">IF(Q846="","",IF(A850=$Q$1,C850,Q846))</f>
        <v>1000036994</v>
      </c>
      <c r="R847" s="2" t="n">
        <f aca="false">IF(H847=$R$5,L847,R846)</f>
        <v>50640324</v>
      </c>
      <c r="S847" s="2" t="str">
        <f aca="false">IF(H847=$S$5,L847,S846)</f>
        <v>EGU077</v>
      </c>
      <c r="T847" s="2" t="n">
        <f aca="false">IF(H847=$T$5,L847,T846)</f>
        <v>814190219</v>
      </c>
      <c r="U847" s="2" t="n">
        <f aca="false">IF(V847="",0,1)</f>
        <v>0</v>
      </c>
      <c r="V847" s="2" t="str">
        <f aca="false">IF(A847="","",IFERROR(IF(VLOOKUP(A847,MAESTRO!$A$2:$C$15,2,FALSE())=1,"",A847),A847))</f>
        <v/>
      </c>
      <c r="W847" s="2" t="str">
        <f aca="false">IF(V847="","",G847)</f>
        <v/>
      </c>
    </row>
    <row r="848" customFormat="false" ht="15" hidden="false" customHeight="false" outlineLevel="0" collapsed="false">
      <c r="O848" s="2" t="str">
        <f aca="false">IF(O847="","",O847)</f>
        <v>7711 CEDI GUAYAQUIL</v>
      </c>
      <c r="P848" s="2" t="str">
        <f aca="false">IF(A848=$P$5,C848,P847)</f>
        <v>PACHECO VIDAL CARLOS GILBERTO</v>
      </c>
      <c r="Q848" s="2" t="n">
        <f aca="false">IF(Q847="","",IF(A851=$Q$1,C851,Q847))</f>
        <v>1000036994</v>
      </c>
      <c r="R848" s="2" t="n">
        <f aca="false">IF(H848=$R$5,L848,R847)</f>
        <v>50640324</v>
      </c>
      <c r="S848" s="2" t="str">
        <f aca="false">IF(H848=$S$5,L848,S847)</f>
        <v>EGU077</v>
      </c>
      <c r="T848" s="2" t="n">
        <f aca="false">IF(H848=$T$5,L848,T847)</f>
        <v>814190219</v>
      </c>
      <c r="U848" s="2" t="n">
        <f aca="false">IF(V848="",0,1)</f>
        <v>0</v>
      </c>
      <c r="V848" s="2" t="str">
        <f aca="false">IF(A848="","",IFERROR(IF(VLOOKUP(A848,MAESTRO!$A$2:$C$15,2,FALSE())=1,"",A848),A848))</f>
        <v/>
      </c>
      <c r="W848" s="2" t="str">
        <f aca="false">IF(V848="","",G848)</f>
        <v/>
      </c>
    </row>
    <row r="849" customFormat="false" ht="15" hidden="false" customHeight="false" outlineLevel="0" collapsed="false">
      <c r="H849" s="1" t="s">
        <v>8</v>
      </c>
      <c r="L849" s="1" t="n">
        <v>50640324</v>
      </c>
      <c r="O849" s="2" t="str">
        <f aca="false">IF(O848="","",O848)</f>
        <v>7711 CEDI GUAYAQUIL</v>
      </c>
      <c r="P849" s="2" t="str">
        <f aca="false">IF(A849=$P$5,C849,P848)</f>
        <v>PACHECO VIDAL CARLOS GILBERTO</v>
      </c>
      <c r="Q849" s="2" t="n">
        <f aca="false">IF(Q848="","",IF(A852=$Q$1,C852,Q848))</f>
        <v>1000036994</v>
      </c>
      <c r="R849" s="2" t="n">
        <f aca="false">IF(H849=$R$5,L849,R848)</f>
        <v>50640324</v>
      </c>
      <c r="S849" s="2" t="str">
        <f aca="false">IF(H849=$S$5,L849,S848)</f>
        <v>EGU077</v>
      </c>
      <c r="T849" s="2" t="n">
        <f aca="false">IF(H849=$T$5,L849,T848)</f>
        <v>814190219</v>
      </c>
      <c r="U849" s="2" t="n">
        <f aca="false">IF(V849="",0,1)</f>
        <v>0</v>
      </c>
      <c r="V849" s="2" t="str">
        <f aca="false">IF(A849="","",IFERROR(IF(VLOOKUP(A849,MAESTRO!$A$2:$C$15,2,FALSE())=1,"",A849),A849))</f>
        <v/>
      </c>
      <c r="W849" s="2" t="str">
        <f aca="false">IF(V849="","",G849)</f>
        <v/>
      </c>
    </row>
    <row r="850" customFormat="false" ht="15" hidden="false" customHeight="false" outlineLevel="0" collapsed="false">
      <c r="H850" s="1" t="s">
        <v>11</v>
      </c>
      <c r="L850" s="1" t="s">
        <v>161</v>
      </c>
      <c r="O850" s="2" t="str">
        <f aca="false">IF(O849="","",O849)</f>
        <v>7711 CEDI GUAYAQUIL</v>
      </c>
      <c r="P850" s="2" t="str">
        <f aca="false">IF(A850=$P$5,C850,P849)</f>
        <v>PACHECO VIDAL CARLOS GILBERTO</v>
      </c>
      <c r="Q850" s="2" t="n">
        <f aca="false">IF(Q849="","",IF(A853=$Q$1,C853,Q849))</f>
        <v>1000036994</v>
      </c>
      <c r="R850" s="2" t="n">
        <f aca="false">IF(H850=$R$5,L850,R849)</f>
        <v>50640324</v>
      </c>
      <c r="S850" s="2" t="str">
        <f aca="false">IF(H850=$S$5,L850,S849)</f>
        <v>EGU077</v>
      </c>
      <c r="T850" s="2" t="n">
        <f aca="false">IF(H850=$T$5,L850,T849)</f>
        <v>814190219</v>
      </c>
      <c r="U850" s="2" t="n">
        <f aca="false">IF(V850="",0,1)</f>
        <v>0</v>
      </c>
      <c r="V850" s="2" t="str">
        <f aca="false">IF(A850="","",IFERROR(IF(VLOOKUP(A850,MAESTRO!$A$2:$C$15,2,FALSE())=1,"",A850),A850))</f>
        <v/>
      </c>
      <c r="W850" s="2" t="str">
        <f aca="false">IF(V850="","",G850)</f>
        <v/>
      </c>
    </row>
    <row r="851" customFormat="false" ht="15" hidden="false" customHeight="false" outlineLevel="0" collapsed="false">
      <c r="A851" s="1" t="s">
        <v>13</v>
      </c>
      <c r="C851" s="1" t="s">
        <v>20</v>
      </c>
      <c r="H851" s="1" t="s">
        <v>21</v>
      </c>
      <c r="L851" s="1" t="s">
        <v>162</v>
      </c>
      <c r="O851" s="2" t="str">
        <f aca="false">IF(O850="","",O850)</f>
        <v>7711 CEDI GUAYAQUIL</v>
      </c>
      <c r="P851" s="2" t="str">
        <f aca="false">IF(A851=$P$5,C851,P850)</f>
        <v>PACHECO VIDAL CARLOS GILBERTO</v>
      </c>
      <c r="Q851" s="2" t="n">
        <f aca="false">IF(Q850="","",IF(A854=$Q$1,C854,Q850))</f>
        <v>1000036994</v>
      </c>
      <c r="R851" s="2" t="n">
        <f aca="false">IF(H851=$R$5,L851,R850)</f>
        <v>50640324</v>
      </c>
      <c r="S851" s="2" t="str">
        <f aca="false">IF(H851=$S$5,L851,S850)</f>
        <v>EGU077</v>
      </c>
      <c r="T851" s="2" t="n">
        <f aca="false">IF(H851=$T$5,L851,T850)</f>
        <v>814190219</v>
      </c>
      <c r="U851" s="2" t="n">
        <f aca="false">IF(V851="",0,1)</f>
        <v>0</v>
      </c>
      <c r="V851" s="2" t="str">
        <f aca="false">IF(A851="","",IFERROR(IF(VLOOKUP(A851,MAESTRO!$A$2:$C$15,2,FALSE())=1,"",A851),A851))</f>
        <v/>
      </c>
      <c r="W851" s="2" t="str">
        <f aca="false">IF(V851="","",G851)</f>
        <v/>
      </c>
    </row>
    <row r="852" customFormat="false" ht="15" hidden="false" customHeight="false" outlineLevel="0" collapsed="false">
      <c r="A852" s="1" t="s">
        <v>14</v>
      </c>
      <c r="C852" s="1" t="s">
        <v>163</v>
      </c>
      <c r="H852" s="1" t="s">
        <v>24</v>
      </c>
      <c r="L852" s="1" t="n">
        <v>1001</v>
      </c>
      <c r="O852" s="2" t="str">
        <f aca="false">IF(O851="","",O851)</f>
        <v>7711 CEDI GUAYAQUIL</v>
      </c>
      <c r="P852" s="2" t="str">
        <f aca="false">IF(A852=$P$5,C852,P851)</f>
        <v>PACHECO VIDAL CARLOS GILBERTO</v>
      </c>
      <c r="Q852" s="2" t="n">
        <f aca="false">IF(Q851="","",IF(A855=$Q$1,C855,Q851))</f>
        <v>1000036994</v>
      </c>
      <c r="R852" s="2" t="n">
        <f aca="false">IF(H852=$R$5,L852,R851)</f>
        <v>50640324</v>
      </c>
      <c r="S852" s="2" t="str">
        <f aca="false">IF(H852=$S$5,L852,S851)</f>
        <v>EGU077</v>
      </c>
      <c r="T852" s="2" t="n">
        <f aca="false">IF(H852=$T$5,L852,T851)</f>
        <v>814190219</v>
      </c>
      <c r="U852" s="2" t="n">
        <f aca="false">IF(V852="",0,1)</f>
        <v>0</v>
      </c>
      <c r="V852" s="2" t="str">
        <f aca="false">IF(A852="","",IFERROR(IF(VLOOKUP(A852,MAESTRO!$A$2:$C$15,2,FALSE())=1,"",A852),A852))</f>
        <v/>
      </c>
      <c r="W852" s="2" t="str">
        <f aca="false">IF(V852="","",G852)</f>
        <v/>
      </c>
    </row>
    <row r="853" customFormat="false" ht="15" hidden="false" customHeight="false" outlineLevel="0" collapsed="false">
      <c r="A853" s="1" t="s">
        <v>25</v>
      </c>
      <c r="C853" s="1" t="n">
        <v>1000036994</v>
      </c>
      <c r="H853" s="1" t="s">
        <v>26</v>
      </c>
      <c r="L853" s="1" t="s">
        <v>27</v>
      </c>
      <c r="O853" s="2" t="str">
        <f aca="false">IF(O852="","",O852)</f>
        <v>7711 CEDI GUAYAQUIL</v>
      </c>
      <c r="P853" s="2" t="str">
        <f aca="false">IF(A853=$P$5,C853,P852)</f>
        <v>PACHECO VIDAL CARLOS GILBERTO</v>
      </c>
      <c r="Q853" s="2" t="n">
        <f aca="false">IF(Q852="","",IF(A856=$Q$1,C856,Q852))</f>
        <v>1000036994</v>
      </c>
      <c r="R853" s="2" t="n">
        <f aca="false">IF(H853=$R$5,L853,R852)</f>
        <v>50640324</v>
      </c>
      <c r="S853" s="2" t="str">
        <f aca="false">IF(H853=$S$5,L853,S852)</f>
        <v>EGU077</v>
      </c>
      <c r="T853" s="2" t="n">
        <f aca="false">IF(H853=$T$5,L853,T852)</f>
        <v>814190219</v>
      </c>
      <c r="U853" s="2" t="n">
        <f aca="false">IF(V853="",0,1)</f>
        <v>0</v>
      </c>
      <c r="V853" s="2" t="str">
        <f aca="false">IF(A853="","",IFERROR(IF(VLOOKUP(A853,MAESTRO!$A$2:$C$15,2,FALSE())=1,"",A853),A853))</f>
        <v/>
      </c>
      <c r="W853" s="2" t="str">
        <f aca="false">IF(V853="","",G853)</f>
        <v/>
      </c>
    </row>
    <row r="854" customFormat="false" ht="15" hidden="false" customHeight="false" outlineLevel="0" collapsed="false">
      <c r="A854" s="1" t="s">
        <v>28</v>
      </c>
      <c r="C854" s="1" t="s">
        <v>164</v>
      </c>
      <c r="H854" s="1" t="s">
        <v>16</v>
      </c>
      <c r="L854" s="1" t="n">
        <v>814190219</v>
      </c>
      <c r="O854" s="2" t="str">
        <f aca="false">IF(O853="","",O853)</f>
        <v>7711 CEDI GUAYAQUIL</v>
      </c>
      <c r="P854" s="2" t="str">
        <f aca="false">IF(A854=$P$5,C854,P853)</f>
        <v>PACHECO VIDAL CARLOS GILBERTO</v>
      </c>
      <c r="Q854" s="2" t="n">
        <f aca="false">IF(Q853="","",IF(A857=$Q$1,C857,Q853))</f>
        <v>1000036994</v>
      </c>
      <c r="R854" s="2" t="n">
        <f aca="false">IF(H854=$R$5,L854,R853)</f>
        <v>50640324</v>
      </c>
      <c r="S854" s="2" t="str">
        <f aca="false">IF(H854=$S$5,L854,S853)</f>
        <v>EGU077</v>
      </c>
      <c r="T854" s="2" t="n">
        <f aca="false">IF(H854=$T$5,L854,T853)</f>
        <v>814190219</v>
      </c>
      <c r="U854" s="2" t="n">
        <f aca="false">IF(V854="",0,1)</f>
        <v>0</v>
      </c>
      <c r="V854" s="2" t="str">
        <f aca="false">IF(A854="","",IFERROR(IF(VLOOKUP(A854,MAESTRO!$A$2:$C$15,2,FALSE())=1,"",A854),A854))</f>
        <v/>
      </c>
      <c r="W854" s="2" t="str">
        <f aca="false">IF(V854="","",G854)</f>
        <v/>
      </c>
    </row>
    <row r="855" customFormat="false" ht="15" hidden="false" customHeight="false" outlineLevel="0" collapsed="false">
      <c r="A855" s="1" t="s">
        <v>3</v>
      </c>
      <c r="C855" s="1" t="n">
        <v>1000036994</v>
      </c>
      <c r="H855" s="1" t="s">
        <v>30</v>
      </c>
      <c r="L855" s="1" t="s">
        <v>31</v>
      </c>
      <c r="O855" s="2" t="str">
        <f aca="false">IF(O854="","",O854)</f>
        <v>7711 CEDI GUAYAQUIL</v>
      </c>
      <c r="P855" s="2" t="str">
        <f aca="false">IF(A855=$P$5,C855,P854)</f>
        <v>PACHECO VIDAL CARLOS GILBERTO</v>
      </c>
      <c r="Q855" s="2" t="n">
        <f aca="false">IF(Q854="","",IF(A858=$Q$1,C858,Q854))</f>
        <v>1000036994</v>
      </c>
      <c r="R855" s="2" t="n">
        <f aca="false">IF(H855=$R$5,L855,R854)</f>
        <v>50640324</v>
      </c>
      <c r="S855" s="2" t="str">
        <f aca="false">IF(H855=$S$5,L855,S854)</f>
        <v>EGU077</v>
      </c>
      <c r="T855" s="2" t="n">
        <f aca="false">IF(H855=$T$5,L855,T854)</f>
        <v>814190219</v>
      </c>
      <c r="U855" s="2" t="n">
        <f aca="false">IF(V855="",0,1)</f>
        <v>0</v>
      </c>
      <c r="V855" s="2" t="str">
        <f aca="false">IF(A855="","",IFERROR(IF(VLOOKUP(A855,MAESTRO!$A$2:$C$15,2,FALSE())=1,"",A855),A855))</f>
        <v/>
      </c>
      <c r="W855" s="2" t="str">
        <f aca="false">IF(V855="","",G855)</f>
        <v/>
      </c>
    </row>
    <row r="856" customFormat="false" ht="15" hidden="false" customHeight="false" outlineLevel="0" collapsed="false">
      <c r="A856" s="1" t="s">
        <v>32</v>
      </c>
      <c r="C856" s="1" t="s">
        <v>165</v>
      </c>
      <c r="H856" s="1" t="s">
        <v>34</v>
      </c>
      <c r="L856" s="1" t="s">
        <v>35</v>
      </c>
      <c r="O856" s="2" t="str">
        <f aca="false">IF(O855="","",O855)</f>
        <v>7711 CEDI GUAYAQUIL</v>
      </c>
      <c r="P856" s="2" t="str">
        <f aca="false">IF(A856=$P$5,C856,P855)</f>
        <v>PACHECO VIDAL CARLOS GILBERTO</v>
      </c>
      <c r="Q856" s="2" t="n">
        <f aca="false">IF(Q855="","",IF(A859=$Q$1,C859,Q855))</f>
        <v>1000036994</v>
      </c>
      <c r="R856" s="2" t="n">
        <f aca="false">IF(H856=$R$5,L856,R855)</f>
        <v>50640324</v>
      </c>
      <c r="S856" s="2" t="str">
        <f aca="false">IF(H856=$S$5,L856,S855)</f>
        <v>EGU077</v>
      </c>
      <c r="T856" s="2" t="n">
        <f aca="false">IF(H856=$T$5,L856,T855)</f>
        <v>814190219</v>
      </c>
      <c r="U856" s="2" t="n">
        <f aca="false">IF(V856="",0,1)</f>
        <v>0</v>
      </c>
      <c r="V856" s="2" t="str">
        <f aca="false">IF(A856="","",IFERROR(IF(VLOOKUP(A856,MAESTRO!$A$2:$C$15,2,FALSE())=1,"",A856),A856))</f>
        <v/>
      </c>
      <c r="W856" s="2" t="str">
        <f aca="false">IF(V856="","",G856)</f>
        <v/>
      </c>
    </row>
    <row r="857" customFormat="false" ht="15" hidden="false" customHeight="false" outlineLevel="0" collapsed="false">
      <c r="A857" s="1" t="s">
        <v>36</v>
      </c>
      <c r="C857" s="1" t="n">
        <v>1000036994</v>
      </c>
      <c r="H857" s="1" t="s">
        <v>37</v>
      </c>
      <c r="L857" s="1" t="n">
        <v>20</v>
      </c>
      <c r="O857" s="2" t="str">
        <f aca="false">IF(O856="","",O856)</f>
        <v>7711 CEDI GUAYAQUIL</v>
      </c>
      <c r="P857" s="2" t="str">
        <f aca="false">IF(A857=$P$5,C857,P856)</f>
        <v>PACHECO VIDAL CARLOS GILBERTO</v>
      </c>
      <c r="Q857" s="2" t="n">
        <f aca="false">IF(Q856="","",IF(A860=$Q$1,C860,Q856))</f>
        <v>1000036994</v>
      </c>
      <c r="R857" s="2" t="n">
        <f aca="false">IF(H857=$R$5,L857,R856)</f>
        <v>50640324</v>
      </c>
      <c r="S857" s="2" t="str">
        <f aca="false">IF(H857=$S$5,L857,S856)</f>
        <v>EGU077</v>
      </c>
      <c r="T857" s="2" t="n">
        <f aca="false">IF(H857=$T$5,L857,T856)</f>
        <v>814190219</v>
      </c>
      <c r="U857" s="2" t="n">
        <f aca="false">IF(V857="",0,1)</f>
        <v>0</v>
      </c>
      <c r="V857" s="2" t="str">
        <f aca="false">IF(A857="","",IFERROR(IF(VLOOKUP(A857,MAESTRO!$A$2:$C$15,2,FALSE())=1,"",A857),A857))</f>
        <v/>
      </c>
      <c r="W857" s="2" t="str">
        <f aca="false">IF(V857="","",G857)</f>
        <v/>
      </c>
    </row>
    <row r="858" customFormat="false" ht="15" hidden="false" customHeight="false" outlineLevel="0" collapsed="false">
      <c r="A858" s="1" t="s">
        <v>38</v>
      </c>
      <c r="H858" s="1" t="s">
        <v>39</v>
      </c>
      <c r="K858" s="1" t="s">
        <v>40</v>
      </c>
      <c r="O858" s="2" t="str">
        <f aca="false">IF(O857="","",O857)</f>
        <v>7711 CEDI GUAYAQUIL</v>
      </c>
      <c r="P858" s="2" t="str">
        <f aca="false">IF(A858=$P$5,C858,P857)</f>
        <v>PACHECO VIDAL CARLOS GILBERTO</v>
      </c>
      <c r="Q858" s="2" t="n">
        <f aca="false">IF(Q857="","",IF(A861=$Q$1,C861,Q857))</f>
        <v>1000036994</v>
      </c>
      <c r="R858" s="2" t="n">
        <f aca="false">IF(H858=$R$5,L858,R857)</f>
        <v>50640324</v>
      </c>
      <c r="S858" s="2" t="str">
        <f aca="false">IF(H858=$S$5,L858,S857)</f>
        <v>EGU077</v>
      </c>
      <c r="T858" s="2" t="n">
        <f aca="false">IF(H858=$T$5,L858,T857)</f>
        <v>814190219</v>
      </c>
      <c r="U858" s="2" t="n">
        <f aca="false">IF(V858="",0,1)</f>
        <v>0</v>
      </c>
      <c r="V858" s="2" t="str">
        <f aca="false">IF(A858="","",IFERROR(IF(VLOOKUP(A858,MAESTRO!$A$2:$C$15,2,FALSE())=1,"",A858),A858))</f>
        <v/>
      </c>
      <c r="W858" s="2" t="str">
        <f aca="false">IF(V858="","",G858)</f>
        <v/>
      </c>
    </row>
    <row r="859" customFormat="false" ht="15" hidden="false" customHeight="false" outlineLevel="0" collapsed="false">
      <c r="O859" s="2" t="str">
        <f aca="false">IF(O858="","",O858)</f>
        <v>7711 CEDI GUAYAQUIL</v>
      </c>
      <c r="P859" s="2" t="str">
        <f aca="false">IF(A859=$P$5,C859,P858)</f>
        <v>PACHECO VIDAL CARLOS GILBERTO</v>
      </c>
      <c r="Q859" s="2" t="n">
        <f aca="false">IF(Q858="","",IF(A862=$Q$1,C862,Q858))</f>
        <v>1000036994</v>
      </c>
      <c r="R859" s="2" t="n">
        <f aca="false">IF(H859=$R$5,L859,R858)</f>
        <v>50640324</v>
      </c>
      <c r="S859" s="2" t="str">
        <f aca="false">IF(H859=$S$5,L859,S858)</f>
        <v>EGU077</v>
      </c>
      <c r="T859" s="2" t="n">
        <f aca="false">IF(H859=$T$5,L859,T858)</f>
        <v>814190219</v>
      </c>
      <c r="U859" s="2" t="n">
        <f aca="false">IF(V859="",0,1)</f>
        <v>0</v>
      </c>
      <c r="V859" s="2" t="str">
        <f aca="false">IF(A859="","",IFERROR(IF(VLOOKUP(A859,MAESTRO!$A$2:$C$15,2,FALSE())=1,"",A859),A859))</f>
        <v/>
      </c>
      <c r="W859" s="2" t="str">
        <f aca="false">IF(V859="","",G859)</f>
        <v/>
      </c>
    </row>
    <row r="860" customFormat="false" ht="15" hidden="false" customHeight="false" outlineLevel="0" collapsed="false">
      <c r="A860" s="1" t="s">
        <v>18</v>
      </c>
      <c r="B860" s="1" t="s">
        <v>41</v>
      </c>
      <c r="G860" s="1" t="s">
        <v>42</v>
      </c>
      <c r="I860" s="1" t="s">
        <v>43</v>
      </c>
      <c r="K860" s="1" t="s">
        <v>44</v>
      </c>
      <c r="O860" s="2" t="str">
        <f aca="false">IF(O859="","",O859)</f>
        <v>7711 CEDI GUAYAQUIL</v>
      </c>
      <c r="P860" s="2" t="str">
        <f aca="false">IF(A860=$P$5,C860,P859)</f>
        <v>PACHECO VIDAL CARLOS GILBERTO</v>
      </c>
      <c r="Q860" s="2" t="n">
        <f aca="false">IF(Q859="","",IF(A863=$Q$1,C863,Q859))</f>
        <v>1000036994</v>
      </c>
      <c r="R860" s="2" t="n">
        <f aca="false">IF(H860=$R$5,L860,R859)</f>
        <v>50640324</v>
      </c>
      <c r="S860" s="2" t="str">
        <f aca="false">IF(H860=$S$5,L860,S859)</f>
        <v>EGU077</v>
      </c>
      <c r="T860" s="2" t="n">
        <f aca="false">IF(H860=$T$5,L860,T859)</f>
        <v>814190219</v>
      </c>
      <c r="U860" s="2" t="n">
        <f aca="false">IF(V860="",0,1)</f>
        <v>0</v>
      </c>
      <c r="V860" s="2" t="str">
        <f aca="false">IF(A860="","",IFERROR(IF(VLOOKUP(A860,MAESTRO!$A$2:$C$15,2,FALSE())=1,"",A860),A860))</f>
        <v/>
      </c>
      <c r="W860" s="2" t="str">
        <f aca="false">IF(V860="","",G860)</f>
        <v/>
      </c>
    </row>
    <row r="861" customFormat="false" ht="15" hidden="false" customHeight="false" outlineLevel="0" collapsed="false">
      <c r="O861" s="2" t="str">
        <f aca="false">IF(O860="","",O860)</f>
        <v>7711 CEDI GUAYAQUIL</v>
      </c>
      <c r="P861" s="2" t="str">
        <f aca="false">IF(A861=$P$5,C861,P860)</f>
        <v>PACHECO VIDAL CARLOS GILBERTO</v>
      </c>
      <c r="Q861" s="2" t="n">
        <f aca="false">IF(Q860="","",IF(A864=$Q$1,C864,Q860))</f>
        <v>1000036994</v>
      </c>
      <c r="R861" s="2" t="n">
        <f aca="false">IF(H861=$R$5,L861,R860)</f>
        <v>50640324</v>
      </c>
      <c r="S861" s="2" t="str">
        <f aca="false">IF(H861=$S$5,L861,S860)</f>
        <v>EGU077</v>
      </c>
      <c r="T861" s="2" t="n">
        <f aca="false">IF(H861=$T$5,L861,T860)</f>
        <v>814190219</v>
      </c>
      <c r="U861" s="2" t="n">
        <f aca="false">IF(V861="",0,1)</f>
        <v>0</v>
      </c>
      <c r="V861" s="2" t="str">
        <f aca="false">IF(A861="","",IFERROR(IF(VLOOKUP(A861,MAESTRO!$A$2:$C$15,2,FALSE())=1,"",A861),A861))</f>
        <v/>
      </c>
      <c r="W861" s="2" t="str">
        <f aca="false">IF(V861="","",G861)</f>
        <v/>
      </c>
    </row>
    <row r="862" customFormat="false" ht="15" hidden="false" customHeight="false" outlineLevel="0" collapsed="false">
      <c r="A862" s="1" t="n">
        <v>5706</v>
      </c>
      <c r="B862" s="1" t="s">
        <v>109</v>
      </c>
      <c r="G862" s="1" t="n">
        <v>3</v>
      </c>
      <c r="I862" s="1" t="s">
        <v>46</v>
      </c>
      <c r="K862" s="1" t="s">
        <v>110</v>
      </c>
      <c r="O862" s="2" t="str">
        <f aca="false">IF(O861="","",O861)</f>
        <v>7711 CEDI GUAYAQUIL</v>
      </c>
      <c r="P862" s="2" t="str">
        <f aca="false">IF(A862=$P$5,C862,P861)</f>
        <v>PACHECO VIDAL CARLOS GILBERTO</v>
      </c>
      <c r="Q862" s="2" t="n">
        <f aca="false">IF(Q861="","",IF(A865=$Q$1,C865,Q861))</f>
        <v>1000036994</v>
      </c>
      <c r="R862" s="2" t="n">
        <f aca="false">IF(H862=$R$5,L862,R861)</f>
        <v>50640324</v>
      </c>
      <c r="S862" s="2" t="str">
        <f aca="false">IF(H862=$S$5,L862,S861)</f>
        <v>EGU077</v>
      </c>
      <c r="T862" s="2" t="n">
        <f aca="false">IF(H862=$T$5,L862,T861)</f>
        <v>814190219</v>
      </c>
      <c r="U862" s="2" t="n">
        <f aca="false">IF(V862="",0,1)</f>
        <v>1</v>
      </c>
      <c r="V862" s="2" t="n">
        <f aca="false">IF(A862="","",IFERROR(IF(VLOOKUP(A862,MAESTRO!$A$2:$C$15,2,FALSE())=1,"",A862),A862))</f>
        <v>5706</v>
      </c>
      <c r="W862" s="2" t="n">
        <f aca="false">IF(V862="","",G862)</f>
        <v>3</v>
      </c>
    </row>
    <row r="863" customFormat="false" ht="15" hidden="false" customHeight="false" outlineLevel="0" collapsed="false">
      <c r="A863" s="1" t="n">
        <v>5748</v>
      </c>
      <c r="B863" s="1" t="s">
        <v>182</v>
      </c>
      <c r="G863" s="1" t="n">
        <v>1</v>
      </c>
      <c r="I863" s="1" t="s">
        <v>46</v>
      </c>
      <c r="K863" s="1" t="s">
        <v>183</v>
      </c>
      <c r="O863" s="2" t="str">
        <f aca="false">IF(O862="","",O862)</f>
        <v>7711 CEDI GUAYAQUIL</v>
      </c>
      <c r="P863" s="2" t="str">
        <f aca="false">IF(A863=$P$5,C863,P862)</f>
        <v>PACHECO VIDAL CARLOS GILBERTO</v>
      </c>
      <c r="Q863" s="2" t="n">
        <f aca="false">IF(Q862="","",IF(A866=$Q$1,C866,Q862))</f>
        <v>1000036994</v>
      </c>
      <c r="R863" s="2" t="n">
        <f aca="false">IF(H863=$R$5,L863,R862)</f>
        <v>50640324</v>
      </c>
      <c r="S863" s="2" t="str">
        <f aca="false">IF(H863=$S$5,L863,S862)</f>
        <v>EGU077</v>
      </c>
      <c r="T863" s="2" t="n">
        <f aca="false">IF(H863=$T$5,L863,T862)</f>
        <v>814190219</v>
      </c>
      <c r="U863" s="2" t="n">
        <f aca="false">IF(V863="",0,1)</f>
        <v>1</v>
      </c>
      <c r="V863" s="2" t="n">
        <f aca="false">IF(A863="","",IFERROR(IF(VLOOKUP(A863,MAESTRO!$A$2:$C$15,2,FALSE())=1,"",A863),A863))</f>
        <v>5748</v>
      </c>
      <c r="W863" s="2" t="n">
        <f aca="false">IF(V863="","",G863)</f>
        <v>1</v>
      </c>
    </row>
    <row r="864" customFormat="false" ht="15" hidden="false" customHeight="false" outlineLevel="0" collapsed="false">
      <c r="A864" s="1" t="n">
        <v>5731</v>
      </c>
      <c r="B864" s="1" t="s">
        <v>77</v>
      </c>
      <c r="G864" s="1" t="n">
        <v>4</v>
      </c>
      <c r="I864" s="1" t="s">
        <v>46</v>
      </c>
      <c r="K864" s="1" t="s">
        <v>78</v>
      </c>
      <c r="O864" s="2" t="str">
        <f aca="false">IF(O863="","",O863)</f>
        <v>7711 CEDI GUAYAQUIL</v>
      </c>
      <c r="P864" s="2" t="str">
        <f aca="false">IF(A864=$P$5,C864,P863)</f>
        <v>PACHECO VIDAL CARLOS GILBERTO</v>
      </c>
      <c r="Q864" s="2" t="n">
        <f aca="false">IF(Q863="","",IF(A867=$Q$1,C867,Q863))</f>
        <v>1000036994</v>
      </c>
      <c r="R864" s="2" t="n">
        <f aca="false">IF(H864=$R$5,L864,R863)</f>
        <v>50640324</v>
      </c>
      <c r="S864" s="2" t="str">
        <f aca="false">IF(H864=$S$5,L864,S863)</f>
        <v>EGU077</v>
      </c>
      <c r="T864" s="2" t="n">
        <f aca="false">IF(H864=$T$5,L864,T863)</f>
        <v>814190219</v>
      </c>
      <c r="U864" s="2" t="n">
        <f aca="false">IF(V864="",0,1)</f>
        <v>1</v>
      </c>
      <c r="V864" s="2" t="n">
        <f aca="false">IF(A864="","",IFERROR(IF(VLOOKUP(A864,MAESTRO!$A$2:$C$15,2,FALSE())=1,"",A864),A864))</f>
        <v>5731</v>
      </c>
      <c r="W864" s="2" t="n">
        <f aca="false">IF(V864="","",G864)</f>
        <v>4</v>
      </c>
    </row>
    <row r="865" customFormat="false" ht="15" hidden="false" customHeight="false" outlineLevel="0" collapsed="false">
      <c r="A865" s="1" t="n">
        <v>5735</v>
      </c>
      <c r="B865" s="1" t="s">
        <v>81</v>
      </c>
      <c r="G865" s="1" t="n">
        <v>2</v>
      </c>
      <c r="I865" s="1" t="s">
        <v>46</v>
      </c>
      <c r="K865" s="1" t="s">
        <v>82</v>
      </c>
      <c r="O865" s="2" t="str">
        <f aca="false">IF(O864="","",O864)</f>
        <v>7711 CEDI GUAYAQUIL</v>
      </c>
      <c r="P865" s="2" t="str">
        <f aca="false">IF(A865=$P$5,C865,P864)</f>
        <v>PACHECO VIDAL CARLOS GILBERTO</v>
      </c>
      <c r="Q865" s="2" t="n">
        <f aca="false">IF(Q864="","",IF(A868=$Q$1,C868,Q864))</f>
        <v>1000036994</v>
      </c>
      <c r="R865" s="2" t="n">
        <f aca="false">IF(H865=$R$5,L865,R864)</f>
        <v>50640324</v>
      </c>
      <c r="S865" s="2" t="str">
        <f aca="false">IF(H865=$S$5,L865,S864)</f>
        <v>EGU077</v>
      </c>
      <c r="T865" s="2" t="n">
        <f aca="false">IF(H865=$T$5,L865,T864)</f>
        <v>814190219</v>
      </c>
      <c r="U865" s="2" t="n">
        <f aca="false">IF(V865="",0,1)</f>
        <v>1</v>
      </c>
      <c r="V865" s="2" t="n">
        <f aca="false">IF(A865="","",IFERROR(IF(VLOOKUP(A865,MAESTRO!$A$2:$C$15,2,FALSE())=1,"",A865),A865))</f>
        <v>5735</v>
      </c>
      <c r="W865" s="2" t="n">
        <f aca="false">IF(V865="","",G865)</f>
        <v>2</v>
      </c>
    </row>
    <row r="866" customFormat="false" ht="15" hidden="false" customHeight="false" outlineLevel="0" collapsed="false">
      <c r="A866" s="1" t="n">
        <v>5523</v>
      </c>
      <c r="B866" s="1" t="s">
        <v>85</v>
      </c>
      <c r="G866" s="1" t="n">
        <v>4</v>
      </c>
      <c r="I866" s="1" t="s">
        <v>46</v>
      </c>
      <c r="K866" s="1" t="s">
        <v>86</v>
      </c>
      <c r="O866" s="2" t="str">
        <f aca="false">IF(O865="","",O865)</f>
        <v>7711 CEDI GUAYAQUIL</v>
      </c>
      <c r="P866" s="2" t="str">
        <f aca="false">IF(A866=$P$5,C866,P865)</f>
        <v>PACHECO VIDAL CARLOS GILBERTO</v>
      </c>
      <c r="Q866" s="2" t="n">
        <f aca="false">IF(Q865="","",IF(A869=$Q$1,C869,Q865))</f>
        <v>1000036994</v>
      </c>
      <c r="R866" s="2" t="n">
        <f aca="false">IF(H866=$R$5,L866,R865)</f>
        <v>50640324</v>
      </c>
      <c r="S866" s="2" t="str">
        <f aca="false">IF(H866=$S$5,L866,S865)</f>
        <v>EGU077</v>
      </c>
      <c r="T866" s="2" t="n">
        <f aca="false">IF(H866=$T$5,L866,T865)</f>
        <v>814190219</v>
      </c>
      <c r="U866" s="2" t="n">
        <f aca="false">IF(V866="",0,1)</f>
        <v>1</v>
      </c>
      <c r="V866" s="2" t="n">
        <f aca="false">IF(A866="","",IFERROR(IF(VLOOKUP(A866,MAESTRO!$A$2:$C$15,2,FALSE())=1,"",A866),A866))</f>
        <v>5523</v>
      </c>
      <c r="W866" s="2" t="n">
        <f aca="false">IF(V866="","",G866)</f>
        <v>4</v>
      </c>
    </row>
    <row r="867" customFormat="false" ht="15" hidden="false" customHeight="false" outlineLevel="0" collapsed="false">
      <c r="O867" s="2" t="str">
        <f aca="false">IF(O866="","",O866)</f>
        <v>7711 CEDI GUAYAQUIL</v>
      </c>
      <c r="P867" s="2" t="str">
        <f aca="false">IF(A867=$P$5,C867,P866)</f>
        <v>PACHECO VIDAL CARLOS GILBERTO</v>
      </c>
      <c r="Q867" s="2" t="n">
        <f aca="false">IF(Q866="","",IF(A870=$Q$1,C870,Q866))</f>
        <v>1000036994</v>
      </c>
      <c r="R867" s="2" t="n">
        <f aca="false">IF(H867=$R$5,L867,R866)</f>
        <v>50640324</v>
      </c>
      <c r="S867" s="2" t="str">
        <f aca="false">IF(H867=$S$5,L867,S866)</f>
        <v>EGU077</v>
      </c>
      <c r="T867" s="2" t="n">
        <f aca="false">IF(H867=$T$5,L867,T866)</f>
        <v>814190219</v>
      </c>
      <c r="U867" s="2" t="n">
        <f aca="false">IF(V867="",0,1)</f>
        <v>0</v>
      </c>
      <c r="V867" s="2" t="str">
        <f aca="false">IF(A867="","",IFERROR(IF(VLOOKUP(A867,MAESTRO!$A$2:$C$15,2,FALSE())=1,"",A867),A867))</f>
        <v/>
      </c>
      <c r="W867" s="2" t="str">
        <f aca="false">IF(V867="","",G867)</f>
        <v/>
      </c>
    </row>
    <row r="868" customFormat="false" ht="15" hidden="false" customHeight="false" outlineLevel="0" collapsed="false">
      <c r="O868" s="2" t="str">
        <f aca="false">IF(O867="","",O867)</f>
        <v>7711 CEDI GUAYAQUIL</v>
      </c>
      <c r="P868" s="2" t="str">
        <f aca="false">IF(A868=$P$5,C868,P867)</f>
        <v>PACHECO VIDAL CARLOS GILBERTO</v>
      </c>
      <c r="Q868" s="2" t="n">
        <f aca="false">IF(Q867="","",IF(A871=$Q$1,C871,Q867))</f>
        <v>1000036994</v>
      </c>
      <c r="R868" s="2" t="n">
        <f aca="false">IF(H868=$R$5,L868,R867)</f>
        <v>50640324</v>
      </c>
      <c r="S868" s="2" t="str">
        <f aca="false">IF(H868=$S$5,L868,S867)</f>
        <v>EGU077</v>
      </c>
      <c r="T868" s="2" t="n">
        <f aca="false">IF(H868=$T$5,L868,T867)</f>
        <v>814190219</v>
      </c>
      <c r="U868" s="2" t="n">
        <f aca="false">IF(V868="",0,1)</f>
        <v>0</v>
      </c>
      <c r="V868" s="2" t="str">
        <f aca="false">IF(A868="","",IFERROR(IF(VLOOKUP(A868,MAESTRO!$A$2:$C$15,2,FALSE())=1,"",A868),A868))</f>
        <v/>
      </c>
      <c r="W868" s="2" t="str">
        <f aca="false">IF(V868="","",G868)</f>
        <v/>
      </c>
    </row>
    <row r="869" customFormat="false" ht="15" hidden="false" customHeight="false" outlineLevel="0" collapsed="false">
      <c r="O869" s="2" t="str">
        <f aca="false">IF(O868="","",O868)</f>
        <v>7711 CEDI GUAYAQUIL</v>
      </c>
      <c r="P869" s="2" t="str">
        <f aca="false">IF(A869=$P$5,C869,P868)</f>
        <v>PACHECO VIDAL CARLOS GILBERTO</v>
      </c>
      <c r="Q869" s="2" t="n">
        <f aca="false">IF(Q868="","",IF(A872=$Q$1,C872,Q868))</f>
        <v>1000036994</v>
      </c>
      <c r="R869" s="2" t="n">
        <f aca="false">IF(H869=$R$5,L869,R868)</f>
        <v>50640324</v>
      </c>
      <c r="S869" s="2" t="str">
        <f aca="false">IF(H869=$S$5,L869,S868)</f>
        <v>EGU077</v>
      </c>
      <c r="T869" s="2" t="n">
        <f aca="false">IF(H869=$T$5,L869,T868)</f>
        <v>814190219</v>
      </c>
      <c r="U869" s="2" t="n">
        <f aca="false">IF(V869="",0,1)</f>
        <v>0</v>
      </c>
      <c r="V869" s="2" t="str">
        <f aca="false">IF(A869="","",IFERROR(IF(VLOOKUP(A869,MAESTRO!$A$2:$C$15,2,FALSE())=1,"",A869),A869))</f>
        <v/>
      </c>
      <c r="W869" s="2" t="str">
        <f aca="false">IF(V869="","",G869)</f>
        <v/>
      </c>
    </row>
    <row r="870" customFormat="false" ht="15" hidden="false" customHeight="false" outlineLevel="0" collapsed="false">
      <c r="O870" s="2" t="str">
        <f aca="false">IF(O869="","",O869)</f>
        <v>7711 CEDI GUAYAQUIL</v>
      </c>
      <c r="P870" s="2" t="str">
        <f aca="false">IF(A870=$P$5,C870,P869)</f>
        <v>PACHECO VIDAL CARLOS GILBERTO</v>
      </c>
      <c r="Q870" s="2" t="n">
        <f aca="false">IF(Q869="","",IF(A873=$Q$1,C873,Q869))</f>
        <v>1000036994</v>
      </c>
      <c r="R870" s="2" t="n">
        <f aca="false">IF(H870=$R$5,L870,R869)</f>
        <v>50640324</v>
      </c>
      <c r="S870" s="2" t="str">
        <f aca="false">IF(H870=$S$5,L870,S869)</f>
        <v>EGU077</v>
      </c>
      <c r="T870" s="2" t="n">
        <f aca="false">IF(H870=$T$5,L870,T869)</f>
        <v>814190219</v>
      </c>
      <c r="U870" s="2" t="n">
        <f aca="false">IF(V870="",0,1)</f>
        <v>0</v>
      </c>
      <c r="V870" s="2" t="str">
        <f aca="false">IF(A870="","",IFERROR(IF(VLOOKUP(A870,MAESTRO!$A$2:$C$15,2,FALSE())=1,"",A870),A870))</f>
        <v/>
      </c>
      <c r="W870" s="2" t="str">
        <f aca="false">IF(V870="","",G870)</f>
        <v/>
      </c>
    </row>
    <row r="871" customFormat="false" ht="15" hidden="false" customHeight="false" outlineLevel="0" collapsed="false">
      <c r="O871" s="2" t="str">
        <f aca="false">IF(O870="","",O870)</f>
        <v>7711 CEDI GUAYAQUIL</v>
      </c>
      <c r="P871" s="2" t="str">
        <f aca="false">IF(A871=$P$5,C871,P870)</f>
        <v>PACHECO VIDAL CARLOS GILBERTO</v>
      </c>
      <c r="Q871" s="2" t="n">
        <f aca="false">IF(Q870="","",IF(A874=$Q$1,C874,Q870))</f>
        <v>1000036994</v>
      </c>
      <c r="R871" s="2" t="n">
        <f aca="false">IF(H871=$R$5,L871,R870)</f>
        <v>50640324</v>
      </c>
      <c r="S871" s="2" t="str">
        <f aca="false">IF(H871=$S$5,L871,S870)</f>
        <v>EGU077</v>
      </c>
      <c r="T871" s="2" t="n">
        <f aca="false">IF(H871=$T$5,L871,T870)</f>
        <v>814190219</v>
      </c>
      <c r="U871" s="2" t="n">
        <f aca="false">IF(V871="",0,1)</f>
        <v>0</v>
      </c>
      <c r="V871" s="2" t="str">
        <f aca="false">IF(A871="","",IFERROR(IF(VLOOKUP(A871,MAESTRO!$A$2:$C$15,2,FALSE())=1,"",A871),A871))</f>
        <v/>
      </c>
      <c r="W871" s="2" t="str">
        <f aca="false">IF(V871="","",G871)</f>
        <v/>
      </c>
    </row>
    <row r="872" customFormat="false" ht="15" hidden="false" customHeight="false" outlineLevel="0" collapsed="false">
      <c r="O872" s="2" t="str">
        <f aca="false">IF(O871="","",O871)</f>
        <v>7711 CEDI GUAYAQUIL</v>
      </c>
      <c r="P872" s="2" t="str">
        <f aca="false">IF(A872=$P$5,C872,P871)</f>
        <v>PACHECO VIDAL CARLOS GILBERTO</v>
      </c>
      <c r="Q872" s="2" t="n">
        <f aca="false">IF(Q871="","",IF(A875=$Q$1,C875,Q871))</f>
        <v>1000036994</v>
      </c>
      <c r="R872" s="2" t="n">
        <f aca="false">IF(H872=$R$5,L872,R871)</f>
        <v>50640324</v>
      </c>
      <c r="S872" s="2" t="str">
        <f aca="false">IF(H872=$S$5,L872,S871)</f>
        <v>EGU077</v>
      </c>
      <c r="T872" s="2" t="n">
        <f aca="false">IF(H872=$T$5,L872,T871)</f>
        <v>814190219</v>
      </c>
      <c r="U872" s="2" t="n">
        <f aca="false">IF(V872="",0,1)</f>
        <v>0</v>
      </c>
      <c r="V872" s="2" t="str">
        <f aca="false">IF(A872="","",IFERROR(IF(VLOOKUP(A872,MAESTRO!$A$2:$C$15,2,FALSE())=1,"",A872),A872))</f>
        <v/>
      </c>
      <c r="W872" s="2" t="str">
        <f aca="false">IF(V872="","",G872)</f>
        <v/>
      </c>
    </row>
    <row r="873" customFormat="false" ht="15" hidden="false" customHeight="false" outlineLevel="0" collapsed="false">
      <c r="O873" s="2" t="str">
        <f aca="false">IF(O872="","",O872)</f>
        <v>7711 CEDI GUAYAQUIL</v>
      </c>
      <c r="P873" s="2" t="str">
        <f aca="false">IF(A873=$P$5,C873,P872)</f>
        <v>PACHECO VIDAL CARLOS GILBERTO</v>
      </c>
      <c r="Q873" s="2" t="n">
        <f aca="false">IF(Q872="","",IF(A876=$Q$1,C876,Q872))</f>
        <v>1000036994</v>
      </c>
      <c r="R873" s="2" t="n">
        <f aca="false">IF(H873=$R$5,L873,R872)</f>
        <v>50640324</v>
      </c>
      <c r="S873" s="2" t="str">
        <f aca="false">IF(H873=$S$5,L873,S872)</f>
        <v>EGU077</v>
      </c>
      <c r="T873" s="2" t="n">
        <f aca="false">IF(H873=$T$5,L873,T872)</f>
        <v>814190219</v>
      </c>
      <c r="U873" s="2" t="n">
        <f aca="false">IF(V873="",0,1)</f>
        <v>0</v>
      </c>
      <c r="V873" s="2" t="str">
        <f aca="false">IF(A873="","",IFERROR(IF(VLOOKUP(A873,MAESTRO!$A$2:$C$15,2,FALSE())=1,"",A873),A873))</f>
        <v/>
      </c>
      <c r="W873" s="2" t="str">
        <f aca="false">IF(V873="","",G873)</f>
        <v/>
      </c>
    </row>
    <row r="874" customFormat="false" ht="15" hidden="false" customHeight="false" outlineLevel="0" collapsed="false">
      <c r="O874" s="2" t="str">
        <f aca="false">IF(O873="","",O873)</f>
        <v>7711 CEDI GUAYAQUIL</v>
      </c>
      <c r="P874" s="2" t="str">
        <f aca="false">IF(A874=$P$5,C874,P873)</f>
        <v>PACHECO VIDAL CARLOS GILBERTO</v>
      </c>
      <c r="Q874" s="2" t="n">
        <f aca="false">IF(Q873="","",IF(A877=$Q$1,C877,Q873))</f>
        <v>1000036994</v>
      </c>
      <c r="R874" s="2" t="n">
        <f aca="false">IF(H874=$R$5,L874,R873)</f>
        <v>50640324</v>
      </c>
      <c r="S874" s="2" t="str">
        <f aca="false">IF(H874=$S$5,L874,S873)</f>
        <v>EGU077</v>
      </c>
      <c r="T874" s="2" t="n">
        <f aca="false">IF(H874=$T$5,L874,T873)</f>
        <v>814190219</v>
      </c>
      <c r="U874" s="2" t="n">
        <f aca="false">IF(V874="",0,1)</f>
        <v>0</v>
      </c>
      <c r="V874" s="2" t="str">
        <f aca="false">IF(A874="","",IFERROR(IF(VLOOKUP(A874,MAESTRO!$A$2:$C$15,2,FALSE())=1,"",A874),A874))</f>
        <v/>
      </c>
      <c r="W874" s="2" t="str">
        <f aca="false">IF(V874="","",G874)</f>
        <v/>
      </c>
    </row>
    <row r="875" customFormat="false" ht="15" hidden="false" customHeight="false" outlineLevel="0" collapsed="false">
      <c r="O875" s="2" t="str">
        <f aca="false">IF(O874="","",O874)</f>
        <v>7711 CEDI GUAYAQUIL</v>
      </c>
      <c r="P875" s="2" t="str">
        <f aca="false">IF(A875=$P$5,C875,P874)</f>
        <v>PACHECO VIDAL CARLOS GILBERTO</v>
      </c>
      <c r="Q875" s="2" t="n">
        <f aca="false">IF(Q874="","",IF(A878=$Q$1,C878,Q874))</f>
        <v>1000036994</v>
      </c>
      <c r="R875" s="2" t="n">
        <f aca="false">IF(H875=$R$5,L875,R874)</f>
        <v>50640324</v>
      </c>
      <c r="S875" s="2" t="str">
        <f aca="false">IF(H875=$S$5,L875,S874)</f>
        <v>EGU077</v>
      </c>
      <c r="T875" s="2" t="n">
        <f aca="false">IF(H875=$T$5,L875,T874)</f>
        <v>814190219</v>
      </c>
      <c r="U875" s="2" t="n">
        <f aca="false">IF(V875="",0,1)</f>
        <v>0</v>
      </c>
      <c r="V875" s="2" t="str">
        <f aca="false">IF(A875="","",IFERROR(IF(VLOOKUP(A875,MAESTRO!$A$2:$C$15,2,FALSE())=1,"",A875),A875))</f>
        <v/>
      </c>
      <c r="W875" s="2" t="str">
        <f aca="false">IF(V875="","",G875)</f>
        <v/>
      </c>
    </row>
    <row r="876" customFormat="false" ht="15" hidden="false" customHeight="false" outlineLevel="0" collapsed="false">
      <c r="O876" s="2" t="str">
        <f aca="false">IF(O875="","",O875)</f>
        <v>7711 CEDI GUAYAQUIL</v>
      </c>
      <c r="P876" s="2" t="str">
        <f aca="false">IF(A876=$P$5,C876,P875)</f>
        <v>PACHECO VIDAL CARLOS GILBERTO</v>
      </c>
      <c r="Q876" s="2" t="n">
        <f aca="false">IF(Q875="","",IF(A879=$Q$1,C879,Q875))</f>
        <v>1000036994</v>
      </c>
      <c r="R876" s="2" t="n">
        <f aca="false">IF(H876=$R$5,L876,R875)</f>
        <v>50640324</v>
      </c>
      <c r="S876" s="2" t="str">
        <f aca="false">IF(H876=$S$5,L876,S875)</f>
        <v>EGU077</v>
      </c>
      <c r="T876" s="2" t="n">
        <f aca="false">IF(H876=$T$5,L876,T875)</f>
        <v>814190219</v>
      </c>
      <c r="U876" s="2" t="n">
        <f aca="false">IF(V876="",0,1)</f>
        <v>0</v>
      </c>
      <c r="V876" s="2" t="str">
        <f aca="false">IF(A876="","",IFERROR(IF(VLOOKUP(A876,MAESTRO!$A$2:$C$15,2,FALSE())=1,"",A876),A876))</f>
        <v/>
      </c>
      <c r="W876" s="2" t="str">
        <f aca="false">IF(V876="","",G876)</f>
        <v/>
      </c>
    </row>
    <row r="877" customFormat="false" ht="15" hidden="false" customHeight="false" outlineLevel="0" collapsed="false">
      <c r="O877" s="2" t="str">
        <f aca="false">IF(O876="","",O876)</f>
        <v>7711 CEDI GUAYAQUIL</v>
      </c>
      <c r="P877" s="2" t="str">
        <f aca="false">IF(A877=$P$5,C877,P876)</f>
        <v>PACHECO VIDAL CARLOS GILBERTO</v>
      </c>
      <c r="Q877" s="2" t="n">
        <f aca="false">IF(Q876="","",IF(A880=$Q$1,C880,Q876))</f>
        <v>1000036994</v>
      </c>
      <c r="R877" s="2" t="n">
        <f aca="false">IF(H877=$R$5,L877,R876)</f>
        <v>50640324</v>
      </c>
      <c r="S877" s="2" t="str">
        <f aca="false">IF(H877=$S$5,L877,S876)</f>
        <v>EGU077</v>
      </c>
      <c r="T877" s="2" t="n">
        <f aca="false">IF(H877=$T$5,L877,T876)</f>
        <v>814190219</v>
      </c>
      <c r="U877" s="2" t="n">
        <f aca="false">IF(V877="",0,1)</f>
        <v>0</v>
      </c>
      <c r="V877" s="2" t="str">
        <f aca="false">IF(A877="","",IFERROR(IF(VLOOKUP(A877,MAESTRO!$A$2:$C$15,2,FALSE())=1,"",A877),A877))</f>
        <v/>
      </c>
      <c r="W877" s="2" t="str">
        <f aca="false">IF(V877="","",G877)</f>
        <v/>
      </c>
    </row>
    <row r="878" customFormat="false" ht="15" hidden="false" customHeight="false" outlineLevel="0" collapsed="false">
      <c r="O878" s="2" t="str">
        <f aca="false">IF(O877="","",O877)</f>
        <v>7711 CEDI GUAYAQUIL</v>
      </c>
      <c r="P878" s="2" t="str">
        <f aca="false">IF(A878=$P$5,C878,P877)</f>
        <v>PACHECO VIDAL CARLOS GILBERTO</v>
      </c>
      <c r="Q878" s="2" t="n">
        <f aca="false">IF(Q877="","",IF(A881=$Q$1,C881,Q877))</f>
        <v>1000036994</v>
      </c>
      <c r="R878" s="2" t="n">
        <f aca="false">IF(H878=$R$5,L878,R877)</f>
        <v>50640324</v>
      </c>
      <c r="S878" s="2" t="str">
        <f aca="false">IF(H878=$S$5,L878,S877)</f>
        <v>EGU077</v>
      </c>
      <c r="T878" s="2" t="n">
        <f aca="false">IF(H878=$T$5,L878,T877)</f>
        <v>814190219</v>
      </c>
      <c r="U878" s="2" t="n">
        <f aca="false">IF(V878="",0,1)</f>
        <v>0</v>
      </c>
      <c r="V878" s="2" t="str">
        <f aca="false">IF(A878="","",IFERROR(IF(VLOOKUP(A878,MAESTRO!$A$2:$C$15,2,FALSE())=1,"",A878),A878))</f>
        <v/>
      </c>
      <c r="W878" s="2" t="str">
        <f aca="false">IF(V878="","",G878)</f>
        <v/>
      </c>
    </row>
    <row r="879" customFormat="false" ht="15" hidden="false" customHeight="false" outlineLevel="0" collapsed="false">
      <c r="O879" s="2" t="str">
        <f aca="false">IF(O878="","",O878)</f>
        <v>7711 CEDI GUAYAQUIL</v>
      </c>
      <c r="P879" s="2" t="str">
        <f aca="false">IF(A879=$P$5,C879,P878)</f>
        <v>PACHECO VIDAL CARLOS GILBERTO</v>
      </c>
      <c r="Q879" s="2" t="n">
        <f aca="false">IF(Q878="","",IF(A882=$Q$1,C882,Q878))</f>
        <v>1000036994</v>
      </c>
      <c r="R879" s="2" t="n">
        <f aca="false">IF(H879=$R$5,L879,R878)</f>
        <v>50640324</v>
      </c>
      <c r="S879" s="2" t="str">
        <f aca="false">IF(H879=$S$5,L879,S878)</f>
        <v>EGU077</v>
      </c>
      <c r="T879" s="2" t="n">
        <f aca="false">IF(H879=$T$5,L879,T878)</f>
        <v>814190219</v>
      </c>
      <c r="U879" s="2" t="n">
        <f aca="false">IF(V879="",0,1)</f>
        <v>0</v>
      </c>
      <c r="V879" s="2" t="str">
        <f aca="false">IF(A879="","",IFERROR(IF(VLOOKUP(A879,MAESTRO!$A$2:$C$15,2,FALSE())=1,"",A879),A879))</f>
        <v/>
      </c>
      <c r="W879" s="2" t="str">
        <f aca="false">IF(V879="","",G879)</f>
        <v/>
      </c>
    </row>
    <row r="880" customFormat="false" ht="15" hidden="false" customHeight="false" outlineLevel="0" collapsed="false">
      <c r="O880" s="2" t="str">
        <f aca="false">IF(O879="","",O879)</f>
        <v>7711 CEDI GUAYAQUIL</v>
      </c>
      <c r="P880" s="2" t="str">
        <f aca="false">IF(A880=$P$5,C880,P879)</f>
        <v>PACHECO VIDAL CARLOS GILBERTO</v>
      </c>
      <c r="Q880" s="2" t="n">
        <f aca="false">IF(Q879="","",IF(A883=$Q$1,C883,Q879))</f>
        <v>1000036994</v>
      </c>
      <c r="R880" s="2" t="n">
        <f aca="false">IF(H880=$R$5,L880,R879)</f>
        <v>50640324</v>
      </c>
      <c r="S880" s="2" t="str">
        <f aca="false">IF(H880=$S$5,L880,S879)</f>
        <v>EGU077</v>
      </c>
      <c r="T880" s="2" t="n">
        <f aca="false">IF(H880=$T$5,L880,T879)</f>
        <v>814190219</v>
      </c>
      <c r="U880" s="2" t="n">
        <f aca="false">IF(V880="",0,1)</f>
        <v>0</v>
      </c>
      <c r="V880" s="2" t="str">
        <f aca="false">IF(A880="","",IFERROR(IF(VLOOKUP(A880,MAESTRO!$A$2:$C$15,2,FALSE())=1,"",A880),A880))</f>
        <v/>
      </c>
      <c r="W880" s="2" t="str">
        <f aca="false">IF(V880="","",G880)</f>
        <v/>
      </c>
    </row>
    <row r="881" customFormat="false" ht="15" hidden="false" customHeight="false" outlineLevel="0" collapsed="false">
      <c r="O881" s="2" t="str">
        <f aca="false">IF(O880="","",O880)</f>
        <v>7711 CEDI GUAYAQUIL</v>
      </c>
      <c r="P881" s="2" t="str">
        <f aca="false">IF(A881=$P$5,C881,P880)</f>
        <v>PACHECO VIDAL CARLOS GILBERTO</v>
      </c>
      <c r="Q881" s="2" t="n">
        <f aca="false">IF(Q880="","",IF(A884=$Q$1,C884,Q880))</f>
        <v>1000036994</v>
      </c>
      <c r="R881" s="2" t="n">
        <f aca="false">IF(H881=$R$5,L881,R880)</f>
        <v>50640324</v>
      </c>
      <c r="S881" s="2" t="str">
        <f aca="false">IF(H881=$S$5,L881,S880)</f>
        <v>EGU077</v>
      </c>
      <c r="T881" s="2" t="n">
        <f aca="false">IF(H881=$T$5,L881,T880)</f>
        <v>814190219</v>
      </c>
      <c r="U881" s="2" t="n">
        <f aca="false">IF(V881="",0,1)</f>
        <v>0</v>
      </c>
      <c r="V881" s="2" t="str">
        <f aca="false">IF(A881="","",IFERROR(IF(VLOOKUP(A881,MAESTRO!$A$2:$C$15,2,FALSE())=1,"",A881),A881))</f>
        <v/>
      </c>
      <c r="W881" s="2" t="str">
        <f aca="false">IF(V881="","",G881)</f>
        <v/>
      </c>
    </row>
    <row r="882" customFormat="false" ht="15" hidden="false" customHeight="false" outlineLevel="0" collapsed="false">
      <c r="O882" s="2" t="str">
        <f aca="false">IF(O881="","",O881)</f>
        <v>7711 CEDI GUAYAQUIL</v>
      </c>
      <c r="P882" s="2" t="str">
        <f aca="false">IF(A882=$P$5,C882,P881)</f>
        <v>PACHECO VIDAL CARLOS GILBERTO</v>
      </c>
      <c r="Q882" s="2" t="n">
        <f aca="false">IF(Q881="","",IF(A885=$Q$1,C885,Q881))</f>
        <v>1000036994</v>
      </c>
      <c r="R882" s="2" t="n">
        <f aca="false">IF(H882=$R$5,L882,R881)</f>
        <v>50640324</v>
      </c>
      <c r="S882" s="2" t="str">
        <f aca="false">IF(H882=$S$5,L882,S881)</f>
        <v>EGU077</v>
      </c>
      <c r="T882" s="2" t="n">
        <f aca="false">IF(H882=$T$5,L882,T881)</f>
        <v>814190219</v>
      </c>
      <c r="U882" s="2" t="n">
        <f aca="false">IF(V882="",0,1)</f>
        <v>0</v>
      </c>
      <c r="V882" s="2" t="str">
        <f aca="false">IF(A882="","",IFERROR(IF(VLOOKUP(A882,MAESTRO!$A$2:$C$15,2,FALSE())=1,"",A882),A882))</f>
        <v/>
      </c>
      <c r="W882" s="2" t="str">
        <f aca="false">IF(V882="","",G882)</f>
        <v/>
      </c>
    </row>
    <row r="883" customFormat="false" ht="15" hidden="false" customHeight="false" outlineLevel="0" collapsed="false">
      <c r="O883" s="2" t="str">
        <f aca="false">IF(O882="","",O882)</f>
        <v>7711 CEDI GUAYAQUIL</v>
      </c>
      <c r="P883" s="2" t="str">
        <f aca="false">IF(A883=$P$5,C883,P882)</f>
        <v>PACHECO VIDAL CARLOS GILBERTO</v>
      </c>
      <c r="Q883" s="2" t="n">
        <f aca="false">IF(Q882="","",IF(A886=$Q$1,C886,Q882))</f>
        <v>1000036994</v>
      </c>
      <c r="R883" s="2" t="n">
        <f aca="false">IF(H883=$R$5,L883,R882)</f>
        <v>50640324</v>
      </c>
      <c r="S883" s="2" t="str">
        <f aca="false">IF(H883=$S$5,L883,S882)</f>
        <v>EGU077</v>
      </c>
      <c r="T883" s="2" t="n">
        <f aca="false">IF(H883=$T$5,L883,T882)</f>
        <v>814190219</v>
      </c>
      <c r="U883" s="2" t="n">
        <f aca="false">IF(V883="",0,1)</f>
        <v>0</v>
      </c>
      <c r="V883" s="2" t="str">
        <f aca="false">IF(A883="","",IFERROR(IF(VLOOKUP(A883,MAESTRO!$A$2:$C$15,2,FALSE())=1,"",A883),A883))</f>
        <v/>
      </c>
      <c r="W883" s="2" t="str">
        <f aca="false">IF(V883="","",G883)</f>
        <v/>
      </c>
    </row>
    <row r="884" customFormat="false" ht="15" hidden="false" customHeight="false" outlineLevel="0" collapsed="false">
      <c r="O884" s="2" t="str">
        <f aca="false">IF(O883="","",O883)</f>
        <v>7711 CEDI GUAYAQUIL</v>
      </c>
      <c r="P884" s="2" t="str">
        <f aca="false">IF(A884=$P$5,C884,P883)</f>
        <v>PACHECO VIDAL CARLOS GILBERTO</v>
      </c>
      <c r="Q884" s="2" t="n">
        <f aca="false">IF(Q883="","",IF(A887=$Q$1,C887,Q883))</f>
        <v>1000036994</v>
      </c>
      <c r="R884" s="2" t="n">
        <f aca="false">IF(H884=$R$5,L884,R883)</f>
        <v>50640324</v>
      </c>
      <c r="S884" s="2" t="str">
        <f aca="false">IF(H884=$S$5,L884,S883)</f>
        <v>EGU077</v>
      </c>
      <c r="T884" s="2" t="n">
        <f aca="false">IF(H884=$T$5,L884,T883)</f>
        <v>814190219</v>
      </c>
      <c r="U884" s="2" t="n">
        <f aca="false">IF(V884="",0,1)</f>
        <v>0</v>
      </c>
      <c r="V884" s="2" t="str">
        <f aca="false">IF(A884="","",IFERROR(IF(VLOOKUP(A884,MAESTRO!$A$2:$C$15,2,FALSE())=1,"",A884),A884))</f>
        <v/>
      </c>
      <c r="W884" s="2" t="str">
        <f aca="false">IF(V884="","",G884)</f>
        <v/>
      </c>
    </row>
    <row r="885" customFormat="false" ht="15" hidden="false" customHeight="false" outlineLevel="0" collapsed="false">
      <c r="O885" s="2" t="str">
        <f aca="false">IF(O884="","",O884)</f>
        <v>7711 CEDI GUAYAQUIL</v>
      </c>
      <c r="P885" s="2" t="str">
        <f aca="false">IF(A885=$P$5,C885,P884)</f>
        <v>PACHECO VIDAL CARLOS GILBERTO</v>
      </c>
      <c r="Q885" s="2" t="n">
        <f aca="false">IF(Q884="","",IF(A888=$Q$1,C888,Q884))</f>
        <v>1000036994</v>
      </c>
      <c r="R885" s="2" t="n">
        <f aca="false">IF(H885=$R$5,L885,R884)</f>
        <v>50640324</v>
      </c>
      <c r="S885" s="2" t="str">
        <f aca="false">IF(H885=$S$5,L885,S884)</f>
        <v>EGU077</v>
      </c>
      <c r="T885" s="2" t="n">
        <f aca="false">IF(H885=$T$5,L885,T884)</f>
        <v>814190219</v>
      </c>
      <c r="U885" s="2" t="n">
        <f aca="false">IF(V885="",0,1)</f>
        <v>0</v>
      </c>
      <c r="V885" s="2" t="str">
        <f aca="false">IF(A885="","",IFERROR(IF(VLOOKUP(A885,MAESTRO!$A$2:$C$15,2,FALSE())=1,"",A885),A885))</f>
        <v/>
      </c>
      <c r="W885" s="2" t="str">
        <f aca="false">IF(V885="","",G885)</f>
        <v/>
      </c>
    </row>
    <row r="886" customFormat="false" ht="15" hidden="false" customHeight="false" outlineLevel="0" collapsed="false">
      <c r="O886" s="2" t="str">
        <f aca="false">IF(O885="","",O885)</f>
        <v>7711 CEDI GUAYAQUIL</v>
      </c>
      <c r="P886" s="2" t="str">
        <f aca="false">IF(A886=$P$5,C886,P885)</f>
        <v>PACHECO VIDAL CARLOS GILBERTO</v>
      </c>
      <c r="Q886" s="2" t="n">
        <f aca="false">IF(Q885="","",IF(A889=$Q$1,C889,Q885))</f>
        <v>1000036994</v>
      </c>
      <c r="R886" s="2" t="n">
        <f aca="false">IF(H886=$R$5,L886,R885)</f>
        <v>50640324</v>
      </c>
      <c r="S886" s="2" t="str">
        <f aca="false">IF(H886=$S$5,L886,S885)</f>
        <v>EGU077</v>
      </c>
      <c r="T886" s="2" t="n">
        <f aca="false">IF(H886=$T$5,L886,T885)</f>
        <v>814190219</v>
      </c>
      <c r="U886" s="2" t="n">
        <f aca="false">IF(V886="",0,1)</f>
        <v>0</v>
      </c>
      <c r="V886" s="2" t="str">
        <f aca="false">IF(A886="","",IFERROR(IF(VLOOKUP(A886,MAESTRO!$A$2:$C$15,2,FALSE())=1,"",A886),A886))</f>
        <v/>
      </c>
      <c r="W886" s="2" t="str">
        <f aca="false">IF(V886="","",G886)</f>
        <v/>
      </c>
    </row>
    <row r="887" customFormat="false" ht="15" hidden="false" customHeight="false" outlineLevel="0" collapsed="false">
      <c r="O887" s="2" t="str">
        <f aca="false">IF(O886="","",O886)</f>
        <v>7711 CEDI GUAYAQUIL</v>
      </c>
      <c r="P887" s="2" t="str">
        <f aca="false">IF(A887=$P$5,C887,P886)</f>
        <v>PACHECO VIDAL CARLOS GILBERTO</v>
      </c>
      <c r="Q887" s="2" t="n">
        <f aca="false">IF(Q886="","",IF(A890=$Q$1,C890,Q886))</f>
        <v>1000036994</v>
      </c>
      <c r="R887" s="2" t="n">
        <f aca="false">IF(H887=$R$5,L887,R886)</f>
        <v>50640324</v>
      </c>
      <c r="S887" s="2" t="str">
        <f aca="false">IF(H887=$S$5,L887,S886)</f>
        <v>EGU077</v>
      </c>
      <c r="T887" s="2" t="n">
        <f aca="false">IF(H887=$T$5,L887,T886)</f>
        <v>814190219</v>
      </c>
      <c r="U887" s="2" t="n">
        <f aca="false">IF(V887="",0,1)</f>
        <v>0</v>
      </c>
      <c r="V887" s="2" t="str">
        <f aca="false">IF(A887="","",IFERROR(IF(VLOOKUP(A887,MAESTRO!$A$2:$C$15,2,FALSE())=1,"",A887),A887))</f>
        <v/>
      </c>
      <c r="W887" s="2" t="str">
        <f aca="false">IF(V887="","",G887)</f>
        <v/>
      </c>
    </row>
    <row r="888" customFormat="false" ht="15" hidden="false" customHeight="false" outlineLevel="0" collapsed="false">
      <c r="O888" s="2" t="str">
        <f aca="false">IF(O887="","",O887)</f>
        <v>7711 CEDI GUAYAQUIL</v>
      </c>
      <c r="P888" s="2" t="str">
        <f aca="false">IF(A888=$P$5,C888,P887)</f>
        <v>PACHECO VIDAL CARLOS GILBERTO</v>
      </c>
      <c r="Q888" s="2" t="n">
        <f aca="false">IF(Q887="","",IF(A891=$Q$1,C891,Q887))</f>
        <v>1000036994</v>
      </c>
      <c r="R888" s="2" t="n">
        <f aca="false">IF(H888=$R$5,L888,R887)</f>
        <v>50640324</v>
      </c>
      <c r="S888" s="2" t="str">
        <f aca="false">IF(H888=$S$5,L888,S887)</f>
        <v>EGU077</v>
      </c>
      <c r="T888" s="2" t="n">
        <f aca="false">IF(H888=$T$5,L888,T887)</f>
        <v>814190219</v>
      </c>
      <c r="U888" s="2" t="n">
        <f aca="false">IF(V888="",0,1)</f>
        <v>0</v>
      </c>
      <c r="V888" s="2" t="str">
        <f aca="false">IF(A888="","",IFERROR(IF(VLOOKUP(A888,MAESTRO!$A$2:$C$15,2,FALSE())=1,"",A888),A888))</f>
        <v/>
      </c>
      <c r="W888" s="2" t="str">
        <f aca="false">IF(V888="","",G888)</f>
        <v/>
      </c>
    </row>
    <row r="889" customFormat="false" ht="15" hidden="false" customHeight="false" outlineLevel="0" collapsed="false">
      <c r="O889" s="2" t="str">
        <f aca="false">IF(O888="","",O888)</f>
        <v>7711 CEDI GUAYAQUIL</v>
      </c>
      <c r="P889" s="2" t="str">
        <f aca="false">IF(A889=$P$5,C889,P888)</f>
        <v>PACHECO VIDAL CARLOS GILBERTO</v>
      </c>
      <c r="Q889" s="2" t="n">
        <f aca="false">IF(Q888="","",IF(A892=$Q$1,C892,Q888))</f>
        <v>1000036994</v>
      </c>
      <c r="R889" s="2" t="n">
        <f aca="false">IF(H889=$R$5,L889,R888)</f>
        <v>50640324</v>
      </c>
      <c r="S889" s="2" t="str">
        <f aca="false">IF(H889=$S$5,L889,S888)</f>
        <v>EGU077</v>
      </c>
      <c r="T889" s="2" t="n">
        <f aca="false">IF(H889=$T$5,L889,T888)</f>
        <v>814190219</v>
      </c>
      <c r="U889" s="2" t="n">
        <f aca="false">IF(V889="",0,1)</f>
        <v>0</v>
      </c>
      <c r="V889" s="2" t="str">
        <f aca="false">IF(A889="","",IFERROR(IF(VLOOKUP(A889,MAESTRO!$A$2:$C$15,2,FALSE())=1,"",A889),A889))</f>
        <v/>
      </c>
      <c r="W889" s="2" t="str">
        <f aca="false">IF(V889="","",G889)</f>
        <v/>
      </c>
    </row>
    <row r="890" customFormat="false" ht="15" hidden="false" customHeight="false" outlineLevel="0" collapsed="false">
      <c r="O890" s="2" t="str">
        <f aca="false">IF(O889="","",O889)</f>
        <v>7711 CEDI GUAYAQUIL</v>
      </c>
      <c r="P890" s="2" t="str">
        <f aca="false">IF(A890=$P$5,C890,P889)</f>
        <v>PACHECO VIDAL CARLOS GILBERTO</v>
      </c>
      <c r="Q890" s="2" t="n">
        <f aca="false">IF(Q889="","",IF(A893=$Q$1,C893,Q889))</f>
        <v>1000036994</v>
      </c>
      <c r="R890" s="2" t="n">
        <f aca="false">IF(H890=$R$5,L890,R889)</f>
        <v>50640324</v>
      </c>
      <c r="S890" s="2" t="str">
        <f aca="false">IF(H890=$S$5,L890,S889)</f>
        <v>EGU077</v>
      </c>
      <c r="T890" s="2" t="n">
        <f aca="false">IF(H890=$T$5,L890,T889)</f>
        <v>814190219</v>
      </c>
      <c r="U890" s="2" t="n">
        <f aca="false">IF(V890="",0,1)</f>
        <v>0</v>
      </c>
      <c r="V890" s="2" t="str">
        <f aca="false">IF(A890="","",IFERROR(IF(VLOOKUP(A890,MAESTRO!$A$2:$C$15,2,FALSE())=1,"",A890),A890))</f>
        <v/>
      </c>
      <c r="W890" s="2" t="str">
        <f aca="false">IF(V890="","",G890)</f>
        <v/>
      </c>
    </row>
    <row r="891" customFormat="false" ht="15" hidden="false" customHeight="false" outlineLevel="0" collapsed="false">
      <c r="O891" s="2" t="str">
        <f aca="false">IF(O890="","",O890)</f>
        <v>7711 CEDI GUAYAQUIL</v>
      </c>
      <c r="P891" s="2" t="str">
        <f aca="false">IF(A891=$P$5,C891,P890)</f>
        <v>PACHECO VIDAL CARLOS GILBERTO</v>
      </c>
      <c r="Q891" s="2" t="n">
        <f aca="false">IF(Q890="","",IF(A894=$Q$1,C894,Q890))</f>
        <v>1000036994</v>
      </c>
      <c r="R891" s="2" t="n">
        <f aca="false">IF(H891=$R$5,L891,R890)</f>
        <v>50640324</v>
      </c>
      <c r="S891" s="2" t="str">
        <f aca="false">IF(H891=$S$5,L891,S890)</f>
        <v>EGU077</v>
      </c>
      <c r="T891" s="2" t="n">
        <f aca="false">IF(H891=$T$5,L891,T890)</f>
        <v>814190219</v>
      </c>
      <c r="U891" s="2" t="n">
        <f aca="false">IF(V891="",0,1)</f>
        <v>0</v>
      </c>
      <c r="V891" s="2" t="str">
        <f aca="false">IF(A891="","",IFERROR(IF(VLOOKUP(A891,MAESTRO!$A$2:$C$15,2,FALSE())=1,"",A891),A891))</f>
        <v/>
      </c>
      <c r="W891" s="2" t="str">
        <f aca="false">IF(V891="","",G891)</f>
        <v/>
      </c>
    </row>
    <row r="892" customFormat="false" ht="15" hidden="false" customHeight="false" outlineLevel="0" collapsed="false">
      <c r="O892" s="2" t="str">
        <f aca="false">IF(O891="","",O891)</f>
        <v>7711 CEDI GUAYAQUIL</v>
      </c>
      <c r="P892" s="2" t="str">
        <f aca="false">IF(A892=$P$5,C892,P891)</f>
        <v>PACHECO VIDAL CARLOS GILBERTO</v>
      </c>
      <c r="Q892" s="2" t="n">
        <f aca="false">IF(Q891="","",IF(A895=$Q$1,C895,Q891))</f>
        <v>1000036994</v>
      </c>
      <c r="R892" s="2" t="n">
        <f aca="false">IF(H892=$R$5,L892,R891)</f>
        <v>50640324</v>
      </c>
      <c r="S892" s="2" t="str">
        <f aca="false">IF(H892=$S$5,L892,S891)</f>
        <v>EGU077</v>
      </c>
      <c r="T892" s="2" t="n">
        <f aca="false">IF(H892=$T$5,L892,T891)</f>
        <v>814190219</v>
      </c>
      <c r="U892" s="2" t="n">
        <f aca="false">IF(V892="",0,1)</f>
        <v>0</v>
      </c>
      <c r="V892" s="2" t="str">
        <f aca="false">IF(A892="","",IFERROR(IF(VLOOKUP(A892,MAESTRO!$A$2:$C$15,2,FALSE())=1,"",A892),A892))</f>
        <v/>
      </c>
      <c r="W892" s="2" t="str">
        <f aca="false">IF(V892="","",G892)</f>
        <v/>
      </c>
    </row>
    <row r="893" customFormat="false" ht="15" hidden="false" customHeight="false" outlineLevel="0" collapsed="false">
      <c r="O893" s="2" t="str">
        <f aca="false">IF(O892="","",O892)</f>
        <v>7711 CEDI GUAYAQUIL</v>
      </c>
      <c r="P893" s="2" t="str">
        <f aca="false">IF(A893=$P$5,C893,P892)</f>
        <v>PACHECO VIDAL CARLOS GILBERTO</v>
      </c>
      <c r="Q893" s="2" t="n">
        <f aca="false">IF(Q892="","",IF(A896=$Q$1,C896,Q892))</f>
        <v>1000036994</v>
      </c>
      <c r="R893" s="2" t="n">
        <f aca="false">IF(H893=$R$5,L893,R892)</f>
        <v>50640324</v>
      </c>
      <c r="S893" s="2" t="str">
        <f aca="false">IF(H893=$S$5,L893,S892)</f>
        <v>EGU077</v>
      </c>
      <c r="T893" s="2" t="n">
        <f aca="false">IF(H893=$T$5,L893,T892)</f>
        <v>814190219</v>
      </c>
      <c r="U893" s="2" t="n">
        <f aca="false">IF(V893="",0,1)</f>
        <v>0</v>
      </c>
      <c r="V893" s="2" t="str">
        <f aca="false">IF(A893="","",IFERROR(IF(VLOOKUP(A893,MAESTRO!$A$2:$C$15,2,FALSE())=1,"",A893),A893))</f>
        <v/>
      </c>
      <c r="W893" s="2" t="str">
        <f aca="false">IF(V893="","",G893)</f>
        <v/>
      </c>
    </row>
    <row r="894" customFormat="false" ht="15" hidden="false" customHeight="false" outlineLevel="0" collapsed="false">
      <c r="O894" s="2" t="str">
        <f aca="false">IF(O893="","",O893)</f>
        <v>7711 CEDI GUAYAQUIL</v>
      </c>
      <c r="P894" s="2" t="str">
        <f aca="false">IF(A894=$P$5,C894,P893)</f>
        <v>PACHECO VIDAL CARLOS GILBERTO</v>
      </c>
      <c r="Q894" s="2" t="n">
        <f aca="false">IF(Q893="","",IF(A897=$Q$1,C897,Q893))</f>
        <v>1000036994</v>
      </c>
      <c r="R894" s="2" t="n">
        <f aca="false">IF(H894=$R$5,L894,R893)</f>
        <v>50640324</v>
      </c>
      <c r="S894" s="2" t="str">
        <f aca="false">IF(H894=$S$5,L894,S893)</f>
        <v>EGU077</v>
      </c>
      <c r="T894" s="2" t="n">
        <f aca="false">IF(H894=$T$5,L894,T893)</f>
        <v>814190219</v>
      </c>
      <c r="U894" s="2" t="n">
        <f aca="false">IF(V894="",0,1)</f>
        <v>0</v>
      </c>
      <c r="V894" s="2" t="str">
        <f aca="false">IF(A894="","",IFERROR(IF(VLOOKUP(A894,MAESTRO!$A$2:$C$15,2,FALSE())=1,"",A894),A894))</f>
        <v/>
      </c>
      <c r="W894" s="2" t="str">
        <f aca="false">IF(V894="","",G894)</f>
        <v/>
      </c>
    </row>
    <row r="895" customFormat="false" ht="15" hidden="false" customHeight="false" outlineLevel="0" collapsed="false">
      <c r="O895" s="2" t="str">
        <f aca="false">IF(O894="","",O894)</f>
        <v>7711 CEDI GUAYAQUIL</v>
      </c>
      <c r="P895" s="2" t="str">
        <f aca="false">IF(A895=$P$5,C895,P894)</f>
        <v>PACHECO VIDAL CARLOS GILBERTO</v>
      </c>
      <c r="Q895" s="2" t="n">
        <f aca="false">IF(Q894="","",IF(A898=$Q$1,C898,Q894))</f>
        <v>1000036994</v>
      </c>
      <c r="R895" s="2" t="n">
        <f aca="false">IF(H895=$R$5,L895,R894)</f>
        <v>50640324</v>
      </c>
      <c r="S895" s="2" t="str">
        <f aca="false">IF(H895=$S$5,L895,S894)</f>
        <v>EGU077</v>
      </c>
      <c r="T895" s="2" t="n">
        <f aca="false">IF(H895=$T$5,L895,T894)</f>
        <v>814190219</v>
      </c>
      <c r="U895" s="2" t="n">
        <f aca="false">IF(V895="",0,1)</f>
        <v>0</v>
      </c>
      <c r="V895" s="2" t="str">
        <f aca="false">IF(A895="","",IFERROR(IF(VLOOKUP(A895,MAESTRO!$A$2:$C$15,2,FALSE())=1,"",A895),A895))</f>
        <v/>
      </c>
      <c r="W895" s="2" t="str">
        <f aca="false">IF(V895="","",G895)</f>
        <v/>
      </c>
    </row>
    <row r="896" customFormat="false" ht="15" hidden="false" customHeight="false" outlineLevel="0" collapsed="false">
      <c r="O896" s="2" t="str">
        <f aca="false">IF(O895="","",O895)</f>
        <v>7711 CEDI GUAYAQUIL</v>
      </c>
      <c r="P896" s="2" t="str">
        <f aca="false">IF(A896=$P$5,C896,P895)</f>
        <v>PACHECO VIDAL CARLOS GILBERTO</v>
      </c>
      <c r="Q896" s="2" t="n">
        <f aca="false">IF(Q895="","",IF(A899=$Q$1,C899,Q895))</f>
        <v>1000036994</v>
      </c>
      <c r="R896" s="2" t="n">
        <f aca="false">IF(H896=$R$5,L896,R895)</f>
        <v>50640324</v>
      </c>
      <c r="S896" s="2" t="str">
        <f aca="false">IF(H896=$S$5,L896,S895)</f>
        <v>EGU077</v>
      </c>
      <c r="T896" s="2" t="n">
        <f aca="false">IF(H896=$T$5,L896,T895)</f>
        <v>814190219</v>
      </c>
      <c r="U896" s="2" t="n">
        <f aca="false">IF(V896="",0,1)</f>
        <v>0</v>
      </c>
      <c r="V896" s="2" t="str">
        <f aca="false">IF(A896="","",IFERROR(IF(VLOOKUP(A896,MAESTRO!$A$2:$C$15,2,FALSE())=1,"",A896),A896))</f>
        <v/>
      </c>
      <c r="W896" s="2" t="str">
        <f aca="false">IF(V896="","",G896)</f>
        <v/>
      </c>
    </row>
    <row r="897" customFormat="false" ht="15" hidden="false" customHeight="false" outlineLevel="0" collapsed="false">
      <c r="O897" s="2" t="str">
        <f aca="false">IF(O896="","",O896)</f>
        <v>7711 CEDI GUAYAQUIL</v>
      </c>
      <c r="P897" s="2" t="str">
        <f aca="false">IF(A897=$P$5,C897,P896)</f>
        <v>PACHECO VIDAL CARLOS GILBERTO</v>
      </c>
      <c r="Q897" s="2" t="n">
        <f aca="false">IF(Q896="","",IF(A900=$Q$1,C900,Q896))</f>
        <v>1000036994</v>
      </c>
      <c r="R897" s="2" t="n">
        <f aca="false">IF(H897=$R$5,L897,R896)</f>
        <v>50640324</v>
      </c>
      <c r="S897" s="2" t="str">
        <f aca="false">IF(H897=$S$5,L897,S896)</f>
        <v>EGU077</v>
      </c>
      <c r="T897" s="2" t="n">
        <f aca="false">IF(H897=$T$5,L897,T896)</f>
        <v>814190219</v>
      </c>
      <c r="U897" s="2" t="n">
        <f aca="false">IF(V897="",0,1)</f>
        <v>0</v>
      </c>
      <c r="V897" s="2" t="str">
        <f aca="false">IF(A897="","",IFERROR(IF(VLOOKUP(A897,MAESTRO!$A$2:$C$15,2,FALSE())=1,"",A897),A897))</f>
        <v/>
      </c>
      <c r="W897" s="2" t="str">
        <f aca="false">IF(V897="","",G897)</f>
        <v/>
      </c>
    </row>
    <row r="898" customFormat="false" ht="15" hidden="false" customHeight="false" outlineLevel="0" collapsed="false">
      <c r="O898" s="2" t="str">
        <f aca="false">IF(O897="","",O897)</f>
        <v>7711 CEDI GUAYAQUIL</v>
      </c>
      <c r="P898" s="2" t="str">
        <f aca="false">IF(A898=$P$5,C898,P897)</f>
        <v>PACHECO VIDAL CARLOS GILBERTO</v>
      </c>
      <c r="Q898" s="2" t="n">
        <f aca="false">IF(Q897="","",IF(A901=$Q$1,C901,Q897))</f>
        <v>1000036994</v>
      </c>
      <c r="R898" s="2" t="n">
        <f aca="false">IF(H898=$R$5,L898,R897)</f>
        <v>50640324</v>
      </c>
      <c r="S898" s="2" t="str">
        <f aca="false">IF(H898=$S$5,L898,S897)</f>
        <v>EGU077</v>
      </c>
      <c r="T898" s="2" t="n">
        <f aca="false">IF(H898=$T$5,L898,T897)</f>
        <v>814190219</v>
      </c>
      <c r="U898" s="2" t="n">
        <f aca="false">IF(V898="",0,1)</f>
        <v>0</v>
      </c>
      <c r="V898" s="2" t="str">
        <f aca="false">IF(A898="","",IFERROR(IF(VLOOKUP(A898,MAESTRO!$A$2:$C$15,2,FALSE())=1,"",A898),A898))</f>
        <v/>
      </c>
      <c r="W898" s="2" t="str">
        <f aca="false">IF(V898="","",G898)</f>
        <v/>
      </c>
    </row>
    <row r="899" customFormat="false" ht="15" hidden="false" customHeight="false" outlineLevel="0" collapsed="false">
      <c r="O899" s="2" t="str">
        <f aca="false">IF(O898="","",O898)</f>
        <v>7711 CEDI GUAYAQUIL</v>
      </c>
      <c r="P899" s="2" t="str">
        <f aca="false">IF(A899=$P$5,C899,P898)</f>
        <v>PACHECO VIDAL CARLOS GILBERTO</v>
      </c>
      <c r="Q899" s="2" t="n">
        <f aca="false">IF(Q898="","",IF(A902=$Q$1,C902,Q898))</f>
        <v>1000036994</v>
      </c>
      <c r="R899" s="2" t="n">
        <f aca="false">IF(H899=$R$5,L899,R898)</f>
        <v>50640324</v>
      </c>
      <c r="S899" s="2" t="str">
        <f aca="false">IF(H899=$S$5,L899,S898)</f>
        <v>EGU077</v>
      </c>
      <c r="T899" s="2" t="n">
        <f aca="false">IF(H899=$T$5,L899,T898)</f>
        <v>814190219</v>
      </c>
      <c r="U899" s="2" t="n">
        <f aca="false">IF(V899="",0,1)</f>
        <v>0</v>
      </c>
      <c r="V899" s="2" t="str">
        <f aca="false">IF(A899="","",IFERROR(IF(VLOOKUP(A899,MAESTRO!$A$2:$C$15,2,FALSE())=1,"",A899),A899))</f>
        <v/>
      </c>
      <c r="W899" s="2" t="str">
        <f aca="false">IF(V899="","",G899)</f>
        <v/>
      </c>
    </row>
    <row r="900" customFormat="false" ht="15" hidden="false" customHeight="false" outlineLevel="0" collapsed="false">
      <c r="O900" s="2" t="str">
        <f aca="false">IF(O899="","",O899)</f>
        <v>7711 CEDI GUAYAQUIL</v>
      </c>
      <c r="P900" s="2" t="str">
        <f aca="false">IF(A900=$P$5,C900,P899)</f>
        <v>PACHECO VIDAL CARLOS GILBERTO</v>
      </c>
      <c r="Q900" s="2" t="n">
        <f aca="false">IF(Q899="","",IF(A903=$Q$1,C903,Q899))</f>
        <v>1000036994</v>
      </c>
      <c r="R900" s="2" t="n">
        <f aca="false">IF(H900=$R$5,L900,R899)</f>
        <v>50640324</v>
      </c>
      <c r="S900" s="2" t="str">
        <f aca="false">IF(H900=$S$5,L900,S899)</f>
        <v>EGU077</v>
      </c>
      <c r="T900" s="2" t="n">
        <f aca="false">IF(H900=$T$5,L900,T899)</f>
        <v>814190219</v>
      </c>
      <c r="U900" s="2" t="n">
        <f aca="false">IF(V900="",0,1)</f>
        <v>0</v>
      </c>
      <c r="V900" s="2" t="str">
        <f aca="false">IF(A900="","",IFERROR(IF(VLOOKUP(A900,MAESTRO!$A$2:$C$15,2,FALSE())=1,"",A900),A900))</f>
        <v/>
      </c>
      <c r="W900" s="2" t="str">
        <f aca="false">IF(V900="","",G900)</f>
        <v/>
      </c>
    </row>
    <row r="901" customFormat="false" ht="15" hidden="false" customHeight="false" outlineLevel="0" collapsed="false">
      <c r="O901" s="2" t="str">
        <f aca="false">IF(O900="","",O900)</f>
        <v>7711 CEDI GUAYAQUIL</v>
      </c>
      <c r="P901" s="2" t="str">
        <f aca="false">IF(A901=$P$5,C901,P900)</f>
        <v>PACHECO VIDAL CARLOS GILBERTO</v>
      </c>
      <c r="Q901" s="2" t="n">
        <f aca="false">IF(Q900="","",IF(A904=$Q$1,C904,Q900))</f>
        <v>1000036994</v>
      </c>
      <c r="R901" s="2" t="n">
        <f aca="false">IF(H901=$R$5,L901,R900)</f>
        <v>50640324</v>
      </c>
      <c r="S901" s="2" t="str">
        <f aca="false">IF(H901=$S$5,L901,S900)</f>
        <v>EGU077</v>
      </c>
      <c r="T901" s="2" t="n">
        <f aca="false">IF(H901=$T$5,L901,T900)</f>
        <v>814190219</v>
      </c>
      <c r="U901" s="2" t="n">
        <f aca="false">IF(V901="",0,1)</f>
        <v>0</v>
      </c>
      <c r="V901" s="2" t="str">
        <f aca="false">IF(A901="","",IFERROR(IF(VLOOKUP(A901,MAESTRO!$A$2:$C$15,2,FALSE())=1,"",A901),A901))</f>
        <v/>
      </c>
      <c r="W901" s="2" t="str">
        <f aca="false">IF(V901="","",G901)</f>
        <v/>
      </c>
    </row>
    <row r="902" customFormat="false" ht="15" hidden="false" customHeight="false" outlineLevel="0" collapsed="false">
      <c r="O902" s="2" t="str">
        <f aca="false">IF(O901="","",O901)</f>
        <v>7711 CEDI GUAYAQUIL</v>
      </c>
      <c r="P902" s="2" t="str">
        <f aca="false">IF(A902=$P$5,C902,P901)</f>
        <v>PACHECO VIDAL CARLOS GILBERTO</v>
      </c>
      <c r="Q902" s="2" t="n">
        <f aca="false">IF(Q901="","",IF(A905=$Q$1,C905,Q901))</f>
        <v>1000036994</v>
      </c>
      <c r="R902" s="2" t="n">
        <f aca="false">IF(H902=$R$5,L902,R901)</f>
        <v>50640324</v>
      </c>
      <c r="S902" s="2" t="str">
        <f aca="false">IF(H902=$S$5,L902,S901)</f>
        <v>EGU077</v>
      </c>
      <c r="T902" s="2" t="n">
        <f aca="false">IF(H902=$T$5,L902,T901)</f>
        <v>814190219</v>
      </c>
      <c r="U902" s="2" t="n">
        <f aca="false">IF(V902="",0,1)</f>
        <v>0</v>
      </c>
      <c r="V902" s="2" t="str">
        <f aca="false">IF(A902="","",IFERROR(IF(VLOOKUP(A902,MAESTRO!$A$2:$C$15,2,FALSE())=1,"",A902),A902))</f>
        <v/>
      </c>
      <c r="W902" s="2" t="str">
        <f aca="false">IF(V902="","",G902)</f>
        <v/>
      </c>
    </row>
    <row r="903" customFormat="false" ht="15" hidden="false" customHeight="false" outlineLevel="0" collapsed="false">
      <c r="O903" s="2" t="str">
        <f aca="false">IF(O902="","",O902)</f>
        <v>7711 CEDI GUAYAQUIL</v>
      </c>
      <c r="P903" s="2" t="str">
        <f aca="false">IF(A903=$P$5,C903,P902)</f>
        <v>PACHECO VIDAL CARLOS GILBERTO</v>
      </c>
      <c r="Q903" s="2" t="n">
        <f aca="false">IF(Q902="","",IF(A906=$Q$1,C906,Q902))</f>
        <v>1000036994</v>
      </c>
      <c r="R903" s="2" t="n">
        <f aca="false">IF(H903=$R$5,L903,R902)</f>
        <v>50640324</v>
      </c>
      <c r="S903" s="2" t="str">
        <f aca="false">IF(H903=$S$5,L903,S902)</f>
        <v>EGU077</v>
      </c>
      <c r="T903" s="2" t="n">
        <f aca="false">IF(H903=$T$5,L903,T902)</f>
        <v>814190219</v>
      </c>
      <c r="U903" s="2" t="n">
        <f aca="false">IF(V903="",0,1)</f>
        <v>0</v>
      </c>
      <c r="V903" s="2" t="str">
        <f aca="false">IF(A903="","",IFERROR(IF(VLOOKUP(A903,MAESTRO!$A$2:$C$15,2,FALSE())=1,"",A903),A903))</f>
        <v/>
      </c>
      <c r="W903" s="2" t="str">
        <f aca="false">IF(V903="","",G903)</f>
        <v/>
      </c>
    </row>
    <row r="904" customFormat="false" ht="15" hidden="false" customHeight="false" outlineLevel="0" collapsed="false">
      <c r="A904" s="1" t="s">
        <v>48</v>
      </c>
      <c r="D904" s="1" t="s">
        <v>49</v>
      </c>
      <c r="O904" s="2" t="str">
        <f aca="false">IF(O903="","",O903)</f>
        <v>7711 CEDI GUAYAQUIL</v>
      </c>
      <c r="P904" s="2" t="str">
        <f aca="false">IF(A904=$P$5,C904,P903)</f>
        <v>PACHECO VIDAL CARLOS GILBERTO</v>
      </c>
      <c r="Q904" s="2" t="n">
        <f aca="false">IF(Q903="","",IF(A907=$Q$1,C907,Q903))</f>
        <v>1000036994</v>
      </c>
      <c r="R904" s="2" t="n">
        <f aca="false">IF(H904=$R$5,L904,R903)</f>
        <v>50640324</v>
      </c>
      <c r="S904" s="2" t="str">
        <f aca="false">IF(H904=$S$5,L904,S903)</f>
        <v>EGU077</v>
      </c>
      <c r="T904" s="2" t="n">
        <f aca="false">IF(H904=$T$5,L904,T903)</f>
        <v>814190219</v>
      </c>
      <c r="U904" s="2" t="n">
        <f aca="false">IF(V904="",0,1)</f>
        <v>0</v>
      </c>
      <c r="V904" s="2" t="str">
        <f aca="false">IF(A904="","",IFERROR(IF(VLOOKUP(A904,MAESTRO!$A$2:$C$15,2,FALSE())=1,"",A904),A904))</f>
        <v/>
      </c>
      <c r="W904" s="2" t="str">
        <f aca="false">IF(V904="","",G904)</f>
        <v/>
      </c>
    </row>
    <row r="905" customFormat="false" ht="15" hidden="false" customHeight="false" outlineLevel="0" collapsed="false">
      <c r="A905" s="1" t="s">
        <v>50</v>
      </c>
      <c r="D905" s="1" t="s">
        <v>49</v>
      </c>
      <c r="O905" s="2" t="str">
        <f aca="false">IF(O904="","",O904)</f>
        <v>7711 CEDI GUAYAQUIL</v>
      </c>
      <c r="P905" s="2" t="str">
        <f aca="false">IF(A905=$P$5,C905,P904)</f>
        <v>PACHECO VIDAL CARLOS GILBERTO</v>
      </c>
      <c r="Q905" s="2" t="n">
        <f aca="false">IF(Q904="","",IF(A908=$Q$1,C908,Q904))</f>
        <v>1000036994</v>
      </c>
      <c r="R905" s="2" t="n">
        <f aca="false">IF(H905=$R$5,L905,R904)</f>
        <v>50640324</v>
      </c>
      <c r="S905" s="2" t="str">
        <f aca="false">IF(H905=$S$5,L905,S904)</f>
        <v>EGU077</v>
      </c>
      <c r="T905" s="2" t="n">
        <f aca="false">IF(H905=$T$5,L905,T904)</f>
        <v>814190219</v>
      </c>
      <c r="U905" s="2" t="n">
        <f aca="false">IF(V905="",0,1)</f>
        <v>0</v>
      </c>
      <c r="V905" s="2" t="str">
        <f aca="false">IF(A905="","",IFERROR(IF(VLOOKUP(A905,MAESTRO!$A$2:$C$15,2,FALSE())=1,"",A905),A905))</f>
        <v/>
      </c>
      <c r="W905" s="2" t="str">
        <f aca="false">IF(V905="","",G905)</f>
        <v/>
      </c>
    </row>
    <row r="906" customFormat="false" ht="15" hidden="false" customHeight="false" outlineLevel="0" collapsed="false">
      <c r="A906" s="1" t="s">
        <v>51</v>
      </c>
      <c r="D906" s="1" t="s">
        <v>49</v>
      </c>
      <c r="O906" s="2" t="str">
        <f aca="false">IF(O905="","",O905)</f>
        <v>7711 CEDI GUAYAQUIL</v>
      </c>
      <c r="P906" s="2" t="str">
        <f aca="false">IF(A906=$P$5,C906,P905)</f>
        <v>PACHECO VIDAL CARLOS GILBERTO</v>
      </c>
      <c r="Q906" s="2" t="n">
        <f aca="false">IF(Q905="","",IF(A909=$Q$1,C909,Q905))</f>
        <v>1000036994</v>
      </c>
      <c r="R906" s="2" t="n">
        <f aca="false">IF(H906=$R$5,L906,R905)</f>
        <v>50640324</v>
      </c>
      <c r="S906" s="2" t="str">
        <f aca="false">IF(H906=$S$5,L906,S905)</f>
        <v>EGU077</v>
      </c>
      <c r="T906" s="2" t="n">
        <f aca="false">IF(H906=$T$5,L906,T905)</f>
        <v>814190219</v>
      </c>
      <c r="U906" s="2" t="n">
        <f aca="false">IF(V906="",0,1)</f>
        <v>0</v>
      </c>
      <c r="V906" s="2" t="str">
        <f aca="false">IF(A906="","",IFERROR(IF(VLOOKUP(A906,MAESTRO!$A$2:$C$15,2,FALSE())=1,"",A906),A906))</f>
        <v/>
      </c>
      <c r="W906" s="2" t="str">
        <f aca="false">IF(V906="","",G906)</f>
        <v/>
      </c>
    </row>
    <row r="907" customFormat="false" ht="15" hidden="false" customHeight="false" outlineLevel="0" collapsed="false">
      <c r="A907" s="1" t="s">
        <v>52</v>
      </c>
      <c r="D907" s="1" t="s">
        <v>49</v>
      </c>
      <c r="O907" s="2" t="str">
        <f aca="false">IF(O906="","",O906)</f>
        <v>7711 CEDI GUAYAQUIL</v>
      </c>
      <c r="P907" s="2" t="str">
        <f aca="false">IF(A907=$P$5,C907,P906)</f>
        <v>PACHECO VIDAL CARLOS GILBERTO</v>
      </c>
      <c r="Q907" s="2" t="n">
        <f aca="false">IF(Q906="","",IF(A910=$Q$1,C910,Q906))</f>
        <v>1000036994</v>
      </c>
      <c r="R907" s="2" t="n">
        <f aca="false">IF(H907=$R$5,L907,R906)</f>
        <v>50640324</v>
      </c>
      <c r="S907" s="2" t="str">
        <f aca="false">IF(H907=$S$5,L907,S906)</f>
        <v>EGU077</v>
      </c>
      <c r="T907" s="2" t="n">
        <f aca="false">IF(H907=$T$5,L907,T906)</f>
        <v>814190219</v>
      </c>
      <c r="U907" s="2" t="n">
        <f aca="false">IF(V907="",0,1)</f>
        <v>0</v>
      </c>
      <c r="V907" s="2" t="str">
        <f aca="false">IF(A907="","",IFERROR(IF(VLOOKUP(A907,MAESTRO!$A$2:$C$15,2,FALSE())=1,"",A907),A907))</f>
        <v/>
      </c>
      <c r="W907" s="2" t="str">
        <f aca="false">IF(V907="","",G907)</f>
        <v/>
      </c>
    </row>
    <row r="908" customFormat="false" ht="15" hidden="false" customHeight="false" outlineLevel="0" collapsed="false">
      <c r="A908" s="1" t="s">
        <v>53</v>
      </c>
      <c r="D908" s="1" t="s">
        <v>49</v>
      </c>
      <c r="O908" s="2" t="str">
        <f aca="false">IF(O907="","",O907)</f>
        <v>7711 CEDI GUAYAQUIL</v>
      </c>
      <c r="P908" s="2" t="str">
        <f aca="false">IF(A908=$P$5,C908,P907)</f>
        <v>PACHECO VIDAL CARLOS GILBERTO</v>
      </c>
      <c r="Q908" s="2" t="n">
        <f aca="false">IF(Q907="","",IF(A911=$Q$1,C911,Q907))</f>
        <v>1000036994</v>
      </c>
      <c r="R908" s="2" t="n">
        <f aca="false">IF(H908=$R$5,L908,R907)</f>
        <v>50640324</v>
      </c>
      <c r="S908" s="2" t="str">
        <f aca="false">IF(H908=$S$5,L908,S907)</f>
        <v>EGU077</v>
      </c>
      <c r="T908" s="2" t="n">
        <f aca="false">IF(H908=$T$5,L908,T907)</f>
        <v>814190219</v>
      </c>
      <c r="U908" s="2" t="n">
        <f aca="false">IF(V908="",0,1)</f>
        <v>0</v>
      </c>
      <c r="V908" s="2" t="str">
        <f aca="false">IF(A908="","",IFERROR(IF(VLOOKUP(A908,MAESTRO!$A$2:$C$15,2,FALSE())=1,"",A908),A908))</f>
        <v/>
      </c>
      <c r="W908" s="2" t="str">
        <f aca="false">IF(V908="","",G908)</f>
        <v/>
      </c>
    </row>
    <row r="909" customFormat="false" ht="15" hidden="false" customHeight="false" outlineLevel="0" collapsed="false">
      <c r="O909" s="2" t="str">
        <f aca="false">IF(O908="","",O908)</f>
        <v>7711 CEDI GUAYAQUIL</v>
      </c>
      <c r="P909" s="2" t="str">
        <f aca="false">IF(A909=$P$5,C909,P908)</f>
        <v>PACHECO VIDAL CARLOS GILBERTO</v>
      </c>
      <c r="Q909" s="2" t="n">
        <f aca="false">IF(Q908="","",IF(A912=$Q$1,C912,Q908))</f>
        <v>1000036994</v>
      </c>
      <c r="R909" s="2" t="n">
        <f aca="false">IF(H909=$R$5,L909,R908)</f>
        <v>50640324</v>
      </c>
      <c r="S909" s="2" t="str">
        <f aca="false">IF(H909=$S$5,L909,S908)</f>
        <v>EGU077</v>
      </c>
      <c r="T909" s="2" t="n">
        <f aca="false">IF(H909=$T$5,L909,T908)</f>
        <v>814190219</v>
      </c>
      <c r="U909" s="2" t="n">
        <f aca="false">IF(V909="",0,1)</f>
        <v>0</v>
      </c>
      <c r="V909" s="2" t="str">
        <f aca="false">IF(A909="","",IFERROR(IF(VLOOKUP(A909,MAESTRO!$A$2:$C$15,2,FALSE())=1,"",A909),A909))</f>
        <v/>
      </c>
      <c r="W909" s="2" t="str">
        <f aca="false">IF(V909="","",G909)</f>
        <v/>
      </c>
    </row>
    <row r="910" customFormat="false" ht="15" hidden="false" customHeight="false" outlineLevel="0" collapsed="false">
      <c r="O910" s="2" t="str">
        <f aca="false">IF(O909="","",O909)</f>
        <v>7711 CEDI GUAYAQUIL</v>
      </c>
      <c r="P910" s="2" t="str">
        <f aca="false">IF(A910=$P$5,C910,P909)</f>
        <v>PACHECO VIDAL CARLOS GILBERTO</v>
      </c>
      <c r="Q910" s="2" t="n">
        <f aca="false">IF(Q909="","",IF(A913=$Q$1,C913,Q909))</f>
        <v>1000036994</v>
      </c>
      <c r="R910" s="2" t="n">
        <f aca="false">IF(H910=$R$5,L910,R909)</f>
        <v>50640324</v>
      </c>
      <c r="S910" s="2" t="str">
        <f aca="false">IF(H910=$S$5,L910,S909)</f>
        <v>EGU077</v>
      </c>
      <c r="T910" s="2" t="n">
        <f aca="false">IF(H910=$T$5,L910,T909)</f>
        <v>814190219</v>
      </c>
      <c r="U910" s="2" t="n">
        <f aca="false">IF(V910="",0,1)</f>
        <v>0</v>
      </c>
      <c r="V910" s="2" t="str">
        <f aca="false">IF(A910="","",IFERROR(IF(VLOOKUP(A910,MAESTRO!$A$2:$C$15,2,FALSE())=1,"",A910),A910))</f>
        <v/>
      </c>
      <c r="W910" s="2" t="str">
        <f aca="false">IF(V910="","",G910)</f>
        <v/>
      </c>
    </row>
    <row r="911" customFormat="false" ht="15" hidden="false" customHeight="false" outlineLevel="0" collapsed="false">
      <c r="E911" s="1" t="s">
        <v>0</v>
      </c>
      <c r="J911" s="1" t="s">
        <v>1</v>
      </c>
      <c r="M911" s="1" t="n">
        <v>15</v>
      </c>
      <c r="O911" s="2" t="str">
        <f aca="false">IF(O910="","",O910)</f>
        <v>7711 CEDI GUAYAQUIL</v>
      </c>
      <c r="P911" s="2" t="str">
        <f aca="false">IF(A911=$P$5,C911,P910)</f>
        <v>PACHECO VIDAL CARLOS GILBERTO</v>
      </c>
      <c r="Q911" s="2" t="n">
        <f aca="false">IF(Q910="","",IF(A914=$Q$1,C914,Q910))</f>
        <v>1000036994</v>
      </c>
      <c r="R911" s="2" t="n">
        <f aca="false">IF(H911=$R$5,L911,R910)</f>
        <v>50640324</v>
      </c>
      <c r="S911" s="2" t="str">
        <f aca="false">IF(H911=$S$5,L911,S910)</f>
        <v>EGU077</v>
      </c>
      <c r="T911" s="2" t="n">
        <f aca="false">IF(H911=$T$5,L911,T910)</f>
        <v>814190219</v>
      </c>
      <c r="U911" s="2" t="n">
        <f aca="false">IF(V911="",0,1)</f>
        <v>0</v>
      </c>
      <c r="V911" s="2" t="str">
        <f aca="false">IF(A911="","",IFERROR(IF(VLOOKUP(A911,MAESTRO!$A$2:$C$15,2,FALSE())=1,"",A911),A911))</f>
        <v/>
      </c>
      <c r="W911" s="2" t="str">
        <f aca="false">IF(V911="","",G911)</f>
        <v/>
      </c>
    </row>
    <row r="912" customFormat="false" ht="15" hidden="false" customHeight="false" outlineLevel="0" collapsed="false">
      <c r="F912" s="1" t="s">
        <v>6</v>
      </c>
      <c r="O912" s="2" t="str">
        <f aca="false">IF(O911="","",O911)</f>
        <v>7711 CEDI GUAYAQUIL</v>
      </c>
      <c r="P912" s="2" t="str">
        <f aca="false">IF(A912=$P$5,C912,P911)</f>
        <v>PACHECO VIDAL CARLOS GILBERTO</v>
      </c>
      <c r="Q912" s="2" t="n">
        <f aca="false">IF(Q911="","",IF(A915=$Q$1,C915,Q911))</f>
        <v>1000036994</v>
      </c>
      <c r="R912" s="2" t="n">
        <f aca="false">IF(H912=$R$5,L912,R911)</f>
        <v>50640324</v>
      </c>
      <c r="S912" s="2" t="str">
        <f aca="false">IF(H912=$S$5,L912,S911)</f>
        <v>EGU077</v>
      </c>
      <c r="T912" s="2" t="n">
        <f aca="false">IF(H912=$T$5,L912,T911)</f>
        <v>814190219</v>
      </c>
      <c r="U912" s="2" t="n">
        <f aca="false">IF(V912="",0,1)</f>
        <v>0</v>
      </c>
      <c r="V912" s="2" t="str">
        <f aca="false">IF(A912="","",IFERROR(IF(VLOOKUP(A912,MAESTRO!$A$2:$C$15,2,FALSE())=1,"",A912),A912))</f>
        <v/>
      </c>
      <c r="W912" s="2" t="str">
        <f aca="false">IF(V912="","",G912)</f>
        <v/>
      </c>
    </row>
    <row r="913" customFormat="false" ht="15" hidden="false" customHeight="false" outlineLevel="0" collapsed="false">
      <c r="O913" s="2" t="str">
        <f aca="false">IF(O912="","",O912)</f>
        <v>7711 CEDI GUAYAQUIL</v>
      </c>
      <c r="P913" s="2" t="str">
        <f aca="false">IF(A913=$P$5,C913,P912)</f>
        <v>PACHECO VIDAL CARLOS GILBERTO</v>
      </c>
      <c r="Q913" s="2" t="n">
        <f aca="false">IF(Q912="","",IF(A916=$Q$1,C916,Q912))</f>
        <v>1000036994</v>
      </c>
      <c r="R913" s="2" t="n">
        <f aca="false">IF(H913=$R$5,L913,R912)</f>
        <v>50640324</v>
      </c>
      <c r="S913" s="2" t="str">
        <f aca="false">IF(H913=$S$5,L913,S912)</f>
        <v>EGU077</v>
      </c>
      <c r="T913" s="2" t="n">
        <f aca="false">IF(H913=$T$5,L913,T912)</f>
        <v>814190219</v>
      </c>
      <c r="U913" s="2" t="n">
        <f aca="false">IF(V913="",0,1)</f>
        <v>0</v>
      </c>
      <c r="V913" s="2" t="str">
        <f aca="false">IF(A913="","",IFERROR(IF(VLOOKUP(A913,MAESTRO!$A$2:$C$15,2,FALSE())=1,"",A913),A913))</f>
        <v/>
      </c>
      <c r="W913" s="2" t="str">
        <f aca="false">IF(V913="","",G913)</f>
        <v/>
      </c>
    </row>
    <row r="914" customFormat="false" ht="15" hidden="false" customHeight="false" outlineLevel="0" collapsed="false">
      <c r="H914" s="1" t="s">
        <v>8</v>
      </c>
      <c r="L914" s="1" t="n">
        <v>50640324</v>
      </c>
      <c r="O914" s="2" t="str">
        <f aca="false">IF(O913="","",O913)</f>
        <v>7711 CEDI GUAYAQUIL</v>
      </c>
      <c r="P914" s="2" t="str">
        <f aca="false">IF(A914=$P$5,C914,P913)</f>
        <v>PACHECO VIDAL CARLOS GILBERTO</v>
      </c>
      <c r="Q914" s="2" t="n">
        <f aca="false">IF(Q913="","",IF(A917=$Q$1,C917,Q913))</f>
        <v>1000036994</v>
      </c>
      <c r="R914" s="2" t="n">
        <f aca="false">IF(H914=$R$5,L914,R913)</f>
        <v>50640324</v>
      </c>
      <c r="S914" s="2" t="str">
        <f aca="false">IF(H914=$S$5,L914,S913)</f>
        <v>EGU077</v>
      </c>
      <c r="T914" s="2" t="n">
        <f aca="false">IF(H914=$T$5,L914,T913)</f>
        <v>814190219</v>
      </c>
      <c r="U914" s="2" t="n">
        <f aca="false">IF(V914="",0,1)</f>
        <v>0</v>
      </c>
      <c r="V914" s="2" t="str">
        <f aca="false">IF(A914="","",IFERROR(IF(VLOOKUP(A914,MAESTRO!$A$2:$C$15,2,FALSE())=1,"",A914),A914))</f>
        <v/>
      </c>
      <c r="W914" s="2" t="str">
        <f aca="false">IF(V914="","",G914)</f>
        <v/>
      </c>
    </row>
    <row r="915" customFormat="false" ht="15" hidden="false" customHeight="false" outlineLevel="0" collapsed="false">
      <c r="H915" s="1" t="s">
        <v>11</v>
      </c>
      <c r="L915" s="1" t="s">
        <v>120</v>
      </c>
      <c r="O915" s="2" t="str">
        <f aca="false">IF(O914="","",O914)</f>
        <v>7711 CEDI GUAYAQUIL</v>
      </c>
      <c r="P915" s="2" t="str">
        <f aca="false">IF(A915=$P$5,C915,P914)</f>
        <v>PACHECO VIDAL CARLOS GILBERTO</v>
      </c>
      <c r="Q915" s="2" t="n">
        <f aca="false">IF(Q914="","",IF(A918=$Q$1,C918,Q914))</f>
        <v>1000036994</v>
      </c>
      <c r="R915" s="2" t="n">
        <f aca="false">IF(H915=$R$5,L915,R914)</f>
        <v>50640324</v>
      </c>
      <c r="S915" s="2" t="str">
        <f aca="false">IF(H915=$S$5,L915,S914)</f>
        <v>EGU074</v>
      </c>
      <c r="T915" s="2" t="n">
        <f aca="false">IF(H915=$T$5,L915,T914)</f>
        <v>814190219</v>
      </c>
      <c r="U915" s="2" t="n">
        <f aca="false">IF(V915="",0,1)</f>
        <v>0</v>
      </c>
      <c r="V915" s="2" t="str">
        <f aca="false">IF(A915="","",IFERROR(IF(VLOOKUP(A915,MAESTRO!$A$2:$C$15,2,FALSE())=1,"",A915),A915))</f>
        <v/>
      </c>
      <c r="W915" s="2" t="str">
        <f aca="false">IF(V915="","",G915)</f>
        <v/>
      </c>
    </row>
    <row r="916" customFormat="false" ht="15" hidden="false" customHeight="false" outlineLevel="0" collapsed="false">
      <c r="A916" s="1" t="s">
        <v>13</v>
      </c>
      <c r="C916" s="1" t="s">
        <v>20</v>
      </c>
      <c r="H916" s="1" t="s">
        <v>21</v>
      </c>
      <c r="L916" s="1" t="s">
        <v>121</v>
      </c>
      <c r="O916" s="2" t="str">
        <f aca="false">IF(O915="","",O915)</f>
        <v>7711 CEDI GUAYAQUIL</v>
      </c>
      <c r="P916" s="2" t="str">
        <f aca="false">IF(A916=$P$5,C916,P915)</f>
        <v>PACHECO VIDAL CARLOS GILBERTO</v>
      </c>
      <c r="Q916" s="2" t="n">
        <f aca="false">IF(Q915="","",IF(A919=$Q$1,C919,Q915))</f>
        <v>1000036994</v>
      </c>
      <c r="R916" s="2" t="n">
        <f aca="false">IF(H916=$R$5,L916,R915)</f>
        <v>50640324</v>
      </c>
      <c r="S916" s="2" t="str">
        <f aca="false">IF(H916=$S$5,L916,S915)</f>
        <v>EGU074</v>
      </c>
      <c r="T916" s="2" t="n">
        <f aca="false">IF(H916=$T$5,L916,T915)</f>
        <v>814190219</v>
      </c>
      <c r="U916" s="2" t="n">
        <f aca="false">IF(V916="",0,1)</f>
        <v>0</v>
      </c>
      <c r="V916" s="2" t="str">
        <f aca="false">IF(A916="","",IFERROR(IF(VLOOKUP(A916,MAESTRO!$A$2:$C$15,2,FALSE())=1,"",A916),A916))</f>
        <v/>
      </c>
      <c r="W916" s="2" t="str">
        <f aca="false">IF(V916="","",G916)</f>
        <v/>
      </c>
    </row>
    <row r="917" customFormat="false" ht="15" hidden="false" customHeight="false" outlineLevel="0" collapsed="false">
      <c r="A917" s="1" t="s">
        <v>14</v>
      </c>
      <c r="C917" s="1" t="s">
        <v>184</v>
      </c>
      <c r="H917" s="1" t="s">
        <v>24</v>
      </c>
      <c r="L917" s="1" t="n">
        <v>1001</v>
      </c>
      <c r="O917" s="2" t="str">
        <f aca="false">IF(O916="","",O916)</f>
        <v>7711 CEDI GUAYAQUIL</v>
      </c>
      <c r="P917" s="2" t="str">
        <f aca="false">IF(A917=$P$5,C917,P916)</f>
        <v>PINDUISACA PARCO LUIS ALFONSO</v>
      </c>
      <c r="Q917" s="2" t="n">
        <f aca="false">IF(Q916="","",IF(A920=$Q$1,C920,Q916))</f>
        <v>1000109605</v>
      </c>
      <c r="R917" s="2" t="n">
        <f aca="false">IF(H917=$R$5,L917,R916)</f>
        <v>50640324</v>
      </c>
      <c r="S917" s="2" t="str">
        <f aca="false">IF(H917=$S$5,L917,S916)</f>
        <v>EGU074</v>
      </c>
      <c r="T917" s="2" t="n">
        <f aca="false">IF(H917=$T$5,L917,T916)</f>
        <v>814190219</v>
      </c>
      <c r="U917" s="2" t="n">
        <f aca="false">IF(V917="",0,1)</f>
        <v>0</v>
      </c>
      <c r="V917" s="2" t="str">
        <f aca="false">IF(A917="","",IFERROR(IF(VLOOKUP(A917,MAESTRO!$A$2:$C$15,2,FALSE())=1,"",A917),A917))</f>
        <v/>
      </c>
      <c r="W917" s="2" t="str">
        <f aca="false">IF(V917="","",G917)</f>
        <v/>
      </c>
    </row>
    <row r="918" customFormat="false" ht="15" hidden="false" customHeight="false" outlineLevel="0" collapsed="false">
      <c r="A918" s="1" t="s">
        <v>25</v>
      </c>
      <c r="C918" s="1" t="n">
        <v>1000109605</v>
      </c>
      <c r="H918" s="1" t="s">
        <v>26</v>
      </c>
      <c r="L918" s="1" t="s">
        <v>27</v>
      </c>
      <c r="O918" s="2" t="str">
        <f aca="false">IF(O917="","",O917)</f>
        <v>7711 CEDI GUAYAQUIL</v>
      </c>
      <c r="P918" s="2" t="str">
        <f aca="false">IF(A918=$P$5,C918,P917)</f>
        <v>PINDUISACA PARCO LUIS ALFONSO</v>
      </c>
      <c r="Q918" s="2" t="n">
        <f aca="false">IF(Q917="","",IF(A921=$Q$1,C921,Q917))</f>
        <v>1000109605</v>
      </c>
      <c r="R918" s="2" t="n">
        <f aca="false">IF(H918=$R$5,L918,R917)</f>
        <v>50640324</v>
      </c>
      <c r="S918" s="2" t="str">
        <f aca="false">IF(H918=$S$5,L918,S917)</f>
        <v>EGU074</v>
      </c>
      <c r="T918" s="2" t="n">
        <f aca="false">IF(H918=$T$5,L918,T917)</f>
        <v>814190219</v>
      </c>
      <c r="U918" s="2" t="n">
        <f aca="false">IF(V918="",0,1)</f>
        <v>0</v>
      </c>
      <c r="V918" s="2" t="str">
        <f aca="false">IF(A918="","",IFERROR(IF(VLOOKUP(A918,MAESTRO!$A$2:$C$15,2,FALSE())=1,"",A918),A918))</f>
        <v/>
      </c>
      <c r="W918" s="2" t="str">
        <f aca="false">IF(V918="","",G918)</f>
        <v/>
      </c>
    </row>
    <row r="919" customFormat="false" ht="15" hidden="false" customHeight="false" outlineLevel="0" collapsed="false">
      <c r="A919" s="1" t="s">
        <v>28</v>
      </c>
      <c r="C919" s="1" t="s">
        <v>185</v>
      </c>
      <c r="H919" s="1" t="s">
        <v>16</v>
      </c>
      <c r="L919" s="1" t="n">
        <v>814190461</v>
      </c>
      <c r="O919" s="2" t="str">
        <f aca="false">IF(O918="","",O918)</f>
        <v>7711 CEDI GUAYAQUIL</v>
      </c>
      <c r="P919" s="2" t="str">
        <f aca="false">IF(A919=$P$5,C919,P918)</f>
        <v>PINDUISACA PARCO LUIS ALFONSO</v>
      </c>
      <c r="Q919" s="2" t="n">
        <f aca="false">IF(Q918="","",IF(A922=$Q$1,C922,Q918))</f>
        <v>1000109605</v>
      </c>
      <c r="R919" s="2" t="n">
        <f aca="false">IF(H919=$R$5,L919,R918)</f>
        <v>50640324</v>
      </c>
      <c r="S919" s="2" t="str">
        <f aca="false">IF(H919=$S$5,L919,S918)</f>
        <v>EGU074</v>
      </c>
      <c r="T919" s="2" t="n">
        <f aca="false">IF(H919=$T$5,L919,T918)</f>
        <v>814190461</v>
      </c>
      <c r="U919" s="2" t="n">
        <f aca="false">IF(V919="",0,1)</f>
        <v>0</v>
      </c>
      <c r="V919" s="2" t="str">
        <f aca="false">IF(A919="","",IFERROR(IF(VLOOKUP(A919,MAESTRO!$A$2:$C$15,2,FALSE())=1,"",A919),A919))</f>
        <v/>
      </c>
      <c r="W919" s="2" t="str">
        <f aca="false">IF(V919="","",G919)</f>
        <v/>
      </c>
    </row>
    <row r="920" customFormat="false" ht="15" hidden="false" customHeight="false" outlineLevel="0" collapsed="false">
      <c r="A920" s="1" t="s">
        <v>3</v>
      </c>
      <c r="C920" s="1" t="n">
        <v>1000109605</v>
      </c>
      <c r="H920" s="1" t="s">
        <v>30</v>
      </c>
      <c r="L920" s="1" t="s">
        <v>31</v>
      </c>
      <c r="O920" s="2" t="str">
        <f aca="false">IF(O919="","",O919)</f>
        <v>7711 CEDI GUAYAQUIL</v>
      </c>
      <c r="P920" s="2" t="str">
        <f aca="false">IF(A920=$P$5,C920,P919)</f>
        <v>PINDUISACA PARCO LUIS ALFONSO</v>
      </c>
      <c r="Q920" s="2" t="n">
        <f aca="false">IF(Q919="","",IF(A923=$Q$1,C923,Q919))</f>
        <v>1000109605</v>
      </c>
      <c r="R920" s="2" t="n">
        <f aca="false">IF(H920=$R$5,L920,R919)</f>
        <v>50640324</v>
      </c>
      <c r="S920" s="2" t="str">
        <f aca="false">IF(H920=$S$5,L920,S919)</f>
        <v>EGU074</v>
      </c>
      <c r="T920" s="2" t="n">
        <f aca="false">IF(H920=$T$5,L920,T919)</f>
        <v>814190461</v>
      </c>
      <c r="U920" s="2" t="n">
        <f aca="false">IF(V920="",0,1)</f>
        <v>0</v>
      </c>
      <c r="V920" s="2" t="str">
        <f aca="false">IF(A920="","",IFERROR(IF(VLOOKUP(A920,MAESTRO!$A$2:$C$15,2,FALSE())=1,"",A920),A920))</f>
        <v/>
      </c>
      <c r="W920" s="2" t="str">
        <f aca="false">IF(V920="","",G920)</f>
        <v/>
      </c>
    </row>
    <row r="921" customFormat="false" ht="15" hidden="false" customHeight="false" outlineLevel="0" collapsed="false">
      <c r="A921" s="1" t="s">
        <v>32</v>
      </c>
      <c r="C921" s="1" t="s">
        <v>186</v>
      </c>
      <c r="H921" s="1" t="s">
        <v>34</v>
      </c>
      <c r="L921" s="1" t="s">
        <v>35</v>
      </c>
      <c r="O921" s="2" t="str">
        <f aca="false">IF(O920="","",O920)</f>
        <v>7711 CEDI GUAYAQUIL</v>
      </c>
      <c r="P921" s="2" t="str">
        <f aca="false">IF(A921=$P$5,C921,P920)</f>
        <v>PINDUISACA PARCO LUIS ALFONSO</v>
      </c>
      <c r="Q921" s="2" t="n">
        <f aca="false">IF(Q920="","",IF(A924=$Q$1,C924,Q920))</f>
        <v>1000109605</v>
      </c>
      <c r="R921" s="2" t="n">
        <f aca="false">IF(H921=$R$5,L921,R920)</f>
        <v>50640324</v>
      </c>
      <c r="S921" s="2" t="str">
        <f aca="false">IF(H921=$S$5,L921,S920)</f>
        <v>EGU074</v>
      </c>
      <c r="T921" s="2" t="n">
        <f aca="false">IF(H921=$T$5,L921,T920)</f>
        <v>814190461</v>
      </c>
      <c r="U921" s="2" t="n">
        <f aca="false">IF(V921="",0,1)</f>
        <v>0</v>
      </c>
      <c r="V921" s="2" t="str">
        <f aca="false">IF(A921="","",IFERROR(IF(VLOOKUP(A921,MAESTRO!$A$2:$C$15,2,FALSE())=1,"",A921),A921))</f>
        <v/>
      </c>
      <c r="W921" s="2" t="str">
        <f aca="false">IF(V921="","",G921)</f>
        <v/>
      </c>
    </row>
    <row r="922" customFormat="false" ht="15" hidden="false" customHeight="false" outlineLevel="0" collapsed="false">
      <c r="A922" s="1" t="s">
        <v>36</v>
      </c>
      <c r="C922" s="1" t="n">
        <v>1000109605</v>
      </c>
      <c r="H922" s="1" t="s">
        <v>37</v>
      </c>
      <c r="L922" s="1" t="n">
        <v>19</v>
      </c>
      <c r="O922" s="2" t="str">
        <f aca="false">IF(O921="","",O921)</f>
        <v>7711 CEDI GUAYAQUIL</v>
      </c>
      <c r="P922" s="2" t="str">
        <f aca="false">IF(A922=$P$5,C922,P921)</f>
        <v>PINDUISACA PARCO LUIS ALFONSO</v>
      </c>
      <c r="Q922" s="2" t="n">
        <f aca="false">IF(Q921="","",IF(A925=$Q$1,C925,Q921))</f>
        <v>1000109605</v>
      </c>
      <c r="R922" s="2" t="n">
        <f aca="false">IF(H922=$R$5,L922,R921)</f>
        <v>50640324</v>
      </c>
      <c r="S922" s="2" t="str">
        <f aca="false">IF(H922=$S$5,L922,S921)</f>
        <v>EGU074</v>
      </c>
      <c r="T922" s="2" t="n">
        <f aca="false">IF(H922=$T$5,L922,T921)</f>
        <v>814190461</v>
      </c>
      <c r="U922" s="2" t="n">
        <f aca="false">IF(V922="",0,1)</f>
        <v>0</v>
      </c>
      <c r="V922" s="2" t="str">
        <f aca="false">IF(A922="","",IFERROR(IF(VLOOKUP(A922,MAESTRO!$A$2:$C$15,2,FALSE())=1,"",A922),A922))</f>
        <v/>
      </c>
      <c r="W922" s="2" t="str">
        <f aca="false">IF(V922="","",G922)</f>
        <v/>
      </c>
    </row>
    <row r="923" customFormat="false" ht="15" hidden="false" customHeight="false" outlineLevel="0" collapsed="false">
      <c r="A923" s="1" t="s">
        <v>38</v>
      </c>
      <c r="H923" s="1" t="s">
        <v>39</v>
      </c>
      <c r="K923" s="1" t="s">
        <v>40</v>
      </c>
      <c r="O923" s="2" t="str">
        <f aca="false">IF(O922="","",O922)</f>
        <v>7711 CEDI GUAYAQUIL</v>
      </c>
      <c r="P923" s="2" t="str">
        <f aca="false">IF(A923=$P$5,C923,P922)</f>
        <v>PINDUISACA PARCO LUIS ALFONSO</v>
      </c>
      <c r="Q923" s="2" t="n">
        <f aca="false">IF(Q922="","",IF(A926=$Q$1,C926,Q922))</f>
        <v>1000109605</v>
      </c>
      <c r="R923" s="2" t="n">
        <f aca="false">IF(H923=$R$5,L923,R922)</f>
        <v>50640324</v>
      </c>
      <c r="S923" s="2" t="str">
        <f aca="false">IF(H923=$S$5,L923,S922)</f>
        <v>EGU074</v>
      </c>
      <c r="T923" s="2" t="n">
        <f aca="false">IF(H923=$T$5,L923,T922)</f>
        <v>814190461</v>
      </c>
      <c r="U923" s="2" t="n">
        <f aca="false">IF(V923="",0,1)</f>
        <v>0</v>
      </c>
      <c r="V923" s="2" t="str">
        <f aca="false">IF(A923="","",IFERROR(IF(VLOOKUP(A923,MAESTRO!$A$2:$C$15,2,FALSE())=1,"",A923),A923))</f>
        <v/>
      </c>
      <c r="W923" s="2" t="str">
        <f aca="false">IF(V923="","",G923)</f>
        <v/>
      </c>
    </row>
    <row r="924" customFormat="false" ht="15" hidden="false" customHeight="false" outlineLevel="0" collapsed="false">
      <c r="O924" s="2" t="str">
        <f aca="false">IF(O923="","",O923)</f>
        <v>7711 CEDI GUAYAQUIL</v>
      </c>
      <c r="P924" s="2" t="str">
        <f aca="false">IF(A924=$P$5,C924,P923)</f>
        <v>PINDUISACA PARCO LUIS ALFONSO</v>
      </c>
      <c r="Q924" s="2" t="n">
        <f aca="false">IF(Q923="","",IF(A927=$Q$1,C927,Q923))</f>
        <v>1000109605</v>
      </c>
      <c r="R924" s="2" t="n">
        <f aca="false">IF(H924=$R$5,L924,R923)</f>
        <v>50640324</v>
      </c>
      <c r="S924" s="2" t="str">
        <f aca="false">IF(H924=$S$5,L924,S923)</f>
        <v>EGU074</v>
      </c>
      <c r="T924" s="2" t="n">
        <f aca="false">IF(H924=$T$5,L924,T923)</f>
        <v>814190461</v>
      </c>
      <c r="U924" s="2" t="n">
        <f aca="false">IF(V924="",0,1)</f>
        <v>0</v>
      </c>
      <c r="V924" s="2" t="str">
        <f aca="false">IF(A924="","",IFERROR(IF(VLOOKUP(A924,MAESTRO!$A$2:$C$15,2,FALSE())=1,"",A924),A924))</f>
        <v/>
      </c>
      <c r="W924" s="2" t="str">
        <f aca="false">IF(V924="","",G924)</f>
        <v/>
      </c>
    </row>
    <row r="925" customFormat="false" ht="15" hidden="false" customHeight="false" outlineLevel="0" collapsed="false">
      <c r="A925" s="1" t="s">
        <v>18</v>
      </c>
      <c r="B925" s="1" t="s">
        <v>41</v>
      </c>
      <c r="G925" s="1" t="s">
        <v>42</v>
      </c>
      <c r="I925" s="1" t="s">
        <v>43</v>
      </c>
      <c r="K925" s="1" t="s">
        <v>44</v>
      </c>
      <c r="O925" s="2" t="str">
        <f aca="false">IF(O924="","",O924)</f>
        <v>7711 CEDI GUAYAQUIL</v>
      </c>
      <c r="P925" s="2" t="str">
        <f aca="false">IF(A925=$P$5,C925,P924)</f>
        <v>PINDUISACA PARCO LUIS ALFONSO</v>
      </c>
      <c r="Q925" s="2" t="n">
        <f aca="false">IF(Q924="","",IF(A928=$Q$1,C928,Q924))</f>
        <v>1000109605</v>
      </c>
      <c r="R925" s="2" t="n">
        <f aca="false">IF(H925=$R$5,L925,R924)</f>
        <v>50640324</v>
      </c>
      <c r="S925" s="2" t="str">
        <f aca="false">IF(H925=$S$5,L925,S924)</f>
        <v>EGU074</v>
      </c>
      <c r="T925" s="2" t="n">
        <f aca="false">IF(H925=$T$5,L925,T924)</f>
        <v>814190461</v>
      </c>
      <c r="U925" s="2" t="n">
        <f aca="false">IF(V925="",0,1)</f>
        <v>0</v>
      </c>
      <c r="V925" s="2" t="str">
        <f aca="false">IF(A925="","",IFERROR(IF(VLOOKUP(A925,MAESTRO!$A$2:$C$15,2,FALSE())=1,"",A925),A925))</f>
        <v/>
      </c>
      <c r="W925" s="2" t="str">
        <f aca="false">IF(V925="","",G925)</f>
        <v/>
      </c>
    </row>
    <row r="926" customFormat="false" ht="15" hidden="false" customHeight="false" outlineLevel="0" collapsed="false">
      <c r="O926" s="2" t="str">
        <f aca="false">IF(O925="","",O925)</f>
        <v>7711 CEDI GUAYAQUIL</v>
      </c>
      <c r="P926" s="2" t="str">
        <f aca="false">IF(A926=$P$5,C926,P925)</f>
        <v>PINDUISACA PARCO LUIS ALFONSO</v>
      </c>
      <c r="Q926" s="2" t="n">
        <f aca="false">IF(Q925="","",IF(A929=$Q$1,C929,Q925))</f>
        <v>1000109605</v>
      </c>
      <c r="R926" s="2" t="n">
        <f aca="false">IF(H926=$R$5,L926,R925)</f>
        <v>50640324</v>
      </c>
      <c r="S926" s="2" t="str">
        <f aca="false">IF(H926=$S$5,L926,S925)</f>
        <v>EGU074</v>
      </c>
      <c r="T926" s="2" t="n">
        <f aca="false">IF(H926=$T$5,L926,T925)</f>
        <v>814190461</v>
      </c>
      <c r="U926" s="2" t="n">
        <f aca="false">IF(V926="",0,1)</f>
        <v>0</v>
      </c>
      <c r="V926" s="2" t="str">
        <f aca="false">IF(A926="","",IFERROR(IF(VLOOKUP(A926,MAESTRO!$A$2:$C$15,2,FALSE())=1,"",A926),A926))</f>
        <v/>
      </c>
      <c r="W926" s="2" t="str">
        <f aca="false">IF(V926="","",G926)</f>
        <v/>
      </c>
    </row>
    <row r="927" customFormat="false" ht="15" hidden="false" customHeight="false" outlineLevel="0" collapsed="false">
      <c r="A927" s="1" t="n">
        <v>11107</v>
      </c>
      <c r="B927" s="1" t="s">
        <v>187</v>
      </c>
      <c r="G927" s="1" t="n">
        <v>1</v>
      </c>
      <c r="I927" s="1" t="s">
        <v>46</v>
      </c>
      <c r="K927" s="1" t="s">
        <v>188</v>
      </c>
      <c r="O927" s="2" t="str">
        <f aca="false">IF(O926="","",O926)</f>
        <v>7711 CEDI GUAYAQUIL</v>
      </c>
      <c r="P927" s="2" t="str">
        <f aca="false">IF(A927=$P$5,C927,P926)</f>
        <v>PINDUISACA PARCO LUIS ALFONSO</v>
      </c>
      <c r="Q927" s="2" t="n">
        <f aca="false">IF(Q926="","",IF(A930=$Q$1,C930,Q926))</f>
        <v>1000109605</v>
      </c>
      <c r="R927" s="2" t="n">
        <f aca="false">IF(H927=$R$5,L927,R926)</f>
        <v>50640324</v>
      </c>
      <c r="S927" s="2" t="str">
        <f aca="false">IF(H927=$S$5,L927,S926)</f>
        <v>EGU074</v>
      </c>
      <c r="T927" s="2" t="n">
        <f aca="false">IF(H927=$T$5,L927,T926)</f>
        <v>814190461</v>
      </c>
      <c r="U927" s="2" t="n">
        <f aca="false">IF(V927="",0,1)</f>
        <v>1</v>
      </c>
      <c r="V927" s="2" t="n">
        <f aca="false">IF(A927="","",IFERROR(IF(VLOOKUP(A927,MAESTRO!$A$2:$C$15,2,FALSE())=1,"",A927),A927))</f>
        <v>11107</v>
      </c>
      <c r="W927" s="2" t="n">
        <f aca="false">IF(V927="","",G927)</f>
        <v>1</v>
      </c>
    </row>
    <row r="928" customFormat="false" ht="15" hidden="false" customHeight="false" outlineLevel="0" collapsed="false">
      <c r="O928" s="2" t="str">
        <f aca="false">IF(O927="","",O927)</f>
        <v>7711 CEDI GUAYAQUIL</v>
      </c>
      <c r="P928" s="2" t="str">
        <f aca="false">IF(A928=$P$5,C928,P927)</f>
        <v>PINDUISACA PARCO LUIS ALFONSO</v>
      </c>
      <c r="Q928" s="2" t="n">
        <f aca="false">IF(Q927="","",IF(A931=$Q$1,C931,Q927))</f>
        <v>1000109605</v>
      </c>
      <c r="R928" s="2" t="n">
        <f aca="false">IF(H928=$R$5,L928,R927)</f>
        <v>50640324</v>
      </c>
      <c r="S928" s="2" t="str">
        <f aca="false">IF(H928=$S$5,L928,S927)</f>
        <v>EGU074</v>
      </c>
      <c r="T928" s="2" t="n">
        <f aca="false">IF(H928=$T$5,L928,T927)</f>
        <v>814190461</v>
      </c>
      <c r="U928" s="2" t="n">
        <f aca="false">IF(V928="",0,1)</f>
        <v>0</v>
      </c>
      <c r="V928" s="2" t="str">
        <f aca="false">IF(A928="","",IFERROR(IF(VLOOKUP(A928,MAESTRO!$A$2:$C$15,2,FALSE())=1,"",A928),A928))</f>
        <v/>
      </c>
      <c r="W928" s="2" t="str">
        <f aca="false">IF(V928="","",G928)</f>
        <v/>
      </c>
    </row>
    <row r="929" customFormat="false" ht="15" hidden="false" customHeight="false" outlineLevel="0" collapsed="false">
      <c r="O929" s="2" t="str">
        <f aca="false">IF(O928="","",O928)</f>
        <v>7711 CEDI GUAYAQUIL</v>
      </c>
      <c r="P929" s="2" t="str">
        <f aca="false">IF(A929=$P$5,C929,P928)</f>
        <v>PINDUISACA PARCO LUIS ALFONSO</v>
      </c>
      <c r="Q929" s="2" t="n">
        <f aca="false">IF(Q928="","",IF(A932=$Q$1,C932,Q928))</f>
        <v>1000109605</v>
      </c>
      <c r="R929" s="2" t="n">
        <f aca="false">IF(H929=$R$5,L929,R928)</f>
        <v>50640324</v>
      </c>
      <c r="S929" s="2" t="str">
        <f aca="false">IF(H929=$S$5,L929,S928)</f>
        <v>EGU074</v>
      </c>
      <c r="T929" s="2" t="n">
        <f aca="false">IF(H929=$T$5,L929,T928)</f>
        <v>814190461</v>
      </c>
      <c r="U929" s="2" t="n">
        <f aca="false">IF(V929="",0,1)</f>
        <v>0</v>
      </c>
      <c r="V929" s="2" t="str">
        <f aca="false">IF(A929="","",IFERROR(IF(VLOOKUP(A929,MAESTRO!$A$2:$C$15,2,FALSE())=1,"",A929),A929))</f>
        <v/>
      </c>
      <c r="W929" s="2" t="str">
        <f aca="false">IF(V929="","",G929)</f>
        <v/>
      </c>
    </row>
    <row r="930" customFormat="false" ht="15" hidden="false" customHeight="false" outlineLevel="0" collapsed="false">
      <c r="O930" s="2" t="str">
        <f aca="false">IF(O929="","",O929)</f>
        <v>7711 CEDI GUAYAQUIL</v>
      </c>
      <c r="P930" s="2" t="str">
        <f aca="false">IF(A930=$P$5,C930,P929)</f>
        <v>PINDUISACA PARCO LUIS ALFONSO</v>
      </c>
      <c r="Q930" s="2" t="n">
        <f aca="false">IF(Q929="","",IF(A933=$Q$1,C933,Q929))</f>
        <v>1000109605</v>
      </c>
      <c r="R930" s="2" t="n">
        <f aca="false">IF(H930=$R$5,L930,R929)</f>
        <v>50640324</v>
      </c>
      <c r="S930" s="2" t="str">
        <f aca="false">IF(H930=$S$5,L930,S929)</f>
        <v>EGU074</v>
      </c>
      <c r="T930" s="2" t="n">
        <f aca="false">IF(H930=$T$5,L930,T929)</f>
        <v>814190461</v>
      </c>
      <c r="U930" s="2" t="n">
        <f aca="false">IF(V930="",0,1)</f>
        <v>0</v>
      </c>
      <c r="V930" s="2" t="str">
        <f aca="false">IF(A930="","",IFERROR(IF(VLOOKUP(A930,MAESTRO!$A$2:$C$15,2,FALSE())=1,"",A930),A930))</f>
        <v/>
      </c>
      <c r="W930" s="2" t="str">
        <f aca="false">IF(V930="","",G930)</f>
        <v/>
      </c>
    </row>
    <row r="931" customFormat="false" ht="15" hidden="false" customHeight="false" outlineLevel="0" collapsed="false">
      <c r="O931" s="2" t="str">
        <f aca="false">IF(O930="","",O930)</f>
        <v>7711 CEDI GUAYAQUIL</v>
      </c>
      <c r="P931" s="2" t="str">
        <f aca="false">IF(A931=$P$5,C931,P930)</f>
        <v>PINDUISACA PARCO LUIS ALFONSO</v>
      </c>
      <c r="Q931" s="2" t="n">
        <f aca="false">IF(Q930="","",IF(A934=$Q$1,C934,Q930))</f>
        <v>1000109605</v>
      </c>
      <c r="R931" s="2" t="n">
        <f aca="false">IF(H931=$R$5,L931,R930)</f>
        <v>50640324</v>
      </c>
      <c r="S931" s="2" t="str">
        <f aca="false">IF(H931=$S$5,L931,S930)</f>
        <v>EGU074</v>
      </c>
      <c r="T931" s="2" t="n">
        <f aca="false">IF(H931=$T$5,L931,T930)</f>
        <v>814190461</v>
      </c>
      <c r="U931" s="2" t="n">
        <f aca="false">IF(V931="",0,1)</f>
        <v>0</v>
      </c>
      <c r="V931" s="2" t="str">
        <f aca="false">IF(A931="","",IFERROR(IF(VLOOKUP(A931,MAESTRO!$A$2:$C$15,2,FALSE())=1,"",A931),A931))</f>
        <v/>
      </c>
      <c r="W931" s="2" t="str">
        <f aca="false">IF(V931="","",G931)</f>
        <v/>
      </c>
    </row>
    <row r="932" customFormat="false" ht="15" hidden="false" customHeight="false" outlineLevel="0" collapsed="false">
      <c r="O932" s="2" t="str">
        <f aca="false">IF(O931="","",O931)</f>
        <v>7711 CEDI GUAYAQUIL</v>
      </c>
      <c r="P932" s="2" t="str">
        <f aca="false">IF(A932=$P$5,C932,P931)</f>
        <v>PINDUISACA PARCO LUIS ALFONSO</v>
      </c>
      <c r="Q932" s="2" t="n">
        <f aca="false">IF(Q931="","",IF(A935=$Q$1,C935,Q931))</f>
        <v>1000109605</v>
      </c>
      <c r="R932" s="2" t="n">
        <f aca="false">IF(H932=$R$5,L932,R931)</f>
        <v>50640324</v>
      </c>
      <c r="S932" s="2" t="str">
        <f aca="false">IF(H932=$S$5,L932,S931)</f>
        <v>EGU074</v>
      </c>
      <c r="T932" s="2" t="n">
        <f aca="false">IF(H932=$T$5,L932,T931)</f>
        <v>814190461</v>
      </c>
      <c r="U932" s="2" t="n">
        <f aca="false">IF(V932="",0,1)</f>
        <v>0</v>
      </c>
      <c r="V932" s="2" t="str">
        <f aca="false">IF(A932="","",IFERROR(IF(VLOOKUP(A932,MAESTRO!$A$2:$C$15,2,FALSE())=1,"",A932),A932))</f>
        <v/>
      </c>
      <c r="W932" s="2" t="str">
        <f aca="false">IF(V932="","",G932)</f>
        <v/>
      </c>
    </row>
    <row r="933" customFormat="false" ht="15" hidden="false" customHeight="false" outlineLevel="0" collapsed="false">
      <c r="O933" s="2" t="str">
        <f aca="false">IF(O932="","",O932)</f>
        <v>7711 CEDI GUAYAQUIL</v>
      </c>
      <c r="P933" s="2" t="str">
        <f aca="false">IF(A933=$P$5,C933,P932)</f>
        <v>PINDUISACA PARCO LUIS ALFONSO</v>
      </c>
      <c r="Q933" s="2" t="n">
        <f aca="false">IF(Q932="","",IF(A936=$Q$1,C936,Q932))</f>
        <v>1000109605</v>
      </c>
      <c r="R933" s="2" t="n">
        <f aca="false">IF(H933=$R$5,L933,R932)</f>
        <v>50640324</v>
      </c>
      <c r="S933" s="2" t="str">
        <f aca="false">IF(H933=$S$5,L933,S932)</f>
        <v>EGU074</v>
      </c>
      <c r="T933" s="2" t="n">
        <f aca="false">IF(H933=$T$5,L933,T932)</f>
        <v>814190461</v>
      </c>
      <c r="U933" s="2" t="n">
        <f aca="false">IF(V933="",0,1)</f>
        <v>0</v>
      </c>
      <c r="V933" s="2" t="str">
        <f aca="false">IF(A933="","",IFERROR(IF(VLOOKUP(A933,MAESTRO!$A$2:$C$15,2,FALSE())=1,"",A933),A933))</f>
        <v/>
      </c>
      <c r="W933" s="2" t="str">
        <f aca="false">IF(V933="","",G933)</f>
        <v/>
      </c>
    </row>
    <row r="934" customFormat="false" ht="15" hidden="false" customHeight="false" outlineLevel="0" collapsed="false">
      <c r="O934" s="2" t="str">
        <f aca="false">IF(O933="","",O933)</f>
        <v>7711 CEDI GUAYAQUIL</v>
      </c>
      <c r="P934" s="2" t="str">
        <f aca="false">IF(A934=$P$5,C934,P933)</f>
        <v>PINDUISACA PARCO LUIS ALFONSO</v>
      </c>
      <c r="Q934" s="2" t="n">
        <f aca="false">IF(Q933="","",IF(A937=$Q$1,C937,Q933))</f>
        <v>1000109605</v>
      </c>
      <c r="R934" s="2" t="n">
        <f aca="false">IF(H934=$R$5,L934,R933)</f>
        <v>50640324</v>
      </c>
      <c r="S934" s="2" t="str">
        <f aca="false">IF(H934=$S$5,L934,S933)</f>
        <v>EGU074</v>
      </c>
      <c r="T934" s="2" t="n">
        <f aca="false">IF(H934=$T$5,L934,T933)</f>
        <v>814190461</v>
      </c>
      <c r="U934" s="2" t="n">
        <f aca="false">IF(V934="",0,1)</f>
        <v>0</v>
      </c>
      <c r="V934" s="2" t="str">
        <f aca="false">IF(A934="","",IFERROR(IF(VLOOKUP(A934,MAESTRO!$A$2:$C$15,2,FALSE())=1,"",A934),A934))</f>
        <v/>
      </c>
      <c r="W934" s="2" t="str">
        <f aca="false">IF(V934="","",G934)</f>
        <v/>
      </c>
    </row>
    <row r="935" customFormat="false" ht="15" hidden="false" customHeight="false" outlineLevel="0" collapsed="false">
      <c r="O935" s="2" t="str">
        <f aca="false">IF(O934="","",O934)</f>
        <v>7711 CEDI GUAYAQUIL</v>
      </c>
      <c r="P935" s="2" t="str">
        <f aca="false">IF(A935=$P$5,C935,P934)</f>
        <v>PINDUISACA PARCO LUIS ALFONSO</v>
      </c>
      <c r="Q935" s="2" t="n">
        <f aca="false">IF(Q934="","",IF(A938=$Q$1,C938,Q934))</f>
        <v>1000109605</v>
      </c>
      <c r="R935" s="2" t="n">
        <f aca="false">IF(H935=$R$5,L935,R934)</f>
        <v>50640324</v>
      </c>
      <c r="S935" s="2" t="str">
        <f aca="false">IF(H935=$S$5,L935,S934)</f>
        <v>EGU074</v>
      </c>
      <c r="T935" s="2" t="n">
        <f aca="false">IF(H935=$T$5,L935,T934)</f>
        <v>814190461</v>
      </c>
      <c r="U935" s="2" t="n">
        <f aca="false">IF(V935="",0,1)</f>
        <v>0</v>
      </c>
      <c r="V935" s="2" t="str">
        <f aca="false">IF(A935="","",IFERROR(IF(VLOOKUP(A935,MAESTRO!$A$2:$C$15,2,FALSE())=1,"",A935),A935))</f>
        <v/>
      </c>
      <c r="W935" s="2" t="str">
        <f aca="false">IF(V935="","",G935)</f>
        <v/>
      </c>
    </row>
    <row r="936" customFormat="false" ht="15" hidden="false" customHeight="false" outlineLevel="0" collapsed="false">
      <c r="O936" s="2" t="str">
        <f aca="false">IF(O935="","",O935)</f>
        <v>7711 CEDI GUAYAQUIL</v>
      </c>
      <c r="P936" s="2" t="str">
        <f aca="false">IF(A936=$P$5,C936,P935)</f>
        <v>PINDUISACA PARCO LUIS ALFONSO</v>
      </c>
      <c r="Q936" s="2" t="n">
        <f aca="false">IF(Q935="","",IF(A939=$Q$1,C939,Q935))</f>
        <v>1000109605</v>
      </c>
      <c r="R936" s="2" t="n">
        <f aca="false">IF(H936=$R$5,L936,R935)</f>
        <v>50640324</v>
      </c>
      <c r="S936" s="2" t="str">
        <f aca="false">IF(H936=$S$5,L936,S935)</f>
        <v>EGU074</v>
      </c>
      <c r="T936" s="2" t="n">
        <f aca="false">IF(H936=$T$5,L936,T935)</f>
        <v>814190461</v>
      </c>
      <c r="U936" s="2" t="n">
        <f aca="false">IF(V936="",0,1)</f>
        <v>0</v>
      </c>
      <c r="V936" s="2" t="str">
        <f aca="false">IF(A936="","",IFERROR(IF(VLOOKUP(A936,MAESTRO!$A$2:$C$15,2,FALSE())=1,"",A936),A936))</f>
        <v/>
      </c>
      <c r="W936" s="2" t="str">
        <f aca="false">IF(V936="","",G936)</f>
        <v/>
      </c>
    </row>
    <row r="937" customFormat="false" ht="15" hidden="false" customHeight="false" outlineLevel="0" collapsed="false">
      <c r="O937" s="2" t="str">
        <f aca="false">IF(O936="","",O936)</f>
        <v>7711 CEDI GUAYAQUIL</v>
      </c>
      <c r="P937" s="2" t="str">
        <f aca="false">IF(A937=$P$5,C937,P936)</f>
        <v>PINDUISACA PARCO LUIS ALFONSO</v>
      </c>
      <c r="Q937" s="2" t="n">
        <f aca="false">IF(Q936="","",IF(A940=$Q$1,C940,Q936))</f>
        <v>1000109605</v>
      </c>
      <c r="R937" s="2" t="n">
        <f aca="false">IF(H937=$R$5,L937,R936)</f>
        <v>50640324</v>
      </c>
      <c r="S937" s="2" t="str">
        <f aca="false">IF(H937=$S$5,L937,S936)</f>
        <v>EGU074</v>
      </c>
      <c r="T937" s="2" t="n">
        <f aca="false">IF(H937=$T$5,L937,T936)</f>
        <v>814190461</v>
      </c>
      <c r="U937" s="2" t="n">
        <f aca="false">IF(V937="",0,1)</f>
        <v>0</v>
      </c>
      <c r="V937" s="2" t="str">
        <f aca="false">IF(A937="","",IFERROR(IF(VLOOKUP(A937,MAESTRO!$A$2:$C$15,2,FALSE())=1,"",A937),A937))</f>
        <v/>
      </c>
      <c r="W937" s="2" t="str">
        <f aca="false">IF(V937="","",G937)</f>
        <v/>
      </c>
    </row>
    <row r="938" customFormat="false" ht="15" hidden="false" customHeight="false" outlineLevel="0" collapsed="false">
      <c r="O938" s="2" t="str">
        <f aca="false">IF(O937="","",O937)</f>
        <v>7711 CEDI GUAYAQUIL</v>
      </c>
      <c r="P938" s="2" t="str">
        <f aca="false">IF(A938=$P$5,C938,P937)</f>
        <v>PINDUISACA PARCO LUIS ALFONSO</v>
      </c>
      <c r="Q938" s="2" t="n">
        <f aca="false">IF(Q937="","",IF(A941=$Q$1,C941,Q937))</f>
        <v>1000109605</v>
      </c>
      <c r="R938" s="2" t="n">
        <f aca="false">IF(H938=$R$5,L938,R937)</f>
        <v>50640324</v>
      </c>
      <c r="S938" s="2" t="str">
        <f aca="false">IF(H938=$S$5,L938,S937)</f>
        <v>EGU074</v>
      </c>
      <c r="T938" s="2" t="n">
        <f aca="false">IF(H938=$T$5,L938,T937)</f>
        <v>814190461</v>
      </c>
      <c r="U938" s="2" t="n">
        <f aca="false">IF(V938="",0,1)</f>
        <v>0</v>
      </c>
      <c r="V938" s="2" t="str">
        <f aca="false">IF(A938="","",IFERROR(IF(VLOOKUP(A938,MAESTRO!$A$2:$C$15,2,FALSE())=1,"",A938),A938))</f>
        <v/>
      </c>
      <c r="W938" s="2" t="str">
        <f aca="false">IF(V938="","",G938)</f>
        <v/>
      </c>
    </row>
    <row r="939" customFormat="false" ht="15" hidden="false" customHeight="false" outlineLevel="0" collapsed="false">
      <c r="O939" s="2" t="str">
        <f aca="false">IF(O938="","",O938)</f>
        <v>7711 CEDI GUAYAQUIL</v>
      </c>
      <c r="P939" s="2" t="str">
        <f aca="false">IF(A939=$P$5,C939,P938)</f>
        <v>PINDUISACA PARCO LUIS ALFONSO</v>
      </c>
      <c r="Q939" s="2" t="n">
        <f aca="false">IF(Q938="","",IF(A942=$Q$1,C942,Q938))</f>
        <v>1000109605</v>
      </c>
      <c r="R939" s="2" t="n">
        <f aca="false">IF(H939=$R$5,L939,R938)</f>
        <v>50640324</v>
      </c>
      <c r="S939" s="2" t="str">
        <f aca="false">IF(H939=$S$5,L939,S938)</f>
        <v>EGU074</v>
      </c>
      <c r="T939" s="2" t="n">
        <f aca="false">IF(H939=$T$5,L939,T938)</f>
        <v>814190461</v>
      </c>
      <c r="U939" s="2" t="n">
        <f aca="false">IF(V939="",0,1)</f>
        <v>0</v>
      </c>
      <c r="V939" s="2" t="str">
        <f aca="false">IF(A939="","",IFERROR(IF(VLOOKUP(A939,MAESTRO!$A$2:$C$15,2,FALSE())=1,"",A939),A939))</f>
        <v/>
      </c>
      <c r="W939" s="2" t="str">
        <f aca="false">IF(V939="","",G939)</f>
        <v/>
      </c>
    </row>
    <row r="940" customFormat="false" ht="15" hidden="false" customHeight="false" outlineLevel="0" collapsed="false">
      <c r="O940" s="2" t="str">
        <f aca="false">IF(O939="","",O939)</f>
        <v>7711 CEDI GUAYAQUIL</v>
      </c>
      <c r="P940" s="2" t="str">
        <f aca="false">IF(A940=$P$5,C940,P939)</f>
        <v>PINDUISACA PARCO LUIS ALFONSO</v>
      </c>
      <c r="Q940" s="2" t="n">
        <f aca="false">IF(Q939="","",IF(A943=$Q$1,C943,Q939))</f>
        <v>1000109605</v>
      </c>
      <c r="R940" s="2" t="n">
        <f aca="false">IF(H940=$R$5,L940,R939)</f>
        <v>50640324</v>
      </c>
      <c r="S940" s="2" t="str">
        <f aca="false">IF(H940=$S$5,L940,S939)</f>
        <v>EGU074</v>
      </c>
      <c r="T940" s="2" t="n">
        <f aca="false">IF(H940=$T$5,L940,T939)</f>
        <v>814190461</v>
      </c>
      <c r="U940" s="2" t="n">
        <f aca="false">IF(V940="",0,1)</f>
        <v>0</v>
      </c>
      <c r="V940" s="2" t="str">
        <f aca="false">IF(A940="","",IFERROR(IF(VLOOKUP(A940,MAESTRO!$A$2:$C$15,2,FALSE())=1,"",A940),A940))</f>
        <v/>
      </c>
      <c r="W940" s="2" t="str">
        <f aca="false">IF(V940="","",G940)</f>
        <v/>
      </c>
    </row>
    <row r="941" customFormat="false" ht="15" hidden="false" customHeight="false" outlineLevel="0" collapsed="false">
      <c r="O941" s="2" t="str">
        <f aca="false">IF(O940="","",O940)</f>
        <v>7711 CEDI GUAYAQUIL</v>
      </c>
      <c r="P941" s="2" t="str">
        <f aca="false">IF(A941=$P$5,C941,P940)</f>
        <v>PINDUISACA PARCO LUIS ALFONSO</v>
      </c>
      <c r="Q941" s="2" t="n">
        <f aca="false">IF(Q940="","",IF(A944=$Q$1,C944,Q940))</f>
        <v>1000109605</v>
      </c>
      <c r="R941" s="2" t="n">
        <f aca="false">IF(H941=$R$5,L941,R940)</f>
        <v>50640324</v>
      </c>
      <c r="S941" s="2" t="str">
        <f aca="false">IF(H941=$S$5,L941,S940)</f>
        <v>EGU074</v>
      </c>
      <c r="T941" s="2" t="n">
        <f aca="false">IF(H941=$T$5,L941,T940)</f>
        <v>814190461</v>
      </c>
      <c r="U941" s="2" t="n">
        <f aca="false">IF(V941="",0,1)</f>
        <v>0</v>
      </c>
      <c r="V941" s="2" t="str">
        <f aca="false">IF(A941="","",IFERROR(IF(VLOOKUP(A941,MAESTRO!$A$2:$C$15,2,FALSE())=1,"",A941),A941))</f>
        <v/>
      </c>
      <c r="W941" s="2" t="str">
        <f aca="false">IF(V941="","",G941)</f>
        <v/>
      </c>
    </row>
    <row r="942" customFormat="false" ht="15" hidden="false" customHeight="false" outlineLevel="0" collapsed="false">
      <c r="O942" s="2" t="str">
        <f aca="false">IF(O941="","",O941)</f>
        <v>7711 CEDI GUAYAQUIL</v>
      </c>
      <c r="P942" s="2" t="str">
        <f aca="false">IF(A942=$P$5,C942,P941)</f>
        <v>PINDUISACA PARCO LUIS ALFONSO</v>
      </c>
      <c r="Q942" s="2" t="n">
        <f aca="false">IF(Q941="","",IF(A945=$Q$1,C945,Q941))</f>
        <v>1000109605</v>
      </c>
      <c r="R942" s="2" t="n">
        <f aca="false">IF(H942=$R$5,L942,R941)</f>
        <v>50640324</v>
      </c>
      <c r="S942" s="2" t="str">
        <f aca="false">IF(H942=$S$5,L942,S941)</f>
        <v>EGU074</v>
      </c>
      <c r="T942" s="2" t="n">
        <f aca="false">IF(H942=$T$5,L942,T941)</f>
        <v>814190461</v>
      </c>
      <c r="U942" s="2" t="n">
        <f aca="false">IF(V942="",0,1)</f>
        <v>0</v>
      </c>
      <c r="V942" s="2" t="str">
        <f aca="false">IF(A942="","",IFERROR(IF(VLOOKUP(A942,MAESTRO!$A$2:$C$15,2,FALSE())=1,"",A942),A942))</f>
        <v/>
      </c>
      <c r="W942" s="2" t="str">
        <f aca="false">IF(V942="","",G942)</f>
        <v/>
      </c>
    </row>
    <row r="943" customFormat="false" ht="15" hidden="false" customHeight="false" outlineLevel="0" collapsed="false">
      <c r="O943" s="2" t="str">
        <f aca="false">IF(O942="","",O942)</f>
        <v>7711 CEDI GUAYAQUIL</v>
      </c>
      <c r="P943" s="2" t="str">
        <f aca="false">IF(A943=$P$5,C943,P942)</f>
        <v>PINDUISACA PARCO LUIS ALFONSO</v>
      </c>
      <c r="Q943" s="2" t="n">
        <f aca="false">IF(Q942="","",IF(A946=$Q$1,C946,Q942))</f>
        <v>1000109605</v>
      </c>
      <c r="R943" s="2" t="n">
        <f aca="false">IF(H943=$R$5,L943,R942)</f>
        <v>50640324</v>
      </c>
      <c r="S943" s="2" t="str">
        <f aca="false">IF(H943=$S$5,L943,S942)</f>
        <v>EGU074</v>
      </c>
      <c r="T943" s="2" t="n">
        <f aca="false">IF(H943=$T$5,L943,T942)</f>
        <v>814190461</v>
      </c>
      <c r="U943" s="2" t="n">
        <f aca="false">IF(V943="",0,1)</f>
        <v>0</v>
      </c>
      <c r="V943" s="2" t="str">
        <f aca="false">IF(A943="","",IFERROR(IF(VLOOKUP(A943,MAESTRO!$A$2:$C$15,2,FALSE())=1,"",A943),A943))</f>
        <v/>
      </c>
      <c r="W943" s="2" t="str">
        <f aca="false">IF(V943="","",G943)</f>
        <v/>
      </c>
    </row>
    <row r="944" customFormat="false" ht="15" hidden="false" customHeight="false" outlineLevel="0" collapsed="false">
      <c r="O944" s="2" t="str">
        <f aca="false">IF(O943="","",O943)</f>
        <v>7711 CEDI GUAYAQUIL</v>
      </c>
      <c r="P944" s="2" t="str">
        <f aca="false">IF(A944=$P$5,C944,P943)</f>
        <v>PINDUISACA PARCO LUIS ALFONSO</v>
      </c>
      <c r="Q944" s="2" t="n">
        <f aca="false">IF(Q943="","",IF(A947=$Q$1,C947,Q943))</f>
        <v>1000109605</v>
      </c>
      <c r="R944" s="2" t="n">
        <f aca="false">IF(H944=$R$5,L944,R943)</f>
        <v>50640324</v>
      </c>
      <c r="S944" s="2" t="str">
        <f aca="false">IF(H944=$S$5,L944,S943)</f>
        <v>EGU074</v>
      </c>
      <c r="T944" s="2" t="n">
        <f aca="false">IF(H944=$T$5,L944,T943)</f>
        <v>814190461</v>
      </c>
      <c r="U944" s="2" t="n">
        <f aca="false">IF(V944="",0,1)</f>
        <v>0</v>
      </c>
      <c r="V944" s="2" t="str">
        <f aca="false">IF(A944="","",IFERROR(IF(VLOOKUP(A944,MAESTRO!$A$2:$C$15,2,FALSE())=1,"",A944),A944))</f>
        <v/>
      </c>
      <c r="W944" s="2" t="str">
        <f aca="false">IF(V944="","",G944)</f>
        <v/>
      </c>
    </row>
    <row r="945" customFormat="false" ht="15" hidden="false" customHeight="false" outlineLevel="0" collapsed="false">
      <c r="O945" s="2" t="str">
        <f aca="false">IF(O944="","",O944)</f>
        <v>7711 CEDI GUAYAQUIL</v>
      </c>
      <c r="P945" s="2" t="str">
        <f aca="false">IF(A945=$P$5,C945,P944)</f>
        <v>PINDUISACA PARCO LUIS ALFONSO</v>
      </c>
      <c r="Q945" s="2" t="n">
        <f aca="false">IF(Q944="","",IF(A948=$Q$1,C948,Q944))</f>
        <v>1000109605</v>
      </c>
      <c r="R945" s="2" t="n">
        <f aca="false">IF(H945=$R$5,L945,R944)</f>
        <v>50640324</v>
      </c>
      <c r="S945" s="2" t="str">
        <f aca="false">IF(H945=$S$5,L945,S944)</f>
        <v>EGU074</v>
      </c>
      <c r="T945" s="2" t="n">
        <f aca="false">IF(H945=$T$5,L945,T944)</f>
        <v>814190461</v>
      </c>
      <c r="U945" s="2" t="n">
        <f aca="false">IF(V945="",0,1)</f>
        <v>0</v>
      </c>
      <c r="V945" s="2" t="str">
        <f aca="false">IF(A945="","",IFERROR(IF(VLOOKUP(A945,MAESTRO!$A$2:$C$15,2,FALSE())=1,"",A945),A945))</f>
        <v/>
      </c>
      <c r="W945" s="2" t="str">
        <f aca="false">IF(V945="","",G945)</f>
        <v/>
      </c>
    </row>
    <row r="946" customFormat="false" ht="15" hidden="false" customHeight="false" outlineLevel="0" collapsed="false">
      <c r="O946" s="2" t="str">
        <f aca="false">IF(O945="","",O945)</f>
        <v>7711 CEDI GUAYAQUIL</v>
      </c>
      <c r="P946" s="2" t="str">
        <f aca="false">IF(A946=$P$5,C946,P945)</f>
        <v>PINDUISACA PARCO LUIS ALFONSO</v>
      </c>
      <c r="Q946" s="2" t="n">
        <f aca="false">IF(Q945="","",IF(A949=$Q$1,C949,Q945))</f>
        <v>1000109605</v>
      </c>
      <c r="R946" s="2" t="n">
        <f aca="false">IF(H946=$R$5,L946,R945)</f>
        <v>50640324</v>
      </c>
      <c r="S946" s="2" t="str">
        <f aca="false">IF(H946=$S$5,L946,S945)</f>
        <v>EGU074</v>
      </c>
      <c r="T946" s="2" t="n">
        <f aca="false">IF(H946=$T$5,L946,T945)</f>
        <v>814190461</v>
      </c>
      <c r="U946" s="2" t="n">
        <f aca="false">IF(V946="",0,1)</f>
        <v>0</v>
      </c>
      <c r="V946" s="2" t="str">
        <f aca="false">IF(A946="","",IFERROR(IF(VLOOKUP(A946,MAESTRO!$A$2:$C$15,2,FALSE())=1,"",A946),A946))</f>
        <v/>
      </c>
      <c r="W946" s="2" t="str">
        <f aca="false">IF(V946="","",G946)</f>
        <v/>
      </c>
    </row>
    <row r="947" customFormat="false" ht="15" hidden="false" customHeight="false" outlineLevel="0" collapsed="false">
      <c r="O947" s="2" t="str">
        <f aca="false">IF(O946="","",O946)</f>
        <v>7711 CEDI GUAYAQUIL</v>
      </c>
      <c r="P947" s="2" t="str">
        <f aca="false">IF(A947=$P$5,C947,P946)</f>
        <v>PINDUISACA PARCO LUIS ALFONSO</v>
      </c>
      <c r="Q947" s="2" t="n">
        <f aca="false">IF(Q946="","",IF(A950=$Q$1,C950,Q946))</f>
        <v>1000109605</v>
      </c>
      <c r="R947" s="2" t="n">
        <f aca="false">IF(H947=$R$5,L947,R946)</f>
        <v>50640324</v>
      </c>
      <c r="S947" s="2" t="str">
        <f aca="false">IF(H947=$S$5,L947,S946)</f>
        <v>EGU074</v>
      </c>
      <c r="T947" s="2" t="n">
        <f aca="false">IF(H947=$T$5,L947,T946)</f>
        <v>814190461</v>
      </c>
      <c r="U947" s="2" t="n">
        <f aca="false">IF(V947="",0,1)</f>
        <v>0</v>
      </c>
      <c r="V947" s="2" t="str">
        <f aca="false">IF(A947="","",IFERROR(IF(VLOOKUP(A947,MAESTRO!$A$2:$C$15,2,FALSE())=1,"",A947),A947))</f>
        <v/>
      </c>
      <c r="W947" s="2" t="str">
        <f aca="false">IF(V947="","",G947)</f>
        <v/>
      </c>
    </row>
    <row r="948" customFormat="false" ht="15" hidden="false" customHeight="false" outlineLevel="0" collapsed="false">
      <c r="O948" s="2" t="str">
        <f aca="false">IF(O947="","",O947)</f>
        <v>7711 CEDI GUAYAQUIL</v>
      </c>
      <c r="P948" s="2" t="str">
        <f aca="false">IF(A948=$P$5,C948,P947)</f>
        <v>PINDUISACA PARCO LUIS ALFONSO</v>
      </c>
      <c r="Q948" s="2" t="n">
        <f aca="false">IF(Q947="","",IF(A951=$Q$1,C951,Q947))</f>
        <v>1000109605</v>
      </c>
      <c r="R948" s="2" t="n">
        <f aca="false">IF(H948=$R$5,L948,R947)</f>
        <v>50640324</v>
      </c>
      <c r="S948" s="2" t="str">
        <f aca="false">IF(H948=$S$5,L948,S947)</f>
        <v>EGU074</v>
      </c>
      <c r="T948" s="2" t="n">
        <f aca="false">IF(H948=$T$5,L948,T947)</f>
        <v>814190461</v>
      </c>
      <c r="U948" s="2" t="n">
        <f aca="false">IF(V948="",0,1)</f>
        <v>0</v>
      </c>
      <c r="V948" s="2" t="str">
        <f aca="false">IF(A948="","",IFERROR(IF(VLOOKUP(A948,MAESTRO!$A$2:$C$15,2,FALSE())=1,"",A948),A948))</f>
        <v/>
      </c>
      <c r="W948" s="2" t="str">
        <f aca="false">IF(V948="","",G948)</f>
        <v/>
      </c>
    </row>
    <row r="949" customFormat="false" ht="15" hidden="false" customHeight="false" outlineLevel="0" collapsed="false">
      <c r="O949" s="2" t="str">
        <f aca="false">IF(O948="","",O948)</f>
        <v>7711 CEDI GUAYAQUIL</v>
      </c>
      <c r="P949" s="2" t="str">
        <f aca="false">IF(A949=$P$5,C949,P948)</f>
        <v>PINDUISACA PARCO LUIS ALFONSO</v>
      </c>
      <c r="Q949" s="2" t="n">
        <f aca="false">IF(Q948="","",IF(A952=$Q$1,C952,Q948))</f>
        <v>1000109605</v>
      </c>
      <c r="R949" s="2" t="n">
        <f aca="false">IF(H949=$R$5,L949,R948)</f>
        <v>50640324</v>
      </c>
      <c r="S949" s="2" t="str">
        <f aca="false">IF(H949=$S$5,L949,S948)</f>
        <v>EGU074</v>
      </c>
      <c r="T949" s="2" t="n">
        <f aca="false">IF(H949=$T$5,L949,T948)</f>
        <v>814190461</v>
      </c>
      <c r="U949" s="2" t="n">
        <f aca="false">IF(V949="",0,1)</f>
        <v>0</v>
      </c>
      <c r="V949" s="2" t="str">
        <f aca="false">IF(A949="","",IFERROR(IF(VLOOKUP(A949,MAESTRO!$A$2:$C$15,2,FALSE())=1,"",A949),A949))</f>
        <v/>
      </c>
      <c r="W949" s="2" t="str">
        <f aca="false">IF(V949="","",G949)</f>
        <v/>
      </c>
    </row>
    <row r="950" customFormat="false" ht="15" hidden="false" customHeight="false" outlineLevel="0" collapsed="false">
      <c r="O950" s="2" t="str">
        <f aca="false">IF(O949="","",O949)</f>
        <v>7711 CEDI GUAYAQUIL</v>
      </c>
      <c r="P950" s="2" t="str">
        <f aca="false">IF(A950=$P$5,C950,P949)</f>
        <v>PINDUISACA PARCO LUIS ALFONSO</v>
      </c>
      <c r="Q950" s="2" t="n">
        <f aca="false">IF(Q949="","",IF(A953=$Q$1,C953,Q949))</f>
        <v>1000109605</v>
      </c>
      <c r="R950" s="2" t="n">
        <f aca="false">IF(H950=$R$5,L950,R949)</f>
        <v>50640324</v>
      </c>
      <c r="S950" s="2" t="str">
        <f aca="false">IF(H950=$S$5,L950,S949)</f>
        <v>EGU074</v>
      </c>
      <c r="T950" s="2" t="n">
        <f aca="false">IF(H950=$T$5,L950,T949)</f>
        <v>814190461</v>
      </c>
      <c r="U950" s="2" t="n">
        <f aca="false">IF(V950="",0,1)</f>
        <v>0</v>
      </c>
      <c r="V950" s="2" t="str">
        <f aca="false">IF(A950="","",IFERROR(IF(VLOOKUP(A950,MAESTRO!$A$2:$C$15,2,FALSE())=1,"",A950),A950))</f>
        <v/>
      </c>
      <c r="W950" s="2" t="str">
        <f aca="false">IF(V950="","",G950)</f>
        <v/>
      </c>
    </row>
    <row r="951" customFormat="false" ht="15" hidden="false" customHeight="false" outlineLevel="0" collapsed="false">
      <c r="O951" s="2" t="str">
        <f aca="false">IF(O950="","",O950)</f>
        <v>7711 CEDI GUAYAQUIL</v>
      </c>
      <c r="P951" s="2" t="str">
        <f aca="false">IF(A951=$P$5,C951,P950)</f>
        <v>PINDUISACA PARCO LUIS ALFONSO</v>
      </c>
      <c r="Q951" s="2" t="n">
        <f aca="false">IF(Q950="","",IF(A954=$Q$1,C954,Q950))</f>
        <v>1000109605</v>
      </c>
      <c r="R951" s="2" t="n">
        <f aca="false">IF(H951=$R$5,L951,R950)</f>
        <v>50640324</v>
      </c>
      <c r="S951" s="2" t="str">
        <f aca="false">IF(H951=$S$5,L951,S950)</f>
        <v>EGU074</v>
      </c>
      <c r="T951" s="2" t="n">
        <f aca="false">IF(H951=$T$5,L951,T950)</f>
        <v>814190461</v>
      </c>
      <c r="U951" s="2" t="n">
        <f aca="false">IF(V951="",0,1)</f>
        <v>0</v>
      </c>
      <c r="V951" s="2" t="str">
        <f aca="false">IF(A951="","",IFERROR(IF(VLOOKUP(A951,MAESTRO!$A$2:$C$15,2,FALSE())=1,"",A951),A951))</f>
        <v/>
      </c>
      <c r="W951" s="2" t="str">
        <f aca="false">IF(V951="","",G951)</f>
        <v/>
      </c>
    </row>
    <row r="952" customFormat="false" ht="15" hidden="false" customHeight="false" outlineLevel="0" collapsed="false">
      <c r="O952" s="2" t="str">
        <f aca="false">IF(O951="","",O951)</f>
        <v>7711 CEDI GUAYAQUIL</v>
      </c>
      <c r="P952" s="2" t="str">
        <f aca="false">IF(A952=$P$5,C952,P951)</f>
        <v>PINDUISACA PARCO LUIS ALFONSO</v>
      </c>
      <c r="Q952" s="2" t="n">
        <f aca="false">IF(Q951="","",IF(A955=$Q$1,C955,Q951))</f>
        <v>1000109605</v>
      </c>
      <c r="R952" s="2" t="n">
        <f aca="false">IF(H952=$R$5,L952,R951)</f>
        <v>50640324</v>
      </c>
      <c r="S952" s="2" t="str">
        <f aca="false">IF(H952=$S$5,L952,S951)</f>
        <v>EGU074</v>
      </c>
      <c r="T952" s="2" t="n">
        <f aca="false">IF(H952=$T$5,L952,T951)</f>
        <v>814190461</v>
      </c>
      <c r="U952" s="2" t="n">
        <f aca="false">IF(V952="",0,1)</f>
        <v>0</v>
      </c>
      <c r="V952" s="2" t="str">
        <f aca="false">IF(A952="","",IFERROR(IF(VLOOKUP(A952,MAESTRO!$A$2:$C$15,2,FALSE())=1,"",A952),A952))</f>
        <v/>
      </c>
      <c r="W952" s="2" t="str">
        <f aca="false">IF(V952="","",G952)</f>
        <v/>
      </c>
    </row>
    <row r="953" customFormat="false" ht="15" hidden="false" customHeight="false" outlineLevel="0" collapsed="false">
      <c r="O953" s="2" t="str">
        <f aca="false">IF(O952="","",O952)</f>
        <v>7711 CEDI GUAYAQUIL</v>
      </c>
      <c r="P953" s="2" t="str">
        <f aca="false">IF(A953=$P$5,C953,P952)</f>
        <v>PINDUISACA PARCO LUIS ALFONSO</v>
      </c>
      <c r="Q953" s="2" t="n">
        <f aca="false">IF(Q952="","",IF(A956=$Q$1,C956,Q952))</f>
        <v>1000109605</v>
      </c>
      <c r="R953" s="2" t="n">
        <f aca="false">IF(H953=$R$5,L953,R952)</f>
        <v>50640324</v>
      </c>
      <c r="S953" s="2" t="str">
        <f aca="false">IF(H953=$S$5,L953,S952)</f>
        <v>EGU074</v>
      </c>
      <c r="T953" s="2" t="n">
        <f aca="false">IF(H953=$T$5,L953,T952)</f>
        <v>814190461</v>
      </c>
      <c r="U953" s="2" t="n">
        <f aca="false">IF(V953="",0,1)</f>
        <v>0</v>
      </c>
      <c r="V953" s="2" t="str">
        <f aca="false">IF(A953="","",IFERROR(IF(VLOOKUP(A953,MAESTRO!$A$2:$C$15,2,FALSE())=1,"",A953),A953))</f>
        <v/>
      </c>
      <c r="W953" s="2" t="str">
        <f aca="false">IF(V953="","",G953)</f>
        <v/>
      </c>
    </row>
    <row r="954" customFormat="false" ht="15" hidden="false" customHeight="false" outlineLevel="0" collapsed="false">
      <c r="O954" s="2" t="str">
        <f aca="false">IF(O953="","",O953)</f>
        <v>7711 CEDI GUAYAQUIL</v>
      </c>
      <c r="P954" s="2" t="str">
        <f aca="false">IF(A954=$P$5,C954,P953)</f>
        <v>PINDUISACA PARCO LUIS ALFONSO</v>
      </c>
      <c r="Q954" s="2" t="n">
        <f aca="false">IF(Q953="","",IF(A957=$Q$1,C957,Q953))</f>
        <v>1000109605</v>
      </c>
      <c r="R954" s="2" t="n">
        <f aca="false">IF(H954=$R$5,L954,R953)</f>
        <v>50640324</v>
      </c>
      <c r="S954" s="2" t="str">
        <f aca="false">IF(H954=$S$5,L954,S953)</f>
        <v>EGU074</v>
      </c>
      <c r="T954" s="2" t="n">
        <f aca="false">IF(H954=$T$5,L954,T953)</f>
        <v>814190461</v>
      </c>
      <c r="U954" s="2" t="n">
        <f aca="false">IF(V954="",0,1)</f>
        <v>0</v>
      </c>
      <c r="V954" s="2" t="str">
        <f aca="false">IF(A954="","",IFERROR(IF(VLOOKUP(A954,MAESTRO!$A$2:$C$15,2,FALSE())=1,"",A954),A954))</f>
        <v/>
      </c>
      <c r="W954" s="2" t="str">
        <f aca="false">IF(V954="","",G954)</f>
        <v/>
      </c>
    </row>
    <row r="955" customFormat="false" ht="15" hidden="false" customHeight="false" outlineLevel="0" collapsed="false">
      <c r="O955" s="2" t="str">
        <f aca="false">IF(O954="","",O954)</f>
        <v>7711 CEDI GUAYAQUIL</v>
      </c>
      <c r="P955" s="2" t="str">
        <f aca="false">IF(A955=$P$5,C955,P954)</f>
        <v>PINDUISACA PARCO LUIS ALFONSO</v>
      </c>
      <c r="Q955" s="2" t="n">
        <f aca="false">IF(Q954="","",IF(A958=$Q$1,C958,Q954))</f>
        <v>1000109605</v>
      </c>
      <c r="R955" s="2" t="n">
        <f aca="false">IF(H955=$R$5,L955,R954)</f>
        <v>50640324</v>
      </c>
      <c r="S955" s="2" t="str">
        <f aca="false">IF(H955=$S$5,L955,S954)</f>
        <v>EGU074</v>
      </c>
      <c r="T955" s="2" t="n">
        <f aca="false">IF(H955=$T$5,L955,T954)</f>
        <v>814190461</v>
      </c>
      <c r="U955" s="2" t="n">
        <f aca="false">IF(V955="",0,1)</f>
        <v>0</v>
      </c>
      <c r="V955" s="2" t="str">
        <f aca="false">IF(A955="","",IFERROR(IF(VLOOKUP(A955,MAESTRO!$A$2:$C$15,2,FALSE())=1,"",A955),A955))</f>
        <v/>
      </c>
      <c r="W955" s="2" t="str">
        <f aca="false">IF(V955="","",G955)</f>
        <v/>
      </c>
    </row>
    <row r="956" customFormat="false" ht="15" hidden="false" customHeight="false" outlineLevel="0" collapsed="false">
      <c r="O956" s="2" t="str">
        <f aca="false">IF(O955="","",O955)</f>
        <v>7711 CEDI GUAYAQUIL</v>
      </c>
      <c r="P956" s="2" t="str">
        <f aca="false">IF(A956=$P$5,C956,P955)</f>
        <v>PINDUISACA PARCO LUIS ALFONSO</v>
      </c>
      <c r="Q956" s="2" t="n">
        <f aca="false">IF(Q955="","",IF(A959=$Q$1,C959,Q955))</f>
        <v>1000109605</v>
      </c>
      <c r="R956" s="2" t="n">
        <f aca="false">IF(H956=$R$5,L956,R955)</f>
        <v>50640324</v>
      </c>
      <c r="S956" s="2" t="str">
        <f aca="false">IF(H956=$S$5,L956,S955)</f>
        <v>EGU074</v>
      </c>
      <c r="T956" s="2" t="n">
        <f aca="false">IF(H956=$T$5,L956,T955)</f>
        <v>814190461</v>
      </c>
      <c r="U956" s="2" t="n">
        <f aca="false">IF(V956="",0,1)</f>
        <v>0</v>
      </c>
      <c r="V956" s="2" t="str">
        <f aca="false">IF(A956="","",IFERROR(IF(VLOOKUP(A956,MAESTRO!$A$2:$C$15,2,FALSE())=1,"",A956),A956))</f>
        <v/>
      </c>
      <c r="W956" s="2" t="str">
        <f aca="false">IF(V956="","",G956)</f>
        <v/>
      </c>
    </row>
    <row r="957" customFormat="false" ht="15" hidden="false" customHeight="false" outlineLevel="0" collapsed="false">
      <c r="O957" s="2" t="str">
        <f aca="false">IF(O956="","",O956)</f>
        <v>7711 CEDI GUAYAQUIL</v>
      </c>
      <c r="P957" s="2" t="str">
        <f aca="false">IF(A957=$P$5,C957,P956)</f>
        <v>PINDUISACA PARCO LUIS ALFONSO</v>
      </c>
      <c r="Q957" s="2" t="n">
        <f aca="false">IF(Q956="","",IF(A960=$Q$1,C960,Q956))</f>
        <v>1000109605</v>
      </c>
      <c r="R957" s="2" t="n">
        <f aca="false">IF(H957=$R$5,L957,R956)</f>
        <v>50640324</v>
      </c>
      <c r="S957" s="2" t="str">
        <f aca="false">IF(H957=$S$5,L957,S956)</f>
        <v>EGU074</v>
      </c>
      <c r="T957" s="2" t="n">
        <f aca="false">IF(H957=$T$5,L957,T956)</f>
        <v>814190461</v>
      </c>
      <c r="U957" s="2" t="n">
        <f aca="false">IF(V957="",0,1)</f>
        <v>0</v>
      </c>
      <c r="V957" s="2" t="str">
        <f aca="false">IF(A957="","",IFERROR(IF(VLOOKUP(A957,MAESTRO!$A$2:$C$15,2,FALSE())=1,"",A957),A957))</f>
        <v/>
      </c>
      <c r="W957" s="2" t="str">
        <f aca="false">IF(V957="","",G957)</f>
        <v/>
      </c>
    </row>
    <row r="958" customFormat="false" ht="15" hidden="false" customHeight="false" outlineLevel="0" collapsed="false">
      <c r="O958" s="2" t="str">
        <f aca="false">IF(O957="","",O957)</f>
        <v>7711 CEDI GUAYAQUIL</v>
      </c>
      <c r="P958" s="2" t="str">
        <f aca="false">IF(A958=$P$5,C958,P957)</f>
        <v>PINDUISACA PARCO LUIS ALFONSO</v>
      </c>
      <c r="Q958" s="2" t="n">
        <f aca="false">IF(Q957="","",IF(A961=$Q$1,C961,Q957))</f>
        <v>1000109605</v>
      </c>
      <c r="R958" s="2" t="n">
        <f aca="false">IF(H958=$R$5,L958,R957)</f>
        <v>50640324</v>
      </c>
      <c r="S958" s="2" t="str">
        <f aca="false">IF(H958=$S$5,L958,S957)</f>
        <v>EGU074</v>
      </c>
      <c r="T958" s="2" t="n">
        <f aca="false">IF(H958=$T$5,L958,T957)</f>
        <v>814190461</v>
      </c>
      <c r="U958" s="2" t="n">
        <f aca="false">IF(V958="",0,1)</f>
        <v>0</v>
      </c>
      <c r="V958" s="2" t="str">
        <f aca="false">IF(A958="","",IFERROR(IF(VLOOKUP(A958,MAESTRO!$A$2:$C$15,2,FALSE())=1,"",A958),A958))</f>
        <v/>
      </c>
      <c r="W958" s="2" t="str">
        <f aca="false">IF(V958="","",G958)</f>
        <v/>
      </c>
    </row>
    <row r="959" customFormat="false" ht="15" hidden="false" customHeight="false" outlineLevel="0" collapsed="false">
      <c r="O959" s="2" t="str">
        <f aca="false">IF(O958="","",O958)</f>
        <v>7711 CEDI GUAYAQUIL</v>
      </c>
      <c r="P959" s="2" t="str">
        <f aca="false">IF(A959=$P$5,C959,P958)</f>
        <v>PINDUISACA PARCO LUIS ALFONSO</v>
      </c>
      <c r="Q959" s="2" t="n">
        <f aca="false">IF(Q958="","",IF(A962=$Q$1,C962,Q958))</f>
        <v>1000109605</v>
      </c>
      <c r="R959" s="2" t="n">
        <f aca="false">IF(H959=$R$5,L959,R958)</f>
        <v>50640324</v>
      </c>
      <c r="S959" s="2" t="str">
        <f aca="false">IF(H959=$S$5,L959,S958)</f>
        <v>EGU074</v>
      </c>
      <c r="T959" s="2" t="n">
        <f aca="false">IF(H959=$T$5,L959,T958)</f>
        <v>814190461</v>
      </c>
      <c r="U959" s="2" t="n">
        <f aca="false">IF(V959="",0,1)</f>
        <v>0</v>
      </c>
      <c r="V959" s="2" t="str">
        <f aca="false">IF(A959="","",IFERROR(IF(VLOOKUP(A959,MAESTRO!$A$2:$C$15,2,FALSE())=1,"",A959),A959))</f>
        <v/>
      </c>
      <c r="W959" s="2" t="str">
        <f aca="false">IF(V959="","",G959)</f>
        <v/>
      </c>
    </row>
    <row r="960" customFormat="false" ht="15" hidden="false" customHeight="false" outlineLevel="0" collapsed="false">
      <c r="O960" s="2" t="str">
        <f aca="false">IF(O959="","",O959)</f>
        <v>7711 CEDI GUAYAQUIL</v>
      </c>
      <c r="P960" s="2" t="str">
        <f aca="false">IF(A960=$P$5,C960,P959)</f>
        <v>PINDUISACA PARCO LUIS ALFONSO</v>
      </c>
      <c r="Q960" s="2" t="n">
        <f aca="false">IF(Q959="","",IF(A963=$Q$1,C963,Q959))</f>
        <v>1000109605</v>
      </c>
      <c r="R960" s="2" t="n">
        <f aca="false">IF(H960=$R$5,L960,R959)</f>
        <v>50640324</v>
      </c>
      <c r="S960" s="2" t="str">
        <f aca="false">IF(H960=$S$5,L960,S959)</f>
        <v>EGU074</v>
      </c>
      <c r="T960" s="2" t="n">
        <f aca="false">IF(H960=$T$5,L960,T959)</f>
        <v>814190461</v>
      </c>
      <c r="U960" s="2" t="n">
        <f aca="false">IF(V960="",0,1)</f>
        <v>0</v>
      </c>
      <c r="V960" s="2" t="str">
        <f aca="false">IF(A960="","",IFERROR(IF(VLOOKUP(A960,MAESTRO!$A$2:$C$15,2,FALSE())=1,"",A960),A960))</f>
        <v/>
      </c>
      <c r="W960" s="2" t="str">
        <f aca="false">IF(V960="","",G960)</f>
        <v/>
      </c>
    </row>
    <row r="961" customFormat="false" ht="15" hidden="false" customHeight="false" outlineLevel="0" collapsed="false">
      <c r="O961" s="2" t="str">
        <f aca="false">IF(O960="","",O960)</f>
        <v>7711 CEDI GUAYAQUIL</v>
      </c>
      <c r="P961" s="2" t="str">
        <f aca="false">IF(A961=$P$5,C961,P960)</f>
        <v>PINDUISACA PARCO LUIS ALFONSO</v>
      </c>
      <c r="Q961" s="2" t="n">
        <f aca="false">IF(Q960="","",IF(A964=$Q$1,C964,Q960))</f>
        <v>1000109605</v>
      </c>
      <c r="R961" s="2" t="n">
        <f aca="false">IF(H961=$R$5,L961,R960)</f>
        <v>50640324</v>
      </c>
      <c r="S961" s="2" t="str">
        <f aca="false">IF(H961=$S$5,L961,S960)</f>
        <v>EGU074</v>
      </c>
      <c r="T961" s="2" t="n">
        <f aca="false">IF(H961=$T$5,L961,T960)</f>
        <v>814190461</v>
      </c>
      <c r="U961" s="2" t="n">
        <f aca="false">IF(V961="",0,1)</f>
        <v>0</v>
      </c>
      <c r="V961" s="2" t="str">
        <f aca="false">IF(A961="","",IFERROR(IF(VLOOKUP(A961,MAESTRO!$A$2:$C$15,2,FALSE())=1,"",A961),A961))</f>
        <v/>
      </c>
      <c r="W961" s="2" t="str">
        <f aca="false">IF(V961="","",G961)</f>
        <v/>
      </c>
    </row>
    <row r="962" customFormat="false" ht="15" hidden="false" customHeight="false" outlineLevel="0" collapsed="false">
      <c r="O962" s="2" t="str">
        <f aca="false">IF(O961="","",O961)</f>
        <v>7711 CEDI GUAYAQUIL</v>
      </c>
      <c r="P962" s="2" t="str">
        <f aca="false">IF(A962=$P$5,C962,P961)</f>
        <v>PINDUISACA PARCO LUIS ALFONSO</v>
      </c>
      <c r="Q962" s="2" t="n">
        <f aca="false">IF(Q961="","",IF(A965=$Q$1,C965,Q961))</f>
        <v>1000109605</v>
      </c>
      <c r="R962" s="2" t="n">
        <f aca="false">IF(H962=$R$5,L962,R961)</f>
        <v>50640324</v>
      </c>
      <c r="S962" s="2" t="str">
        <f aca="false">IF(H962=$S$5,L962,S961)</f>
        <v>EGU074</v>
      </c>
      <c r="T962" s="2" t="n">
        <f aca="false">IF(H962=$T$5,L962,T961)</f>
        <v>814190461</v>
      </c>
      <c r="U962" s="2" t="n">
        <f aca="false">IF(V962="",0,1)</f>
        <v>0</v>
      </c>
      <c r="V962" s="2" t="str">
        <f aca="false">IF(A962="","",IFERROR(IF(VLOOKUP(A962,MAESTRO!$A$2:$C$15,2,FALSE())=1,"",A962),A962))</f>
        <v/>
      </c>
      <c r="W962" s="2" t="str">
        <f aca="false">IF(V962="","",G962)</f>
        <v/>
      </c>
    </row>
    <row r="963" customFormat="false" ht="15" hidden="false" customHeight="false" outlineLevel="0" collapsed="false">
      <c r="O963" s="2" t="str">
        <f aca="false">IF(O962="","",O962)</f>
        <v>7711 CEDI GUAYAQUIL</v>
      </c>
      <c r="P963" s="2" t="str">
        <f aca="false">IF(A963=$P$5,C963,P962)</f>
        <v>PINDUISACA PARCO LUIS ALFONSO</v>
      </c>
      <c r="Q963" s="2" t="n">
        <f aca="false">IF(Q962="","",IF(A966=$Q$1,C966,Q962))</f>
        <v>1000109605</v>
      </c>
      <c r="R963" s="2" t="n">
        <f aca="false">IF(H963=$R$5,L963,R962)</f>
        <v>50640324</v>
      </c>
      <c r="S963" s="2" t="str">
        <f aca="false">IF(H963=$S$5,L963,S962)</f>
        <v>EGU074</v>
      </c>
      <c r="T963" s="2" t="n">
        <f aca="false">IF(H963=$T$5,L963,T962)</f>
        <v>814190461</v>
      </c>
      <c r="U963" s="2" t="n">
        <f aca="false">IF(V963="",0,1)</f>
        <v>0</v>
      </c>
      <c r="V963" s="2" t="str">
        <f aca="false">IF(A963="","",IFERROR(IF(VLOOKUP(A963,MAESTRO!$A$2:$C$15,2,FALSE())=1,"",A963),A963))</f>
        <v/>
      </c>
      <c r="W963" s="2" t="str">
        <f aca="false">IF(V963="","",G963)</f>
        <v/>
      </c>
    </row>
    <row r="964" customFormat="false" ht="15" hidden="false" customHeight="false" outlineLevel="0" collapsed="false">
      <c r="O964" s="2" t="str">
        <f aca="false">IF(O963="","",O963)</f>
        <v>7711 CEDI GUAYAQUIL</v>
      </c>
      <c r="P964" s="2" t="str">
        <f aca="false">IF(A964=$P$5,C964,P963)</f>
        <v>PINDUISACA PARCO LUIS ALFONSO</v>
      </c>
      <c r="Q964" s="2" t="n">
        <f aca="false">IF(Q963="","",IF(A967=$Q$1,C967,Q963))</f>
        <v>1000109605</v>
      </c>
      <c r="R964" s="2" t="n">
        <f aca="false">IF(H964=$R$5,L964,R963)</f>
        <v>50640324</v>
      </c>
      <c r="S964" s="2" t="str">
        <f aca="false">IF(H964=$S$5,L964,S963)</f>
        <v>EGU074</v>
      </c>
      <c r="T964" s="2" t="n">
        <f aca="false">IF(H964=$T$5,L964,T963)</f>
        <v>814190461</v>
      </c>
      <c r="U964" s="2" t="n">
        <f aca="false">IF(V964="",0,1)</f>
        <v>0</v>
      </c>
      <c r="V964" s="2" t="str">
        <f aca="false">IF(A964="","",IFERROR(IF(VLOOKUP(A964,MAESTRO!$A$2:$C$15,2,FALSE())=1,"",A964),A964))</f>
        <v/>
      </c>
      <c r="W964" s="2" t="str">
        <f aca="false">IF(V964="","",G964)</f>
        <v/>
      </c>
    </row>
    <row r="965" customFormat="false" ht="15" hidden="false" customHeight="false" outlineLevel="0" collapsed="false">
      <c r="O965" s="2" t="str">
        <f aca="false">IF(O964="","",O964)</f>
        <v>7711 CEDI GUAYAQUIL</v>
      </c>
      <c r="P965" s="2" t="str">
        <f aca="false">IF(A965=$P$5,C965,P964)</f>
        <v>PINDUISACA PARCO LUIS ALFONSO</v>
      </c>
      <c r="Q965" s="2" t="n">
        <f aca="false">IF(Q964="","",IF(A968=$Q$1,C968,Q964))</f>
        <v>1000109605</v>
      </c>
      <c r="R965" s="2" t="n">
        <f aca="false">IF(H965=$R$5,L965,R964)</f>
        <v>50640324</v>
      </c>
      <c r="S965" s="2" t="str">
        <f aca="false">IF(H965=$S$5,L965,S964)</f>
        <v>EGU074</v>
      </c>
      <c r="T965" s="2" t="n">
        <f aca="false">IF(H965=$T$5,L965,T964)</f>
        <v>814190461</v>
      </c>
      <c r="U965" s="2" t="n">
        <f aca="false">IF(V965="",0,1)</f>
        <v>0</v>
      </c>
      <c r="V965" s="2" t="str">
        <f aca="false">IF(A965="","",IFERROR(IF(VLOOKUP(A965,MAESTRO!$A$2:$C$15,2,FALSE())=1,"",A965),A965))</f>
        <v/>
      </c>
      <c r="W965" s="2" t="str">
        <f aca="false">IF(V965="","",G965)</f>
        <v/>
      </c>
    </row>
    <row r="966" customFormat="false" ht="15" hidden="false" customHeight="false" outlineLevel="0" collapsed="false">
      <c r="O966" s="2" t="str">
        <f aca="false">IF(O965="","",O965)</f>
        <v>7711 CEDI GUAYAQUIL</v>
      </c>
      <c r="P966" s="2" t="str">
        <f aca="false">IF(A966=$P$5,C966,P965)</f>
        <v>PINDUISACA PARCO LUIS ALFONSO</v>
      </c>
      <c r="Q966" s="2" t="n">
        <f aca="false">IF(Q965="","",IF(A969=$Q$1,C969,Q965))</f>
        <v>1000109605</v>
      </c>
      <c r="R966" s="2" t="n">
        <f aca="false">IF(H966=$R$5,L966,R965)</f>
        <v>50640324</v>
      </c>
      <c r="S966" s="2" t="str">
        <f aca="false">IF(H966=$S$5,L966,S965)</f>
        <v>EGU074</v>
      </c>
      <c r="T966" s="2" t="n">
        <f aca="false">IF(H966=$T$5,L966,T965)</f>
        <v>814190461</v>
      </c>
      <c r="U966" s="2" t="n">
        <f aca="false">IF(V966="",0,1)</f>
        <v>0</v>
      </c>
      <c r="V966" s="2" t="str">
        <f aca="false">IF(A966="","",IFERROR(IF(VLOOKUP(A966,MAESTRO!$A$2:$C$15,2,FALSE())=1,"",A966),A966))</f>
        <v/>
      </c>
      <c r="W966" s="2" t="str">
        <f aca="false">IF(V966="","",G966)</f>
        <v/>
      </c>
    </row>
    <row r="967" customFormat="false" ht="15" hidden="false" customHeight="false" outlineLevel="0" collapsed="false">
      <c r="O967" s="2" t="str">
        <f aca="false">IF(O966="","",O966)</f>
        <v>7711 CEDI GUAYAQUIL</v>
      </c>
      <c r="P967" s="2" t="str">
        <f aca="false">IF(A967=$P$5,C967,P966)</f>
        <v>PINDUISACA PARCO LUIS ALFONSO</v>
      </c>
      <c r="Q967" s="2" t="n">
        <f aca="false">IF(Q966="","",IF(A970=$Q$1,C970,Q966))</f>
        <v>1000109605</v>
      </c>
      <c r="R967" s="2" t="n">
        <f aca="false">IF(H967=$R$5,L967,R966)</f>
        <v>50640324</v>
      </c>
      <c r="S967" s="2" t="str">
        <f aca="false">IF(H967=$S$5,L967,S966)</f>
        <v>EGU074</v>
      </c>
      <c r="T967" s="2" t="n">
        <f aca="false">IF(H967=$T$5,L967,T966)</f>
        <v>814190461</v>
      </c>
      <c r="U967" s="2" t="n">
        <f aca="false">IF(V967="",0,1)</f>
        <v>0</v>
      </c>
      <c r="V967" s="2" t="str">
        <f aca="false">IF(A967="","",IFERROR(IF(VLOOKUP(A967,MAESTRO!$A$2:$C$15,2,FALSE())=1,"",A967),A967))</f>
        <v/>
      </c>
      <c r="W967" s="2" t="str">
        <f aca="false">IF(V967="","",G967)</f>
        <v/>
      </c>
    </row>
    <row r="968" customFormat="false" ht="15" hidden="false" customHeight="false" outlineLevel="0" collapsed="false">
      <c r="O968" s="2" t="str">
        <f aca="false">IF(O967="","",O967)</f>
        <v>7711 CEDI GUAYAQUIL</v>
      </c>
      <c r="P968" s="2" t="str">
        <f aca="false">IF(A968=$P$5,C968,P967)</f>
        <v>PINDUISACA PARCO LUIS ALFONSO</v>
      </c>
      <c r="Q968" s="2" t="n">
        <f aca="false">IF(Q967="","",IF(A971=$Q$1,C971,Q967))</f>
        <v>1000109605</v>
      </c>
      <c r="R968" s="2" t="n">
        <f aca="false">IF(H968=$R$5,L968,R967)</f>
        <v>50640324</v>
      </c>
      <c r="S968" s="2" t="str">
        <f aca="false">IF(H968=$S$5,L968,S967)</f>
        <v>EGU074</v>
      </c>
      <c r="T968" s="2" t="n">
        <f aca="false">IF(H968=$T$5,L968,T967)</f>
        <v>814190461</v>
      </c>
      <c r="U968" s="2" t="n">
        <f aca="false">IF(V968="",0,1)</f>
        <v>0</v>
      </c>
      <c r="V968" s="2" t="str">
        <f aca="false">IF(A968="","",IFERROR(IF(VLOOKUP(A968,MAESTRO!$A$2:$C$15,2,FALSE())=1,"",A968),A968))</f>
        <v/>
      </c>
      <c r="W968" s="2" t="str">
        <f aca="false">IF(V968="","",G968)</f>
        <v/>
      </c>
    </row>
    <row r="969" customFormat="false" ht="15" hidden="false" customHeight="false" outlineLevel="0" collapsed="false">
      <c r="A969" s="1" t="s">
        <v>48</v>
      </c>
      <c r="D969" s="1" t="s">
        <v>49</v>
      </c>
      <c r="O969" s="2" t="str">
        <f aca="false">IF(O968="","",O968)</f>
        <v>7711 CEDI GUAYAQUIL</v>
      </c>
      <c r="P969" s="2" t="str">
        <f aca="false">IF(A969=$P$5,C969,P968)</f>
        <v>PINDUISACA PARCO LUIS ALFONSO</v>
      </c>
      <c r="Q969" s="2" t="n">
        <f aca="false">IF(Q968="","",IF(A972=$Q$1,C972,Q968))</f>
        <v>1000109605</v>
      </c>
      <c r="R969" s="2" t="n">
        <f aca="false">IF(H969=$R$5,L969,R968)</f>
        <v>50640324</v>
      </c>
      <c r="S969" s="2" t="str">
        <f aca="false">IF(H969=$S$5,L969,S968)</f>
        <v>EGU074</v>
      </c>
      <c r="T969" s="2" t="n">
        <f aca="false">IF(H969=$T$5,L969,T968)</f>
        <v>814190461</v>
      </c>
      <c r="U969" s="2" t="n">
        <f aca="false">IF(V969="",0,1)</f>
        <v>0</v>
      </c>
      <c r="V969" s="2" t="str">
        <f aca="false">IF(A969="","",IFERROR(IF(VLOOKUP(A969,MAESTRO!$A$2:$C$15,2,FALSE())=1,"",A969),A969))</f>
        <v/>
      </c>
      <c r="W969" s="2" t="str">
        <f aca="false">IF(V969="","",G969)</f>
        <v/>
      </c>
    </row>
    <row r="970" customFormat="false" ht="15" hidden="false" customHeight="false" outlineLevel="0" collapsed="false">
      <c r="A970" s="1" t="s">
        <v>50</v>
      </c>
      <c r="D970" s="1" t="s">
        <v>49</v>
      </c>
      <c r="O970" s="2" t="str">
        <f aca="false">IF(O969="","",O969)</f>
        <v>7711 CEDI GUAYAQUIL</v>
      </c>
      <c r="P970" s="2" t="str">
        <f aca="false">IF(A970=$P$5,C970,P969)</f>
        <v>PINDUISACA PARCO LUIS ALFONSO</v>
      </c>
      <c r="Q970" s="2" t="n">
        <f aca="false">IF(Q969="","",IF(A973=$Q$1,C973,Q969))</f>
        <v>1000109605</v>
      </c>
      <c r="R970" s="2" t="n">
        <f aca="false">IF(H970=$R$5,L970,R969)</f>
        <v>50640324</v>
      </c>
      <c r="S970" s="2" t="str">
        <f aca="false">IF(H970=$S$5,L970,S969)</f>
        <v>EGU074</v>
      </c>
      <c r="T970" s="2" t="n">
        <f aca="false">IF(H970=$T$5,L970,T969)</f>
        <v>814190461</v>
      </c>
      <c r="U970" s="2" t="n">
        <f aca="false">IF(V970="",0,1)</f>
        <v>0</v>
      </c>
      <c r="V970" s="2" t="str">
        <f aca="false">IF(A970="","",IFERROR(IF(VLOOKUP(A970,MAESTRO!$A$2:$C$15,2,FALSE())=1,"",A970),A970))</f>
        <v/>
      </c>
      <c r="W970" s="2" t="str">
        <f aca="false">IF(V970="","",G970)</f>
        <v/>
      </c>
    </row>
    <row r="971" customFormat="false" ht="15" hidden="false" customHeight="false" outlineLevel="0" collapsed="false">
      <c r="A971" s="1" t="s">
        <v>51</v>
      </c>
      <c r="D971" s="1" t="s">
        <v>49</v>
      </c>
      <c r="O971" s="2" t="str">
        <f aca="false">IF(O970="","",O970)</f>
        <v>7711 CEDI GUAYAQUIL</v>
      </c>
      <c r="P971" s="2" t="str">
        <f aca="false">IF(A971=$P$5,C971,P970)</f>
        <v>PINDUISACA PARCO LUIS ALFONSO</v>
      </c>
      <c r="Q971" s="2" t="n">
        <f aca="false">IF(Q970="","",IF(A974=$Q$1,C974,Q970))</f>
        <v>1000109605</v>
      </c>
      <c r="R971" s="2" t="n">
        <f aca="false">IF(H971=$R$5,L971,R970)</f>
        <v>50640324</v>
      </c>
      <c r="S971" s="2" t="str">
        <f aca="false">IF(H971=$S$5,L971,S970)</f>
        <v>EGU074</v>
      </c>
      <c r="T971" s="2" t="n">
        <f aca="false">IF(H971=$T$5,L971,T970)</f>
        <v>814190461</v>
      </c>
      <c r="U971" s="2" t="n">
        <f aca="false">IF(V971="",0,1)</f>
        <v>0</v>
      </c>
      <c r="V971" s="2" t="str">
        <f aca="false">IF(A971="","",IFERROR(IF(VLOOKUP(A971,MAESTRO!$A$2:$C$15,2,FALSE())=1,"",A971),A971))</f>
        <v/>
      </c>
      <c r="W971" s="2" t="str">
        <f aca="false">IF(V971="","",G971)</f>
        <v/>
      </c>
    </row>
    <row r="972" customFormat="false" ht="15" hidden="false" customHeight="false" outlineLevel="0" collapsed="false">
      <c r="A972" s="1" t="s">
        <v>52</v>
      </c>
      <c r="D972" s="1" t="s">
        <v>49</v>
      </c>
      <c r="O972" s="2" t="str">
        <f aca="false">IF(O971="","",O971)</f>
        <v>7711 CEDI GUAYAQUIL</v>
      </c>
      <c r="P972" s="2" t="str">
        <f aca="false">IF(A972=$P$5,C972,P971)</f>
        <v>PINDUISACA PARCO LUIS ALFONSO</v>
      </c>
      <c r="Q972" s="2" t="n">
        <f aca="false">IF(Q971="","",IF(A975=$Q$1,C975,Q971))</f>
        <v>1000109605</v>
      </c>
      <c r="R972" s="2" t="n">
        <f aca="false">IF(H972=$R$5,L972,R971)</f>
        <v>50640324</v>
      </c>
      <c r="S972" s="2" t="str">
        <f aca="false">IF(H972=$S$5,L972,S971)</f>
        <v>EGU074</v>
      </c>
      <c r="T972" s="2" t="n">
        <f aca="false">IF(H972=$T$5,L972,T971)</f>
        <v>814190461</v>
      </c>
      <c r="U972" s="2" t="n">
        <f aca="false">IF(V972="",0,1)</f>
        <v>0</v>
      </c>
      <c r="V972" s="2" t="str">
        <f aca="false">IF(A972="","",IFERROR(IF(VLOOKUP(A972,MAESTRO!$A$2:$C$15,2,FALSE())=1,"",A972),A972))</f>
        <v/>
      </c>
      <c r="W972" s="2" t="str">
        <f aca="false">IF(V972="","",G972)</f>
        <v/>
      </c>
    </row>
    <row r="973" customFormat="false" ht="15" hidden="false" customHeight="false" outlineLevel="0" collapsed="false">
      <c r="A973" s="1" t="s">
        <v>53</v>
      </c>
      <c r="D973" s="1" t="s">
        <v>49</v>
      </c>
      <c r="O973" s="2" t="str">
        <f aca="false">IF(O972="","",O972)</f>
        <v>7711 CEDI GUAYAQUIL</v>
      </c>
      <c r="P973" s="2" t="str">
        <f aca="false">IF(A973=$P$5,C973,P972)</f>
        <v>PINDUISACA PARCO LUIS ALFONSO</v>
      </c>
      <c r="Q973" s="2" t="n">
        <f aca="false">IF(Q972="","",IF(A976=$Q$1,C976,Q972))</f>
        <v>1000109605</v>
      </c>
      <c r="R973" s="2" t="n">
        <f aca="false">IF(H973=$R$5,L973,R972)</f>
        <v>50640324</v>
      </c>
      <c r="S973" s="2" t="str">
        <f aca="false">IF(H973=$S$5,L973,S972)</f>
        <v>EGU074</v>
      </c>
      <c r="T973" s="2" t="n">
        <f aca="false">IF(H973=$T$5,L973,T972)</f>
        <v>814190461</v>
      </c>
      <c r="U973" s="2" t="n">
        <f aca="false">IF(V973="",0,1)</f>
        <v>0</v>
      </c>
      <c r="V973" s="2" t="str">
        <f aca="false">IF(A973="","",IFERROR(IF(VLOOKUP(A973,MAESTRO!$A$2:$C$15,2,FALSE())=1,"",A973),A973))</f>
        <v/>
      </c>
      <c r="W973" s="2" t="str">
        <f aca="false">IF(V973="","",G973)</f>
        <v/>
      </c>
    </row>
    <row r="974" customFormat="false" ht="15" hidden="false" customHeight="false" outlineLevel="0" collapsed="false">
      <c r="O974" s="2" t="str">
        <f aca="false">IF(O973="","",O973)</f>
        <v>7711 CEDI GUAYAQUIL</v>
      </c>
      <c r="P974" s="2" t="str">
        <f aca="false">IF(A974=$P$5,C974,P973)</f>
        <v>PINDUISACA PARCO LUIS ALFONSO</v>
      </c>
      <c r="Q974" s="2" t="n">
        <f aca="false">IF(Q973="","",IF(A977=$Q$1,C977,Q973))</f>
        <v>1000109605</v>
      </c>
      <c r="R974" s="2" t="n">
        <f aca="false">IF(H974=$R$5,L974,R973)</f>
        <v>50640324</v>
      </c>
      <c r="S974" s="2" t="str">
        <f aca="false">IF(H974=$S$5,L974,S973)</f>
        <v>EGU074</v>
      </c>
      <c r="T974" s="2" t="n">
        <f aca="false">IF(H974=$T$5,L974,T973)</f>
        <v>814190461</v>
      </c>
      <c r="U974" s="2" t="n">
        <f aca="false">IF(V974="",0,1)</f>
        <v>0</v>
      </c>
      <c r="V974" s="2" t="str">
        <f aca="false">IF(A974="","",IFERROR(IF(VLOOKUP(A974,MAESTRO!$A$2:$C$15,2,FALSE())=1,"",A974),A974))</f>
        <v/>
      </c>
      <c r="W974" s="2" t="str">
        <f aca="false">IF(V974="","",G974)</f>
        <v/>
      </c>
    </row>
    <row r="975" customFormat="false" ht="15" hidden="false" customHeight="false" outlineLevel="0" collapsed="false">
      <c r="O975" s="2" t="str">
        <f aca="false">IF(O974="","",O974)</f>
        <v>7711 CEDI GUAYAQUIL</v>
      </c>
      <c r="P975" s="2" t="str">
        <f aca="false">IF(A975=$P$5,C975,P974)</f>
        <v>PINDUISACA PARCO LUIS ALFONSO</v>
      </c>
      <c r="Q975" s="2" t="n">
        <f aca="false">IF(Q974="","",IF(A978=$Q$1,C978,Q974))</f>
        <v>1000109605</v>
      </c>
      <c r="R975" s="2" t="n">
        <f aca="false">IF(H975=$R$5,L975,R974)</f>
        <v>50640324</v>
      </c>
      <c r="S975" s="2" t="str">
        <f aca="false">IF(H975=$S$5,L975,S974)</f>
        <v>EGU074</v>
      </c>
      <c r="T975" s="2" t="n">
        <f aca="false">IF(H975=$T$5,L975,T974)</f>
        <v>814190461</v>
      </c>
      <c r="U975" s="2" t="n">
        <f aca="false">IF(V975="",0,1)</f>
        <v>0</v>
      </c>
      <c r="V975" s="2" t="str">
        <f aca="false">IF(A975="","",IFERROR(IF(VLOOKUP(A975,MAESTRO!$A$2:$C$15,2,FALSE())=1,"",A975),A975))</f>
        <v/>
      </c>
      <c r="W975" s="2" t="str">
        <f aca="false">IF(V975="","",G975)</f>
        <v/>
      </c>
    </row>
    <row r="976" customFormat="false" ht="15" hidden="false" customHeight="false" outlineLevel="0" collapsed="false">
      <c r="E976" s="1" t="s">
        <v>0</v>
      </c>
      <c r="J976" s="1" t="s">
        <v>1</v>
      </c>
      <c r="M976" s="1" t="n">
        <v>16</v>
      </c>
      <c r="O976" s="2" t="str">
        <f aca="false">IF(O975="","",O975)</f>
        <v>7711 CEDI GUAYAQUIL</v>
      </c>
      <c r="P976" s="2" t="str">
        <f aca="false">IF(A976=$P$5,C976,P975)</f>
        <v>PINDUISACA PARCO LUIS ALFONSO</v>
      </c>
      <c r="Q976" s="2" t="n">
        <f aca="false">IF(Q975="","",IF(A979=$Q$1,C979,Q975))</f>
        <v>1000109605</v>
      </c>
      <c r="R976" s="2" t="n">
        <f aca="false">IF(H976=$R$5,L976,R975)</f>
        <v>50640324</v>
      </c>
      <c r="S976" s="2" t="str">
        <f aca="false">IF(H976=$S$5,L976,S975)</f>
        <v>EGU074</v>
      </c>
      <c r="T976" s="2" t="n">
        <f aca="false">IF(H976=$T$5,L976,T975)</f>
        <v>814190461</v>
      </c>
      <c r="U976" s="2" t="n">
        <f aca="false">IF(V976="",0,1)</f>
        <v>0</v>
      </c>
      <c r="V976" s="2" t="str">
        <f aca="false">IF(A976="","",IFERROR(IF(VLOOKUP(A976,MAESTRO!$A$2:$C$15,2,FALSE())=1,"",A976),A976))</f>
        <v/>
      </c>
      <c r="W976" s="2" t="str">
        <f aca="false">IF(V976="","",G976)</f>
        <v/>
      </c>
    </row>
    <row r="977" customFormat="false" ht="15" hidden="false" customHeight="false" outlineLevel="0" collapsed="false">
      <c r="F977" s="1" t="s">
        <v>6</v>
      </c>
      <c r="O977" s="2" t="str">
        <f aca="false">IF(O976="","",O976)</f>
        <v>7711 CEDI GUAYAQUIL</v>
      </c>
      <c r="P977" s="2" t="str">
        <f aca="false">IF(A977=$P$5,C977,P976)</f>
        <v>PINDUISACA PARCO LUIS ALFONSO</v>
      </c>
      <c r="Q977" s="2" t="n">
        <f aca="false">IF(Q976="","",IF(A980=$Q$1,C980,Q976))</f>
        <v>1000109605</v>
      </c>
      <c r="R977" s="2" t="n">
        <f aca="false">IF(H977=$R$5,L977,R976)</f>
        <v>50640324</v>
      </c>
      <c r="S977" s="2" t="str">
        <f aca="false">IF(H977=$S$5,L977,S976)</f>
        <v>EGU074</v>
      </c>
      <c r="T977" s="2" t="n">
        <f aca="false">IF(H977=$T$5,L977,T976)</f>
        <v>814190461</v>
      </c>
      <c r="U977" s="2" t="n">
        <f aca="false">IF(V977="",0,1)</f>
        <v>0</v>
      </c>
      <c r="V977" s="2" t="str">
        <f aca="false">IF(A977="","",IFERROR(IF(VLOOKUP(A977,MAESTRO!$A$2:$C$15,2,FALSE())=1,"",A977),A977))</f>
        <v/>
      </c>
      <c r="W977" s="2" t="str">
        <f aca="false">IF(V977="","",G977)</f>
        <v/>
      </c>
    </row>
    <row r="978" customFormat="false" ht="15" hidden="false" customHeight="false" outlineLevel="0" collapsed="false">
      <c r="O978" s="2" t="str">
        <f aca="false">IF(O977="","",O977)</f>
        <v>7711 CEDI GUAYAQUIL</v>
      </c>
      <c r="P978" s="2" t="str">
        <f aca="false">IF(A978=$P$5,C978,P977)</f>
        <v>PINDUISACA PARCO LUIS ALFONSO</v>
      </c>
      <c r="Q978" s="2" t="n">
        <f aca="false">IF(Q977="","",IF(A981=$Q$1,C981,Q977))</f>
        <v>1000109605</v>
      </c>
      <c r="R978" s="2" t="n">
        <f aca="false">IF(H978=$R$5,L978,R977)</f>
        <v>50640324</v>
      </c>
      <c r="S978" s="2" t="str">
        <f aca="false">IF(H978=$S$5,L978,S977)</f>
        <v>EGU074</v>
      </c>
      <c r="T978" s="2" t="n">
        <f aca="false">IF(H978=$T$5,L978,T977)</f>
        <v>814190461</v>
      </c>
      <c r="U978" s="2" t="n">
        <f aca="false">IF(V978="",0,1)</f>
        <v>0</v>
      </c>
      <c r="V978" s="2" t="str">
        <f aca="false">IF(A978="","",IFERROR(IF(VLOOKUP(A978,MAESTRO!$A$2:$C$15,2,FALSE())=1,"",A978),A978))</f>
        <v/>
      </c>
      <c r="W978" s="2" t="str">
        <f aca="false">IF(V978="","",G978)</f>
        <v/>
      </c>
    </row>
    <row r="979" customFormat="false" ht="15" hidden="false" customHeight="false" outlineLevel="0" collapsed="false">
      <c r="H979" s="1" t="s">
        <v>8</v>
      </c>
      <c r="L979" s="1" t="n">
        <v>50640324</v>
      </c>
      <c r="O979" s="2" t="str">
        <f aca="false">IF(O978="","",O978)</f>
        <v>7711 CEDI GUAYAQUIL</v>
      </c>
      <c r="P979" s="2" t="str">
        <f aca="false">IF(A979=$P$5,C979,P978)</f>
        <v>PINDUISACA PARCO LUIS ALFONSO</v>
      </c>
      <c r="Q979" s="2" t="n">
        <f aca="false">IF(Q978="","",IF(A982=$Q$1,C982,Q978))</f>
        <v>1000109605</v>
      </c>
      <c r="R979" s="2" t="n">
        <f aca="false">IF(H979=$R$5,L979,R978)</f>
        <v>50640324</v>
      </c>
      <c r="S979" s="2" t="str">
        <f aca="false">IF(H979=$S$5,L979,S978)</f>
        <v>EGU074</v>
      </c>
      <c r="T979" s="2" t="n">
        <f aca="false">IF(H979=$T$5,L979,T978)</f>
        <v>814190461</v>
      </c>
      <c r="U979" s="2" t="n">
        <f aca="false">IF(V979="",0,1)</f>
        <v>0</v>
      </c>
      <c r="V979" s="2" t="str">
        <f aca="false">IF(A979="","",IFERROR(IF(VLOOKUP(A979,MAESTRO!$A$2:$C$15,2,FALSE())=1,"",A979),A979))</f>
        <v/>
      </c>
      <c r="W979" s="2" t="str">
        <f aca="false">IF(V979="","",G979)</f>
        <v/>
      </c>
    </row>
    <row r="980" customFormat="false" ht="15" hidden="false" customHeight="false" outlineLevel="0" collapsed="false">
      <c r="H980" s="1" t="s">
        <v>11</v>
      </c>
      <c r="L980" s="1" t="s">
        <v>189</v>
      </c>
      <c r="O980" s="2" t="str">
        <f aca="false">IF(O979="","",O979)</f>
        <v>7711 CEDI GUAYAQUIL</v>
      </c>
      <c r="P980" s="2" t="str">
        <f aca="false">IF(A980=$P$5,C980,P979)</f>
        <v>PINDUISACA PARCO LUIS ALFONSO</v>
      </c>
      <c r="Q980" s="2" t="n">
        <f aca="false">IF(Q979="","",IF(A983=$Q$1,C983,Q979))</f>
        <v>1000109605</v>
      </c>
      <c r="R980" s="2" t="n">
        <f aca="false">IF(H980=$R$5,L980,R979)</f>
        <v>50640324</v>
      </c>
      <c r="S980" s="2" t="str">
        <f aca="false">IF(H980=$S$5,L980,S979)</f>
        <v>EGU075</v>
      </c>
      <c r="T980" s="2" t="n">
        <f aca="false">IF(H980=$T$5,L980,T979)</f>
        <v>814190461</v>
      </c>
      <c r="U980" s="2" t="n">
        <f aca="false">IF(V980="",0,1)</f>
        <v>0</v>
      </c>
      <c r="V980" s="2" t="str">
        <f aca="false">IF(A980="","",IFERROR(IF(VLOOKUP(A980,MAESTRO!$A$2:$C$15,2,FALSE())=1,"",A980),A980))</f>
        <v/>
      </c>
      <c r="W980" s="2" t="str">
        <f aca="false">IF(V980="","",G980)</f>
        <v/>
      </c>
    </row>
    <row r="981" customFormat="false" ht="15" hidden="false" customHeight="false" outlineLevel="0" collapsed="false">
      <c r="A981" s="1" t="s">
        <v>13</v>
      </c>
      <c r="C981" s="1" t="s">
        <v>20</v>
      </c>
      <c r="H981" s="1" t="s">
        <v>21</v>
      </c>
      <c r="L981" s="1" t="s">
        <v>190</v>
      </c>
      <c r="O981" s="2" t="str">
        <f aca="false">IF(O980="","",O980)</f>
        <v>7711 CEDI GUAYAQUIL</v>
      </c>
      <c r="P981" s="2" t="str">
        <f aca="false">IF(A981=$P$5,C981,P980)</f>
        <v>PINDUISACA PARCO LUIS ALFONSO</v>
      </c>
      <c r="Q981" s="2" t="n">
        <f aca="false">IF(Q980="","",IF(A984=$Q$1,C984,Q980))</f>
        <v>1000109605</v>
      </c>
      <c r="R981" s="2" t="n">
        <f aca="false">IF(H981=$R$5,L981,R980)</f>
        <v>50640324</v>
      </c>
      <c r="S981" s="2" t="str">
        <f aca="false">IF(H981=$S$5,L981,S980)</f>
        <v>EGU075</v>
      </c>
      <c r="T981" s="2" t="n">
        <f aca="false">IF(H981=$T$5,L981,T980)</f>
        <v>814190461</v>
      </c>
      <c r="U981" s="2" t="n">
        <f aca="false">IF(V981="",0,1)</f>
        <v>0</v>
      </c>
      <c r="V981" s="2" t="str">
        <f aca="false">IF(A981="","",IFERROR(IF(VLOOKUP(A981,MAESTRO!$A$2:$C$15,2,FALSE())=1,"",A981),A981))</f>
        <v/>
      </c>
      <c r="W981" s="2" t="str">
        <f aca="false">IF(V981="","",G981)</f>
        <v/>
      </c>
    </row>
    <row r="982" customFormat="false" ht="15" hidden="false" customHeight="false" outlineLevel="0" collapsed="false">
      <c r="A982" s="1" t="s">
        <v>14</v>
      </c>
      <c r="C982" s="1" t="s">
        <v>191</v>
      </c>
      <c r="H982" s="1" t="s">
        <v>24</v>
      </c>
      <c r="L982" s="1" t="n">
        <v>1001</v>
      </c>
      <c r="O982" s="2" t="str">
        <f aca="false">IF(O981="","",O981)</f>
        <v>7711 CEDI GUAYAQUIL</v>
      </c>
      <c r="P982" s="2" t="str">
        <f aca="false">IF(A982=$P$5,C982,P981)</f>
        <v>BOCATTI CC</v>
      </c>
      <c r="Q982" s="2" t="n">
        <f aca="false">IF(Q981="","",IF(A985=$Q$1,C985,Q981))</f>
        <v>1000108490</v>
      </c>
      <c r="R982" s="2" t="n">
        <f aca="false">IF(H982=$R$5,L982,R981)</f>
        <v>50640324</v>
      </c>
      <c r="S982" s="2" t="str">
        <f aca="false">IF(H982=$S$5,L982,S981)</f>
        <v>EGU075</v>
      </c>
      <c r="T982" s="2" t="n">
        <f aca="false">IF(H982=$T$5,L982,T981)</f>
        <v>814190461</v>
      </c>
      <c r="U982" s="2" t="n">
        <f aca="false">IF(V982="",0,1)</f>
        <v>0</v>
      </c>
      <c r="V982" s="2" t="str">
        <f aca="false">IF(A982="","",IFERROR(IF(VLOOKUP(A982,MAESTRO!$A$2:$C$15,2,FALSE())=1,"",A982),A982))</f>
        <v/>
      </c>
      <c r="W982" s="2" t="str">
        <f aca="false">IF(V982="","",G982)</f>
        <v/>
      </c>
    </row>
    <row r="983" customFormat="false" ht="15" hidden="false" customHeight="false" outlineLevel="0" collapsed="false">
      <c r="A983" s="1" t="s">
        <v>25</v>
      </c>
      <c r="C983" s="1" t="n">
        <v>1000108490</v>
      </c>
      <c r="H983" s="1" t="s">
        <v>26</v>
      </c>
      <c r="O983" s="2" t="str">
        <f aca="false">IF(O982="","",O982)</f>
        <v>7711 CEDI GUAYAQUIL</v>
      </c>
      <c r="P983" s="2" t="str">
        <f aca="false">IF(A983=$P$5,C983,P982)</f>
        <v>BOCATTI CC</v>
      </c>
      <c r="Q983" s="2" t="n">
        <f aca="false">IF(Q982="","",IF(A986=$Q$1,C986,Q982))</f>
        <v>1000108490</v>
      </c>
      <c r="R983" s="2" t="n">
        <f aca="false">IF(H983=$R$5,L983,R982)</f>
        <v>50640324</v>
      </c>
      <c r="S983" s="2" t="str">
        <f aca="false">IF(H983=$S$5,L983,S982)</f>
        <v>EGU075</v>
      </c>
      <c r="T983" s="2" t="n">
        <f aca="false">IF(H983=$T$5,L983,T982)</f>
        <v>814190461</v>
      </c>
      <c r="U983" s="2" t="n">
        <f aca="false">IF(V983="",0,1)</f>
        <v>0</v>
      </c>
      <c r="V983" s="2" t="str">
        <f aca="false">IF(A983="","",IFERROR(IF(VLOOKUP(A983,MAESTRO!$A$2:$C$15,2,FALSE())=1,"",A983),A983))</f>
        <v/>
      </c>
      <c r="W983" s="2" t="str">
        <f aca="false">IF(V983="","",G983)</f>
        <v/>
      </c>
    </row>
    <row r="984" customFormat="false" ht="15" hidden="false" customHeight="false" outlineLevel="0" collapsed="false">
      <c r="A984" s="1" t="s">
        <v>28</v>
      </c>
      <c r="C984" s="1" t="s">
        <v>192</v>
      </c>
      <c r="H984" s="1" t="s">
        <v>16</v>
      </c>
      <c r="L984" s="1" t="n">
        <v>814190460</v>
      </c>
      <c r="O984" s="2" t="str">
        <f aca="false">IF(O983="","",O983)</f>
        <v>7711 CEDI GUAYAQUIL</v>
      </c>
      <c r="P984" s="2" t="str">
        <f aca="false">IF(A984=$P$5,C984,P983)</f>
        <v>BOCATTI CC</v>
      </c>
      <c r="Q984" s="2" t="n">
        <f aca="false">IF(Q983="","",IF(A987=$Q$1,C987,Q983))</f>
        <v>1000108490</v>
      </c>
      <c r="R984" s="2" t="n">
        <f aca="false">IF(H984=$R$5,L984,R983)</f>
        <v>50640324</v>
      </c>
      <c r="S984" s="2" t="str">
        <f aca="false">IF(H984=$S$5,L984,S983)</f>
        <v>EGU075</v>
      </c>
      <c r="T984" s="2" t="n">
        <f aca="false">IF(H984=$T$5,L984,T983)</f>
        <v>814190460</v>
      </c>
      <c r="U984" s="2" t="n">
        <f aca="false">IF(V984="",0,1)</f>
        <v>0</v>
      </c>
      <c r="V984" s="2" t="str">
        <f aca="false">IF(A984="","",IFERROR(IF(VLOOKUP(A984,MAESTRO!$A$2:$C$15,2,FALSE())=1,"",A984),A984))</f>
        <v/>
      </c>
      <c r="W984" s="2" t="str">
        <f aca="false">IF(V984="","",G984)</f>
        <v/>
      </c>
    </row>
    <row r="985" customFormat="false" ht="15" hidden="false" customHeight="false" outlineLevel="0" collapsed="false">
      <c r="A985" s="1" t="s">
        <v>3</v>
      </c>
      <c r="C985" s="1" t="n">
        <v>1000108490</v>
      </c>
      <c r="H985" s="1" t="s">
        <v>30</v>
      </c>
      <c r="L985" s="1" t="s">
        <v>31</v>
      </c>
      <c r="O985" s="2" t="str">
        <f aca="false">IF(O984="","",O984)</f>
        <v>7711 CEDI GUAYAQUIL</v>
      </c>
      <c r="P985" s="2" t="str">
        <f aca="false">IF(A985=$P$5,C985,P984)</f>
        <v>BOCATTI CC</v>
      </c>
      <c r="Q985" s="2" t="n">
        <f aca="false">IF(Q984="","",IF(A988=$Q$1,C988,Q984))</f>
        <v>1000108490</v>
      </c>
      <c r="R985" s="2" t="n">
        <f aca="false">IF(H985=$R$5,L985,R984)</f>
        <v>50640324</v>
      </c>
      <c r="S985" s="2" t="str">
        <f aca="false">IF(H985=$S$5,L985,S984)</f>
        <v>EGU075</v>
      </c>
      <c r="T985" s="2" t="n">
        <f aca="false">IF(H985=$T$5,L985,T984)</f>
        <v>814190460</v>
      </c>
      <c r="U985" s="2" t="n">
        <f aca="false">IF(V985="",0,1)</f>
        <v>0</v>
      </c>
      <c r="V985" s="2" t="str">
        <f aca="false">IF(A985="","",IFERROR(IF(VLOOKUP(A985,MAESTRO!$A$2:$C$15,2,FALSE())=1,"",A985),A985))</f>
        <v/>
      </c>
      <c r="W985" s="2" t="str">
        <f aca="false">IF(V985="","",G985)</f>
        <v/>
      </c>
    </row>
    <row r="986" customFormat="false" ht="15" hidden="false" customHeight="false" outlineLevel="0" collapsed="false">
      <c r="A986" s="1" t="s">
        <v>32</v>
      </c>
      <c r="C986" s="1" t="s">
        <v>191</v>
      </c>
      <c r="H986" s="1" t="s">
        <v>34</v>
      </c>
      <c r="L986" s="1" t="s">
        <v>35</v>
      </c>
      <c r="O986" s="2" t="str">
        <f aca="false">IF(O985="","",O985)</f>
        <v>7711 CEDI GUAYAQUIL</v>
      </c>
      <c r="P986" s="2" t="str">
        <f aca="false">IF(A986=$P$5,C986,P985)</f>
        <v>BOCATTI CC</v>
      </c>
      <c r="Q986" s="2" t="n">
        <f aca="false">IF(Q985="","",IF(A989=$Q$1,C989,Q985))</f>
        <v>1000108490</v>
      </c>
      <c r="R986" s="2" t="n">
        <f aca="false">IF(H986=$R$5,L986,R985)</f>
        <v>50640324</v>
      </c>
      <c r="S986" s="2" t="str">
        <f aca="false">IF(H986=$S$5,L986,S985)</f>
        <v>EGU075</v>
      </c>
      <c r="T986" s="2" t="n">
        <f aca="false">IF(H986=$T$5,L986,T985)</f>
        <v>814190460</v>
      </c>
      <c r="U986" s="2" t="n">
        <f aca="false">IF(V986="",0,1)</f>
        <v>0</v>
      </c>
      <c r="V986" s="2" t="str">
        <f aca="false">IF(A986="","",IFERROR(IF(VLOOKUP(A986,MAESTRO!$A$2:$C$15,2,FALSE())=1,"",A986),A986))</f>
        <v/>
      </c>
      <c r="W986" s="2" t="str">
        <f aca="false">IF(V986="","",G986)</f>
        <v/>
      </c>
    </row>
    <row r="987" customFormat="false" ht="15" hidden="false" customHeight="false" outlineLevel="0" collapsed="false">
      <c r="A987" s="1" t="s">
        <v>36</v>
      </c>
      <c r="C987" s="1" t="n">
        <v>1000108490</v>
      </c>
      <c r="H987" s="1" t="s">
        <v>37</v>
      </c>
      <c r="L987" s="1" t="n">
        <v>18</v>
      </c>
      <c r="O987" s="2" t="str">
        <f aca="false">IF(O986="","",O986)</f>
        <v>7711 CEDI GUAYAQUIL</v>
      </c>
      <c r="P987" s="2" t="str">
        <f aca="false">IF(A987=$P$5,C987,P986)</f>
        <v>BOCATTI CC</v>
      </c>
      <c r="Q987" s="2" t="n">
        <f aca="false">IF(Q986="","",IF(A990=$Q$1,C990,Q986))</f>
        <v>1000108490</v>
      </c>
      <c r="R987" s="2" t="n">
        <f aca="false">IF(H987=$R$5,L987,R986)</f>
        <v>50640324</v>
      </c>
      <c r="S987" s="2" t="str">
        <f aca="false">IF(H987=$S$5,L987,S986)</f>
        <v>EGU075</v>
      </c>
      <c r="T987" s="2" t="n">
        <f aca="false">IF(H987=$T$5,L987,T986)</f>
        <v>814190460</v>
      </c>
      <c r="U987" s="2" t="n">
        <f aca="false">IF(V987="",0,1)</f>
        <v>0</v>
      </c>
      <c r="V987" s="2" t="str">
        <f aca="false">IF(A987="","",IFERROR(IF(VLOOKUP(A987,MAESTRO!$A$2:$C$15,2,FALSE())=1,"",A987),A987))</f>
        <v/>
      </c>
      <c r="W987" s="2" t="str">
        <f aca="false">IF(V987="","",G987)</f>
        <v/>
      </c>
    </row>
    <row r="988" customFormat="false" ht="15" hidden="false" customHeight="false" outlineLevel="0" collapsed="false">
      <c r="A988" s="1" t="s">
        <v>38</v>
      </c>
      <c r="H988" s="1" t="s">
        <v>39</v>
      </c>
      <c r="K988" s="1" t="s">
        <v>40</v>
      </c>
      <c r="O988" s="2" t="str">
        <f aca="false">IF(O987="","",O987)</f>
        <v>7711 CEDI GUAYAQUIL</v>
      </c>
      <c r="P988" s="2" t="str">
        <f aca="false">IF(A988=$P$5,C988,P987)</f>
        <v>BOCATTI CC</v>
      </c>
      <c r="Q988" s="2" t="n">
        <f aca="false">IF(Q987="","",IF(A991=$Q$1,C991,Q987))</f>
        <v>1000108490</v>
      </c>
      <c r="R988" s="2" t="n">
        <f aca="false">IF(H988=$R$5,L988,R987)</f>
        <v>50640324</v>
      </c>
      <c r="S988" s="2" t="str">
        <f aca="false">IF(H988=$S$5,L988,S987)</f>
        <v>EGU075</v>
      </c>
      <c r="T988" s="2" t="n">
        <f aca="false">IF(H988=$T$5,L988,T987)</f>
        <v>814190460</v>
      </c>
      <c r="U988" s="2" t="n">
        <f aca="false">IF(V988="",0,1)</f>
        <v>0</v>
      </c>
      <c r="V988" s="2" t="str">
        <f aca="false">IF(A988="","",IFERROR(IF(VLOOKUP(A988,MAESTRO!$A$2:$C$15,2,FALSE())=1,"",A988),A988))</f>
        <v/>
      </c>
      <c r="W988" s="2" t="str">
        <f aca="false">IF(V988="","",G988)</f>
        <v/>
      </c>
    </row>
    <row r="989" customFormat="false" ht="15" hidden="false" customHeight="false" outlineLevel="0" collapsed="false">
      <c r="O989" s="2" t="str">
        <f aca="false">IF(O988="","",O988)</f>
        <v>7711 CEDI GUAYAQUIL</v>
      </c>
      <c r="P989" s="2" t="str">
        <f aca="false">IF(A989=$P$5,C989,P988)</f>
        <v>BOCATTI CC</v>
      </c>
      <c r="Q989" s="2" t="n">
        <f aca="false">IF(Q988="","",IF(A992=$Q$1,C992,Q988))</f>
        <v>1000108490</v>
      </c>
      <c r="R989" s="2" t="n">
        <f aca="false">IF(H989=$R$5,L989,R988)</f>
        <v>50640324</v>
      </c>
      <c r="S989" s="2" t="str">
        <f aca="false">IF(H989=$S$5,L989,S988)</f>
        <v>EGU075</v>
      </c>
      <c r="T989" s="2" t="n">
        <f aca="false">IF(H989=$T$5,L989,T988)</f>
        <v>814190460</v>
      </c>
      <c r="U989" s="2" t="n">
        <f aca="false">IF(V989="",0,1)</f>
        <v>0</v>
      </c>
      <c r="V989" s="2" t="str">
        <f aca="false">IF(A989="","",IFERROR(IF(VLOOKUP(A989,MAESTRO!$A$2:$C$15,2,FALSE())=1,"",A989),A989))</f>
        <v/>
      </c>
      <c r="W989" s="2" t="str">
        <f aca="false">IF(V989="","",G989)</f>
        <v/>
      </c>
    </row>
    <row r="990" customFormat="false" ht="15" hidden="false" customHeight="false" outlineLevel="0" collapsed="false">
      <c r="A990" s="1" t="s">
        <v>18</v>
      </c>
      <c r="B990" s="1" t="s">
        <v>41</v>
      </c>
      <c r="G990" s="1" t="s">
        <v>42</v>
      </c>
      <c r="I990" s="1" t="s">
        <v>43</v>
      </c>
      <c r="K990" s="1" t="s">
        <v>44</v>
      </c>
      <c r="O990" s="2" t="str">
        <f aca="false">IF(O989="","",O989)</f>
        <v>7711 CEDI GUAYAQUIL</v>
      </c>
      <c r="P990" s="2" t="str">
        <f aca="false">IF(A990=$P$5,C990,P989)</f>
        <v>BOCATTI CC</v>
      </c>
      <c r="Q990" s="2" t="n">
        <f aca="false">IF(Q989="","",IF(A993=$Q$1,C993,Q989))</f>
        <v>1000108490</v>
      </c>
      <c r="R990" s="2" t="n">
        <f aca="false">IF(H990=$R$5,L990,R989)</f>
        <v>50640324</v>
      </c>
      <c r="S990" s="2" t="str">
        <f aca="false">IF(H990=$S$5,L990,S989)</f>
        <v>EGU075</v>
      </c>
      <c r="T990" s="2" t="n">
        <f aca="false">IF(H990=$T$5,L990,T989)</f>
        <v>814190460</v>
      </c>
      <c r="U990" s="2" t="n">
        <f aca="false">IF(V990="",0,1)</f>
        <v>0</v>
      </c>
      <c r="V990" s="2" t="str">
        <f aca="false">IF(A990="","",IFERROR(IF(VLOOKUP(A990,MAESTRO!$A$2:$C$15,2,FALSE())=1,"",A990),A990))</f>
        <v/>
      </c>
      <c r="W990" s="2" t="str">
        <f aca="false">IF(V990="","",G990)</f>
        <v/>
      </c>
    </row>
    <row r="991" customFormat="false" ht="15" hidden="false" customHeight="false" outlineLevel="0" collapsed="false">
      <c r="O991" s="2" t="str">
        <f aca="false">IF(O990="","",O990)</f>
        <v>7711 CEDI GUAYAQUIL</v>
      </c>
      <c r="P991" s="2" t="str">
        <f aca="false">IF(A991=$P$5,C991,P990)</f>
        <v>BOCATTI CC</v>
      </c>
      <c r="Q991" s="2" t="n">
        <f aca="false">IF(Q990="","",IF(A994=$Q$1,C994,Q990))</f>
        <v>1000108490</v>
      </c>
      <c r="R991" s="2" t="n">
        <f aca="false">IF(H991=$R$5,L991,R990)</f>
        <v>50640324</v>
      </c>
      <c r="S991" s="2" t="str">
        <f aca="false">IF(H991=$S$5,L991,S990)</f>
        <v>EGU075</v>
      </c>
      <c r="T991" s="2" t="n">
        <f aca="false">IF(H991=$T$5,L991,T990)</f>
        <v>814190460</v>
      </c>
      <c r="U991" s="2" t="n">
        <f aca="false">IF(V991="",0,1)</f>
        <v>0</v>
      </c>
      <c r="V991" s="2" t="str">
        <f aca="false">IF(A991="","",IFERROR(IF(VLOOKUP(A991,MAESTRO!$A$2:$C$15,2,FALSE())=1,"",A991),A991))</f>
        <v/>
      </c>
      <c r="W991" s="2" t="str">
        <f aca="false">IF(V991="","",G991)</f>
        <v/>
      </c>
    </row>
    <row r="992" customFormat="false" ht="15" hidden="false" customHeight="false" outlineLevel="0" collapsed="false">
      <c r="A992" s="1" t="n">
        <v>17155</v>
      </c>
      <c r="B992" s="1" t="s">
        <v>59</v>
      </c>
      <c r="G992" s="1" t="n">
        <v>50</v>
      </c>
      <c r="I992" s="1" t="s">
        <v>46</v>
      </c>
      <c r="O992" s="2" t="str">
        <f aca="false">IF(O991="","",O991)</f>
        <v>7711 CEDI GUAYAQUIL</v>
      </c>
      <c r="P992" s="2" t="str">
        <f aca="false">IF(A992=$P$5,C992,P991)</f>
        <v>BOCATTI CC</v>
      </c>
      <c r="Q992" s="2" t="n">
        <f aca="false">IF(Q991="","",IF(A995=$Q$1,C995,Q991))</f>
        <v>1000108490</v>
      </c>
      <c r="R992" s="2" t="n">
        <f aca="false">IF(H992=$R$5,L992,R991)</f>
        <v>50640324</v>
      </c>
      <c r="S992" s="2" t="str">
        <f aca="false">IF(H992=$S$5,L992,S991)</f>
        <v>EGU075</v>
      </c>
      <c r="T992" s="2" t="n">
        <f aca="false">IF(H992=$T$5,L992,T991)</f>
        <v>814190460</v>
      </c>
      <c r="U992" s="2" t="n">
        <f aca="false">IF(V992="",0,1)</f>
        <v>1</v>
      </c>
      <c r="V992" s="2" t="n">
        <f aca="false">IF(A992="","",IFERROR(IF(VLOOKUP(A992,MAESTRO!$A$2:$C$15,2,FALSE())=1,"",A992),A992))</f>
        <v>17155</v>
      </c>
      <c r="W992" s="2" t="n">
        <f aca="false">IF(V992="","",G992)</f>
        <v>50</v>
      </c>
    </row>
    <row r="993" customFormat="false" ht="15" hidden="false" customHeight="false" outlineLevel="0" collapsed="false">
      <c r="O993" s="2" t="str">
        <f aca="false">IF(O992="","",O992)</f>
        <v>7711 CEDI GUAYAQUIL</v>
      </c>
      <c r="P993" s="2" t="str">
        <f aca="false">IF(A993=$P$5,C993,P992)</f>
        <v>BOCATTI CC</v>
      </c>
      <c r="Q993" s="2" t="n">
        <f aca="false">IF(Q992="","",IF(A996=$Q$1,C996,Q992))</f>
        <v>1000108490</v>
      </c>
      <c r="R993" s="2" t="n">
        <f aca="false">IF(H993=$R$5,L993,R992)</f>
        <v>50640324</v>
      </c>
      <c r="S993" s="2" t="str">
        <f aca="false">IF(H993=$S$5,L993,S992)</f>
        <v>EGU075</v>
      </c>
      <c r="T993" s="2" t="n">
        <f aca="false">IF(H993=$T$5,L993,T992)</f>
        <v>814190460</v>
      </c>
      <c r="U993" s="2" t="n">
        <f aca="false">IF(V993="",0,1)</f>
        <v>0</v>
      </c>
      <c r="V993" s="2" t="str">
        <f aca="false">IF(A993="","",IFERROR(IF(VLOOKUP(A993,MAESTRO!$A$2:$C$15,2,FALSE())=1,"",A993),A993))</f>
        <v/>
      </c>
      <c r="W993" s="2" t="str">
        <f aca="false">IF(V993="","",G993)</f>
        <v/>
      </c>
    </row>
    <row r="994" customFormat="false" ht="15" hidden="false" customHeight="false" outlineLevel="0" collapsed="false">
      <c r="O994" s="2" t="str">
        <f aca="false">IF(O993="","",O993)</f>
        <v>7711 CEDI GUAYAQUIL</v>
      </c>
      <c r="P994" s="2" t="str">
        <f aca="false">IF(A994=$P$5,C994,P993)</f>
        <v>BOCATTI CC</v>
      </c>
      <c r="Q994" s="2" t="n">
        <f aca="false">IF(Q993="","",IF(A997=$Q$1,C997,Q993))</f>
        <v>1000108490</v>
      </c>
      <c r="R994" s="2" t="n">
        <f aca="false">IF(H994=$R$5,L994,R993)</f>
        <v>50640324</v>
      </c>
      <c r="S994" s="2" t="str">
        <f aca="false">IF(H994=$S$5,L994,S993)</f>
        <v>EGU075</v>
      </c>
      <c r="T994" s="2" t="n">
        <f aca="false">IF(H994=$T$5,L994,T993)</f>
        <v>814190460</v>
      </c>
      <c r="U994" s="2" t="n">
        <f aca="false">IF(V994="",0,1)</f>
        <v>0</v>
      </c>
      <c r="V994" s="2" t="str">
        <f aca="false">IF(A994="","",IFERROR(IF(VLOOKUP(A994,MAESTRO!$A$2:$C$15,2,FALSE())=1,"",A994),A994))</f>
        <v/>
      </c>
      <c r="W994" s="2" t="str">
        <f aca="false">IF(V994="","",G994)</f>
        <v/>
      </c>
    </row>
    <row r="995" customFormat="false" ht="15" hidden="false" customHeight="false" outlineLevel="0" collapsed="false">
      <c r="O995" s="2" t="str">
        <f aca="false">IF(O994="","",O994)</f>
        <v>7711 CEDI GUAYAQUIL</v>
      </c>
      <c r="P995" s="2" t="str">
        <f aca="false">IF(A995=$P$5,C995,P994)</f>
        <v>BOCATTI CC</v>
      </c>
      <c r="Q995" s="2" t="n">
        <f aca="false">IF(Q994="","",IF(A998=$Q$1,C998,Q994))</f>
        <v>1000108490</v>
      </c>
      <c r="R995" s="2" t="n">
        <f aca="false">IF(H995=$R$5,L995,R994)</f>
        <v>50640324</v>
      </c>
      <c r="S995" s="2" t="str">
        <f aca="false">IF(H995=$S$5,L995,S994)</f>
        <v>EGU075</v>
      </c>
      <c r="T995" s="2" t="n">
        <f aca="false">IF(H995=$T$5,L995,T994)</f>
        <v>814190460</v>
      </c>
      <c r="U995" s="2" t="n">
        <f aca="false">IF(V995="",0,1)</f>
        <v>0</v>
      </c>
      <c r="V995" s="2" t="str">
        <f aca="false">IF(A995="","",IFERROR(IF(VLOOKUP(A995,MAESTRO!$A$2:$C$15,2,FALSE())=1,"",A995),A995))</f>
        <v/>
      </c>
      <c r="W995" s="2" t="str">
        <f aca="false">IF(V995="","",G995)</f>
        <v/>
      </c>
    </row>
    <row r="996" customFormat="false" ht="15" hidden="false" customHeight="false" outlineLevel="0" collapsed="false">
      <c r="O996" s="2" t="str">
        <f aca="false">IF(O995="","",O995)</f>
        <v>7711 CEDI GUAYAQUIL</v>
      </c>
      <c r="P996" s="2" t="str">
        <f aca="false">IF(A996=$P$5,C996,P995)</f>
        <v>BOCATTI CC</v>
      </c>
      <c r="Q996" s="2" t="n">
        <f aca="false">IF(Q995="","",IF(A999=$Q$1,C999,Q995))</f>
        <v>1000108490</v>
      </c>
      <c r="R996" s="2" t="n">
        <f aca="false">IF(H996=$R$5,L996,R995)</f>
        <v>50640324</v>
      </c>
      <c r="S996" s="2" t="str">
        <f aca="false">IF(H996=$S$5,L996,S995)</f>
        <v>EGU075</v>
      </c>
      <c r="T996" s="2" t="n">
        <f aca="false">IF(H996=$T$5,L996,T995)</f>
        <v>814190460</v>
      </c>
      <c r="U996" s="2" t="n">
        <f aca="false">IF(V996="",0,1)</f>
        <v>0</v>
      </c>
      <c r="V996" s="2" t="str">
        <f aca="false">IF(A996="","",IFERROR(IF(VLOOKUP(A996,MAESTRO!$A$2:$C$15,2,FALSE())=1,"",A996),A996))</f>
        <v/>
      </c>
      <c r="W996" s="2" t="str">
        <f aca="false">IF(V996="","",G996)</f>
        <v/>
      </c>
    </row>
    <row r="997" customFormat="false" ht="15" hidden="false" customHeight="false" outlineLevel="0" collapsed="false">
      <c r="O997" s="2" t="str">
        <f aca="false">IF(O996="","",O996)</f>
        <v>7711 CEDI GUAYAQUIL</v>
      </c>
      <c r="P997" s="2" t="str">
        <f aca="false">IF(A997=$P$5,C997,P996)</f>
        <v>BOCATTI CC</v>
      </c>
      <c r="Q997" s="2" t="n">
        <f aca="false">IF(Q996="","",IF(A1000=$Q$1,C1000,Q996))</f>
        <v>1000108490</v>
      </c>
      <c r="R997" s="2" t="n">
        <f aca="false">IF(H997=$R$5,L997,R996)</f>
        <v>50640324</v>
      </c>
      <c r="S997" s="2" t="str">
        <f aca="false">IF(H997=$S$5,L997,S996)</f>
        <v>EGU075</v>
      </c>
      <c r="T997" s="2" t="n">
        <f aca="false">IF(H997=$T$5,L997,T996)</f>
        <v>814190460</v>
      </c>
      <c r="U997" s="2" t="n">
        <f aca="false">IF(V997="",0,1)</f>
        <v>0</v>
      </c>
      <c r="V997" s="2" t="str">
        <f aca="false">IF(A997="","",IFERROR(IF(VLOOKUP(A997,MAESTRO!$A$2:$C$15,2,FALSE())=1,"",A997),A997))</f>
        <v/>
      </c>
      <c r="W997" s="2" t="str">
        <f aca="false">IF(V997="","",G997)</f>
        <v/>
      </c>
    </row>
    <row r="998" customFormat="false" ht="15" hidden="false" customHeight="false" outlineLevel="0" collapsed="false">
      <c r="O998" s="2" t="str">
        <f aca="false">IF(O997="","",O997)</f>
        <v>7711 CEDI GUAYAQUIL</v>
      </c>
      <c r="P998" s="2" t="str">
        <f aca="false">IF(A998=$P$5,C998,P997)</f>
        <v>BOCATTI CC</v>
      </c>
      <c r="Q998" s="2" t="n">
        <f aca="false">IF(Q997="","",IF(A1001=$Q$1,C1001,Q997))</f>
        <v>1000108490</v>
      </c>
      <c r="R998" s="2" t="n">
        <f aca="false">IF(H998=$R$5,L998,R997)</f>
        <v>50640324</v>
      </c>
      <c r="S998" s="2" t="str">
        <f aca="false">IF(H998=$S$5,L998,S997)</f>
        <v>EGU075</v>
      </c>
      <c r="T998" s="2" t="n">
        <f aca="false">IF(H998=$T$5,L998,T997)</f>
        <v>814190460</v>
      </c>
      <c r="U998" s="2" t="n">
        <f aca="false">IF(V998="",0,1)</f>
        <v>0</v>
      </c>
      <c r="V998" s="2" t="str">
        <f aca="false">IF(A998="","",IFERROR(IF(VLOOKUP(A998,MAESTRO!$A$2:$C$15,2,FALSE())=1,"",A998),A998))</f>
        <v/>
      </c>
      <c r="W998" s="2" t="str">
        <f aca="false">IF(V998="","",G998)</f>
        <v/>
      </c>
    </row>
    <row r="999" customFormat="false" ht="15" hidden="false" customHeight="false" outlineLevel="0" collapsed="false">
      <c r="O999" s="2" t="str">
        <f aca="false">IF(O998="","",O998)</f>
        <v>7711 CEDI GUAYAQUIL</v>
      </c>
      <c r="P999" s="2" t="str">
        <f aca="false">IF(A999=$P$5,C999,P998)</f>
        <v>BOCATTI CC</v>
      </c>
      <c r="Q999" s="2" t="n">
        <f aca="false">IF(Q998="","",IF(A1002=$Q$1,C1002,Q998))</f>
        <v>1000108490</v>
      </c>
      <c r="R999" s="2" t="n">
        <f aca="false">IF(H999=$R$5,L999,R998)</f>
        <v>50640324</v>
      </c>
      <c r="S999" s="2" t="str">
        <f aca="false">IF(H999=$S$5,L999,S998)</f>
        <v>EGU075</v>
      </c>
      <c r="T999" s="2" t="n">
        <f aca="false">IF(H999=$T$5,L999,T998)</f>
        <v>814190460</v>
      </c>
      <c r="U999" s="2" t="n">
        <f aca="false">IF(V999="",0,1)</f>
        <v>0</v>
      </c>
      <c r="V999" s="2" t="str">
        <f aca="false">IF(A999="","",IFERROR(IF(VLOOKUP(A999,MAESTRO!$A$2:$C$15,2,FALSE())=1,"",A999),A999))</f>
        <v/>
      </c>
      <c r="W999" s="2" t="str">
        <f aca="false">IF(V999="","",G999)</f>
        <v/>
      </c>
    </row>
    <row r="1000" customFormat="false" ht="15" hidden="false" customHeight="false" outlineLevel="0" collapsed="false">
      <c r="O1000" s="2" t="str">
        <f aca="false">IF(O999="","",O999)</f>
        <v>7711 CEDI GUAYAQUIL</v>
      </c>
      <c r="P1000" s="2" t="str">
        <f aca="false">IF(A1000=$P$5,C1000,P999)</f>
        <v>BOCATTI CC</v>
      </c>
      <c r="Q1000" s="2" t="n">
        <f aca="false">IF(Q999="","",IF(A1003=$Q$1,C1003,Q999))</f>
        <v>1000108490</v>
      </c>
      <c r="R1000" s="2" t="n">
        <f aca="false">IF(H1000=$R$5,L1000,R999)</f>
        <v>50640324</v>
      </c>
      <c r="S1000" s="2" t="str">
        <f aca="false">IF(H1000=$S$5,L1000,S999)</f>
        <v>EGU075</v>
      </c>
      <c r="T1000" s="2" t="n">
        <f aca="false">IF(H1000=$T$5,L1000,T999)</f>
        <v>814190460</v>
      </c>
      <c r="U1000" s="2" t="n">
        <f aca="false">IF(V1000="",0,1)</f>
        <v>0</v>
      </c>
      <c r="V1000" s="2" t="str">
        <f aca="false">IF(A1000="","",IFERROR(IF(VLOOKUP(A1000,MAESTRO!$A$2:$C$15,2,FALSE())=1,"",A1000),A1000))</f>
        <v/>
      </c>
      <c r="W1000" s="2" t="str">
        <f aca="false">IF(V1000="","",G1000)</f>
        <v/>
      </c>
    </row>
    <row r="1001" customFormat="false" ht="15" hidden="false" customHeight="false" outlineLevel="0" collapsed="false">
      <c r="O1001" s="2" t="str">
        <f aca="false">IF(O1000="","",O1000)</f>
        <v>7711 CEDI GUAYAQUIL</v>
      </c>
      <c r="P1001" s="2" t="str">
        <f aca="false">IF(A1001=$P$5,C1001,P1000)</f>
        <v>BOCATTI CC</v>
      </c>
      <c r="Q1001" s="2" t="n">
        <f aca="false">IF(Q1000="","",IF(A1004=$Q$1,C1004,Q1000))</f>
        <v>1000108490</v>
      </c>
      <c r="R1001" s="2" t="n">
        <f aca="false">IF(H1001=$R$5,L1001,R1000)</f>
        <v>50640324</v>
      </c>
      <c r="S1001" s="2" t="str">
        <f aca="false">IF(H1001=$S$5,L1001,S1000)</f>
        <v>EGU075</v>
      </c>
      <c r="T1001" s="2" t="n">
        <f aca="false">IF(H1001=$T$5,L1001,T1000)</f>
        <v>814190460</v>
      </c>
      <c r="U1001" s="2" t="n">
        <f aca="false">IF(V1001="",0,1)</f>
        <v>0</v>
      </c>
      <c r="V1001" s="2" t="str">
        <f aca="false">IF(A1001="","",IFERROR(IF(VLOOKUP(A1001,MAESTRO!$A$2:$C$15,2,FALSE())=1,"",A1001),A1001))</f>
        <v/>
      </c>
      <c r="W1001" s="2" t="str">
        <f aca="false">IF(V1001="","",G1001)</f>
        <v/>
      </c>
    </row>
    <row r="1002" customFormat="false" ht="15" hidden="false" customHeight="false" outlineLevel="0" collapsed="false">
      <c r="O1002" s="2" t="str">
        <f aca="false">IF(O1001="","",O1001)</f>
        <v>7711 CEDI GUAYAQUIL</v>
      </c>
      <c r="P1002" s="2" t="str">
        <f aca="false">IF(A1002=$P$5,C1002,P1001)</f>
        <v>BOCATTI CC</v>
      </c>
      <c r="Q1002" s="2" t="n">
        <f aca="false">IF(Q1001="","",IF(A1005=$Q$1,C1005,Q1001))</f>
        <v>1000108490</v>
      </c>
      <c r="R1002" s="2" t="n">
        <f aca="false">IF(H1002=$R$5,L1002,R1001)</f>
        <v>50640324</v>
      </c>
      <c r="S1002" s="2" t="str">
        <f aca="false">IF(H1002=$S$5,L1002,S1001)</f>
        <v>EGU075</v>
      </c>
      <c r="T1002" s="2" t="n">
        <f aca="false">IF(H1002=$T$5,L1002,T1001)</f>
        <v>814190460</v>
      </c>
      <c r="U1002" s="2" t="n">
        <f aca="false">IF(V1002="",0,1)</f>
        <v>0</v>
      </c>
      <c r="V1002" s="2" t="str">
        <f aca="false">IF(A1002="","",IFERROR(IF(VLOOKUP(A1002,MAESTRO!$A$2:$C$15,2,FALSE())=1,"",A1002),A1002))</f>
        <v/>
      </c>
      <c r="W1002" s="2" t="str">
        <f aca="false">IF(V1002="","",G1002)</f>
        <v/>
      </c>
    </row>
    <row r="1003" customFormat="false" ht="15" hidden="false" customHeight="false" outlineLevel="0" collapsed="false">
      <c r="O1003" s="2" t="str">
        <f aca="false">IF(O1002="","",O1002)</f>
        <v>7711 CEDI GUAYAQUIL</v>
      </c>
      <c r="P1003" s="2" t="str">
        <f aca="false">IF(A1003=$P$5,C1003,P1002)</f>
        <v>BOCATTI CC</v>
      </c>
      <c r="Q1003" s="2" t="n">
        <f aca="false">IF(Q1002="","",IF(A1006=$Q$1,C1006,Q1002))</f>
        <v>1000108490</v>
      </c>
      <c r="R1003" s="2" t="n">
        <f aca="false">IF(H1003=$R$5,L1003,R1002)</f>
        <v>50640324</v>
      </c>
      <c r="S1003" s="2" t="str">
        <f aca="false">IF(H1003=$S$5,L1003,S1002)</f>
        <v>EGU075</v>
      </c>
      <c r="T1003" s="2" t="n">
        <f aca="false">IF(H1003=$T$5,L1003,T1002)</f>
        <v>814190460</v>
      </c>
      <c r="U1003" s="2" t="n">
        <f aca="false">IF(V1003="",0,1)</f>
        <v>0</v>
      </c>
      <c r="V1003" s="2" t="str">
        <f aca="false">IF(A1003="","",IFERROR(IF(VLOOKUP(A1003,MAESTRO!$A$2:$C$15,2,FALSE())=1,"",A1003),A1003))</f>
        <v/>
      </c>
      <c r="W1003" s="2" t="str">
        <f aca="false">IF(V1003="","",G1003)</f>
        <v/>
      </c>
    </row>
    <row r="1004" customFormat="false" ht="15" hidden="false" customHeight="false" outlineLevel="0" collapsed="false">
      <c r="O1004" s="2" t="str">
        <f aca="false">IF(O1003="","",O1003)</f>
        <v>7711 CEDI GUAYAQUIL</v>
      </c>
      <c r="P1004" s="2" t="str">
        <f aca="false">IF(A1004=$P$5,C1004,P1003)</f>
        <v>BOCATTI CC</v>
      </c>
      <c r="Q1004" s="2" t="n">
        <f aca="false">IF(Q1003="","",IF(A1007=$Q$1,C1007,Q1003))</f>
        <v>1000108490</v>
      </c>
      <c r="R1004" s="2" t="n">
        <f aca="false">IF(H1004=$R$5,L1004,R1003)</f>
        <v>50640324</v>
      </c>
      <c r="S1004" s="2" t="str">
        <f aca="false">IF(H1004=$S$5,L1004,S1003)</f>
        <v>EGU075</v>
      </c>
      <c r="T1004" s="2" t="n">
        <f aca="false">IF(H1004=$T$5,L1004,T1003)</f>
        <v>814190460</v>
      </c>
      <c r="U1004" s="2" t="n">
        <f aca="false">IF(V1004="",0,1)</f>
        <v>0</v>
      </c>
      <c r="V1004" s="2" t="str">
        <f aca="false">IF(A1004="","",IFERROR(IF(VLOOKUP(A1004,MAESTRO!$A$2:$C$15,2,FALSE())=1,"",A1004),A1004))</f>
        <v/>
      </c>
      <c r="W1004" s="2" t="str">
        <f aca="false">IF(V1004="","",G1004)</f>
        <v/>
      </c>
    </row>
    <row r="1005" customFormat="false" ht="15" hidden="false" customHeight="false" outlineLevel="0" collapsed="false">
      <c r="O1005" s="2" t="str">
        <f aca="false">IF(O1004="","",O1004)</f>
        <v>7711 CEDI GUAYAQUIL</v>
      </c>
      <c r="P1005" s="2" t="str">
        <f aca="false">IF(A1005=$P$5,C1005,P1004)</f>
        <v>BOCATTI CC</v>
      </c>
      <c r="Q1005" s="2" t="n">
        <f aca="false">IF(Q1004="","",IF(A1008=$Q$1,C1008,Q1004))</f>
        <v>1000108490</v>
      </c>
      <c r="R1005" s="2" t="n">
        <f aca="false">IF(H1005=$R$5,L1005,R1004)</f>
        <v>50640324</v>
      </c>
      <c r="S1005" s="2" t="str">
        <f aca="false">IF(H1005=$S$5,L1005,S1004)</f>
        <v>EGU075</v>
      </c>
      <c r="T1005" s="2" t="n">
        <f aca="false">IF(H1005=$T$5,L1005,T1004)</f>
        <v>814190460</v>
      </c>
      <c r="U1005" s="2" t="n">
        <f aca="false">IF(V1005="",0,1)</f>
        <v>0</v>
      </c>
      <c r="V1005" s="2" t="str">
        <f aca="false">IF(A1005="","",IFERROR(IF(VLOOKUP(A1005,MAESTRO!$A$2:$C$15,2,FALSE())=1,"",A1005),A1005))</f>
        <v/>
      </c>
      <c r="W1005" s="2" t="str">
        <f aca="false">IF(V1005="","",G1005)</f>
        <v/>
      </c>
    </row>
    <row r="1006" customFormat="false" ht="15" hidden="false" customHeight="false" outlineLevel="0" collapsed="false">
      <c r="O1006" s="2" t="str">
        <f aca="false">IF(O1005="","",O1005)</f>
        <v>7711 CEDI GUAYAQUIL</v>
      </c>
      <c r="P1006" s="2" t="str">
        <f aca="false">IF(A1006=$P$5,C1006,P1005)</f>
        <v>BOCATTI CC</v>
      </c>
      <c r="Q1006" s="2" t="n">
        <f aca="false">IF(Q1005="","",IF(A1009=$Q$1,C1009,Q1005))</f>
        <v>1000108490</v>
      </c>
      <c r="R1006" s="2" t="n">
        <f aca="false">IF(H1006=$R$5,L1006,R1005)</f>
        <v>50640324</v>
      </c>
      <c r="S1006" s="2" t="str">
        <f aca="false">IF(H1006=$S$5,L1006,S1005)</f>
        <v>EGU075</v>
      </c>
      <c r="T1006" s="2" t="n">
        <f aca="false">IF(H1006=$T$5,L1006,T1005)</f>
        <v>814190460</v>
      </c>
      <c r="U1006" s="2" t="n">
        <f aca="false">IF(V1006="",0,1)</f>
        <v>0</v>
      </c>
      <c r="V1006" s="2" t="str">
        <f aca="false">IF(A1006="","",IFERROR(IF(VLOOKUP(A1006,MAESTRO!$A$2:$C$15,2,FALSE())=1,"",A1006),A1006))</f>
        <v/>
      </c>
      <c r="W1006" s="2" t="str">
        <f aca="false">IF(V1006="","",G1006)</f>
        <v/>
      </c>
    </row>
    <row r="1007" customFormat="false" ht="15" hidden="false" customHeight="false" outlineLevel="0" collapsed="false">
      <c r="O1007" s="2" t="str">
        <f aca="false">IF(O1006="","",O1006)</f>
        <v>7711 CEDI GUAYAQUIL</v>
      </c>
      <c r="P1007" s="2" t="str">
        <f aca="false">IF(A1007=$P$5,C1007,P1006)</f>
        <v>BOCATTI CC</v>
      </c>
      <c r="Q1007" s="2" t="n">
        <f aca="false">IF(Q1006="","",IF(A1010=$Q$1,C1010,Q1006))</f>
        <v>1000108490</v>
      </c>
      <c r="R1007" s="2" t="n">
        <f aca="false">IF(H1007=$R$5,L1007,R1006)</f>
        <v>50640324</v>
      </c>
      <c r="S1007" s="2" t="str">
        <f aca="false">IF(H1007=$S$5,L1007,S1006)</f>
        <v>EGU075</v>
      </c>
      <c r="T1007" s="2" t="n">
        <f aca="false">IF(H1007=$T$5,L1007,T1006)</f>
        <v>814190460</v>
      </c>
      <c r="U1007" s="2" t="n">
        <f aca="false">IF(V1007="",0,1)</f>
        <v>0</v>
      </c>
      <c r="V1007" s="2" t="str">
        <f aca="false">IF(A1007="","",IFERROR(IF(VLOOKUP(A1007,MAESTRO!$A$2:$C$15,2,FALSE())=1,"",A1007),A1007))</f>
        <v/>
      </c>
      <c r="W1007" s="2" t="str">
        <f aca="false">IF(V1007="","",G1007)</f>
        <v/>
      </c>
    </row>
    <row r="1008" customFormat="false" ht="15" hidden="false" customHeight="false" outlineLevel="0" collapsed="false">
      <c r="O1008" s="2" t="str">
        <f aca="false">IF(O1007="","",O1007)</f>
        <v>7711 CEDI GUAYAQUIL</v>
      </c>
      <c r="P1008" s="2" t="str">
        <f aca="false">IF(A1008=$P$5,C1008,P1007)</f>
        <v>BOCATTI CC</v>
      </c>
      <c r="Q1008" s="2" t="n">
        <f aca="false">IF(Q1007="","",IF(A1011=$Q$1,C1011,Q1007))</f>
        <v>1000108490</v>
      </c>
      <c r="R1008" s="2" t="n">
        <f aca="false">IF(H1008=$R$5,L1008,R1007)</f>
        <v>50640324</v>
      </c>
      <c r="S1008" s="2" t="str">
        <f aca="false">IF(H1008=$S$5,L1008,S1007)</f>
        <v>EGU075</v>
      </c>
      <c r="T1008" s="2" t="n">
        <f aca="false">IF(H1008=$T$5,L1008,T1007)</f>
        <v>814190460</v>
      </c>
      <c r="U1008" s="2" t="n">
        <f aca="false">IF(V1008="",0,1)</f>
        <v>0</v>
      </c>
      <c r="V1008" s="2" t="str">
        <f aca="false">IF(A1008="","",IFERROR(IF(VLOOKUP(A1008,MAESTRO!$A$2:$C$15,2,FALSE())=1,"",A1008),A1008))</f>
        <v/>
      </c>
      <c r="W1008" s="2" t="str">
        <f aca="false">IF(V1008="","",G1008)</f>
        <v/>
      </c>
    </row>
    <row r="1009" customFormat="false" ht="15" hidden="false" customHeight="false" outlineLevel="0" collapsed="false">
      <c r="O1009" s="2" t="str">
        <f aca="false">IF(O1008="","",O1008)</f>
        <v>7711 CEDI GUAYAQUIL</v>
      </c>
      <c r="P1009" s="2" t="str">
        <f aca="false">IF(A1009=$P$5,C1009,P1008)</f>
        <v>BOCATTI CC</v>
      </c>
      <c r="Q1009" s="2" t="n">
        <f aca="false">IF(Q1008="","",IF(A1012=$Q$1,C1012,Q1008))</f>
        <v>1000108490</v>
      </c>
      <c r="R1009" s="2" t="n">
        <f aca="false">IF(H1009=$R$5,L1009,R1008)</f>
        <v>50640324</v>
      </c>
      <c r="S1009" s="2" t="str">
        <f aca="false">IF(H1009=$S$5,L1009,S1008)</f>
        <v>EGU075</v>
      </c>
      <c r="T1009" s="2" t="n">
        <f aca="false">IF(H1009=$T$5,L1009,T1008)</f>
        <v>814190460</v>
      </c>
      <c r="U1009" s="2" t="n">
        <f aca="false">IF(V1009="",0,1)</f>
        <v>0</v>
      </c>
      <c r="V1009" s="2" t="str">
        <f aca="false">IF(A1009="","",IFERROR(IF(VLOOKUP(A1009,MAESTRO!$A$2:$C$15,2,FALSE())=1,"",A1009),A1009))</f>
        <v/>
      </c>
      <c r="W1009" s="2" t="str">
        <f aca="false">IF(V1009="","",G1009)</f>
        <v/>
      </c>
    </row>
    <row r="1010" customFormat="false" ht="15" hidden="false" customHeight="false" outlineLevel="0" collapsed="false">
      <c r="O1010" s="2" t="str">
        <f aca="false">IF(O1009="","",O1009)</f>
        <v>7711 CEDI GUAYAQUIL</v>
      </c>
      <c r="P1010" s="2" t="str">
        <f aca="false">IF(A1010=$P$5,C1010,P1009)</f>
        <v>BOCATTI CC</v>
      </c>
      <c r="Q1010" s="2" t="n">
        <f aca="false">IF(Q1009="","",IF(A1013=$Q$1,C1013,Q1009))</f>
        <v>1000108490</v>
      </c>
      <c r="R1010" s="2" t="n">
        <f aca="false">IF(H1010=$R$5,L1010,R1009)</f>
        <v>50640324</v>
      </c>
      <c r="S1010" s="2" t="str">
        <f aca="false">IF(H1010=$S$5,L1010,S1009)</f>
        <v>EGU075</v>
      </c>
      <c r="T1010" s="2" t="n">
        <f aca="false">IF(H1010=$T$5,L1010,T1009)</f>
        <v>814190460</v>
      </c>
      <c r="U1010" s="2" t="n">
        <f aca="false">IF(V1010="",0,1)</f>
        <v>0</v>
      </c>
      <c r="V1010" s="2" t="str">
        <f aca="false">IF(A1010="","",IFERROR(IF(VLOOKUP(A1010,MAESTRO!$A$2:$C$15,2,FALSE())=1,"",A1010),A1010))</f>
        <v/>
      </c>
      <c r="W1010" s="2" t="str">
        <f aca="false">IF(V1010="","",G1010)</f>
        <v/>
      </c>
    </row>
    <row r="1011" customFormat="false" ht="15" hidden="false" customHeight="false" outlineLevel="0" collapsed="false">
      <c r="O1011" s="2" t="str">
        <f aca="false">IF(O1010="","",O1010)</f>
        <v>7711 CEDI GUAYAQUIL</v>
      </c>
      <c r="P1011" s="2" t="str">
        <f aca="false">IF(A1011=$P$5,C1011,P1010)</f>
        <v>BOCATTI CC</v>
      </c>
      <c r="Q1011" s="2" t="n">
        <f aca="false">IF(Q1010="","",IF(A1014=$Q$1,C1014,Q1010))</f>
        <v>1000108490</v>
      </c>
      <c r="R1011" s="2" t="n">
        <f aca="false">IF(H1011=$R$5,L1011,R1010)</f>
        <v>50640324</v>
      </c>
      <c r="S1011" s="2" t="str">
        <f aca="false">IF(H1011=$S$5,L1011,S1010)</f>
        <v>EGU075</v>
      </c>
      <c r="T1011" s="2" t="n">
        <f aca="false">IF(H1011=$T$5,L1011,T1010)</f>
        <v>814190460</v>
      </c>
      <c r="U1011" s="2" t="n">
        <f aca="false">IF(V1011="",0,1)</f>
        <v>0</v>
      </c>
      <c r="V1011" s="2" t="str">
        <f aca="false">IF(A1011="","",IFERROR(IF(VLOOKUP(A1011,MAESTRO!$A$2:$C$15,2,FALSE())=1,"",A1011),A1011))</f>
        <v/>
      </c>
      <c r="W1011" s="2" t="str">
        <f aca="false">IF(V1011="","",G1011)</f>
        <v/>
      </c>
    </row>
    <row r="1012" customFormat="false" ht="15" hidden="false" customHeight="false" outlineLevel="0" collapsed="false">
      <c r="O1012" s="2" t="str">
        <f aca="false">IF(O1011="","",O1011)</f>
        <v>7711 CEDI GUAYAQUIL</v>
      </c>
      <c r="P1012" s="2" t="str">
        <f aca="false">IF(A1012=$P$5,C1012,P1011)</f>
        <v>BOCATTI CC</v>
      </c>
      <c r="Q1012" s="2" t="n">
        <f aca="false">IF(Q1011="","",IF(A1015=$Q$1,C1015,Q1011))</f>
        <v>1000108490</v>
      </c>
      <c r="R1012" s="2" t="n">
        <f aca="false">IF(H1012=$R$5,L1012,R1011)</f>
        <v>50640324</v>
      </c>
      <c r="S1012" s="2" t="str">
        <f aca="false">IF(H1012=$S$5,L1012,S1011)</f>
        <v>EGU075</v>
      </c>
      <c r="T1012" s="2" t="n">
        <f aca="false">IF(H1012=$T$5,L1012,T1011)</f>
        <v>814190460</v>
      </c>
      <c r="U1012" s="2" t="n">
        <f aca="false">IF(V1012="",0,1)</f>
        <v>0</v>
      </c>
      <c r="V1012" s="2" t="str">
        <f aca="false">IF(A1012="","",IFERROR(IF(VLOOKUP(A1012,MAESTRO!$A$2:$C$15,2,FALSE())=1,"",A1012),A1012))</f>
        <v/>
      </c>
      <c r="W1012" s="2" t="str">
        <f aca="false">IF(V1012="","",G1012)</f>
        <v/>
      </c>
    </row>
    <row r="1013" customFormat="false" ht="15" hidden="false" customHeight="false" outlineLevel="0" collapsed="false">
      <c r="O1013" s="2" t="str">
        <f aca="false">IF(O1012="","",O1012)</f>
        <v>7711 CEDI GUAYAQUIL</v>
      </c>
      <c r="P1013" s="2" t="str">
        <f aca="false">IF(A1013=$P$5,C1013,P1012)</f>
        <v>BOCATTI CC</v>
      </c>
      <c r="Q1013" s="2" t="n">
        <f aca="false">IF(Q1012="","",IF(A1016=$Q$1,C1016,Q1012))</f>
        <v>1000108490</v>
      </c>
      <c r="R1013" s="2" t="n">
        <f aca="false">IF(H1013=$R$5,L1013,R1012)</f>
        <v>50640324</v>
      </c>
      <c r="S1013" s="2" t="str">
        <f aca="false">IF(H1013=$S$5,L1013,S1012)</f>
        <v>EGU075</v>
      </c>
      <c r="T1013" s="2" t="n">
        <f aca="false">IF(H1013=$T$5,L1013,T1012)</f>
        <v>814190460</v>
      </c>
      <c r="U1013" s="2" t="n">
        <f aca="false">IF(V1013="",0,1)</f>
        <v>0</v>
      </c>
      <c r="V1013" s="2" t="str">
        <f aca="false">IF(A1013="","",IFERROR(IF(VLOOKUP(A1013,MAESTRO!$A$2:$C$15,2,FALSE())=1,"",A1013),A1013))</f>
        <v/>
      </c>
      <c r="W1013" s="2" t="str">
        <f aca="false">IF(V1013="","",G1013)</f>
        <v/>
      </c>
    </row>
    <row r="1014" customFormat="false" ht="15" hidden="false" customHeight="false" outlineLevel="0" collapsed="false">
      <c r="O1014" s="2" t="str">
        <f aca="false">IF(O1013="","",O1013)</f>
        <v>7711 CEDI GUAYAQUIL</v>
      </c>
      <c r="P1014" s="2" t="str">
        <f aca="false">IF(A1014=$P$5,C1014,P1013)</f>
        <v>BOCATTI CC</v>
      </c>
      <c r="Q1014" s="2" t="n">
        <f aca="false">IF(Q1013="","",IF(A1017=$Q$1,C1017,Q1013))</f>
        <v>1000108490</v>
      </c>
      <c r="R1014" s="2" t="n">
        <f aca="false">IF(H1014=$R$5,L1014,R1013)</f>
        <v>50640324</v>
      </c>
      <c r="S1014" s="2" t="str">
        <f aca="false">IF(H1014=$S$5,L1014,S1013)</f>
        <v>EGU075</v>
      </c>
      <c r="T1014" s="2" t="n">
        <f aca="false">IF(H1014=$T$5,L1014,T1013)</f>
        <v>814190460</v>
      </c>
      <c r="U1014" s="2" t="n">
        <f aca="false">IF(V1014="",0,1)</f>
        <v>0</v>
      </c>
      <c r="V1014" s="2" t="str">
        <f aca="false">IF(A1014="","",IFERROR(IF(VLOOKUP(A1014,MAESTRO!$A$2:$C$15,2,FALSE())=1,"",A1014),A1014))</f>
        <v/>
      </c>
      <c r="W1014" s="2" t="str">
        <f aca="false">IF(V1014="","",G1014)</f>
        <v/>
      </c>
    </row>
    <row r="1015" customFormat="false" ht="15" hidden="false" customHeight="false" outlineLevel="0" collapsed="false">
      <c r="O1015" s="2" t="str">
        <f aca="false">IF(O1014="","",O1014)</f>
        <v>7711 CEDI GUAYAQUIL</v>
      </c>
      <c r="P1015" s="2" t="str">
        <f aca="false">IF(A1015=$P$5,C1015,P1014)</f>
        <v>BOCATTI CC</v>
      </c>
      <c r="Q1015" s="2" t="n">
        <f aca="false">IF(Q1014="","",IF(A1018=$Q$1,C1018,Q1014))</f>
        <v>1000108490</v>
      </c>
      <c r="R1015" s="2" t="n">
        <f aca="false">IF(H1015=$R$5,L1015,R1014)</f>
        <v>50640324</v>
      </c>
      <c r="S1015" s="2" t="str">
        <f aca="false">IF(H1015=$S$5,L1015,S1014)</f>
        <v>EGU075</v>
      </c>
      <c r="T1015" s="2" t="n">
        <f aca="false">IF(H1015=$T$5,L1015,T1014)</f>
        <v>814190460</v>
      </c>
      <c r="U1015" s="2" t="n">
        <f aca="false">IF(V1015="",0,1)</f>
        <v>0</v>
      </c>
      <c r="V1015" s="2" t="str">
        <f aca="false">IF(A1015="","",IFERROR(IF(VLOOKUP(A1015,MAESTRO!$A$2:$C$15,2,FALSE())=1,"",A1015),A1015))</f>
        <v/>
      </c>
      <c r="W1015" s="2" t="str">
        <f aca="false">IF(V1015="","",G1015)</f>
        <v/>
      </c>
    </row>
    <row r="1016" customFormat="false" ht="15" hidden="false" customHeight="false" outlineLevel="0" collapsed="false">
      <c r="O1016" s="2" t="str">
        <f aca="false">IF(O1015="","",O1015)</f>
        <v>7711 CEDI GUAYAQUIL</v>
      </c>
      <c r="P1016" s="2" t="str">
        <f aca="false">IF(A1016=$P$5,C1016,P1015)</f>
        <v>BOCATTI CC</v>
      </c>
      <c r="Q1016" s="2" t="n">
        <f aca="false">IF(Q1015="","",IF(A1019=$Q$1,C1019,Q1015))</f>
        <v>1000108490</v>
      </c>
      <c r="R1016" s="2" t="n">
        <f aca="false">IF(H1016=$R$5,L1016,R1015)</f>
        <v>50640324</v>
      </c>
      <c r="S1016" s="2" t="str">
        <f aca="false">IF(H1016=$S$5,L1016,S1015)</f>
        <v>EGU075</v>
      </c>
      <c r="T1016" s="2" t="n">
        <f aca="false">IF(H1016=$T$5,L1016,T1015)</f>
        <v>814190460</v>
      </c>
      <c r="U1016" s="2" t="n">
        <f aca="false">IF(V1016="",0,1)</f>
        <v>0</v>
      </c>
      <c r="V1016" s="2" t="str">
        <f aca="false">IF(A1016="","",IFERROR(IF(VLOOKUP(A1016,MAESTRO!$A$2:$C$15,2,FALSE())=1,"",A1016),A1016))</f>
        <v/>
      </c>
      <c r="W1016" s="2" t="str">
        <f aca="false">IF(V1016="","",G1016)</f>
        <v/>
      </c>
    </row>
    <row r="1017" customFormat="false" ht="15" hidden="false" customHeight="false" outlineLevel="0" collapsed="false">
      <c r="O1017" s="2" t="str">
        <f aca="false">IF(O1016="","",O1016)</f>
        <v>7711 CEDI GUAYAQUIL</v>
      </c>
      <c r="P1017" s="2" t="str">
        <f aca="false">IF(A1017=$P$5,C1017,P1016)</f>
        <v>BOCATTI CC</v>
      </c>
      <c r="Q1017" s="2" t="n">
        <f aca="false">IF(Q1016="","",IF(A1020=$Q$1,C1020,Q1016))</f>
        <v>1000108490</v>
      </c>
      <c r="R1017" s="2" t="n">
        <f aca="false">IF(H1017=$R$5,L1017,R1016)</f>
        <v>50640324</v>
      </c>
      <c r="S1017" s="2" t="str">
        <f aca="false">IF(H1017=$S$5,L1017,S1016)</f>
        <v>EGU075</v>
      </c>
      <c r="T1017" s="2" t="n">
        <f aca="false">IF(H1017=$T$5,L1017,T1016)</f>
        <v>814190460</v>
      </c>
      <c r="U1017" s="2" t="n">
        <f aca="false">IF(V1017="",0,1)</f>
        <v>0</v>
      </c>
      <c r="V1017" s="2" t="str">
        <f aca="false">IF(A1017="","",IFERROR(IF(VLOOKUP(A1017,MAESTRO!$A$2:$C$15,2,FALSE())=1,"",A1017),A1017))</f>
        <v/>
      </c>
      <c r="W1017" s="2" t="str">
        <f aca="false">IF(V1017="","",G1017)</f>
        <v/>
      </c>
    </row>
    <row r="1018" customFormat="false" ht="15" hidden="false" customHeight="false" outlineLevel="0" collapsed="false">
      <c r="O1018" s="2" t="str">
        <f aca="false">IF(O1017="","",O1017)</f>
        <v>7711 CEDI GUAYAQUIL</v>
      </c>
      <c r="P1018" s="2" t="str">
        <f aca="false">IF(A1018=$P$5,C1018,P1017)</f>
        <v>BOCATTI CC</v>
      </c>
      <c r="Q1018" s="2" t="n">
        <f aca="false">IF(Q1017="","",IF(A1021=$Q$1,C1021,Q1017))</f>
        <v>1000108490</v>
      </c>
      <c r="R1018" s="2" t="n">
        <f aca="false">IF(H1018=$R$5,L1018,R1017)</f>
        <v>50640324</v>
      </c>
      <c r="S1018" s="2" t="str">
        <f aca="false">IF(H1018=$S$5,L1018,S1017)</f>
        <v>EGU075</v>
      </c>
      <c r="T1018" s="2" t="n">
        <f aca="false">IF(H1018=$T$5,L1018,T1017)</f>
        <v>814190460</v>
      </c>
      <c r="U1018" s="2" t="n">
        <f aca="false">IF(V1018="",0,1)</f>
        <v>0</v>
      </c>
      <c r="V1018" s="2" t="str">
        <f aca="false">IF(A1018="","",IFERROR(IF(VLOOKUP(A1018,MAESTRO!$A$2:$C$15,2,FALSE())=1,"",A1018),A1018))</f>
        <v/>
      </c>
      <c r="W1018" s="2" t="str">
        <f aca="false">IF(V1018="","",G1018)</f>
        <v/>
      </c>
    </row>
    <row r="1019" customFormat="false" ht="15" hidden="false" customHeight="false" outlineLevel="0" collapsed="false">
      <c r="O1019" s="2" t="str">
        <f aca="false">IF(O1018="","",O1018)</f>
        <v>7711 CEDI GUAYAQUIL</v>
      </c>
      <c r="P1019" s="2" t="str">
        <f aca="false">IF(A1019=$P$5,C1019,P1018)</f>
        <v>BOCATTI CC</v>
      </c>
      <c r="Q1019" s="2" t="n">
        <f aca="false">IF(Q1018="","",IF(A1022=$Q$1,C1022,Q1018))</f>
        <v>1000108490</v>
      </c>
      <c r="R1019" s="2" t="n">
        <f aca="false">IF(H1019=$R$5,L1019,R1018)</f>
        <v>50640324</v>
      </c>
      <c r="S1019" s="2" t="str">
        <f aca="false">IF(H1019=$S$5,L1019,S1018)</f>
        <v>EGU075</v>
      </c>
      <c r="T1019" s="2" t="n">
        <f aca="false">IF(H1019=$T$5,L1019,T1018)</f>
        <v>814190460</v>
      </c>
      <c r="U1019" s="2" t="n">
        <f aca="false">IF(V1019="",0,1)</f>
        <v>0</v>
      </c>
      <c r="V1019" s="2" t="str">
        <f aca="false">IF(A1019="","",IFERROR(IF(VLOOKUP(A1019,MAESTRO!$A$2:$C$15,2,FALSE())=1,"",A1019),A1019))</f>
        <v/>
      </c>
      <c r="W1019" s="2" t="str">
        <f aca="false">IF(V1019="","",G1019)</f>
        <v/>
      </c>
    </row>
    <row r="1020" customFormat="false" ht="15" hidden="false" customHeight="false" outlineLevel="0" collapsed="false">
      <c r="O1020" s="2" t="str">
        <f aca="false">IF(O1019="","",O1019)</f>
        <v>7711 CEDI GUAYAQUIL</v>
      </c>
      <c r="P1020" s="2" t="str">
        <f aca="false">IF(A1020=$P$5,C1020,P1019)</f>
        <v>BOCATTI CC</v>
      </c>
      <c r="Q1020" s="2" t="n">
        <f aca="false">IF(Q1019="","",IF(A1023=$Q$1,C1023,Q1019))</f>
        <v>1000108490</v>
      </c>
      <c r="R1020" s="2" t="n">
        <f aca="false">IF(H1020=$R$5,L1020,R1019)</f>
        <v>50640324</v>
      </c>
      <c r="S1020" s="2" t="str">
        <f aca="false">IF(H1020=$S$5,L1020,S1019)</f>
        <v>EGU075</v>
      </c>
      <c r="T1020" s="2" t="n">
        <f aca="false">IF(H1020=$T$5,L1020,T1019)</f>
        <v>814190460</v>
      </c>
      <c r="U1020" s="2" t="n">
        <f aca="false">IF(V1020="",0,1)</f>
        <v>0</v>
      </c>
      <c r="V1020" s="2" t="str">
        <f aca="false">IF(A1020="","",IFERROR(IF(VLOOKUP(A1020,MAESTRO!$A$2:$C$15,2,FALSE())=1,"",A1020),A1020))</f>
        <v/>
      </c>
      <c r="W1020" s="2" t="str">
        <f aca="false">IF(V1020="","",G1020)</f>
        <v/>
      </c>
    </row>
    <row r="1021" customFormat="false" ht="15" hidden="false" customHeight="false" outlineLevel="0" collapsed="false">
      <c r="O1021" s="2" t="str">
        <f aca="false">IF(O1020="","",O1020)</f>
        <v>7711 CEDI GUAYAQUIL</v>
      </c>
      <c r="P1021" s="2" t="str">
        <f aca="false">IF(A1021=$P$5,C1021,P1020)</f>
        <v>BOCATTI CC</v>
      </c>
      <c r="Q1021" s="2" t="n">
        <f aca="false">IF(Q1020="","",IF(A1024=$Q$1,C1024,Q1020))</f>
        <v>1000108490</v>
      </c>
      <c r="R1021" s="2" t="n">
        <f aca="false">IF(H1021=$R$5,L1021,R1020)</f>
        <v>50640324</v>
      </c>
      <c r="S1021" s="2" t="str">
        <f aca="false">IF(H1021=$S$5,L1021,S1020)</f>
        <v>EGU075</v>
      </c>
      <c r="T1021" s="2" t="n">
        <f aca="false">IF(H1021=$T$5,L1021,T1020)</f>
        <v>814190460</v>
      </c>
      <c r="U1021" s="2" t="n">
        <f aca="false">IF(V1021="",0,1)</f>
        <v>0</v>
      </c>
      <c r="V1021" s="2" t="str">
        <f aca="false">IF(A1021="","",IFERROR(IF(VLOOKUP(A1021,MAESTRO!$A$2:$C$15,2,FALSE())=1,"",A1021),A1021))</f>
        <v/>
      </c>
      <c r="W1021" s="2" t="str">
        <f aca="false">IF(V1021="","",G1021)</f>
        <v/>
      </c>
    </row>
    <row r="1022" customFormat="false" ht="15" hidden="false" customHeight="false" outlineLevel="0" collapsed="false">
      <c r="O1022" s="2" t="str">
        <f aca="false">IF(O1021="","",O1021)</f>
        <v>7711 CEDI GUAYAQUIL</v>
      </c>
      <c r="P1022" s="2" t="str">
        <f aca="false">IF(A1022=$P$5,C1022,P1021)</f>
        <v>BOCATTI CC</v>
      </c>
      <c r="Q1022" s="2" t="n">
        <f aca="false">IF(Q1021="","",IF(A1025=$Q$1,C1025,Q1021))</f>
        <v>1000108490</v>
      </c>
      <c r="R1022" s="2" t="n">
        <f aca="false">IF(H1022=$R$5,L1022,R1021)</f>
        <v>50640324</v>
      </c>
      <c r="S1022" s="2" t="str">
        <f aca="false">IF(H1022=$S$5,L1022,S1021)</f>
        <v>EGU075</v>
      </c>
      <c r="T1022" s="2" t="n">
        <f aca="false">IF(H1022=$T$5,L1022,T1021)</f>
        <v>814190460</v>
      </c>
      <c r="U1022" s="2" t="n">
        <f aca="false">IF(V1022="",0,1)</f>
        <v>0</v>
      </c>
      <c r="V1022" s="2" t="str">
        <f aca="false">IF(A1022="","",IFERROR(IF(VLOOKUP(A1022,MAESTRO!$A$2:$C$15,2,FALSE())=1,"",A1022),A1022))</f>
        <v/>
      </c>
      <c r="W1022" s="2" t="str">
        <f aca="false">IF(V1022="","",G1022)</f>
        <v/>
      </c>
    </row>
    <row r="1023" customFormat="false" ht="15" hidden="false" customHeight="false" outlineLevel="0" collapsed="false">
      <c r="O1023" s="2" t="str">
        <f aca="false">IF(O1022="","",O1022)</f>
        <v>7711 CEDI GUAYAQUIL</v>
      </c>
      <c r="P1023" s="2" t="str">
        <f aca="false">IF(A1023=$P$5,C1023,P1022)</f>
        <v>BOCATTI CC</v>
      </c>
      <c r="Q1023" s="2" t="n">
        <f aca="false">IF(Q1022="","",IF(A1026=$Q$1,C1026,Q1022))</f>
        <v>1000108490</v>
      </c>
      <c r="R1023" s="2" t="n">
        <f aca="false">IF(H1023=$R$5,L1023,R1022)</f>
        <v>50640324</v>
      </c>
      <c r="S1023" s="2" t="str">
        <f aca="false">IF(H1023=$S$5,L1023,S1022)</f>
        <v>EGU075</v>
      </c>
      <c r="T1023" s="2" t="n">
        <f aca="false">IF(H1023=$T$5,L1023,T1022)</f>
        <v>814190460</v>
      </c>
      <c r="U1023" s="2" t="n">
        <f aca="false">IF(V1023="",0,1)</f>
        <v>0</v>
      </c>
      <c r="V1023" s="2" t="str">
        <f aca="false">IF(A1023="","",IFERROR(IF(VLOOKUP(A1023,MAESTRO!$A$2:$C$15,2,FALSE())=1,"",A1023),A1023))</f>
        <v/>
      </c>
      <c r="W1023" s="2" t="str">
        <f aca="false">IF(V1023="","",G1023)</f>
        <v/>
      </c>
    </row>
    <row r="1024" customFormat="false" ht="15" hidden="false" customHeight="false" outlineLevel="0" collapsed="false">
      <c r="O1024" s="2" t="str">
        <f aca="false">IF(O1023="","",O1023)</f>
        <v>7711 CEDI GUAYAQUIL</v>
      </c>
      <c r="P1024" s="2" t="str">
        <f aca="false">IF(A1024=$P$5,C1024,P1023)</f>
        <v>BOCATTI CC</v>
      </c>
      <c r="Q1024" s="2" t="n">
        <f aca="false">IF(Q1023="","",IF(A1027=$Q$1,C1027,Q1023))</f>
        <v>1000108490</v>
      </c>
      <c r="R1024" s="2" t="n">
        <f aca="false">IF(H1024=$R$5,L1024,R1023)</f>
        <v>50640324</v>
      </c>
      <c r="S1024" s="2" t="str">
        <f aca="false">IF(H1024=$S$5,L1024,S1023)</f>
        <v>EGU075</v>
      </c>
      <c r="T1024" s="2" t="n">
        <f aca="false">IF(H1024=$T$5,L1024,T1023)</f>
        <v>814190460</v>
      </c>
      <c r="U1024" s="2" t="n">
        <f aca="false">IF(V1024="",0,1)</f>
        <v>0</v>
      </c>
      <c r="V1024" s="2" t="str">
        <f aca="false">IF(A1024="","",IFERROR(IF(VLOOKUP(A1024,MAESTRO!$A$2:$C$15,2,FALSE())=1,"",A1024),A1024))</f>
        <v/>
      </c>
      <c r="W1024" s="2" t="str">
        <f aca="false">IF(V1024="","",G1024)</f>
        <v/>
      </c>
    </row>
    <row r="1025" customFormat="false" ht="15" hidden="false" customHeight="false" outlineLevel="0" collapsed="false">
      <c r="O1025" s="2" t="str">
        <f aca="false">IF(O1024="","",O1024)</f>
        <v>7711 CEDI GUAYAQUIL</v>
      </c>
      <c r="P1025" s="2" t="str">
        <f aca="false">IF(A1025=$P$5,C1025,P1024)</f>
        <v>BOCATTI CC</v>
      </c>
      <c r="Q1025" s="2" t="n">
        <f aca="false">IF(Q1024="","",IF(A1028=$Q$1,C1028,Q1024))</f>
        <v>1000108490</v>
      </c>
      <c r="R1025" s="2" t="n">
        <f aca="false">IF(H1025=$R$5,L1025,R1024)</f>
        <v>50640324</v>
      </c>
      <c r="S1025" s="2" t="str">
        <f aca="false">IF(H1025=$S$5,L1025,S1024)</f>
        <v>EGU075</v>
      </c>
      <c r="T1025" s="2" t="n">
        <f aca="false">IF(H1025=$T$5,L1025,T1024)</f>
        <v>814190460</v>
      </c>
      <c r="U1025" s="2" t="n">
        <f aca="false">IF(V1025="",0,1)</f>
        <v>0</v>
      </c>
      <c r="V1025" s="2" t="str">
        <f aca="false">IF(A1025="","",IFERROR(IF(VLOOKUP(A1025,MAESTRO!$A$2:$C$15,2,FALSE())=1,"",A1025),A1025))</f>
        <v/>
      </c>
      <c r="W1025" s="2" t="str">
        <f aca="false">IF(V1025="","",G1025)</f>
        <v/>
      </c>
    </row>
    <row r="1026" customFormat="false" ht="15" hidden="false" customHeight="false" outlineLevel="0" collapsed="false">
      <c r="O1026" s="2" t="str">
        <f aca="false">IF(O1025="","",O1025)</f>
        <v>7711 CEDI GUAYAQUIL</v>
      </c>
      <c r="P1026" s="2" t="str">
        <f aca="false">IF(A1026=$P$5,C1026,P1025)</f>
        <v>BOCATTI CC</v>
      </c>
      <c r="Q1026" s="2" t="n">
        <f aca="false">IF(Q1025="","",IF(A1029=$Q$1,C1029,Q1025))</f>
        <v>1000108490</v>
      </c>
      <c r="R1026" s="2" t="n">
        <f aca="false">IF(H1026=$R$5,L1026,R1025)</f>
        <v>50640324</v>
      </c>
      <c r="S1026" s="2" t="str">
        <f aca="false">IF(H1026=$S$5,L1026,S1025)</f>
        <v>EGU075</v>
      </c>
      <c r="T1026" s="2" t="n">
        <f aca="false">IF(H1026=$T$5,L1026,T1025)</f>
        <v>814190460</v>
      </c>
      <c r="U1026" s="2" t="n">
        <f aca="false">IF(V1026="",0,1)</f>
        <v>0</v>
      </c>
      <c r="V1026" s="2" t="str">
        <f aca="false">IF(A1026="","",IFERROR(IF(VLOOKUP(A1026,MAESTRO!$A$2:$C$15,2,FALSE())=1,"",A1026),A1026))</f>
        <v/>
      </c>
      <c r="W1026" s="2" t="str">
        <f aca="false">IF(V1026="","",G1026)</f>
        <v/>
      </c>
    </row>
    <row r="1027" customFormat="false" ht="15" hidden="false" customHeight="false" outlineLevel="0" collapsed="false">
      <c r="O1027" s="2" t="str">
        <f aca="false">IF(O1026="","",O1026)</f>
        <v>7711 CEDI GUAYAQUIL</v>
      </c>
      <c r="P1027" s="2" t="str">
        <f aca="false">IF(A1027=$P$5,C1027,P1026)</f>
        <v>BOCATTI CC</v>
      </c>
      <c r="Q1027" s="2" t="n">
        <f aca="false">IF(Q1026="","",IF(A1030=$Q$1,C1030,Q1026))</f>
        <v>1000108490</v>
      </c>
      <c r="R1027" s="2" t="n">
        <f aca="false">IF(H1027=$R$5,L1027,R1026)</f>
        <v>50640324</v>
      </c>
      <c r="S1027" s="2" t="str">
        <f aca="false">IF(H1027=$S$5,L1027,S1026)</f>
        <v>EGU075</v>
      </c>
      <c r="T1027" s="2" t="n">
        <f aca="false">IF(H1027=$T$5,L1027,T1026)</f>
        <v>814190460</v>
      </c>
      <c r="U1027" s="2" t="n">
        <f aca="false">IF(V1027="",0,1)</f>
        <v>0</v>
      </c>
      <c r="V1027" s="2" t="str">
        <f aca="false">IF(A1027="","",IFERROR(IF(VLOOKUP(A1027,MAESTRO!$A$2:$C$15,2,FALSE())=1,"",A1027),A1027))</f>
        <v/>
      </c>
      <c r="W1027" s="2" t="str">
        <f aca="false">IF(V1027="","",G1027)</f>
        <v/>
      </c>
    </row>
    <row r="1028" customFormat="false" ht="15" hidden="false" customHeight="false" outlineLevel="0" collapsed="false">
      <c r="O1028" s="2" t="str">
        <f aca="false">IF(O1027="","",O1027)</f>
        <v>7711 CEDI GUAYAQUIL</v>
      </c>
      <c r="P1028" s="2" t="str">
        <f aca="false">IF(A1028=$P$5,C1028,P1027)</f>
        <v>BOCATTI CC</v>
      </c>
      <c r="Q1028" s="2" t="n">
        <f aca="false">IF(Q1027="","",IF(A1031=$Q$1,C1031,Q1027))</f>
        <v>1000108490</v>
      </c>
      <c r="R1028" s="2" t="n">
        <f aca="false">IF(H1028=$R$5,L1028,R1027)</f>
        <v>50640324</v>
      </c>
      <c r="S1028" s="2" t="str">
        <f aca="false">IF(H1028=$S$5,L1028,S1027)</f>
        <v>EGU075</v>
      </c>
      <c r="T1028" s="2" t="n">
        <f aca="false">IF(H1028=$T$5,L1028,T1027)</f>
        <v>814190460</v>
      </c>
      <c r="U1028" s="2" t="n">
        <f aca="false">IF(V1028="",0,1)</f>
        <v>0</v>
      </c>
      <c r="V1028" s="2" t="str">
        <f aca="false">IF(A1028="","",IFERROR(IF(VLOOKUP(A1028,MAESTRO!$A$2:$C$15,2,FALSE())=1,"",A1028),A1028))</f>
        <v/>
      </c>
      <c r="W1028" s="2" t="str">
        <f aca="false">IF(V1028="","",G1028)</f>
        <v/>
      </c>
    </row>
    <row r="1029" customFormat="false" ht="15" hidden="false" customHeight="false" outlineLevel="0" collapsed="false">
      <c r="O1029" s="2" t="str">
        <f aca="false">IF(O1028="","",O1028)</f>
        <v>7711 CEDI GUAYAQUIL</v>
      </c>
      <c r="P1029" s="2" t="str">
        <f aca="false">IF(A1029=$P$5,C1029,P1028)</f>
        <v>BOCATTI CC</v>
      </c>
      <c r="Q1029" s="2" t="n">
        <f aca="false">IF(Q1028="","",IF(A1032=$Q$1,C1032,Q1028))</f>
        <v>1000108490</v>
      </c>
      <c r="R1029" s="2" t="n">
        <f aca="false">IF(H1029=$R$5,L1029,R1028)</f>
        <v>50640324</v>
      </c>
      <c r="S1029" s="2" t="str">
        <f aca="false">IF(H1029=$S$5,L1029,S1028)</f>
        <v>EGU075</v>
      </c>
      <c r="T1029" s="2" t="n">
        <f aca="false">IF(H1029=$T$5,L1029,T1028)</f>
        <v>814190460</v>
      </c>
      <c r="U1029" s="2" t="n">
        <f aca="false">IF(V1029="",0,1)</f>
        <v>0</v>
      </c>
      <c r="V1029" s="2" t="str">
        <f aca="false">IF(A1029="","",IFERROR(IF(VLOOKUP(A1029,MAESTRO!$A$2:$C$15,2,FALSE())=1,"",A1029),A1029))</f>
        <v/>
      </c>
      <c r="W1029" s="2" t="str">
        <f aca="false">IF(V1029="","",G1029)</f>
        <v/>
      </c>
    </row>
    <row r="1030" customFormat="false" ht="15" hidden="false" customHeight="false" outlineLevel="0" collapsed="false">
      <c r="O1030" s="2" t="str">
        <f aca="false">IF(O1029="","",O1029)</f>
        <v>7711 CEDI GUAYAQUIL</v>
      </c>
      <c r="P1030" s="2" t="str">
        <f aca="false">IF(A1030=$P$5,C1030,P1029)</f>
        <v>BOCATTI CC</v>
      </c>
      <c r="Q1030" s="2" t="n">
        <f aca="false">IF(Q1029="","",IF(A1033=$Q$1,C1033,Q1029))</f>
        <v>1000108490</v>
      </c>
      <c r="R1030" s="2" t="n">
        <f aca="false">IF(H1030=$R$5,L1030,R1029)</f>
        <v>50640324</v>
      </c>
      <c r="S1030" s="2" t="str">
        <f aca="false">IF(H1030=$S$5,L1030,S1029)</f>
        <v>EGU075</v>
      </c>
      <c r="T1030" s="2" t="n">
        <f aca="false">IF(H1030=$T$5,L1030,T1029)</f>
        <v>814190460</v>
      </c>
      <c r="U1030" s="2" t="n">
        <f aca="false">IF(V1030="",0,1)</f>
        <v>0</v>
      </c>
      <c r="V1030" s="2" t="str">
        <f aca="false">IF(A1030="","",IFERROR(IF(VLOOKUP(A1030,MAESTRO!$A$2:$C$15,2,FALSE())=1,"",A1030),A1030))</f>
        <v/>
      </c>
      <c r="W1030" s="2" t="str">
        <f aca="false">IF(V1030="","",G1030)</f>
        <v/>
      </c>
    </row>
    <row r="1031" customFormat="false" ht="15" hidden="false" customHeight="false" outlineLevel="0" collapsed="false">
      <c r="O1031" s="2" t="str">
        <f aca="false">IF(O1030="","",O1030)</f>
        <v>7711 CEDI GUAYAQUIL</v>
      </c>
      <c r="P1031" s="2" t="str">
        <f aca="false">IF(A1031=$P$5,C1031,P1030)</f>
        <v>BOCATTI CC</v>
      </c>
      <c r="Q1031" s="2" t="n">
        <f aca="false">IF(Q1030="","",IF(A1034=$Q$1,C1034,Q1030))</f>
        <v>1000108490</v>
      </c>
      <c r="R1031" s="2" t="n">
        <f aca="false">IF(H1031=$R$5,L1031,R1030)</f>
        <v>50640324</v>
      </c>
      <c r="S1031" s="2" t="str">
        <f aca="false">IF(H1031=$S$5,L1031,S1030)</f>
        <v>EGU075</v>
      </c>
      <c r="T1031" s="2" t="n">
        <f aca="false">IF(H1031=$T$5,L1031,T1030)</f>
        <v>814190460</v>
      </c>
      <c r="U1031" s="2" t="n">
        <f aca="false">IF(V1031="",0,1)</f>
        <v>0</v>
      </c>
      <c r="V1031" s="2" t="str">
        <f aca="false">IF(A1031="","",IFERROR(IF(VLOOKUP(A1031,MAESTRO!$A$2:$C$15,2,FALSE())=1,"",A1031),A1031))</f>
        <v/>
      </c>
      <c r="W1031" s="2" t="str">
        <f aca="false">IF(V1031="","",G1031)</f>
        <v/>
      </c>
    </row>
    <row r="1032" customFormat="false" ht="15" hidden="false" customHeight="false" outlineLevel="0" collapsed="false">
      <c r="O1032" s="2" t="str">
        <f aca="false">IF(O1031="","",O1031)</f>
        <v>7711 CEDI GUAYAQUIL</v>
      </c>
      <c r="P1032" s="2" t="str">
        <f aca="false">IF(A1032=$P$5,C1032,P1031)</f>
        <v>BOCATTI CC</v>
      </c>
      <c r="Q1032" s="2" t="n">
        <f aca="false">IF(Q1031="","",IF(A1035=$Q$1,C1035,Q1031))</f>
        <v>1000108490</v>
      </c>
      <c r="R1032" s="2" t="n">
        <f aca="false">IF(H1032=$R$5,L1032,R1031)</f>
        <v>50640324</v>
      </c>
      <c r="S1032" s="2" t="str">
        <f aca="false">IF(H1032=$S$5,L1032,S1031)</f>
        <v>EGU075</v>
      </c>
      <c r="T1032" s="2" t="n">
        <f aca="false">IF(H1032=$T$5,L1032,T1031)</f>
        <v>814190460</v>
      </c>
      <c r="U1032" s="2" t="n">
        <f aca="false">IF(V1032="",0,1)</f>
        <v>0</v>
      </c>
      <c r="V1032" s="2" t="str">
        <f aca="false">IF(A1032="","",IFERROR(IF(VLOOKUP(A1032,MAESTRO!$A$2:$C$15,2,FALSE())=1,"",A1032),A1032))</f>
        <v/>
      </c>
      <c r="W1032" s="2" t="str">
        <f aca="false">IF(V1032="","",G1032)</f>
        <v/>
      </c>
    </row>
    <row r="1033" customFormat="false" ht="15" hidden="false" customHeight="false" outlineLevel="0" collapsed="false">
      <c r="O1033" s="2" t="str">
        <f aca="false">IF(O1032="","",O1032)</f>
        <v>7711 CEDI GUAYAQUIL</v>
      </c>
      <c r="P1033" s="2" t="str">
        <f aca="false">IF(A1033=$P$5,C1033,P1032)</f>
        <v>BOCATTI CC</v>
      </c>
      <c r="Q1033" s="2" t="n">
        <f aca="false">IF(Q1032="","",IF(A1036=$Q$1,C1036,Q1032))</f>
        <v>1000108490</v>
      </c>
      <c r="R1033" s="2" t="n">
        <f aca="false">IF(H1033=$R$5,L1033,R1032)</f>
        <v>50640324</v>
      </c>
      <c r="S1033" s="2" t="str">
        <f aca="false">IF(H1033=$S$5,L1033,S1032)</f>
        <v>EGU075</v>
      </c>
      <c r="T1033" s="2" t="n">
        <f aca="false">IF(H1033=$T$5,L1033,T1032)</f>
        <v>814190460</v>
      </c>
      <c r="U1033" s="2" t="n">
        <f aca="false">IF(V1033="",0,1)</f>
        <v>0</v>
      </c>
      <c r="V1033" s="2" t="str">
        <f aca="false">IF(A1033="","",IFERROR(IF(VLOOKUP(A1033,MAESTRO!$A$2:$C$15,2,FALSE())=1,"",A1033),A1033))</f>
        <v/>
      </c>
      <c r="W1033" s="2" t="str">
        <f aca="false">IF(V1033="","",G1033)</f>
        <v/>
      </c>
    </row>
    <row r="1034" customFormat="false" ht="15" hidden="false" customHeight="false" outlineLevel="0" collapsed="false">
      <c r="A1034" s="1" t="s">
        <v>48</v>
      </c>
      <c r="D1034" s="1" t="s">
        <v>49</v>
      </c>
      <c r="O1034" s="2" t="str">
        <f aca="false">IF(O1033="","",O1033)</f>
        <v>7711 CEDI GUAYAQUIL</v>
      </c>
      <c r="P1034" s="2" t="str">
        <f aca="false">IF(A1034=$P$5,C1034,P1033)</f>
        <v>BOCATTI CC</v>
      </c>
      <c r="Q1034" s="2" t="n">
        <f aca="false">IF(Q1033="","",IF(A1037=$Q$1,C1037,Q1033))</f>
        <v>1000108490</v>
      </c>
      <c r="R1034" s="2" t="n">
        <f aca="false">IF(H1034=$R$5,L1034,R1033)</f>
        <v>50640324</v>
      </c>
      <c r="S1034" s="2" t="str">
        <f aca="false">IF(H1034=$S$5,L1034,S1033)</f>
        <v>EGU075</v>
      </c>
      <c r="T1034" s="2" t="n">
        <f aca="false">IF(H1034=$T$5,L1034,T1033)</f>
        <v>814190460</v>
      </c>
      <c r="U1034" s="2" t="n">
        <f aca="false">IF(V1034="",0,1)</f>
        <v>0</v>
      </c>
      <c r="V1034" s="2" t="str">
        <f aca="false">IF(A1034="","",IFERROR(IF(VLOOKUP(A1034,MAESTRO!$A$2:$C$15,2,FALSE())=1,"",A1034),A1034))</f>
        <v/>
      </c>
      <c r="W1034" s="2" t="str">
        <f aca="false">IF(V1034="","",G1034)</f>
        <v/>
      </c>
    </row>
    <row r="1035" customFormat="false" ht="15" hidden="false" customHeight="false" outlineLevel="0" collapsed="false">
      <c r="A1035" s="1" t="s">
        <v>50</v>
      </c>
      <c r="D1035" s="1" t="s">
        <v>49</v>
      </c>
      <c r="O1035" s="2" t="str">
        <f aca="false">IF(O1034="","",O1034)</f>
        <v>7711 CEDI GUAYAQUIL</v>
      </c>
      <c r="P1035" s="2" t="str">
        <f aca="false">IF(A1035=$P$5,C1035,P1034)</f>
        <v>BOCATTI CC</v>
      </c>
      <c r="Q1035" s="2" t="n">
        <f aca="false">IF(Q1034="","",IF(A1038=$Q$1,C1038,Q1034))</f>
        <v>1000108490</v>
      </c>
      <c r="R1035" s="2" t="n">
        <f aca="false">IF(H1035=$R$5,L1035,R1034)</f>
        <v>50640324</v>
      </c>
      <c r="S1035" s="2" t="str">
        <f aca="false">IF(H1035=$S$5,L1035,S1034)</f>
        <v>EGU075</v>
      </c>
      <c r="T1035" s="2" t="n">
        <f aca="false">IF(H1035=$T$5,L1035,T1034)</f>
        <v>814190460</v>
      </c>
      <c r="U1035" s="2" t="n">
        <f aca="false">IF(V1035="",0,1)</f>
        <v>0</v>
      </c>
      <c r="V1035" s="2" t="str">
        <f aca="false">IF(A1035="","",IFERROR(IF(VLOOKUP(A1035,MAESTRO!$A$2:$C$15,2,FALSE())=1,"",A1035),A1035))</f>
        <v/>
      </c>
      <c r="W1035" s="2" t="str">
        <f aca="false">IF(V1035="","",G1035)</f>
        <v/>
      </c>
    </row>
    <row r="1036" customFormat="false" ht="15" hidden="false" customHeight="false" outlineLevel="0" collapsed="false">
      <c r="A1036" s="1" t="s">
        <v>51</v>
      </c>
      <c r="D1036" s="1" t="s">
        <v>49</v>
      </c>
      <c r="O1036" s="2" t="str">
        <f aca="false">IF(O1035="","",O1035)</f>
        <v>7711 CEDI GUAYAQUIL</v>
      </c>
      <c r="P1036" s="2" t="str">
        <f aca="false">IF(A1036=$P$5,C1036,P1035)</f>
        <v>BOCATTI CC</v>
      </c>
      <c r="Q1036" s="2" t="n">
        <f aca="false">IF(Q1035="","",IF(A1039=$Q$1,C1039,Q1035))</f>
        <v>1000108490</v>
      </c>
      <c r="R1036" s="2" t="n">
        <f aca="false">IF(H1036=$R$5,L1036,R1035)</f>
        <v>50640324</v>
      </c>
      <c r="S1036" s="2" t="str">
        <f aca="false">IF(H1036=$S$5,L1036,S1035)</f>
        <v>EGU075</v>
      </c>
      <c r="T1036" s="2" t="n">
        <f aca="false">IF(H1036=$T$5,L1036,T1035)</f>
        <v>814190460</v>
      </c>
      <c r="U1036" s="2" t="n">
        <f aca="false">IF(V1036="",0,1)</f>
        <v>0</v>
      </c>
      <c r="V1036" s="2" t="str">
        <f aca="false">IF(A1036="","",IFERROR(IF(VLOOKUP(A1036,MAESTRO!$A$2:$C$15,2,FALSE())=1,"",A1036),A1036))</f>
        <v/>
      </c>
      <c r="W1036" s="2" t="str">
        <f aca="false">IF(V1036="","",G1036)</f>
        <v/>
      </c>
    </row>
    <row r="1037" customFormat="false" ht="15" hidden="false" customHeight="false" outlineLevel="0" collapsed="false">
      <c r="A1037" s="1" t="s">
        <v>52</v>
      </c>
      <c r="D1037" s="1" t="s">
        <v>49</v>
      </c>
      <c r="O1037" s="2" t="str">
        <f aca="false">IF(O1036="","",O1036)</f>
        <v>7711 CEDI GUAYAQUIL</v>
      </c>
      <c r="P1037" s="2" t="str">
        <f aca="false">IF(A1037=$P$5,C1037,P1036)</f>
        <v>BOCATTI CC</v>
      </c>
      <c r="Q1037" s="2" t="n">
        <f aca="false">IF(Q1036="","",IF(A1040=$Q$1,C1040,Q1036))</f>
        <v>1000108490</v>
      </c>
      <c r="R1037" s="2" t="n">
        <f aca="false">IF(H1037=$R$5,L1037,R1036)</f>
        <v>50640324</v>
      </c>
      <c r="S1037" s="2" t="str">
        <f aca="false">IF(H1037=$S$5,L1037,S1036)</f>
        <v>EGU075</v>
      </c>
      <c r="T1037" s="2" t="n">
        <f aca="false">IF(H1037=$T$5,L1037,T1036)</f>
        <v>814190460</v>
      </c>
      <c r="U1037" s="2" t="n">
        <f aca="false">IF(V1037="",0,1)</f>
        <v>0</v>
      </c>
      <c r="V1037" s="2" t="str">
        <f aca="false">IF(A1037="","",IFERROR(IF(VLOOKUP(A1037,MAESTRO!$A$2:$C$15,2,FALSE())=1,"",A1037),A1037))</f>
        <v/>
      </c>
      <c r="W1037" s="2" t="str">
        <f aca="false">IF(V1037="","",G1037)</f>
        <v/>
      </c>
    </row>
    <row r="1038" customFormat="false" ht="15" hidden="false" customHeight="false" outlineLevel="0" collapsed="false">
      <c r="A1038" s="1" t="s">
        <v>53</v>
      </c>
      <c r="D1038" s="1" t="s">
        <v>49</v>
      </c>
      <c r="O1038" s="2" t="str">
        <f aca="false">IF(O1037="","",O1037)</f>
        <v>7711 CEDI GUAYAQUIL</v>
      </c>
      <c r="P1038" s="2" t="str">
        <f aca="false">IF(A1038=$P$5,C1038,P1037)</f>
        <v>BOCATTI CC</v>
      </c>
      <c r="Q1038" s="2" t="n">
        <f aca="false">IF(Q1037="","",IF(A1041=$Q$1,C1041,Q1037))</f>
        <v>1000108490</v>
      </c>
      <c r="R1038" s="2" t="n">
        <f aca="false">IF(H1038=$R$5,L1038,R1037)</f>
        <v>50640324</v>
      </c>
      <c r="S1038" s="2" t="str">
        <f aca="false">IF(H1038=$S$5,L1038,S1037)</f>
        <v>EGU075</v>
      </c>
      <c r="T1038" s="2" t="n">
        <f aca="false">IF(H1038=$T$5,L1038,T1037)</f>
        <v>814190460</v>
      </c>
      <c r="U1038" s="2" t="n">
        <f aca="false">IF(V1038="",0,1)</f>
        <v>0</v>
      </c>
      <c r="V1038" s="2" t="str">
        <f aca="false">IF(A1038="","",IFERROR(IF(VLOOKUP(A1038,MAESTRO!$A$2:$C$15,2,FALSE())=1,"",A1038),A1038))</f>
        <v/>
      </c>
      <c r="W1038" s="2" t="str">
        <f aca="false">IF(V1038="","",G1038)</f>
        <v/>
      </c>
    </row>
    <row r="1039" customFormat="false" ht="15" hidden="false" customHeight="false" outlineLevel="0" collapsed="false">
      <c r="O1039" s="2" t="str">
        <f aca="false">IF(O1038="","",O1038)</f>
        <v>7711 CEDI GUAYAQUIL</v>
      </c>
      <c r="P1039" s="2" t="str">
        <f aca="false">IF(A1039=$P$5,C1039,P1038)</f>
        <v>BOCATTI CC</v>
      </c>
      <c r="Q1039" s="2" t="n">
        <f aca="false">IF(Q1038="","",IF(A1042=$Q$1,C1042,Q1038))</f>
        <v>1000108490</v>
      </c>
      <c r="R1039" s="2" t="n">
        <f aca="false">IF(H1039=$R$5,L1039,R1038)</f>
        <v>50640324</v>
      </c>
      <c r="S1039" s="2" t="str">
        <f aca="false">IF(H1039=$S$5,L1039,S1038)</f>
        <v>EGU075</v>
      </c>
      <c r="T1039" s="2" t="n">
        <f aca="false">IF(H1039=$T$5,L1039,T1038)</f>
        <v>814190460</v>
      </c>
      <c r="U1039" s="2" t="n">
        <f aca="false">IF(V1039="",0,1)</f>
        <v>0</v>
      </c>
      <c r="V1039" s="2" t="str">
        <f aca="false">IF(A1039="","",IFERROR(IF(VLOOKUP(A1039,MAESTRO!$A$2:$C$15,2,FALSE())=1,"",A1039),A1039))</f>
        <v/>
      </c>
      <c r="W1039" s="2" t="str">
        <f aca="false">IF(V1039="","",G1039)</f>
        <v/>
      </c>
    </row>
    <row r="1040" customFormat="false" ht="15" hidden="false" customHeight="false" outlineLevel="0" collapsed="false">
      <c r="O1040" s="2" t="str">
        <f aca="false">IF(O1039="","",O1039)</f>
        <v>7711 CEDI GUAYAQUIL</v>
      </c>
      <c r="P1040" s="2" t="str">
        <f aca="false">IF(A1040=$P$5,C1040,P1039)</f>
        <v>BOCATTI CC</v>
      </c>
      <c r="Q1040" s="2" t="n">
        <f aca="false">IF(Q1039="","",IF(A1043=$Q$1,C1043,Q1039))</f>
        <v>1000108490</v>
      </c>
      <c r="R1040" s="2" t="n">
        <f aca="false">IF(H1040=$R$5,L1040,R1039)</f>
        <v>50640324</v>
      </c>
      <c r="S1040" s="2" t="str">
        <f aca="false">IF(H1040=$S$5,L1040,S1039)</f>
        <v>EGU075</v>
      </c>
      <c r="T1040" s="2" t="n">
        <f aca="false">IF(H1040=$T$5,L1040,T1039)</f>
        <v>814190460</v>
      </c>
      <c r="U1040" s="2" t="n">
        <f aca="false">IF(V1040="",0,1)</f>
        <v>0</v>
      </c>
      <c r="V1040" s="2" t="str">
        <f aca="false">IF(A1040="","",IFERROR(IF(VLOOKUP(A1040,MAESTRO!$A$2:$C$15,2,FALSE())=1,"",A1040),A1040))</f>
        <v/>
      </c>
      <c r="W1040" s="2" t="str">
        <f aca="false">IF(V1040="","",G1040)</f>
        <v/>
      </c>
    </row>
    <row r="1041" customFormat="false" ht="15" hidden="false" customHeight="false" outlineLevel="0" collapsed="false">
      <c r="E1041" s="1" t="s">
        <v>0</v>
      </c>
      <c r="J1041" s="1" t="s">
        <v>1</v>
      </c>
      <c r="M1041" s="1" t="n">
        <v>17</v>
      </c>
      <c r="O1041" s="2" t="str">
        <f aca="false">IF(O1040="","",O1040)</f>
        <v>7711 CEDI GUAYAQUIL</v>
      </c>
      <c r="P1041" s="2" t="str">
        <f aca="false">IF(A1041=$P$5,C1041,P1040)</f>
        <v>BOCATTI CC</v>
      </c>
      <c r="Q1041" s="2" t="n">
        <f aca="false">IF(Q1040="","",IF(A1044=$Q$1,C1044,Q1040))</f>
        <v>1000108490</v>
      </c>
      <c r="R1041" s="2" t="n">
        <f aca="false">IF(H1041=$R$5,L1041,R1040)</f>
        <v>50640324</v>
      </c>
      <c r="S1041" s="2" t="str">
        <f aca="false">IF(H1041=$S$5,L1041,S1040)</f>
        <v>EGU075</v>
      </c>
      <c r="T1041" s="2" t="n">
        <f aca="false">IF(H1041=$T$5,L1041,T1040)</f>
        <v>814190460</v>
      </c>
      <c r="U1041" s="2" t="n">
        <f aca="false">IF(V1041="",0,1)</f>
        <v>0</v>
      </c>
      <c r="V1041" s="2" t="str">
        <f aca="false">IF(A1041="","",IFERROR(IF(VLOOKUP(A1041,MAESTRO!$A$2:$C$15,2,FALSE())=1,"",A1041),A1041))</f>
        <v/>
      </c>
      <c r="W1041" s="2" t="str">
        <f aca="false">IF(V1041="","",G1041)</f>
        <v/>
      </c>
    </row>
    <row r="1042" customFormat="false" ht="15" hidden="false" customHeight="false" outlineLevel="0" collapsed="false">
      <c r="F1042" s="1" t="s">
        <v>6</v>
      </c>
      <c r="O1042" s="2" t="str">
        <f aca="false">IF(O1041="","",O1041)</f>
        <v>7711 CEDI GUAYAQUIL</v>
      </c>
      <c r="P1042" s="2" t="str">
        <f aca="false">IF(A1042=$P$5,C1042,P1041)</f>
        <v>BOCATTI CC</v>
      </c>
      <c r="Q1042" s="2" t="n">
        <f aca="false">IF(Q1041="","",IF(A1045=$Q$1,C1045,Q1041))</f>
        <v>1000108490</v>
      </c>
      <c r="R1042" s="2" t="n">
        <f aca="false">IF(H1042=$R$5,L1042,R1041)</f>
        <v>50640324</v>
      </c>
      <c r="S1042" s="2" t="str">
        <f aca="false">IF(H1042=$S$5,L1042,S1041)</f>
        <v>EGU075</v>
      </c>
      <c r="T1042" s="2" t="n">
        <f aca="false">IF(H1042=$T$5,L1042,T1041)</f>
        <v>814190460</v>
      </c>
      <c r="U1042" s="2" t="n">
        <f aca="false">IF(V1042="",0,1)</f>
        <v>0</v>
      </c>
      <c r="V1042" s="2" t="str">
        <f aca="false">IF(A1042="","",IFERROR(IF(VLOOKUP(A1042,MAESTRO!$A$2:$C$15,2,FALSE())=1,"",A1042),A1042))</f>
        <v/>
      </c>
      <c r="W1042" s="2" t="str">
        <f aca="false">IF(V1042="","",G1042)</f>
        <v/>
      </c>
    </row>
    <row r="1043" customFormat="false" ht="15" hidden="false" customHeight="false" outlineLevel="0" collapsed="false">
      <c r="O1043" s="2" t="str">
        <f aca="false">IF(O1042="","",O1042)</f>
        <v>7711 CEDI GUAYAQUIL</v>
      </c>
      <c r="P1043" s="2" t="str">
        <f aca="false">IF(A1043=$P$5,C1043,P1042)</f>
        <v>BOCATTI CC</v>
      </c>
      <c r="Q1043" s="2" t="n">
        <f aca="false">IF(Q1042="","",IF(A1046=$Q$1,C1046,Q1042))</f>
        <v>1000108490</v>
      </c>
      <c r="R1043" s="2" t="n">
        <f aca="false">IF(H1043=$R$5,L1043,R1042)</f>
        <v>50640324</v>
      </c>
      <c r="S1043" s="2" t="str">
        <f aca="false">IF(H1043=$S$5,L1043,S1042)</f>
        <v>EGU075</v>
      </c>
      <c r="T1043" s="2" t="n">
        <f aca="false">IF(H1043=$T$5,L1043,T1042)</f>
        <v>814190460</v>
      </c>
      <c r="U1043" s="2" t="n">
        <f aca="false">IF(V1043="",0,1)</f>
        <v>0</v>
      </c>
      <c r="V1043" s="2" t="str">
        <f aca="false">IF(A1043="","",IFERROR(IF(VLOOKUP(A1043,MAESTRO!$A$2:$C$15,2,FALSE())=1,"",A1043),A1043))</f>
        <v/>
      </c>
      <c r="W1043" s="2" t="str">
        <f aca="false">IF(V1043="","",G1043)</f>
        <v/>
      </c>
    </row>
    <row r="1044" customFormat="false" ht="15" hidden="false" customHeight="false" outlineLevel="0" collapsed="false">
      <c r="H1044" s="1" t="s">
        <v>8</v>
      </c>
      <c r="L1044" s="1" t="n">
        <v>50640324</v>
      </c>
      <c r="O1044" s="2" t="str">
        <f aca="false">IF(O1043="","",O1043)</f>
        <v>7711 CEDI GUAYAQUIL</v>
      </c>
      <c r="P1044" s="2" t="str">
        <f aca="false">IF(A1044=$P$5,C1044,P1043)</f>
        <v>BOCATTI CC</v>
      </c>
      <c r="Q1044" s="2" t="n">
        <f aca="false">IF(Q1043="","",IF(A1047=$Q$1,C1047,Q1043))</f>
        <v>1000108490</v>
      </c>
      <c r="R1044" s="2" t="n">
        <f aca="false">IF(H1044=$R$5,L1044,R1043)</f>
        <v>50640324</v>
      </c>
      <c r="S1044" s="2" t="str">
        <f aca="false">IF(H1044=$S$5,L1044,S1043)</f>
        <v>EGU075</v>
      </c>
      <c r="T1044" s="2" t="n">
        <f aca="false">IF(H1044=$T$5,L1044,T1043)</f>
        <v>814190460</v>
      </c>
      <c r="U1044" s="2" t="n">
        <f aca="false">IF(V1044="",0,1)</f>
        <v>0</v>
      </c>
      <c r="V1044" s="2" t="str">
        <f aca="false">IF(A1044="","",IFERROR(IF(VLOOKUP(A1044,MAESTRO!$A$2:$C$15,2,FALSE())=1,"",A1044),A1044))</f>
        <v/>
      </c>
      <c r="W1044" s="2" t="str">
        <f aca="false">IF(V1044="","",G1044)</f>
        <v/>
      </c>
    </row>
    <row r="1045" customFormat="false" ht="15" hidden="false" customHeight="false" outlineLevel="0" collapsed="false">
      <c r="H1045" s="1" t="s">
        <v>11</v>
      </c>
      <c r="L1045" s="1" t="s">
        <v>189</v>
      </c>
      <c r="O1045" s="2" t="str">
        <f aca="false">IF(O1044="","",O1044)</f>
        <v>7711 CEDI GUAYAQUIL</v>
      </c>
      <c r="P1045" s="2" t="str">
        <f aca="false">IF(A1045=$P$5,C1045,P1044)</f>
        <v>BOCATTI CC</v>
      </c>
      <c r="Q1045" s="2" t="n">
        <f aca="false">IF(Q1044="","",IF(A1048=$Q$1,C1048,Q1044))</f>
        <v>1000108490</v>
      </c>
      <c r="R1045" s="2" t="n">
        <f aca="false">IF(H1045=$R$5,L1045,R1044)</f>
        <v>50640324</v>
      </c>
      <c r="S1045" s="2" t="str">
        <f aca="false">IF(H1045=$S$5,L1045,S1044)</f>
        <v>EGU075</v>
      </c>
      <c r="T1045" s="2" t="n">
        <f aca="false">IF(H1045=$T$5,L1045,T1044)</f>
        <v>814190460</v>
      </c>
      <c r="U1045" s="2" t="n">
        <f aca="false">IF(V1045="",0,1)</f>
        <v>0</v>
      </c>
      <c r="V1045" s="2" t="str">
        <f aca="false">IF(A1045="","",IFERROR(IF(VLOOKUP(A1045,MAESTRO!$A$2:$C$15,2,FALSE())=1,"",A1045),A1045))</f>
        <v/>
      </c>
      <c r="W1045" s="2" t="str">
        <f aca="false">IF(V1045="","",G1045)</f>
        <v/>
      </c>
    </row>
    <row r="1046" customFormat="false" ht="15" hidden="false" customHeight="false" outlineLevel="0" collapsed="false">
      <c r="A1046" s="1" t="s">
        <v>13</v>
      </c>
      <c r="C1046" s="1" t="s">
        <v>20</v>
      </c>
      <c r="H1046" s="1" t="s">
        <v>21</v>
      </c>
      <c r="L1046" s="1" t="s">
        <v>190</v>
      </c>
      <c r="O1046" s="2" t="str">
        <f aca="false">IF(O1045="","",O1045)</f>
        <v>7711 CEDI GUAYAQUIL</v>
      </c>
      <c r="P1046" s="2" t="str">
        <f aca="false">IF(A1046=$P$5,C1046,P1045)</f>
        <v>BOCATTI CC</v>
      </c>
      <c r="Q1046" s="2" t="n">
        <f aca="false">IF(Q1045="","",IF(A1049=$Q$1,C1049,Q1045))</f>
        <v>1000108490</v>
      </c>
      <c r="R1046" s="2" t="n">
        <f aca="false">IF(H1046=$R$5,L1046,R1045)</f>
        <v>50640324</v>
      </c>
      <c r="S1046" s="2" t="str">
        <f aca="false">IF(H1046=$S$5,L1046,S1045)</f>
        <v>EGU075</v>
      </c>
      <c r="T1046" s="2" t="n">
        <f aca="false">IF(H1046=$T$5,L1046,T1045)</f>
        <v>814190460</v>
      </c>
      <c r="U1046" s="2" t="n">
        <f aca="false">IF(V1046="",0,1)</f>
        <v>0</v>
      </c>
      <c r="V1046" s="2" t="str">
        <f aca="false">IF(A1046="","",IFERROR(IF(VLOOKUP(A1046,MAESTRO!$A$2:$C$15,2,FALSE())=1,"",A1046),A1046))</f>
        <v/>
      </c>
      <c r="W1046" s="2" t="str">
        <f aca="false">IF(V1046="","",G1046)</f>
        <v/>
      </c>
    </row>
    <row r="1047" customFormat="false" ht="15" hidden="false" customHeight="false" outlineLevel="0" collapsed="false">
      <c r="A1047" s="1" t="s">
        <v>14</v>
      </c>
      <c r="C1047" s="1" t="s">
        <v>191</v>
      </c>
      <c r="H1047" s="1" t="s">
        <v>24</v>
      </c>
      <c r="L1047" s="1" t="n">
        <v>1001</v>
      </c>
      <c r="O1047" s="2" t="str">
        <f aca="false">IF(O1046="","",O1046)</f>
        <v>7711 CEDI GUAYAQUIL</v>
      </c>
      <c r="P1047" s="2" t="str">
        <f aca="false">IF(A1047=$P$5,C1047,P1046)</f>
        <v>BOCATTI CC</v>
      </c>
      <c r="Q1047" s="2" t="n">
        <f aca="false">IF(Q1046="","",IF(A1050=$Q$1,C1050,Q1046))</f>
        <v>1000108490</v>
      </c>
      <c r="R1047" s="2" t="n">
        <f aca="false">IF(H1047=$R$5,L1047,R1046)</f>
        <v>50640324</v>
      </c>
      <c r="S1047" s="2" t="str">
        <f aca="false">IF(H1047=$S$5,L1047,S1046)</f>
        <v>EGU075</v>
      </c>
      <c r="T1047" s="2" t="n">
        <f aca="false">IF(H1047=$T$5,L1047,T1046)</f>
        <v>814190460</v>
      </c>
      <c r="U1047" s="2" t="n">
        <f aca="false">IF(V1047="",0,1)</f>
        <v>0</v>
      </c>
      <c r="V1047" s="2" t="str">
        <f aca="false">IF(A1047="","",IFERROR(IF(VLOOKUP(A1047,MAESTRO!$A$2:$C$15,2,FALSE())=1,"",A1047),A1047))</f>
        <v/>
      </c>
      <c r="W1047" s="2" t="str">
        <f aca="false">IF(V1047="","",G1047)</f>
        <v/>
      </c>
    </row>
    <row r="1048" customFormat="false" ht="15" hidden="false" customHeight="false" outlineLevel="0" collapsed="false">
      <c r="A1048" s="1" t="s">
        <v>25</v>
      </c>
      <c r="C1048" s="1" t="n">
        <v>1000108490</v>
      </c>
      <c r="H1048" s="1" t="s">
        <v>26</v>
      </c>
      <c r="L1048" s="1" t="s">
        <v>27</v>
      </c>
      <c r="O1048" s="2" t="str">
        <f aca="false">IF(O1047="","",O1047)</f>
        <v>7711 CEDI GUAYAQUIL</v>
      </c>
      <c r="P1048" s="2" t="str">
        <f aca="false">IF(A1048=$P$5,C1048,P1047)</f>
        <v>BOCATTI CC</v>
      </c>
      <c r="Q1048" s="2" t="n">
        <f aca="false">IF(Q1047="","",IF(A1051=$Q$1,C1051,Q1047))</f>
        <v>1000108490</v>
      </c>
      <c r="R1048" s="2" t="n">
        <f aca="false">IF(H1048=$R$5,L1048,R1047)</f>
        <v>50640324</v>
      </c>
      <c r="S1048" s="2" t="str">
        <f aca="false">IF(H1048=$S$5,L1048,S1047)</f>
        <v>EGU075</v>
      </c>
      <c r="T1048" s="2" t="n">
        <f aca="false">IF(H1048=$T$5,L1048,T1047)</f>
        <v>814190460</v>
      </c>
      <c r="U1048" s="2" t="n">
        <f aca="false">IF(V1048="",0,1)</f>
        <v>0</v>
      </c>
      <c r="V1048" s="2" t="str">
        <f aca="false">IF(A1048="","",IFERROR(IF(VLOOKUP(A1048,MAESTRO!$A$2:$C$15,2,FALSE())=1,"",A1048),A1048))</f>
        <v/>
      </c>
      <c r="W1048" s="2" t="str">
        <f aca="false">IF(V1048="","",G1048)</f>
        <v/>
      </c>
    </row>
    <row r="1049" customFormat="false" ht="15" hidden="false" customHeight="false" outlineLevel="0" collapsed="false">
      <c r="A1049" s="1" t="s">
        <v>28</v>
      </c>
      <c r="C1049" s="1" t="s">
        <v>192</v>
      </c>
      <c r="H1049" s="1" t="s">
        <v>16</v>
      </c>
      <c r="L1049" s="1" t="n">
        <v>814190460</v>
      </c>
      <c r="O1049" s="2" t="str">
        <f aca="false">IF(O1048="","",O1048)</f>
        <v>7711 CEDI GUAYAQUIL</v>
      </c>
      <c r="P1049" s="2" t="str">
        <f aca="false">IF(A1049=$P$5,C1049,P1048)</f>
        <v>BOCATTI CC</v>
      </c>
      <c r="Q1049" s="2" t="n">
        <f aca="false">IF(Q1048="","",IF(A1052=$Q$1,C1052,Q1048))</f>
        <v>1000108490</v>
      </c>
      <c r="R1049" s="2" t="n">
        <f aca="false">IF(H1049=$R$5,L1049,R1048)</f>
        <v>50640324</v>
      </c>
      <c r="S1049" s="2" t="str">
        <f aca="false">IF(H1049=$S$5,L1049,S1048)</f>
        <v>EGU075</v>
      </c>
      <c r="T1049" s="2" t="n">
        <f aca="false">IF(H1049=$T$5,L1049,T1048)</f>
        <v>814190460</v>
      </c>
      <c r="U1049" s="2" t="n">
        <f aca="false">IF(V1049="",0,1)</f>
        <v>0</v>
      </c>
      <c r="V1049" s="2" t="str">
        <f aca="false">IF(A1049="","",IFERROR(IF(VLOOKUP(A1049,MAESTRO!$A$2:$C$15,2,FALSE())=1,"",A1049),A1049))</f>
        <v/>
      </c>
      <c r="W1049" s="2" t="str">
        <f aca="false">IF(V1049="","",G1049)</f>
        <v/>
      </c>
    </row>
    <row r="1050" customFormat="false" ht="15" hidden="false" customHeight="false" outlineLevel="0" collapsed="false">
      <c r="A1050" s="1" t="s">
        <v>3</v>
      </c>
      <c r="C1050" s="1" t="n">
        <v>1000108490</v>
      </c>
      <c r="H1050" s="1" t="s">
        <v>30</v>
      </c>
      <c r="L1050" s="1" t="s">
        <v>31</v>
      </c>
      <c r="O1050" s="2" t="str">
        <f aca="false">IF(O1049="","",O1049)</f>
        <v>7711 CEDI GUAYAQUIL</v>
      </c>
      <c r="P1050" s="2" t="str">
        <f aca="false">IF(A1050=$P$5,C1050,P1049)</f>
        <v>BOCATTI CC</v>
      </c>
      <c r="Q1050" s="2" t="n">
        <f aca="false">IF(Q1049="","",IF(A1053=$Q$1,C1053,Q1049))</f>
        <v>1000108490</v>
      </c>
      <c r="R1050" s="2" t="n">
        <f aca="false">IF(H1050=$R$5,L1050,R1049)</f>
        <v>50640324</v>
      </c>
      <c r="S1050" s="2" t="str">
        <f aca="false">IF(H1050=$S$5,L1050,S1049)</f>
        <v>EGU075</v>
      </c>
      <c r="T1050" s="2" t="n">
        <f aca="false">IF(H1050=$T$5,L1050,T1049)</f>
        <v>814190460</v>
      </c>
      <c r="U1050" s="2" t="n">
        <f aca="false">IF(V1050="",0,1)</f>
        <v>0</v>
      </c>
      <c r="V1050" s="2" t="str">
        <f aca="false">IF(A1050="","",IFERROR(IF(VLOOKUP(A1050,MAESTRO!$A$2:$C$15,2,FALSE())=1,"",A1050),A1050))</f>
        <v/>
      </c>
      <c r="W1050" s="2" t="str">
        <f aca="false">IF(V1050="","",G1050)</f>
        <v/>
      </c>
    </row>
    <row r="1051" customFormat="false" ht="15" hidden="false" customHeight="false" outlineLevel="0" collapsed="false">
      <c r="A1051" s="1" t="s">
        <v>32</v>
      </c>
      <c r="C1051" s="1" t="s">
        <v>191</v>
      </c>
      <c r="H1051" s="1" t="s">
        <v>34</v>
      </c>
      <c r="L1051" s="1" t="s">
        <v>35</v>
      </c>
      <c r="O1051" s="2" t="str">
        <f aca="false">IF(O1050="","",O1050)</f>
        <v>7711 CEDI GUAYAQUIL</v>
      </c>
      <c r="P1051" s="2" t="str">
        <f aca="false">IF(A1051=$P$5,C1051,P1050)</f>
        <v>BOCATTI CC</v>
      </c>
      <c r="Q1051" s="2" t="n">
        <f aca="false">IF(Q1050="","",IF(A1054=$Q$1,C1054,Q1050))</f>
        <v>1000108490</v>
      </c>
      <c r="R1051" s="2" t="n">
        <f aca="false">IF(H1051=$R$5,L1051,R1050)</f>
        <v>50640324</v>
      </c>
      <c r="S1051" s="2" t="str">
        <f aca="false">IF(H1051=$S$5,L1051,S1050)</f>
        <v>EGU075</v>
      </c>
      <c r="T1051" s="2" t="n">
        <f aca="false">IF(H1051=$T$5,L1051,T1050)</f>
        <v>814190460</v>
      </c>
      <c r="U1051" s="2" t="n">
        <f aca="false">IF(V1051="",0,1)</f>
        <v>0</v>
      </c>
      <c r="V1051" s="2" t="str">
        <f aca="false">IF(A1051="","",IFERROR(IF(VLOOKUP(A1051,MAESTRO!$A$2:$C$15,2,FALSE())=1,"",A1051),A1051))</f>
        <v/>
      </c>
      <c r="W1051" s="2" t="str">
        <f aca="false">IF(V1051="","",G1051)</f>
        <v/>
      </c>
    </row>
    <row r="1052" customFormat="false" ht="15" hidden="false" customHeight="false" outlineLevel="0" collapsed="false">
      <c r="A1052" s="1" t="s">
        <v>36</v>
      </c>
      <c r="C1052" s="1" t="n">
        <v>1000108490</v>
      </c>
      <c r="H1052" s="1" t="s">
        <v>37</v>
      </c>
      <c r="L1052" s="1" t="n">
        <v>18</v>
      </c>
      <c r="O1052" s="2" t="str">
        <f aca="false">IF(O1051="","",O1051)</f>
        <v>7711 CEDI GUAYAQUIL</v>
      </c>
      <c r="P1052" s="2" t="str">
        <f aca="false">IF(A1052=$P$5,C1052,P1051)</f>
        <v>BOCATTI CC</v>
      </c>
      <c r="Q1052" s="2" t="n">
        <f aca="false">IF(Q1051="","",IF(A1055=$Q$1,C1055,Q1051))</f>
        <v>1000108490</v>
      </c>
      <c r="R1052" s="2" t="n">
        <f aca="false">IF(H1052=$R$5,L1052,R1051)</f>
        <v>50640324</v>
      </c>
      <c r="S1052" s="2" t="str">
        <f aca="false">IF(H1052=$S$5,L1052,S1051)</f>
        <v>EGU075</v>
      </c>
      <c r="T1052" s="2" t="n">
        <f aca="false">IF(H1052=$T$5,L1052,T1051)</f>
        <v>814190460</v>
      </c>
      <c r="U1052" s="2" t="n">
        <f aca="false">IF(V1052="",0,1)</f>
        <v>0</v>
      </c>
      <c r="V1052" s="2" t="str">
        <f aca="false">IF(A1052="","",IFERROR(IF(VLOOKUP(A1052,MAESTRO!$A$2:$C$15,2,FALSE())=1,"",A1052),A1052))</f>
        <v/>
      </c>
      <c r="W1052" s="2" t="str">
        <f aca="false">IF(V1052="","",G1052)</f>
        <v/>
      </c>
    </row>
    <row r="1053" customFormat="false" ht="15" hidden="false" customHeight="false" outlineLevel="0" collapsed="false">
      <c r="A1053" s="1" t="s">
        <v>38</v>
      </c>
      <c r="H1053" s="1" t="s">
        <v>39</v>
      </c>
      <c r="K1053" s="1" t="s">
        <v>40</v>
      </c>
      <c r="O1053" s="2" t="str">
        <f aca="false">IF(O1052="","",O1052)</f>
        <v>7711 CEDI GUAYAQUIL</v>
      </c>
      <c r="P1053" s="2" t="str">
        <f aca="false">IF(A1053=$P$5,C1053,P1052)</f>
        <v>BOCATTI CC</v>
      </c>
      <c r="Q1053" s="2" t="n">
        <f aca="false">IF(Q1052="","",IF(A1056=$Q$1,C1056,Q1052))</f>
        <v>1000108490</v>
      </c>
      <c r="R1053" s="2" t="n">
        <f aca="false">IF(H1053=$R$5,L1053,R1052)</f>
        <v>50640324</v>
      </c>
      <c r="S1053" s="2" t="str">
        <f aca="false">IF(H1053=$S$5,L1053,S1052)</f>
        <v>EGU075</v>
      </c>
      <c r="T1053" s="2" t="n">
        <f aca="false">IF(H1053=$T$5,L1053,T1052)</f>
        <v>814190460</v>
      </c>
      <c r="U1053" s="2" t="n">
        <f aca="false">IF(V1053="",0,1)</f>
        <v>0</v>
      </c>
      <c r="V1053" s="2" t="str">
        <f aca="false">IF(A1053="","",IFERROR(IF(VLOOKUP(A1053,MAESTRO!$A$2:$C$15,2,FALSE())=1,"",A1053),A1053))</f>
        <v/>
      </c>
      <c r="W1053" s="2" t="str">
        <f aca="false">IF(V1053="","",G1053)</f>
        <v/>
      </c>
    </row>
    <row r="1054" customFormat="false" ht="15" hidden="false" customHeight="false" outlineLevel="0" collapsed="false">
      <c r="O1054" s="2" t="str">
        <f aca="false">IF(O1053="","",O1053)</f>
        <v>7711 CEDI GUAYAQUIL</v>
      </c>
      <c r="P1054" s="2" t="str">
        <f aca="false">IF(A1054=$P$5,C1054,P1053)</f>
        <v>BOCATTI CC</v>
      </c>
      <c r="Q1054" s="2" t="n">
        <f aca="false">IF(Q1053="","",IF(A1057=$Q$1,C1057,Q1053))</f>
        <v>1000108490</v>
      </c>
      <c r="R1054" s="2" t="n">
        <f aca="false">IF(H1054=$R$5,L1054,R1053)</f>
        <v>50640324</v>
      </c>
      <c r="S1054" s="2" t="str">
        <f aca="false">IF(H1054=$S$5,L1054,S1053)</f>
        <v>EGU075</v>
      </c>
      <c r="T1054" s="2" t="n">
        <f aca="false">IF(H1054=$T$5,L1054,T1053)</f>
        <v>814190460</v>
      </c>
      <c r="U1054" s="2" t="n">
        <f aca="false">IF(V1054="",0,1)</f>
        <v>0</v>
      </c>
      <c r="V1054" s="2" t="str">
        <f aca="false">IF(A1054="","",IFERROR(IF(VLOOKUP(A1054,MAESTRO!$A$2:$C$15,2,FALSE())=1,"",A1054),A1054))</f>
        <v/>
      </c>
      <c r="W1054" s="2" t="str">
        <f aca="false">IF(V1054="","",G1054)</f>
        <v/>
      </c>
    </row>
    <row r="1055" customFormat="false" ht="15" hidden="false" customHeight="false" outlineLevel="0" collapsed="false">
      <c r="A1055" s="1" t="s">
        <v>18</v>
      </c>
      <c r="B1055" s="1" t="s">
        <v>41</v>
      </c>
      <c r="G1055" s="1" t="s">
        <v>42</v>
      </c>
      <c r="I1055" s="1" t="s">
        <v>43</v>
      </c>
      <c r="K1055" s="1" t="s">
        <v>44</v>
      </c>
      <c r="O1055" s="2" t="str">
        <f aca="false">IF(O1054="","",O1054)</f>
        <v>7711 CEDI GUAYAQUIL</v>
      </c>
      <c r="P1055" s="2" t="str">
        <f aca="false">IF(A1055=$P$5,C1055,P1054)</f>
        <v>BOCATTI CC</v>
      </c>
      <c r="Q1055" s="2" t="n">
        <f aca="false">IF(Q1054="","",IF(A1058=$Q$1,C1058,Q1054))</f>
        <v>1000108490</v>
      </c>
      <c r="R1055" s="2" t="n">
        <f aca="false">IF(H1055=$R$5,L1055,R1054)</f>
        <v>50640324</v>
      </c>
      <c r="S1055" s="2" t="str">
        <f aca="false">IF(H1055=$S$5,L1055,S1054)</f>
        <v>EGU075</v>
      </c>
      <c r="T1055" s="2" t="n">
        <f aca="false">IF(H1055=$T$5,L1055,T1054)</f>
        <v>814190460</v>
      </c>
      <c r="U1055" s="2" t="n">
        <f aca="false">IF(V1055="",0,1)</f>
        <v>0</v>
      </c>
      <c r="V1055" s="2" t="str">
        <f aca="false">IF(A1055="","",IFERROR(IF(VLOOKUP(A1055,MAESTRO!$A$2:$C$15,2,FALSE())=1,"",A1055),A1055))</f>
        <v/>
      </c>
      <c r="W1055" s="2" t="str">
        <f aca="false">IF(V1055="","",G1055)</f>
        <v/>
      </c>
    </row>
    <row r="1056" customFormat="false" ht="15" hidden="false" customHeight="false" outlineLevel="0" collapsed="false">
      <c r="O1056" s="2" t="str">
        <f aca="false">IF(O1055="","",O1055)</f>
        <v>7711 CEDI GUAYAQUIL</v>
      </c>
      <c r="P1056" s="2" t="str">
        <f aca="false">IF(A1056=$P$5,C1056,P1055)</f>
        <v>BOCATTI CC</v>
      </c>
      <c r="Q1056" s="2" t="n">
        <f aca="false">IF(Q1055="","",IF(A1059=$Q$1,C1059,Q1055))</f>
        <v>1000108490</v>
      </c>
      <c r="R1056" s="2" t="n">
        <f aca="false">IF(H1056=$R$5,L1056,R1055)</f>
        <v>50640324</v>
      </c>
      <c r="S1056" s="2" t="str">
        <f aca="false">IF(H1056=$S$5,L1056,S1055)</f>
        <v>EGU075</v>
      </c>
      <c r="T1056" s="2" t="n">
        <f aca="false">IF(H1056=$T$5,L1056,T1055)</f>
        <v>814190460</v>
      </c>
      <c r="U1056" s="2" t="n">
        <f aca="false">IF(V1056="",0,1)</f>
        <v>0</v>
      </c>
      <c r="V1056" s="2" t="str">
        <f aca="false">IF(A1056="","",IFERROR(IF(VLOOKUP(A1056,MAESTRO!$A$2:$C$15,2,FALSE())=1,"",A1056),A1056))</f>
        <v/>
      </c>
      <c r="W1056" s="2" t="str">
        <f aca="false">IF(V1056="","",G1056)</f>
        <v/>
      </c>
    </row>
    <row r="1057" customFormat="false" ht="15" hidden="false" customHeight="false" outlineLevel="0" collapsed="false">
      <c r="A1057" s="1" t="n">
        <v>8208</v>
      </c>
      <c r="B1057" s="1" t="s">
        <v>45</v>
      </c>
      <c r="G1057" s="1" t="n">
        <v>5</v>
      </c>
      <c r="I1057" s="1" t="s">
        <v>46</v>
      </c>
      <c r="K1057" s="1" t="s">
        <v>47</v>
      </c>
      <c r="O1057" s="2" t="str">
        <f aca="false">IF(O1056="","",O1056)</f>
        <v>7711 CEDI GUAYAQUIL</v>
      </c>
      <c r="P1057" s="2" t="str">
        <f aca="false">IF(A1057=$P$5,C1057,P1056)</f>
        <v>BOCATTI CC</v>
      </c>
      <c r="Q1057" s="2" t="n">
        <f aca="false">IF(Q1056="","",IF(A1060=$Q$1,C1060,Q1056))</f>
        <v>1000108490</v>
      </c>
      <c r="R1057" s="2" t="n">
        <f aca="false">IF(H1057=$R$5,L1057,R1056)</f>
        <v>50640324</v>
      </c>
      <c r="S1057" s="2" t="str">
        <f aca="false">IF(H1057=$S$5,L1057,S1056)</f>
        <v>EGU075</v>
      </c>
      <c r="T1057" s="2" t="n">
        <f aca="false">IF(H1057=$T$5,L1057,T1056)</f>
        <v>814190460</v>
      </c>
      <c r="U1057" s="2" t="n">
        <f aca="false">IF(V1057="",0,1)</f>
        <v>1</v>
      </c>
      <c r="V1057" s="2" t="n">
        <f aca="false">IF(A1057="","",IFERROR(IF(VLOOKUP(A1057,MAESTRO!$A$2:$C$15,2,FALSE())=1,"",A1057),A1057))</f>
        <v>8208</v>
      </c>
      <c r="W1057" s="2" t="n">
        <f aca="false">IF(V1057="","",G1057)</f>
        <v>5</v>
      </c>
    </row>
    <row r="1058" customFormat="false" ht="15" hidden="false" customHeight="false" outlineLevel="0" collapsed="false">
      <c r="A1058" s="1" t="n">
        <v>5703</v>
      </c>
      <c r="B1058" s="1" t="s">
        <v>193</v>
      </c>
      <c r="G1058" s="1" t="n">
        <v>8</v>
      </c>
      <c r="I1058" s="1" t="s">
        <v>46</v>
      </c>
      <c r="K1058" s="1" t="s">
        <v>194</v>
      </c>
      <c r="O1058" s="2" t="str">
        <f aca="false">IF(O1057="","",O1057)</f>
        <v>7711 CEDI GUAYAQUIL</v>
      </c>
      <c r="P1058" s="2" t="str">
        <f aca="false">IF(A1058=$P$5,C1058,P1057)</f>
        <v>BOCATTI CC</v>
      </c>
      <c r="Q1058" s="2" t="n">
        <f aca="false">IF(Q1057="","",IF(A1061=$Q$1,C1061,Q1057))</f>
        <v>1000108490</v>
      </c>
      <c r="R1058" s="2" t="n">
        <f aca="false">IF(H1058=$R$5,L1058,R1057)</f>
        <v>50640324</v>
      </c>
      <c r="S1058" s="2" t="str">
        <f aca="false">IF(H1058=$S$5,L1058,S1057)</f>
        <v>EGU075</v>
      </c>
      <c r="T1058" s="2" t="n">
        <f aca="false">IF(H1058=$T$5,L1058,T1057)</f>
        <v>814190460</v>
      </c>
      <c r="U1058" s="2" t="n">
        <f aca="false">IF(V1058="",0,1)</f>
        <v>1</v>
      </c>
      <c r="V1058" s="2" t="n">
        <f aca="false">IF(A1058="","",IFERROR(IF(VLOOKUP(A1058,MAESTRO!$A$2:$C$15,2,FALSE())=1,"",A1058),A1058))</f>
        <v>5703</v>
      </c>
      <c r="W1058" s="2" t="n">
        <f aca="false">IF(V1058="","",G1058)</f>
        <v>8</v>
      </c>
    </row>
    <row r="1059" customFormat="false" ht="15" hidden="false" customHeight="false" outlineLevel="0" collapsed="false">
      <c r="A1059" s="1" t="n">
        <v>12036</v>
      </c>
      <c r="B1059" s="1" t="s">
        <v>71</v>
      </c>
      <c r="G1059" s="1" t="n">
        <v>7</v>
      </c>
      <c r="I1059" s="1" t="s">
        <v>46</v>
      </c>
      <c r="K1059" s="1" t="s">
        <v>72</v>
      </c>
      <c r="O1059" s="2" t="str">
        <f aca="false">IF(O1058="","",O1058)</f>
        <v>7711 CEDI GUAYAQUIL</v>
      </c>
      <c r="P1059" s="2" t="str">
        <f aca="false">IF(A1059=$P$5,C1059,P1058)</f>
        <v>BOCATTI CC</v>
      </c>
      <c r="Q1059" s="2" t="n">
        <f aca="false">IF(Q1058="","",IF(A1062=$Q$1,C1062,Q1058))</f>
        <v>1000108490</v>
      </c>
      <c r="R1059" s="2" t="n">
        <f aca="false">IF(H1059=$R$5,L1059,R1058)</f>
        <v>50640324</v>
      </c>
      <c r="S1059" s="2" t="str">
        <f aca="false">IF(H1059=$S$5,L1059,S1058)</f>
        <v>EGU075</v>
      </c>
      <c r="T1059" s="2" t="n">
        <f aca="false">IF(H1059=$T$5,L1059,T1058)</f>
        <v>814190460</v>
      </c>
      <c r="U1059" s="2" t="n">
        <f aca="false">IF(V1059="",0,1)</f>
        <v>1</v>
      </c>
      <c r="V1059" s="2" t="n">
        <f aca="false">IF(A1059="","",IFERROR(IF(VLOOKUP(A1059,MAESTRO!$A$2:$C$15,2,FALSE())=1,"",A1059),A1059))</f>
        <v>12036</v>
      </c>
      <c r="W1059" s="2" t="n">
        <f aca="false">IF(V1059="","",G1059)</f>
        <v>7</v>
      </c>
    </row>
    <row r="1060" customFormat="false" ht="15" hidden="false" customHeight="false" outlineLevel="0" collapsed="false">
      <c r="A1060" s="1" t="n">
        <v>5753</v>
      </c>
      <c r="B1060" s="1" t="s">
        <v>195</v>
      </c>
      <c r="G1060" s="1" t="n">
        <v>6</v>
      </c>
      <c r="I1060" s="1" t="s">
        <v>46</v>
      </c>
      <c r="K1060" s="1" t="s">
        <v>196</v>
      </c>
      <c r="O1060" s="2" t="str">
        <f aca="false">IF(O1059="","",O1059)</f>
        <v>7711 CEDI GUAYAQUIL</v>
      </c>
      <c r="P1060" s="2" t="str">
        <f aca="false">IF(A1060=$P$5,C1060,P1059)</f>
        <v>BOCATTI CC</v>
      </c>
      <c r="Q1060" s="2" t="n">
        <f aca="false">IF(Q1059="","",IF(A1063=$Q$1,C1063,Q1059))</f>
        <v>1000108490</v>
      </c>
      <c r="R1060" s="2" t="n">
        <f aca="false">IF(H1060=$R$5,L1060,R1059)</f>
        <v>50640324</v>
      </c>
      <c r="S1060" s="2" t="str">
        <f aca="false">IF(H1060=$S$5,L1060,S1059)</f>
        <v>EGU075</v>
      </c>
      <c r="T1060" s="2" t="n">
        <f aca="false">IF(H1060=$T$5,L1060,T1059)</f>
        <v>814190460</v>
      </c>
      <c r="U1060" s="2" t="n">
        <f aca="false">IF(V1060="",0,1)</f>
        <v>1</v>
      </c>
      <c r="V1060" s="2" t="n">
        <f aca="false">IF(A1060="","",IFERROR(IF(VLOOKUP(A1060,MAESTRO!$A$2:$C$15,2,FALSE())=1,"",A1060),A1060))</f>
        <v>5753</v>
      </c>
      <c r="W1060" s="2" t="n">
        <f aca="false">IF(V1060="","",G1060)</f>
        <v>6</v>
      </c>
    </row>
    <row r="1061" customFormat="false" ht="15" hidden="false" customHeight="false" outlineLevel="0" collapsed="false">
      <c r="A1061" s="1" t="n">
        <v>5760</v>
      </c>
      <c r="B1061" s="1" t="s">
        <v>197</v>
      </c>
      <c r="G1061" s="1" t="n">
        <v>2</v>
      </c>
      <c r="I1061" s="1" t="s">
        <v>46</v>
      </c>
      <c r="K1061" s="1" t="s">
        <v>198</v>
      </c>
      <c r="O1061" s="2" t="str">
        <f aca="false">IF(O1060="","",O1060)</f>
        <v>7711 CEDI GUAYAQUIL</v>
      </c>
      <c r="P1061" s="2" t="str">
        <f aca="false">IF(A1061=$P$5,C1061,P1060)</f>
        <v>BOCATTI CC</v>
      </c>
      <c r="Q1061" s="2" t="n">
        <f aca="false">IF(Q1060="","",IF(A1064=$Q$1,C1064,Q1060))</f>
        <v>1000108490</v>
      </c>
      <c r="R1061" s="2" t="n">
        <f aca="false">IF(H1061=$R$5,L1061,R1060)</f>
        <v>50640324</v>
      </c>
      <c r="S1061" s="2" t="str">
        <f aca="false">IF(H1061=$S$5,L1061,S1060)</f>
        <v>EGU075</v>
      </c>
      <c r="T1061" s="2" t="n">
        <f aca="false">IF(H1061=$T$5,L1061,T1060)</f>
        <v>814190460</v>
      </c>
      <c r="U1061" s="2" t="n">
        <f aca="false">IF(V1061="",0,1)</f>
        <v>1</v>
      </c>
      <c r="V1061" s="2" t="n">
        <f aca="false">IF(A1061="","",IFERROR(IF(VLOOKUP(A1061,MAESTRO!$A$2:$C$15,2,FALSE())=1,"",A1061),A1061))</f>
        <v>5760</v>
      </c>
      <c r="W1061" s="2" t="n">
        <f aca="false">IF(V1061="","",G1061)</f>
        <v>2</v>
      </c>
    </row>
    <row r="1062" customFormat="false" ht="15" hidden="false" customHeight="false" outlineLevel="0" collapsed="false">
      <c r="A1062" s="1" t="n">
        <v>10071</v>
      </c>
      <c r="B1062" s="1" t="s">
        <v>172</v>
      </c>
      <c r="G1062" s="1" t="n">
        <v>10</v>
      </c>
      <c r="I1062" s="1" t="s">
        <v>46</v>
      </c>
      <c r="K1062" s="1" t="s">
        <v>173</v>
      </c>
      <c r="O1062" s="2" t="str">
        <f aca="false">IF(O1061="","",O1061)</f>
        <v>7711 CEDI GUAYAQUIL</v>
      </c>
      <c r="P1062" s="2" t="str">
        <f aca="false">IF(A1062=$P$5,C1062,P1061)</f>
        <v>BOCATTI CC</v>
      </c>
      <c r="Q1062" s="2" t="n">
        <f aca="false">IF(Q1061="","",IF(A1065=$Q$1,C1065,Q1061))</f>
        <v>1000108490</v>
      </c>
      <c r="R1062" s="2" t="n">
        <f aca="false">IF(H1062=$R$5,L1062,R1061)</f>
        <v>50640324</v>
      </c>
      <c r="S1062" s="2" t="str">
        <f aca="false">IF(H1062=$S$5,L1062,S1061)</f>
        <v>EGU075</v>
      </c>
      <c r="T1062" s="2" t="n">
        <f aca="false">IF(H1062=$T$5,L1062,T1061)</f>
        <v>814190460</v>
      </c>
      <c r="U1062" s="2" t="n">
        <f aca="false">IF(V1062="",0,1)</f>
        <v>1</v>
      </c>
      <c r="V1062" s="2" t="n">
        <f aca="false">IF(A1062="","",IFERROR(IF(VLOOKUP(A1062,MAESTRO!$A$2:$C$15,2,FALSE())=1,"",A1062),A1062))</f>
        <v>10071</v>
      </c>
      <c r="W1062" s="2" t="n">
        <f aca="false">IF(V1062="","",G1062)</f>
        <v>10</v>
      </c>
    </row>
    <row r="1063" customFormat="false" ht="15" hidden="false" customHeight="false" outlineLevel="0" collapsed="false">
      <c r="A1063" s="1" t="n">
        <v>5730</v>
      </c>
      <c r="B1063" s="1" t="s">
        <v>75</v>
      </c>
      <c r="G1063" s="1" t="n">
        <v>1</v>
      </c>
      <c r="I1063" s="1" t="s">
        <v>46</v>
      </c>
      <c r="K1063" s="1" t="s">
        <v>76</v>
      </c>
      <c r="O1063" s="2" t="str">
        <f aca="false">IF(O1062="","",O1062)</f>
        <v>7711 CEDI GUAYAQUIL</v>
      </c>
      <c r="P1063" s="2" t="str">
        <f aca="false">IF(A1063=$P$5,C1063,P1062)</f>
        <v>BOCATTI CC</v>
      </c>
      <c r="Q1063" s="2" t="n">
        <f aca="false">IF(Q1062="","",IF(A1066=$Q$1,C1066,Q1062))</f>
        <v>1000108490</v>
      </c>
      <c r="R1063" s="2" t="n">
        <f aca="false">IF(H1063=$R$5,L1063,R1062)</f>
        <v>50640324</v>
      </c>
      <c r="S1063" s="2" t="str">
        <f aca="false">IF(H1063=$S$5,L1063,S1062)</f>
        <v>EGU075</v>
      </c>
      <c r="T1063" s="2" t="n">
        <f aca="false">IF(H1063=$T$5,L1063,T1062)</f>
        <v>814190460</v>
      </c>
      <c r="U1063" s="2" t="n">
        <f aca="false">IF(V1063="",0,1)</f>
        <v>1</v>
      </c>
      <c r="V1063" s="2" t="n">
        <f aca="false">IF(A1063="","",IFERROR(IF(VLOOKUP(A1063,MAESTRO!$A$2:$C$15,2,FALSE())=1,"",A1063),A1063))</f>
        <v>5730</v>
      </c>
      <c r="W1063" s="2" t="n">
        <f aca="false">IF(V1063="","",G1063)</f>
        <v>1</v>
      </c>
    </row>
    <row r="1064" customFormat="false" ht="15" hidden="false" customHeight="false" outlineLevel="0" collapsed="false">
      <c r="A1064" s="1" t="n">
        <v>5731</v>
      </c>
      <c r="B1064" s="1" t="s">
        <v>77</v>
      </c>
      <c r="G1064" s="1" t="n">
        <v>12</v>
      </c>
      <c r="I1064" s="1" t="s">
        <v>46</v>
      </c>
      <c r="K1064" s="1" t="s">
        <v>78</v>
      </c>
      <c r="O1064" s="2" t="str">
        <f aca="false">IF(O1063="","",O1063)</f>
        <v>7711 CEDI GUAYAQUIL</v>
      </c>
      <c r="P1064" s="2" t="str">
        <f aca="false">IF(A1064=$P$5,C1064,P1063)</f>
        <v>BOCATTI CC</v>
      </c>
      <c r="Q1064" s="2" t="n">
        <f aca="false">IF(Q1063="","",IF(A1067=$Q$1,C1067,Q1063))</f>
        <v>1000108490</v>
      </c>
      <c r="R1064" s="2" t="n">
        <f aca="false">IF(H1064=$R$5,L1064,R1063)</f>
        <v>50640324</v>
      </c>
      <c r="S1064" s="2" t="str">
        <f aca="false">IF(H1064=$S$5,L1064,S1063)</f>
        <v>EGU075</v>
      </c>
      <c r="T1064" s="2" t="n">
        <f aca="false">IF(H1064=$T$5,L1064,T1063)</f>
        <v>814190460</v>
      </c>
      <c r="U1064" s="2" t="n">
        <f aca="false">IF(V1064="",0,1)</f>
        <v>1</v>
      </c>
      <c r="V1064" s="2" t="n">
        <f aca="false">IF(A1064="","",IFERROR(IF(VLOOKUP(A1064,MAESTRO!$A$2:$C$15,2,FALSE())=1,"",A1064),A1064))</f>
        <v>5731</v>
      </c>
      <c r="W1064" s="2" t="n">
        <f aca="false">IF(V1064="","",G1064)</f>
        <v>12</v>
      </c>
    </row>
    <row r="1065" customFormat="false" ht="15" hidden="false" customHeight="false" outlineLevel="0" collapsed="false">
      <c r="A1065" s="1" t="n">
        <v>5732</v>
      </c>
      <c r="B1065" s="1" t="s">
        <v>79</v>
      </c>
      <c r="G1065" s="1" t="n">
        <v>2</v>
      </c>
      <c r="I1065" s="1" t="s">
        <v>46</v>
      </c>
      <c r="K1065" s="1" t="s">
        <v>80</v>
      </c>
      <c r="O1065" s="2" t="str">
        <f aca="false">IF(O1064="","",O1064)</f>
        <v>7711 CEDI GUAYAQUIL</v>
      </c>
      <c r="P1065" s="2" t="str">
        <f aca="false">IF(A1065=$P$5,C1065,P1064)</f>
        <v>BOCATTI CC</v>
      </c>
      <c r="Q1065" s="2" t="n">
        <f aca="false">IF(Q1064="","",IF(A1068=$Q$1,C1068,Q1064))</f>
        <v>1000108490</v>
      </c>
      <c r="R1065" s="2" t="n">
        <f aca="false">IF(H1065=$R$5,L1065,R1064)</f>
        <v>50640324</v>
      </c>
      <c r="S1065" s="2" t="str">
        <f aca="false">IF(H1065=$S$5,L1065,S1064)</f>
        <v>EGU075</v>
      </c>
      <c r="T1065" s="2" t="n">
        <f aca="false">IF(H1065=$T$5,L1065,T1064)</f>
        <v>814190460</v>
      </c>
      <c r="U1065" s="2" t="n">
        <f aca="false">IF(V1065="",0,1)</f>
        <v>1</v>
      </c>
      <c r="V1065" s="2" t="n">
        <f aca="false">IF(A1065="","",IFERROR(IF(VLOOKUP(A1065,MAESTRO!$A$2:$C$15,2,FALSE())=1,"",A1065),A1065))</f>
        <v>5732</v>
      </c>
      <c r="W1065" s="2" t="n">
        <f aca="false">IF(V1065="","",G1065)</f>
        <v>2</v>
      </c>
    </row>
    <row r="1066" customFormat="false" ht="15" hidden="false" customHeight="false" outlineLevel="0" collapsed="false">
      <c r="A1066" s="1" t="n">
        <v>5736</v>
      </c>
      <c r="B1066" s="1" t="s">
        <v>83</v>
      </c>
      <c r="G1066" s="1" t="n">
        <v>1</v>
      </c>
      <c r="I1066" s="1" t="s">
        <v>46</v>
      </c>
      <c r="K1066" s="1" t="s">
        <v>84</v>
      </c>
      <c r="O1066" s="2" t="str">
        <f aca="false">IF(O1065="","",O1065)</f>
        <v>7711 CEDI GUAYAQUIL</v>
      </c>
      <c r="P1066" s="2" t="str">
        <f aca="false">IF(A1066=$P$5,C1066,P1065)</f>
        <v>BOCATTI CC</v>
      </c>
      <c r="Q1066" s="2" t="n">
        <f aca="false">IF(Q1065="","",IF(A1069=$Q$1,C1069,Q1065))</f>
        <v>1000108490</v>
      </c>
      <c r="R1066" s="2" t="n">
        <f aca="false">IF(H1066=$R$5,L1066,R1065)</f>
        <v>50640324</v>
      </c>
      <c r="S1066" s="2" t="str">
        <f aca="false">IF(H1066=$S$5,L1066,S1065)</f>
        <v>EGU075</v>
      </c>
      <c r="T1066" s="2" t="n">
        <f aca="false">IF(H1066=$T$5,L1066,T1065)</f>
        <v>814190460</v>
      </c>
      <c r="U1066" s="2" t="n">
        <f aca="false">IF(V1066="",0,1)</f>
        <v>1</v>
      </c>
      <c r="V1066" s="2" t="n">
        <f aca="false">IF(A1066="","",IFERROR(IF(VLOOKUP(A1066,MAESTRO!$A$2:$C$15,2,FALSE())=1,"",A1066),A1066))</f>
        <v>5736</v>
      </c>
      <c r="W1066" s="2" t="n">
        <f aca="false">IF(V1066="","",G1066)</f>
        <v>1</v>
      </c>
    </row>
    <row r="1067" customFormat="false" ht="15" hidden="false" customHeight="false" outlineLevel="0" collapsed="false">
      <c r="A1067" s="1" t="n">
        <v>5513</v>
      </c>
      <c r="B1067" s="1" t="s">
        <v>199</v>
      </c>
      <c r="G1067" s="1" t="n">
        <v>2</v>
      </c>
      <c r="I1067" s="1" t="s">
        <v>46</v>
      </c>
      <c r="K1067" s="1" t="s">
        <v>200</v>
      </c>
      <c r="O1067" s="2" t="str">
        <f aca="false">IF(O1066="","",O1066)</f>
        <v>7711 CEDI GUAYAQUIL</v>
      </c>
      <c r="P1067" s="2" t="str">
        <f aca="false">IF(A1067=$P$5,C1067,P1066)</f>
        <v>BOCATTI CC</v>
      </c>
      <c r="Q1067" s="2" t="n">
        <f aca="false">IF(Q1066="","",IF(A1070=$Q$1,C1070,Q1066))</f>
        <v>1000108490</v>
      </c>
      <c r="R1067" s="2" t="n">
        <f aca="false">IF(H1067=$R$5,L1067,R1066)</f>
        <v>50640324</v>
      </c>
      <c r="S1067" s="2" t="str">
        <f aca="false">IF(H1067=$S$5,L1067,S1066)</f>
        <v>EGU075</v>
      </c>
      <c r="T1067" s="2" t="n">
        <f aca="false">IF(H1067=$T$5,L1067,T1066)</f>
        <v>814190460</v>
      </c>
      <c r="U1067" s="2" t="n">
        <f aca="false">IF(V1067="",0,1)</f>
        <v>1</v>
      </c>
      <c r="V1067" s="2" t="n">
        <f aca="false">IF(A1067="","",IFERROR(IF(VLOOKUP(A1067,MAESTRO!$A$2:$C$15,2,FALSE())=1,"",A1067),A1067))</f>
        <v>5513</v>
      </c>
      <c r="W1067" s="2" t="n">
        <f aca="false">IF(V1067="","",G1067)</f>
        <v>2</v>
      </c>
    </row>
    <row r="1068" customFormat="false" ht="15" hidden="false" customHeight="false" outlineLevel="0" collapsed="false">
      <c r="O1068" s="2" t="str">
        <f aca="false">IF(O1067="","",O1067)</f>
        <v>7711 CEDI GUAYAQUIL</v>
      </c>
      <c r="P1068" s="2" t="str">
        <f aca="false">IF(A1068=$P$5,C1068,P1067)</f>
        <v>BOCATTI CC</v>
      </c>
      <c r="Q1068" s="2" t="n">
        <f aca="false">IF(Q1067="","",IF(A1071=$Q$1,C1071,Q1067))</f>
        <v>1000108490</v>
      </c>
      <c r="R1068" s="2" t="n">
        <f aca="false">IF(H1068=$R$5,L1068,R1067)</f>
        <v>50640324</v>
      </c>
      <c r="S1068" s="2" t="str">
        <f aca="false">IF(H1068=$S$5,L1068,S1067)</f>
        <v>EGU075</v>
      </c>
      <c r="T1068" s="2" t="n">
        <f aca="false">IF(H1068=$T$5,L1068,T1067)</f>
        <v>814190460</v>
      </c>
      <c r="U1068" s="2" t="n">
        <f aca="false">IF(V1068="",0,1)</f>
        <v>0</v>
      </c>
      <c r="V1068" s="2" t="str">
        <f aca="false">IF(A1068="","",IFERROR(IF(VLOOKUP(A1068,MAESTRO!$A$2:$C$15,2,FALSE())=1,"",A1068),A1068))</f>
        <v/>
      </c>
      <c r="W1068" s="2" t="str">
        <f aca="false">IF(V1068="","",G1068)</f>
        <v/>
      </c>
    </row>
    <row r="1069" customFormat="false" ht="15" hidden="false" customHeight="false" outlineLevel="0" collapsed="false">
      <c r="O1069" s="2" t="str">
        <f aca="false">IF(O1068="","",O1068)</f>
        <v>7711 CEDI GUAYAQUIL</v>
      </c>
      <c r="P1069" s="2" t="str">
        <f aca="false">IF(A1069=$P$5,C1069,P1068)</f>
        <v>BOCATTI CC</v>
      </c>
      <c r="Q1069" s="2" t="n">
        <f aca="false">IF(Q1068="","",IF(A1072=$Q$1,C1072,Q1068))</f>
        <v>1000108490</v>
      </c>
      <c r="R1069" s="2" t="n">
        <f aca="false">IF(H1069=$R$5,L1069,R1068)</f>
        <v>50640324</v>
      </c>
      <c r="S1069" s="2" t="str">
        <f aca="false">IF(H1069=$S$5,L1069,S1068)</f>
        <v>EGU075</v>
      </c>
      <c r="T1069" s="2" t="n">
        <f aca="false">IF(H1069=$T$5,L1069,T1068)</f>
        <v>814190460</v>
      </c>
      <c r="U1069" s="2" t="n">
        <f aca="false">IF(V1069="",0,1)</f>
        <v>0</v>
      </c>
      <c r="V1069" s="2" t="str">
        <f aca="false">IF(A1069="","",IFERROR(IF(VLOOKUP(A1069,MAESTRO!$A$2:$C$15,2,FALSE())=1,"",A1069),A1069))</f>
        <v/>
      </c>
      <c r="W1069" s="2" t="str">
        <f aca="false">IF(V1069="","",G1069)</f>
        <v/>
      </c>
    </row>
    <row r="1070" customFormat="false" ht="15" hidden="false" customHeight="false" outlineLevel="0" collapsed="false">
      <c r="O1070" s="2" t="str">
        <f aca="false">IF(O1069="","",O1069)</f>
        <v>7711 CEDI GUAYAQUIL</v>
      </c>
      <c r="P1070" s="2" t="str">
        <f aca="false">IF(A1070=$P$5,C1070,P1069)</f>
        <v>BOCATTI CC</v>
      </c>
      <c r="Q1070" s="2" t="n">
        <f aca="false">IF(Q1069="","",IF(A1073=$Q$1,C1073,Q1069))</f>
        <v>1000108490</v>
      </c>
      <c r="R1070" s="2" t="n">
        <f aca="false">IF(H1070=$R$5,L1070,R1069)</f>
        <v>50640324</v>
      </c>
      <c r="S1070" s="2" t="str">
        <f aca="false">IF(H1070=$S$5,L1070,S1069)</f>
        <v>EGU075</v>
      </c>
      <c r="T1070" s="2" t="n">
        <f aca="false">IF(H1070=$T$5,L1070,T1069)</f>
        <v>814190460</v>
      </c>
      <c r="U1070" s="2" t="n">
        <f aca="false">IF(V1070="",0,1)</f>
        <v>0</v>
      </c>
      <c r="V1070" s="2" t="str">
        <f aca="false">IF(A1070="","",IFERROR(IF(VLOOKUP(A1070,MAESTRO!$A$2:$C$15,2,FALSE())=1,"",A1070),A1070))</f>
        <v/>
      </c>
      <c r="W1070" s="2" t="str">
        <f aca="false">IF(V1070="","",G1070)</f>
        <v/>
      </c>
    </row>
    <row r="1071" customFormat="false" ht="15" hidden="false" customHeight="false" outlineLevel="0" collapsed="false">
      <c r="O1071" s="2" t="str">
        <f aca="false">IF(O1070="","",O1070)</f>
        <v>7711 CEDI GUAYAQUIL</v>
      </c>
      <c r="P1071" s="2" t="str">
        <f aca="false">IF(A1071=$P$5,C1071,P1070)</f>
        <v>BOCATTI CC</v>
      </c>
      <c r="Q1071" s="2" t="n">
        <f aca="false">IF(Q1070="","",IF(A1074=$Q$1,C1074,Q1070))</f>
        <v>1000108490</v>
      </c>
      <c r="R1071" s="2" t="n">
        <f aca="false">IF(H1071=$R$5,L1071,R1070)</f>
        <v>50640324</v>
      </c>
      <c r="S1071" s="2" t="str">
        <f aca="false">IF(H1071=$S$5,L1071,S1070)</f>
        <v>EGU075</v>
      </c>
      <c r="T1071" s="2" t="n">
        <f aca="false">IF(H1071=$T$5,L1071,T1070)</f>
        <v>814190460</v>
      </c>
      <c r="U1071" s="2" t="n">
        <f aca="false">IF(V1071="",0,1)</f>
        <v>0</v>
      </c>
      <c r="V1071" s="2" t="str">
        <f aca="false">IF(A1071="","",IFERROR(IF(VLOOKUP(A1071,MAESTRO!$A$2:$C$15,2,FALSE())=1,"",A1071),A1071))</f>
        <v/>
      </c>
      <c r="W1071" s="2" t="str">
        <f aca="false">IF(V1071="","",G1071)</f>
        <v/>
      </c>
    </row>
    <row r="1072" customFormat="false" ht="15" hidden="false" customHeight="false" outlineLevel="0" collapsed="false">
      <c r="O1072" s="2" t="str">
        <f aca="false">IF(O1071="","",O1071)</f>
        <v>7711 CEDI GUAYAQUIL</v>
      </c>
      <c r="P1072" s="2" t="str">
        <f aca="false">IF(A1072=$P$5,C1072,P1071)</f>
        <v>BOCATTI CC</v>
      </c>
      <c r="Q1072" s="2" t="n">
        <f aca="false">IF(Q1071="","",IF(A1075=$Q$1,C1075,Q1071))</f>
        <v>1000108490</v>
      </c>
      <c r="R1072" s="2" t="n">
        <f aca="false">IF(H1072=$R$5,L1072,R1071)</f>
        <v>50640324</v>
      </c>
      <c r="S1072" s="2" t="str">
        <f aca="false">IF(H1072=$S$5,L1072,S1071)</f>
        <v>EGU075</v>
      </c>
      <c r="T1072" s="2" t="n">
        <f aca="false">IF(H1072=$T$5,L1072,T1071)</f>
        <v>814190460</v>
      </c>
      <c r="U1072" s="2" t="n">
        <f aca="false">IF(V1072="",0,1)</f>
        <v>0</v>
      </c>
      <c r="V1072" s="2" t="str">
        <f aca="false">IF(A1072="","",IFERROR(IF(VLOOKUP(A1072,MAESTRO!$A$2:$C$15,2,FALSE())=1,"",A1072),A1072))</f>
        <v/>
      </c>
      <c r="W1072" s="2" t="str">
        <f aca="false">IF(V1072="","",G1072)</f>
        <v/>
      </c>
    </row>
    <row r="1073" customFormat="false" ht="15" hidden="false" customHeight="false" outlineLevel="0" collapsed="false">
      <c r="O1073" s="2" t="str">
        <f aca="false">IF(O1072="","",O1072)</f>
        <v>7711 CEDI GUAYAQUIL</v>
      </c>
      <c r="P1073" s="2" t="str">
        <f aca="false">IF(A1073=$P$5,C1073,P1072)</f>
        <v>BOCATTI CC</v>
      </c>
      <c r="Q1073" s="2" t="n">
        <f aca="false">IF(Q1072="","",IF(A1076=$Q$1,C1076,Q1072))</f>
        <v>1000108490</v>
      </c>
      <c r="R1073" s="2" t="n">
        <f aca="false">IF(H1073=$R$5,L1073,R1072)</f>
        <v>50640324</v>
      </c>
      <c r="S1073" s="2" t="str">
        <f aca="false">IF(H1073=$S$5,L1073,S1072)</f>
        <v>EGU075</v>
      </c>
      <c r="T1073" s="2" t="n">
        <f aca="false">IF(H1073=$T$5,L1073,T1072)</f>
        <v>814190460</v>
      </c>
      <c r="U1073" s="2" t="n">
        <f aca="false">IF(V1073="",0,1)</f>
        <v>0</v>
      </c>
      <c r="V1073" s="2" t="str">
        <f aca="false">IF(A1073="","",IFERROR(IF(VLOOKUP(A1073,MAESTRO!$A$2:$C$15,2,FALSE())=1,"",A1073),A1073))</f>
        <v/>
      </c>
      <c r="W1073" s="2" t="str">
        <f aca="false">IF(V1073="","",G1073)</f>
        <v/>
      </c>
    </row>
    <row r="1074" customFormat="false" ht="15" hidden="false" customHeight="false" outlineLevel="0" collapsed="false">
      <c r="O1074" s="2" t="str">
        <f aca="false">IF(O1073="","",O1073)</f>
        <v>7711 CEDI GUAYAQUIL</v>
      </c>
      <c r="P1074" s="2" t="str">
        <f aca="false">IF(A1074=$P$5,C1074,P1073)</f>
        <v>BOCATTI CC</v>
      </c>
      <c r="Q1074" s="2" t="n">
        <f aca="false">IF(Q1073="","",IF(A1077=$Q$1,C1077,Q1073))</f>
        <v>1000108490</v>
      </c>
      <c r="R1074" s="2" t="n">
        <f aca="false">IF(H1074=$R$5,L1074,R1073)</f>
        <v>50640324</v>
      </c>
      <c r="S1074" s="2" t="str">
        <f aca="false">IF(H1074=$S$5,L1074,S1073)</f>
        <v>EGU075</v>
      </c>
      <c r="T1074" s="2" t="n">
        <f aca="false">IF(H1074=$T$5,L1074,T1073)</f>
        <v>814190460</v>
      </c>
      <c r="U1074" s="2" t="n">
        <f aca="false">IF(V1074="",0,1)</f>
        <v>0</v>
      </c>
      <c r="V1074" s="2" t="str">
        <f aca="false">IF(A1074="","",IFERROR(IF(VLOOKUP(A1074,MAESTRO!$A$2:$C$15,2,FALSE())=1,"",A1074),A1074))</f>
        <v/>
      </c>
      <c r="W1074" s="2" t="str">
        <f aca="false">IF(V1074="","",G1074)</f>
        <v/>
      </c>
    </row>
    <row r="1075" customFormat="false" ht="15" hidden="false" customHeight="false" outlineLevel="0" collapsed="false">
      <c r="O1075" s="2" t="str">
        <f aca="false">IF(O1074="","",O1074)</f>
        <v>7711 CEDI GUAYAQUIL</v>
      </c>
      <c r="P1075" s="2" t="str">
        <f aca="false">IF(A1075=$P$5,C1075,P1074)</f>
        <v>BOCATTI CC</v>
      </c>
      <c r="Q1075" s="2" t="n">
        <f aca="false">IF(Q1074="","",IF(A1078=$Q$1,C1078,Q1074))</f>
        <v>1000108490</v>
      </c>
      <c r="R1075" s="2" t="n">
        <f aca="false">IF(H1075=$R$5,L1075,R1074)</f>
        <v>50640324</v>
      </c>
      <c r="S1075" s="2" t="str">
        <f aca="false">IF(H1075=$S$5,L1075,S1074)</f>
        <v>EGU075</v>
      </c>
      <c r="T1075" s="2" t="n">
        <f aca="false">IF(H1075=$T$5,L1075,T1074)</f>
        <v>814190460</v>
      </c>
      <c r="U1075" s="2" t="n">
        <f aca="false">IF(V1075="",0,1)</f>
        <v>0</v>
      </c>
      <c r="V1075" s="2" t="str">
        <f aca="false">IF(A1075="","",IFERROR(IF(VLOOKUP(A1075,MAESTRO!$A$2:$C$15,2,FALSE())=1,"",A1075),A1075))</f>
        <v/>
      </c>
      <c r="W1075" s="2" t="str">
        <f aca="false">IF(V1075="","",G1075)</f>
        <v/>
      </c>
    </row>
    <row r="1076" customFormat="false" ht="15" hidden="false" customHeight="false" outlineLevel="0" collapsed="false">
      <c r="O1076" s="2" t="str">
        <f aca="false">IF(O1075="","",O1075)</f>
        <v>7711 CEDI GUAYAQUIL</v>
      </c>
      <c r="P1076" s="2" t="str">
        <f aca="false">IF(A1076=$P$5,C1076,P1075)</f>
        <v>BOCATTI CC</v>
      </c>
      <c r="Q1076" s="2" t="n">
        <f aca="false">IF(Q1075="","",IF(A1079=$Q$1,C1079,Q1075))</f>
        <v>1000108490</v>
      </c>
      <c r="R1076" s="2" t="n">
        <f aca="false">IF(H1076=$R$5,L1076,R1075)</f>
        <v>50640324</v>
      </c>
      <c r="S1076" s="2" t="str">
        <f aca="false">IF(H1076=$S$5,L1076,S1075)</f>
        <v>EGU075</v>
      </c>
      <c r="T1076" s="2" t="n">
        <f aca="false">IF(H1076=$T$5,L1076,T1075)</f>
        <v>814190460</v>
      </c>
      <c r="U1076" s="2" t="n">
        <f aca="false">IF(V1076="",0,1)</f>
        <v>0</v>
      </c>
      <c r="V1076" s="2" t="str">
        <f aca="false">IF(A1076="","",IFERROR(IF(VLOOKUP(A1076,MAESTRO!$A$2:$C$15,2,FALSE())=1,"",A1076),A1076))</f>
        <v/>
      </c>
      <c r="W1076" s="2" t="str">
        <f aca="false">IF(V1076="","",G1076)</f>
        <v/>
      </c>
    </row>
    <row r="1077" customFormat="false" ht="15" hidden="false" customHeight="false" outlineLevel="0" collapsed="false">
      <c r="O1077" s="2" t="str">
        <f aca="false">IF(O1076="","",O1076)</f>
        <v>7711 CEDI GUAYAQUIL</v>
      </c>
      <c r="P1077" s="2" t="str">
        <f aca="false">IF(A1077=$P$5,C1077,P1076)</f>
        <v>BOCATTI CC</v>
      </c>
      <c r="Q1077" s="2" t="n">
        <f aca="false">IF(Q1076="","",IF(A1080=$Q$1,C1080,Q1076))</f>
        <v>1000108490</v>
      </c>
      <c r="R1077" s="2" t="n">
        <f aca="false">IF(H1077=$R$5,L1077,R1076)</f>
        <v>50640324</v>
      </c>
      <c r="S1077" s="2" t="str">
        <f aca="false">IF(H1077=$S$5,L1077,S1076)</f>
        <v>EGU075</v>
      </c>
      <c r="T1077" s="2" t="n">
        <f aca="false">IF(H1077=$T$5,L1077,T1076)</f>
        <v>814190460</v>
      </c>
      <c r="U1077" s="2" t="n">
        <f aca="false">IF(V1077="",0,1)</f>
        <v>0</v>
      </c>
      <c r="V1077" s="2" t="str">
        <f aca="false">IF(A1077="","",IFERROR(IF(VLOOKUP(A1077,MAESTRO!$A$2:$C$15,2,FALSE())=1,"",A1077),A1077))</f>
        <v/>
      </c>
      <c r="W1077" s="2" t="str">
        <f aca="false">IF(V1077="","",G1077)</f>
        <v/>
      </c>
    </row>
    <row r="1078" customFormat="false" ht="15" hidden="false" customHeight="false" outlineLevel="0" collapsed="false">
      <c r="O1078" s="2" t="str">
        <f aca="false">IF(O1077="","",O1077)</f>
        <v>7711 CEDI GUAYAQUIL</v>
      </c>
      <c r="P1078" s="2" t="str">
        <f aca="false">IF(A1078=$P$5,C1078,P1077)</f>
        <v>BOCATTI CC</v>
      </c>
      <c r="Q1078" s="2" t="n">
        <f aca="false">IF(Q1077="","",IF(A1081=$Q$1,C1081,Q1077))</f>
        <v>1000108490</v>
      </c>
      <c r="R1078" s="2" t="n">
        <f aca="false">IF(H1078=$R$5,L1078,R1077)</f>
        <v>50640324</v>
      </c>
      <c r="S1078" s="2" t="str">
        <f aca="false">IF(H1078=$S$5,L1078,S1077)</f>
        <v>EGU075</v>
      </c>
      <c r="T1078" s="2" t="n">
        <f aca="false">IF(H1078=$T$5,L1078,T1077)</f>
        <v>814190460</v>
      </c>
      <c r="U1078" s="2" t="n">
        <f aca="false">IF(V1078="",0,1)</f>
        <v>0</v>
      </c>
      <c r="V1078" s="2" t="str">
        <f aca="false">IF(A1078="","",IFERROR(IF(VLOOKUP(A1078,MAESTRO!$A$2:$C$15,2,FALSE())=1,"",A1078),A1078))</f>
        <v/>
      </c>
      <c r="W1078" s="2" t="str">
        <f aca="false">IF(V1078="","",G1078)</f>
        <v/>
      </c>
    </row>
    <row r="1079" customFormat="false" ht="15" hidden="false" customHeight="false" outlineLevel="0" collapsed="false">
      <c r="O1079" s="2" t="str">
        <f aca="false">IF(O1078="","",O1078)</f>
        <v>7711 CEDI GUAYAQUIL</v>
      </c>
      <c r="P1079" s="2" t="str">
        <f aca="false">IF(A1079=$P$5,C1079,P1078)</f>
        <v>BOCATTI CC</v>
      </c>
      <c r="Q1079" s="2" t="n">
        <f aca="false">IF(Q1078="","",IF(A1082=$Q$1,C1082,Q1078))</f>
        <v>1000108490</v>
      </c>
      <c r="R1079" s="2" t="n">
        <f aca="false">IF(H1079=$R$5,L1079,R1078)</f>
        <v>50640324</v>
      </c>
      <c r="S1079" s="2" t="str">
        <f aca="false">IF(H1079=$S$5,L1079,S1078)</f>
        <v>EGU075</v>
      </c>
      <c r="T1079" s="2" t="n">
        <f aca="false">IF(H1079=$T$5,L1079,T1078)</f>
        <v>814190460</v>
      </c>
      <c r="U1079" s="2" t="n">
        <f aca="false">IF(V1079="",0,1)</f>
        <v>0</v>
      </c>
      <c r="V1079" s="2" t="str">
        <f aca="false">IF(A1079="","",IFERROR(IF(VLOOKUP(A1079,MAESTRO!$A$2:$C$15,2,FALSE())=1,"",A1079),A1079))</f>
        <v/>
      </c>
      <c r="W1079" s="2" t="str">
        <f aca="false">IF(V1079="","",G1079)</f>
        <v/>
      </c>
    </row>
    <row r="1080" customFormat="false" ht="15" hidden="false" customHeight="false" outlineLevel="0" collapsed="false">
      <c r="O1080" s="2" t="str">
        <f aca="false">IF(O1079="","",O1079)</f>
        <v>7711 CEDI GUAYAQUIL</v>
      </c>
      <c r="P1080" s="2" t="str">
        <f aca="false">IF(A1080=$P$5,C1080,P1079)</f>
        <v>BOCATTI CC</v>
      </c>
      <c r="Q1080" s="2" t="n">
        <f aca="false">IF(Q1079="","",IF(A1083=$Q$1,C1083,Q1079))</f>
        <v>1000108490</v>
      </c>
      <c r="R1080" s="2" t="n">
        <f aca="false">IF(H1080=$R$5,L1080,R1079)</f>
        <v>50640324</v>
      </c>
      <c r="S1080" s="2" t="str">
        <f aca="false">IF(H1080=$S$5,L1080,S1079)</f>
        <v>EGU075</v>
      </c>
      <c r="T1080" s="2" t="n">
        <f aca="false">IF(H1080=$T$5,L1080,T1079)</f>
        <v>814190460</v>
      </c>
      <c r="U1080" s="2" t="n">
        <f aca="false">IF(V1080="",0,1)</f>
        <v>0</v>
      </c>
      <c r="V1080" s="2" t="str">
        <f aca="false">IF(A1080="","",IFERROR(IF(VLOOKUP(A1080,MAESTRO!$A$2:$C$15,2,FALSE())=1,"",A1080),A1080))</f>
        <v/>
      </c>
      <c r="W1080" s="2" t="str">
        <f aca="false">IF(V1080="","",G1080)</f>
        <v/>
      </c>
    </row>
    <row r="1081" customFormat="false" ht="15" hidden="false" customHeight="false" outlineLevel="0" collapsed="false">
      <c r="O1081" s="2" t="str">
        <f aca="false">IF(O1080="","",O1080)</f>
        <v>7711 CEDI GUAYAQUIL</v>
      </c>
      <c r="P1081" s="2" t="str">
        <f aca="false">IF(A1081=$P$5,C1081,P1080)</f>
        <v>BOCATTI CC</v>
      </c>
      <c r="Q1081" s="2" t="n">
        <f aca="false">IF(Q1080="","",IF(A1084=$Q$1,C1084,Q1080))</f>
        <v>1000108490</v>
      </c>
      <c r="R1081" s="2" t="n">
        <f aca="false">IF(H1081=$R$5,L1081,R1080)</f>
        <v>50640324</v>
      </c>
      <c r="S1081" s="2" t="str">
        <f aca="false">IF(H1081=$S$5,L1081,S1080)</f>
        <v>EGU075</v>
      </c>
      <c r="T1081" s="2" t="n">
        <f aca="false">IF(H1081=$T$5,L1081,T1080)</f>
        <v>814190460</v>
      </c>
      <c r="U1081" s="2" t="n">
        <f aca="false">IF(V1081="",0,1)</f>
        <v>0</v>
      </c>
      <c r="V1081" s="2" t="str">
        <f aca="false">IF(A1081="","",IFERROR(IF(VLOOKUP(A1081,MAESTRO!$A$2:$C$15,2,FALSE())=1,"",A1081),A1081))</f>
        <v/>
      </c>
      <c r="W1081" s="2" t="str">
        <f aca="false">IF(V1081="","",G1081)</f>
        <v/>
      </c>
    </row>
    <row r="1082" customFormat="false" ht="15" hidden="false" customHeight="false" outlineLevel="0" collapsed="false">
      <c r="O1082" s="2" t="str">
        <f aca="false">IF(O1081="","",O1081)</f>
        <v>7711 CEDI GUAYAQUIL</v>
      </c>
      <c r="P1082" s="2" t="str">
        <f aca="false">IF(A1082=$P$5,C1082,P1081)</f>
        <v>BOCATTI CC</v>
      </c>
      <c r="Q1082" s="2" t="n">
        <f aca="false">IF(Q1081="","",IF(A1085=$Q$1,C1085,Q1081))</f>
        <v>1000108490</v>
      </c>
      <c r="R1082" s="2" t="n">
        <f aca="false">IF(H1082=$R$5,L1082,R1081)</f>
        <v>50640324</v>
      </c>
      <c r="S1082" s="2" t="str">
        <f aca="false">IF(H1082=$S$5,L1082,S1081)</f>
        <v>EGU075</v>
      </c>
      <c r="T1082" s="2" t="n">
        <f aca="false">IF(H1082=$T$5,L1082,T1081)</f>
        <v>814190460</v>
      </c>
      <c r="U1082" s="2" t="n">
        <f aca="false">IF(V1082="",0,1)</f>
        <v>0</v>
      </c>
      <c r="V1082" s="2" t="str">
        <f aca="false">IF(A1082="","",IFERROR(IF(VLOOKUP(A1082,MAESTRO!$A$2:$C$15,2,FALSE())=1,"",A1082),A1082))</f>
        <v/>
      </c>
      <c r="W1082" s="2" t="str">
        <f aca="false">IF(V1082="","",G1082)</f>
        <v/>
      </c>
    </row>
    <row r="1083" customFormat="false" ht="15" hidden="false" customHeight="false" outlineLevel="0" collapsed="false">
      <c r="O1083" s="2" t="str">
        <f aca="false">IF(O1082="","",O1082)</f>
        <v>7711 CEDI GUAYAQUIL</v>
      </c>
      <c r="P1083" s="2" t="str">
        <f aca="false">IF(A1083=$P$5,C1083,P1082)</f>
        <v>BOCATTI CC</v>
      </c>
      <c r="Q1083" s="2" t="n">
        <f aca="false">IF(Q1082="","",IF(A1086=$Q$1,C1086,Q1082))</f>
        <v>1000108490</v>
      </c>
      <c r="R1083" s="2" t="n">
        <f aca="false">IF(H1083=$R$5,L1083,R1082)</f>
        <v>50640324</v>
      </c>
      <c r="S1083" s="2" t="str">
        <f aca="false">IF(H1083=$S$5,L1083,S1082)</f>
        <v>EGU075</v>
      </c>
      <c r="T1083" s="2" t="n">
        <f aca="false">IF(H1083=$T$5,L1083,T1082)</f>
        <v>814190460</v>
      </c>
      <c r="U1083" s="2" t="n">
        <f aca="false">IF(V1083="",0,1)</f>
        <v>0</v>
      </c>
      <c r="V1083" s="2" t="str">
        <f aca="false">IF(A1083="","",IFERROR(IF(VLOOKUP(A1083,MAESTRO!$A$2:$C$15,2,FALSE())=1,"",A1083),A1083))</f>
        <v/>
      </c>
      <c r="W1083" s="2" t="str">
        <f aca="false">IF(V1083="","",G1083)</f>
        <v/>
      </c>
    </row>
    <row r="1084" customFormat="false" ht="15" hidden="false" customHeight="false" outlineLevel="0" collapsed="false">
      <c r="O1084" s="2" t="str">
        <f aca="false">IF(O1083="","",O1083)</f>
        <v>7711 CEDI GUAYAQUIL</v>
      </c>
      <c r="P1084" s="2" t="str">
        <f aca="false">IF(A1084=$P$5,C1084,P1083)</f>
        <v>BOCATTI CC</v>
      </c>
      <c r="Q1084" s="2" t="n">
        <f aca="false">IF(Q1083="","",IF(A1087=$Q$1,C1087,Q1083))</f>
        <v>1000108490</v>
      </c>
      <c r="R1084" s="2" t="n">
        <f aca="false">IF(H1084=$R$5,L1084,R1083)</f>
        <v>50640324</v>
      </c>
      <c r="S1084" s="2" t="str">
        <f aca="false">IF(H1084=$S$5,L1084,S1083)</f>
        <v>EGU075</v>
      </c>
      <c r="T1084" s="2" t="n">
        <f aca="false">IF(H1084=$T$5,L1084,T1083)</f>
        <v>814190460</v>
      </c>
      <c r="U1084" s="2" t="n">
        <f aca="false">IF(V1084="",0,1)</f>
        <v>0</v>
      </c>
      <c r="V1084" s="2" t="str">
        <f aca="false">IF(A1084="","",IFERROR(IF(VLOOKUP(A1084,MAESTRO!$A$2:$C$15,2,FALSE())=1,"",A1084),A1084))</f>
        <v/>
      </c>
      <c r="W1084" s="2" t="str">
        <f aca="false">IF(V1084="","",G1084)</f>
        <v/>
      </c>
    </row>
    <row r="1085" customFormat="false" ht="15" hidden="false" customHeight="false" outlineLevel="0" collapsed="false">
      <c r="O1085" s="2" t="str">
        <f aca="false">IF(O1084="","",O1084)</f>
        <v>7711 CEDI GUAYAQUIL</v>
      </c>
      <c r="P1085" s="2" t="str">
        <f aca="false">IF(A1085=$P$5,C1085,P1084)</f>
        <v>BOCATTI CC</v>
      </c>
      <c r="Q1085" s="2" t="n">
        <f aca="false">IF(Q1084="","",IF(A1088=$Q$1,C1088,Q1084))</f>
        <v>1000108490</v>
      </c>
      <c r="R1085" s="2" t="n">
        <f aca="false">IF(H1085=$R$5,L1085,R1084)</f>
        <v>50640324</v>
      </c>
      <c r="S1085" s="2" t="str">
        <f aca="false">IF(H1085=$S$5,L1085,S1084)</f>
        <v>EGU075</v>
      </c>
      <c r="T1085" s="2" t="n">
        <f aca="false">IF(H1085=$T$5,L1085,T1084)</f>
        <v>814190460</v>
      </c>
      <c r="U1085" s="2" t="n">
        <f aca="false">IF(V1085="",0,1)</f>
        <v>0</v>
      </c>
      <c r="V1085" s="2" t="str">
        <f aca="false">IF(A1085="","",IFERROR(IF(VLOOKUP(A1085,MAESTRO!$A$2:$C$15,2,FALSE())=1,"",A1085),A1085))</f>
        <v/>
      </c>
      <c r="W1085" s="2" t="str">
        <f aca="false">IF(V1085="","",G1085)</f>
        <v/>
      </c>
    </row>
    <row r="1086" customFormat="false" ht="15" hidden="false" customHeight="false" outlineLevel="0" collapsed="false">
      <c r="O1086" s="2" t="str">
        <f aca="false">IF(O1085="","",O1085)</f>
        <v>7711 CEDI GUAYAQUIL</v>
      </c>
      <c r="P1086" s="2" t="str">
        <f aca="false">IF(A1086=$P$5,C1086,P1085)</f>
        <v>BOCATTI CC</v>
      </c>
      <c r="Q1086" s="2" t="n">
        <f aca="false">IF(Q1085="","",IF(A1089=$Q$1,C1089,Q1085))</f>
        <v>1000108490</v>
      </c>
      <c r="R1086" s="2" t="n">
        <f aca="false">IF(H1086=$R$5,L1086,R1085)</f>
        <v>50640324</v>
      </c>
      <c r="S1086" s="2" t="str">
        <f aca="false">IF(H1086=$S$5,L1086,S1085)</f>
        <v>EGU075</v>
      </c>
      <c r="T1086" s="2" t="n">
        <f aca="false">IF(H1086=$T$5,L1086,T1085)</f>
        <v>814190460</v>
      </c>
      <c r="U1086" s="2" t="n">
        <f aca="false">IF(V1086="",0,1)</f>
        <v>0</v>
      </c>
      <c r="V1086" s="2" t="str">
        <f aca="false">IF(A1086="","",IFERROR(IF(VLOOKUP(A1086,MAESTRO!$A$2:$C$15,2,FALSE())=1,"",A1086),A1086))</f>
        <v/>
      </c>
      <c r="W1086" s="2" t="str">
        <f aca="false">IF(V1086="","",G1086)</f>
        <v/>
      </c>
    </row>
    <row r="1087" customFormat="false" ht="15" hidden="false" customHeight="false" outlineLevel="0" collapsed="false">
      <c r="O1087" s="2" t="str">
        <f aca="false">IF(O1086="","",O1086)</f>
        <v>7711 CEDI GUAYAQUIL</v>
      </c>
      <c r="P1087" s="2" t="str">
        <f aca="false">IF(A1087=$P$5,C1087,P1086)</f>
        <v>BOCATTI CC</v>
      </c>
      <c r="Q1087" s="2" t="n">
        <f aca="false">IF(Q1086="","",IF(A1090=$Q$1,C1090,Q1086))</f>
        <v>1000108490</v>
      </c>
      <c r="R1087" s="2" t="n">
        <f aca="false">IF(H1087=$R$5,L1087,R1086)</f>
        <v>50640324</v>
      </c>
      <c r="S1087" s="2" t="str">
        <f aca="false">IF(H1087=$S$5,L1087,S1086)</f>
        <v>EGU075</v>
      </c>
      <c r="T1087" s="2" t="n">
        <f aca="false">IF(H1087=$T$5,L1087,T1086)</f>
        <v>814190460</v>
      </c>
      <c r="U1087" s="2" t="n">
        <f aca="false">IF(V1087="",0,1)</f>
        <v>0</v>
      </c>
      <c r="V1087" s="2" t="str">
        <f aca="false">IF(A1087="","",IFERROR(IF(VLOOKUP(A1087,MAESTRO!$A$2:$C$15,2,FALSE())=1,"",A1087),A1087))</f>
        <v/>
      </c>
      <c r="W1087" s="2" t="str">
        <f aca="false">IF(V1087="","",G1087)</f>
        <v/>
      </c>
    </row>
    <row r="1088" customFormat="false" ht="15" hidden="false" customHeight="false" outlineLevel="0" collapsed="false">
      <c r="O1088" s="2" t="str">
        <f aca="false">IF(O1087="","",O1087)</f>
        <v>7711 CEDI GUAYAQUIL</v>
      </c>
      <c r="P1088" s="2" t="str">
        <f aca="false">IF(A1088=$P$5,C1088,P1087)</f>
        <v>BOCATTI CC</v>
      </c>
      <c r="Q1088" s="2" t="n">
        <f aca="false">IF(Q1087="","",IF(A1091=$Q$1,C1091,Q1087))</f>
        <v>1000108490</v>
      </c>
      <c r="R1088" s="2" t="n">
        <f aca="false">IF(H1088=$R$5,L1088,R1087)</f>
        <v>50640324</v>
      </c>
      <c r="S1088" s="2" t="str">
        <f aca="false">IF(H1088=$S$5,L1088,S1087)</f>
        <v>EGU075</v>
      </c>
      <c r="T1088" s="2" t="n">
        <f aca="false">IF(H1088=$T$5,L1088,T1087)</f>
        <v>814190460</v>
      </c>
      <c r="U1088" s="2" t="n">
        <f aca="false">IF(V1088="",0,1)</f>
        <v>0</v>
      </c>
      <c r="V1088" s="2" t="str">
        <f aca="false">IF(A1088="","",IFERROR(IF(VLOOKUP(A1088,MAESTRO!$A$2:$C$15,2,FALSE())=1,"",A1088),A1088))</f>
        <v/>
      </c>
      <c r="W1088" s="2" t="str">
        <f aca="false">IF(V1088="","",G1088)</f>
        <v/>
      </c>
    </row>
    <row r="1089" customFormat="false" ht="15" hidden="false" customHeight="false" outlineLevel="0" collapsed="false">
      <c r="O1089" s="2" t="str">
        <f aca="false">IF(O1088="","",O1088)</f>
        <v>7711 CEDI GUAYAQUIL</v>
      </c>
      <c r="P1089" s="2" t="str">
        <f aca="false">IF(A1089=$P$5,C1089,P1088)</f>
        <v>BOCATTI CC</v>
      </c>
      <c r="Q1089" s="2" t="n">
        <f aca="false">IF(Q1088="","",IF(A1092=$Q$1,C1092,Q1088))</f>
        <v>1000108490</v>
      </c>
      <c r="R1089" s="2" t="n">
        <f aca="false">IF(H1089=$R$5,L1089,R1088)</f>
        <v>50640324</v>
      </c>
      <c r="S1089" s="2" t="str">
        <f aca="false">IF(H1089=$S$5,L1089,S1088)</f>
        <v>EGU075</v>
      </c>
      <c r="T1089" s="2" t="n">
        <f aca="false">IF(H1089=$T$5,L1089,T1088)</f>
        <v>814190460</v>
      </c>
      <c r="U1089" s="2" t="n">
        <f aca="false">IF(V1089="",0,1)</f>
        <v>0</v>
      </c>
      <c r="V1089" s="2" t="str">
        <f aca="false">IF(A1089="","",IFERROR(IF(VLOOKUP(A1089,MAESTRO!$A$2:$C$15,2,FALSE())=1,"",A1089),A1089))</f>
        <v/>
      </c>
      <c r="W1089" s="2" t="str">
        <f aca="false">IF(V1089="","",G1089)</f>
        <v/>
      </c>
    </row>
    <row r="1090" customFormat="false" ht="15" hidden="false" customHeight="false" outlineLevel="0" collapsed="false">
      <c r="O1090" s="2" t="str">
        <f aca="false">IF(O1089="","",O1089)</f>
        <v>7711 CEDI GUAYAQUIL</v>
      </c>
      <c r="P1090" s="2" t="str">
        <f aca="false">IF(A1090=$P$5,C1090,P1089)</f>
        <v>BOCATTI CC</v>
      </c>
      <c r="Q1090" s="2" t="n">
        <f aca="false">IF(Q1089="","",IF(A1093=$Q$1,C1093,Q1089))</f>
        <v>1000108490</v>
      </c>
      <c r="R1090" s="2" t="n">
        <f aca="false">IF(H1090=$R$5,L1090,R1089)</f>
        <v>50640324</v>
      </c>
      <c r="S1090" s="2" t="str">
        <f aca="false">IF(H1090=$S$5,L1090,S1089)</f>
        <v>EGU075</v>
      </c>
      <c r="T1090" s="2" t="n">
        <f aca="false">IF(H1090=$T$5,L1090,T1089)</f>
        <v>814190460</v>
      </c>
      <c r="U1090" s="2" t="n">
        <f aca="false">IF(V1090="",0,1)</f>
        <v>0</v>
      </c>
      <c r="V1090" s="2" t="str">
        <f aca="false">IF(A1090="","",IFERROR(IF(VLOOKUP(A1090,MAESTRO!$A$2:$C$15,2,FALSE())=1,"",A1090),A1090))</f>
        <v/>
      </c>
      <c r="W1090" s="2" t="str">
        <f aca="false">IF(V1090="","",G1090)</f>
        <v/>
      </c>
    </row>
    <row r="1091" customFormat="false" ht="15" hidden="false" customHeight="false" outlineLevel="0" collapsed="false">
      <c r="O1091" s="2" t="str">
        <f aca="false">IF(O1090="","",O1090)</f>
        <v>7711 CEDI GUAYAQUIL</v>
      </c>
      <c r="P1091" s="2" t="str">
        <f aca="false">IF(A1091=$P$5,C1091,P1090)</f>
        <v>BOCATTI CC</v>
      </c>
      <c r="Q1091" s="2" t="n">
        <f aca="false">IF(Q1090="","",IF(A1094=$Q$1,C1094,Q1090))</f>
        <v>1000108490</v>
      </c>
      <c r="R1091" s="2" t="n">
        <f aca="false">IF(H1091=$R$5,L1091,R1090)</f>
        <v>50640324</v>
      </c>
      <c r="S1091" s="2" t="str">
        <f aca="false">IF(H1091=$S$5,L1091,S1090)</f>
        <v>EGU075</v>
      </c>
      <c r="T1091" s="2" t="n">
        <f aca="false">IF(H1091=$T$5,L1091,T1090)</f>
        <v>814190460</v>
      </c>
      <c r="U1091" s="2" t="n">
        <f aca="false">IF(V1091="",0,1)</f>
        <v>0</v>
      </c>
      <c r="V1091" s="2" t="str">
        <f aca="false">IF(A1091="","",IFERROR(IF(VLOOKUP(A1091,MAESTRO!$A$2:$C$15,2,FALSE())=1,"",A1091),A1091))</f>
        <v/>
      </c>
      <c r="W1091" s="2" t="str">
        <f aca="false">IF(V1091="","",G1091)</f>
        <v/>
      </c>
    </row>
    <row r="1092" customFormat="false" ht="15" hidden="false" customHeight="false" outlineLevel="0" collapsed="false">
      <c r="O1092" s="2" t="str">
        <f aca="false">IF(O1091="","",O1091)</f>
        <v>7711 CEDI GUAYAQUIL</v>
      </c>
      <c r="P1092" s="2" t="str">
        <f aca="false">IF(A1092=$P$5,C1092,P1091)</f>
        <v>BOCATTI CC</v>
      </c>
      <c r="Q1092" s="2" t="n">
        <f aca="false">IF(Q1091="","",IF(A1095=$Q$1,C1095,Q1091))</f>
        <v>1000108490</v>
      </c>
      <c r="R1092" s="2" t="n">
        <f aca="false">IF(H1092=$R$5,L1092,R1091)</f>
        <v>50640324</v>
      </c>
      <c r="S1092" s="2" t="str">
        <f aca="false">IF(H1092=$S$5,L1092,S1091)</f>
        <v>EGU075</v>
      </c>
      <c r="T1092" s="2" t="n">
        <f aca="false">IF(H1092=$T$5,L1092,T1091)</f>
        <v>814190460</v>
      </c>
      <c r="U1092" s="2" t="n">
        <f aca="false">IF(V1092="",0,1)</f>
        <v>0</v>
      </c>
      <c r="V1092" s="2" t="str">
        <f aca="false">IF(A1092="","",IFERROR(IF(VLOOKUP(A1092,MAESTRO!$A$2:$C$15,2,FALSE())=1,"",A1092),A1092))</f>
        <v/>
      </c>
      <c r="W1092" s="2" t="str">
        <f aca="false">IF(V1092="","",G1092)</f>
        <v/>
      </c>
    </row>
    <row r="1093" customFormat="false" ht="15" hidden="false" customHeight="false" outlineLevel="0" collapsed="false">
      <c r="O1093" s="2" t="str">
        <f aca="false">IF(O1092="","",O1092)</f>
        <v>7711 CEDI GUAYAQUIL</v>
      </c>
      <c r="P1093" s="2" t="str">
        <f aca="false">IF(A1093=$P$5,C1093,P1092)</f>
        <v>BOCATTI CC</v>
      </c>
      <c r="Q1093" s="2" t="n">
        <f aca="false">IF(Q1092="","",IF(A1096=$Q$1,C1096,Q1092))</f>
        <v>1000108490</v>
      </c>
      <c r="R1093" s="2" t="n">
        <f aca="false">IF(H1093=$R$5,L1093,R1092)</f>
        <v>50640324</v>
      </c>
      <c r="S1093" s="2" t="str">
        <f aca="false">IF(H1093=$S$5,L1093,S1092)</f>
        <v>EGU075</v>
      </c>
      <c r="T1093" s="2" t="n">
        <f aca="false">IF(H1093=$T$5,L1093,T1092)</f>
        <v>814190460</v>
      </c>
      <c r="U1093" s="2" t="n">
        <f aca="false">IF(V1093="",0,1)</f>
        <v>0</v>
      </c>
      <c r="V1093" s="2" t="str">
        <f aca="false">IF(A1093="","",IFERROR(IF(VLOOKUP(A1093,MAESTRO!$A$2:$C$15,2,FALSE())=1,"",A1093),A1093))</f>
        <v/>
      </c>
      <c r="W1093" s="2" t="str">
        <f aca="false">IF(V1093="","",G1093)</f>
        <v/>
      </c>
    </row>
    <row r="1094" customFormat="false" ht="15" hidden="false" customHeight="false" outlineLevel="0" collapsed="false">
      <c r="O1094" s="2" t="str">
        <f aca="false">IF(O1093="","",O1093)</f>
        <v>7711 CEDI GUAYAQUIL</v>
      </c>
      <c r="P1094" s="2" t="str">
        <f aca="false">IF(A1094=$P$5,C1094,P1093)</f>
        <v>BOCATTI CC</v>
      </c>
      <c r="Q1094" s="2" t="n">
        <f aca="false">IF(Q1093="","",IF(A1097=$Q$1,C1097,Q1093))</f>
        <v>1000108490</v>
      </c>
      <c r="R1094" s="2" t="n">
        <f aca="false">IF(H1094=$R$5,L1094,R1093)</f>
        <v>50640324</v>
      </c>
      <c r="S1094" s="2" t="str">
        <f aca="false">IF(H1094=$S$5,L1094,S1093)</f>
        <v>EGU075</v>
      </c>
      <c r="T1094" s="2" t="n">
        <f aca="false">IF(H1094=$T$5,L1094,T1093)</f>
        <v>814190460</v>
      </c>
      <c r="U1094" s="2" t="n">
        <f aca="false">IF(V1094="",0,1)</f>
        <v>0</v>
      </c>
      <c r="V1094" s="2" t="str">
        <f aca="false">IF(A1094="","",IFERROR(IF(VLOOKUP(A1094,MAESTRO!$A$2:$C$15,2,FALSE())=1,"",A1094),A1094))</f>
        <v/>
      </c>
      <c r="W1094" s="2" t="str">
        <f aca="false">IF(V1094="","",G1094)</f>
        <v/>
      </c>
    </row>
    <row r="1095" customFormat="false" ht="15" hidden="false" customHeight="false" outlineLevel="0" collapsed="false">
      <c r="O1095" s="2" t="str">
        <f aca="false">IF(O1094="","",O1094)</f>
        <v>7711 CEDI GUAYAQUIL</v>
      </c>
      <c r="P1095" s="2" t="str">
        <f aca="false">IF(A1095=$P$5,C1095,P1094)</f>
        <v>BOCATTI CC</v>
      </c>
      <c r="Q1095" s="2" t="n">
        <f aca="false">IF(Q1094="","",IF(A1098=$Q$1,C1098,Q1094))</f>
        <v>1000108490</v>
      </c>
      <c r="R1095" s="2" t="n">
        <f aca="false">IF(H1095=$R$5,L1095,R1094)</f>
        <v>50640324</v>
      </c>
      <c r="S1095" s="2" t="str">
        <f aca="false">IF(H1095=$S$5,L1095,S1094)</f>
        <v>EGU075</v>
      </c>
      <c r="T1095" s="2" t="n">
        <f aca="false">IF(H1095=$T$5,L1095,T1094)</f>
        <v>814190460</v>
      </c>
      <c r="U1095" s="2" t="n">
        <f aca="false">IF(V1095="",0,1)</f>
        <v>0</v>
      </c>
      <c r="V1095" s="2" t="str">
        <f aca="false">IF(A1095="","",IFERROR(IF(VLOOKUP(A1095,MAESTRO!$A$2:$C$15,2,FALSE())=1,"",A1095),A1095))</f>
        <v/>
      </c>
      <c r="W1095" s="2" t="str">
        <f aca="false">IF(V1095="","",G1095)</f>
        <v/>
      </c>
    </row>
    <row r="1096" customFormat="false" ht="15" hidden="false" customHeight="false" outlineLevel="0" collapsed="false">
      <c r="O1096" s="2" t="str">
        <f aca="false">IF(O1095="","",O1095)</f>
        <v>7711 CEDI GUAYAQUIL</v>
      </c>
      <c r="P1096" s="2" t="str">
        <f aca="false">IF(A1096=$P$5,C1096,P1095)</f>
        <v>BOCATTI CC</v>
      </c>
      <c r="Q1096" s="2" t="n">
        <f aca="false">IF(Q1095="","",IF(A1099=$Q$1,C1099,Q1095))</f>
        <v>1000108490</v>
      </c>
      <c r="R1096" s="2" t="n">
        <f aca="false">IF(H1096=$R$5,L1096,R1095)</f>
        <v>50640324</v>
      </c>
      <c r="S1096" s="2" t="str">
        <f aca="false">IF(H1096=$S$5,L1096,S1095)</f>
        <v>EGU075</v>
      </c>
      <c r="T1096" s="2" t="n">
        <f aca="false">IF(H1096=$T$5,L1096,T1095)</f>
        <v>814190460</v>
      </c>
      <c r="U1096" s="2" t="n">
        <f aca="false">IF(V1096="",0,1)</f>
        <v>0</v>
      </c>
      <c r="V1096" s="2" t="str">
        <f aca="false">IF(A1096="","",IFERROR(IF(VLOOKUP(A1096,MAESTRO!$A$2:$C$15,2,FALSE())=1,"",A1096),A1096))</f>
        <v/>
      </c>
      <c r="W1096" s="2" t="str">
        <f aca="false">IF(V1096="","",G1096)</f>
        <v/>
      </c>
    </row>
    <row r="1097" customFormat="false" ht="15" hidden="false" customHeight="false" outlineLevel="0" collapsed="false">
      <c r="O1097" s="2" t="str">
        <f aca="false">IF(O1096="","",O1096)</f>
        <v>7711 CEDI GUAYAQUIL</v>
      </c>
      <c r="P1097" s="2" t="str">
        <f aca="false">IF(A1097=$P$5,C1097,P1096)</f>
        <v>BOCATTI CC</v>
      </c>
      <c r="Q1097" s="2" t="n">
        <f aca="false">IF(Q1096="","",IF(A1100=$Q$1,C1100,Q1096))</f>
        <v>1000108490</v>
      </c>
      <c r="R1097" s="2" t="n">
        <f aca="false">IF(H1097=$R$5,L1097,R1096)</f>
        <v>50640324</v>
      </c>
      <c r="S1097" s="2" t="str">
        <f aca="false">IF(H1097=$S$5,L1097,S1096)</f>
        <v>EGU075</v>
      </c>
      <c r="T1097" s="2" t="n">
        <f aca="false">IF(H1097=$T$5,L1097,T1096)</f>
        <v>814190460</v>
      </c>
      <c r="U1097" s="2" t="n">
        <f aca="false">IF(V1097="",0,1)</f>
        <v>0</v>
      </c>
      <c r="V1097" s="2" t="str">
        <f aca="false">IF(A1097="","",IFERROR(IF(VLOOKUP(A1097,MAESTRO!$A$2:$C$15,2,FALSE())=1,"",A1097),A1097))</f>
        <v/>
      </c>
      <c r="W1097" s="2" t="str">
        <f aca="false">IF(V1097="","",G1097)</f>
        <v/>
      </c>
    </row>
    <row r="1098" customFormat="false" ht="15" hidden="false" customHeight="false" outlineLevel="0" collapsed="false">
      <c r="O1098" s="2" t="str">
        <f aca="false">IF(O1097="","",O1097)</f>
        <v>7711 CEDI GUAYAQUIL</v>
      </c>
      <c r="P1098" s="2" t="str">
        <f aca="false">IF(A1098=$P$5,C1098,P1097)</f>
        <v>BOCATTI CC</v>
      </c>
      <c r="Q1098" s="2" t="n">
        <f aca="false">IF(Q1097="","",IF(A1101=$Q$1,C1101,Q1097))</f>
        <v>1000108490</v>
      </c>
      <c r="R1098" s="2" t="n">
        <f aca="false">IF(H1098=$R$5,L1098,R1097)</f>
        <v>50640324</v>
      </c>
      <c r="S1098" s="2" t="str">
        <f aca="false">IF(H1098=$S$5,L1098,S1097)</f>
        <v>EGU075</v>
      </c>
      <c r="T1098" s="2" t="n">
        <f aca="false">IF(H1098=$T$5,L1098,T1097)</f>
        <v>814190460</v>
      </c>
      <c r="U1098" s="2" t="n">
        <f aca="false">IF(V1098="",0,1)</f>
        <v>0</v>
      </c>
      <c r="V1098" s="2" t="str">
        <f aca="false">IF(A1098="","",IFERROR(IF(VLOOKUP(A1098,MAESTRO!$A$2:$C$15,2,FALSE())=1,"",A1098),A1098))</f>
        <v/>
      </c>
      <c r="W1098" s="2" t="str">
        <f aca="false">IF(V1098="","",G1098)</f>
        <v/>
      </c>
    </row>
    <row r="1099" customFormat="false" ht="15" hidden="false" customHeight="false" outlineLevel="0" collapsed="false">
      <c r="A1099" s="1" t="s">
        <v>48</v>
      </c>
      <c r="D1099" s="1" t="s">
        <v>49</v>
      </c>
      <c r="O1099" s="2" t="str">
        <f aca="false">IF(O1098="","",O1098)</f>
        <v>7711 CEDI GUAYAQUIL</v>
      </c>
      <c r="P1099" s="2" t="str">
        <f aca="false">IF(A1099=$P$5,C1099,P1098)</f>
        <v>BOCATTI CC</v>
      </c>
      <c r="Q1099" s="2" t="n">
        <f aca="false">IF(Q1098="","",IF(A1102=$Q$1,C1102,Q1098))</f>
        <v>1000108490</v>
      </c>
      <c r="R1099" s="2" t="n">
        <f aca="false">IF(H1099=$R$5,L1099,R1098)</f>
        <v>50640324</v>
      </c>
      <c r="S1099" s="2" t="str">
        <f aca="false">IF(H1099=$S$5,L1099,S1098)</f>
        <v>EGU075</v>
      </c>
      <c r="T1099" s="2" t="n">
        <f aca="false">IF(H1099=$T$5,L1099,T1098)</f>
        <v>814190460</v>
      </c>
      <c r="U1099" s="2" t="n">
        <f aca="false">IF(V1099="",0,1)</f>
        <v>0</v>
      </c>
      <c r="V1099" s="2" t="str">
        <f aca="false">IF(A1099="","",IFERROR(IF(VLOOKUP(A1099,MAESTRO!$A$2:$C$15,2,FALSE())=1,"",A1099),A1099))</f>
        <v/>
      </c>
      <c r="W1099" s="2" t="str">
        <f aca="false">IF(V1099="","",G1099)</f>
        <v/>
      </c>
    </row>
    <row r="1100" customFormat="false" ht="15" hidden="false" customHeight="false" outlineLevel="0" collapsed="false">
      <c r="A1100" s="1" t="s">
        <v>50</v>
      </c>
      <c r="D1100" s="1" t="s">
        <v>49</v>
      </c>
      <c r="O1100" s="2" t="str">
        <f aca="false">IF(O1099="","",O1099)</f>
        <v>7711 CEDI GUAYAQUIL</v>
      </c>
      <c r="P1100" s="2" t="str">
        <f aca="false">IF(A1100=$P$5,C1100,P1099)</f>
        <v>BOCATTI CC</v>
      </c>
      <c r="Q1100" s="2" t="n">
        <f aca="false">IF(Q1099="","",IF(A1103=$Q$1,C1103,Q1099))</f>
        <v>1000108490</v>
      </c>
      <c r="R1100" s="2" t="n">
        <f aca="false">IF(H1100=$R$5,L1100,R1099)</f>
        <v>50640324</v>
      </c>
      <c r="S1100" s="2" t="str">
        <f aca="false">IF(H1100=$S$5,L1100,S1099)</f>
        <v>EGU075</v>
      </c>
      <c r="T1100" s="2" t="n">
        <f aca="false">IF(H1100=$T$5,L1100,T1099)</f>
        <v>814190460</v>
      </c>
      <c r="U1100" s="2" t="n">
        <f aca="false">IF(V1100="",0,1)</f>
        <v>0</v>
      </c>
      <c r="V1100" s="2" t="str">
        <f aca="false">IF(A1100="","",IFERROR(IF(VLOOKUP(A1100,MAESTRO!$A$2:$C$15,2,FALSE())=1,"",A1100),A1100))</f>
        <v/>
      </c>
      <c r="W1100" s="2" t="str">
        <f aca="false">IF(V1100="","",G1100)</f>
        <v/>
      </c>
    </row>
    <row r="1101" customFormat="false" ht="15" hidden="false" customHeight="false" outlineLevel="0" collapsed="false">
      <c r="A1101" s="1" t="s">
        <v>51</v>
      </c>
      <c r="D1101" s="1" t="s">
        <v>49</v>
      </c>
      <c r="O1101" s="2" t="str">
        <f aca="false">IF(O1100="","",O1100)</f>
        <v>7711 CEDI GUAYAQUIL</v>
      </c>
      <c r="P1101" s="2" t="str">
        <f aca="false">IF(A1101=$P$5,C1101,P1100)</f>
        <v>BOCATTI CC</v>
      </c>
      <c r="Q1101" s="2" t="n">
        <f aca="false">IF(Q1100="","",IF(A1104=$Q$1,C1104,Q1100))</f>
        <v>1000108490</v>
      </c>
      <c r="R1101" s="2" t="n">
        <f aca="false">IF(H1101=$R$5,L1101,R1100)</f>
        <v>50640324</v>
      </c>
      <c r="S1101" s="2" t="str">
        <f aca="false">IF(H1101=$S$5,L1101,S1100)</f>
        <v>EGU075</v>
      </c>
      <c r="T1101" s="2" t="n">
        <f aca="false">IF(H1101=$T$5,L1101,T1100)</f>
        <v>814190460</v>
      </c>
      <c r="U1101" s="2" t="n">
        <f aca="false">IF(V1101="",0,1)</f>
        <v>0</v>
      </c>
      <c r="V1101" s="2" t="str">
        <f aca="false">IF(A1101="","",IFERROR(IF(VLOOKUP(A1101,MAESTRO!$A$2:$C$15,2,FALSE())=1,"",A1101),A1101))</f>
        <v/>
      </c>
      <c r="W1101" s="2" t="str">
        <f aca="false">IF(V1101="","",G1101)</f>
        <v/>
      </c>
    </row>
    <row r="1102" customFormat="false" ht="15" hidden="false" customHeight="false" outlineLevel="0" collapsed="false">
      <c r="A1102" s="1" t="s">
        <v>52</v>
      </c>
      <c r="D1102" s="1" t="s">
        <v>49</v>
      </c>
      <c r="O1102" s="2" t="str">
        <f aca="false">IF(O1101="","",O1101)</f>
        <v>7711 CEDI GUAYAQUIL</v>
      </c>
      <c r="P1102" s="2" t="str">
        <f aca="false">IF(A1102=$P$5,C1102,P1101)</f>
        <v>BOCATTI CC</v>
      </c>
      <c r="Q1102" s="2" t="n">
        <f aca="false">IF(Q1101="","",IF(A1105=$Q$1,C1105,Q1101))</f>
        <v>1000108490</v>
      </c>
      <c r="R1102" s="2" t="n">
        <f aca="false">IF(H1102=$R$5,L1102,R1101)</f>
        <v>50640324</v>
      </c>
      <c r="S1102" s="2" t="str">
        <f aca="false">IF(H1102=$S$5,L1102,S1101)</f>
        <v>EGU075</v>
      </c>
      <c r="T1102" s="2" t="n">
        <f aca="false">IF(H1102=$T$5,L1102,T1101)</f>
        <v>814190460</v>
      </c>
      <c r="U1102" s="2" t="n">
        <f aca="false">IF(V1102="",0,1)</f>
        <v>0</v>
      </c>
      <c r="V1102" s="2" t="str">
        <f aca="false">IF(A1102="","",IFERROR(IF(VLOOKUP(A1102,MAESTRO!$A$2:$C$15,2,FALSE())=1,"",A1102),A1102))</f>
        <v/>
      </c>
      <c r="W1102" s="2" t="str">
        <f aca="false">IF(V1102="","",G1102)</f>
        <v/>
      </c>
    </row>
    <row r="1103" customFormat="false" ht="15" hidden="false" customHeight="false" outlineLevel="0" collapsed="false">
      <c r="A1103" s="1" t="s">
        <v>53</v>
      </c>
      <c r="D1103" s="1" t="s">
        <v>49</v>
      </c>
      <c r="O1103" s="2" t="str">
        <f aca="false">IF(O1102="","",O1102)</f>
        <v>7711 CEDI GUAYAQUIL</v>
      </c>
      <c r="P1103" s="2" t="str">
        <f aca="false">IF(A1103=$P$5,C1103,P1102)</f>
        <v>BOCATTI CC</v>
      </c>
      <c r="Q1103" s="2" t="n">
        <f aca="false">IF(Q1102="","",IF(A1106=$Q$1,C1106,Q1102))</f>
        <v>1000108490</v>
      </c>
      <c r="R1103" s="2" t="n">
        <f aca="false">IF(H1103=$R$5,L1103,R1102)</f>
        <v>50640324</v>
      </c>
      <c r="S1103" s="2" t="str">
        <f aca="false">IF(H1103=$S$5,L1103,S1102)</f>
        <v>EGU075</v>
      </c>
      <c r="T1103" s="2" t="n">
        <f aca="false">IF(H1103=$T$5,L1103,T1102)</f>
        <v>814190460</v>
      </c>
      <c r="U1103" s="2" t="n">
        <f aca="false">IF(V1103="",0,1)</f>
        <v>0</v>
      </c>
      <c r="V1103" s="2" t="str">
        <f aca="false">IF(A1103="","",IFERROR(IF(VLOOKUP(A1103,MAESTRO!$A$2:$C$15,2,FALSE())=1,"",A1103),A1103))</f>
        <v/>
      </c>
      <c r="W1103" s="2" t="str">
        <f aca="false">IF(V1103="","",G1103)</f>
        <v/>
      </c>
    </row>
    <row r="1104" customFormat="false" ht="15" hidden="false" customHeight="false" outlineLevel="0" collapsed="false">
      <c r="O1104" s="2" t="str">
        <f aca="false">IF(O1103="","",O1103)</f>
        <v>7711 CEDI GUAYAQUIL</v>
      </c>
      <c r="P1104" s="2" t="str">
        <f aca="false">IF(A1104=$P$5,C1104,P1103)</f>
        <v>BOCATTI CC</v>
      </c>
      <c r="Q1104" s="2" t="n">
        <f aca="false">IF(Q1103="","",IF(A1107=$Q$1,C1107,Q1103))</f>
        <v>1000108490</v>
      </c>
      <c r="R1104" s="2" t="n">
        <f aca="false">IF(H1104=$R$5,L1104,R1103)</f>
        <v>50640324</v>
      </c>
      <c r="S1104" s="2" t="str">
        <f aca="false">IF(H1104=$S$5,L1104,S1103)</f>
        <v>EGU075</v>
      </c>
      <c r="T1104" s="2" t="n">
        <f aca="false">IF(H1104=$T$5,L1104,T1103)</f>
        <v>814190460</v>
      </c>
      <c r="U1104" s="2" t="n">
        <f aca="false">IF(V1104="",0,1)</f>
        <v>0</v>
      </c>
      <c r="V1104" s="2" t="str">
        <f aca="false">IF(A1104="","",IFERROR(IF(VLOOKUP(A1104,MAESTRO!$A$2:$C$15,2,FALSE())=1,"",A1104),A1104))</f>
        <v/>
      </c>
      <c r="W1104" s="2" t="str">
        <f aca="false">IF(V1104="","",G1104)</f>
        <v/>
      </c>
    </row>
    <row r="1105" customFormat="false" ht="15" hidden="false" customHeight="false" outlineLevel="0" collapsed="false">
      <c r="O1105" s="2" t="str">
        <f aca="false">IF(O1104="","",O1104)</f>
        <v>7711 CEDI GUAYAQUIL</v>
      </c>
      <c r="P1105" s="2" t="str">
        <f aca="false">IF(A1105=$P$5,C1105,P1104)</f>
        <v>BOCATTI CC</v>
      </c>
      <c r="Q1105" s="2" t="n">
        <f aca="false">IF(Q1104="","",IF(A1108=$Q$1,C1108,Q1104))</f>
        <v>1000108490</v>
      </c>
      <c r="R1105" s="2" t="n">
        <f aca="false">IF(H1105=$R$5,L1105,R1104)</f>
        <v>50640324</v>
      </c>
      <c r="S1105" s="2" t="str">
        <f aca="false">IF(H1105=$S$5,L1105,S1104)</f>
        <v>EGU075</v>
      </c>
      <c r="T1105" s="2" t="n">
        <f aca="false">IF(H1105=$T$5,L1105,T1104)</f>
        <v>814190460</v>
      </c>
      <c r="U1105" s="2" t="n">
        <f aca="false">IF(V1105="",0,1)</f>
        <v>0</v>
      </c>
      <c r="V1105" s="2" t="str">
        <f aca="false">IF(A1105="","",IFERROR(IF(VLOOKUP(A1105,MAESTRO!$A$2:$C$15,2,FALSE())=1,"",A1105),A1105))</f>
        <v/>
      </c>
      <c r="W1105" s="2" t="str">
        <f aca="false">IF(V1105="","",G1105)</f>
        <v/>
      </c>
    </row>
    <row r="1106" customFormat="false" ht="15" hidden="false" customHeight="false" outlineLevel="0" collapsed="false">
      <c r="E1106" s="1" t="s">
        <v>0</v>
      </c>
      <c r="J1106" s="1" t="s">
        <v>1</v>
      </c>
      <c r="M1106" s="1" t="n">
        <v>18</v>
      </c>
      <c r="O1106" s="2" t="str">
        <f aca="false">IF(O1105="","",O1105)</f>
        <v>7711 CEDI GUAYAQUIL</v>
      </c>
      <c r="P1106" s="2" t="str">
        <f aca="false">IF(A1106=$P$5,C1106,P1105)</f>
        <v>BOCATTI CC</v>
      </c>
      <c r="Q1106" s="2" t="n">
        <f aca="false">IF(Q1105="","",IF(A1109=$Q$1,C1109,Q1105))</f>
        <v>1000108490</v>
      </c>
      <c r="R1106" s="2" t="n">
        <f aca="false">IF(H1106=$R$5,L1106,R1105)</f>
        <v>50640324</v>
      </c>
      <c r="S1106" s="2" t="str">
        <f aca="false">IF(H1106=$S$5,L1106,S1105)</f>
        <v>EGU075</v>
      </c>
      <c r="T1106" s="2" t="n">
        <f aca="false">IF(H1106=$T$5,L1106,T1105)</f>
        <v>814190460</v>
      </c>
      <c r="U1106" s="2" t="n">
        <f aca="false">IF(V1106="",0,1)</f>
        <v>0</v>
      </c>
      <c r="V1106" s="2" t="str">
        <f aca="false">IF(A1106="","",IFERROR(IF(VLOOKUP(A1106,MAESTRO!$A$2:$C$15,2,FALSE())=1,"",A1106),A1106))</f>
        <v/>
      </c>
      <c r="W1106" s="2" t="str">
        <f aca="false">IF(V1106="","",G1106)</f>
        <v/>
      </c>
    </row>
    <row r="1107" customFormat="false" ht="15" hidden="false" customHeight="false" outlineLevel="0" collapsed="false">
      <c r="F1107" s="1" t="s">
        <v>6</v>
      </c>
      <c r="O1107" s="2" t="str">
        <f aca="false">IF(O1106="","",O1106)</f>
        <v>7711 CEDI GUAYAQUIL</v>
      </c>
      <c r="P1107" s="2" t="str">
        <f aca="false">IF(A1107=$P$5,C1107,P1106)</f>
        <v>BOCATTI CC</v>
      </c>
      <c r="Q1107" s="2" t="n">
        <f aca="false">IF(Q1106="","",IF(A1110=$Q$1,C1110,Q1106))</f>
        <v>1000108490</v>
      </c>
      <c r="R1107" s="2" t="n">
        <f aca="false">IF(H1107=$R$5,L1107,R1106)</f>
        <v>50640324</v>
      </c>
      <c r="S1107" s="2" t="str">
        <f aca="false">IF(H1107=$S$5,L1107,S1106)</f>
        <v>EGU075</v>
      </c>
      <c r="T1107" s="2" t="n">
        <f aca="false">IF(H1107=$T$5,L1107,T1106)</f>
        <v>814190460</v>
      </c>
      <c r="U1107" s="2" t="n">
        <f aca="false">IF(V1107="",0,1)</f>
        <v>0</v>
      </c>
      <c r="V1107" s="2" t="str">
        <f aca="false">IF(A1107="","",IFERROR(IF(VLOOKUP(A1107,MAESTRO!$A$2:$C$15,2,FALSE())=1,"",A1107),A1107))</f>
        <v/>
      </c>
      <c r="W1107" s="2" t="str">
        <f aca="false">IF(V1107="","",G1107)</f>
        <v/>
      </c>
    </row>
    <row r="1108" customFormat="false" ht="15" hidden="false" customHeight="false" outlineLevel="0" collapsed="false">
      <c r="O1108" s="2" t="str">
        <f aca="false">IF(O1107="","",O1107)</f>
        <v>7711 CEDI GUAYAQUIL</v>
      </c>
      <c r="P1108" s="2" t="str">
        <f aca="false">IF(A1108=$P$5,C1108,P1107)</f>
        <v>BOCATTI CC</v>
      </c>
      <c r="Q1108" s="2" t="n">
        <f aca="false">IF(Q1107="","",IF(A1111=$Q$1,C1111,Q1107))</f>
        <v>1000108490</v>
      </c>
      <c r="R1108" s="2" t="n">
        <f aca="false">IF(H1108=$R$5,L1108,R1107)</f>
        <v>50640324</v>
      </c>
      <c r="S1108" s="2" t="str">
        <f aca="false">IF(H1108=$S$5,L1108,S1107)</f>
        <v>EGU075</v>
      </c>
      <c r="T1108" s="2" t="n">
        <f aca="false">IF(H1108=$T$5,L1108,T1107)</f>
        <v>814190460</v>
      </c>
      <c r="U1108" s="2" t="n">
        <f aca="false">IF(V1108="",0,1)</f>
        <v>0</v>
      </c>
      <c r="V1108" s="2" t="str">
        <f aca="false">IF(A1108="","",IFERROR(IF(VLOOKUP(A1108,MAESTRO!$A$2:$C$15,2,FALSE())=1,"",A1108),A1108))</f>
        <v/>
      </c>
      <c r="W1108" s="2" t="str">
        <f aca="false">IF(V1108="","",G1108)</f>
        <v/>
      </c>
    </row>
    <row r="1109" customFormat="false" ht="15" hidden="false" customHeight="false" outlineLevel="0" collapsed="false">
      <c r="H1109" s="1" t="s">
        <v>8</v>
      </c>
      <c r="L1109" s="1" t="n">
        <v>50640324</v>
      </c>
      <c r="O1109" s="2" t="str">
        <f aca="false">IF(O1108="","",O1108)</f>
        <v>7711 CEDI GUAYAQUIL</v>
      </c>
      <c r="P1109" s="2" t="str">
        <f aca="false">IF(A1109=$P$5,C1109,P1108)</f>
        <v>BOCATTI CC</v>
      </c>
      <c r="Q1109" s="2" t="n">
        <f aca="false">IF(Q1108="","",IF(A1112=$Q$1,C1112,Q1108))</f>
        <v>1000108490</v>
      </c>
      <c r="R1109" s="2" t="n">
        <f aca="false">IF(H1109=$R$5,L1109,R1108)</f>
        <v>50640324</v>
      </c>
      <c r="S1109" s="2" t="str">
        <f aca="false">IF(H1109=$S$5,L1109,S1108)</f>
        <v>EGU075</v>
      </c>
      <c r="T1109" s="2" t="n">
        <f aca="false">IF(H1109=$T$5,L1109,T1108)</f>
        <v>814190460</v>
      </c>
      <c r="U1109" s="2" t="n">
        <f aca="false">IF(V1109="",0,1)</f>
        <v>0</v>
      </c>
      <c r="V1109" s="2" t="str">
        <f aca="false">IF(A1109="","",IFERROR(IF(VLOOKUP(A1109,MAESTRO!$A$2:$C$15,2,FALSE())=1,"",A1109),A1109))</f>
        <v/>
      </c>
      <c r="W1109" s="2" t="str">
        <f aca="false">IF(V1109="","",G1109)</f>
        <v/>
      </c>
    </row>
    <row r="1110" customFormat="false" ht="15" hidden="false" customHeight="false" outlineLevel="0" collapsed="false">
      <c r="H1110" s="1" t="s">
        <v>11</v>
      </c>
      <c r="L1110" s="1" t="s">
        <v>120</v>
      </c>
      <c r="O1110" s="2" t="str">
        <f aca="false">IF(O1109="","",O1109)</f>
        <v>7711 CEDI GUAYAQUIL</v>
      </c>
      <c r="P1110" s="2" t="str">
        <f aca="false">IF(A1110=$P$5,C1110,P1109)</f>
        <v>BOCATTI CC</v>
      </c>
      <c r="Q1110" s="2" t="n">
        <f aca="false">IF(Q1109="","",IF(A1113=$Q$1,C1113,Q1109))</f>
        <v>1000108490</v>
      </c>
      <c r="R1110" s="2" t="n">
        <f aca="false">IF(H1110=$R$5,L1110,R1109)</f>
        <v>50640324</v>
      </c>
      <c r="S1110" s="2" t="str">
        <f aca="false">IF(H1110=$S$5,L1110,S1109)</f>
        <v>EGU074</v>
      </c>
      <c r="T1110" s="2" t="n">
        <f aca="false">IF(H1110=$T$5,L1110,T1109)</f>
        <v>814190460</v>
      </c>
      <c r="U1110" s="2" t="n">
        <f aca="false">IF(V1110="",0,1)</f>
        <v>0</v>
      </c>
      <c r="V1110" s="2" t="str">
        <f aca="false">IF(A1110="","",IFERROR(IF(VLOOKUP(A1110,MAESTRO!$A$2:$C$15,2,FALSE())=1,"",A1110),A1110))</f>
        <v/>
      </c>
      <c r="W1110" s="2" t="str">
        <f aca="false">IF(V1110="","",G1110)</f>
        <v/>
      </c>
    </row>
    <row r="1111" customFormat="false" ht="15" hidden="false" customHeight="false" outlineLevel="0" collapsed="false">
      <c r="A1111" s="1" t="s">
        <v>13</v>
      </c>
      <c r="C1111" s="1" t="s">
        <v>20</v>
      </c>
      <c r="H1111" s="1" t="s">
        <v>21</v>
      </c>
      <c r="L1111" s="1" t="s">
        <v>121</v>
      </c>
      <c r="O1111" s="2" t="str">
        <f aca="false">IF(O1110="","",O1110)</f>
        <v>7711 CEDI GUAYAQUIL</v>
      </c>
      <c r="P1111" s="2" t="str">
        <f aca="false">IF(A1111=$P$5,C1111,P1110)</f>
        <v>BOCATTI CC</v>
      </c>
      <c r="Q1111" s="2" t="n">
        <f aca="false">IF(Q1110="","",IF(A1114=$Q$1,C1114,Q1110))</f>
        <v>1000108490</v>
      </c>
      <c r="R1111" s="2" t="n">
        <f aca="false">IF(H1111=$R$5,L1111,R1110)</f>
        <v>50640324</v>
      </c>
      <c r="S1111" s="2" t="str">
        <f aca="false">IF(H1111=$S$5,L1111,S1110)</f>
        <v>EGU074</v>
      </c>
      <c r="T1111" s="2" t="n">
        <f aca="false">IF(H1111=$T$5,L1111,T1110)</f>
        <v>814190460</v>
      </c>
      <c r="U1111" s="2" t="n">
        <f aca="false">IF(V1111="",0,1)</f>
        <v>0</v>
      </c>
      <c r="V1111" s="2" t="str">
        <f aca="false">IF(A1111="","",IFERROR(IF(VLOOKUP(A1111,MAESTRO!$A$2:$C$15,2,FALSE())=1,"",A1111),A1111))</f>
        <v/>
      </c>
      <c r="W1111" s="2" t="str">
        <f aca="false">IF(V1111="","",G1111)</f>
        <v/>
      </c>
    </row>
    <row r="1112" customFormat="false" ht="15" hidden="false" customHeight="false" outlineLevel="0" collapsed="false">
      <c r="A1112" s="1" t="s">
        <v>14</v>
      </c>
      <c r="C1112" s="1" t="s">
        <v>201</v>
      </c>
      <c r="H1112" s="1" t="s">
        <v>24</v>
      </c>
      <c r="L1112" s="1" t="n">
        <v>1001</v>
      </c>
      <c r="O1112" s="2" t="str">
        <f aca="false">IF(O1111="","",O1111)</f>
        <v>7711 CEDI GUAYAQUIL</v>
      </c>
      <c r="P1112" s="2" t="str">
        <f aca="false">IF(A1112=$P$5,C1112,P1111)</f>
        <v>OCHOA QUITO THALIA ARACELI</v>
      </c>
      <c r="Q1112" s="2" t="n">
        <f aca="false">IF(Q1111="","",IF(A1115=$Q$1,C1115,Q1111))</f>
        <v>1000072567</v>
      </c>
      <c r="R1112" s="2" t="n">
        <f aca="false">IF(H1112=$R$5,L1112,R1111)</f>
        <v>50640324</v>
      </c>
      <c r="S1112" s="2" t="str">
        <f aca="false">IF(H1112=$S$5,L1112,S1111)</f>
        <v>EGU074</v>
      </c>
      <c r="T1112" s="2" t="n">
        <f aca="false">IF(H1112=$T$5,L1112,T1111)</f>
        <v>814190460</v>
      </c>
      <c r="U1112" s="2" t="n">
        <f aca="false">IF(V1112="",0,1)</f>
        <v>0</v>
      </c>
      <c r="V1112" s="2" t="str">
        <f aca="false">IF(A1112="","",IFERROR(IF(VLOOKUP(A1112,MAESTRO!$A$2:$C$15,2,FALSE())=1,"",A1112),A1112))</f>
        <v/>
      </c>
      <c r="W1112" s="2" t="str">
        <f aca="false">IF(V1112="","",G1112)</f>
        <v/>
      </c>
    </row>
    <row r="1113" customFormat="false" ht="15" hidden="false" customHeight="false" outlineLevel="0" collapsed="false">
      <c r="A1113" s="1" t="s">
        <v>25</v>
      </c>
      <c r="C1113" s="1" t="n">
        <v>1000072567</v>
      </c>
      <c r="H1113" s="1" t="s">
        <v>26</v>
      </c>
      <c r="O1113" s="2" t="str">
        <f aca="false">IF(O1112="","",O1112)</f>
        <v>7711 CEDI GUAYAQUIL</v>
      </c>
      <c r="P1113" s="2" t="str">
        <f aca="false">IF(A1113=$P$5,C1113,P1112)</f>
        <v>OCHOA QUITO THALIA ARACELI</v>
      </c>
      <c r="Q1113" s="2" t="n">
        <f aca="false">IF(Q1112="","",IF(A1116=$Q$1,C1116,Q1112))</f>
        <v>1000072567</v>
      </c>
      <c r="R1113" s="2" t="n">
        <f aca="false">IF(H1113=$R$5,L1113,R1112)</f>
        <v>50640324</v>
      </c>
      <c r="S1113" s="2" t="str">
        <f aca="false">IF(H1113=$S$5,L1113,S1112)</f>
        <v>EGU074</v>
      </c>
      <c r="T1113" s="2" t="n">
        <f aca="false">IF(H1113=$T$5,L1113,T1112)</f>
        <v>814190460</v>
      </c>
      <c r="U1113" s="2" t="n">
        <f aca="false">IF(V1113="",0,1)</f>
        <v>0</v>
      </c>
      <c r="V1113" s="2" t="str">
        <f aca="false">IF(A1113="","",IFERROR(IF(VLOOKUP(A1113,MAESTRO!$A$2:$C$15,2,FALSE())=1,"",A1113),A1113))</f>
        <v/>
      </c>
      <c r="W1113" s="2" t="str">
        <f aca="false">IF(V1113="","",G1113)</f>
        <v/>
      </c>
    </row>
    <row r="1114" customFormat="false" ht="15" hidden="false" customHeight="false" outlineLevel="0" collapsed="false">
      <c r="A1114" s="1" t="s">
        <v>28</v>
      </c>
      <c r="C1114" s="1" t="s">
        <v>202</v>
      </c>
      <c r="H1114" s="1" t="s">
        <v>16</v>
      </c>
      <c r="L1114" s="1" t="n">
        <v>814190452</v>
      </c>
      <c r="O1114" s="2" t="str">
        <f aca="false">IF(O1113="","",O1113)</f>
        <v>7711 CEDI GUAYAQUIL</v>
      </c>
      <c r="P1114" s="2" t="str">
        <f aca="false">IF(A1114=$P$5,C1114,P1113)</f>
        <v>OCHOA QUITO THALIA ARACELI</v>
      </c>
      <c r="Q1114" s="2" t="n">
        <f aca="false">IF(Q1113="","",IF(A1117=$Q$1,C1117,Q1113))</f>
        <v>1000072567</v>
      </c>
      <c r="R1114" s="2" t="n">
        <f aca="false">IF(H1114=$R$5,L1114,R1113)</f>
        <v>50640324</v>
      </c>
      <c r="S1114" s="2" t="str">
        <f aca="false">IF(H1114=$S$5,L1114,S1113)</f>
        <v>EGU074</v>
      </c>
      <c r="T1114" s="2" t="n">
        <f aca="false">IF(H1114=$T$5,L1114,T1113)</f>
        <v>814190452</v>
      </c>
      <c r="U1114" s="2" t="n">
        <f aca="false">IF(V1114="",0,1)</f>
        <v>0</v>
      </c>
      <c r="V1114" s="2" t="str">
        <f aca="false">IF(A1114="","",IFERROR(IF(VLOOKUP(A1114,MAESTRO!$A$2:$C$15,2,FALSE())=1,"",A1114),A1114))</f>
        <v/>
      </c>
      <c r="W1114" s="2" t="str">
        <f aca="false">IF(V1114="","",G1114)</f>
        <v/>
      </c>
    </row>
    <row r="1115" customFormat="false" ht="15" hidden="false" customHeight="false" outlineLevel="0" collapsed="false">
      <c r="A1115" s="1" t="s">
        <v>3</v>
      </c>
      <c r="C1115" s="1" t="n">
        <v>1000072567</v>
      </c>
      <c r="H1115" s="1" t="s">
        <v>30</v>
      </c>
      <c r="L1115" s="1" t="s">
        <v>31</v>
      </c>
      <c r="O1115" s="2" t="str">
        <f aca="false">IF(O1114="","",O1114)</f>
        <v>7711 CEDI GUAYAQUIL</v>
      </c>
      <c r="P1115" s="2" t="str">
        <f aca="false">IF(A1115=$P$5,C1115,P1114)</f>
        <v>OCHOA QUITO THALIA ARACELI</v>
      </c>
      <c r="Q1115" s="2" t="n">
        <f aca="false">IF(Q1114="","",IF(A1118=$Q$1,C1118,Q1114))</f>
        <v>1000072567</v>
      </c>
      <c r="R1115" s="2" t="n">
        <f aca="false">IF(H1115=$R$5,L1115,R1114)</f>
        <v>50640324</v>
      </c>
      <c r="S1115" s="2" t="str">
        <f aca="false">IF(H1115=$S$5,L1115,S1114)</f>
        <v>EGU074</v>
      </c>
      <c r="T1115" s="2" t="n">
        <f aca="false">IF(H1115=$T$5,L1115,T1114)</f>
        <v>814190452</v>
      </c>
      <c r="U1115" s="2" t="n">
        <f aca="false">IF(V1115="",0,1)</f>
        <v>0</v>
      </c>
      <c r="V1115" s="2" t="str">
        <f aca="false">IF(A1115="","",IFERROR(IF(VLOOKUP(A1115,MAESTRO!$A$2:$C$15,2,FALSE())=1,"",A1115),A1115))</f>
        <v/>
      </c>
      <c r="W1115" s="2" t="str">
        <f aca="false">IF(V1115="","",G1115)</f>
        <v/>
      </c>
    </row>
    <row r="1116" customFormat="false" ht="15" hidden="false" customHeight="false" outlineLevel="0" collapsed="false">
      <c r="A1116" s="1" t="s">
        <v>32</v>
      </c>
      <c r="C1116" s="1" t="s">
        <v>203</v>
      </c>
      <c r="H1116" s="1" t="s">
        <v>34</v>
      </c>
      <c r="L1116" s="1" t="s">
        <v>35</v>
      </c>
      <c r="O1116" s="2" t="str">
        <f aca="false">IF(O1115="","",O1115)</f>
        <v>7711 CEDI GUAYAQUIL</v>
      </c>
      <c r="P1116" s="2" t="str">
        <f aca="false">IF(A1116=$P$5,C1116,P1115)</f>
        <v>OCHOA QUITO THALIA ARACELI</v>
      </c>
      <c r="Q1116" s="2" t="n">
        <f aca="false">IF(Q1115="","",IF(A1119=$Q$1,C1119,Q1115))</f>
        <v>1000072567</v>
      </c>
      <c r="R1116" s="2" t="n">
        <f aca="false">IF(H1116=$R$5,L1116,R1115)</f>
        <v>50640324</v>
      </c>
      <c r="S1116" s="2" t="str">
        <f aca="false">IF(H1116=$S$5,L1116,S1115)</f>
        <v>EGU074</v>
      </c>
      <c r="T1116" s="2" t="n">
        <f aca="false">IF(H1116=$T$5,L1116,T1115)</f>
        <v>814190452</v>
      </c>
      <c r="U1116" s="2" t="n">
        <f aca="false">IF(V1116="",0,1)</f>
        <v>0</v>
      </c>
      <c r="V1116" s="2" t="str">
        <f aca="false">IF(A1116="","",IFERROR(IF(VLOOKUP(A1116,MAESTRO!$A$2:$C$15,2,FALSE())=1,"",A1116),A1116))</f>
        <v/>
      </c>
      <c r="W1116" s="2" t="str">
        <f aca="false">IF(V1116="","",G1116)</f>
        <v/>
      </c>
    </row>
    <row r="1117" customFormat="false" ht="15" hidden="false" customHeight="false" outlineLevel="0" collapsed="false">
      <c r="A1117" s="1" t="s">
        <v>36</v>
      </c>
      <c r="C1117" s="1" t="n">
        <v>1000072567</v>
      </c>
      <c r="H1117" s="1" t="s">
        <v>37</v>
      </c>
      <c r="L1117" s="1" t="n">
        <v>17</v>
      </c>
      <c r="O1117" s="2" t="str">
        <f aca="false">IF(O1116="","",O1116)</f>
        <v>7711 CEDI GUAYAQUIL</v>
      </c>
      <c r="P1117" s="2" t="str">
        <f aca="false">IF(A1117=$P$5,C1117,P1116)</f>
        <v>OCHOA QUITO THALIA ARACELI</v>
      </c>
      <c r="Q1117" s="2" t="n">
        <f aca="false">IF(Q1116="","",IF(A1120=$Q$1,C1120,Q1116))</f>
        <v>1000072567</v>
      </c>
      <c r="R1117" s="2" t="n">
        <f aca="false">IF(H1117=$R$5,L1117,R1116)</f>
        <v>50640324</v>
      </c>
      <c r="S1117" s="2" t="str">
        <f aca="false">IF(H1117=$S$5,L1117,S1116)</f>
        <v>EGU074</v>
      </c>
      <c r="T1117" s="2" t="n">
        <f aca="false">IF(H1117=$T$5,L1117,T1116)</f>
        <v>814190452</v>
      </c>
      <c r="U1117" s="2" t="n">
        <f aca="false">IF(V1117="",0,1)</f>
        <v>0</v>
      </c>
      <c r="V1117" s="2" t="str">
        <f aca="false">IF(A1117="","",IFERROR(IF(VLOOKUP(A1117,MAESTRO!$A$2:$C$15,2,FALSE())=1,"",A1117),A1117))</f>
        <v/>
      </c>
      <c r="W1117" s="2" t="str">
        <f aca="false">IF(V1117="","",G1117)</f>
        <v/>
      </c>
    </row>
    <row r="1118" customFormat="false" ht="15" hidden="false" customHeight="false" outlineLevel="0" collapsed="false">
      <c r="A1118" s="1" t="s">
        <v>38</v>
      </c>
      <c r="H1118" s="1" t="s">
        <v>39</v>
      </c>
      <c r="K1118" s="1" t="s">
        <v>40</v>
      </c>
      <c r="O1118" s="2" t="str">
        <f aca="false">IF(O1117="","",O1117)</f>
        <v>7711 CEDI GUAYAQUIL</v>
      </c>
      <c r="P1118" s="2" t="str">
        <f aca="false">IF(A1118=$P$5,C1118,P1117)</f>
        <v>OCHOA QUITO THALIA ARACELI</v>
      </c>
      <c r="Q1118" s="2" t="n">
        <f aca="false">IF(Q1117="","",IF(A1121=$Q$1,C1121,Q1117))</f>
        <v>1000072567</v>
      </c>
      <c r="R1118" s="2" t="n">
        <f aca="false">IF(H1118=$R$5,L1118,R1117)</f>
        <v>50640324</v>
      </c>
      <c r="S1118" s="2" t="str">
        <f aca="false">IF(H1118=$S$5,L1118,S1117)</f>
        <v>EGU074</v>
      </c>
      <c r="T1118" s="2" t="n">
        <f aca="false">IF(H1118=$T$5,L1118,T1117)</f>
        <v>814190452</v>
      </c>
      <c r="U1118" s="2" t="n">
        <f aca="false">IF(V1118="",0,1)</f>
        <v>0</v>
      </c>
      <c r="V1118" s="2" t="str">
        <f aca="false">IF(A1118="","",IFERROR(IF(VLOOKUP(A1118,MAESTRO!$A$2:$C$15,2,FALSE())=1,"",A1118),A1118))</f>
        <v/>
      </c>
      <c r="W1118" s="2" t="str">
        <f aca="false">IF(V1118="","",G1118)</f>
        <v/>
      </c>
    </row>
    <row r="1119" customFormat="false" ht="15" hidden="false" customHeight="false" outlineLevel="0" collapsed="false">
      <c r="O1119" s="2" t="str">
        <f aca="false">IF(O1118="","",O1118)</f>
        <v>7711 CEDI GUAYAQUIL</v>
      </c>
      <c r="P1119" s="2" t="str">
        <f aca="false">IF(A1119=$P$5,C1119,P1118)</f>
        <v>OCHOA QUITO THALIA ARACELI</v>
      </c>
      <c r="Q1119" s="2" t="n">
        <f aca="false">IF(Q1118="","",IF(A1122=$Q$1,C1122,Q1118))</f>
        <v>1000072567</v>
      </c>
      <c r="R1119" s="2" t="n">
        <f aca="false">IF(H1119=$R$5,L1119,R1118)</f>
        <v>50640324</v>
      </c>
      <c r="S1119" s="2" t="str">
        <f aca="false">IF(H1119=$S$5,L1119,S1118)</f>
        <v>EGU074</v>
      </c>
      <c r="T1119" s="2" t="n">
        <f aca="false">IF(H1119=$T$5,L1119,T1118)</f>
        <v>814190452</v>
      </c>
      <c r="U1119" s="2" t="n">
        <f aca="false">IF(V1119="",0,1)</f>
        <v>0</v>
      </c>
      <c r="V1119" s="2" t="str">
        <f aca="false">IF(A1119="","",IFERROR(IF(VLOOKUP(A1119,MAESTRO!$A$2:$C$15,2,FALSE())=1,"",A1119),A1119))</f>
        <v/>
      </c>
      <c r="W1119" s="2" t="str">
        <f aca="false">IF(V1119="","",G1119)</f>
        <v/>
      </c>
    </row>
    <row r="1120" customFormat="false" ht="15" hidden="false" customHeight="false" outlineLevel="0" collapsed="false">
      <c r="A1120" s="1" t="s">
        <v>18</v>
      </c>
      <c r="B1120" s="1" t="s">
        <v>41</v>
      </c>
      <c r="G1120" s="1" t="s">
        <v>42</v>
      </c>
      <c r="I1120" s="1" t="s">
        <v>43</v>
      </c>
      <c r="K1120" s="1" t="s">
        <v>44</v>
      </c>
      <c r="O1120" s="2" t="str">
        <f aca="false">IF(O1119="","",O1119)</f>
        <v>7711 CEDI GUAYAQUIL</v>
      </c>
      <c r="P1120" s="2" t="str">
        <f aca="false">IF(A1120=$P$5,C1120,P1119)</f>
        <v>OCHOA QUITO THALIA ARACELI</v>
      </c>
      <c r="Q1120" s="2" t="n">
        <f aca="false">IF(Q1119="","",IF(A1123=$Q$1,C1123,Q1119))</f>
        <v>1000072567</v>
      </c>
      <c r="R1120" s="2" t="n">
        <f aca="false">IF(H1120=$R$5,L1120,R1119)</f>
        <v>50640324</v>
      </c>
      <c r="S1120" s="2" t="str">
        <f aca="false">IF(H1120=$S$5,L1120,S1119)</f>
        <v>EGU074</v>
      </c>
      <c r="T1120" s="2" t="n">
        <f aca="false">IF(H1120=$T$5,L1120,T1119)</f>
        <v>814190452</v>
      </c>
      <c r="U1120" s="2" t="n">
        <f aca="false">IF(V1120="",0,1)</f>
        <v>0</v>
      </c>
      <c r="V1120" s="2" t="str">
        <f aca="false">IF(A1120="","",IFERROR(IF(VLOOKUP(A1120,MAESTRO!$A$2:$C$15,2,FALSE())=1,"",A1120),A1120))</f>
        <v/>
      </c>
      <c r="W1120" s="2" t="str">
        <f aca="false">IF(V1120="","",G1120)</f>
        <v/>
      </c>
    </row>
    <row r="1121" customFormat="false" ht="15" hidden="false" customHeight="false" outlineLevel="0" collapsed="false">
      <c r="O1121" s="2" t="str">
        <f aca="false">IF(O1120="","",O1120)</f>
        <v>7711 CEDI GUAYAQUIL</v>
      </c>
      <c r="P1121" s="2" t="str">
        <f aca="false">IF(A1121=$P$5,C1121,P1120)</f>
        <v>OCHOA QUITO THALIA ARACELI</v>
      </c>
      <c r="Q1121" s="2" t="n">
        <f aca="false">IF(Q1120="","",IF(A1124=$Q$1,C1124,Q1120))</f>
        <v>1000072567</v>
      </c>
      <c r="R1121" s="2" t="n">
        <f aca="false">IF(H1121=$R$5,L1121,R1120)</f>
        <v>50640324</v>
      </c>
      <c r="S1121" s="2" t="str">
        <f aca="false">IF(H1121=$S$5,L1121,S1120)</f>
        <v>EGU074</v>
      </c>
      <c r="T1121" s="2" t="n">
        <f aca="false">IF(H1121=$T$5,L1121,T1120)</f>
        <v>814190452</v>
      </c>
      <c r="U1121" s="2" t="n">
        <f aca="false">IF(V1121="",0,1)</f>
        <v>0</v>
      </c>
      <c r="V1121" s="2" t="str">
        <f aca="false">IF(A1121="","",IFERROR(IF(VLOOKUP(A1121,MAESTRO!$A$2:$C$15,2,FALSE())=1,"",A1121),A1121))</f>
        <v/>
      </c>
      <c r="W1121" s="2" t="str">
        <f aca="false">IF(V1121="","",G1121)</f>
        <v/>
      </c>
    </row>
    <row r="1122" customFormat="false" ht="15" hidden="false" customHeight="false" outlineLevel="0" collapsed="false">
      <c r="A1122" s="1" t="n">
        <v>17155</v>
      </c>
      <c r="B1122" s="1" t="s">
        <v>59</v>
      </c>
      <c r="G1122" s="1" t="n">
        <v>4</v>
      </c>
      <c r="I1122" s="1" t="s">
        <v>46</v>
      </c>
      <c r="O1122" s="2" t="str">
        <f aca="false">IF(O1121="","",O1121)</f>
        <v>7711 CEDI GUAYAQUIL</v>
      </c>
      <c r="P1122" s="2" t="str">
        <f aca="false">IF(A1122=$P$5,C1122,P1121)</f>
        <v>OCHOA QUITO THALIA ARACELI</v>
      </c>
      <c r="Q1122" s="2" t="n">
        <f aca="false">IF(Q1121="","",IF(A1125=$Q$1,C1125,Q1121))</f>
        <v>1000072567</v>
      </c>
      <c r="R1122" s="2" t="n">
        <f aca="false">IF(H1122=$R$5,L1122,R1121)</f>
        <v>50640324</v>
      </c>
      <c r="S1122" s="2" t="str">
        <f aca="false">IF(H1122=$S$5,L1122,S1121)</f>
        <v>EGU074</v>
      </c>
      <c r="T1122" s="2" t="n">
        <f aca="false">IF(H1122=$T$5,L1122,T1121)</f>
        <v>814190452</v>
      </c>
      <c r="U1122" s="2" t="n">
        <f aca="false">IF(V1122="",0,1)</f>
        <v>1</v>
      </c>
      <c r="V1122" s="2" t="n">
        <f aca="false">IF(A1122="","",IFERROR(IF(VLOOKUP(A1122,MAESTRO!$A$2:$C$15,2,FALSE())=1,"",A1122),A1122))</f>
        <v>17155</v>
      </c>
      <c r="W1122" s="2" t="n">
        <f aca="false">IF(V1122="","",G1122)</f>
        <v>4</v>
      </c>
    </row>
    <row r="1123" customFormat="false" ht="15" hidden="false" customHeight="false" outlineLevel="0" collapsed="false">
      <c r="O1123" s="2" t="str">
        <f aca="false">IF(O1122="","",O1122)</f>
        <v>7711 CEDI GUAYAQUIL</v>
      </c>
      <c r="P1123" s="2" t="str">
        <f aca="false">IF(A1123=$P$5,C1123,P1122)</f>
        <v>OCHOA QUITO THALIA ARACELI</v>
      </c>
      <c r="Q1123" s="2" t="n">
        <f aca="false">IF(Q1122="","",IF(A1126=$Q$1,C1126,Q1122))</f>
        <v>1000072567</v>
      </c>
      <c r="R1123" s="2" t="n">
        <f aca="false">IF(H1123=$R$5,L1123,R1122)</f>
        <v>50640324</v>
      </c>
      <c r="S1123" s="2" t="str">
        <f aca="false">IF(H1123=$S$5,L1123,S1122)</f>
        <v>EGU074</v>
      </c>
      <c r="T1123" s="2" t="n">
        <f aca="false">IF(H1123=$T$5,L1123,T1122)</f>
        <v>814190452</v>
      </c>
      <c r="U1123" s="2" t="n">
        <f aca="false">IF(V1123="",0,1)</f>
        <v>0</v>
      </c>
      <c r="V1123" s="2" t="str">
        <f aca="false">IF(A1123="","",IFERROR(IF(VLOOKUP(A1123,MAESTRO!$A$2:$C$15,2,FALSE())=1,"",A1123),A1123))</f>
        <v/>
      </c>
      <c r="W1123" s="2" t="str">
        <f aca="false">IF(V1123="","",G1123)</f>
        <v/>
      </c>
    </row>
    <row r="1124" customFormat="false" ht="15" hidden="false" customHeight="false" outlineLevel="0" collapsed="false">
      <c r="O1124" s="2" t="str">
        <f aca="false">IF(O1123="","",O1123)</f>
        <v>7711 CEDI GUAYAQUIL</v>
      </c>
      <c r="P1124" s="2" t="str">
        <f aca="false">IF(A1124=$P$5,C1124,P1123)</f>
        <v>OCHOA QUITO THALIA ARACELI</v>
      </c>
      <c r="Q1124" s="2" t="n">
        <f aca="false">IF(Q1123="","",IF(A1127=$Q$1,C1127,Q1123))</f>
        <v>1000072567</v>
      </c>
      <c r="R1124" s="2" t="n">
        <f aca="false">IF(H1124=$R$5,L1124,R1123)</f>
        <v>50640324</v>
      </c>
      <c r="S1124" s="2" t="str">
        <f aca="false">IF(H1124=$S$5,L1124,S1123)</f>
        <v>EGU074</v>
      </c>
      <c r="T1124" s="2" t="n">
        <f aca="false">IF(H1124=$T$5,L1124,T1123)</f>
        <v>814190452</v>
      </c>
      <c r="U1124" s="2" t="n">
        <f aca="false">IF(V1124="",0,1)</f>
        <v>0</v>
      </c>
      <c r="V1124" s="2" t="str">
        <f aca="false">IF(A1124="","",IFERROR(IF(VLOOKUP(A1124,MAESTRO!$A$2:$C$15,2,FALSE())=1,"",A1124),A1124))</f>
        <v/>
      </c>
      <c r="W1124" s="2" t="str">
        <f aca="false">IF(V1124="","",G1124)</f>
        <v/>
      </c>
    </row>
    <row r="1125" customFormat="false" ht="15" hidden="false" customHeight="false" outlineLevel="0" collapsed="false">
      <c r="O1125" s="2" t="str">
        <f aca="false">IF(O1124="","",O1124)</f>
        <v>7711 CEDI GUAYAQUIL</v>
      </c>
      <c r="P1125" s="2" t="str">
        <f aca="false">IF(A1125=$P$5,C1125,P1124)</f>
        <v>OCHOA QUITO THALIA ARACELI</v>
      </c>
      <c r="Q1125" s="2" t="n">
        <f aca="false">IF(Q1124="","",IF(A1128=$Q$1,C1128,Q1124))</f>
        <v>1000072567</v>
      </c>
      <c r="R1125" s="2" t="n">
        <f aca="false">IF(H1125=$R$5,L1125,R1124)</f>
        <v>50640324</v>
      </c>
      <c r="S1125" s="2" t="str">
        <f aca="false">IF(H1125=$S$5,L1125,S1124)</f>
        <v>EGU074</v>
      </c>
      <c r="T1125" s="2" t="n">
        <f aca="false">IF(H1125=$T$5,L1125,T1124)</f>
        <v>814190452</v>
      </c>
      <c r="U1125" s="2" t="n">
        <f aca="false">IF(V1125="",0,1)</f>
        <v>0</v>
      </c>
      <c r="V1125" s="2" t="str">
        <f aca="false">IF(A1125="","",IFERROR(IF(VLOOKUP(A1125,MAESTRO!$A$2:$C$15,2,FALSE())=1,"",A1125),A1125))</f>
        <v/>
      </c>
      <c r="W1125" s="2" t="str">
        <f aca="false">IF(V1125="","",G1125)</f>
        <v/>
      </c>
    </row>
    <row r="1126" customFormat="false" ht="15" hidden="false" customHeight="false" outlineLevel="0" collapsed="false">
      <c r="O1126" s="2" t="str">
        <f aca="false">IF(O1125="","",O1125)</f>
        <v>7711 CEDI GUAYAQUIL</v>
      </c>
      <c r="P1126" s="2" t="str">
        <f aca="false">IF(A1126=$P$5,C1126,P1125)</f>
        <v>OCHOA QUITO THALIA ARACELI</v>
      </c>
      <c r="Q1126" s="2" t="n">
        <f aca="false">IF(Q1125="","",IF(A1129=$Q$1,C1129,Q1125))</f>
        <v>1000072567</v>
      </c>
      <c r="R1126" s="2" t="n">
        <f aca="false">IF(H1126=$R$5,L1126,R1125)</f>
        <v>50640324</v>
      </c>
      <c r="S1126" s="2" t="str">
        <f aca="false">IF(H1126=$S$5,L1126,S1125)</f>
        <v>EGU074</v>
      </c>
      <c r="T1126" s="2" t="n">
        <f aca="false">IF(H1126=$T$5,L1126,T1125)</f>
        <v>814190452</v>
      </c>
      <c r="U1126" s="2" t="n">
        <f aca="false">IF(V1126="",0,1)</f>
        <v>0</v>
      </c>
      <c r="V1126" s="2" t="str">
        <f aca="false">IF(A1126="","",IFERROR(IF(VLOOKUP(A1126,MAESTRO!$A$2:$C$15,2,FALSE())=1,"",A1126),A1126))</f>
        <v/>
      </c>
      <c r="W1126" s="2" t="str">
        <f aca="false">IF(V1126="","",G1126)</f>
        <v/>
      </c>
    </row>
    <row r="1127" customFormat="false" ht="15" hidden="false" customHeight="false" outlineLevel="0" collapsed="false">
      <c r="O1127" s="2" t="str">
        <f aca="false">IF(O1126="","",O1126)</f>
        <v>7711 CEDI GUAYAQUIL</v>
      </c>
      <c r="P1127" s="2" t="str">
        <f aca="false">IF(A1127=$P$5,C1127,P1126)</f>
        <v>OCHOA QUITO THALIA ARACELI</v>
      </c>
      <c r="Q1127" s="2" t="n">
        <f aca="false">IF(Q1126="","",IF(A1130=$Q$1,C1130,Q1126))</f>
        <v>1000072567</v>
      </c>
      <c r="R1127" s="2" t="n">
        <f aca="false">IF(H1127=$R$5,L1127,R1126)</f>
        <v>50640324</v>
      </c>
      <c r="S1127" s="2" t="str">
        <f aca="false">IF(H1127=$S$5,L1127,S1126)</f>
        <v>EGU074</v>
      </c>
      <c r="T1127" s="2" t="n">
        <f aca="false">IF(H1127=$T$5,L1127,T1126)</f>
        <v>814190452</v>
      </c>
      <c r="U1127" s="2" t="n">
        <f aca="false">IF(V1127="",0,1)</f>
        <v>0</v>
      </c>
      <c r="V1127" s="2" t="str">
        <f aca="false">IF(A1127="","",IFERROR(IF(VLOOKUP(A1127,MAESTRO!$A$2:$C$15,2,FALSE())=1,"",A1127),A1127))</f>
        <v/>
      </c>
      <c r="W1127" s="2" t="str">
        <f aca="false">IF(V1127="","",G1127)</f>
        <v/>
      </c>
    </row>
    <row r="1128" customFormat="false" ht="15" hidden="false" customHeight="false" outlineLevel="0" collapsed="false">
      <c r="O1128" s="2" t="str">
        <f aca="false">IF(O1127="","",O1127)</f>
        <v>7711 CEDI GUAYAQUIL</v>
      </c>
      <c r="P1128" s="2" t="str">
        <f aca="false">IF(A1128=$P$5,C1128,P1127)</f>
        <v>OCHOA QUITO THALIA ARACELI</v>
      </c>
      <c r="Q1128" s="2" t="n">
        <f aca="false">IF(Q1127="","",IF(A1131=$Q$1,C1131,Q1127))</f>
        <v>1000072567</v>
      </c>
      <c r="R1128" s="2" t="n">
        <f aca="false">IF(H1128=$R$5,L1128,R1127)</f>
        <v>50640324</v>
      </c>
      <c r="S1128" s="2" t="str">
        <f aca="false">IF(H1128=$S$5,L1128,S1127)</f>
        <v>EGU074</v>
      </c>
      <c r="T1128" s="2" t="n">
        <f aca="false">IF(H1128=$T$5,L1128,T1127)</f>
        <v>814190452</v>
      </c>
      <c r="U1128" s="2" t="n">
        <f aca="false">IF(V1128="",0,1)</f>
        <v>0</v>
      </c>
      <c r="V1128" s="2" t="str">
        <f aca="false">IF(A1128="","",IFERROR(IF(VLOOKUP(A1128,MAESTRO!$A$2:$C$15,2,FALSE())=1,"",A1128),A1128))</f>
        <v/>
      </c>
      <c r="W1128" s="2" t="str">
        <f aca="false">IF(V1128="","",G1128)</f>
        <v/>
      </c>
    </row>
    <row r="1129" customFormat="false" ht="15" hidden="false" customHeight="false" outlineLevel="0" collapsed="false">
      <c r="O1129" s="2" t="str">
        <f aca="false">IF(O1128="","",O1128)</f>
        <v>7711 CEDI GUAYAQUIL</v>
      </c>
      <c r="P1129" s="2" t="str">
        <f aca="false">IF(A1129=$P$5,C1129,P1128)</f>
        <v>OCHOA QUITO THALIA ARACELI</v>
      </c>
      <c r="Q1129" s="2" t="n">
        <f aca="false">IF(Q1128="","",IF(A1132=$Q$1,C1132,Q1128))</f>
        <v>1000072567</v>
      </c>
      <c r="R1129" s="2" t="n">
        <f aca="false">IF(H1129=$R$5,L1129,R1128)</f>
        <v>50640324</v>
      </c>
      <c r="S1129" s="2" t="str">
        <f aca="false">IF(H1129=$S$5,L1129,S1128)</f>
        <v>EGU074</v>
      </c>
      <c r="T1129" s="2" t="n">
        <f aca="false">IF(H1129=$T$5,L1129,T1128)</f>
        <v>814190452</v>
      </c>
      <c r="U1129" s="2" t="n">
        <f aca="false">IF(V1129="",0,1)</f>
        <v>0</v>
      </c>
      <c r="V1129" s="2" t="str">
        <f aca="false">IF(A1129="","",IFERROR(IF(VLOOKUP(A1129,MAESTRO!$A$2:$C$15,2,FALSE())=1,"",A1129),A1129))</f>
        <v/>
      </c>
      <c r="W1129" s="2" t="str">
        <f aca="false">IF(V1129="","",G1129)</f>
        <v/>
      </c>
    </row>
    <row r="1130" customFormat="false" ht="15" hidden="false" customHeight="false" outlineLevel="0" collapsed="false">
      <c r="O1130" s="2" t="str">
        <f aca="false">IF(O1129="","",O1129)</f>
        <v>7711 CEDI GUAYAQUIL</v>
      </c>
      <c r="P1130" s="2" t="str">
        <f aca="false">IF(A1130=$P$5,C1130,P1129)</f>
        <v>OCHOA QUITO THALIA ARACELI</v>
      </c>
      <c r="Q1130" s="2" t="n">
        <f aca="false">IF(Q1129="","",IF(A1133=$Q$1,C1133,Q1129))</f>
        <v>1000072567</v>
      </c>
      <c r="R1130" s="2" t="n">
        <f aca="false">IF(H1130=$R$5,L1130,R1129)</f>
        <v>50640324</v>
      </c>
      <c r="S1130" s="2" t="str">
        <f aca="false">IF(H1130=$S$5,L1130,S1129)</f>
        <v>EGU074</v>
      </c>
      <c r="T1130" s="2" t="n">
        <f aca="false">IF(H1130=$T$5,L1130,T1129)</f>
        <v>814190452</v>
      </c>
      <c r="U1130" s="2" t="n">
        <f aca="false">IF(V1130="",0,1)</f>
        <v>0</v>
      </c>
      <c r="V1130" s="2" t="str">
        <f aca="false">IF(A1130="","",IFERROR(IF(VLOOKUP(A1130,MAESTRO!$A$2:$C$15,2,FALSE())=1,"",A1130),A1130))</f>
        <v/>
      </c>
      <c r="W1130" s="2" t="str">
        <f aca="false">IF(V1130="","",G1130)</f>
        <v/>
      </c>
    </row>
    <row r="1131" customFormat="false" ht="15" hidden="false" customHeight="false" outlineLevel="0" collapsed="false">
      <c r="O1131" s="2" t="str">
        <f aca="false">IF(O1130="","",O1130)</f>
        <v>7711 CEDI GUAYAQUIL</v>
      </c>
      <c r="P1131" s="2" t="str">
        <f aca="false">IF(A1131=$P$5,C1131,P1130)</f>
        <v>OCHOA QUITO THALIA ARACELI</v>
      </c>
      <c r="Q1131" s="2" t="n">
        <f aca="false">IF(Q1130="","",IF(A1134=$Q$1,C1134,Q1130))</f>
        <v>1000072567</v>
      </c>
      <c r="R1131" s="2" t="n">
        <f aca="false">IF(H1131=$R$5,L1131,R1130)</f>
        <v>50640324</v>
      </c>
      <c r="S1131" s="2" t="str">
        <f aca="false">IF(H1131=$S$5,L1131,S1130)</f>
        <v>EGU074</v>
      </c>
      <c r="T1131" s="2" t="n">
        <f aca="false">IF(H1131=$T$5,L1131,T1130)</f>
        <v>814190452</v>
      </c>
      <c r="U1131" s="2" t="n">
        <f aca="false">IF(V1131="",0,1)</f>
        <v>0</v>
      </c>
      <c r="V1131" s="2" t="str">
        <f aca="false">IF(A1131="","",IFERROR(IF(VLOOKUP(A1131,MAESTRO!$A$2:$C$15,2,FALSE())=1,"",A1131),A1131))</f>
        <v/>
      </c>
      <c r="W1131" s="2" t="str">
        <f aca="false">IF(V1131="","",G1131)</f>
        <v/>
      </c>
    </row>
    <row r="1132" customFormat="false" ht="15" hidden="false" customHeight="false" outlineLevel="0" collapsed="false">
      <c r="O1132" s="2" t="str">
        <f aca="false">IF(O1131="","",O1131)</f>
        <v>7711 CEDI GUAYAQUIL</v>
      </c>
      <c r="P1132" s="2" t="str">
        <f aca="false">IF(A1132=$P$5,C1132,P1131)</f>
        <v>OCHOA QUITO THALIA ARACELI</v>
      </c>
      <c r="Q1132" s="2" t="n">
        <f aca="false">IF(Q1131="","",IF(A1135=$Q$1,C1135,Q1131))</f>
        <v>1000072567</v>
      </c>
      <c r="R1132" s="2" t="n">
        <f aca="false">IF(H1132=$R$5,L1132,R1131)</f>
        <v>50640324</v>
      </c>
      <c r="S1132" s="2" t="str">
        <f aca="false">IF(H1132=$S$5,L1132,S1131)</f>
        <v>EGU074</v>
      </c>
      <c r="T1132" s="2" t="n">
        <f aca="false">IF(H1132=$T$5,L1132,T1131)</f>
        <v>814190452</v>
      </c>
      <c r="U1132" s="2" t="n">
        <f aca="false">IF(V1132="",0,1)</f>
        <v>0</v>
      </c>
      <c r="V1132" s="2" t="str">
        <f aca="false">IF(A1132="","",IFERROR(IF(VLOOKUP(A1132,MAESTRO!$A$2:$C$15,2,FALSE())=1,"",A1132),A1132))</f>
        <v/>
      </c>
      <c r="W1132" s="2" t="str">
        <f aca="false">IF(V1132="","",G1132)</f>
        <v/>
      </c>
    </row>
    <row r="1133" customFormat="false" ht="15" hidden="false" customHeight="false" outlineLevel="0" collapsed="false">
      <c r="O1133" s="2" t="str">
        <f aca="false">IF(O1132="","",O1132)</f>
        <v>7711 CEDI GUAYAQUIL</v>
      </c>
      <c r="P1133" s="2" t="str">
        <f aca="false">IF(A1133=$P$5,C1133,P1132)</f>
        <v>OCHOA QUITO THALIA ARACELI</v>
      </c>
      <c r="Q1133" s="2" t="n">
        <f aca="false">IF(Q1132="","",IF(A1136=$Q$1,C1136,Q1132))</f>
        <v>1000072567</v>
      </c>
      <c r="R1133" s="2" t="n">
        <f aca="false">IF(H1133=$R$5,L1133,R1132)</f>
        <v>50640324</v>
      </c>
      <c r="S1133" s="2" t="str">
        <f aca="false">IF(H1133=$S$5,L1133,S1132)</f>
        <v>EGU074</v>
      </c>
      <c r="T1133" s="2" t="n">
        <f aca="false">IF(H1133=$T$5,L1133,T1132)</f>
        <v>814190452</v>
      </c>
      <c r="U1133" s="2" t="n">
        <f aca="false">IF(V1133="",0,1)</f>
        <v>0</v>
      </c>
      <c r="V1133" s="2" t="str">
        <f aca="false">IF(A1133="","",IFERROR(IF(VLOOKUP(A1133,MAESTRO!$A$2:$C$15,2,FALSE())=1,"",A1133),A1133))</f>
        <v/>
      </c>
      <c r="W1133" s="2" t="str">
        <f aca="false">IF(V1133="","",G1133)</f>
        <v/>
      </c>
    </row>
    <row r="1134" customFormat="false" ht="15" hidden="false" customHeight="false" outlineLevel="0" collapsed="false">
      <c r="O1134" s="2" t="str">
        <f aca="false">IF(O1133="","",O1133)</f>
        <v>7711 CEDI GUAYAQUIL</v>
      </c>
      <c r="P1134" s="2" t="str">
        <f aca="false">IF(A1134=$P$5,C1134,P1133)</f>
        <v>OCHOA QUITO THALIA ARACELI</v>
      </c>
      <c r="Q1134" s="2" t="n">
        <f aca="false">IF(Q1133="","",IF(A1137=$Q$1,C1137,Q1133))</f>
        <v>1000072567</v>
      </c>
      <c r="R1134" s="2" t="n">
        <f aca="false">IF(H1134=$R$5,L1134,R1133)</f>
        <v>50640324</v>
      </c>
      <c r="S1134" s="2" t="str">
        <f aca="false">IF(H1134=$S$5,L1134,S1133)</f>
        <v>EGU074</v>
      </c>
      <c r="T1134" s="2" t="n">
        <f aca="false">IF(H1134=$T$5,L1134,T1133)</f>
        <v>814190452</v>
      </c>
      <c r="U1134" s="2" t="n">
        <f aca="false">IF(V1134="",0,1)</f>
        <v>0</v>
      </c>
      <c r="V1134" s="2" t="str">
        <f aca="false">IF(A1134="","",IFERROR(IF(VLOOKUP(A1134,MAESTRO!$A$2:$C$15,2,FALSE())=1,"",A1134),A1134))</f>
        <v/>
      </c>
      <c r="W1134" s="2" t="str">
        <f aca="false">IF(V1134="","",G1134)</f>
        <v/>
      </c>
    </row>
    <row r="1135" customFormat="false" ht="15" hidden="false" customHeight="false" outlineLevel="0" collapsed="false">
      <c r="O1135" s="2" t="str">
        <f aca="false">IF(O1134="","",O1134)</f>
        <v>7711 CEDI GUAYAQUIL</v>
      </c>
      <c r="P1135" s="2" t="str">
        <f aca="false">IF(A1135=$P$5,C1135,P1134)</f>
        <v>OCHOA QUITO THALIA ARACELI</v>
      </c>
      <c r="Q1135" s="2" t="n">
        <f aca="false">IF(Q1134="","",IF(A1138=$Q$1,C1138,Q1134))</f>
        <v>1000072567</v>
      </c>
      <c r="R1135" s="2" t="n">
        <f aca="false">IF(H1135=$R$5,L1135,R1134)</f>
        <v>50640324</v>
      </c>
      <c r="S1135" s="2" t="str">
        <f aca="false">IF(H1135=$S$5,L1135,S1134)</f>
        <v>EGU074</v>
      </c>
      <c r="T1135" s="2" t="n">
        <f aca="false">IF(H1135=$T$5,L1135,T1134)</f>
        <v>814190452</v>
      </c>
      <c r="U1135" s="2" t="n">
        <f aca="false">IF(V1135="",0,1)</f>
        <v>0</v>
      </c>
      <c r="V1135" s="2" t="str">
        <f aca="false">IF(A1135="","",IFERROR(IF(VLOOKUP(A1135,MAESTRO!$A$2:$C$15,2,FALSE())=1,"",A1135),A1135))</f>
        <v/>
      </c>
      <c r="W1135" s="2" t="str">
        <f aca="false">IF(V1135="","",G1135)</f>
        <v/>
      </c>
    </row>
    <row r="1136" customFormat="false" ht="15" hidden="false" customHeight="false" outlineLevel="0" collapsed="false">
      <c r="O1136" s="2" t="str">
        <f aca="false">IF(O1135="","",O1135)</f>
        <v>7711 CEDI GUAYAQUIL</v>
      </c>
      <c r="P1136" s="2" t="str">
        <f aca="false">IF(A1136=$P$5,C1136,P1135)</f>
        <v>OCHOA QUITO THALIA ARACELI</v>
      </c>
      <c r="Q1136" s="2" t="n">
        <f aca="false">IF(Q1135="","",IF(A1139=$Q$1,C1139,Q1135))</f>
        <v>1000072567</v>
      </c>
      <c r="R1136" s="2" t="n">
        <f aca="false">IF(H1136=$R$5,L1136,R1135)</f>
        <v>50640324</v>
      </c>
      <c r="S1136" s="2" t="str">
        <f aca="false">IF(H1136=$S$5,L1136,S1135)</f>
        <v>EGU074</v>
      </c>
      <c r="T1136" s="2" t="n">
        <f aca="false">IF(H1136=$T$5,L1136,T1135)</f>
        <v>814190452</v>
      </c>
      <c r="U1136" s="2" t="n">
        <f aca="false">IF(V1136="",0,1)</f>
        <v>0</v>
      </c>
      <c r="V1136" s="2" t="str">
        <f aca="false">IF(A1136="","",IFERROR(IF(VLOOKUP(A1136,MAESTRO!$A$2:$C$15,2,FALSE())=1,"",A1136),A1136))</f>
        <v/>
      </c>
      <c r="W1136" s="2" t="str">
        <f aca="false">IF(V1136="","",G1136)</f>
        <v/>
      </c>
    </row>
    <row r="1137" customFormat="false" ht="15" hidden="false" customHeight="false" outlineLevel="0" collapsed="false">
      <c r="O1137" s="2" t="str">
        <f aca="false">IF(O1136="","",O1136)</f>
        <v>7711 CEDI GUAYAQUIL</v>
      </c>
      <c r="P1137" s="2" t="str">
        <f aca="false">IF(A1137=$P$5,C1137,P1136)</f>
        <v>OCHOA QUITO THALIA ARACELI</v>
      </c>
      <c r="Q1137" s="2" t="n">
        <f aca="false">IF(Q1136="","",IF(A1140=$Q$1,C1140,Q1136))</f>
        <v>1000072567</v>
      </c>
      <c r="R1137" s="2" t="n">
        <f aca="false">IF(H1137=$R$5,L1137,R1136)</f>
        <v>50640324</v>
      </c>
      <c r="S1137" s="2" t="str">
        <f aca="false">IF(H1137=$S$5,L1137,S1136)</f>
        <v>EGU074</v>
      </c>
      <c r="T1137" s="2" t="n">
        <f aca="false">IF(H1137=$T$5,L1137,T1136)</f>
        <v>814190452</v>
      </c>
      <c r="U1137" s="2" t="n">
        <f aca="false">IF(V1137="",0,1)</f>
        <v>0</v>
      </c>
      <c r="V1137" s="2" t="str">
        <f aca="false">IF(A1137="","",IFERROR(IF(VLOOKUP(A1137,MAESTRO!$A$2:$C$15,2,FALSE())=1,"",A1137),A1137))</f>
        <v/>
      </c>
      <c r="W1137" s="2" t="str">
        <f aca="false">IF(V1137="","",G1137)</f>
        <v/>
      </c>
    </row>
    <row r="1138" customFormat="false" ht="15" hidden="false" customHeight="false" outlineLevel="0" collapsed="false">
      <c r="O1138" s="2" t="str">
        <f aca="false">IF(O1137="","",O1137)</f>
        <v>7711 CEDI GUAYAQUIL</v>
      </c>
      <c r="P1138" s="2" t="str">
        <f aca="false">IF(A1138=$P$5,C1138,P1137)</f>
        <v>OCHOA QUITO THALIA ARACELI</v>
      </c>
      <c r="Q1138" s="2" t="n">
        <f aca="false">IF(Q1137="","",IF(A1141=$Q$1,C1141,Q1137))</f>
        <v>1000072567</v>
      </c>
      <c r="R1138" s="2" t="n">
        <f aca="false">IF(H1138=$R$5,L1138,R1137)</f>
        <v>50640324</v>
      </c>
      <c r="S1138" s="2" t="str">
        <f aca="false">IF(H1138=$S$5,L1138,S1137)</f>
        <v>EGU074</v>
      </c>
      <c r="T1138" s="2" t="n">
        <f aca="false">IF(H1138=$T$5,L1138,T1137)</f>
        <v>814190452</v>
      </c>
      <c r="U1138" s="2" t="n">
        <f aca="false">IF(V1138="",0,1)</f>
        <v>0</v>
      </c>
      <c r="V1138" s="2" t="str">
        <f aca="false">IF(A1138="","",IFERROR(IF(VLOOKUP(A1138,MAESTRO!$A$2:$C$15,2,FALSE())=1,"",A1138),A1138))</f>
        <v/>
      </c>
      <c r="W1138" s="2" t="str">
        <f aca="false">IF(V1138="","",G1138)</f>
        <v/>
      </c>
    </row>
    <row r="1139" customFormat="false" ht="15" hidden="false" customHeight="false" outlineLevel="0" collapsed="false">
      <c r="O1139" s="2" t="str">
        <f aca="false">IF(O1138="","",O1138)</f>
        <v>7711 CEDI GUAYAQUIL</v>
      </c>
      <c r="P1139" s="2" t="str">
        <f aca="false">IF(A1139=$P$5,C1139,P1138)</f>
        <v>OCHOA QUITO THALIA ARACELI</v>
      </c>
      <c r="Q1139" s="2" t="n">
        <f aca="false">IF(Q1138="","",IF(A1142=$Q$1,C1142,Q1138))</f>
        <v>1000072567</v>
      </c>
      <c r="R1139" s="2" t="n">
        <f aca="false">IF(H1139=$R$5,L1139,R1138)</f>
        <v>50640324</v>
      </c>
      <c r="S1139" s="2" t="str">
        <f aca="false">IF(H1139=$S$5,L1139,S1138)</f>
        <v>EGU074</v>
      </c>
      <c r="T1139" s="2" t="n">
        <f aca="false">IF(H1139=$T$5,L1139,T1138)</f>
        <v>814190452</v>
      </c>
      <c r="U1139" s="2" t="n">
        <f aca="false">IF(V1139="",0,1)</f>
        <v>0</v>
      </c>
      <c r="V1139" s="2" t="str">
        <f aca="false">IF(A1139="","",IFERROR(IF(VLOOKUP(A1139,MAESTRO!$A$2:$C$15,2,FALSE())=1,"",A1139),A1139))</f>
        <v/>
      </c>
      <c r="W1139" s="2" t="str">
        <f aca="false">IF(V1139="","",G1139)</f>
        <v/>
      </c>
    </row>
    <row r="1140" customFormat="false" ht="15" hidden="false" customHeight="false" outlineLevel="0" collapsed="false">
      <c r="O1140" s="2" t="str">
        <f aca="false">IF(O1139="","",O1139)</f>
        <v>7711 CEDI GUAYAQUIL</v>
      </c>
      <c r="P1140" s="2" t="str">
        <f aca="false">IF(A1140=$P$5,C1140,P1139)</f>
        <v>OCHOA QUITO THALIA ARACELI</v>
      </c>
      <c r="Q1140" s="2" t="n">
        <f aca="false">IF(Q1139="","",IF(A1143=$Q$1,C1143,Q1139))</f>
        <v>1000072567</v>
      </c>
      <c r="R1140" s="2" t="n">
        <f aca="false">IF(H1140=$R$5,L1140,R1139)</f>
        <v>50640324</v>
      </c>
      <c r="S1140" s="2" t="str">
        <f aca="false">IF(H1140=$S$5,L1140,S1139)</f>
        <v>EGU074</v>
      </c>
      <c r="T1140" s="2" t="n">
        <f aca="false">IF(H1140=$T$5,L1140,T1139)</f>
        <v>814190452</v>
      </c>
      <c r="U1140" s="2" t="n">
        <f aca="false">IF(V1140="",0,1)</f>
        <v>0</v>
      </c>
      <c r="V1140" s="2" t="str">
        <f aca="false">IF(A1140="","",IFERROR(IF(VLOOKUP(A1140,MAESTRO!$A$2:$C$15,2,FALSE())=1,"",A1140),A1140))</f>
        <v/>
      </c>
      <c r="W1140" s="2" t="str">
        <f aca="false">IF(V1140="","",G1140)</f>
        <v/>
      </c>
    </row>
    <row r="1141" customFormat="false" ht="15" hidden="false" customHeight="false" outlineLevel="0" collapsed="false">
      <c r="O1141" s="2" t="str">
        <f aca="false">IF(O1140="","",O1140)</f>
        <v>7711 CEDI GUAYAQUIL</v>
      </c>
      <c r="P1141" s="2" t="str">
        <f aca="false">IF(A1141=$P$5,C1141,P1140)</f>
        <v>OCHOA QUITO THALIA ARACELI</v>
      </c>
      <c r="Q1141" s="2" t="n">
        <f aca="false">IF(Q1140="","",IF(A1144=$Q$1,C1144,Q1140))</f>
        <v>1000072567</v>
      </c>
      <c r="R1141" s="2" t="n">
        <f aca="false">IF(H1141=$R$5,L1141,R1140)</f>
        <v>50640324</v>
      </c>
      <c r="S1141" s="2" t="str">
        <f aca="false">IF(H1141=$S$5,L1141,S1140)</f>
        <v>EGU074</v>
      </c>
      <c r="T1141" s="2" t="n">
        <f aca="false">IF(H1141=$T$5,L1141,T1140)</f>
        <v>814190452</v>
      </c>
      <c r="U1141" s="2" t="n">
        <f aca="false">IF(V1141="",0,1)</f>
        <v>0</v>
      </c>
      <c r="V1141" s="2" t="str">
        <f aca="false">IF(A1141="","",IFERROR(IF(VLOOKUP(A1141,MAESTRO!$A$2:$C$15,2,FALSE())=1,"",A1141),A1141))</f>
        <v/>
      </c>
      <c r="W1141" s="2" t="str">
        <f aca="false">IF(V1141="","",G1141)</f>
        <v/>
      </c>
    </row>
    <row r="1142" customFormat="false" ht="15" hidden="false" customHeight="false" outlineLevel="0" collapsed="false">
      <c r="O1142" s="2" t="str">
        <f aca="false">IF(O1141="","",O1141)</f>
        <v>7711 CEDI GUAYAQUIL</v>
      </c>
      <c r="P1142" s="2" t="str">
        <f aca="false">IF(A1142=$P$5,C1142,P1141)</f>
        <v>OCHOA QUITO THALIA ARACELI</v>
      </c>
      <c r="Q1142" s="2" t="n">
        <f aca="false">IF(Q1141="","",IF(A1145=$Q$1,C1145,Q1141))</f>
        <v>1000072567</v>
      </c>
      <c r="R1142" s="2" t="n">
        <f aca="false">IF(H1142=$R$5,L1142,R1141)</f>
        <v>50640324</v>
      </c>
      <c r="S1142" s="2" t="str">
        <f aca="false">IF(H1142=$S$5,L1142,S1141)</f>
        <v>EGU074</v>
      </c>
      <c r="T1142" s="2" t="n">
        <f aca="false">IF(H1142=$T$5,L1142,T1141)</f>
        <v>814190452</v>
      </c>
      <c r="U1142" s="2" t="n">
        <f aca="false">IF(V1142="",0,1)</f>
        <v>0</v>
      </c>
      <c r="V1142" s="2" t="str">
        <f aca="false">IF(A1142="","",IFERROR(IF(VLOOKUP(A1142,MAESTRO!$A$2:$C$15,2,FALSE())=1,"",A1142),A1142))</f>
        <v/>
      </c>
      <c r="W1142" s="2" t="str">
        <f aca="false">IF(V1142="","",G1142)</f>
        <v/>
      </c>
    </row>
    <row r="1143" customFormat="false" ht="15" hidden="false" customHeight="false" outlineLevel="0" collapsed="false">
      <c r="O1143" s="2" t="str">
        <f aca="false">IF(O1142="","",O1142)</f>
        <v>7711 CEDI GUAYAQUIL</v>
      </c>
      <c r="P1143" s="2" t="str">
        <f aca="false">IF(A1143=$P$5,C1143,P1142)</f>
        <v>OCHOA QUITO THALIA ARACELI</v>
      </c>
      <c r="Q1143" s="2" t="n">
        <f aca="false">IF(Q1142="","",IF(A1146=$Q$1,C1146,Q1142))</f>
        <v>1000072567</v>
      </c>
      <c r="R1143" s="2" t="n">
        <f aca="false">IF(H1143=$R$5,L1143,R1142)</f>
        <v>50640324</v>
      </c>
      <c r="S1143" s="2" t="str">
        <f aca="false">IF(H1143=$S$5,L1143,S1142)</f>
        <v>EGU074</v>
      </c>
      <c r="T1143" s="2" t="n">
        <f aca="false">IF(H1143=$T$5,L1143,T1142)</f>
        <v>814190452</v>
      </c>
      <c r="U1143" s="2" t="n">
        <f aca="false">IF(V1143="",0,1)</f>
        <v>0</v>
      </c>
      <c r="V1143" s="2" t="str">
        <f aca="false">IF(A1143="","",IFERROR(IF(VLOOKUP(A1143,MAESTRO!$A$2:$C$15,2,FALSE())=1,"",A1143),A1143))</f>
        <v/>
      </c>
      <c r="W1143" s="2" t="str">
        <f aca="false">IF(V1143="","",G1143)</f>
        <v/>
      </c>
    </row>
    <row r="1144" customFormat="false" ht="15" hidden="false" customHeight="false" outlineLevel="0" collapsed="false">
      <c r="O1144" s="2" t="str">
        <f aca="false">IF(O1143="","",O1143)</f>
        <v>7711 CEDI GUAYAQUIL</v>
      </c>
      <c r="P1144" s="2" t="str">
        <f aca="false">IF(A1144=$P$5,C1144,P1143)</f>
        <v>OCHOA QUITO THALIA ARACELI</v>
      </c>
      <c r="Q1144" s="2" t="n">
        <f aca="false">IF(Q1143="","",IF(A1147=$Q$1,C1147,Q1143))</f>
        <v>1000072567</v>
      </c>
      <c r="R1144" s="2" t="n">
        <f aca="false">IF(H1144=$R$5,L1144,R1143)</f>
        <v>50640324</v>
      </c>
      <c r="S1144" s="2" t="str">
        <f aca="false">IF(H1144=$S$5,L1144,S1143)</f>
        <v>EGU074</v>
      </c>
      <c r="T1144" s="2" t="n">
        <f aca="false">IF(H1144=$T$5,L1144,T1143)</f>
        <v>814190452</v>
      </c>
      <c r="U1144" s="2" t="n">
        <f aca="false">IF(V1144="",0,1)</f>
        <v>0</v>
      </c>
      <c r="V1144" s="2" t="str">
        <f aca="false">IF(A1144="","",IFERROR(IF(VLOOKUP(A1144,MAESTRO!$A$2:$C$15,2,FALSE())=1,"",A1144),A1144))</f>
        <v/>
      </c>
      <c r="W1144" s="2" t="str">
        <f aca="false">IF(V1144="","",G1144)</f>
        <v/>
      </c>
    </row>
    <row r="1145" customFormat="false" ht="15" hidden="false" customHeight="false" outlineLevel="0" collapsed="false">
      <c r="O1145" s="2" t="str">
        <f aca="false">IF(O1144="","",O1144)</f>
        <v>7711 CEDI GUAYAQUIL</v>
      </c>
      <c r="P1145" s="2" t="str">
        <f aca="false">IF(A1145=$P$5,C1145,P1144)</f>
        <v>OCHOA QUITO THALIA ARACELI</v>
      </c>
      <c r="Q1145" s="2" t="n">
        <f aca="false">IF(Q1144="","",IF(A1148=$Q$1,C1148,Q1144))</f>
        <v>1000072567</v>
      </c>
      <c r="R1145" s="2" t="n">
        <f aca="false">IF(H1145=$R$5,L1145,R1144)</f>
        <v>50640324</v>
      </c>
      <c r="S1145" s="2" t="str">
        <f aca="false">IF(H1145=$S$5,L1145,S1144)</f>
        <v>EGU074</v>
      </c>
      <c r="T1145" s="2" t="n">
        <f aca="false">IF(H1145=$T$5,L1145,T1144)</f>
        <v>814190452</v>
      </c>
      <c r="U1145" s="2" t="n">
        <f aca="false">IF(V1145="",0,1)</f>
        <v>0</v>
      </c>
      <c r="V1145" s="2" t="str">
        <f aca="false">IF(A1145="","",IFERROR(IF(VLOOKUP(A1145,MAESTRO!$A$2:$C$15,2,FALSE())=1,"",A1145),A1145))</f>
        <v/>
      </c>
      <c r="W1145" s="2" t="str">
        <f aca="false">IF(V1145="","",G1145)</f>
        <v/>
      </c>
    </row>
    <row r="1146" customFormat="false" ht="15" hidden="false" customHeight="false" outlineLevel="0" collapsed="false">
      <c r="O1146" s="2" t="str">
        <f aca="false">IF(O1145="","",O1145)</f>
        <v>7711 CEDI GUAYAQUIL</v>
      </c>
      <c r="P1146" s="2" t="str">
        <f aca="false">IF(A1146=$P$5,C1146,P1145)</f>
        <v>OCHOA QUITO THALIA ARACELI</v>
      </c>
      <c r="Q1146" s="2" t="n">
        <f aca="false">IF(Q1145="","",IF(A1149=$Q$1,C1149,Q1145))</f>
        <v>1000072567</v>
      </c>
      <c r="R1146" s="2" t="n">
        <f aca="false">IF(H1146=$R$5,L1146,R1145)</f>
        <v>50640324</v>
      </c>
      <c r="S1146" s="2" t="str">
        <f aca="false">IF(H1146=$S$5,L1146,S1145)</f>
        <v>EGU074</v>
      </c>
      <c r="T1146" s="2" t="n">
        <f aca="false">IF(H1146=$T$5,L1146,T1145)</f>
        <v>814190452</v>
      </c>
      <c r="U1146" s="2" t="n">
        <f aca="false">IF(V1146="",0,1)</f>
        <v>0</v>
      </c>
      <c r="V1146" s="2" t="str">
        <f aca="false">IF(A1146="","",IFERROR(IF(VLOOKUP(A1146,MAESTRO!$A$2:$C$15,2,FALSE())=1,"",A1146),A1146))</f>
        <v/>
      </c>
      <c r="W1146" s="2" t="str">
        <f aca="false">IF(V1146="","",G1146)</f>
        <v/>
      </c>
    </row>
    <row r="1147" customFormat="false" ht="15" hidden="false" customHeight="false" outlineLevel="0" collapsed="false">
      <c r="O1147" s="2" t="str">
        <f aca="false">IF(O1146="","",O1146)</f>
        <v>7711 CEDI GUAYAQUIL</v>
      </c>
      <c r="P1147" s="2" t="str">
        <f aca="false">IF(A1147=$P$5,C1147,P1146)</f>
        <v>OCHOA QUITO THALIA ARACELI</v>
      </c>
      <c r="Q1147" s="2" t="n">
        <f aca="false">IF(Q1146="","",IF(A1150=$Q$1,C1150,Q1146))</f>
        <v>1000072567</v>
      </c>
      <c r="R1147" s="2" t="n">
        <f aca="false">IF(H1147=$R$5,L1147,R1146)</f>
        <v>50640324</v>
      </c>
      <c r="S1147" s="2" t="str">
        <f aca="false">IF(H1147=$S$5,L1147,S1146)</f>
        <v>EGU074</v>
      </c>
      <c r="T1147" s="2" t="n">
        <f aca="false">IF(H1147=$T$5,L1147,T1146)</f>
        <v>814190452</v>
      </c>
      <c r="U1147" s="2" t="n">
        <f aca="false">IF(V1147="",0,1)</f>
        <v>0</v>
      </c>
      <c r="V1147" s="2" t="str">
        <f aca="false">IF(A1147="","",IFERROR(IF(VLOOKUP(A1147,MAESTRO!$A$2:$C$15,2,FALSE())=1,"",A1147),A1147))</f>
        <v/>
      </c>
      <c r="W1147" s="2" t="str">
        <f aca="false">IF(V1147="","",G1147)</f>
        <v/>
      </c>
    </row>
    <row r="1148" customFormat="false" ht="15" hidden="false" customHeight="false" outlineLevel="0" collapsed="false">
      <c r="O1148" s="2" t="str">
        <f aca="false">IF(O1147="","",O1147)</f>
        <v>7711 CEDI GUAYAQUIL</v>
      </c>
      <c r="P1148" s="2" t="str">
        <f aca="false">IF(A1148=$P$5,C1148,P1147)</f>
        <v>OCHOA QUITO THALIA ARACELI</v>
      </c>
      <c r="Q1148" s="2" t="n">
        <f aca="false">IF(Q1147="","",IF(A1151=$Q$1,C1151,Q1147))</f>
        <v>1000072567</v>
      </c>
      <c r="R1148" s="2" t="n">
        <f aca="false">IF(H1148=$R$5,L1148,R1147)</f>
        <v>50640324</v>
      </c>
      <c r="S1148" s="2" t="str">
        <f aca="false">IF(H1148=$S$5,L1148,S1147)</f>
        <v>EGU074</v>
      </c>
      <c r="T1148" s="2" t="n">
        <f aca="false">IF(H1148=$T$5,L1148,T1147)</f>
        <v>814190452</v>
      </c>
      <c r="U1148" s="2" t="n">
        <f aca="false">IF(V1148="",0,1)</f>
        <v>0</v>
      </c>
      <c r="V1148" s="2" t="str">
        <f aca="false">IF(A1148="","",IFERROR(IF(VLOOKUP(A1148,MAESTRO!$A$2:$C$15,2,FALSE())=1,"",A1148),A1148))</f>
        <v/>
      </c>
      <c r="W1148" s="2" t="str">
        <f aca="false">IF(V1148="","",G1148)</f>
        <v/>
      </c>
    </row>
    <row r="1149" customFormat="false" ht="15" hidden="false" customHeight="false" outlineLevel="0" collapsed="false">
      <c r="O1149" s="2" t="str">
        <f aca="false">IF(O1148="","",O1148)</f>
        <v>7711 CEDI GUAYAQUIL</v>
      </c>
      <c r="P1149" s="2" t="str">
        <f aca="false">IF(A1149=$P$5,C1149,P1148)</f>
        <v>OCHOA QUITO THALIA ARACELI</v>
      </c>
      <c r="Q1149" s="2" t="n">
        <f aca="false">IF(Q1148="","",IF(A1152=$Q$1,C1152,Q1148))</f>
        <v>1000072567</v>
      </c>
      <c r="R1149" s="2" t="n">
        <f aca="false">IF(H1149=$R$5,L1149,R1148)</f>
        <v>50640324</v>
      </c>
      <c r="S1149" s="2" t="str">
        <f aca="false">IF(H1149=$S$5,L1149,S1148)</f>
        <v>EGU074</v>
      </c>
      <c r="T1149" s="2" t="n">
        <f aca="false">IF(H1149=$T$5,L1149,T1148)</f>
        <v>814190452</v>
      </c>
      <c r="U1149" s="2" t="n">
        <f aca="false">IF(V1149="",0,1)</f>
        <v>0</v>
      </c>
      <c r="V1149" s="2" t="str">
        <f aca="false">IF(A1149="","",IFERROR(IF(VLOOKUP(A1149,MAESTRO!$A$2:$C$15,2,FALSE())=1,"",A1149),A1149))</f>
        <v/>
      </c>
      <c r="W1149" s="2" t="str">
        <f aca="false">IF(V1149="","",G1149)</f>
        <v/>
      </c>
    </row>
    <row r="1150" customFormat="false" ht="15" hidden="false" customHeight="false" outlineLevel="0" collapsed="false">
      <c r="O1150" s="2" t="str">
        <f aca="false">IF(O1149="","",O1149)</f>
        <v>7711 CEDI GUAYAQUIL</v>
      </c>
      <c r="P1150" s="2" t="str">
        <f aca="false">IF(A1150=$P$5,C1150,P1149)</f>
        <v>OCHOA QUITO THALIA ARACELI</v>
      </c>
      <c r="Q1150" s="2" t="n">
        <f aca="false">IF(Q1149="","",IF(A1153=$Q$1,C1153,Q1149))</f>
        <v>1000072567</v>
      </c>
      <c r="R1150" s="2" t="n">
        <f aca="false">IF(H1150=$R$5,L1150,R1149)</f>
        <v>50640324</v>
      </c>
      <c r="S1150" s="2" t="str">
        <f aca="false">IF(H1150=$S$5,L1150,S1149)</f>
        <v>EGU074</v>
      </c>
      <c r="T1150" s="2" t="n">
        <f aca="false">IF(H1150=$T$5,L1150,T1149)</f>
        <v>814190452</v>
      </c>
      <c r="U1150" s="2" t="n">
        <f aca="false">IF(V1150="",0,1)</f>
        <v>0</v>
      </c>
      <c r="V1150" s="2" t="str">
        <f aca="false">IF(A1150="","",IFERROR(IF(VLOOKUP(A1150,MAESTRO!$A$2:$C$15,2,FALSE())=1,"",A1150),A1150))</f>
        <v/>
      </c>
      <c r="W1150" s="2" t="str">
        <f aca="false">IF(V1150="","",G1150)</f>
        <v/>
      </c>
    </row>
    <row r="1151" customFormat="false" ht="15" hidden="false" customHeight="false" outlineLevel="0" collapsed="false">
      <c r="O1151" s="2" t="str">
        <f aca="false">IF(O1150="","",O1150)</f>
        <v>7711 CEDI GUAYAQUIL</v>
      </c>
      <c r="P1151" s="2" t="str">
        <f aca="false">IF(A1151=$P$5,C1151,P1150)</f>
        <v>OCHOA QUITO THALIA ARACELI</v>
      </c>
      <c r="Q1151" s="2" t="n">
        <f aca="false">IF(Q1150="","",IF(A1154=$Q$1,C1154,Q1150))</f>
        <v>1000072567</v>
      </c>
      <c r="R1151" s="2" t="n">
        <f aca="false">IF(H1151=$R$5,L1151,R1150)</f>
        <v>50640324</v>
      </c>
      <c r="S1151" s="2" t="str">
        <f aca="false">IF(H1151=$S$5,L1151,S1150)</f>
        <v>EGU074</v>
      </c>
      <c r="T1151" s="2" t="n">
        <f aca="false">IF(H1151=$T$5,L1151,T1150)</f>
        <v>814190452</v>
      </c>
      <c r="U1151" s="2" t="n">
        <f aca="false">IF(V1151="",0,1)</f>
        <v>0</v>
      </c>
      <c r="V1151" s="2" t="str">
        <f aca="false">IF(A1151="","",IFERROR(IF(VLOOKUP(A1151,MAESTRO!$A$2:$C$15,2,FALSE())=1,"",A1151),A1151))</f>
        <v/>
      </c>
      <c r="W1151" s="2" t="str">
        <f aca="false">IF(V1151="","",G1151)</f>
        <v/>
      </c>
    </row>
    <row r="1152" customFormat="false" ht="15" hidden="false" customHeight="false" outlineLevel="0" collapsed="false">
      <c r="O1152" s="2" t="str">
        <f aca="false">IF(O1151="","",O1151)</f>
        <v>7711 CEDI GUAYAQUIL</v>
      </c>
      <c r="P1152" s="2" t="str">
        <f aca="false">IF(A1152=$P$5,C1152,P1151)</f>
        <v>OCHOA QUITO THALIA ARACELI</v>
      </c>
      <c r="Q1152" s="2" t="n">
        <f aca="false">IF(Q1151="","",IF(A1155=$Q$1,C1155,Q1151))</f>
        <v>1000072567</v>
      </c>
      <c r="R1152" s="2" t="n">
        <f aca="false">IF(H1152=$R$5,L1152,R1151)</f>
        <v>50640324</v>
      </c>
      <c r="S1152" s="2" t="str">
        <f aca="false">IF(H1152=$S$5,L1152,S1151)</f>
        <v>EGU074</v>
      </c>
      <c r="T1152" s="2" t="n">
        <f aca="false">IF(H1152=$T$5,L1152,T1151)</f>
        <v>814190452</v>
      </c>
      <c r="U1152" s="2" t="n">
        <f aca="false">IF(V1152="",0,1)</f>
        <v>0</v>
      </c>
      <c r="V1152" s="2" t="str">
        <f aca="false">IF(A1152="","",IFERROR(IF(VLOOKUP(A1152,MAESTRO!$A$2:$C$15,2,FALSE())=1,"",A1152),A1152))</f>
        <v/>
      </c>
      <c r="W1152" s="2" t="str">
        <f aca="false">IF(V1152="","",G1152)</f>
        <v/>
      </c>
    </row>
    <row r="1153" customFormat="false" ht="15" hidden="false" customHeight="false" outlineLevel="0" collapsed="false">
      <c r="O1153" s="2" t="str">
        <f aca="false">IF(O1152="","",O1152)</f>
        <v>7711 CEDI GUAYAQUIL</v>
      </c>
      <c r="P1153" s="2" t="str">
        <f aca="false">IF(A1153=$P$5,C1153,P1152)</f>
        <v>OCHOA QUITO THALIA ARACELI</v>
      </c>
      <c r="Q1153" s="2" t="n">
        <f aca="false">IF(Q1152="","",IF(A1156=$Q$1,C1156,Q1152))</f>
        <v>1000072567</v>
      </c>
      <c r="R1153" s="2" t="n">
        <f aca="false">IF(H1153=$R$5,L1153,R1152)</f>
        <v>50640324</v>
      </c>
      <c r="S1153" s="2" t="str">
        <f aca="false">IF(H1153=$S$5,L1153,S1152)</f>
        <v>EGU074</v>
      </c>
      <c r="T1153" s="2" t="n">
        <f aca="false">IF(H1153=$T$5,L1153,T1152)</f>
        <v>814190452</v>
      </c>
      <c r="U1153" s="2" t="n">
        <f aca="false">IF(V1153="",0,1)</f>
        <v>0</v>
      </c>
      <c r="V1153" s="2" t="str">
        <f aca="false">IF(A1153="","",IFERROR(IF(VLOOKUP(A1153,MAESTRO!$A$2:$C$15,2,FALSE())=1,"",A1153),A1153))</f>
        <v/>
      </c>
      <c r="W1153" s="2" t="str">
        <f aca="false">IF(V1153="","",G1153)</f>
        <v/>
      </c>
    </row>
    <row r="1154" customFormat="false" ht="15" hidden="false" customHeight="false" outlineLevel="0" collapsed="false">
      <c r="O1154" s="2" t="str">
        <f aca="false">IF(O1153="","",O1153)</f>
        <v>7711 CEDI GUAYAQUIL</v>
      </c>
      <c r="P1154" s="2" t="str">
        <f aca="false">IF(A1154=$P$5,C1154,P1153)</f>
        <v>OCHOA QUITO THALIA ARACELI</v>
      </c>
      <c r="Q1154" s="2" t="n">
        <f aca="false">IF(Q1153="","",IF(A1157=$Q$1,C1157,Q1153))</f>
        <v>1000072567</v>
      </c>
      <c r="R1154" s="2" t="n">
        <f aca="false">IF(H1154=$R$5,L1154,R1153)</f>
        <v>50640324</v>
      </c>
      <c r="S1154" s="2" t="str">
        <f aca="false">IF(H1154=$S$5,L1154,S1153)</f>
        <v>EGU074</v>
      </c>
      <c r="T1154" s="2" t="n">
        <f aca="false">IF(H1154=$T$5,L1154,T1153)</f>
        <v>814190452</v>
      </c>
      <c r="U1154" s="2" t="n">
        <f aca="false">IF(V1154="",0,1)</f>
        <v>0</v>
      </c>
      <c r="V1154" s="2" t="str">
        <f aca="false">IF(A1154="","",IFERROR(IF(VLOOKUP(A1154,MAESTRO!$A$2:$C$15,2,FALSE())=1,"",A1154),A1154))</f>
        <v/>
      </c>
      <c r="W1154" s="2" t="str">
        <f aca="false">IF(V1154="","",G1154)</f>
        <v/>
      </c>
    </row>
    <row r="1155" customFormat="false" ht="15" hidden="false" customHeight="false" outlineLevel="0" collapsed="false">
      <c r="O1155" s="2" t="str">
        <f aca="false">IF(O1154="","",O1154)</f>
        <v>7711 CEDI GUAYAQUIL</v>
      </c>
      <c r="P1155" s="2" t="str">
        <f aca="false">IF(A1155=$P$5,C1155,P1154)</f>
        <v>OCHOA QUITO THALIA ARACELI</v>
      </c>
      <c r="Q1155" s="2" t="n">
        <f aca="false">IF(Q1154="","",IF(A1158=$Q$1,C1158,Q1154))</f>
        <v>1000072567</v>
      </c>
      <c r="R1155" s="2" t="n">
        <f aca="false">IF(H1155=$R$5,L1155,R1154)</f>
        <v>50640324</v>
      </c>
      <c r="S1155" s="2" t="str">
        <f aca="false">IF(H1155=$S$5,L1155,S1154)</f>
        <v>EGU074</v>
      </c>
      <c r="T1155" s="2" t="n">
        <f aca="false">IF(H1155=$T$5,L1155,T1154)</f>
        <v>814190452</v>
      </c>
      <c r="U1155" s="2" t="n">
        <f aca="false">IF(V1155="",0,1)</f>
        <v>0</v>
      </c>
      <c r="V1155" s="2" t="str">
        <f aca="false">IF(A1155="","",IFERROR(IF(VLOOKUP(A1155,MAESTRO!$A$2:$C$15,2,FALSE())=1,"",A1155),A1155))</f>
        <v/>
      </c>
      <c r="W1155" s="2" t="str">
        <f aca="false">IF(V1155="","",G1155)</f>
        <v/>
      </c>
    </row>
    <row r="1156" customFormat="false" ht="15" hidden="false" customHeight="false" outlineLevel="0" collapsed="false">
      <c r="O1156" s="2" t="str">
        <f aca="false">IF(O1155="","",O1155)</f>
        <v>7711 CEDI GUAYAQUIL</v>
      </c>
      <c r="P1156" s="2" t="str">
        <f aca="false">IF(A1156=$P$5,C1156,P1155)</f>
        <v>OCHOA QUITO THALIA ARACELI</v>
      </c>
      <c r="Q1156" s="2" t="n">
        <f aca="false">IF(Q1155="","",IF(A1159=$Q$1,C1159,Q1155))</f>
        <v>1000072567</v>
      </c>
      <c r="R1156" s="2" t="n">
        <f aca="false">IF(H1156=$R$5,L1156,R1155)</f>
        <v>50640324</v>
      </c>
      <c r="S1156" s="2" t="str">
        <f aca="false">IF(H1156=$S$5,L1156,S1155)</f>
        <v>EGU074</v>
      </c>
      <c r="T1156" s="2" t="n">
        <f aca="false">IF(H1156=$T$5,L1156,T1155)</f>
        <v>814190452</v>
      </c>
      <c r="U1156" s="2" t="n">
        <f aca="false">IF(V1156="",0,1)</f>
        <v>0</v>
      </c>
      <c r="V1156" s="2" t="str">
        <f aca="false">IF(A1156="","",IFERROR(IF(VLOOKUP(A1156,MAESTRO!$A$2:$C$15,2,FALSE())=1,"",A1156),A1156))</f>
        <v/>
      </c>
      <c r="W1156" s="2" t="str">
        <f aca="false">IF(V1156="","",G1156)</f>
        <v/>
      </c>
    </row>
    <row r="1157" customFormat="false" ht="15" hidden="false" customHeight="false" outlineLevel="0" collapsed="false">
      <c r="O1157" s="2" t="str">
        <f aca="false">IF(O1156="","",O1156)</f>
        <v>7711 CEDI GUAYAQUIL</v>
      </c>
      <c r="P1157" s="2" t="str">
        <f aca="false">IF(A1157=$P$5,C1157,P1156)</f>
        <v>OCHOA QUITO THALIA ARACELI</v>
      </c>
      <c r="Q1157" s="2" t="n">
        <f aca="false">IF(Q1156="","",IF(A1160=$Q$1,C1160,Q1156))</f>
        <v>1000072567</v>
      </c>
      <c r="R1157" s="2" t="n">
        <f aca="false">IF(H1157=$R$5,L1157,R1156)</f>
        <v>50640324</v>
      </c>
      <c r="S1157" s="2" t="str">
        <f aca="false">IF(H1157=$S$5,L1157,S1156)</f>
        <v>EGU074</v>
      </c>
      <c r="T1157" s="2" t="n">
        <f aca="false">IF(H1157=$T$5,L1157,T1156)</f>
        <v>814190452</v>
      </c>
      <c r="U1157" s="2" t="n">
        <f aca="false">IF(V1157="",0,1)</f>
        <v>0</v>
      </c>
      <c r="V1157" s="2" t="str">
        <f aca="false">IF(A1157="","",IFERROR(IF(VLOOKUP(A1157,MAESTRO!$A$2:$C$15,2,FALSE())=1,"",A1157),A1157))</f>
        <v/>
      </c>
      <c r="W1157" s="2" t="str">
        <f aca="false">IF(V1157="","",G1157)</f>
        <v/>
      </c>
    </row>
    <row r="1158" customFormat="false" ht="15" hidden="false" customHeight="false" outlineLevel="0" collapsed="false">
      <c r="O1158" s="2" t="str">
        <f aca="false">IF(O1157="","",O1157)</f>
        <v>7711 CEDI GUAYAQUIL</v>
      </c>
      <c r="P1158" s="2" t="str">
        <f aca="false">IF(A1158=$P$5,C1158,P1157)</f>
        <v>OCHOA QUITO THALIA ARACELI</v>
      </c>
      <c r="Q1158" s="2" t="n">
        <f aca="false">IF(Q1157="","",IF(A1161=$Q$1,C1161,Q1157))</f>
        <v>1000072567</v>
      </c>
      <c r="R1158" s="2" t="n">
        <f aca="false">IF(H1158=$R$5,L1158,R1157)</f>
        <v>50640324</v>
      </c>
      <c r="S1158" s="2" t="str">
        <f aca="false">IF(H1158=$S$5,L1158,S1157)</f>
        <v>EGU074</v>
      </c>
      <c r="T1158" s="2" t="n">
        <f aca="false">IF(H1158=$T$5,L1158,T1157)</f>
        <v>814190452</v>
      </c>
      <c r="U1158" s="2" t="n">
        <f aca="false">IF(V1158="",0,1)</f>
        <v>0</v>
      </c>
      <c r="V1158" s="2" t="str">
        <f aca="false">IF(A1158="","",IFERROR(IF(VLOOKUP(A1158,MAESTRO!$A$2:$C$15,2,FALSE())=1,"",A1158),A1158))</f>
        <v/>
      </c>
      <c r="W1158" s="2" t="str">
        <f aca="false">IF(V1158="","",G1158)</f>
        <v/>
      </c>
    </row>
    <row r="1159" customFormat="false" ht="15" hidden="false" customHeight="false" outlineLevel="0" collapsed="false">
      <c r="O1159" s="2" t="str">
        <f aca="false">IF(O1158="","",O1158)</f>
        <v>7711 CEDI GUAYAQUIL</v>
      </c>
      <c r="P1159" s="2" t="str">
        <f aca="false">IF(A1159=$P$5,C1159,P1158)</f>
        <v>OCHOA QUITO THALIA ARACELI</v>
      </c>
      <c r="Q1159" s="2" t="n">
        <f aca="false">IF(Q1158="","",IF(A1162=$Q$1,C1162,Q1158))</f>
        <v>1000072567</v>
      </c>
      <c r="R1159" s="2" t="n">
        <f aca="false">IF(H1159=$R$5,L1159,R1158)</f>
        <v>50640324</v>
      </c>
      <c r="S1159" s="2" t="str">
        <f aca="false">IF(H1159=$S$5,L1159,S1158)</f>
        <v>EGU074</v>
      </c>
      <c r="T1159" s="2" t="n">
        <f aca="false">IF(H1159=$T$5,L1159,T1158)</f>
        <v>814190452</v>
      </c>
      <c r="U1159" s="2" t="n">
        <f aca="false">IF(V1159="",0,1)</f>
        <v>0</v>
      </c>
      <c r="V1159" s="2" t="str">
        <f aca="false">IF(A1159="","",IFERROR(IF(VLOOKUP(A1159,MAESTRO!$A$2:$C$15,2,FALSE())=1,"",A1159),A1159))</f>
        <v/>
      </c>
      <c r="W1159" s="2" t="str">
        <f aca="false">IF(V1159="","",G1159)</f>
        <v/>
      </c>
    </row>
    <row r="1160" customFormat="false" ht="15" hidden="false" customHeight="false" outlineLevel="0" collapsed="false">
      <c r="O1160" s="2" t="str">
        <f aca="false">IF(O1159="","",O1159)</f>
        <v>7711 CEDI GUAYAQUIL</v>
      </c>
      <c r="P1160" s="2" t="str">
        <f aca="false">IF(A1160=$P$5,C1160,P1159)</f>
        <v>OCHOA QUITO THALIA ARACELI</v>
      </c>
      <c r="Q1160" s="2" t="n">
        <f aca="false">IF(Q1159="","",IF(A1163=$Q$1,C1163,Q1159))</f>
        <v>1000072567</v>
      </c>
      <c r="R1160" s="2" t="n">
        <f aca="false">IF(H1160=$R$5,L1160,R1159)</f>
        <v>50640324</v>
      </c>
      <c r="S1160" s="2" t="str">
        <f aca="false">IF(H1160=$S$5,L1160,S1159)</f>
        <v>EGU074</v>
      </c>
      <c r="T1160" s="2" t="n">
        <f aca="false">IF(H1160=$T$5,L1160,T1159)</f>
        <v>814190452</v>
      </c>
      <c r="U1160" s="2" t="n">
        <f aca="false">IF(V1160="",0,1)</f>
        <v>0</v>
      </c>
      <c r="V1160" s="2" t="str">
        <f aca="false">IF(A1160="","",IFERROR(IF(VLOOKUP(A1160,MAESTRO!$A$2:$C$15,2,FALSE())=1,"",A1160),A1160))</f>
        <v/>
      </c>
      <c r="W1160" s="2" t="str">
        <f aca="false">IF(V1160="","",G1160)</f>
        <v/>
      </c>
    </row>
    <row r="1161" customFormat="false" ht="15" hidden="false" customHeight="false" outlineLevel="0" collapsed="false">
      <c r="O1161" s="2" t="str">
        <f aca="false">IF(O1160="","",O1160)</f>
        <v>7711 CEDI GUAYAQUIL</v>
      </c>
      <c r="P1161" s="2" t="str">
        <f aca="false">IF(A1161=$P$5,C1161,P1160)</f>
        <v>OCHOA QUITO THALIA ARACELI</v>
      </c>
      <c r="Q1161" s="2" t="n">
        <f aca="false">IF(Q1160="","",IF(A1164=$Q$1,C1164,Q1160))</f>
        <v>1000072567</v>
      </c>
      <c r="R1161" s="2" t="n">
        <f aca="false">IF(H1161=$R$5,L1161,R1160)</f>
        <v>50640324</v>
      </c>
      <c r="S1161" s="2" t="str">
        <f aca="false">IF(H1161=$S$5,L1161,S1160)</f>
        <v>EGU074</v>
      </c>
      <c r="T1161" s="2" t="n">
        <f aca="false">IF(H1161=$T$5,L1161,T1160)</f>
        <v>814190452</v>
      </c>
      <c r="U1161" s="2" t="n">
        <f aca="false">IF(V1161="",0,1)</f>
        <v>0</v>
      </c>
      <c r="V1161" s="2" t="str">
        <f aca="false">IF(A1161="","",IFERROR(IF(VLOOKUP(A1161,MAESTRO!$A$2:$C$15,2,FALSE())=1,"",A1161),A1161))</f>
        <v/>
      </c>
      <c r="W1161" s="2" t="str">
        <f aca="false">IF(V1161="","",G1161)</f>
        <v/>
      </c>
    </row>
    <row r="1162" customFormat="false" ht="15" hidden="false" customHeight="false" outlineLevel="0" collapsed="false">
      <c r="O1162" s="2" t="str">
        <f aca="false">IF(O1161="","",O1161)</f>
        <v>7711 CEDI GUAYAQUIL</v>
      </c>
      <c r="P1162" s="2" t="str">
        <f aca="false">IF(A1162=$P$5,C1162,P1161)</f>
        <v>OCHOA QUITO THALIA ARACELI</v>
      </c>
      <c r="Q1162" s="2" t="n">
        <f aca="false">IF(Q1161="","",IF(A1165=$Q$1,C1165,Q1161))</f>
        <v>1000072567</v>
      </c>
      <c r="R1162" s="2" t="n">
        <f aca="false">IF(H1162=$R$5,L1162,R1161)</f>
        <v>50640324</v>
      </c>
      <c r="S1162" s="2" t="str">
        <f aca="false">IF(H1162=$S$5,L1162,S1161)</f>
        <v>EGU074</v>
      </c>
      <c r="T1162" s="2" t="n">
        <f aca="false">IF(H1162=$T$5,L1162,T1161)</f>
        <v>814190452</v>
      </c>
      <c r="U1162" s="2" t="n">
        <f aca="false">IF(V1162="",0,1)</f>
        <v>0</v>
      </c>
      <c r="V1162" s="2" t="str">
        <f aca="false">IF(A1162="","",IFERROR(IF(VLOOKUP(A1162,MAESTRO!$A$2:$C$15,2,FALSE())=1,"",A1162),A1162))</f>
        <v/>
      </c>
      <c r="W1162" s="2" t="str">
        <f aca="false">IF(V1162="","",G1162)</f>
        <v/>
      </c>
    </row>
    <row r="1163" customFormat="false" ht="15" hidden="false" customHeight="false" outlineLevel="0" collapsed="false">
      <c r="O1163" s="2" t="str">
        <f aca="false">IF(O1162="","",O1162)</f>
        <v>7711 CEDI GUAYAQUIL</v>
      </c>
      <c r="P1163" s="2" t="str">
        <f aca="false">IF(A1163=$P$5,C1163,P1162)</f>
        <v>OCHOA QUITO THALIA ARACELI</v>
      </c>
      <c r="Q1163" s="2" t="n">
        <f aca="false">IF(Q1162="","",IF(A1166=$Q$1,C1166,Q1162))</f>
        <v>1000072567</v>
      </c>
      <c r="R1163" s="2" t="n">
        <f aca="false">IF(H1163=$R$5,L1163,R1162)</f>
        <v>50640324</v>
      </c>
      <c r="S1163" s="2" t="str">
        <f aca="false">IF(H1163=$S$5,L1163,S1162)</f>
        <v>EGU074</v>
      </c>
      <c r="T1163" s="2" t="n">
        <f aca="false">IF(H1163=$T$5,L1163,T1162)</f>
        <v>814190452</v>
      </c>
      <c r="U1163" s="2" t="n">
        <f aca="false">IF(V1163="",0,1)</f>
        <v>0</v>
      </c>
      <c r="V1163" s="2" t="str">
        <f aca="false">IF(A1163="","",IFERROR(IF(VLOOKUP(A1163,MAESTRO!$A$2:$C$15,2,FALSE())=1,"",A1163),A1163))</f>
        <v/>
      </c>
      <c r="W1163" s="2" t="str">
        <f aca="false">IF(V1163="","",G1163)</f>
        <v/>
      </c>
    </row>
    <row r="1164" customFormat="false" ht="15" hidden="false" customHeight="false" outlineLevel="0" collapsed="false">
      <c r="A1164" s="1" t="s">
        <v>48</v>
      </c>
      <c r="D1164" s="1" t="s">
        <v>49</v>
      </c>
      <c r="O1164" s="2" t="str">
        <f aca="false">IF(O1163="","",O1163)</f>
        <v>7711 CEDI GUAYAQUIL</v>
      </c>
      <c r="P1164" s="2" t="str">
        <f aca="false">IF(A1164=$P$5,C1164,P1163)</f>
        <v>OCHOA QUITO THALIA ARACELI</v>
      </c>
      <c r="Q1164" s="2" t="n">
        <f aca="false">IF(Q1163="","",IF(A1167=$Q$1,C1167,Q1163))</f>
        <v>1000072567</v>
      </c>
      <c r="R1164" s="2" t="n">
        <f aca="false">IF(H1164=$R$5,L1164,R1163)</f>
        <v>50640324</v>
      </c>
      <c r="S1164" s="2" t="str">
        <f aca="false">IF(H1164=$S$5,L1164,S1163)</f>
        <v>EGU074</v>
      </c>
      <c r="T1164" s="2" t="n">
        <f aca="false">IF(H1164=$T$5,L1164,T1163)</f>
        <v>814190452</v>
      </c>
      <c r="U1164" s="2" t="n">
        <f aca="false">IF(V1164="",0,1)</f>
        <v>0</v>
      </c>
      <c r="V1164" s="2" t="str">
        <f aca="false">IF(A1164="","",IFERROR(IF(VLOOKUP(A1164,MAESTRO!$A$2:$C$15,2,FALSE())=1,"",A1164),A1164))</f>
        <v/>
      </c>
      <c r="W1164" s="2" t="str">
        <f aca="false">IF(V1164="","",G1164)</f>
        <v/>
      </c>
    </row>
    <row r="1165" customFormat="false" ht="15" hidden="false" customHeight="false" outlineLevel="0" collapsed="false">
      <c r="A1165" s="1" t="s">
        <v>50</v>
      </c>
      <c r="D1165" s="1" t="s">
        <v>49</v>
      </c>
      <c r="O1165" s="2" t="str">
        <f aca="false">IF(O1164="","",O1164)</f>
        <v>7711 CEDI GUAYAQUIL</v>
      </c>
      <c r="P1165" s="2" t="str">
        <f aca="false">IF(A1165=$P$5,C1165,P1164)</f>
        <v>OCHOA QUITO THALIA ARACELI</v>
      </c>
      <c r="Q1165" s="2" t="n">
        <f aca="false">IF(Q1164="","",IF(A1168=$Q$1,C1168,Q1164))</f>
        <v>1000072567</v>
      </c>
      <c r="R1165" s="2" t="n">
        <f aca="false">IF(H1165=$R$5,L1165,R1164)</f>
        <v>50640324</v>
      </c>
      <c r="S1165" s="2" t="str">
        <f aca="false">IF(H1165=$S$5,L1165,S1164)</f>
        <v>EGU074</v>
      </c>
      <c r="T1165" s="2" t="n">
        <f aca="false">IF(H1165=$T$5,L1165,T1164)</f>
        <v>814190452</v>
      </c>
      <c r="U1165" s="2" t="n">
        <f aca="false">IF(V1165="",0,1)</f>
        <v>0</v>
      </c>
      <c r="V1165" s="2" t="str">
        <f aca="false">IF(A1165="","",IFERROR(IF(VLOOKUP(A1165,MAESTRO!$A$2:$C$15,2,FALSE())=1,"",A1165),A1165))</f>
        <v/>
      </c>
      <c r="W1165" s="2" t="str">
        <f aca="false">IF(V1165="","",G1165)</f>
        <v/>
      </c>
    </row>
    <row r="1166" customFormat="false" ht="15" hidden="false" customHeight="false" outlineLevel="0" collapsed="false">
      <c r="A1166" s="1" t="s">
        <v>51</v>
      </c>
      <c r="D1166" s="1" t="s">
        <v>49</v>
      </c>
      <c r="O1166" s="2" t="str">
        <f aca="false">IF(O1165="","",O1165)</f>
        <v>7711 CEDI GUAYAQUIL</v>
      </c>
      <c r="P1166" s="2" t="str">
        <f aca="false">IF(A1166=$P$5,C1166,P1165)</f>
        <v>OCHOA QUITO THALIA ARACELI</v>
      </c>
      <c r="Q1166" s="2" t="n">
        <f aca="false">IF(Q1165="","",IF(A1169=$Q$1,C1169,Q1165))</f>
        <v>1000072567</v>
      </c>
      <c r="R1166" s="2" t="n">
        <f aca="false">IF(H1166=$R$5,L1166,R1165)</f>
        <v>50640324</v>
      </c>
      <c r="S1166" s="2" t="str">
        <f aca="false">IF(H1166=$S$5,L1166,S1165)</f>
        <v>EGU074</v>
      </c>
      <c r="T1166" s="2" t="n">
        <f aca="false">IF(H1166=$T$5,L1166,T1165)</f>
        <v>814190452</v>
      </c>
      <c r="U1166" s="2" t="n">
        <f aca="false">IF(V1166="",0,1)</f>
        <v>0</v>
      </c>
      <c r="V1166" s="2" t="str">
        <f aca="false">IF(A1166="","",IFERROR(IF(VLOOKUP(A1166,MAESTRO!$A$2:$C$15,2,FALSE())=1,"",A1166),A1166))</f>
        <v/>
      </c>
      <c r="W1166" s="2" t="str">
        <f aca="false">IF(V1166="","",G1166)</f>
        <v/>
      </c>
    </row>
    <row r="1167" customFormat="false" ht="15" hidden="false" customHeight="false" outlineLevel="0" collapsed="false">
      <c r="A1167" s="1" t="s">
        <v>52</v>
      </c>
      <c r="D1167" s="1" t="s">
        <v>49</v>
      </c>
      <c r="O1167" s="2" t="str">
        <f aca="false">IF(O1166="","",O1166)</f>
        <v>7711 CEDI GUAYAQUIL</v>
      </c>
      <c r="P1167" s="2" t="str">
        <f aca="false">IF(A1167=$P$5,C1167,P1166)</f>
        <v>OCHOA QUITO THALIA ARACELI</v>
      </c>
      <c r="Q1167" s="2" t="n">
        <f aca="false">IF(Q1166="","",IF(A1170=$Q$1,C1170,Q1166))</f>
        <v>1000072567</v>
      </c>
      <c r="R1167" s="2" t="n">
        <f aca="false">IF(H1167=$R$5,L1167,R1166)</f>
        <v>50640324</v>
      </c>
      <c r="S1167" s="2" t="str">
        <f aca="false">IF(H1167=$S$5,L1167,S1166)</f>
        <v>EGU074</v>
      </c>
      <c r="T1167" s="2" t="n">
        <f aca="false">IF(H1167=$T$5,L1167,T1166)</f>
        <v>814190452</v>
      </c>
      <c r="U1167" s="2" t="n">
        <f aca="false">IF(V1167="",0,1)</f>
        <v>0</v>
      </c>
      <c r="V1167" s="2" t="str">
        <f aca="false">IF(A1167="","",IFERROR(IF(VLOOKUP(A1167,MAESTRO!$A$2:$C$15,2,FALSE())=1,"",A1167),A1167))</f>
        <v/>
      </c>
      <c r="W1167" s="2" t="str">
        <f aca="false">IF(V1167="","",G1167)</f>
        <v/>
      </c>
    </row>
    <row r="1168" customFormat="false" ht="15" hidden="false" customHeight="false" outlineLevel="0" collapsed="false">
      <c r="A1168" s="1" t="s">
        <v>53</v>
      </c>
      <c r="D1168" s="1" t="s">
        <v>49</v>
      </c>
      <c r="O1168" s="2" t="str">
        <f aca="false">IF(O1167="","",O1167)</f>
        <v>7711 CEDI GUAYAQUIL</v>
      </c>
      <c r="P1168" s="2" t="str">
        <f aca="false">IF(A1168=$P$5,C1168,P1167)</f>
        <v>OCHOA QUITO THALIA ARACELI</v>
      </c>
      <c r="Q1168" s="2" t="n">
        <f aca="false">IF(Q1167="","",IF(A1171=$Q$1,C1171,Q1167))</f>
        <v>1000072567</v>
      </c>
      <c r="R1168" s="2" t="n">
        <f aca="false">IF(H1168=$R$5,L1168,R1167)</f>
        <v>50640324</v>
      </c>
      <c r="S1168" s="2" t="str">
        <f aca="false">IF(H1168=$S$5,L1168,S1167)</f>
        <v>EGU074</v>
      </c>
      <c r="T1168" s="2" t="n">
        <f aca="false">IF(H1168=$T$5,L1168,T1167)</f>
        <v>814190452</v>
      </c>
      <c r="U1168" s="2" t="n">
        <f aca="false">IF(V1168="",0,1)</f>
        <v>0</v>
      </c>
      <c r="V1168" s="2" t="str">
        <f aca="false">IF(A1168="","",IFERROR(IF(VLOOKUP(A1168,MAESTRO!$A$2:$C$15,2,FALSE())=1,"",A1168),A1168))</f>
        <v/>
      </c>
      <c r="W1168" s="2" t="str">
        <f aca="false">IF(V1168="","",G1168)</f>
        <v/>
      </c>
    </row>
    <row r="1169" customFormat="false" ht="15" hidden="false" customHeight="false" outlineLevel="0" collapsed="false">
      <c r="O1169" s="2" t="str">
        <f aca="false">IF(O1168="","",O1168)</f>
        <v>7711 CEDI GUAYAQUIL</v>
      </c>
      <c r="P1169" s="2" t="str">
        <f aca="false">IF(A1169=$P$5,C1169,P1168)</f>
        <v>OCHOA QUITO THALIA ARACELI</v>
      </c>
      <c r="Q1169" s="2" t="n">
        <f aca="false">IF(Q1168="","",IF(A1172=$Q$1,C1172,Q1168))</f>
        <v>1000072567</v>
      </c>
      <c r="R1169" s="2" t="n">
        <f aca="false">IF(H1169=$R$5,L1169,R1168)</f>
        <v>50640324</v>
      </c>
      <c r="S1169" s="2" t="str">
        <f aca="false">IF(H1169=$S$5,L1169,S1168)</f>
        <v>EGU074</v>
      </c>
      <c r="T1169" s="2" t="n">
        <f aca="false">IF(H1169=$T$5,L1169,T1168)</f>
        <v>814190452</v>
      </c>
      <c r="U1169" s="2" t="n">
        <f aca="false">IF(V1169="",0,1)</f>
        <v>0</v>
      </c>
      <c r="V1169" s="2" t="str">
        <f aca="false">IF(A1169="","",IFERROR(IF(VLOOKUP(A1169,MAESTRO!$A$2:$C$15,2,FALSE())=1,"",A1169),A1169))</f>
        <v/>
      </c>
      <c r="W1169" s="2" t="str">
        <f aca="false">IF(V1169="","",G1169)</f>
        <v/>
      </c>
    </row>
    <row r="1170" customFormat="false" ht="15" hidden="false" customHeight="false" outlineLevel="0" collapsed="false">
      <c r="O1170" s="2" t="str">
        <f aca="false">IF(O1169="","",O1169)</f>
        <v>7711 CEDI GUAYAQUIL</v>
      </c>
      <c r="P1170" s="2" t="str">
        <f aca="false">IF(A1170=$P$5,C1170,P1169)</f>
        <v>OCHOA QUITO THALIA ARACELI</v>
      </c>
      <c r="Q1170" s="2" t="n">
        <f aca="false">IF(Q1169="","",IF(A1173=$Q$1,C1173,Q1169))</f>
        <v>1000072567</v>
      </c>
      <c r="R1170" s="2" t="n">
        <f aca="false">IF(H1170=$R$5,L1170,R1169)</f>
        <v>50640324</v>
      </c>
      <c r="S1170" s="2" t="str">
        <f aca="false">IF(H1170=$S$5,L1170,S1169)</f>
        <v>EGU074</v>
      </c>
      <c r="T1170" s="2" t="n">
        <f aca="false">IF(H1170=$T$5,L1170,T1169)</f>
        <v>814190452</v>
      </c>
      <c r="U1170" s="2" t="n">
        <f aca="false">IF(V1170="",0,1)</f>
        <v>0</v>
      </c>
      <c r="V1170" s="2" t="str">
        <f aca="false">IF(A1170="","",IFERROR(IF(VLOOKUP(A1170,MAESTRO!$A$2:$C$15,2,FALSE())=1,"",A1170),A1170))</f>
        <v/>
      </c>
      <c r="W1170" s="2" t="str">
        <f aca="false">IF(V1170="","",G1170)</f>
        <v/>
      </c>
    </row>
    <row r="1171" customFormat="false" ht="15" hidden="false" customHeight="false" outlineLevel="0" collapsed="false">
      <c r="E1171" s="1" t="s">
        <v>0</v>
      </c>
      <c r="J1171" s="1" t="s">
        <v>1</v>
      </c>
      <c r="M1171" s="1" t="n">
        <v>19</v>
      </c>
      <c r="O1171" s="2" t="str">
        <f aca="false">IF(O1170="","",O1170)</f>
        <v>7711 CEDI GUAYAQUIL</v>
      </c>
      <c r="P1171" s="2" t="str">
        <f aca="false">IF(A1171=$P$5,C1171,P1170)</f>
        <v>OCHOA QUITO THALIA ARACELI</v>
      </c>
      <c r="Q1171" s="2" t="n">
        <f aca="false">IF(Q1170="","",IF(A1174=$Q$1,C1174,Q1170))</f>
        <v>1000072567</v>
      </c>
      <c r="R1171" s="2" t="n">
        <f aca="false">IF(H1171=$R$5,L1171,R1170)</f>
        <v>50640324</v>
      </c>
      <c r="S1171" s="2" t="str">
        <f aca="false">IF(H1171=$S$5,L1171,S1170)</f>
        <v>EGU074</v>
      </c>
      <c r="T1171" s="2" t="n">
        <f aca="false">IF(H1171=$T$5,L1171,T1170)</f>
        <v>814190452</v>
      </c>
      <c r="U1171" s="2" t="n">
        <f aca="false">IF(V1171="",0,1)</f>
        <v>0</v>
      </c>
      <c r="V1171" s="2" t="str">
        <f aca="false">IF(A1171="","",IFERROR(IF(VLOOKUP(A1171,MAESTRO!$A$2:$C$15,2,FALSE())=1,"",A1171),A1171))</f>
        <v/>
      </c>
      <c r="W1171" s="2" t="str">
        <f aca="false">IF(V1171="","",G1171)</f>
        <v/>
      </c>
    </row>
    <row r="1172" customFormat="false" ht="15" hidden="false" customHeight="false" outlineLevel="0" collapsed="false">
      <c r="F1172" s="1" t="s">
        <v>6</v>
      </c>
      <c r="O1172" s="2" t="str">
        <f aca="false">IF(O1171="","",O1171)</f>
        <v>7711 CEDI GUAYAQUIL</v>
      </c>
      <c r="P1172" s="2" t="str">
        <f aca="false">IF(A1172=$P$5,C1172,P1171)</f>
        <v>OCHOA QUITO THALIA ARACELI</v>
      </c>
      <c r="Q1172" s="2" t="n">
        <f aca="false">IF(Q1171="","",IF(A1175=$Q$1,C1175,Q1171))</f>
        <v>1000072567</v>
      </c>
      <c r="R1172" s="2" t="n">
        <f aca="false">IF(H1172=$R$5,L1172,R1171)</f>
        <v>50640324</v>
      </c>
      <c r="S1172" s="2" t="str">
        <f aca="false">IF(H1172=$S$5,L1172,S1171)</f>
        <v>EGU074</v>
      </c>
      <c r="T1172" s="2" t="n">
        <f aca="false">IF(H1172=$T$5,L1172,T1171)</f>
        <v>814190452</v>
      </c>
      <c r="U1172" s="2" t="n">
        <f aca="false">IF(V1172="",0,1)</f>
        <v>0</v>
      </c>
      <c r="V1172" s="2" t="str">
        <f aca="false">IF(A1172="","",IFERROR(IF(VLOOKUP(A1172,MAESTRO!$A$2:$C$15,2,FALSE())=1,"",A1172),A1172))</f>
        <v/>
      </c>
      <c r="W1172" s="2" t="str">
        <f aca="false">IF(V1172="","",G1172)</f>
        <v/>
      </c>
    </row>
    <row r="1173" customFormat="false" ht="15" hidden="false" customHeight="false" outlineLevel="0" collapsed="false">
      <c r="O1173" s="2" t="str">
        <f aca="false">IF(O1172="","",O1172)</f>
        <v>7711 CEDI GUAYAQUIL</v>
      </c>
      <c r="P1173" s="2" t="str">
        <f aca="false">IF(A1173=$P$5,C1173,P1172)</f>
        <v>OCHOA QUITO THALIA ARACELI</v>
      </c>
      <c r="Q1173" s="2" t="n">
        <f aca="false">IF(Q1172="","",IF(A1176=$Q$1,C1176,Q1172))</f>
        <v>1000072567</v>
      </c>
      <c r="R1173" s="2" t="n">
        <f aca="false">IF(H1173=$R$5,L1173,R1172)</f>
        <v>50640324</v>
      </c>
      <c r="S1173" s="2" t="str">
        <f aca="false">IF(H1173=$S$5,L1173,S1172)</f>
        <v>EGU074</v>
      </c>
      <c r="T1173" s="2" t="n">
        <f aca="false">IF(H1173=$T$5,L1173,T1172)</f>
        <v>814190452</v>
      </c>
      <c r="U1173" s="2" t="n">
        <f aca="false">IF(V1173="",0,1)</f>
        <v>0</v>
      </c>
      <c r="V1173" s="2" t="str">
        <f aca="false">IF(A1173="","",IFERROR(IF(VLOOKUP(A1173,MAESTRO!$A$2:$C$15,2,FALSE())=1,"",A1173),A1173))</f>
        <v/>
      </c>
      <c r="W1173" s="2" t="str">
        <f aca="false">IF(V1173="","",G1173)</f>
        <v/>
      </c>
    </row>
    <row r="1174" customFormat="false" ht="15" hidden="false" customHeight="false" outlineLevel="0" collapsed="false">
      <c r="H1174" s="1" t="s">
        <v>8</v>
      </c>
      <c r="L1174" s="1" t="n">
        <v>50640324</v>
      </c>
      <c r="O1174" s="2" t="str">
        <f aca="false">IF(O1173="","",O1173)</f>
        <v>7711 CEDI GUAYAQUIL</v>
      </c>
      <c r="P1174" s="2" t="str">
        <f aca="false">IF(A1174=$P$5,C1174,P1173)</f>
        <v>OCHOA QUITO THALIA ARACELI</v>
      </c>
      <c r="Q1174" s="2" t="n">
        <f aca="false">IF(Q1173="","",IF(A1177=$Q$1,C1177,Q1173))</f>
        <v>1000072567</v>
      </c>
      <c r="R1174" s="2" t="n">
        <f aca="false">IF(H1174=$R$5,L1174,R1173)</f>
        <v>50640324</v>
      </c>
      <c r="S1174" s="2" t="str">
        <f aca="false">IF(H1174=$S$5,L1174,S1173)</f>
        <v>EGU074</v>
      </c>
      <c r="T1174" s="2" t="n">
        <f aca="false">IF(H1174=$T$5,L1174,T1173)</f>
        <v>814190452</v>
      </c>
      <c r="U1174" s="2" t="n">
        <f aca="false">IF(V1174="",0,1)</f>
        <v>0</v>
      </c>
      <c r="V1174" s="2" t="str">
        <f aca="false">IF(A1174="","",IFERROR(IF(VLOOKUP(A1174,MAESTRO!$A$2:$C$15,2,FALSE())=1,"",A1174),A1174))</f>
        <v/>
      </c>
      <c r="W1174" s="2" t="str">
        <f aca="false">IF(V1174="","",G1174)</f>
        <v/>
      </c>
    </row>
    <row r="1175" customFormat="false" ht="15" hidden="false" customHeight="false" outlineLevel="0" collapsed="false">
      <c r="H1175" s="1" t="s">
        <v>11</v>
      </c>
      <c r="L1175" s="1" t="s">
        <v>120</v>
      </c>
      <c r="O1175" s="2" t="str">
        <f aca="false">IF(O1174="","",O1174)</f>
        <v>7711 CEDI GUAYAQUIL</v>
      </c>
      <c r="P1175" s="2" t="str">
        <f aca="false">IF(A1175=$P$5,C1175,P1174)</f>
        <v>OCHOA QUITO THALIA ARACELI</v>
      </c>
      <c r="Q1175" s="2" t="n">
        <f aca="false">IF(Q1174="","",IF(A1178=$Q$1,C1178,Q1174))</f>
        <v>1000072567</v>
      </c>
      <c r="R1175" s="2" t="n">
        <f aca="false">IF(H1175=$R$5,L1175,R1174)</f>
        <v>50640324</v>
      </c>
      <c r="S1175" s="2" t="str">
        <f aca="false">IF(H1175=$S$5,L1175,S1174)</f>
        <v>EGU074</v>
      </c>
      <c r="T1175" s="2" t="n">
        <f aca="false">IF(H1175=$T$5,L1175,T1174)</f>
        <v>814190452</v>
      </c>
      <c r="U1175" s="2" t="n">
        <f aca="false">IF(V1175="",0,1)</f>
        <v>0</v>
      </c>
      <c r="V1175" s="2" t="str">
        <f aca="false">IF(A1175="","",IFERROR(IF(VLOOKUP(A1175,MAESTRO!$A$2:$C$15,2,FALSE())=1,"",A1175),A1175))</f>
        <v/>
      </c>
      <c r="W1175" s="2" t="str">
        <f aca="false">IF(V1175="","",G1175)</f>
        <v/>
      </c>
    </row>
    <row r="1176" customFormat="false" ht="15" hidden="false" customHeight="false" outlineLevel="0" collapsed="false">
      <c r="A1176" s="1" t="s">
        <v>13</v>
      </c>
      <c r="C1176" s="1" t="s">
        <v>20</v>
      </c>
      <c r="H1176" s="1" t="s">
        <v>21</v>
      </c>
      <c r="L1176" s="1" t="s">
        <v>121</v>
      </c>
      <c r="O1176" s="2" t="str">
        <f aca="false">IF(O1175="","",O1175)</f>
        <v>7711 CEDI GUAYAQUIL</v>
      </c>
      <c r="P1176" s="2" t="str">
        <f aca="false">IF(A1176=$P$5,C1176,P1175)</f>
        <v>OCHOA QUITO THALIA ARACELI</v>
      </c>
      <c r="Q1176" s="2" t="n">
        <f aca="false">IF(Q1175="","",IF(A1179=$Q$1,C1179,Q1175))</f>
        <v>1000072567</v>
      </c>
      <c r="R1176" s="2" t="n">
        <f aca="false">IF(H1176=$R$5,L1176,R1175)</f>
        <v>50640324</v>
      </c>
      <c r="S1176" s="2" t="str">
        <f aca="false">IF(H1176=$S$5,L1176,S1175)</f>
        <v>EGU074</v>
      </c>
      <c r="T1176" s="2" t="n">
        <f aca="false">IF(H1176=$T$5,L1176,T1175)</f>
        <v>814190452</v>
      </c>
      <c r="U1176" s="2" t="n">
        <f aca="false">IF(V1176="",0,1)</f>
        <v>0</v>
      </c>
      <c r="V1176" s="2" t="str">
        <f aca="false">IF(A1176="","",IFERROR(IF(VLOOKUP(A1176,MAESTRO!$A$2:$C$15,2,FALSE())=1,"",A1176),A1176))</f>
        <v/>
      </c>
      <c r="W1176" s="2" t="str">
        <f aca="false">IF(V1176="","",G1176)</f>
        <v/>
      </c>
    </row>
    <row r="1177" customFormat="false" ht="15" hidden="false" customHeight="false" outlineLevel="0" collapsed="false">
      <c r="A1177" s="1" t="s">
        <v>14</v>
      </c>
      <c r="C1177" s="1" t="s">
        <v>201</v>
      </c>
      <c r="H1177" s="1" t="s">
        <v>24</v>
      </c>
      <c r="L1177" s="1" t="n">
        <v>1001</v>
      </c>
      <c r="O1177" s="2" t="str">
        <f aca="false">IF(O1176="","",O1176)</f>
        <v>7711 CEDI GUAYAQUIL</v>
      </c>
      <c r="P1177" s="2" t="str">
        <f aca="false">IF(A1177=$P$5,C1177,P1176)</f>
        <v>OCHOA QUITO THALIA ARACELI</v>
      </c>
      <c r="Q1177" s="2" t="n">
        <f aca="false">IF(Q1176="","",IF(A1180=$Q$1,C1180,Q1176))</f>
        <v>1000072567</v>
      </c>
      <c r="R1177" s="2" t="n">
        <f aca="false">IF(H1177=$R$5,L1177,R1176)</f>
        <v>50640324</v>
      </c>
      <c r="S1177" s="2" t="str">
        <f aca="false">IF(H1177=$S$5,L1177,S1176)</f>
        <v>EGU074</v>
      </c>
      <c r="T1177" s="2" t="n">
        <f aca="false">IF(H1177=$T$5,L1177,T1176)</f>
        <v>814190452</v>
      </c>
      <c r="U1177" s="2" t="n">
        <f aca="false">IF(V1177="",0,1)</f>
        <v>0</v>
      </c>
      <c r="V1177" s="2" t="str">
        <f aca="false">IF(A1177="","",IFERROR(IF(VLOOKUP(A1177,MAESTRO!$A$2:$C$15,2,FALSE())=1,"",A1177),A1177))</f>
        <v/>
      </c>
      <c r="W1177" s="2" t="str">
        <f aca="false">IF(V1177="","",G1177)</f>
        <v/>
      </c>
    </row>
    <row r="1178" customFormat="false" ht="15" hidden="false" customHeight="false" outlineLevel="0" collapsed="false">
      <c r="A1178" s="1" t="s">
        <v>25</v>
      </c>
      <c r="C1178" s="1" t="n">
        <v>1000072567</v>
      </c>
      <c r="H1178" s="1" t="s">
        <v>26</v>
      </c>
      <c r="L1178" s="1" t="s">
        <v>27</v>
      </c>
      <c r="O1178" s="2" t="str">
        <f aca="false">IF(O1177="","",O1177)</f>
        <v>7711 CEDI GUAYAQUIL</v>
      </c>
      <c r="P1178" s="2" t="str">
        <f aca="false">IF(A1178=$P$5,C1178,P1177)</f>
        <v>OCHOA QUITO THALIA ARACELI</v>
      </c>
      <c r="Q1178" s="2" t="n">
        <f aca="false">IF(Q1177="","",IF(A1181=$Q$1,C1181,Q1177))</f>
        <v>1000072567</v>
      </c>
      <c r="R1178" s="2" t="n">
        <f aca="false">IF(H1178=$R$5,L1178,R1177)</f>
        <v>50640324</v>
      </c>
      <c r="S1178" s="2" t="str">
        <f aca="false">IF(H1178=$S$5,L1178,S1177)</f>
        <v>EGU074</v>
      </c>
      <c r="T1178" s="2" t="n">
        <f aca="false">IF(H1178=$T$5,L1178,T1177)</f>
        <v>814190452</v>
      </c>
      <c r="U1178" s="2" t="n">
        <f aca="false">IF(V1178="",0,1)</f>
        <v>0</v>
      </c>
      <c r="V1178" s="2" t="str">
        <f aca="false">IF(A1178="","",IFERROR(IF(VLOOKUP(A1178,MAESTRO!$A$2:$C$15,2,FALSE())=1,"",A1178),A1178))</f>
        <v/>
      </c>
      <c r="W1178" s="2" t="str">
        <f aca="false">IF(V1178="","",G1178)</f>
        <v/>
      </c>
    </row>
    <row r="1179" customFormat="false" ht="15" hidden="false" customHeight="false" outlineLevel="0" collapsed="false">
      <c r="A1179" s="1" t="s">
        <v>28</v>
      </c>
      <c r="C1179" s="1" t="s">
        <v>202</v>
      </c>
      <c r="H1179" s="1" t="s">
        <v>16</v>
      </c>
      <c r="L1179" s="1" t="n">
        <v>814190452</v>
      </c>
      <c r="O1179" s="2" t="str">
        <f aca="false">IF(O1178="","",O1178)</f>
        <v>7711 CEDI GUAYAQUIL</v>
      </c>
      <c r="P1179" s="2" t="str">
        <f aca="false">IF(A1179=$P$5,C1179,P1178)</f>
        <v>OCHOA QUITO THALIA ARACELI</v>
      </c>
      <c r="Q1179" s="2" t="n">
        <f aca="false">IF(Q1178="","",IF(A1182=$Q$1,C1182,Q1178))</f>
        <v>1000072567</v>
      </c>
      <c r="R1179" s="2" t="n">
        <f aca="false">IF(H1179=$R$5,L1179,R1178)</f>
        <v>50640324</v>
      </c>
      <c r="S1179" s="2" t="str">
        <f aca="false">IF(H1179=$S$5,L1179,S1178)</f>
        <v>EGU074</v>
      </c>
      <c r="T1179" s="2" t="n">
        <f aca="false">IF(H1179=$T$5,L1179,T1178)</f>
        <v>814190452</v>
      </c>
      <c r="U1179" s="2" t="n">
        <f aca="false">IF(V1179="",0,1)</f>
        <v>0</v>
      </c>
      <c r="V1179" s="2" t="str">
        <f aca="false">IF(A1179="","",IFERROR(IF(VLOOKUP(A1179,MAESTRO!$A$2:$C$15,2,FALSE())=1,"",A1179),A1179))</f>
        <v/>
      </c>
      <c r="W1179" s="2" t="str">
        <f aca="false">IF(V1179="","",G1179)</f>
        <v/>
      </c>
    </row>
    <row r="1180" customFormat="false" ht="15" hidden="false" customHeight="false" outlineLevel="0" collapsed="false">
      <c r="A1180" s="1" t="s">
        <v>3</v>
      </c>
      <c r="C1180" s="1" t="n">
        <v>1000072567</v>
      </c>
      <c r="H1180" s="1" t="s">
        <v>30</v>
      </c>
      <c r="L1180" s="1" t="s">
        <v>31</v>
      </c>
      <c r="O1180" s="2" t="str">
        <f aca="false">IF(O1179="","",O1179)</f>
        <v>7711 CEDI GUAYAQUIL</v>
      </c>
      <c r="P1180" s="2" t="str">
        <f aca="false">IF(A1180=$P$5,C1180,P1179)</f>
        <v>OCHOA QUITO THALIA ARACELI</v>
      </c>
      <c r="Q1180" s="2" t="n">
        <f aca="false">IF(Q1179="","",IF(A1183=$Q$1,C1183,Q1179))</f>
        <v>1000072567</v>
      </c>
      <c r="R1180" s="2" t="n">
        <f aca="false">IF(H1180=$R$5,L1180,R1179)</f>
        <v>50640324</v>
      </c>
      <c r="S1180" s="2" t="str">
        <f aca="false">IF(H1180=$S$5,L1180,S1179)</f>
        <v>EGU074</v>
      </c>
      <c r="T1180" s="2" t="n">
        <f aca="false">IF(H1180=$T$5,L1180,T1179)</f>
        <v>814190452</v>
      </c>
      <c r="U1180" s="2" t="n">
        <f aca="false">IF(V1180="",0,1)</f>
        <v>0</v>
      </c>
      <c r="V1180" s="2" t="str">
        <f aca="false">IF(A1180="","",IFERROR(IF(VLOOKUP(A1180,MAESTRO!$A$2:$C$15,2,FALSE())=1,"",A1180),A1180))</f>
        <v/>
      </c>
      <c r="W1180" s="2" t="str">
        <f aca="false">IF(V1180="","",G1180)</f>
        <v/>
      </c>
    </row>
    <row r="1181" customFormat="false" ht="15" hidden="false" customHeight="false" outlineLevel="0" collapsed="false">
      <c r="A1181" s="1" t="s">
        <v>32</v>
      </c>
      <c r="C1181" s="1" t="s">
        <v>203</v>
      </c>
      <c r="H1181" s="1" t="s">
        <v>34</v>
      </c>
      <c r="L1181" s="1" t="s">
        <v>35</v>
      </c>
      <c r="O1181" s="2" t="str">
        <f aca="false">IF(O1180="","",O1180)</f>
        <v>7711 CEDI GUAYAQUIL</v>
      </c>
      <c r="P1181" s="2" t="str">
        <f aca="false">IF(A1181=$P$5,C1181,P1180)</f>
        <v>OCHOA QUITO THALIA ARACELI</v>
      </c>
      <c r="Q1181" s="2" t="n">
        <f aca="false">IF(Q1180="","",IF(A1184=$Q$1,C1184,Q1180))</f>
        <v>1000072567</v>
      </c>
      <c r="R1181" s="2" t="n">
        <f aca="false">IF(H1181=$R$5,L1181,R1180)</f>
        <v>50640324</v>
      </c>
      <c r="S1181" s="2" t="str">
        <f aca="false">IF(H1181=$S$5,L1181,S1180)</f>
        <v>EGU074</v>
      </c>
      <c r="T1181" s="2" t="n">
        <f aca="false">IF(H1181=$T$5,L1181,T1180)</f>
        <v>814190452</v>
      </c>
      <c r="U1181" s="2" t="n">
        <f aca="false">IF(V1181="",0,1)</f>
        <v>0</v>
      </c>
      <c r="V1181" s="2" t="str">
        <f aca="false">IF(A1181="","",IFERROR(IF(VLOOKUP(A1181,MAESTRO!$A$2:$C$15,2,FALSE())=1,"",A1181),A1181))</f>
        <v/>
      </c>
      <c r="W1181" s="2" t="str">
        <f aca="false">IF(V1181="","",G1181)</f>
        <v/>
      </c>
    </row>
    <row r="1182" customFormat="false" ht="15" hidden="false" customHeight="false" outlineLevel="0" collapsed="false">
      <c r="A1182" s="1" t="s">
        <v>36</v>
      </c>
      <c r="C1182" s="1" t="n">
        <v>1000072567</v>
      </c>
      <c r="H1182" s="1" t="s">
        <v>37</v>
      </c>
      <c r="L1182" s="1" t="n">
        <v>17</v>
      </c>
      <c r="O1182" s="2" t="str">
        <f aca="false">IF(O1181="","",O1181)</f>
        <v>7711 CEDI GUAYAQUIL</v>
      </c>
      <c r="P1182" s="2" t="str">
        <f aca="false">IF(A1182=$P$5,C1182,P1181)</f>
        <v>OCHOA QUITO THALIA ARACELI</v>
      </c>
      <c r="Q1182" s="2" t="n">
        <f aca="false">IF(Q1181="","",IF(A1185=$Q$1,C1185,Q1181))</f>
        <v>1000072567</v>
      </c>
      <c r="R1182" s="2" t="n">
        <f aca="false">IF(H1182=$R$5,L1182,R1181)</f>
        <v>50640324</v>
      </c>
      <c r="S1182" s="2" t="str">
        <f aca="false">IF(H1182=$S$5,L1182,S1181)</f>
        <v>EGU074</v>
      </c>
      <c r="T1182" s="2" t="n">
        <f aca="false">IF(H1182=$T$5,L1182,T1181)</f>
        <v>814190452</v>
      </c>
      <c r="U1182" s="2" t="n">
        <f aca="false">IF(V1182="",0,1)</f>
        <v>0</v>
      </c>
      <c r="V1182" s="2" t="str">
        <f aca="false">IF(A1182="","",IFERROR(IF(VLOOKUP(A1182,MAESTRO!$A$2:$C$15,2,FALSE())=1,"",A1182),A1182))</f>
        <v/>
      </c>
      <c r="W1182" s="2" t="str">
        <f aca="false">IF(V1182="","",G1182)</f>
        <v/>
      </c>
    </row>
    <row r="1183" customFormat="false" ht="15" hidden="false" customHeight="false" outlineLevel="0" collapsed="false">
      <c r="A1183" s="1" t="s">
        <v>38</v>
      </c>
      <c r="H1183" s="1" t="s">
        <v>39</v>
      </c>
      <c r="K1183" s="1" t="s">
        <v>40</v>
      </c>
      <c r="O1183" s="2" t="str">
        <f aca="false">IF(O1182="","",O1182)</f>
        <v>7711 CEDI GUAYAQUIL</v>
      </c>
      <c r="P1183" s="2" t="str">
        <f aca="false">IF(A1183=$P$5,C1183,P1182)</f>
        <v>OCHOA QUITO THALIA ARACELI</v>
      </c>
      <c r="Q1183" s="2" t="n">
        <f aca="false">IF(Q1182="","",IF(A1186=$Q$1,C1186,Q1182))</f>
        <v>1000072567</v>
      </c>
      <c r="R1183" s="2" t="n">
        <f aca="false">IF(H1183=$R$5,L1183,R1182)</f>
        <v>50640324</v>
      </c>
      <c r="S1183" s="2" t="str">
        <f aca="false">IF(H1183=$S$5,L1183,S1182)</f>
        <v>EGU074</v>
      </c>
      <c r="T1183" s="2" t="n">
        <f aca="false">IF(H1183=$T$5,L1183,T1182)</f>
        <v>814190452</v>
      </c>
      <c r="U1183" s="2" t="n">
        <f aca="false">IF(V1183="",0,1)</f>
        <v>0</v>
      </c>
      <c r="V1183" s="2" t="str">
        <f aca="false">IF(A1183="","",IFERROR(IF(VLOOKUP(A1183,MAESTRO!$A$2:$C$15,2,FALSE())=1,"",A1183),A1183))</f>
        <v/>
      </c>
      <c r="W1183" s="2" t="str">
        <f aca="false">IF(V1183="","",G1183)</f>
        <v/>
      </c>
    </row>
    <row r="1184" customFormat="false" ht="15" hidden="false" customHeight="false" outlineLevel="0" collapsed="false">
      <c r="O1184" s="2" t="str">
        <f aca="false">IF(O1183="","",O1183)</f>
        <v>7711 CEDI GUAYAQUIL</v>
      </c>
      <c r="P1184" s="2" t="str">
        <f aca="false">IF(A1184=$P$5,C1184,P1183)</f>
        <v>OCHOA QUITO THALIA ARACELI</v>
      </c>
      <c r="Q1184" s="2" t="n">
        <f aca="false">IF(Q1183="","",IF(A1187=$Q$1,C1187,Q1183))</f>
        <v>1000072567</v>
      </c>
      <c r="R1184" s="2" t="n">
        <f aca="false">IF(H1184=$R$5,L1184,R1183)</f>
        <v>50640324</v>
      </c>
      <c r="S1184" s="2" t="str">
        <f aca="false">IF(H1184=$S$5,L1184,S1183)</f>
        <v>EGU074</v>
      </c>
      <c r="T1184" s="2" t="n">
        <f aca="false">IF(H1184=$T$5,L1184,T1183)</f>
        <v>814190452</v>
      </c>
      <c r="U1184" s="2" t="n">
        <f aca="false">IF(V1184="",0,1)</f>
        <v>0</v>
      </c>
      <c r="V1184" s="2" t="str">
        <f aca="false">IF(A1184="","",IFERROR(IF(VLOOKUP(A1184,MAESTRO!$A$2:$C$15,2,FALSE())=1,"",A1184),A1184))</f>
        <v/>
      </c>
      <c r="W1184" s="2" t="str">
        <f aca="false">IF(V1184="","",G1184)</f>
        <v/>
      </c>
    </row>
    <row r="1185" customFormat="false" ht="15" hidden="false" customHeight="false" outlineLevel="0" collapsed="false">
      <c r="A1185" s="1" t="s">
        <v>18</v>
      </c>
      <c r="B1185" s="1" t="s">
        <v>41</v>
      </c>
      <c r="G1185" s="1" t="s">
        <v>42</v>
      </c>
      <c r="I1185" s="1" t="s">
        <v>43</v>
      </c>
      <c r="K1185" s="1" t="s">
        <v>44</v>
      </c>
      <c r="O1185" s="2" t="str">
        <f aca="false">IF(O1184="","",O1184)</f>
        <v>7711 CEDI GUAYAQUIL</v>
      </c>
      <c r="P1185" s="2" t="str">
        <f aca="false">IF(A1185=$P$5,C1185,P1184)</f>
        <v>OCHOA QUITO THALIA ARACELI</v>
      </c>
      <c r="Q1185" s="2" t="n">
        <f aca="false">IF(Q1184="","",IF(A1188=$Q$1,C1188,Q1184))</f>
        <v>1000072567</v>
      </c>
      <c r="R1185" s="2" t="n">
        <f aca="false">IF(H1185=$R$5,L1185,R1184)</f>
        <v>50640324</v>
      </c>
      <c r="S1185" s="2" t="str">
        <f aca="false">IF(H1185=$S$5,L1185,S1184)</f>
        <v>EGU074</v>
      </c>
      <c r="T1185" s="2" t="n">
        <f aca="false">IF(H1185=$T$5,L1185,T1184)</f>
        <v>814190452</v>
      </c>
      <c r="U1185" s="2" t="n">
        <f aca="false">IF(V1185="",0,1)</f>
        <v>0</v>
      </c>
      <c r="V1185" s="2" t="str">
        <f aca="false">IF(A1185="","",IFERROR(IF(VLOOKUP(A1185,MAESTRO!$A$2:$C$15,2,FALSE())=1,"",A1185),A1185))</f>
        <v/>
      </c>
      <c r="W1185" s="2" t="str">
        <f aca="false">IF(V1185="","",G1185)</f>
        <v/>
      </c>
    </row>
    <row r="1186" customFormat="false" ht="15" hidden="false" customHeight="false" outlineLevel="0" collapsed="false">
      <c r="O1186" s="2" t="str">
        <f aca="false">IF(O1185="","",O1185)</f>
        <v>7711 CEDI GUAYAQUIL</v>
      </c>
      <c r="P1186" s="2" t="str">
        <f aca="false">IF(A1186=$P$5,C1186,P1185)</f>
        <v>OCHOA QUITO THALIA ARACELI</v>
      </c>
      <c r="Q1186" s="2" t="n">
        <f aca="false">IF(Q1185="","",IF(A1189=$Q$1,C1189,Q1185))</f>
        <v>1000072567</v>
      </c>
      <c r="R1186" s="2" t="n">
        <f aca="false">IF(H1186=$R$5,L1186,R1185)</f>
        <v>50640324</v>
      </c>
      <c r="S1186" s="2" t="str">
        <f aca="false">IF(H1186=$S$5,L1186,S1185)</f>
        <v>EGU074</v>
      </c>
      <c r="T1186" s="2" t="n">
        <f aca="false">IF(H1186=$T$5,L1186,T1185)</f>
        <v>814190452</v>
      </c>
      <c r="U1186" s="2" t="n">
        <f aca="false">IF(V1186="",0,1)</f>
        <v>0</v>
      </c>
      <c r="V1186" s="2" t="str">
        <f aca="false">IF(A1186="","",IFERROR(IF(VLOOKUP(A1186,MAESTRO!$A$2:$C$15,2,FALSE())=1,"",A1186),A1186))</f>
        <v/>
      </c>
      <c r="W1186" s="2" t="str">
        <f aca="false">IF(V1186="","",G1186)</f>
        <v/>
      </c>
    </row>
    <row r="1187" customFormat="false" ht="15" hidden="false" customHeight="false" outlineLevel="0" collapsed="false">
      <c r="A1187" s="1" t="n">
        <v>8208</v>
      </c>
      <c r="B1187" s="1" t="s">
        <v>45</v>
      </c>
      <c r="G1187" s="1" t="n">
        <v>1</v>
      </c>
      <c r="I1187" s="1" t="s">
        <v>46</v>
      </c>
      <c r="K1187" s="1" t="s">
        <v>47</v>
      </c>
      <c r="O1187" s="2" t="str">
        <f aca="false">IF(O1186="","",O1186)</f>
        <v>7711 CEDI GUAYAQUIL</v>
      </c>
      <c r="P1187" s="2" t="str">
        <f aca="false">IF(A1187=$P$5,C1187,P1186)</f>
        <v>OCHOA QUITO THALIA ARACELI</v>
      </c>
      <c r="Q1187" s="2" t="n">
        <f aca="false">IF(Q1186="","",IF(A1190=$Q$1,C1190,Q1186))</f>
        <v>1000072567</v>
      </c>
      <c r="R1187" s="2" t="n">
        <f aca="false">IF(H1187=$R$5,L1187,R1186)</f>
        <v>50640324</v>
      </c>
      <c r="S1187" s="2" t="str">
        <f aca="false">IF(H1187=$S$5,L1187,S1186)</f>
        <v>EGU074</v>
      </c>
      <c r="T1187" s="2" t="n">
        <f aca="false">IF(H1187=$T$5,L1187,T1186)</f>
        <v>814190452</v>
      </c>
      <c r="U1187" s="2" t="n">
        <f aca="false">IF(V1187="",0,1)</f>
        <v>1</v>
      </c>
      <c r="V1187" s="2" t="n">
        <f aca="false">IF(A1187="","",IFERROR(IF(VLOOKUP(A1187,MAESTRO!$A$2:$C$15,2,FALSE())=1,"",A1187),A1187))</f>
        <v>8208</v>
      </c>
      <c r="W1187" s="2" t="n">
        <f aca="false">IF(V1187="","",G1187)</f>
        <v>1</v>
      </c>
    </row>
    <row r="1188" customFormat="false" ht="15" hidden="false" customHeight="false" outlineLevel="0" collapsed="false">
      <c r="O1188" s="2" t="str">
        <f aca="false">IF(O1187="","",O1187)</f>
        <v>7711 CEDI GUAYAQUIL</v>
      </c>
      <c r="P1188" s="2" t="str">
        <f aca="false">IF(A1188=$P$5,C1188,P1187)</f>
        <v>OCHOA QUITO THALIA ARACELI</v>
      </c>
      <c r="Q1188" s="2" t="n">
        <f aca="false">IF(Q1187="","",IF(A1191=$Q$1,C1191,Q1187))</f>
        <v>1000072567</v>
      </c>
      <c r="R1188" s="2" t="n">
        <f aca="false">IF(H1188=$R$5,L1188,R1187)</f>
        <v>50640324</v>
      </c>
      <c r="S1188" s="2" t="str">
        <f aca="false">IF(H1188=$S$5,L1188,S1187)</f>
        <v>EGU074</v>
      </c>
      <c r="T1188" s="2" t="n">
        <f aca="false">IF(H1188=$T$5,L1188,T1187)</f>
        <v>814190452</v>
      </c>
      <c r="U1188" s="2" t="n">
        <f aca="false">IF(V1188="",0,1)</f>
        <v>0</v>
      </c>
      <c r="V1188" s="2" t="str">
        <f aca="false">IF(A1188="","",IFERROR(IF(VLOOKUP(A1188,MAESTRO!$A$2:$C$15,2,FALSE())=1,"",A1188),A1188))</f>
        <v/>
      </c>
      <c r="W1188" s="2" t="str">
        <f aca="false">IF(V1188="","",G1188)</f>
        <v/>
      </c>
    </row>
    <row r="1189" customFormat="false" ht="15" hidden="false" customHeight="false" outlineLevel="0" collapsed="false">
      <c r="O1189" s="2" t="str">
        <f aca="false">IF(O1188="","",O1188)</f>
        <v>7711 CEDI GUAYAQUIL</v>
      </c>
      <c r="P1189" s="2" t="str">
        <f aca="false">IF(A1189=$P$5,C1189,P1188)</f>
        <v>OCHOA QUITO THALIA ARACELI</v>
      </c>
      <c r="Q1189" s="2" t="n">
        <f aca="false">IF(Q1188="","",IF(A1192=$Q$1,C1192,Q1188))</f>
        <v>1000072567</v>
      </c>
      <c r="R1189" s="2" t="n">
        <f aca="false">IF(H1189=$R$5,L1189,R1188)</f>
        <v>50640324</v>
      </c>
      <c r="S1189" s="2" t="str">
        <f aca="false">IF(H1189=$S$5,L1189,S1188)</f>
        <v>EGU074</v>
      </c>
      <c r="T1189" s="2" t="n">
        <f aca="false">IF(H1189=$T$5,L1189,T1188)</f>
        <v>814190452</v>
      </c>
      <c r="U1189" s="2" t="n">
        <f aca="false">IF(V1189="",0,1)</f>
        <v>0</v>
      </c>
      <c r="V1189" s="2" t="str">
        <f aca="false">IF(A1189="","",IFERROR(IF(VLOOKUP(A1189,MAESTRO!$A$2:$C$15,2,FALSE())=1,"",A1189),A1189))</f>
        <v/>
      </c>
      <c r="W1189" s="2" t="str">
        <f aca="false">IF(V1189="","",G1189)</f>
        <v/>
      </c>
    </row>
    <row r="1190" customFormat="false" ht="15" hidden="false" customHeight="false" outlineLevel="0" collapsed="false">
      <c r="O1190" s="2" t="str">
        <f aca="false">IF(O1189="","",O1189)</f>
        <v>7711 CEDI GUAYAQUIL</v>
      </c>
      <c r="P1190" s="2" t="str">
        <f aca="false">IF(A1190=$P$5,C1190,P1189)</f>
        <v>OCHOA QUITO THALIA ARACELI</v>
      </c>
      <c r="Q1190" s="2" t="n">
        <f aca="false">IF(Q1189="","",IF(A1193=$Q$1,C1193,Q1189))</f>
        <v>1000072567</v>
      </c>
      <c r="R1190" s="2" t="n">
        <f aca="false">IF(H1190=$R$5,L1190,R1189)</f>
        <v>50640324</v>
      </c>
      <c r="S1190" s="2" t="str">
        <f aca="false">IF(H1190=$S$5,L1190,S1189)</f>
        <v>EGU074</v>
      </c>
      <c r="T1190" s="2" t="n">
        <f aca="false">IF(H1190=$T$5,L1190,T1189)</f>
        <v>814190452</v>
      </c>
      <c r="U1190" s="2" t="n">
        <f aca="false">IF(V1190="",0,1)</f>
        <v>0</v>
      </c>
      <c r="V1190" s="2" t="str">
        <f aca="false">IF(A1190="","",IFERROR(IF(VLOOKUP(A1190,MAESTRO!$A$2:$C$15,2,FALSE())=1,"",A1190),A1190))</f>
        <v/>
      </c>
      <c r="W1190" s="2" t="str">
        <f aca="false">IF(V1190="","",G1190)</f>
        <v/>
      </c>
    </row>
    <row r="1191" customFormat="false" ht="15" hidden="false" customHeight="false" outlineLevel="0" collapsed="false">
      <c r="O1191" s="2" t="str">
        <f aca="false">IF(O1190="","",O1190)</f>
        <v>7711 CEDI GUAYAQUIL</v>
      </c>
      <c r="P1191" s="2" t="str">
        <f aca="false">IF(A1191=$P$5,C1191,P1190)</f>
        <v>OCHOA QUITO THALIA ARACELI</v>
      </c>
      <c r="Q1191" s="2" t="n">
        <f aca="false">IF(Q1190="","",IF(A1194=$Q$1,C1194,Q1190))</f>
        <v>1000072567</v>
      </c>
      <c r="R1191" s="2" t="n">
        <f aca="false">IF(H1191=$R$5,L1191,R1190)</f>
        <v>50640324</v>
      </c>
      <c r="S1191" s="2" t="str">
        <f aca="false">IF(H1191=$S$5,L1191,S1190)</f>
        <v>EGU074</v>
      </c>
      <c r="T1191" s="2" t="n">
        <f aca="false">IF(H1191=$T$5,L1191,T1190)</f>
        <v>814190452</v>
      </c>
      <c r="U1191" s="2" t="n">
        <f aca="false">IF(V1191="",0,1)</f>
        <v>0</v>
      </c>
      <c r="V1191" s="2" t="str">
        <f aca="false">IF(A1191="","",IFERROR(IF(VLOOKUP(A1191,MAESTRO!$A$2:$C$15,2,FALSE())=1,"",A1191),A1191))</f>
        <v/>
      </c>
      <c r="W1191" s="2" t="str">
        <f aca="false">IF(V1191="","",G1191)</f>
        <v/>
      </c>
    </row>
    <row r="1192" customFormat="false" ht="15" hidden="false" customHeight="false" outlineLevel="0" collapsed="false">
      <c r="O1192" s="2" t="str">
        <f aca="false">IF(O1191="","",O1191)</f>
        <v>7711 CEDI GUAYAQUIL</v>
      </c>
      <c r="P1192" s="2" t="str">
        <f aca="false">IF(A1192=$P$5,C1192,P1191)</f>
        <v>OCHOA QUITO THALIA ARACELI</v>
      </c>
      <c r="Q1192" s="2" t="n">
        <f aca="false">IF(Q1191="","",IF(A1195=$Q$1,C1195,Q1191))</f>
        <v>1000072567</v>
      </c>
      <c r="R1192" s="2" t="n">
        <f aca="false">IF(H1192=$R$5,L1192,R1191)</f>
        <v>50640324</v>
      </c>
      <c r="S1192" s="2" t="str">
        <f aca="false">IF(H1192=$S$5,L1192,S1191)</f>
        <v>EGU074</v>
      </c>
      <c r="T1192" s="2" t="n">
        <f aca="false">IF(H1192=$T$5,L1192,T1191)</f>
        <v>814190452</v>
      </c>
      <c r="U1192" s="2" t="n">
        <f aca="false">IF(V1192="",0,1)</f>
        <v>0</v>
      </c>
      <c r="V1192" s="2" t="str">
        <f aca="false">IF(A1192="","",IFERROR(IF(VLOOKUP(A1192,MAESTRO!$A$2:$C$15,2,FALSE())=1,"",A1192),A1192))</f>
        <v/>
      </c>
      <c r="W1192" s="2" t="str">
        <f aca="false">IF(V1192="","",G1192)</f>
        <v/>
      </c>
    </row>
    <row r="1193" customFormat="false" ht="15" hidden="false" customHeight="false" outlineLevel="0" collapsed="false">
      <c r="O1193" s="2" t="str">
        <f aca="false">IF(O1192="","",O1192)</f>
        <v>7711 CEDI GUAYAQUIL</v>
      </c>
      <c r="P1193" s="2" t="str">
        <f aca="false">IF(A1193=$P$5,C1193,P1192)</f>
        <v>OCHOA QUITO THALIA ARACELI</v>
      </c>
      <c r="Q1193" s="2" t="n">
        <f aca="false">IF(Q1192="","",IF(A1196=$Q$1,C1196,Q1192))</f>
        <v>1000072567</v>
      </c>
      <c r="R1193" s="2" t="n">
        <f aca="false">IF(H1193=$R$5,L1193,R1192)</f>
        <v>50640324</v>
      </c>
      <c r="S1193" s="2" t="str">
        <f aca="false">IF(H1193=$S$5,L1193,S1192)</f>
        <v>EGU074</v>
      </c>
      <c r="T1193" s="2" t="n">
        <f aca="false">IF(H1193=$T$5,L1193,T1192)</f>
        <v>814190452</v>
      </c>
      <c r="U1193" s="2" t="n">
        <f aca="false">IF(V1193="",0,1)</f>
        <v>0</v>
      </c>
      <c r="V1193" s="2" t="str">
        <f aca="false">IF(A1193="","",IFERROR(IF(VLOOKUP(A1193,MAESTRO!$A$2:$C$15,2,FALSE())=1,"",A1193),A1193))</f>
        <v/>
      </c>
      <c r="W1193" s="2" t="str">
        <f aca="false">IF(V1193="","",G1193)</f>
        <v/>
      </c>
    </row>
    <row r="1194" customFormat="false" ht="15" hidden="false" customHeight="false" outlineLevel="0" collapsed="false">
      <c r="O1194" s="2" t="str">
        <f aca="false">IF(O1193="","",O1193)</f>
        <v>7711 CEDI GUAYAQUIL</v>
      </c>
      <c r="P1194" s="2" t="str">
        <f aca="false">IF(A1194=$P$5,C1194,P1193)</f>
        <v>OCHOA QUITO THALIA ARACELI</v>
      </c>
      <c r="Q1194" s="2" t="n">
        <f aca="false">IF(Q1193="","",IF(A1197=$Q$1,C1197,Q1193))</f>
        <v>1000072567</v>
      </c>
      <c r="R1194" s="2" t="n">
        <f aca="false">IF(H1194=$R$5,L1194,R1193)</f>
        <v>50640324</v>
      </c>
      <c r="S1194" s="2" t="str">
        <f aca="false">IF(H1194=$S$5,L1194,S1193)</f>
        <v>EGU074</v>
      </c>
      <c r="T1194" s="2" t="n">
        <f aca="false">IF(H1194=$T$5,L1194,T1193)</f>
        <v>814190452</v>
      </c>
      <c r="U1194" s="2" t="n">
        <f aca="false">IF(V1194="",0,1)</f>
        <v>0</v>
      </c>
      <c r="V1194" s="2" t="str">
        <f aca="false">IF(A1194="","",IFERROR(IF(VLOOKUP(A1194,MAESTRO!$A$2:$C$15,2,FALSE())=1,"",A1194),A1194))</f>
        <v/>
      </c>
      <c r="W1194" s="2" t="str">
        <f aca="false">IF(V1194="","",G1194)</f>
        <v/>
      </c>
    </row>
    <row r="1195" customFormat="false" ht="15" hidden="false" customHeight="false" outlineLevel="0" collapsed="false">
      <c r="O1195" s="2" t="str">
        <f aca="false">IF(O1194="","",O1194)</f>
        <v>7711 CEDI GUAYAQUIL</v>
      </c>
      <c r="P1195" s="2" t="str">
        <f aca="false">IF(A1195=$P$5,C1195,P1194)</f>
        <v>OCHOA QUITO THALIA ARACELI</v>
      </c>
      <c r="Q1195" s="2" t="n">
        <f aca="false">IF(Q1194="","",IF(A1198=$Q$1,C1198,Q1194))</f>
        <v>1000072567</v>
      </c>
      <c r="R1195" s="2" t="n">
        <f aca="false">IF(H1195=$R$5,L1195,R1194)</f>
        <v>50640324</v>
      </c>
      <c r="S1195" s="2" t="str">
        <f aca="false">IF(H1195=$S$5,L1195,S1194)</f>
        <v>EGU074</v>
      </c>
      <c r="T1195" s="2" t="n">
        <f aca="false">IF(H1195=$T$5,L1195,T1194)</f>
        <v>814190452</v>
      </c>
      <c r="U1195" s="2" t="n">
        <f aca="false">IF(V1195="",0,1)</f>
        <v>0</v>
      </c>
      <c r="V1195" s="2" t="str">
        <f aca="false">IF(A1195="","",IFERROR(IF(VLOOKUP(A1195,MAESTRO!$A$2:$C$15,2,FALSE())=1,"",A1195),A1195))</f>
        <v/>
      </c>
      <c r="W1195" s="2" t="str">
        <f aca="false">IF(V1195="","",G1195)</f>
        <v/>
      </c>
    </row>
    <row r="1196" customFormat="false" ht="15" hidden="false" customHeight="false" outlineLevel="0" collapsed="false">
      <c r="O1196" s="2" t="str">
        <f aca="false">IF(O1195="","",O1195)</f>
        <v>7711 CEDI GUAYAQUIL</v>
      </c>
      <c r="P1196" s="2" t="str">
        <f aca="false">IF(A1196=$P$5,C1196,P1195)</f>
        <v>OCHOA QUITO THALIA ARACELI</v>
      </c>
      <c r="Q1196" s="2" t="n">
        <f aca="false">IF(Q1195="","",IF(A1199=$Q$1,C1199,Q1195))</f>
        <v>1000072567</v>
      </c>
      <c r="R1196" s="2" t="n">
        <f aca="false">IF(H1196=$R$5,L1196,R1195)</f>
        <v>50640324</v>
      </c>
      <c r="S1196" s="2" t="str">
        <f aca="false">IF(H1196=$S$5,L1196,S1195)</f>
        <v>EGU074</v>
      </c>
      <c r="T1196" s="2" t="n">
        <f aca="false">IF(H1196=$T$5,L1196,T1195)</f>
        <v>814190452</v>
      </c>
      <c r="U1196" s="2" t="n">
        <f aca="false">IF(V1196="",0,1)</f>
        <v>0</v>
      </c>
      <c r="V1196" s="2" t="str">
        <f aca="false">IF(A1196="","",IFERROR(IF(VLOOKUP(A1196,MAESTRO!$A$2:$C$15,2,FALSE())=1,"",A1196),A1196))</f>
        <v/>
      </c>
      <c r="W1196" s="2" t="str">
        <f aca="false">IF(V1196="","",G1196)</f>
        <v/>
      </c>
    </row>
    <row r="1197" customFormat="false" ht="15" hidden="false" customHeight="false" outlineLevel="0" collapsed="false">
      <c r="O1197" s="2" t="str">
        <f aca="false">IF(O1196="","",O1196)</f>
        <v>7711 CEDI GUAYAQUIL</v>
      </c>
      <c r="P1197" s="2" t="str">
        <f aca="false">IF(A1197=$P$5,C1197,P1196)</f>
        <v>OCHOA QUITO THALIA ARACELI</v>
      </c>
      <c r="Q1197" s="2" t="n">
        <f aca="false">IF(Q1196="","",IF(A1200=$Q$1,C1200,Q1196))</f>
        <v>1000072567</v>
      </c>
      <c r="R1197" s="2" t="n">
        <f aca="false">IF(H1197=$R$5,L1197,R1196)</f>
        <v>50640324</v>
      </c>
      <c r="S1197" s="2" t="str">
        <f aca="false">IF(H1197=$S$5,L1197,S1196)</f>
        <v>EGU074</v>
      </c>
      <c r="T1197" s="2" t="n">
        <f aca="false">IF(H1197=$T$5,L1197,T1196)</f>
        <v>814190452</v>
      </c>
      <c r="U1197" s="2" t="n">
        <f aca="false">IF(V1197="",0,1)</f>
        <v>0</v>
      </c>
      <c r="V1197" s="2" t="str">
        <f aca="false">IF(A1197="","",IFERROR(IF(VLOOKUP(A1197,MAESTRO!$A$2:$C$15,2,FALSE())=1,"",A1197),A1197))</f>
        <v/>
      </c>
      <c r="W1197" s="2" t="str">
        <f aca="false">IF(V1197="","",G1197)</f>
        <v/>
      </c>
    </row>
    <row r="1198" customFormat="false" ht="15" hidden="false" customHeight="false" outlineLevel="0" collapsed="false">
      <c r="O1198" s="2" t="str">
        <f aca="false">IF(O1197="","",O1197)</f>
        <v>7711 CEDI GUAYAQUIL</v>
      </c>
      <c r="P1198" s="2" t="str">
        <f aca="false">IF(A1198=$P$5,C1198,P1197)</f>
        <v>OCHOA QUITO THALIA ARACELI</v>
      </c>
      <c r="Q1198" s="2" t="n">
        <f aca="false">IF(Q1197="","",IF(A1201=$Q$1,C1201,Q1197))</f>
        <v>1000072567</v>
      </c>
      <c r="R1198" s="2" t="n">
        <f aca="false">IF(H1198=$R$5,L1198,R1197)</f>
        <v>50640324</v>
      </c>
      <c r="S1198" s="2" t="str">
        <f aca="false">IF(H1198=$S$5,L1198,S1197)</f>
        <v>EGU074</v>
      </c>
      <c r="T1198" s="2" t="n">
        <f aca="false">IF(H1198=$T$5,L1198,T1197)</f>
        <v>814190452</v>
      </c>
      <c r="U1198" s="2" t="n">
        <f aca="false">IF(V1198="",0,1)</f>
        <v>0</v>
      </c>
      <c r="V1198" s="2" t="str">
        <f aca="false">IF(A1198="","",IFERROR(IF(VLOOKUP(A1198,MAESTRO!$A$2:$C$15,2,FALSE())=1,"",A1198),A1198))</f>
        <v/>
      </c>
      <c r="W1198" s="2" t="str">
        <f aca="false">IF(V1198="","",G1198)</f>
        <v/>
      </c>
    </row>
    <row r="1199" customFormat="false" ht="15" hidden="false" customHeight="false" outlineLevel="0" collapsed="false">
      <c r="O1199" s="2" t="str">
        <f aca="false">IF(O1198="","",O1198)</f>
        <v>7711 CEDI GUAYAQUIL</v>
      </c>
      <c r="P1199" s="2" t="str">
        <f aca="false">IF(A1199=$P$5,C1199,P1198)</f>
        <v>OCHOA QUITO THALIA ARACELI</v>
      </c>
      <c r="Q1199" s="2" t="n">
        <f aca="false">IF(Q1198="","",IF(A1202=$Q$1,C1202,Q1198))</f>
        <v>1000072567</v>
      </c>
      <c r="R1199" s="2" t="n">
        <f aca="false">IF(H1199=$R$5,L1199,R1198)</f>
        <v>50640324</v>
      </c>
      <c r="S1199" s="2" t="str">
        <f aca="false">IF(H1199=$S$5,L1199,S1198)</f>
        <v>EGU074</v>
      </c>
      <c r="T1199" s="2" t="n">
        <f aca="false">IF(H1199=$T$5,L1199,T1198)</f>
        <v>814190452</v>
      </c>
      <c r="U1199" s="2" t="n">
        <f aca="false">IF(V1199="",0,1)</f>
        <v>0</v>
      </c>
      <c r="V1199" s="2" t="str">
        <f aca="false">IF(A1199="","",IFERROR(IF(VLOOKUP(A1199,MAESTRO!$A$2:$C$15,2,FALSE())=1,"",A1199),A1199))</f>
        <v/>
      </c>
      <c r="W1199" s="2" t="str">
        <f aca="false">IF(V1199="","",G1199)</f>
        <v/>
      </c>
    </row>
    <row r="1200" customFormat="false" ht="15" hidden="false" customHeight="false" outlineLevel="0" collapsed="false">
      <c r="O1200" s="2" t="str">
        <f aca="false">IF(O1199="","",O1199)</f>
        <v>7711 CEDI GUAYAQUIL</v>
      </c>
      <c r="P1200" s="2" t="str">
        <f aca="false">IF(A1200=$P$5,C1200,P1199)</f>
        <v>OCHOA QUITO THALIA ARACELI</v>
      </c>
      <c r="Q1200" s="2" t="n">
        <f aca="false">IF(Q1199="","",IF(A1203=$Q$1,C1203,Q1199))</f>
        <v>1000072567</v>
      </c>
      <c r="R1200" s="2" t="n">
        <f aca="false">IF(H1200=$R$5,L1200,R1199)</f>
        <v>50640324</v>
      </c>
      <c r="S1200" s="2" t="str">
        <f aca="false">IF(H1200=$S$5,L1200,S1199)</f>
        <v>EGU074</v>
      </c>
      <c r="T1200" s="2" t="n">
        <f aca="false">IF(H1200=$T$5,L1200,T1199)</f>
        <v>814190452</v>
      </c>
      <c r="U1200" s="2" t="n">
        <f aca="false">IF(V1200="",0,1)</f>
        <v>0</v>
      </c>
      <c r="V1200" s="2" t="str">
        <f aca="false">IF(A1200="","",IFERROR(IF(VLOOKUP(A1200,MAESTRO!$A$2:$C$15,2,FALSE())=1,"",A1200),A1200))</f>
        <v/>
      </c>
      <c r="W1200" s="2" t="str">
        <f aca="false">IF(V1200="","",G1200)</f>
        <v/>
      </c>
    </row>
    <row r="1201" customFormat="false" ht="15" hidden="false" customHeight="false" outlineLevel="0" collapsed="false">
      <c r="O1201" s="2" t="str">
        <f aca="false">IF(O1200="","",O1200)</f>
        <v>7711 CEDI GUAYAQUIL</v>
      </c>
      <c r="P1201" s="2" t="str">
        <f aca="false">IF(A1201=$P$5,C1201,P1200)</f>
        <v>OCHOA QUITO THALIA ARACELI</v>
      </c>
      <c r="Q1201" s="2" t="n">
        <f aca="false">IF(Q1200="","",IF(A1204=$Q$1,C1204,Q1200))</f>
        <v>1000072567</v>
      </c>
      <c r="R1201" s="2" t="n">
        <f aca="false">IF(H1201=$R$5,L1201,R1200)</f>
        <v>50640324</v>
      </c>
      <c r="S1201" s="2" t="str">
        <f aca="false">IF(H1201=$S$5,L1201,S1200)</f>
        <v>EGU074</v>
      </c>
      <c r="T1201" s="2" t="n">
        <f aca="false">IF(H1201=$T$5,L1201,T1200)</f>
        <v>814190452</v>
      </c>
      <c r="U1201" s="2" t="n">
        <f aca="false">IF(V1201="",0,1)</f>
        <v>0</v>
      </c>
      <c r="V1201" s="2" t="str">
        <f aca="false">IF(A1201="","",IFERROR(IF(VLOOKUP(A1201,MAESTRO!$A$2:$C$15,2,FALSE())=1,"",A1201),A1201))</f>
        <v/>
      </c>
      <c r="W1201" s="2" t="str">
        <f aca="false">IF(V1201="","",G1201)</f>
        <v/>
      </c>
    </row>
    <row r="1202" customFormat="false" ht="15" hidden="false" customHeight="false" outlineLevel="0" collapsed="false">
      <c r="O1202" s="2" t="str">
        <f aca="false">IF(O1201="","",O1201)</f>
        <v>7711 CEDI GUAYAQUIL</v>
      </c>
      <c r="P1202" s="2" t="str">
        <f aca="false">IF(A1202=$P$5,C1202,P1201)</f>
        <v>OCHOA QUITO THALIA ARACELI</v>
      </c>
      <c r="Q1202" s="2" t="n">
        <f aca="false">IF(Q1201="","",IF(A1205=$Q$1,C1205,Q1201))</f>
        <v>1000072567</v>
      </c>
      <c r="R1202" s="2" t="n">
        <f aca="false">IF(H1202=$R$5,L1202,R1201)</f>
        <v>50640324</v>
      </c>
      <c r="S1202" s="2" t="str">
        <f aca="false">IF(H1202=$S$5,L1202,S1201)</f>
        <v>EGU074</v>
      </c>
      <c r="T1202" s="2" t="n">
        <f aca="false">IF(H1202=$T$5,L1202,T1201)</f>
        <v>814190452</v>
      </c>
      <c r="U1202" s="2" t="n">
        <f aca="false">IF(V1202="",0,1)</f>
        <v>0</v>
      </c>
      <c r="V1202" s="2" t="str">
        <f aca="false">IF(A1202="","",IFERROR(IF(VLOOKUP(A1202,MAESTRO!$A$2:$C$15,2,FALSE())=1,"",A1202),A1202))</f>
        <v/>
      </c>
      <c r="W1202" s="2" t="str">
        <f aca="false">IF(V1202="","",G1202)</f>
        <v/>
      </c>
    </row>
    <row r="1203" customFormat="false" ht="15" hidden="false" customHeight="false" outlineLevel="0" collapsed="false">
      <c r="O1203" s="2" t="str">
        <f aca="false">IF(O1202="","",O1202)</f>
        <v>7711 CEDI GUAYAQUIL</v>
      </c>
      <c r="P1203" s="2" t="str">
        <f aca="false">IF(A1203=$P$5,C1203,P1202)</f>
        <v>OCHOA QUITO THALIA ARACELI</v>
      </c>
      <c r="Q1203" s="2" t="n">
        <f aca="false">IF(Q1202="","",IF(A1206=$Q$1,C1206,Q1202))</f>
        <v>1000072567</v>
      </c>
      <c r="R1203" s="2" t="n">
        <f aca="false">IF(H1203=$R$5,L1203,R1202)</f>
        <v>50640324</v>
      </c>
      <c r="S1203" s="2" t="str">
        <f aca="false">IF(H1203=$S$5,L1203,S1202)</f>
        <v>EGU074</v>
      </c>
      <c r="T1203" s="2" t="n">
        <f aca="false">IF(H1203=$T$5,L1203,T1202)</f>
        <v>814190452</v>
      </c>
      <c r="U1203" s="2" t="n">
        <f aca="false">IF(V1203="",0,1)</f>
        <v>0</v>
      </c>
      <c r="V1203" s="2" t="str">
        <f aca="false">IF(A1203="","",IFERROR(IF(VLOOKUP(A1203,MAESTRO!$A$2:$C$15,2,FALSE())=1,"",A1203),A1203))</f>
        <v/>
      </c>
      <c r="W1203" s="2" t="str">
        <f aca="false">IF(V1203="","",G1203)</f>
        <v/>
      </c>
    </row>
    <row r="1204" customFormat="false" ht="15" hidden="false" customHeight="false" outlineLevel="0" collapsed="false">
      <c r="O1204" s="2" t="str">
        <f aca="false">IF(O1203="","",O1203)</f>
        <v>7711 CEDI GUAYAQUIL</v>
      </c>
      <c r="P1204" s="2" t="str">
        <f aca="false">IF(A1204=$P$5,C1204,P1203)</f>
        <v>OCHOA QUITO THALIA ARACELI</v>
      </c>
      <c r="Q1204" s="2" t="n">
        <f aca="false">IF(Q1203="","",IF(A1207=$Q$1,C1207,Q1203))</f>
        <v>1000072567</v>
      </c>
      <c r="R1204" s="2" t="n">
        <f aca="false">IF(H1204=$R$5,L1204,R1203)</f>
        <v>50640324</v>
      </c>
      <c r="S1204" s="2" t="str">
        <f aca="false">IF(H1204=$S$5,L1204,S1203)</f>
        <v>EGU074</v>
      </c>
      <c r="T1204" s="2" t="n">
        <f aca="false">IF(H1204=$T$5,L1204,T1203)</f>
        <v>814190452</v>
      </c>
      <c r="U1204" s="2" t="n">
        <f aca="false">IF(V1204="",0,1)</f>
        <v>0</v>
      </c>
      <c r="V1204" s="2" t="str">
        <f aca="false">IF(A1204="","",IFERROR(IF(VLOOKUP(A1204,MAESTRO!$A$2:$C$15,2,FALSE())=1,"",A1204),A1204))</f>
        <v/>
      </c>
      <c r="W1204" s="2" t="str">
        <f aca="false">IF(V1204="","",G1204)</f>
        <v/>
      </c>
    </row>
    <row r="1205" customFormat="false" ht="15" hidden="false" customHeight="false" outlineLevel="0" collapsed="false">
      <c r="O1205" s="2" t="str">
        <f aca="false">IF(O1204="","",O1204)</f>
        <v>7711 CEDI GUAYAQUIL</v>
      </c>
      <c r="P1205" s="2" t="str">
        <f aca="false">IF(A1205=$P$5,C1205,P1204)</f>
        <v>OCHOA QUITO THALIA ARACELI</v>
      </c>
      <c r="Q1205" s="2" t="n">
        <f aca="false">IF(Q1204="","",IF(A1208=$Q$1,C1208,Q1204))</f>
        <v>1000072567</v>
      </c>
      <c r="R1205" s="2" t="n">
        <f aca="false">IF(H1205=$R$5,L1205,R1204)</f>
        <v>50640324</v>
      </c>
      <c r="S1205" s="2" t="str">
        <f aca="false">IF(H1205=$S$5,L1205,S1204)</f>
        <v>EGU074</v>
      </c>
      <c r="T1205" s="2" t="n">
        <f aca="false">IF(H1205=$T$5,L1205,T1204)</f>
        <v>814190452</v>
      </c>
      <c r="U1205" s="2" t="n">
        <f aca="false">IF(V1205="",0,1)</f>
        <v>0</v>
      </c>
      <c r="V1205" s="2" t="str">
        <f aca="false">IF(A1205="","",IFERROR(IF(VLOOKUP(A1205,MAESTRO!$A$2:$C$15,2,FALSE())=1,"",A1205),A1205))</f>
        <v/>
      </c>
      <c r="W1205" s="2" t="str">
        <f aca="false">IF(V1205="","",G1205)</f>
        <v/>
      </c>
    </row>
    <row r="1206" customFormat="false" ht="15" hidden="false" customHeight="false" outlineLevel="0" collapsed="false">
      <c r="O1206" s="2" t="str">
        <f aca="false">IF(O1205="","",O1205)</f>
        <v>7711 CEDI GUAYAQUIL</v>
      </c>
      <c r="P1206" s="2" t="str">
        <f aca="false">IF(A1206=$P$5,C1206,P1205)</f>
        <v>OCHOA QUITO THALIA ARACELI</v>
      </c>
      <c r="Q1206" s="2" t="n">
        <f aca="false">IF(Q1205="","",IF(A1209=$Q$1,C1209,Q1205))</f>
        <v>1000072567</v>
      </c>
      <c r="R1206" s="2" t="n">
        <f aca="false">IF(H1206=$R$5,L1206,R1205)</f>
        <v>50640324</v>
      </c>
      <c r="S1206" s="2" t="str">
        <f aca="false">IF(H1206=$S$5,L1206,S1205)</f>
        <v>EGU074</v>
      </c>
      <c r="T1206" s="2" t="n">
        <f aca="false">IF(H1206=$T$5,L1206,T1205)</f>
        <v>814190452</v>
      </c>
      <c r="U1206" s="2" t="n">
        <f aca="false">IF(V1206="",0,1)</f>
        <v>0</v>
      </c>
      <c r="V1206" s="2" t="str">
        <f aca="false">IF(A1206="","",IFERROR(IF(VLOOKUP(A1206,MAESTRO!$A$2:$C$15,2,FALSE())=1,"",A1206),A1206))</f>
        <v/>
      </c>
      <c r="W1206" s="2" t="str">
        <f aca="false">IF(V1206="","",G1206)</f>
        <v/>
      </c>
    </row>
    <row r="1207" customFormat="false" ht="15" hidden="false" customHeight="false" outlineLevel="0" collapsed="false">
      <c r="O1207" s="2" t="str">
        <f aca="false">IF(O1206="","",O1206)</f>
        <v>7711 CEDI GUAYAQUIL</v>
      </c>
      <c r="P1207" s="2" t="str">
        <f aca="false">IF(A1207=$P$5,C1207,P1206)</f>
        <v>OCHOA QUITO THALIA ARACELI</v>
      </c>
      <c r="Q1207" s="2" t="n">
        <f aca="false">IF(Q1206="","",IF(A1210=$Q$1,C1210,Q1206))</f>
        <v>1000072567</v>
      </c>
      <c r="R1207" s="2" t="n">
        <f aca="false">IF(H1207=$R$5,L1207,R1206)</f>
        <v>50640324</v>
      </c>
      <c r="S1207" s="2" t="str">
        <f aca="false">IF(H1207=$S$5,L1207,S1206)</f>
        <v>EGU074</v>
      </c>
      <c r="T1207" s="2" t="n">
        <f aca="false">IF(H1207=$T$5,L1207,T1206)</f>
        <v>814190452</v>
      </c>
      <c r="U1207" s="2" t="n">
        <f aca="false">IF(V1207="",0,1)</f>
        <v>0</v>
      </c>
      <c r="V1207" s="2" t="str">
        <f aca="false">IF(A1207="","",IFERROR(IF(VLOOKUP(A1207,MAESTRO!$A$2:$C$15,2,FALSE())=1,"",A1207),A1207))</f>
        <v/>
      </c>
      <c r="W1207" s="2" t="str">
        <f aca="false">IF(V1207="","",G1207)</f>
        <v/>
      </c>
    </row>
    <row r="1208" customFormat="false" ht="15" hidden="false" customHeight="false" outlineLevel="0" collapsed="false">
      <c r="O1208" s="2" t="str">
        <f aca="false">IF(O1207="","",O1207)</f>
        <v>7711 CEDI GUAYAQUIL</v>
      </c>
      <c r="P1208" s="2" t="str">
        <f aca="false">IF(A1208=$P$5,C1208,P1207)</f>
        <v>OCHOA QUITO THALIA ARACELI</v>
      </c>
      <c r="Q1208" s="2" t="n">
        <f aca="false">IF(Q1207="","",IF(A1211=$Q$1,C1211,Q1207))</f>
        <v>1000072567</v>
      </c>
      <c r="R1208" s="2" t="n">
        <f aca="false">IF(H1208=$R$5,L1208,R1207)</f>
        <v>50640324</v>
      </c>
      <c r="S1208" s="2" t="str">
        <f aca="false">IF(H1208=$S$5,L1208,S1207)</f>
        <v>EGU074</v>
      </c>
      <c r="T1208" s="2" t="n">
        <f aca="false">IF(H1208=$T$5,L1208,T1207)</f>
        <v>814190452</v>
      </c>
      <c r="U1208" s="2" t="n">
        <f aca="false">IF(V1208="",0,1)</f>
        <v>0</v>
      </c>
      <c r="V1208" s="2" t="str">
        <f aca="false">IF(A1208="","",IFERROR(IF(VLOOKUP(A1208,MAESTRO!$A$2:$C$15,2,FALSE())=1,"",A1208),A1208))</f>
        <v/>
      </c>
      <c r="W1208" s="2" t="str">
        <f aca="false">IF(V1208="","",G1208)</f>
        <v/>
      </c>
    </row>
    <row r="1209" customFormat="false" ht="15" hidden="false" customHeight="false" outlineLevel="0" collapsed="false">
      <c r="O1209" s="2" t="str">
        <f aca="false">IF(O1208="","",O1208)</f>
        <v>7711 CEDI GUAYAQUIL</v>
      </c>
      <c r="P1209" s="2" t="str">
        <f aca="false">IF(A1209=$P$5,C1209,P1208)</f>
        <v>OCHOA QUITO THALIA ARACELI</v>
      </c>
      <c r="Q1209" s="2" t="n">
        <f aca="false">IF(Q1208="","",IF(A1212=$Q$1,C1212,Q1208))</f>
        <v>1000072567</v>
      </c>
      <c r="R1209" s="2" t="n">
        <f aca="false">IF(H1209=$R$5,L1209,R1208)</f>
        <v>50640324</v>
      </c>
      <c r="S1209" s="2" t="str">
        <f aca="false">IF(H1209=$S$5,L1209,S1208)</f>
        <v>EGU074</v>
      </c>
      <c r="T1209" s="2" t="n">
        <f aca="false">IF(H1209=$T$5,L1209,T1208)</f>
        <v>814190452</v>
      </c>
      <c r="U1209" s="2" t="n">
        <f aca="false">IF(V1209="",0,1)</f>
        <v>0</v>
      </c>
      <c r="V1209" s="2" t="str">
        <f aca="false">IF(A1209="","",IFERROR(IF(VLOOKUP(A1209,MAESTRO!$A$2:$C$15,2,FALSE())=1,"",A1209),A1209))</f>
        <v/>
      </c>
      <c r="W1209" s="2" t="str">
        <f aca="false">IF(V1209="","",G1209)</f>
        <v/>
      </c>
    </row>
    <row r="1210" customFormat="false" ht="15" hidden="false" customHeight="false" outlineLevel="0" collapsed="false">
      <c r="O1210" s="2" t="str">
        <f aca="false">IF(O1209="","",O1209)</f>
        <v>7711 CEDI GUAYAQUIL</v>
      </c>
      <c r="P1210" s="2" t="str">
        <f aca="false">IF(A1210=$P$5,C1210,P1209)</f>
        <v>OCHOA QUITO THALIA ARACELI</v>
      </c>
      <c r="Q1210" s="2" t="n">
        <f aca="false">IF(Q1209="","",IF(A1213=$Q$1,C1213,Q1209))</f>
        <v>1000072567</v>
      </c>
      <c r="R1210" s="2" t="n">
        <f aca="false">IF(H1210=$R$5,L1210,R1209)</f>
        <v>50640324</v>
      </c>
      <c r="S1210" s="2" t="str">
        <f aca="false">IF(H1210=$S$5,L1210,S1209)</f>
        <v>EGU074</v>
      </c>
      <c r="T1210" s="2" t="n">
        <f aca="false">IF(H1210=$T$5,L1210,T1209)</f>
        <v>814190452</v>
      </c>
      <c r="U1210" s="2" t="n">
        <f aca="false">IF(V1210="",0,1)</f>
        <v>0</v>
      </c>
      <c r="V1210" s="2" t="str">
        <f aca="false">IF(A1210="","",IFERROR(IF(VLOOKUP(A1210,MAESTRO!$A$2:$C$15,2,FALSE())=1,"",A1210),A1210))</f>
        <v/>
      </c>
      <c r="W1210" s="2" t="str">
        <f aca="false">IF(V1210="","",G1210)</f>
        <v/>
      </c>
    </row>
    <row r="1211" customFormat="false" ht="15" hidden="false" customHeight="false" outlineLevel="0" collapsed="false">
      <c r="O1211" s="2" t="str">
        <f aca="false">IF(O1210="","",O1210)</f>
        <v>7711 CEDI GUAYAQUIL</v>
      </c>
      <c r="P1211" s="2" t="str">
        <f aca="false">IF(A1211=$P$5,C1211,P1210)</f>
        <v>OCHOA QUITO THALIA ARACELI</v>
      </c>
      <c r="Q1211" s="2" t="n">
        <f aca="false">IF(Q1210="","",IF(A1214=$Q$1,C1214,Q1210))</f>
        <v>1000072567</v>
      </c>
      <c r="R1211" s="2" t="n">
        <f aca="false">IF(H1211=$R$5,L1211,R1210)</f>
        <v>50640324</v>
      </c>
      <c r="S1211" s="2" t="str">
        <f aca="false">IF(H1211=$S$5,L1211,S1210)</f>
        <v>EGU074</v>
      </c>
      <c r="T1211" s="2" t="n">
        <f aca="false">IF(H1211=$T$5,L1211,T1210)</f>
        <v>814190452</v>
      </c>
      <c r="U1211" s="2" t="n">
        <f aca="false">IF(V1211="",0,1)</f>
        <v>0</v>
      </c>
      <c r="V1211" s="2" t="str">
        <f aca="false">IF(A1211="","",IFERROR(IF(VLOOKUP(A1211,MAESTRO!$A$2:$C$15,2,FALSE())=1,"",A1211),A1211))</f>
        <v/>
      </c>
      <c r="W1211" s="2" t="str">
        <f aca="false">IF(V1211="","",G1211)</f>
        <v/>
      </c>
    </row>
    <row r="1212" customFormat="false" ht="15" hidden="false" customHeight="false" outlineLevel="0" collapsed="false">
      <c r="O1212" s="2" t="str">
        <f aca="false">IF(O1211="","",O1211)</f>
        <v>7711 CEDI GUAYAQUIL</v>
      </c>
      <c r="P1212" s="2" t="str">
        <f aca="false">IF(A1212=$P$5,C1212,P1211)</f>
        <v>OCHOA QUITO THALIA ARACELI</v>
      </c>
      <c r="Q1212" s="2" t="n">
        <f aca="false">IF(Q1211="","",IF(A1215=$Q$1,C1215,Q1211))</f>
        <v>1000072567</v>
      </c>
      <c r="R1212" s="2" t="n">
        <f aca="false">IF(H1212=$R$5,L1212,R1211)</f>
        <v>50640324</v>
      </c>
      <c r="S1212" s="2" t="str">
        <f aca="false">IF(H1212=$S$5,L1212,S1211)</f>
        <v>EGU074</v>
      </c>
      <c r="T1212" s="2" t="n">
        <f aca="false">IF(H1212=$T$5,L1212,T1211)</f>
        <v>814190452</v>
      </c>
      <c r="U1212" s="2" t="n">
        <f aca="false">IF(V1212="",0,1)</f>
        <v>0</v>
      </c>
      <c r="V1212" s="2" t="str">
        <f aca="false">IF(A1212="","",IFERROR(IF(VLOOKUP(A1212,MAESTRO!$A$2:$C$15,2,FALSE())=1,"",A1212),A1212))</f>
        <v/>
      </c>
      <c r="W1212" s="2" t="str">
        <f aca="false">IF(V1212="","",G1212)</f>
        <v/>
      </c>
    </row>
    <row r="1213" customFormat="false" ht="15" hidden="false" customHeight="false" outlineLevel="0" collapsed="false">
      <c r="O1213" s="2" t="str">
        <f aca="false">IF(O1212="","",O1212)</f>
        <v>7711 CEDI GUAYAQUIL</v>
      </c>
      <c r="P1213" s="2" t="str">
        <f aca="false">IF(A1213=$P$5,C1213,P1212)</f>
        <v>OCHOA QUITO THALIA ARACELI</v>
      </c>
      <c r="Q1213" s="2" t="n">
        <f aca="false">IF(Q1212="","",IF(A1216=$Q$1,C1216,Q1212))</f>
        <v>1000072567</v>
      </c>
      <c r="R1213" s="2" t="n">
        <f aca="false">IF(H1213=$R$5,L1213,R1212)</f>
        <v>50640324</v>
      </c>
      <c r="S1213" s="2" t="str">
        <f aca="false">IF(H1213=$S$5,L1213,S1212)</f>
        <v>EGU074</v>
      </c>
      <c r="T1213" s="2" t="n">
        <f aca="false">IF(H1213=$T$5,L1213,T1212)</f>
        <v>814190452</v>
      </c>
      <c r="U1213" s="2" t="n">
        <f aca="false">IF(V1213="",0,1)</f>
        <v>0</v>
      </c>
      <c r="V1213" s="2" t="str">
        <f aca="false">IF(A1213="","",IFERROR(IF(VLOOKUP(A1213,MAESTRO!$A$2:$C$15,2,FALSE())=1,"",A1213),A1213))</f>
        <v/>
      </c>
      <c r="W1213" s="2" t="str">
        <f aca="false">IF(V1213="","",G1213)</f>
        <v/>
      </c>
    </row>
    <row r="1214" customFormat="false" ht="15" hidden="false" customHeight="false" outlineLevel="0" collapsed="false">
      <c r="O1214" s="2" t="str">
        <f aca="false">IF(O1213="","",O1213)</f>
        <v>7711 CEDI GUAYAQUIL</v>
      </c>
      <c r="P1214" s="2" t="str">
        <f aca="false">IF(A1214=$P$5,C1214,P1213)</f>
        <v>OCHOA QUITO THALIA ARACELI</v>
      </c>
      <c r="Q1214" s="2" t="n">
        <f aca="false">IF(Q1213="","",IF(A1217=$Q$1,C1217,Q1213))</f>
        <v>1000072567</v>
      </c>
      <c r="R1214" s="2" t="n">
        <f aca="false">IF(H1214=$R$5,L1214,R1213)</f>
        <v>50640324</v>
      </c>
      <c r="S1214" s="2" t="str">
        <f aca="false">IF(H1214=$S$5,L1214,S1213)</f>
        <v>EGU074</v>
      </c>
      <c r="T1214" s="2" t="n">
        <f aca="false">IF(H1214=$T$5,L1214,T1213)</f>
        <v>814190452</v>
      </c>
      <c r="U1214" s="2" t="n">
        <f aca="false">IF(V1214="",0,1)</f>
        <v>0</v>
      </c>
      <c r="V1214" s="2" t="str">
        <f aca="false">IF(A1214="","",IFERROR(IF(VLOOKUP(A1214,MAESTRO!$A$2:$C$15,2,FALSE())=1,"",A1214),A1214))</f>
        <v/>
      </c>
      <c r="W1214" s="2" t="str">
        <f aca="false">IF(V1214="","",G1214)</f>
        <v/>
      </c>
    </row>
    <row r="1215" customFormat="false" ht="15" hidden="false" customHeight="false" outlineLevel="0" collapsed="false">
      <c r="O1215" s="2" t="str">
        <f aca="false">IF(O1214="","",O1214)</f>
        <v>7711 CEDI GUAYAQUIL</v>
      </c>
      <c r="P1215" s="2" t="str">
        <f aca="false">IF(A1215=$P$5,C1215,P1214)</f>
        <v>OCHOA QUITO THALIA ARACELI</v>
      </c>
      <c r="Q1215" s="2" t="n">
        <f aca="false">IF(Q1214="","",IF(A1218=$Q$1,C1218,Q1214))</f>
        <v>1000072567</v>
      </c>
      <c r="R1215" s="2" t="n">
        <f aca="false">IF(H1215=$R$5,L1215,R1214)</f>
        <v>50640324</v>
      </c>
      <c r="S1215" s="2" t="str">
        <f aca="false">IF(H1215=$S$5,L1215,S1214)</f>
        <v>EGU074</v>
      </c>
      <c r="T1215" s="2" t="n">
        <f aca="false">IF(H1215=$T$5,L1215,T1214)</f>
        <v>814190452</v>
      </c>
      <c r="U1215" s="2" t="n">
        <f aca="false">IF(V1215="",0,1)</f>
        <v>0</v>
      </c>
      <c r="V1215" s="2" t="str">
        <f aca="false">IF(A1215="","",IFERROR(IF(VLOOKUP(A1215,MAESTRO!$A$2:$C$15,2,FALSE())=1,"",A1215),A1215))</f>
        <v/>
      </c>
      <c r="W1215" s="2" t="str">
        <f aca="false">IF(V1215="","",G1215)</f>
        <v/>
      </c>
    </row>
    <row r="1216" customFormat="false" ht="15" hidden="false" customHeight="false" outlineLevel="0" collapsed="false">
      <c r="O1216" s="2" t="str">
        <f aca="false">IF(O1215="","",O1215)</f>
        <v>7711 CEDI GUAYAQUIL</v>
      </c>
      <c r="P1216" s="2" t="str">
        <f aca="false">IF(A1216=$P$5,C1216,P1215)</f>
        <v>OCHOA QUITO THALIA ARACELI</v>
      </c>
      <c r="Q1216" s="2" t="n">
        <f aca="false">IF(Q1215="","",IF(A1219=$Q$1,C1219,Q1215))</f>
        <v>1000072567</v>
      </c>
      <c r="R1216" s="2" t="n">
        <f aca="false">IF(H1216=$R$5,L1216,R1215)</f>
        <v>50640324</v>
      </c>
      <c r="S1216" s="2" t="str">
        <f aca="false">IF(H1216=$S$5,L1216,S1215)</f>
        <v>EGU074</v>
      </c>
      <c r="T1216" s="2" t="n">
        <f aca="false">IF(H1216=$T$5,L1216,T1215)</f>
        <v>814190452</v>
      </c>
      <c r="U1216" s="2" t="n">
        <f aca="false">IF(V1216="",0,1)</f>
        <v>0</v>
      </c>
      <c r="V1216" s="2" t="str">
        <f aca="false">IF(A1216="","",IFERROR(IF(VLOOKUP(A1216,MAESTRO!$A$2:$C$15,2,FALSE())=1,"",A1216),A1216))</f>
        <v/>
      </c>
      <c r="W1216" s="2" t="str">
        <f aca="false">IF(V1216="","",G1216)</f>
        <v/>
      </c>
    </row>
    <row r="1217" customFormat="false" ht="15" hidden="false" customHeight="false" outlineLevel="0" collapsed="false">
      <c r="O1217" s="2" t="str">
        <f aca="false">IF(O1216="","",O1216)</f>
        <v>7711 CEDI GUAYAQUIL</v>
      </c>
      <c r="P1217" s="2" t="str">
        <f aca="false">IF(A1217=$P$5,C1217,P1216)</f>
        <v>OCHOA QUITO THALIA ARACELI</v>
      </c>
      <c r="Q1217" s="2" t="n">
        <f aca="false">IF(Q1216="","",IF(A1220=$Q$1,C1220,Q1216))</f>
        <v>1000072567</v>
      </c>
      <c r="R1217" s="2" t="n">
        <f aca="false">IF(H1217=$R$5,L1217,R1216)</f>
        <v>50640324</v>
      </c>
      <c r="S1217" s="2" t="str">
        <f aca="false">IF(H1217=$S$5,L1217,S1216)</f>
        <v>EGU074</v>
      </c>
      <c r="T1217" s="2" t="n">
        <f aca="false">IF(H1217=$T$5,L1217,T1216)</f>
        <v>814190452</v>
      </c>
      <c r="U1217" s="2" t="n">
        <f aca="false">IF(V1217="",0,1)</f>
        <v>0</v>
      </c>
      <c r="V1217" s="2" t="str">
        <f aca="false">IF(A1217="","",IFERROR(IF(VLOOKUP(A1217,MAESTRO!$A$2:$C$15,2,FALSE())=1,"",A1217),A1217))</f>
        <v/>
      </c>
      <c r="W1217" s="2" t="str">
        <f aca="false">IF(V1217="","",G1217)</f>
        <v/>
      </c>
    </row>
    <row r="1218" customFormat="false" ht="15" hidden="false" customHeight="false" outlineLevel="0" collapsed="false">
      <c r="O1218" s="2" t="str">
        <f aca="false">IF(O1217="","",O1217)</f>
        <v>7711 CEDI GUAYAQUIL</v>
      </c>
      <c r="P1218" s="2" t="str">
        <f aca="false">IF(A1218=$P$5,C1218,P1217)</f>
        <v>OCHOA QUITO THALIA ARACELI</v>
      </c>
      <c r="Q1218" s="2" t="n">
        <f aca="false">IF(Q1217="","",IF(A1221=$Q$1,C1221,Q1217))</f>
        <v>1000072567</v>
      </c>
      <c r="R1218" s="2" t="n">
        <f aca="false">IF(H1218=$R$5,L1218,R1217)</f>
        <v>50640324</v>
      </c>
      <c r="S1218" s="2" t="str">
        <f aca="false">IF(H1218=$S$5,L1218,S1217)</f>
        <v>EGU074</v>
      </c>
      <c r="T1218" s="2" t="n">
        <f aca="false">IF(H1218=$T$5,L1218,T1217)</f>
        <v>814190452</v>
      </c>
      <c r="U1218" s="2" t="n">
        <f aca="false">IF(V1218="",0,1)</f>
        <v>0</v>
      </c>
      <c r="V1218" s="2" t="str">
        <f aca="false">IF(A1218="","",IFERROR(IF(VLOOKUP(A1218,MAESTRO!$A$2:$C$15,2,FALSE())=1,"",A1218),A1218))</f>
        <v/>
      </c>
      <c r="W1218" s="2" t="str">
        <f aca="false">IF(V1218="","",G1218)</f>
        <v/>
      </c>
    </row>
    <row r="1219" customFormat="false" ht="15" hidden="false" customHeight="false" outlineLevel="0" collapsed="false">
      <c r="O1219" s="2" t="str">
        <f aca="false">IF(O1218="","",O1218)</f>
        <v>7711 CEDI GUAYAQUIL</v>
      </c>
      <c r="P1219" s="2" t="str">
        <f aca="false">IF(A1219=$P$5,C1219,P1218)</f>
        <v>OCHOA QUITO THALIA ARACELI</v>
      </c>
      <c r="Q1219" s="2" t="n">
        <f aca="false">IF(Q1218="","",IF(A1222=$Q$1,C1222,Q1218))</f>
        <v>1000072567</v>
      </c>
      <c r="R1219" s="2" t="n">
        <f aca="false">IF(H1219=$R$5,L1219,R1218)</f>
        <v>50640324</v>
      </c>
      <c r="S1219" s="2" t="str">
        <f aca="false">IF(H1219=$S$5,L1219,S1218)</f>
        <v>EGU074</v>
      </c>
      <c r="T1219" s="2" t="n">
        <f aca="false">IF(H1219=$T$5,L1219,T1218)</f>
        <v>814190452</v>
      </c>
      <c r="U1219" s="2" t="n">
        <f aca="false">IF(V1219="",0,1)</f>
        <v>0</v>
      </c>
      <c r="V1219" s="2" t="str">
        <f aca="false">IF(A1219="","",IFERROR(IF(VLOOKUP(A1219,MAESTRO!$A$2:$C$15,2,FALSE())=1,"",A1219),A1219))</f>
        <v/>
      </c>
      <c r="W1219" s="2" t="str">
        <f aca="false">IF(V1219="","",G1219)</f>
        <v/>
      </c>
    </row>
    <row r="1220" customFormat="false" ht="15" hidden="false" customHeight="false" outlineLevel="0" collapsed="false">
      <c r="O1220" s="2" t="str">
        <f aca="false">IF(O1219="","",O1219)</f>
        <v>7711 CEDI GUAYAQUIL</v>
      </c>
      <c r="P1220" s="2" t="str">
        <f aca="false">IF(A1220=$P$5,C1220,P1219)</f>
        <v>OCHOA QUITO THALIA ARACELI</v>
      </c>
      <c r="Q1220" s="2" t="n">
        <f aca="false">IF(Q1219="","",IF(A1223=$Q$1,C1223,Q1219))</f>
        <v>1000072567</v>
      </c>
      <c r="R1220" s="2" t="n">
        <f aca="false">IF(H1220=$R$5,L1220,R1219)</f>
        <v>50640324</v>
      </c>
      <c r="S1220" s="2" t="str">
        <f aca="false">IF(H1220=$S$5,L1220,S1219)</f>
        <v>EGU074</v>
      </c>
      <c r="T1220" s="2" t="n">
        <f aca="false">IF(H1220=$T$5,L1220,T1219)</f>
        <v>814190452</v>
      </c>
      <c r="U1220" s="2" t="n">
        <f aca="false">IF(V1220="",0,1)</f>
        <v>0</v>
      </c>
      <c r="V1220" s="2" t="str">
        <f aca="false">IF(A1220="","",IFERROR(IF(VLOOKUP(A1220,MAESTRO!$A$2:$C$15,2,FALSE())=1,"",A1220),A1220))</f>
        <v/>
      </c>
      <c r="W1220" s="2" t="str">
        <f aca="false">IF(V1220="","",G1220)</f>
        <v/>
      </c>
    </row>
    <row r="1221" customFormat="false" ht="15" hidden="false" customHeight="false" outlineLevel="0" collapsed="false">
      <c r="O1221" s="2" t="str">
        <f aca="false">IF(O1220="","",O1220)</f>
        <v>7711 CEDI GUAYAQUIL</v>
      </c>
      <c r="P1221" s="2" t="str">
        <f aca="false">IF(A1221=$P$5,C1221,P1220)</f>
        <v>OCHOA QUITO THALIA ARACELI</v>
      </c>
      <c r="Q1221" s="2" t="n">
        <f aca="false">IF(Q1220="","",IF(A1224=$Q$1,C1224,Q1220))</f>
        <v>1000072567</v>
      </c>
      <c r="R1221" s="2" t="n">
        <f aca="false">IF(H1221=$R$5,L1221,R1220)</f>
        <v>50640324</v>
      </c>
      <c r="S1221" s="2" t="str">
        <f aca="false">IF(H1221=$S$5,L1221,S1220)</f>
        <v>EGU074</v>
      </c>
      <c r="T1221" s="2" t="n">
        <f aca="false">IF(H1221=$T$5,L1221,T1220)</f>
        <v>814190452</v>
      </c>
      <c r="U1221" s="2" t="n">
        <f aca="false">IF(V1221="",0,1)</f>
        <v>0</v>
      </c>
      <c r="V1221" s="2" t="str">
        <f aca="false">IF(A1221="","",IFERROR(IF(VLOOKUP(A1221,MAESTRO!$A$2:$C$15,2,FALSE())=1,"",A1221),A1221))</f>
        <v/>
      </c>
      <c r="W1221" s="2" t="str">
        <f aca="false">IF(V1221="","",G1221)</f>
        <v/>
      </c>
    </row>
    <row r="1222" customFormat="false" ht="15" hidden="false" customHeight="false" outlineLevel="0" collapsed="false">
      <c r="O1222" s="2" t="str">
        <f aca="false">IF(O1221="","",O1221)</f>
        <v>7711 CEDI GUAYAQUIL</v>
      </c>
      <c r="P1222" s="2" t="str">
        <f aca="false">IF(A1222=$P$5,C1222,P1221)</f>
        <v>OCHOA QUITO THALIA ARACELI</v>
      </c>
      <c r="Q1222" s="2" t="n">
        <f aca="false">IF(Q1221="","",IF(A1225=$Q$1,C1225,Q1221))</f>
        <v>1000072567</v>
      </c>
      <c r="R1222" s="2" t="n">
        <f aca="false">IF(H1222=$R$5,L1222,R1221)</f>
        <v>50640324</v>
      </c>
      <c r="S1222" s="2" t="str">
        <f aca="false">IF(H1222=$S$5,L1222,S1221)</f>
        <v>EGU074</v>
      </c>
      <c r="T1222" s="2" t="n">
        <f aca="false">IF(H1222=$T$5,L1222,T1221)</f>
        <v>814190452</v>
      </c>
      <c r="U1222" s="2" t="n">
        <f aca="false">IF(V1222="",0,1)</f>
        <v>0</v>
      </c>
      <c r="V1222" s="2" t="str">
        <f aca="false">IF(A1222="","",IFERROR(IF(VLOOKUP(A1222,MAESTRO!$A$2:$C$15,2,FALSE())=1,"",A1222),A1222))</f>
        <v/>
      </c>
      <c r="W1222" s="2" t="str">
        <f aca="false">IF(V1222="","",G1222)</f>
        <v/>
      </c>
    </row>
    <row r="1223" customFormat="false" ht="15" hidden="false" customHeight="false" outlineLevel="0" collapsed="false">
      <c r="O1223" s="2" t="str">
        <f aca="false">IF(O1222="","",O1222)</f>
        <v>7711 CEDI GUAYAQUIL</v>
      </c>
      <c r="P1223" s="2" t="str">
        <f aca="false">IF(A1223=$P$5,C1223,P1222)</f>
        <v>OCHOA QUITO THALIA ARACELI</v>
      </c>
      <c r="Q1223" s="2" t="n">
        <f aca="false">IF(Q1222="","",IF(A1226=$Q$1,C1226,Q1222))</f>
        <v>1000072567</v>
      </c>
      <c r="R1223" s="2" t="n">
        <f aca="false">IF(H1223=$R$5,L1223,R1222)</f>
        <v>50640324</v>
      </c>
      <c r="S1223" s="2" t="str">
        <f aca="false">IF(H1223=$S$5,L1223,S1222)</f>
        <v>EGU074</v>
      </c>
      <c r="T1223" s="2" t="n">
        <f aca="false">IF(H1223=$T$5,L1223,T1222)</f>
        <v>814190452</v>
      </c>
      <c r="U1223" s="2" t="n">
        <f aca="false">IF(V1223="",0,1)</f>
        <v>0</v>
      </c>
      <c r="V1223" s="2" t="str">
        <f aca="false">IF(A1223="","",IFERROR(IF(VLOOKUP(A1223,MAESTRO!$A$2:$C$15,2,FALSE())=1,"",A1223),A1223))</f>
        <v/>
      </c>
      <c r="W1223" s="2" t="str">
        <f aca="false">IF(V1223="","",G1223)</f>
        <v/>
      </c>
    </row>
    <row r="1224" customFormat="false" ht="15" hidden="false" customHeight="false" outlineLevel="0" collapsed="false">
      <c r="O1224" s="2" t="str">
        <f aca="false">IF(O1223="","",O1223)</f>
        <v>7711 CEDI GUAYAQUIL</v>
      </c>
      <c r="P1224" s="2" t="str">
        <f aca="false">IF(A1224=$P$5,C1224,P1223)</f>
        <v>OCHOA QUITO THALIA ARACELI</v>
      </c>
      <c r="Q1224" s="2" t="n">
        <f aca="false">IF(Q1223="","",IF(A1227=$Q$1,C1227,Q1223))</f>
        <v>1000072567</v>
      </c>
      <c r="R1224" s="2" t="n">
        <f aca="false">IF(H1224=$R$5,L1224,R1223)</f>
        <v>50640324</v>
      </c>
      <c r="S1224" s="2" t="str">
        <f aca="false">IF(H1224=$S$5,L1224,S1223)</f>
        <v>EGU074</v>
      </c>
      <c r="T1224" s="2" t="n">
        <f aca="false">IF(H1224=$T$5,L1224,T1223)</f>
        <v>814190452</v>
      </c>
      <c r="U1224" s="2" t="n">
        <f aca="false">IF(V1224="",0,1)</f>
        <v>0</v>
      </c>
      <c r="V1224" s="2" t="str">
        <f aca="false">IF(A1224="","",IFERROR(IF(VLOOKUP(A1224,MAESTRO!$A$2:$C$15,2,FALSE())=1,"",A1224),A1224))</f>
        <v/>
      </c>
      <c r="W1224" s="2" t="str">
        <f aca="false">IF(V1224="","",G1224)</f>
        <v/>
      </c>
    </row>
    <row r="1225" customFormat="false" ht="15" hidden="false" customHeight="false" outlineLevel="0" collapsed="false">
      <c r="O1225" s="2" t="str">
        <f aca="false">IF(O1224="","",O1224)</f>
        <v>7711 CEDI GUAYAQUIL</v>
      </c>
      <c r="P1225" s="2" t="str">
        <f aca="false">IF(A1225=$P$5,C1225,P1224)</f>
        <v>OCHOA QUITO THALIA ARACELI</v>
      </c>
      <c r="Q1225" s="2" t="n">
        <f aca="false">IF(Q1224="","",IF(A1228=$Q$1,C1228,Q1224))</f>
        <v>1000072567</v>
      </c>
      <c r="R1225" s="2" t="n">
        <f aca="false">IF(H1225=$R$5,L1225,R1224)</f>
        <v>50640324</v>
      </c>
      <c r="S1225" s="2" t="str">
        <f aca="false">IF(H1225=$S$5,L1225,S1224)</f>
        <v>EGU074</v>
      </c>
      <c r="T1225" s="2" t="n">
        <f aca="false">IF(H1225=$T$5,L1225,T1224)</f>
        <v>814190452</v>
      </c>
      <c r="U1225" s="2" t="n">
        <f aca="false">IF(V1225="",0,1)</f>
        <v>0</v>
      </c>
      <c r="V1225" s="2" t="str">
        <f aca="false">IF(A1225="","",IFERROR(IF(VLOOKUP(A1225,MAESTRO!$A$2:$C$15,2,FALSE())=1,"",A1225),A1225))</f>
        <v/>
      </c>
      <c r="W1225" s="2" t="str">
        <f aca="false">IF(V1225="","",G1225)</f>
        <v/>
      </c>
    </row>
    <row r="1226" customFormat="false" ht="15" hidden="false" customHeight="false" outlineLevel="0" collapsed="false">
      <c r="O1226" s="2" t="str">
        <f aca="false">IF(O1225="","",O1225)</f>
        <v>7711 CEDI GUAYAQUIL</v>
      </c>
      <c r="P1226" s="2" t="str">
        <f aca="false">IF(A1226=$P$5,C1226,P1225)</f>
        <v>OCHOA QUITO THALIA ARACELI</v>
      </c>
      <c r="Q1226" s="2" t="n">
        <f aca="false">IF(Q1225="","",IF(A1229=$Q$1,C1229,Q1225))</f>
        <v>1000072567</v>
      </c>
      <c r="R1226" s="2" t="n">
        <f aca="false">IF(H1226=$R$5,L1226,R1225)</f>
        <v>50640324</v>
      </c>
      <c r="S1226" s="2" t="str">
        <f aca="false">IF(H1226=$S$5,L1226,S1225)</f>
        <v>EGU074</v>
      </c>
      <c r="T1226" s="2" t="n">
        <f aca="false">IF(H1226=$T$5,L1226,T1225)</f>
        <v>814190452</v>
      </c>
      <c r="U1226" s="2" t="n">
        <f aca="false">IF(V1226="",0,1)</f>
        <v>0</v>
      </c>
      <c r="V1226" s="2" t="str">
        <f aca="false">IF(A1226="","",IFERROR(IF(VLOOKUP(A1226,MAESTRO!$A$2:$C$15,2,FALSE())=1,"",A1226),A1226))</f>
        <v/>
      </c>
      <c r="W1226" s="2" t="str">
        <f aca="false">IF(V1226="","",G1226)</f>
        <v/>
      </c>
    </row>
    <row r="1227" customFormat="false" ht="15" hidden="false" customHeight="false" outlineLevel="0" collapsed="false">
      <c r="O1227" s="2" t="str">
        <f aca="false">IF(O1226="","",O1226)</f>
        <v>7711 CEDI GUAYAQUIL</v>
      </c>
      <c r="P1227" s="2" t="str">
        <f aca="false">IF(A1227=$P$5,C1227,P1226)</f>
        <v>OCHOA QUITO THALIA ARACELI</v>
      </c>
      <c r="Q1227" s="2" t="n">
        <f aca="false">IF(Q1226="","",IF(A1230=$Q$1,C1230,Q1226))</f>
        <v>1000072567</v>
      </c>
      <c r="R1227" s="2" t="n">
        <f aca="false">IF(H1227=$R$5,L1227,R1226)</f>
        <v>50640324</v>
      </c>
      <c r="S1227" s="2" t="str">
        <f aca="false">IF(H1227=$S$5,L1227,S1226)</f>
        <v>EGU074</v>
      </c>
      <c r="T1227" s="2" t="n">
        <f aca="false">IF(H1227=$T$5,L1227,T1226)</f>
        <v>814190452</v>
      </c>
      <c r="U1227" s="2" t="n">
        <f aca="false">IF(V1227="",0,1)</f>
        <v>0</v>
      </c>
      <c r="V1227" s="2" t="str">
        <f aca="false">IF(A1227="","",IFERROR(IF(VLOOKUP(A1227,MAESTRO!$A$2:$C$15,2,FALSE())=1,"",A1227),A1227))</f>
        <v/>
      </c>
      <c r="W1227" s="2" t="str">
        <f aca="false">IF(V1227="","",G1227)</f>
        <v/>
      </c>
    </row>
    <row r="1228" customFormat="false" ht="15" hidden="false" customHeight="false" outlineLevel="0" collapsed="false">
      <c r="O1228" s="2" t="str">
        <f aca="false">IF(O1227="","",O1227)</f>
        <v>7711 CEDI GUAYAQUIL</v>
      </c>
      <c r="P1228" s="2" t="str">
        <f aca="false">IF(A1228=$P$5,C1228,P1227)</f>
        <v>OCHOA QUITO THALIA ARACELI</v>
      </c>
      <c r="Q1228" s="2" t="n">
        <f aca="false">IF(Q1227="","",IF(A1231=$Q$1,C1231,Q1227))</f>
        <v>1000072567</v>
      </c>
      <c r="R1228" s="2" t="n">
        <f aca="false">IF(H1228=$R$5,L1228,R1227)</f>
        <v>50640324</v>
      </c>
      <c r="S1228" s="2" t="str">
        <f aca="false">IF(H1228=$S$5,L1228,S1227)</f>
        <v>EGU074</v>
      </c>
      <c r="T1228" s="2" t="n">
        <f aca="false">IF(H1228=$T$5,L1228,T1227)</f>
        <v>814190452</v>
      </c>
      <c r="U1228" s="2" t="n">
        <f aca="false">IF(V1228="",0,1)</f>
        <v>0</v>
      </c>
      <c r="V1228" s="2" t="str">
        <f aca="false">IF(A1228="","",IFERROR(IF(VLOOKUP(A1228,MAESTRO!$A$2:$C$15,2,FALSE())=1,"",A1228),A1228))</f>
        <v/>
      </c>
      <c r="W1228" s="2" t="str">
        <f aca="false">IF(V1228="","",G1228)</f>
        <v/>
      </c>
    </row>
    <row r="1229" customFormat="false" ht="15" hidden="false" customHeight="false" outlineLevel="0" collapsed="false">
      <c r="A1229" s="1" t="s">
        <v>48</v>
      </c>
      <c r="D1229" s="1" t="s">
        <v>49</v>
      </c>
      <c r="O1229" s="2" t="str">
        <f aca="false">IF(O1228="","",O1228)</f>
        <v>7711 CEDI GUAYAQUIL</v>
      </c>
      <c r="P1229" s="2" t="str">
        <f aca="false">IF(A1229=$P$5,C1229,P1228)</f>
        <v>OCHOA QUITO THALIA ARACELI</v>
      </c>
      <c r="Q1229" s="2" t="n">
        <f aca="false">IF(Q1228="","",IF(A1232=$Q$1,C1232,Q1228))</f>
        <v>1000072567</v>
      </c>
      <c r="R1229" s="2" t="n">
        <f aca="false">IF(H1229=$R$5,L1229,R1228)</f>
        <v>50640324</v>
      </c>
      <c r="S1229" s="2" t="str">
        <f aca="false">IF(H1229=$S$5,L1229,S1228)</f>
        <v>EGU074</v>
      </c>
      <c r="T1229" s="2" t="n">
        <f aca="false">IF(H1229=$T$5,L1229,T1228)</f>
        <v>814190452</v>
      </c>
      <c r="U1229" s="2" t="n">
        <f aca="false">IF(V1229="",0,1)</f>
        <v>0</v>
      </c>
      <c r="V1229" s="2" t="str">
        <f aca="false">IF(A1229="","",IFERROR(IF(VLOOKUP(A1229,MAESTRO!$A$2:$C$15,2,FALSE())=1,"",A1229),A1229))</f>
        <v/>
      </c>
      <c r="W1229" s="2" t="str">
        <f aca="false">IF(V1229="","",G1229)</f>
        <v/>
      </c>
    </row>
    <row r="1230" customFormat="false" ht="15" hidden="false" customHeight="false" outlineLevel="0" collapsed="false">
      <c r="A1230" s="1" t="s">
        <v>50</v>
      </c>
      <c r="D1230" s="1" t="s">
        <v>49</v>
      </c>
      <c r="O1230" s="2" t="str">
        <f aca="false">IF(O1229="","",O1229)</f>
        <v>7711 CEDI GUAYAQUIL</v>
      </c>
      <c r="P1230" s="2" t="str">
        <f aca="false">IF(A1230=$P$5,C1230,P1229)</f>
        <v>OCHOA QUITO THALIA ARACELI</v>
      </c>
      <c r="Q1230" s="2" t="n">
        <f aca="false">IF(Q1229="","",IF(A1233=$Q$1,C1233,Q1229))</f>
        <v>1000072567</v>
      </c>
      <c r="R1230" s="2" t="n">
        <f aca="false">IF(H1230=$R$5,L1230,R1229)</f>
        <v>50640324</v>
      </c>
      <c r="S1230" s="2" t="str">
        <f aca="false">IF(H1230=$S$5,L1230,S1229)</f>
        <v>EGU074</v>
      </c>
      <c r="T1230" s="2" t="n">
        <f aca="false">IF(H1230=$T$5,L1230,T1229)</f>
        <v>814190452</v>
      </c>
      <c r="U1230" s="2" t="n">
        <f aca="false">IF(V1230="",0,1)</f>
        <v>0</v>
      </c>
      <c r="V1230" s="2" t="str">
        <f aca="false">IF(A1230="","",IFERROR(IF(VLOOKUP(A1230,MAESTRO!$A$2:$C$15,2,FALSE())=1,"",A1230),A1230))</f>
        <v/>
      </c>
      <c r="W1230" s="2" t="str">
        <f aca="false">IF(V1230="","",G1230)</f>
        <v/>
      </c>
    </row>
    <row r="1231" customFormat="false" ht="15" hidden="false" customHeight="false" outlineLevel="0" collapsed="false">
      <c r="A1231" s="1" t="s">
        <v>51</v>
      </c>
      <c r="D1231" s="1" t="s">
        <v>49</v>
      </c>
      <c r="O1231" s="2" t="str">
        <f aca="false">IF(O1230="","",O1230)</f>
        <v>7711 CEDI GUAYAQUIL</v>
      </c>
      <c r="P1231" s="2" t="str">
        <f aca="false">IF(A1231=$P$5,C1231,P1230)</f>
        <v>OCHOA QUITO THALIA ARACELI</v>
      </c>
      <c r="Q1231" s="2" t="n">
        <f aca="false">IF(Q1230="","",IF(A1234=$Q$1,C1234,Q1230))</f>
        <v>1000072567</v>
      </c>
      <c r="R1231" s="2" t="n">
        <f aca="false">IF(H1231=$R$5,L1231,R1230)</f>
        <v>50640324</v>
      </c>
      <c r="S1231" s="2" t="str">
        <f aca="false">IF(H1231=$S$5,L1231,S1230)</f>
        <v>EGU074</v>
      </c>
      <c r="T1231" s="2" t="n">
        <f aca="false">IF(H1231=$T$5,L1231,T1230)</f>
        <v>814190452</v>
      </c>
      <c r="U1231" s="2" t="n">
        <f aca="false">IF(V1231="",0,1)</f>
        <v>0</v>
      </c>
      <c r="V1231" s="2" t="str">
        <f aca="false">IF(A1231="","",IFERROR(IF(VLOOKUP(A1231,MAESTRO!$A$2:$C$15,2,FALSE())=1,"",A1231),A1231))</f>
        <v/>
      </c>
      <c r="W1231" s="2" t="str">
        <f aca="false">IF(V1231="","",G1231)</f>
        <v/>
      </c>
    </row>
    <row r="1232" customFormat="false" ht="15" hidden="false" customHeight="false" outlineLevel="0" collapsed="false">
      <c r="A1232" s="1" t="s">
        <v>52</v>
      </c>
      <c r="D1232" s="1" t="s">
        <v>49</v>
      </c>
      <c r="O1232" s="2" t="str">
        <f aca="false">IF(O1231="","",O1231)</f>
        <v>7711 CEDI GUAYAQUIL</v>
      </c>
      <c r="P1232" s="2" t="str">
        <f aca="false">IF(A1232=$P$5,C1232,P1231)</f>
        <v>OCHOA QUITO THALIA ARACELI</v>
      </c>
      <c r="Q1232" s="2" t="n">
        <f aca="false">IF(Q1231="","",IF(A1235=$Q$1,C1235,Q1231))</f>
        <v>1000072567</v>
      </c>
      <c r="R1232" s="2" t="n">
        <f aca="false">IF(H1232=$R$5,L1232,R1231)</f>
        <v>50640324</v>
      </c>
      <c r="S1232" s="2" t="str">
        <f aca="false">IF(H1232=$S$5,L1232,S1231)</f>
        <v>EGU074</v>
      </c>
      <c r="T1232" s="2" t="n">
        <f aca="false">IF(H1232=$T$5,L1232,T1231)</f>
        <v>814190452</v>
      </c>
      <c r="U1232" s="2" t="n">
        <f aca="false">IF(V1232="",0,1)</f>
        <v>0</v>
      </c>
      <c r="V1232" s="2" t="str">
        <f aca="false">IF(A1232="","",IFERROR(IF(VLOOKUP(A1232,MAESTRO!$A$2:$C$15,2,FALSE())=1,"",A1232),A1232))</f>
        <v/>
      </c>
      <c r="W1232" s="2" t="str">
        <f aca="false">IF(V1232="","",G1232)</f>
        <v/>
      </c>
    </row>
    <row r="1233" customFormat="false" ht="15" hidden="false" customHeight="false" outlineLevel="0" collapsed="false">
      <c r="A1233" s="1" t="s">
        <v>53</v>
      </c>
      <c r="D1233" s="1" t="s">
        <v>49</v>
      </c>
      <c r="O1233" s="2" t="str">
        <f aca="false">IF(O1232="","",O1232)</f>
        <v>7711 CEDI GUAYAQUIL</v>
      </c>
      <c r="P1233" s="2" t="str">
        <f aca="false">IF(A1233=$P$5,C1233,P1232)</f>
        <v>OCHOA QUITO THALIA ARACELI</v>
      </c>
      <c r="Q1233" s="2" t="n">
        <f aca="false">IF(Q1232="","",IF(A1236=$Q$1,C1236,Q1232))</f>
        <v>1000072567</v>
      </c>
      <c r="R1233" s="2" t="n">
        <f aca="false">IF(H1233=$R$5,L1233,R1232)</f>
        <v>50640324</v>
      </c>
      <c r="S1233" s="2" t="str">
        <f aca="false">IF(H1233=$S$5,L1233,S1232)</f>
        <v>EGU074</v>
      </c>
      <c r="T1233" s="2" t="n">
        <f aca="false">IF(H1233=$T$5,L1233,T1232)</f>
        <v>814190452</v>
      </c>
      <c r="U1233" s="2" t="n">
        <f aca="false">IF(V1233="",0,1)</f>
        <v>0</v>
      </c>
      <c r="V1233" s="2" t="str">
        <f aca="false">IF(A1233="","",IFERROR(IF(VLOOKUP(A1233,MAESTRO!$A$2:$C$15,2,FALSE())=1,"",A1233),A1233))</f>
        <v/>
      </c>
      <c r="W1233" s="2" t="str">
        <f aca="false">IF(V1233="","",G1233)</f>
        <v/>
      </c>
    </row>
    <row r="1234" customFormat="false" ht="15" hidden="false" customHeight="false" outlineLevel="0" collapsed="false">
      <c r="O1234" s="2" t="str">
        <f aca="false">IF(O1233="","",O1233)</f>
        <v>7711 CEDI GUAYAQUIL</v>
      </c>
      <c r="P1234" s="2" t="str">
        <f aca="false">IF(A1234=$P$5,C1234,P1233)</f>
        <v>OCHOA QUITO THALIA ARACELI</v>
      </c>
      <c r="Q1234" s="2" t="n">
        <f aca="false">IF(Q1233="","",IF(A1237=$Q$1,C1237,Q1233))</f>
        <v>1000072567</v>
      </c>
      <c r="R1234" s="2" t="n">
        <f aca="false">IF(H1234=$R$5,L1234,R1233)</f>
        <v>50640324</v>
      </c>
      <c r="S1234" s="2" t="str">
        <f aca="false">IF(H1234=$S$5,L1234,S1233)</f>
        <v>EGU074</v>
      </c>
      <c r="T1234" s="2" t="n">
        <f aca="false">IF(H1234=$T$5,L1234,T1233)</f>
        <v>814190452</v>
      </c>
      <c r="U1234" s="2" t="n">
        <f aca="false">IF(V1234="",0,1)</f>
        <v>0</v>
      </c>
      <c r="V1234" s="2" t="str">
        <f aca="false">IF(A1234="","",IFERROR(IF(VLOOKUP(A1234,MAESTRO!$A$2:$C$15,2,FALSE())=1,"",A1234),A1234))</f>
        <v/>
      </c>
      <c r="W1234" s="2" t="str">
        <f aca="false">IF(V1234="","",G1234)</f>
        <v/>
      </c>
    </row>
    <row r="1235" customFormat="false" ht="15" hidden="false" customHeight="false" outlineLevel="0" collapsed="false">
      <c r="O1235" s="2" t="str">
        <f aca="false">IF(O1234="","",O1234)</f>
        <v>7711 CEDI GUAYAQUIL</v>
      </c>
      <c r="P1235" s="2" t="str">
        <f aca="false">IF(A1235=$P$5,C1235,P1234)</f>
        <v>OCHOA QUITO THALIA ARACELI</v>
      </c>
      <c r="Q1235" s="2" t="n">
        <f aca="false">IF(Q1234="","",IF(A1238=$Q$1,C1238,Q1234))</f>
        <v>1000072567</v>
      </c>
      <c r="R1235" s="2" t="n">
        <f aca="false">IF(H1235=$R$5,L1235,R1234)</f>
        <v>50640324</v>
      </c>
      <c r="S1235" s="2" t="str">
        <f aca="false">IF(H1235=$S$5,L1235,S1234)</f>
        <v>EGU074</v>
      </c>
      <c r="T1235" s="2" t="n">
        <f aca="false">IF(H1235=$T$5,L1235,T1234)</f>
        <v>814190452</v>
      </c>
      <c r="U1235" s="2" t="n">
        <f aca="false">IF(V1235="",0,1)</f>
        <v>0</v>
      </c>
      <c r="V1235" s="2" t="str">
        <f aca="false">IF(A1235="","",IFERROR(IF(VLOOKUP(A1235,MAESTRO!$A$2:$C$15,2,FALSE())=1,"",A1235),A1235))</f>
        <v/>
      </c>
      <c r="W1235" s="2" t="str">
        <f aca="false">IF(V1235="","",G1235)</f>
        <v/>
      </c>
    </row>
    <row r="1236" customFormat="false" ht="15" hidden="false" customHeight="false" outlineLevel="0" collapsed="false">
      <c r="E1236" s="1" t="s">
        <v>0</v>
      </c>
      <c r="J1236" s="1" t="s">
        <v>1</v>
      </c>
      <c r="M1236" s="1" t="n">
        <v>20</v>
      </c>
      <c r="O1236" s="2" t="str">
        <f aca="false">IF(O1235="","",O1235)</f>
        <v>7711 CEDI GUAYAQUIL</v>
      </c>
      <c r="P1236" s="2" t="str">
        <f aca="false">IF(A1236=$P$5,C1236,P1235)</f>
        <v>OCHOA QUITO THALIA ARACELI</v>
      </c>
      <c r="Q1236" s="2" t="n">
        <f aca="false">IF(Q1235="","",IF(A1239=$Q$1,C1239,Q1235))</f>
        <v>1000072567</v>
      </c>
      <c r="R1236" s="2" t="n">
        <f aca="false">IF(H1236=$R$5,L1236,R1235)</f>
        <v>50640324</v>
      </c>
      <c r="S1236" s="2" t="str">
        <f aca="false">IF(H1236=$S$5,L1236,S1235)</f>
        <v>EGU074</v>
      </c>
      <c r="T1236" s="2" t="n">
        <f aca="false">IF(H1236=$T$5,L1236,T1235)</f>
        <v>814190452</v>
      </c>
      <c r="U1236" s="2" t="n">
        <f aca="false">IF(V1236="",0,1)</f>
        <v>0</v>
      </c>
      <c r="V1236" s="2" t="str">
        <f aca="false">IF(A1236="","",IFERROR(IF(VLOOKUP(A1236,MAESTRO!$A$2:$C$15,2,FALSE())=1,"",A1236),A1236))</f>
        <v/>
      </c>
      <c r="W1236" s="2" t="str">
        <f aca="false">IF(V1236="","",G1236)</f>
        <v/>
      </c>
    </row>
    <row r="1237" customFormat="false" ht="15" hidden="false" customHeight="false" outlineLevel="0" collapsed="false">
      <c r="F1237" s="1" t="s">
        <v>6</v>
      </c>
      <c r="O1237" s="2" t="str">
        <f aca="false">IF(O1236="","",O1236)</f>
        <v>7711 CEDI GUAYAQUIL</v>
      </c>
      <c r="P1237" s="2" t="str">
        <f aca="false">IF(A1237=$P$5,C1237,P1236)</f>
        <v>OCHOA QUITO THALIA ARACELI</v>
      </c>
      <c r="Q1237" s="2" t="n">
        <f aca="false">IF(Q1236="","",IF(A1240=$Q$1,C1240,Q1236))</f>
        <v>1000072567</v>
      </c>
      <c r="R1237" s="2" t="n">
        <f aca="false">IF(H1237=$R$5,L1237,R1236)</f>
        <v>50640324</v>
      </c>
      <c r="S1237" s="2" t="str">
        <f aca="false">IF(H1237=$S$5,L1237,S1236)</f>
        <v>EGU074</v>
      </c>
      <c r="T1237" s="2" t="n">
        <f aca="false">IF(H1237=$T$5,L1237,T1236)</f>
        <v>814190452</v>
      </c>
      <c r="U1237" s="2" t="n">
        <f aca="false">IF(V1237="",0,1)</f>
        <v>0</v>
      </c>
      <c r="V1237" s="2" t="str">
        <f aca="false">IF(A1237="","",IFERROR(IF(VLOOKUP(A1237,MAESTRO!$A$2:$C$15,2,FALSE())=1,"",A1237),A1237))</f>
        <v/>
      </c>
      <c r="W1237" s="2" t="str">
        <f aca="false">IF(V1237="","",G1237)</f>
        <v/>
      </c>
    </row>
    <row r="1238" customFormat="false" ht="15" hidden="false" customHeight="false" outlineLevel="0" collapsed="false">
      <c r="O1238" s="2" t="str">
        <f aca="false">IF(O1237="","",O1237)</f>
        <v>7711 CEDI GUAYAQUIL</v>
      </c>
      <c r="P1238" s="2" t="str">
        <f aca="false">IF(A1238=$P$5,C1238,P1237)</f>
        <v>OCHOA QUITO THALIA ARACELI</v>
      </c>
      <c r="Q1238" s="2" t="n">
        <f aca="false">IF(Q1237="","",IF(A1241=$Q$1,C1241,Q1237))</f>
        <v>1000072567</v>
      </c>
      <c r="R1238" s="2" t="n">
        <f aca="false">IF(H1238=$R$5,L1238,R1237)</f>
        <v>50640324</v>
      </c>
      <c r="S1238" s="2" t="str">
        <f aca="false">IF(H1238=$S$5,L1238,S1237)</f>
        <v>EGU074</v>
      </c>
      <c r="T1238" s="2" t="n">
        <f aca="false">IF(H1238=$T$5,L1238,T1237)</f>
        <v>814190452</v>
      </c>
      <c r="U1238" s="2" t="n">
        <f aca="false">IF(V1238="",0,1)</f>
        <v>0</v>
      </c>
      <c r="V1238" s="2" t="str">
        <f aca="false">IF(A1238="","",IFERROR(IF(VLOOKUP(A1238,MAESTRO!$A$2:$C$15,2,FALSE())=1,"",A1238),A1238))</f>
        <v/>
      </c>
      <c r="W1238" s="2" t="str">
        <f aca="false">IF(V1238="","",G1238)</f>
        <v/>
      </c>
    </row>
    <row r="1239" customFormat="false" ht="15" hidden="false" customHeight="false" outlineLevel="0" collapsed="false">
      <c r="H1239" s="1" t="s">
        <v>8</v>
      </c>
      <c r="L1239" s="1" t="n">
        <v>50640324</v>
      </c>
      <c r="O1239" s="2" t="str">
        <f aca="false">IF(O1238="","",O1238)</f>
        <v>7711 CEDI GUAYAQUIL</v>
      </c>
      <c r="P1239" s="2" t="str">
        <f aca="false">IF(A1239=$P$5,C1239,P1238)</f>
        <v>OCHOA QUITO THALIA ARACELI</v>
      </c>
      <c r="Q1239" s="2" t="n">
        <f aca="false">IF(Q1238="","",IF(A1242=$Q$1,C1242,Q1238))</f>
        <v>1000072567</v>
      </c>
      <c r="R1239" s="2" t="n">
        <f aca="false">IF(H1239=$R$5,L1239,R1238)</f>
        <v>50640324</v>
      </c>
      <c r="S1239" s="2" t="str">
        <f aca="false">IF(H1239=$S$5,L1239,S1238)</f>
        <v>EGU074</v>
      </c>
      <c r="T1239" s="2" t="n">
        <f aca="false">IF(H1239=$T$5,L1239,T1238)</f>
        <v>814190452</v>
      </c>
      <c r="U1239" s="2" t="n">
        <f aca="false">IF(V1239="",0,1)</f>
        <v>0</v>
      </c>
      <c r="V1239" s="2" t="str">
        <f aca="false">IF(A1239="","",IFERROR(IF(VLOOKUP(A1239,MAESTRO!$A$2:$C$15,2,FALSE())=1,"",A1239),A1239))</f>
        <v/>
      </c>
      <c r="W1239" s="2" t="str">
        <f aca="false">IF(V1239="","",G1239)</f>
        <v/>
      </c>
    </row>
    <row r="1240" customFormat="false" ht="15" hidden="false" customHeight="false" outlineLevel="0" collapsed="false">
      <c r="H1240" s="1" t="s">
        <v>11</v>
      </c>
      <c r="L1240" s="1" t="s">
        <v>120</v>
      </c>
      <c r="O1240" s="2" t="str">
        <f aca="false">IF(O1239="","",O1239)</f>
        <v>7711 CEDI GUAYAQUIL</v>
      </c>
      <c r="P1240" s="2" t="str">
        <f aca="false">IF(A1240=$P$5,C1240,P1239)</f>
        <v>OCHOA QUITO THALIA ARACELI</v>
      </c>
      <c r="Q1240" s="2" t="n">
        <f aca="false">IF(Q1239="","",IF(A1243=$Q$1,C1243,Q1239))</f>
        <v>1000072567</v>
      </c>
      <c r="R1240" s="2" t="n">
        <f aca="false">IF(H1240=$R$5,L1240,R1239)</f>
        <v>50640324</v>
      </c>
      <c r="S1240" s="2" t="str">
        <f aca="false">IF(H1240=$S$5,L1240,S1239)</f>
        <v>EGU074</v>
      </c>
      <c r="T1240" s="2" t="n">
        <f aca="false">IF(H1240=$T$5,L1240,T1239)</f>
        <v>814190452</v>
      </c>
      <c r="U1240" s="2" t="n">
        <f aca="false">IF(V1240="",0,1)</f>
        <v>0</v>
      </c>
      <c r="V1240" s="2" t="str">
        <f aca="false">IF(A1240="","",IFERROR(IF(VLOOKUP(A1240,MAESTRO!$A$2:$C$15,2,FALSE())=1,"",A1240),A1240))</f>
        <v/>
      </c>
      <c r="W1240" s="2" t="str">
        <f aca="false">IF(V1240="","",G1240)</f>
        <v/>
      </c>
    </row>
    <row r="1241" customFormat="false" ht="15" hidden="false" customHeight="false" outlineLevel="0" collapsed="false">
      <c r="A1241" s="1" t="s">
        <v>13</v>
      </c>
      <c r="C1241" s="1" t="s">
        <v>20</v>
      </c>
      <c r="H1241" s="1" t="s">
        <v>21</v>
      </c>
      <c r="L1241" s="1" t="s">
        <v>121</v>
      </c>
      <c r="O1241" s="2" t="str">
        <f aca="false">IF(O1240="","",O1240)</f>
        <v>7711 CEDI GUAYAQUIL</v>
      </c>
      <c r="P1241" s="2" t="str">
        <f aca="false">IF(A1241=$P$5,C1241,P1240)</f>
        <v>OCHOA QUITO THALIA ARACELI</v>
      </c>
      <c r="Q1241" s="2" t="n">
        <f aca="false">IF(Q1240="","",IF(A1244=$Q$1,C1244,Q1240))</f>
        <v>1000072567</v>
      </c>
      <c r="R1241" s="2" t="n">
        <f aca="false">IF(H1241=$R$5,L1241,R1240)</f>
        <v>50640324</v>
      </c>
      <c r="S1241" s="2" t="str">
        <f aca="false">IF(H1241=$S$5,L1241,S1240)</f>
        <v>EGU074</v>
      </c>
      <c r="T1241" s="2" t="n">
        <f aca="false">IF(H1241=$T$5,L1241,T1240)</f>
        <v>814190452</v>
      </c>
      <c r="U1241" s="2" t="n">
        <f aca="false">IF(V1241="",0,1)</f>
        <v>0</v>
      </c>
      <c r="V1241" s="2" t="str">
        <f aca="false">IF(A1241="","",IFERROR(IF(VLOOKUP(A1241,MAESTRO!$A$2:$C$15,2,FALSE())=1,"",A1241),A1241))</f>
        <v/>
      </c>
      <c r="W1241" s="2" t="str">
        <f aca="false">IF(V1241="","",G1241)</f>
        <v/>
      </c>
    </row>
    <row r="1242" customFormat="false" ht="15" hidden="false" customHeight="false" outlineLevel="0" collapsed="false">
      <c r="A1242" s="1" t="s">
        <v>14</v>
      </c>
      <c r="C1242" s="1" t="s">
        <v>204</v>
      </c>
      <c r="H1242" s="1" t="s">
        <v>24</v>
      </c>
      <c r="L1242" s="1" t="n">
        <v>1001</v>
      </c>
      <c r="O1242" s="2" t="str">
        <f aca="false">IF(O1241="","",O1241)</f>
        <v>7711 CEDI GUAYAQUIL</v>
      </c>
      <c r="P1242" s="2" t="str">
        <f aca="false">IF(A1242=$P$5,C1242,P1241)</f>
        <v>MOROCHO ORDONES WILSON FABIAN</v>
      </c>
      <c r="Q1242" s="2" t="n">
        <f aca="false">IF(Q1241="","",IF(A1245=$Q$1,C1245,Q1241))</f>
        <v>1000039168</v>
      </c>
      <c r="R1242" s="2" t="n">
        <f aca="false">IF(H1242=$R$5,L1242,R1241)</f>
        <v>50640324</v>
      </c>
      <c r="S1242" s="2" t="str">
        <f aca="false">IF(H1242=$S$5,L1242,S1241)</f>
        <v>EGU074</v>
      </c>
      <c r="T1242" s="2" t="n">
        <f aca="false">IF(H1242=$T$5,L1242,T1241)</f>
        <v>814190452</v>
      </c>
      <c r="U1242" s="2" t="n">
        <f aca="false">IF(V1242="",0,1)</f>
        <v>0</v>
      </c>
      <c r="V1242" s="2" t="str">
        <f aca="false">IF(A1242="","",IFERROR(IF(VLOOKUP(A1242,MAESTRO!$A$2:$C$15,2,FALSE())=1,"",A1242),A1242))</f>
        <v/>
      </c>
      <c r="W1242" s="2" t="str">
        <f aca="false">IF(V1242="","",G1242)</f>
        <v/>
      </c>
    </row>
    <row r="1243" customFormat="false" ht="15" hidden="false" customHeight="false" outlineLevel="0" collapsed="false">
      <c r="A1243" s="1" t="s">
        <v>25</v>
      </c>
      <c r="C1243" s="1" t="n">
        <v>1000039168</v>
      </c>
      <c r="H1243" s="1" t="s">
        <v>26</v>
      </c>
      <c r="O1243" s="2" t="str">
        <f aca="false">IF(O1242="","",O1242)</f>
        <v>7711 CEDI GUAYAQUIL</v>
      </c>
      <c r="P1243" s="2" t="str">
        <f aca="false">IF(A1243=$P$5,C1243,P1242)</f>
        <v>MOROCHO ORDONES WILSON FABIAN</v>
      </c>
      <c r="Q1243" s="2" t="n">
        <f aca="false">IF(Q1242="","",IF(A1246=$Q$1,C1246,Q1242))</f>
        <v>1000039168</v>
      </c>
      <c r="R1243" s="2" t="n">
        <f aca="false">IF(H1243=$R$5,L1243,R1242)</f>
        <v>50640324</v>
      </c>
      <c r="S1243" s="2" t="str">
        <f aca="false">IF(H1243=$S$5,L1243,S1242)</f>
        <v>EGU074</v>
      </c>
      <c r="T1243" s="2" t="n">
        <f aca="false">IF(H1243=$T$5,L1243,T1242)</f>
        <v>814190452</v>
      </c>
      <c r="U1243" s="2" t="n">
        <f aca="false">IF(V1243="",0,1)</f>
        <v>0</v>
      </c>
      <c r="V1243" s="2" t="str">
        <f aca="false">IF(A1243="","",IFERROR(IF(VLOOKUP(A1243,MAESTRO!$A$2:$C$15,2,FALSE())=1,"",A1243),A1243))</f>
        <v/>
      </c>
      <c r="W1243" s="2" t="str">
        <f aca="false">IF(V1243="","",G1243)</f>
        <v/>
      </c>
    </row>
    <row r="1244" customFormat="false" ht="15" hidden="false" customHeight="false" outlineLevel="0" collapsed="false">
      <c r="A1244" s="1" t="s">
        <v>28</v>
      </c>
      <c r="C1244" s="1" t="s">
        <v>205</v>
      </c>
      <c r="H1244" s="1" t="s">
        <v>16</v>
      </c>
      <c r="L1244" s="1" t="n">
        <v>814190450</v>
      </c>
      <c r="O1244" s="2" t="str">
        <f aca="false">IF(O1243="","",O1243)</f>
        <v>7711 CEDI GUAYAQUIL</v>
      </c>
      <c r="P1244" s="2" t="str">
        <f aca="false">IF(A1244=$P$5,C1244,P1243)</f>
        <v>MOROCHO ORDONES WILSON FABIAN</v>
      </c>
      <c r="Q1244" s="2" t="n">
        <f aca="false">IF(Q1243="","",IF(A1247=$Q$1,C1247,Q1243))</f>
        <v>1000039168</v>
      </c>
      <c r="R1244" s="2" t="n">
        <f aca="false">IF(H1244=$R$5,L1244,R1243)</f>
        <v>50640324</v>
      </c>
      <c r="S1244" s="2" t="str">
        <f aca="false">IF(H1244=$S$5,L1244,S1243)</f>
        <v>EGU074</v>
      </c>
      <c r="T1244" s="2" t="n">
        <f aca="false">IF(H1244=$T$5,L1244,T1243)</f>
        <v>814190450</v>
      </c>
      <c r="U1244" s="2" t="n">
        <f aca="false">IF(V1244="",0,1)</f>
        <v>0</v>
      </c>
      <c r="V1244" s="2" t="str">
        <f aca="false">IF(A1244="","",IFERROR(IF(VLOOKUP(A1244,MAESTRO!$A$2:$C$15,2,FALSE())=1,"",A1244),A1244))</f>
        <v/>
      </c>
      <c r="W1244" s="2" t="str">
        <f aca="false">IF(V1244="","",G1244)</f>
        <v/>
      </c>
    </row>
    <row r="1245" customFormat="false" ht="15" hidden="false" customHeight="false" outlineLevel="0" collapsed="false">
      <c r="A1245" s="1" t="s">
        <v>3</v>
      </c>
      <c r="C1245" s="1" t="n">
        <v>1000039168</v>
      </c>
      <c r="H1245" s="1" t="s">
        <v>30</v>
      </c>
      <c r="L1245" s="1" t="s">
        <v>31</v>
      </c>
      <c r="O1245" s="2" t="str">
        <f aca="false">IF(O1244="","",O1244)</f>
        <v>7711 CEDI GUAYAQUIL</v>
      </c>
      <c r="P1245" s="2" t="str">
        <f aca="false">IF(A1245=$P$5,C1245,P1244)</f>
        <v>MOROCHO ORDONES WILSON FABIAN</v>
      </c>
      <c r="Q1245" s="2" t="n">
        <f aca="false">IF(Q1244="","",IF(A1248=$Q$1,C1248,Q1244))</f>
        <v>1000039168</v>
      </c>
      <c r="R1245" s="2" t="n">
        <f aca="false">IF(H1245=$R$5,L1245,R1244)</f>
        <v>50640324</v>
      </c>
      <c r="S1245" s="2" t="str">
        <f aca="false">IF(H1245=$S$5,L1245,S1244)</f>
        <v>EGU074</v>
      </c>
      <c r="T1245" s="2" t="n">
        <f aca="false">IF(H1245=$T$5,L1245,T1244)</f>
        <v>814190450</v>
      </c>
      <c r="U1245" s="2" t="n">
        <f aca="false">IF(V1245="",0,1)</f>
        <v>0</v>
      </c>
      <c r="V1245" s="2" t="str">
        <f aca="false">IF(A1245="","",IFERROR(IF(VLOOKUP(A1245,MAESTRO!$A$2:$C$15,2,FALSE())=1,"",A1245),A1245))</f>
        <v/>
      </c>
      <c r="W1245" s="2" t="str">
        <f aca="false">IF(V1245="","",G1245)</f>
        <v/>
      </c>
    </row>
    <row r="1246" customFormat="false" ht="15" hidden="false" customHeight="false" outlineLevel="0" collapsed="false">
      <c r="A1246" s="1" t="s">
        <v>32</v>
      </c>
      <c r="C1246" s="1" t="s">
        <v>206</v>
      </c>
      <c r="H1246" s="1" t="s">
        <v>34</v>
      </c>
      <c r="L1246" s="1" t="s">
        <v>35</v>
      </c>
      <c r="O1246" s="2" t="str">
        <f aca="false">IF(O1245="","",O1245)</f>
        <v>7711 CEDI GUAYAQUIL</v>
      </c>
      <c r="P1246" s="2" t="str">
        <f aca="false">IF(A1246=$P$5,C1246,P1245)</f>
        <v>MOROCHO ORDONES WILSON FABIAN</v>
      </c>
      <c r="Q1246" s="2" t="n">
        <f aca="false">IF(Q1245="","",IF(A1249=$Q$1,C1249,Q1245))</f>
        <v>1000039168</v>
      </c>
      <c r="R1246" s="2" t="n">
        <f aca="false">IF(H1246=$R$5,L1246,R1245)</f>
        <v>50640324</v>
      </c>
      <c r="S1246" s="2" t="str">
        <f aca="false">IF(H1246=$S$5,L1246,S1245)</f>
        <v>EGU074</v>
      </c>
      <c r="T1246" s="2" t="n">
        <f aca="false">IF(H1246=$T$5,L1246,T1245)</f>
        <v>814190450</v>
      </c>
      <c r="U1246" s="2" t="n">
        <f aca="false">IF(V1246="",0,1)</f>
        <v>0</v>
      </c>
      <c r="V1246" s="2" t="str">
        <f aca="false">IF(A1246="","",IFERROR(IF(VLOOKUP(A1246,MAESTRO!$A$2:$C$15,2,FALSE())=1,"",A1246),A1246))</f>
        <v/>
      </c>
      <c r="W1246" s="2" t="str">
        <f aca="false">IF(V1246="","",G1246)</f>
        <v/>
      </c>
    </row>
    <row r="1247" customFormat="false" ht="15" hidden="false" customHeight="false" outlineLevel="0" collapsed="false">
      <c r="A1247" s="1" t="s">
        <v>36</v>
      </c>
      <c r="C1247" s="1" t="n">
        <v>1000039168</v>
      </c>
      <c r="H1247" s="1" t="s">
        <v>37</v>
      </c>
      <c r="L1247" s="1" t="n">
        <v>16</v>
      </c>
      <c r="O1247" s="2" t="str">
        <f aca="false">IF(O1246="","",O1246)</f>
        <v>7711 CEDI GUAYAQUIL</v>
      </c>
      <c r="P1247" s="2" t="str">
        <f aca="false">IF(A1247=$P$5,C1247,P1246)</f>
        <v>MOROCHO ORDONES WILSON FABIAN</v>
      </c>
      <c r="Q1247" s="2" t="n">
        <f aca="false">IF(Q1246="","",IF(A1250=$Q$1,C1250,Q1246))</f>
        <v>1000039168</v>
      </c>
      <c r="R1247" s="2" t="n">
        <f aca="false">IF(H1247=$R$5,L1247,R1246)</f>
        <v>50640324</v>
      </c>
      <c r="S1247" s="2" t="str">
        <f aca="false">IF(H1247=$S$5,L1247,S1246)</f>
        <v>EGU074</v>
      </c>
      <c r="T1247" s="2" t="n">
        <f aca="false">IF(H1247=$T$5,L1247,T1246)</f>
        <v>814190450</v>
      </c>
      <c r="U1247" s="2" t="n">
        <f aca="false">IF(V1247="",0,1)</f>
        <v>0</v>
      </c>
      <c r="V1247" s="2" t="str">
        <f aca="false">IF(A1247="","",IFERROR(IF(VLOOKUP(A1247,MAESTRO!$A$2:$C$15,2,FALSE())=1,"",A1247),A1247))</f>
        <v/>
      </c>
      <c r="W1247" s="2" t="str">
        <f aca="false">IF(V1247="","",G1247)</f>
        <v/>
      </c>
    </row>
    <row r="1248" customFormat="false" ht="15" hidden="false" customHeight="false" outlineLevel="0" collapsed="false">
      <c r="A1248" s="1" t="s">
        <v>38</v>
      </c>
      <c r="H1248" s="1" t="s">
        <v>39</v>
      </c>
      <c r="K1248" s="1" t="s">
        <v>40</v>
      </c>
      <c r="O1248" s="2" t="str">
        <f aca="false">IF(O1247="","",O1247)</f>
        <v>7711 CEDI GUAYAQUIL</v>
      </c>
      <c r="P1248" s="2" t="str">
        <f aca="false">IF(A1248=$P$5,C1248,P1247)</f>
        <v>MOROCHO ORDONES WILSON FABIAN</v>
      </c>
      <c r="Q1248" s="2" t="n">
        <f aca="false">IF(Q1247="","",IF(A1251=$Q$1,C1251,Q1247))</f>
        <v>1000039168</v>
      </c>
      <c r="R1248" s="2" t="n">
        <f aca="false">IF(H1248=$R$5,L1248,R1247)</f>
        <v>50640324</v>
      </c>
      <c r="S1248" s="2" t="str">
        <f aca="false">IF(H1248=$S$5,L1248,S1247)</f>
        <v>EGU074</v>
      </c>
      <c r="T1248" s="2" t="n">
        <f aca="false">IF(H1248=$T$5,L1248,T1247)</f>
        <v>814190450</v>
      </c>
      <c r="U1248" s="2" t="n">
        <f aca="false">IF(V1248="",0,1)</f>
        <v>0</v>
      </c>
      <c r="V1248" s="2" t="str">
        <f aca="false">IF(A1248="","",IFERROR(IF(VLOOKUP(A1248,MAESTRO!$A$2:$C$15,2,FALSE())=1,"",A1248),A1248))</f>
        <v/>
      </c>
      <c r="W1248" s="2" t="str">
        <f aca="false">IF(V1248="","",G1248)</f>
        <v/>
      </c>
    </row>
    <row r="1249" customFormat="false" ht="15" hidden="false" customHeight="false" outlineLevel="0" collapsed="false">
      <c r="O1249" s="2" t="str">
        <f aca="false">IF(O1248="","",O1248)</f>
        <v>7711 CEDI GUAYAQUIL</v>
      </c>
      <c r="P1249" s="2" t="str">
        <f aca="false">IF(A1249=$P$5,C1249,P1248)</f>
        <v>MOROCHO ORDONES WILSON FABIAN</v>
      </c>
      <c r="Q1249" s="2" t="n">
        <f aca="false">IF(Q1248="","",IF(A1252=$Q$1,C1252,Q1248))</f>
        <v>1000039168</v>
      </c>
      <c r="R1249" s="2" t="n">
        <f aca="false">IF(H1249=$R$5,L1249,R1248)</f>
        <v>50640324</v>
      </c>
      <c r="S1249" s="2" t="str">
        <f aca="false">IF(H1249=$S$5,L1249,S1248)</f>
        <v>EGU074</v>
      </c>
      <c r="T1249" s="2" t="n">
        <f aca="false">IF(H1249=$T$5,L1249,T1248)</f>
        <v>814190450</v>
      </c>
      <c r="U1249" s="2" t="n">
        <f aca="false">IF(V1249="",0,1)</f>
        <v>0</v>
      </c>
      <c r="V1249" s="2" t="str">
        <f aca="false">IF(A1249="","",IFERROR(IF(VLOOKUP(A1249,MAESTRO!$A$2:$C$15,2,FALSE())=1,"",A1249),A1249))</f>
        <v/>
      </c>
      <c r="W1249" s="2" t="str">
        <f aca="false">IF(V1249="","",G1249)</f>
        <v/>
      </c>
    </row>
    <row r="1250" customFormat="false" ht="15" hidden="false" customHeight="false" outlineLevel="0" collapsed="false">
      <c r="A1250" s="1" t="s">
        <v>18</v>
      </c>
      <c r="B1250" s="1" t="s">
        <v>41</v>
      </c>
      <c r="G1250" s="1" t="s">
        <v>42</v>
      </c>
      <c r="I1250" s="1" t="s">
        <v>43</v>
      </c>
      <c r="K1250" s="1" t="s">
        <v>44</v>
      </c>
      <c r="O1250" s="2" t="str">
        <f aca="false">IF(O1249="","",O1249)</f>
        <v>7711 CEDI GUAYAQUIL</v>
      </c>
      <c r="P1250" s="2" t="str">
        <f aca="false">IF(A1250=$P$5,C1250,P1249)</f>
        <v>MOROCHO ORDONES WILSON FABIAN</v>
      </c>
      <c r="Q1250" s="2" t="n">
        <f aca="false">IF(Q1249="","",IF(A1253=$Q$1,C1253,Q1249))</f>
        <v>1000039168</v>
      </c>
      <c r="R1250" s="2" t="n">
        <f aca="false">IF(H1250=$R$5,L1250,R1249)</f>
        <v>50640324</v>
      </c>
      <c r="S1250" s="2" t="str">
        <f aca="false">IF(H1250=$S$5,L1250,S1249)</f>
        <v>EGU074</v>
      </c>
      <c r="T1250" s="2" t="n">
        <f aca="false">IF(H1250=$T$5,L1250,T1249)</f>
        <v>814190450</v>
      </c>
      <c r="U1250" s="2" t="n">
        <f aca="false">IF(V1250="",0,1)</f>
        <v>0</v>
      </c>
      <c r="V1250" s="2" t="str">
        <f aca="false">IF(A1250="","",IFERROR(IF(VLOOKUP(A1250,MAESTRO!$A$2:$C$15,2,FALSE())=1,"",A1250),A1250))</f>
        <v/>
      </c>
      <c r="W1250" s="2" t="str">
        <f aca="false">IF(V1250="","",G1250)</f>
        <v/>
      </c>
    </row>
    <row r="1251" customFormat="false" ht="15" hidden="false" customHeight="false" outlineLevel="0" collapsed="false">
      <c r="O1251" s="2" t="str">
        <f aca="false">IF(O1250="","",O1250)</f>
        <v>7711 CEDI GUAYAQUIL</v>
      </c>
      <c r="P1251" s="2" t="str">
        <f aca="false">IF(A1251=$P$5,C1251,P1250)</f>
        <v>MOROCHO ORDONES WILSON FABIAN</v>
      </c>
      <c r="Q1251" s="2" t="n">
        <f aca="false">IF(Q1250="","",IF(A1254=$Q$1,C1254,Q1250))</f>
        <v>1000039168</v>
      </c>
      <c r="R1251" s="2" t="n">
        <f aca="false">IF(H1251=$R$5,L1251,R1250)</f>
        <v>50640324</v>
      </c>
      <c r="S1251" s="2" t="str">
        <f aca="false">IF(H1251=$S$5,L1251,S1250)</f>
        <v>EGU074</v>
      </c>
      <c r="T1251" s="2" t="n">
        <f aca="false">IF(H1251=$T$5,L1251,T1250)</f>
        <v>814190450</v>
      </c>
      <c r="U1251" s="2" t="n">
        <f aca="false">IF(V1251="",0,1)</f>
        <v>0</v>
      </c>
      <c r="V1251" s="2" t="str">
        <f aca="false">IF(A1251="","",IFERROR(IF(VLOOKUP(A1251,MAESTRO!$A$2:$C$15,2,FALSE())=1,"",A1251),A1251))</f>
        <v/>
      </c>
      <c r="W1251" s="2" t="str">
        <f aca="false">IF(V1251="","",G1251)</f>
        <v/>
      </c>
    </row>
    <row r="1252" customFormat="false" ht="15" hidden="false" customHeight="false" outlineLevel="0" collapsed="false">
      <c r="A1252" s="1" t="n">
        <v>14606</v>
      </c>
      <c r="B1252" s="1" t="s">
        <v>207</v>
      </c>
      <c r="G1252" s="1" t="n">
        <v>2</v>
      </c>
      <c r="I1252" s="1" t="s">
        <v>46</v>
      </c>
      <c r="O1252" s="2" t="str">
        <f aca="false">IF(O1251="","",O1251)</f>
        <v>7711 CEDI GUAYAQUIL</v>
      </c>
      <c r="P1252" s="2" t="str">
        <f aca="false">IF(A1252=$P$5,C1252,P1251)</f>
        <v>MOROCHO ORDONES WILSON FABIAN</v>
      </c>
      <c r="Q1252" s="2" t="n">
        <f aca="false">IF(Q1251="","",IF(A1255=$Q$1,C1255,Q1251))</f>
        <v>1000039168</v>
      </c>
      <c r="R1252" s="2" t="n">
        <f aca="false">IF(H1252=$R$5,L1252,R1251)</f>
        <v>50640324</v>
      </c>
      <c r="S1252" s="2" t="str">
        <f aca="false">IF(H1252=$S$5,L1252,S1251)</f>
        <v>EGU074</v>
      </c>
      <c r="T1252" s="2" t="n">
        <f aca="false">IF(H1252=$T$5,L1252,T1251)</f>
        <v>814190450</v>
      </c>
      <c r="U1252" s="2" t="n">
        <f aca="false">IF(V1252="",0,1)</f>
        <v>1</v>
      </c>
      <c r="V1252" s="2" t="n">
        <f aca="false">IF(A1252="","",IFERROR(IF(VLOOKUP(A1252,MAESTRO!$A$2:$C$15,2,FALSE())=1,"",A1252),A1252))</f>
        <v>14606</v>
      </c>
      <c r="W1252" s="2" t="n">
        <f aca="false">IF(V1252="","",G1252)</f>
        <v>2</v>
      </c>
    </row>
    <row r="1253" customFormat="false" ht="15" hidden="false" customHeight="false" outlineLevel="0" collapsed="false">
      <c r="A1253" s="1" t="n">
        <v>14607</v>
      </c>
      <c r="B1253" s="1" t="s">
        <v>208</v>
      </c>
      <c r="G1253" s="1" t="n">
        <v>4</v>
      </c>
      <c r="I1253" s="1" t="s">
        <v>46</v>
      </c>
      <c r="O1253" s="2" t="str">
        <f aca="false">IF(O1252="","",O1252)</f>
        <v>7711 CEDI GUAYAQUIL</v>
      </c>
      <c r="P1253" s="2" t="str">
        <f aca="false">IF(A1253=$P$5,C1253,P1252)</f>
        <v>MOROCHO ORDONES WILSON FABIAN</v>
      </c>
      <c r="Q1253" s="2" t="n">
        <f aca="false">IF(Q1252="","",IF(A1256=$Q$1,C1256,Q1252))</f>
        <v>1000039168</v>
      </c>
      <c r="R1253" s="2" t="n">
        <f aca="false">IF(H1253=$R$5,L1253,R1252)</f>
        <v>50640324</v>
      </c>
      <c r="S1253" s="2" t="str">
        <f aca="false">IF(H1253=$S$5,L1253,S1252)</f>
        <v>EGU074</v>
      </c>
      <c r="T1253" s="2" t="n">
        <f aca="false">IF(H1253=$T$5,L1253,T1252)</f>
        <v>814190450</v>
      </c>
      <c r="U1253" s="2" t="n">
        <f aca="false">IF(V1253="",0,1)</f>
        <v>1</v>
      </c>
      <c r="V1253" s="2" t="n">
        <f aca="false">IF(A1253="","",IFERROR(IF(VLOOKUP(A1253,MAESTRO!$A$2:$C$15,2,FALSE())=1,"",A1253),A1253))</f>
        <v>14607</v>
      </c>
      <c r="W1253" s="2" t="n">
        <f aca="false">IF(V1253="","",G1253)</f>
        <v>4</v>
      </c>
    </row>
    <row r="1254" customFormat="false" ht="15" hidden="false" customHeight="false" outlineLevel="0" collapsed="false">
      <c r="A1254" s="1" t="n">
        <v>16157</v>
      </c>
      <c r="B1254" s="1" t="s">
        <v>105</v>
      </c>
      <c r="G1254" s="1" t="n">
        <v>1</v>
      </c>
      <c r="I1254" s="1" t="s">
        <v>46</v>
      </c>
      <c r="O1254" s="2" t="str">
        <f aca="false">IF(O1253="","",O1253)</f>
        <v>7711 CEDI GUAYAQUIL</v>
      </c>
      <c r="P1254" s="2" t="str">
        <f aca="false">IF(A1254=$P$5,C1254,P1253)</f>
        <v>MOROCHO ORDONES WILSON FABIAN</v>
      </c>
      <c r="Q1254" s="2" t="n">
        <f aca="false">IF(Q1253="","",IF(A1257=$Q$1,C1257,Q1253))</f>
        <v>1000039168</v>
      </c>
      <c r="R1254" s="2" t="n">
        <f aca="false">IF(H1254=$R$5,L1254,R1253)</f>
        <v>50640324</v>
      </c>
      <c r="S1254" s="2" t="str">
        <f aca="false">IF(H1254=$S$5,L1254,S1253)</f>
        <v>EGU074</v>
      </c>
      <c r="T1254" s="2" t="n">
        <f aca="false">IF(H1254=$T$5,L1254,T1253)</f>
        <v>814190450</v>
      </c>
      <c r="U1254" s="2" t="n">
        <f aca="false">IF(V1254="",0,1)</f>
        <v>1</v>
      </c>
      <c r="V1254" s="2" t="n">
        <f aca="false">IF(A1254="","",IFERROR(IF(VLOOKUP(A1254,MAESTRO!$A$2:$C$15,2,FALSE())=1,"",A1254),A1254))</f>
        <v>16157</v>
      </c>
      <c r="W1254" s="2" t="n">
        <f aca="false">IF(V1254="","",G1254)</f>
        <v>1</v>
      </c>
    </row>
    <row r="1255" customFormat="false" ht="15" hidden="false" customHeight="false" outlineLevel="0" collapsed="false">
      <c r="A1255" s="1" t="n">
        <v>16272</v>
      </c>
      <c r="B1255" s="1" t="s">
        <v>130</v>
      </c>
      <c r="G1255" s="1" t="n">
        <v>2</v>
      </c>
      <c r="I1255" s="1" t="s">
        <v>46</v>
      </c>
      <c r="O1255" s="2" t="str">
        <f aca="false">IF(O1254="","",O1254)</f>
        <v>7711 CEDI GUAYAQUIL</v>
      </c>
      <c r="P1255" s="2" t="str">
        <f aca="false">IF(A1255=$P$5,C1255,P1254)</f>
        <v>MOROCHO ORDONES WILSON FABIAN</v>
      </c>
      <c r="Q1255" s="2" t="n">
        <f aca="false">IF(Q1254="","",IF(A1258=$Q$1,C1258,Q1254))</f>
        <v>1000039168</v>
      </c>
      <c r="R1255" s="2" t="n">
        <f aca="false">IF(H1255=$R$5,L1255,R1254)</f>
        <v>50640324</v>
      </c>
      <c r="S1255" s="2" t="str">
        <f aca="false">IF(H1255=$S$5,L1255,S1254)</f>
        <v>EGU074</v>
      </c>
      <c r="T1255" s="2" t="n">
        <f aca="false">IF(H1255=$T$5,L1255,T1254)</f>
        <v>814190450</v>
      </c>
      <c r="U1255" s="2" t="n">
        <f aca="false">IF(V1255="",0,1)</f>
        <v>1</v>
      </c>
      <c r="V1255" s="2" t="n">
        <f aca="false">IF(A1255="","",IFERROR(IF(VLOOKUP(A1255,MAESTRO!$A$2:$C$15,2,FALSE())=1,"",A1255),A1255))</f>
        <v>16272</v>
      </c>
      <c r="W1255" s="2" t="n">
        <f aca="false">IF(V1255="","",G1255)</f>
        <v>2</v>
      </c>
    </row>
    <row r="1256" customFormat="false" ht="15" hidden="false" customHeight="false" outlineLevel="0" collapsed="false">
      <c r="A1256" s="1" t="n">
        <v>16510</v>
      </c>
      <c r="B1256" s="1" t="s">
        <v>106</v>
      </c>
      <c r="G1256" s="1" t="n">
        <v>2</v>
      </c>
      <c r="I1256" s="1" t="s">
        <v>46</v>
      </c>
      <c r="O1256" s="2" t="str">
        <f aca="false">IF(O1255="","",O1255)</f>
        <v>7711 CEDI GUAYAQUIL</v>
      </c>
      <c r="P1256" s="2" t="str">
        <f aca="false">IF(A1256=$P$5,C1256,P1255)</f>
        <v>MOROCHO ORDONES WILSON FABIAN</v>
      </c>
      <c r="Q1256" s="2" t="n">
        <f aca="false">IF(Q1255="","",IF(A1259=$Q$1,C1259,Q1255))</f>
        <v>1000039168</v>
      </c>
      <c r="R1256" s="2" t="n">
        <f aca="false">IF(H1256=$R$5,L1256,R1255)</f>
        <v>50640324</v>
      </c>
      <c r="S1256" s="2" t="str">
        <f aca="false">IF(H1256=$S$5,L1256,S1255)</f>
        <v>EGU074</v>
      </c>
      <c r="T1256" s="2" t="n">
        <f aca="false">IF(H1256=$T$5,L1256,T1255)</f>
        <v>814190450</v>
      </c>
      <c r="U1256" s="2" t="n">
        <f aca="false">IF(V1256="",0,1)</f>
        <v>1</v>
      </c>
      <c r="V1256" s="2" t="n">
        <f aca="false">IF(A1256="","",IFERROR(IF(VLOOKUP(A1256,MAESTRO!$A$2:$C$15,2,FALSE())=1,"",A1256),A1256))</f>
        <v>16510</v>
      </c>
      <c r="W1256" s="2" t="n">
        <f aca="false">IF(V1256="","",G1256)</f>
        <v>2</v>
      </c>
    </row>
    <row r="1257" customFormat="false" ht="15" hidden="false" customHeight="false" outlineLevel="0" collapsed="false">
      <c r="A1257" s="1" t="n">
        <v>16512</v>
      </c>
      <c r="B1257" s="1" t="s">
        <v>107</v>
      </c>
      <c r="G1257" s="1" t="n">
        <v>3</v>
      </c>
      <c r="I1257" s="1" t="s">
        <v>46</v>
      </c>
      <c r="O1257" s="2" t="str">
        <f aca="false">IF(O1256="","",O1256)</f>
        <v>7711 CEDI GUAYAQUIL</v>
      </c>
      <c r="P1257" s="2" t="str">
        <f aca="false">IF(A1257=$P$5,C1257,P1256)</f>
        <v>MOROCHO ORDONES WILSON FABIAN</v>
      </c>
      <c r="Q1257" s="2" t="n">
        <f aca="false">IF(Q1256="","",IF(A1260=$Q$1,C1260,Q1256))</f>
        <v>1000039168</v>
      </c>
      <c r="R1257" s="2" t="n">
        <f aca="false">IF(H1257=$R$5,L1257,R1256)</f>
        <v>50640324</v>
      </c>
      <c r="S1257" s="2" t="str">
        <f aca="false">IF(H1257=$S$5,L1257,S1256)</f>
        <v>EGU074</v>
      </c>
      <c r="T1257" s="2" t="n">
        <f aca="false">IF(H1257=$T$5,L1257,T1256)</f>
        <v>814190450</v>
      </c>
      <c r="U1257" s="2" t="n">
        <f aca="false">IF(V1257="",0,1)</f>
        <v>1</v>
      </c>
      <c r="V1257" s="2" t="n">
        <f aca="false">IF(A1257="","",IFERROR(IF(VLOOKUP(A1257,MAESTRO!$A$2:$C$15,2,FALSE())=1,"",A1257),A1257))</f>
        <v>16512</v>
      </c>
      <c r="W1257" s="2" t="n">
        <f aca="false">IF(V1257="","",G1257)</f>
        <v>3</v>
      </c>
    </row>
    <row r="1258" customFormat="false" ht="15" hidden="false" customHeight="false" outlineLevel="0" collapsed="false">
      <c r="A1258" s="1" t="n">
        <v>16515</v>
      </c>
      <c r="B1258" s="1" t="s">
        <v>108</v>
      </c>
      <c r="G1258" s="1" t="n">
        <v>1</v>
      </c>
      <c r="I1258" s="1" t="s">
        <v>46</v>
      </c>
      <c r="O1258" s="2" t="str">
        <f aca="false">IF(O1257="","",O1257)</f>
        <v>7711 CEDI GUAYAQUIL</v>
      </c>
      <c r="P1258" s="2" t="str">
        <f aca="false">IF(A1258=$P$5,C1258,P1257)</f>
        <v>MOROCHO ORDONES WILSON FABIAN</v>
      </c>
      <c r="Q1258" s="2" t="n">
        <f aca="false">IF(Q1257="","",IF(A1261=$Q$1,C1261,Q1257))</f>
        <v>1000039168</v>
      </c>
      <c r="R1258" s="2" t="n">
        <f aca="false">IF(H1258=$R$5,L1258,R1257)</f>
        <v>50640324</v>
      </c>
      <c r="S1258" s="2" t="str">
        <f aca="false">IF(H1258=$S$5,L1258,S1257)</f>
        <v>EGU074</v>
      </c>
      <c r="T1258" s="2" t="n">
        <f aca="false">IF(H1258=$T$5,L1258,T1257)</f>
        <v>814190450</v>
      </c>
      <c r="U1258" s="2" t="n">
        <f aca="false">IF(V1258="",0,1)</f>
        <v>1</v>
      </c>
      <c r="V1258" s="2" t="n">
        <f aca="false">IF(A1258="","",IFERROR(IF(VLOOKUP(A1258,MAESTRO!$A$2:$C$15,2,FALSE())=1,"",A1258),A1258))</f>
        <v>16515</v>
      </c>
      <c r="W1258" s="2" t="n">
        <f aca="false">IF(V1258="","",G1258)</f>
        <v>1</v>
      </c>
    </row>
    <row r="1259" customFormat="false" ht="15" hidden="false" customHeight="false" outlineLevel="0" collapsed="false">
      <c r="O1259" s="2" t="str">
        <f aca="false">IF(O1258="","",O1258)</f>
        <v>7711 CEDI GUAYAQUIL</v>
      </c>
      <c r="P1259" s="2" t="str">
        <f aca="false">IF(A1259=$P$5,C1259,P1258)</f>
        <v>MOROCHO ORDONES WILSON FABIAN</v>
      </c>
      <c r="Q1259" s="2" t="n">
        <f aca="false">IF(Q1258="","",IF(A1262=$Q$1,C1262,Q1258))</f>
        <v>1000039168</v>
      </c>
      <c r="R1259" s="2" t="n">
        <f aca="false">IF(H1259=$R$5,L1259,R1258)</f>
        <v>50640324</v>
      </c>
      <c r="S1259" s="2" t="str">
        <f aca="false">IF(H1259=$S$5,L1259,S1258)</f>
        <v>EGU074</v>
      </c>
      <c r="T1259" s="2" t="n">
        <f aca="false">IF(H1259=$T$5,L1259,T1258)</f>
        <v>814190450</v>
      </c>
      <c r="U1259" s="2" t="n">
        <f aca="false">IF(V1259="",0,1)</f>
        <v>0</v>
      </c>
      <c r="V1259" s="2" t="str">
        <f aca="false">IF(A1259="","",IFERROR(IF(VLOOKUP(A1259,MAESTRO!$A$2:$C$15,2,FALSE())=1,"",A1259),A1259))</f>
        <v/>
      </c>
      <c r="W1259" s="2" t="str">
        <f aca="false">IF(V1259="","",G1259)</f>
        <v/>
      </c>
    </row>
    <row r="1260" customFormat="false" ht="15" hidden="false" customHeight="false" outlineLevel="0" collapsed="false">
      <c r="O1260" s="2" t="str">
        <f aca="false">IF(O1259="","",O1259)</f>
        <v>7711 CEDI GUAYAQUIL</v>
      </c>
      <c r="P1260" s="2" t="str">
        <f aca="false">IF(A1260=$P$5,C1260,P1259)</f>
        <v>MOROCHO ORDONES WILSON FABIAN</v>
      </c>
      <c r="Q1260" s="2" t="n">
        <f aca="false">IF(Q1259="","",IF(A1263=$Q$1,C1263,Q1259))</f>
        <v>1000039168</v>
      </c>
      <c r="R1260" s="2" t="n">
        <f aca="false">IF(H1260=$R$5,L1260,R1259)</f>
        <v>50640324</v>
      </c>
      <c r="S1260" s="2" t="str">
        <f aca="false">IF(H1260=$S$5,L1260,S1259)</f>
        <v>EGU074</v>
      </c>
      <c r="T1260" s="2" t="n">
        <f aca="false">IF(H1260=$T$5,L1260,T1259)</f>
        <v>814190450</v>
      </c>
      <c r="U1260" s="2" t="n">
        <f aca="false">IF(V1260="",0,1)</f>
        <v>0</v>
      </c>
      <c r="V1260" s="2" t="str">
        <f aca="false">IF(A1260="","",IFERROR(IF(VLOOKUP(A1260,MAESTRO!$A$2:$C$15,2,FALSE())=1,"",A1260),A1260))</f>
        <v/>
      </c>
      <c r="W1260" s="2" t="str">
        <f aca="false">IF(V1260="","",G1260)</f>
        <v/>
      </c>
    </row>
    <row r="1261" customFormat="false" ht="15" hidden="false" customHeight="false" outlineLevel="0" collapsed="false">
      <c r="O1261" s="2" t="str">
        <f aca="false">IF(O1260="","",O1260)</f>
        <v>7711 CEDI GUAYAQUIL</v>
      </c>
      <c r="P1261" s="2" t="str">
        <f aca="false">IF(A1261=$P$5,C1261,P1260)</f>
        <v>MOROCHO ORDONES WILSON FABIAN</v>
      </c>
      <c r="Q1261" s="2" t="n">
        <f aca="false">IF(Q1260="","",IF(A1264=$Q$1,C1264,Q1260))</f>
        <v>1000039168</v>
      </c>
      <c r="R1261" s="2" t="n">
        <f aca="false">IF(H1261=$R$5,L1261,R1260)</f>
        <v>50640324</v>
      </c>
      <c r="S1261" s="2" t="str">
        <f aca="false">IF(H1261=$S$5,L1261,S1260)</f>
        <v>EGU074</v>
      </c>
      <c r="T1261" s="2" t="n">
        <f aca="false">IF(H1261=$T$5,L1261,T1260)</f>
        <v>814190450</v>
      </c>
      <c r="U1261" s="2" t="n">
        <f aca="false">IF(V1261="",0,1)</f>
        <v>0</v>
      </c>
      <c r="V1261" s="2" t="str">
        <f aca="false">IF(A1261="","",IFERROR(IF(VLOOKUP(A1261,MAESTRO!$A$2:$C$15,2,FALSE())=1,"",A1261),A1261))</f>
        <v/>
      </c>
      <c r="W1261" s="2" t="str">
        <f aca="false">IF(V1261="","",G1261)</f>
        <v/>
      </c>
    </row>
    <row r="1262" customFormat="false" ht="15" hidden="false" customHeight="false" outlineLevel="0" collapsed="false">
      <c r="O1262" s="2" t="str">
        <f aca="false">IF(O1261="","",O1261)</f>
        <v>7711 CEDI GUAYAQUIL</v>
      </c>
      <c r="P1262" s="2" t="str">
        <f aca="false">IF(A1262=$P$5,C1262,P1261)</f>
        <v>MOROCHO ORDONES WILSON FABIAN</v>
      </c>
      <c r="Q1262" s="2" t="n">
        <f aca="false">IF(Q1261="","",IF(A1265=$Q$1,C1265,Q1261))</f>
        <v>1000039168</v>
      </c>
      <c r="R1262" s="2" t="n">
        <f aca="false">IF(H1262=$R$5,L1262,R1261)</f>
        <v>50640324</v>
      </c>
      <c r="S1262" s="2" t="str">
        <f aca="false">IF(H1262=$S$5,L1262,S1261)</f>
        <v>EGU074</v>
      </c>
      <c r="T1262" s="2" t="n">
        <f aca="false">IF(H1262=$T$5,L1262,T1261)</f>
        <v>814190450</v>
      </c>
      <c r="U1262" s="2" t="n">
        <f aca="false">IF(V1262="",0,1)</f>
        <v>0</v>
      </c>
      <c r="V1262" s="2" t="str">
        <f aca="false">IF(A1262="","",IFERROR(IF(VLOOKUP(A1262,MAESTRO!$A$2:$C$15,2,FALSE())=1,"",A1262),A1262))</f>
        <v/>
      </c>
      <c r="W1262" s="2" t="str">
        <f aca="false">IF(V1262="","",G1262)</f>
        <v/>
      </c>
    </row>
    <row r="1263" customFormat="false" ht="15" hidden="false" customHeight="false" outlineLevel="0" collapsed="false">
      <c r="O1263" s="2" t="str">
        <f aca="false">IF(O1262="","",O1262)</f>
        <v>7711 CEDI GUAYAQUIL</v>
      </c>
      <c r="P1263" s="2" t="str">
        <f aca="false">IF(A1263=$P$5,C1263,P1262)</f>
        <v>MOROCHO ORDONES WILSON FABIAN</v>
      </c>
      <c r="Q1263" s="2" t="n">
        <f aca="false">IF(Q1262="","",IF(A1266=$Q$1,C1266,Q1262))</f>
        <v>1000039168</v>
      </c>
      <c r="R1263" s="2" t="n">
        <f aca="false">IF(H1263=$R$5,L1263,R1262)</f>
        <v>50640324</v>
      </c>
      <c r="S1263" s="2" t="str">
        <f aca="false">IF(H1263=$S$5,L1263,S1262)</f>
        <v>EGU074</v>
      </c>
      <c r="T1263" s="2" t="n">
        <f aca="false">IF(H1263=$T$5,L1263,T1262)</f>
        <v>814190450</v>
      </c>
      <c r="U1263" s="2" t="n">
        <f aca="false">IF(V1263="",0,1)</f>
        <v>0</v>
      </c>
      <c r="V1263" s="2" t="str">
        <f aca="false">IF(A1263="","",IFERROR(IF(VLOOKUP(A1263,MAESTRO!$A$2:$C$15,2,FALSE())=1,"",A1263),A1263))</f>
        <v/>
      </c>
      <c r="W1263" s="2" t="str">
        <f aca="false">IF(V1263="","",G1263)</f>
        <v/>
      </c>
    </row>
    <row r="1264" customFormat="false" ht="15" hidden="false" customHeight="false" outlineLevel="0" collapsed="false">
      <c r="O1264" s="2" t="str">
        <f aca="false">IF(O1263="","",O1263)</f>
        <v>7711 CEDI GUAYAQUIL</v>
      </c>
      <c r="P1264" s="2" t="str">
        <f aca="false">IF(A1264=$P$5,C1264,P1263)</f>
        <v>MOROCHO ORDONES WILSON FABIAN</v>
      </c>
      <c r="Q1264" s="2" t="n">
        <f aca="false">IF(Q1263="","",IF(A1267=$Q$1,C1267,Q1263))</f>
        <v>1000039168</v>
      </c>
      <c r="R1264" s="2" t="n">
        <f aca="false">IF(H1264=$R$5,L1264,R1263)</f>
        <v>50640324</v>
      </c>
      <c r="S1264" s="2" t="str">
        <f aca="false">IF(H1264=$S$5,L1264,S1263)</f>
        <v>EGU074</v>
      </c>
      <c r="T1264" s="2" t="n">
        <f aca="false">IF(H1264=$T$5,L1264,T1263)</f>
        <v>814190450</v>
      </c>
      <c r="U1264" s="2" t="n">
        <f aca="false">IF(V1264="",0,1)</f>
        <v>0</v>
      </c>
      <c r="V1264" s="2" t="str">
        <f aca="false">IF(A1264="","",IFERROR(IF(VLOOKUP(A1264,MAESTRO!$A$2:$C$15,2,FALSE())=1,"",A1264),A1264))</f>
        <v/>
      </c>
      <c r="W1264" s="2" t="str">
        <f aca="false">IF(V1264="","",G1264)</f>
        <v/>
      </c>
    </row>
    <row r="1265" customFormat="false" ht="15" hidden="false" customHeight="false" outlineLevel="0" collapsed="false">
      <c r="O1265" s="2" t="str">
        <f aca="false">IF(O1264="","",O1264)</f>
        <v>7711 CEDI GUAYAQUIL</v>
      </c>
      <c r="P1265" s="2" t="str">
        <f aca="false">IF(A1265=$P$5,C1265,P1264)</f>
        <v>MOROCHO ORDONES WILSON FABIAN</v>
      </c>
      <c r="Q1265" s="2" t="n">
        <f aca="false">IF(Q1264="","",IF(A1268=$Q$1,C1268,Q1264))</f>
        <v>1000039168</v>
      </c>
      <c r="R1265" s="2" t="n">
        <f aca="false">IF(H1265=$R$5,L1265,R1264)</f>
        <v>50640324</v>
      </c>
      <c r="S1265" s="2" t="str">
        <f aca="false">IF(H1265=$S$5,L1265,S1264)</f>
        <v>EGU074</v>
      </c>
      <c r="T1265" s="2" t="n">
        <f aca="false">IF(H1265=$T$5,L1265,T1264)</f>
        <v>814190450</v>
      </c>
      <c r="U1265" s="2" t="n">
        <f aca="false">IF(V1265="",0,1)</f>
        <v>0</v>
      </c>
      <c r="V1265" s="2" t="str">
        <f aca="false">IF(A1265="","",IFERROR(IF(VLOOKUP(A1265,MAESTRO!$A$2:$C$15,2,FALSE())=1,"",A1265),A1265))</f>
        <v/>
      </c>
      <c r="W1265" s="2" t="str">
        <f aca="false">IF(V1265="","",G1265)</f>
        <v/>
      </c>
    </row>
    <row r="1266" customFormat="false" ht="15" hidden="false" customHeight="false" outlineLevel="0" collapsed="false">
      <c r="O1266" s="2" t="str">
        <f aca="false">IF(O1265="","",O1265)</f>
        <v>7711 CEDI GUAYAQUIL</v>
      </c>
      <c r="P1266" s="2" t="str">
        <f aca="false">IF(A1266=$P$5,C1266,P1265)</f>
        <v>MOROCHO ORDONES WILSON FABIAN</v>
      </c>
      <c r="Q1266" s="2" t="n">
        <f aca="false">IF(Q1265="","",IF(A1269=$Q$1,C1269,Q1265))</f>
        <v>1000039168</v>
      </c>
      <c r="R1266" s="2" t="n">
        <f aca="false">IF(H1266=$R$5,L1266,R1265)</f>
        <v>50640324</v>
      </c>
      <c r="S1266" s="2" t="str">
        <f aca="false">IF(H1266=$S$5,L1266,S1265)</f>
        <v>EGU074</v>
      </c>
      <c r="T1266" s="2" t="n">
        <f aca="false">IF(H1266=$T$5,L1266,T1265)</f>
        <v>814190450</v>
      </c>
      <c r="U1266" s="2" t="n">
        <f aca="false">IF(V1266="",0,1)</f>
        <v>0</v>
      </c>
      <c r="V1266" s="2" t="str">
        <f aca="false">IF(A1266="","",IFERROR(IF(VLOOKUP(A1266,MAESTRO!$A$2:$C$15,2,FALSE())=1,"",A1266),A1266))</f>
        <v/>
      </c>
      <c r="W1266" s="2" t="str">
        <f aca="false">IF(V1266="","",G1266)</f>
        <v/>
      </c>
    </row>
    <row r="1267" customFormat="false" ht="15" hidden="false" customHeight="false" outlineLevel="0" collapsed="false">
      <c r="O1267" s="2" t="str">
        <f aca="false">IF(O1266="","",O1266)</f>
        <v>7711 CEDI GUAYAQUIL</v>
      </c>
      <c r="P1267" s="2" t="str">
        <f aca="false">IF(A1267=$P$5,C1267,P1266)</f>
        <v>MOROCHO ORDONES WILSON FABIAN</v>
      </c>
      <c r="Q1267" s="2" t="n">
        <f aca="false">IF(Q1266="","",IF(A1270=$Q$1,C1270,Q1266))</f>
        <v>1000039168</v>
      </c>
      <c r="R1267" s="2" t="n">
        <f aca="false">IF(H1267=$R$5,L1267,R1266)</f>
        <v>50640324</v>
      </c>
      <c r="S1267" s="2" t="str">
        <f aca="false">IF(H1267=$S$5,L1267,S1266)</f>
        <v>EGU074</v>
      </c>
      <c r="T1267" s="2" t="n">
        <f aca="false">IF(H1267=$T$5,L1267,T1266)</f>
        <v>814190450</v>
      </c>
      <c r="U1267" s="2" t="n">
        <f aca="false">IF(V1267="",0,1)</f>
        <v>0</v>
      </c>
      <c r="V1267" s="2" t="str">
        <f aca="false">IF(A1267="","",IFERROR(IF(VLOOKUP(A1267,MAESTRO!$A$2:$C$15,2,FALSE())=1,"",A1267),A1267))</f>
        <v/>
      </c>
      <c r="W1267" s="2" t="str">
        <f aca="false">IF(V1267="","",G1267)</f>
        <v/>
      </c>
    </row>
    <row r="1268" customFormat="false" ht="15" hidden="false" customHeight="false" outlineLevel="0" collapsed="false">
      <c r="O1268" s="2" t="str">
        <f aca="false">IF(O1267="","",O1267)</f>
        <v>7711 CEDI GUAYAQUIL</v>
      </c>
      <c r="P1268" s="2" t="str">
        <f aca="false">IF(A1268=$P$5,C1268,P1267)</f>
        <v>MOROCHO ORDONES WILSON FABIAN</v>
      </c>
      <c r="Q1268" s="2" t="n">
        <f aca="false">IF(Q1267="","",IF(A1271=$Q$1,C1271,Q1267))</f>
        <v>1000039168</v>
      </c>
      <c r="R1268" s="2" t="n">
        <f aca="false">IF(H1268=$R$5,L1268,R1267)</f>
        <v>50640324</v>
      </c>
      <c r="S1268" s="2" t="str">
        <f aca="false">IF(H1268=$S$5,L1268,S1267)</f>
        <v>EGU074</v>
      </c>
      <c r="T1268" s="2" t="n">
        <f aca="false">IF(H1268=$T$5,L1268,T1267)</f>
        <v>814190450</v>
      </c>
      <c r="U1268" s="2" t="n">
        <f aca="false">IF(V1268="",0,1)</f>
        <v>0</v>
      </c>
      <c r="V1268" s="2" t="str">
        <f aca="false">IF(A1268="","",IFERROR(IF(VLOOKUP(A1268,MAESTRO!$A$2:$C$15,2,FALSE())=1,"",A1268),A1268))</f>
        <v/>
      </c>
      <c r="W1268" s="2" t="str">
        <f aca="false">IF(V1268="","",G1268)</f>
        <v/>
      </c>
    </row>
    <row r="1269" customFormat="false" ht="15" hidden="false" customHeight="false" outlineLevel="0" collapsed="false">
      <c r="O1269" s="2" t="str">
        <f aca="false">IF(O1268="","",O1268)</f>
        <v>7711 CEDI GUAYAQUIL</v>
      </c>
      <c r="P1269" s="2" t="str">
        <f aca="false">IF(A1269=$P$5,C1269,P1268)</f>
        <v>MOROCHO ORDONES WILSON FABIAN</v>
      </c>
      <c r="Q1269" s="2" t="n">
        <f aca="false">IF(Q1268="","",IF(A1272=$Q$1,C1272,Q1268))</f>
        <v>1000039168</v>
      </c>
      <c r="R1269" s="2" t="n">
        <f aca="false">IF(H1269=$R$5,L1269,R1268)</f>
        <v>50640324</v>
      </c>
      <c r="S1269" s="2" t="str">
        <f aca="false">IF(H1269=$S$5,L1269,S1268)</f>
        <v>EGU074</v>
      </c>
      <c r="T1269" s="2" t="n">
        <f aca="false">IF(H1269=$T$5,L1269,T1268)</f>
        <v>814190450</v>
      </c>
      <c r="U1269" s="2" t="n">
        <f aca="false">IF(V1269="",0,1)</f>
        <v>0</v>
      </c>
      <c r="V1269" s="2" t="str">
        <f aca="false">IF(A1269="","",IFERROR(IF(VLOOKUP(A1269,MAESTRO!$A$2:$C$15,2,FALSE())=1,"",A1269),A1269))</f>
        <v/>
      </c>
      <c r="W1269" s="2" t="str">
        <f aca="false">IF(V1269="","",G1269)</f>
        <v/>
      </c>
    </row>
    <row r="1270" customFormat="false" ht="15" hidden="false" customHeight="false" outlineLevel="0" collapsed="false">
      <c r="O1270" s="2" t="str">
        <f aca="false">IF(O1269="","",O1269)</f>
        <v>7711 CEDI GUAYAQUIL</v>
      </c>
      <c r="P1270" s="2" t="str">
        <f aca="false">IF(A1270=$P$5,C1270,P1269)</f>
        <v>MOROCHO ORDONES WILSON FABIAN</v>
      </c>
      <c r="Q1270" s="2" t="n">
        <f aca="false">IF(Q1269="","",IF(A1273=$Q$1,C1273,Q1269))</f>
        <v>1000039168</v>
      </c>
      <c r="R1270" s="2" t="n">
        <f aca="false">IF(H1270=$R$5,L1270,R1269)</f>
        <v>50640324</v>
      </c>
      <c r="S1270" s="2" t="str">
        <f aca="false">IF(H1270=$S$5,L1270,S1269)</f>
        <v>EGU074</v>
      </c>
      <c r="T1270" s="2" t="n">
        <f aca="false">IF(H1270=$T$5,L1270,T1269)</f>
        <v>814190450</v>
      </c>
      <c r="U1270" s="2" t="n">
        <f aca="false">IF(V1270="",0,1)</f>
        <v>0</v>
      </c>
      <c r="V1270" s="2" t="str">
        <f aca="false">IF(A1270="","",IFERROR(IF(VLOOKUP(A1270,MAESTRO!$A$2:$C$15,2,FALSE())=1,"",A1270),A1270))</f>
        <v/>
      </c>
      <c r="W1270" s="2" t="str">
        <f aca="false">IF(V1270="","",G1270)</f>
        <v/>
      </c>
    </row>
    <row r="1271" customFormat="false" ht="15" hidden="false" customHeight="false" outlineLevel="0" collapsed="false">
      <c r="O1271" s="2" t="str">
        <f aca="false">IF(O1270="","",O1270)</f>
        <v>7711 CEDI GUAYAQUIL</v>
      </c>
      <c r="P1271" s="2" t="str">
        <f aca="false">IF(A1271=$P$5,C1271,P1270)</f>
        <v>MOROCHO ORDONES WILSON FABIAN</v>
      </c>
      <c r="Q1271" s="2" t="n">
        <f aca="false">IF(Q1270="","",IF(A1274=$Q$1,C1274,Q1270))</f>
        <v>1000039168</v>
      </c>
      <c r="R1271" s="2" t="n">
        <f aca="false">IF(H1271=$R$5,L1271,R1270)</f>
        <v>50640324</v>
      </c>
      <c r="S1271" s="2" t="str">
        <f aca="false">IF(H1271=$S$5,L1271,S1270)</f>
        <v>EGU074</v>
      </c>
      <c r="T1271" s="2" t="n">
        <f aca="false">IF(H1271=$T$5,L1271,T1270)</f>
        <v>814190450</v>
      </c>
      <c r="U1271" s="2" t="n">
        <f aca="false">IF(V1271="",0,1)</f>
        <v>0</v>
      </c>
      <c r="V1271" s="2" t="str">
        <f aca="false">IF(A1271="","",IFERROR(IF(VLOOKUP(A1271,MAESTRO!$A$2:$C$15,2,FALSE())=1,"",A1271),A1271))</f>
        <v/>
      </c>
      <c r="W1271" s="2" t="str">
        <f aca="false">IF(V1271="","",G1271)</f>
        <v/>
      </c>
    </row>
    <row r="1272" customFormat="false" ht="15" hidden="false" customHeight="false" outlineLevel="0" collapsed="false">
      <c r="O1272" s="2" t="str">
        <f aca="false">IF(O1271="","",O1271)</f>
        <v>7711 CEDI GUAYAQUIL</v>
      </c>
      <c r="P1272" s="2" t="str">
        <f aca="false">IF(A1272=$P$5,C1272,P1271)</f>
        <v>MOROCHO ORDONES WILSON FABIAN</v>
      </c>
      <c r="Q1272" s="2" t="n">
        <f aca="false">IF(Q1271="","",IF(A1275=$Q$1,C1275,Q1271))</f>
        <v>1000039168</v>
      </c>
      <c r="R1272" s="2" t="n">
        <f aca="false">IF(H1272=$R$5,L1272,R1271)</f>
        <v>50640324</v>
      </c>
      <c r="S1272" s="2" t="str">
        <f aca="false">IF(H1272=$S$5,L1272,S1271)</f>
        <v>EGU074</v>
      </c>
      <c r="T1272" s="2" t="n">
        <f aca="false">IF(H1272=$T$5,L1272,T1271)</f>
        <v>814190450</v>
      </c>
      <c r="U1272" s="2" t="n">
        <f aca="false">IF(V1272="",0,1)</f>
        <v>0</v>
      </c>
      <c r="V1272" s="2" t="str">
        <f aca="false">IF(A1272="","",IFERROR(IF(VLOOKUP(A1272,MAESTRO!$A$2:$C$15,2,FALSE())=1,"",A1272),A1272))</f>
        <v/>
      </c>
      <c r="W1272" s="2" t="str">
        <f aca="false">IF(V1272="","",G1272)</f>
        <v/>
      </c>
    </row>
    <row r="1273" customFormat="false" ht="15" hidden="false" customHeight="false" outlineLevel="0" collapsed="false">
      <c r="O1273" s="2" t="str">
        <f aca="false">IF(O1272="","",O1272)</f>
        <v>7711 CEDI GUAYAQUIL</v>
      </c>
      <c r="P1273" s="2" t="str">
        <f aca="false">IF(A1273=$P$5,C1273,P1272)</f>
        <v>MOROCHO ORDONES WILSON FABIAN</v>
      </c>
      <c r="Q1273" s="2" t="n">
        <f aca="false">IF(Q1272="","",IF(A1276=$Q$1,C1276,Q1272))</f>
        <v>1000039168</v>
      </c>
      <c r="R1273" s="2" t="n">
        <f aca="false">IF(H1273=$R$5,L1273,R1272)</f>
        <v>50640324</v>
      </c>
      <c r="S1273" s="2" t="str">
        <f aca="false">IF(H1273=$S$5,L1273,S1272)</f>
        <v>EGU074</v>
      </c>
      <c r="T1273" s="2" t="n">
        <f aca="false">IF(H1273=$T$5,L1273,T1272)</f>
        <v>814190450</v>
      </c>
      <c r="U1273" s="2" t="n">
        <f aca="false">IF(V1273="",0,1)</f>
        <v>0</v>
      </c>
      <c r="V1273" s="2" t="str">
        <f aca="false">IF(A1273="","",IFERROR(IF(VLOOKUP(A1273,MAESTRO!$A$2:$C$15,2,FALSE())=1,"",A1273),A1273))</f>
        <v/>
      </c>
      <c r="W1273" s="2" t="str">
        <f aca="false">IF(V1273="","",G1273)</f>
        <v/>
      </c>
    </row>
    <row r="1274" customFormat="false" ht="15" hidden="false" customHeight="false" outlineLevel="0" collapsed="false">
      <c r="O1274" s="2" t="str">
        <f aca="false">IF(O1273="","",O1273)</f>
        <v>7711 CEDI GUAYAQUIL</v>
      </c>
      <c r="P1274" s="2" t="str">
        <f aca="false">IF(A1274=$P$5,C1274,P1273)</f>
        <v>MOROCHO ORDONES WILSON FABIAN</v>
      </c>
      <c r="Q1274" s="2" t="n">
        <f aca="false">IF(Q1273="","",IF(A1277=$Q$1,C1277,Q1273))</f>
        <v>1000039168</v>
      </c>
      <c r="R1274" s="2" t="n">
        <f aca="false">IF(H1274=$R$5,L1274,R1273)</f>
        <v>50640324</v>
      </c>
      <c r="S1274" s="2" t="str">
        <f aca="false">IF(H1274=$S$5,L1274,S1273)</f>
        <v>EGU074</v>
      </c>
      <c r="T1274" s="2" t="n">
        <f aca="false">IF(H1274=$T$5,L1274,T1273)</f>
        <v>814190450</v>
      </c>
      <c r="U1274" s="2" t="n">
        <f aca="false">IF(V1274="",0,1)</f>
        <v>0</v>
      </c>
      <c r="V1274" s="2" t="str">
        <f aca="false">IF(A1274="","",IFERROR(IF(VLOOKUP(A1274,MAESTRO!$A$2:$C$15,2,FALSE())=1,"",A1274),A1274))</f>
        <v/>
      </c>
      <c r="W1274" s="2" t="str">
        <f aca="false">IF(V1274="","",G1274)</f>
        <v/>
      </c>
    </row>
    <row r="1275" customFormat="false" ht="15" hidden="false" customHeight="false" outlineLevel="0" collapsed="false">
      <c r="O1275" s="2" t="str">
        <f aca="false">IF(O1274="","",O1274)</f>
        <v>7711 CEDI GUAYAQUIL</v>
      </c>
      <c r="P1275" s="2" t="str">
        <f aca="false">IF(A1275=$P$5,C1275,P1274)</f>
        <v>MOROCHO ORDONES WILSON FABIAN</v>
      </c>
      <c r="Q1275" s="2" t="n">
        <f aca="false">IF(Q1274="","",IF(A1278=$Q$1,C1278,Q1274))</f>
        <v>1000039168</v>
      </c>
      <c r="R1275" s="2" t="n">
        <f aca="false">IF(H1275=$R$5,L1275,R1274)</f>
        <v>50640324</v>
      </c>
      <c r="S1275" s="2" t="str">
        <f aca="false">IF(H1275=$S$5,L1275,S1274)</f>
        <v>EGU074</v>
      </c>
      <c r="T1275" s="2" t="n">
        <f aca="false">IF(H1275=$T$5,L1275,T1274)</f>
        <v>814190450</v>
      </c>
      <c r="U1275" s="2" t="n">
        <f aca="false">IF(V1275="",0,1)</f>
        <v>0</v>
      </c>
      <c r="V1275" s="2" t="str">
        <f aca="false">IF(A1275="","",IFERROR(IF(VLOOKUP(A1275,MAESTRO!$A$2:$C$15,2,FALSE())=1,"",A1275),A1275))</f>
        <v/>
      </c>
      <c r="W1275" s="2" t="str">
        <f aca="false">IF(V1275="","",G1275)</f>
        <v/>
      </c>
    </row>
    <row r="1276" customFormat="false" ht="15" hidden="false" customHeight="false" outlineLevel="0" collapsed="false">
      <c r="O1276" s="2" t="str">
        <f aca="false">IF(O1275="","",O1275)</f>
        <v>7711 CEDI GUAYAQUIL</v>
      </c>
      <c r="P1276" s="2" t="str">
        <f aca="false">IF(A1276=$P$5,C1276,P1275)</f>
        <v>MOROCHO ORDONES WILSON FABIAN</v>
      </c>
      <c r="Q1276" s="2" t="n">
        <f aca="false">IF(Q1275="","",IF(A1279=$Q$1,C1279,Q1275))</f>
        <v>1000039168</v>
      </c>
      <c r="R1276" s="2" t="n">
        <f aca="false">IF(H1276=$R$5,L1276,R1275)</f>
        <v>50640324</v>
      </c>
      <c r="S1276" s="2" t="str">
        <f aca="false">IF(H1276=$S$5,L1276,S1275)</f>
        <v>EGU074</v>
      </c>
      <c r="T1276" s="2" t="n">
        <f aca="false">IF(H1276=$T$5,L1276,T1275)</f>
        <v>814190450</v>
      </c>
      <c r="U1276" s="2" t="n">
        <f aca="false">IF(V1276="",0,1)</f>
        <v>0</v>
      </c>
      <c r="V1276" s="2" t="str">
        <f aca="false">IF(A1276="","",IFERROR(IF(VLOOKUP(A1276,MAESTRO!$A$2:$C$15,2,FALSE())=1,"",A1276),A1276))</f>
        <v/>
      </c>
      <c r="W1276" s="2" t="str">
        <f aca="false">IF(V1276="","",G1276)</f>
        <v/>
      </c>
    </row>
    <row r="1277" customFormat="false" ht="15" hidden="false" customHeight="false" outlineLevel="0" collapsed="false">
      <c r="O1277" s="2" t="str">
        <f aca="false">IF(O1276="","",O1276)</f>
        <v>7711 CEDI GUAYAQUIL</v>
      </c>
      <c r="P1277" s="2" t="str">
        <f aca="false">IF(A1277=$P$5,C1277,P1276)</f>
        <v>MOROCHO ORDONES WILSON FABIAN</v>
      </c>
      <c r="Q1277" s="2" t="n">
        <f aca="false">IF(Q1276="","",IF(A1280=$Q$1,C1280,Q1276))</f>
        <v>1000039168</v>
      </c>
      <c r="R1277" s="2" t="n">
        <f aca="false">IF(H1277=$R$5,L1277,R1276)</f>
        <v>50640324</v>
      </c>
      <c r="S1277" s="2" t="str">
        <f aca="false">IF(H1277=$S$5,L1277,S1276)</f>
        <v>EGU074</v>
      </c>
      <c r="T1277" s="2" t="n">
        <f aca="false">IF(H1277=$T$5,L1277,T1276)</f>
        <v>814190450</v>
      </c>
      <c r="U1277" s="2" t="n">
        <f aca="false">IF(V1277="",0,1)</f>
        <v>0</v>
      </c>
      <c r="V1277" s="2" t="str">
        <f aca="false">IF(A1277="","",IFERROR(IF(VLOOKUP(A1277,MAESTRO!$A$2:$C$15,2,FALSE())=1,"",A1277),A1277))</f>
        <v/>
      </c>
      <c r="W1277" s="2" t="str">
        <f aca="false">IF(V1277="","",G1277)</f>
        <v/>
      </c>
    </row>
    <row r="1278" customFormat="false" ht="15" hidden="false" customHeight="false" outlineLevel="0" collapsed="false">
      <c r="O1278" s="2" t="str">
        <f aca="false">IF(O1277="","",O1277)</f>
        <v>7711 CEDI GUAYAQUIL</v>
      </c>
      <c r="P1278" s="2" t="str">
        <f aca="false">IF(A1278=$P$5,C1278,P1277)</f>
        <v>MOROCHO ORDONES WILSON FABIAN</v>
      </c>
      <c r="Q1278" s="2" t="n">
        <f aca="false">IF(Q1277="","",IF(A1281=$Q$1,C1281,Q1277))</f>
        <v>1000039168</v>
      </c>
      <c r="R1278" s="2" t="n">
        <f aca="false">IF(H1278=$R$5,L1278,R1277)</f>
        <v>50640324</v>
      </c>
      <c r="S1278" s="2" t="str">
        <f aca="false">IF(H1278=$S$5,L1278,S1277)</f>
        <v>EGU074</v>
      </c>
      <c r="T1278" s="2" t="n">
        <f aca="false">IF(H1278=$T$5,L1278,T1277)</f>
        <v>814190450</v>
      </c>
      <c r="U1278" s="2" t="n">
        <f aca="false">IF(V1278="",0,1)</f>
        <v>0</v>
      </c>
      <c r="V1278" s="2" t="str">
        <f aca="false">IF(A1278="","",IFERROR(IF(VLOOKUP(A1278,MAESTRO!$A$2:$C$15,2,FALSE())=1,"",A1278),A1278))</f>
        <v/>
      </c>
      <c r="W1278" s="2" t="str">
        <f aca="false">IF(V1278="","",G1278)</f>
        <v/>
      </c>
    </row>
    <row r="1279" customFormat="false" ht="15" hidden="false" customHeight="false" outlineLevel="0" collapsed="false">
      <c r="O1279" s="2" t="str">
        <f aca="false">IF(O1278="","",O1278)</f>
        <v>7711 CEDI GUAYAQUIL</v>
      </c>
      <c r="P1279" s="2" t="str">
        <f aca="false">IF(A1279=$P$5,C1279,P1278)</f>
        <v>MOROCHO ORDONES WILSON FABIAN</v>
      </c>
      <c r="Q1279" s="2" t="n">
        <f aca="false">IF(Q1278="","",IF(A1282=$Q$1,C1282,Q1278))</f>
        <v>1000039168</v>
      </c>
      <c r="R1279" s="2" t="n">
        <f aca="false">IF(H1279=$R$5,L1279,R1278)</f>
        <v>50640324</v>
      </c>
      <c r="S1279" s="2" t="str">
        <f aca="false">IF(H1279=$S$5,L1279,S1278)</f>
        <v>EGU074</v>
      </c>
      <c r="T1279" s="2" t="n">
        <f aca="false">IF(H1279=$T$5,L1279,T1278)</f>
        <v>814190450</v>
      </c>
      <c r="U1279" s="2" t="n">
        <f aca="false">IF(V1279="",0,1)</f>
        <v>0</v>
      </c>
      <c r="V1279" s="2" t="str">
        <f aca="false">IF(A1279="","",IFERROR(IF(VLOOKUP(A1279,MAESTRO!$A$2:$C$15,2,FALSE())=1,"",A1279),A1279))</f>
        <v/>
      </c>
      <c r="W1279" s="2" t="str">
        <f aca="false">IF(V1279="","",G1279)</f>
        <v/>
      </c>
    </row>
    <row r="1280" customFormat="false" ht="15" hidden="false" customHeight="false" outlineLevel="0" collapsed="false">
      <c r="O1280" s="2" t="str">
        <f aca="false">IF(O1279="","",O1279)</f>
        <v>7711 CEDI GUAYAQUIL</v>
      </c>
      <c r="P1280" s="2" t="str">
        <f aca="false">IF(A1280=$P$5,C1280,P1279)</f>
        <v>MOROCHO ORDONES WILSON FABIAN</v>
      </c>
      <c r="Q1280" s="2" t="n">
        <f aca="false">IF(Q1279="","",IF(A1283=$Q$1,C1283,Q1279))</f>
        <v>1000039168</v>
      </c>
      <c r="R1280" s="2" t="n">
        <f aca="false">IF(H1280=$R$5,L1280,R1279)</f>
        <v>50640324</v>
      </c>
      <c r="S1280" s="2" t="str">
        <f aca="false">IF(H1280=$S$5,L1280,S1279)</f>
        <v>EGU074</v>
      </c>
      <c r="T1280" s="2" t="n">
        <f aca="false">IF(H1280=$T$5,L1280,T1279)</f>
        <v>814190450</v>
      </c>
      <c r="U1280" s="2" t="n">
        <f aca="false">IF(V1280="",0,1)</f>
        <v>0</v>
      </c>
      <c r="V1280" s="2" t="str">
        <f aca="false">IF(A1280="","",IFERROR(IF(VLOOKUP(A1280,MAESTRO!$A$2:$C$15,2,FALSE())=1,"",A1280),A1280))</f>
        <v/>
      </c>
      <c r="W1280" s="2" t="str">
        <f aca="false">IF(V1280="","",G1280)</f>
        <v/>
      </c>
    </row>
    <row r="1281" customFormat="false" ht="15" hidden="false" customHeight="false" outlineLevel="0" collapsed="false">
      <c r="O1281" s="2" t="str">
        <f aca="false">IF(O1280="","",O1280)</f>
        <v>7711 CEDI GUAYAQUIL</v>
      </c>
      <c r="P1281" s="2" t="str">
        <f aca="false">IF(A1281=$P$5,C1281,P1280)</f>
        <v>MOROCHO ORDONES WILSON FABIAN</v>
      </c>
      <c r="Q1281" s="2" t="n">
        <f aca="false">IF(Q1280="","",IF(A1284=$Q$1,C1284,Q1280))</f>
        <v>1000039168</v>
      </c>
      <c r="R1281" s="2" t="n">
        <f aca="false">IF(H1281=$R$5,L1281,R1280)</f>
        <v>50640324</v>
      </c>
      <c r="S1281" s="2" t="str">
        <f aca="false">IF(H1281=$S$5,L1281,S1280)</f>
        <v>EGU074</v>
      </c>
      <c r="T1281" s="2" t="n">
        <f aca="false">IF(H1281=$T$5,L1281,T1280)</f>
        <v>814190450</v>
      </c>
      <c r="U1281" s="2" t="n">
        <f aca="false">IF(V1281="",0,1)</f>
        <v>0</v>
      </c>
      <c r="V1281" s="2" t="str">
        <f aca="false">IF(A1281="","",IFERROR(IF(VLOOKUP(A1281,MAESTRO!$A$2:$C$15,2,FALSE())=1,"",A1281),A1281))</f>
        <v/>
      </c>
      <c r="W1281" s="2" t="str">
        <f aca="false">IF(V1281="","",G1281)</f>
        <v/>
      </c>
    </row>
    <row r="1282" customFormat="false" ht="15" hidden="false" customHeight="false" outlineLevel="0" collapsed="false">
      <c r="O1282" s="2" t="str">
        <f aca="false">IF(O1281="","",O1281)</f>
        <v>7711 CEDI GUAYAQUIL</v>
      </c>
      <c r="P1282" s="2" t="str">
        <f aca="false">IF(A1282=$P$5,C1282,P1281)</f>
        <v>MOROCHO ORDONES WILSON FABIAN</v>
      </c>
      <c r="Q1282" s="2" t="n">
        <f aca="false">IF(Q1281="","",IF(A1285=$Q$1,C1285,Q1281))</f>
        <v>1000039168</v>
      </c>
      <c r="R1282" s="2" t="n">
        <f aca="false">IF(H1282=$R$5,L1282,R1281)</f>
        <v>50640324</v>
      </c>
      <c r="S1282" s="2" t="str">
        <f aca="false">IF(H1282=$S$5,L1282,S1281)</f>
        <v>EGU074</v>
      </c>
      <c r="T1282" s="2" t="n">
        <f aca="false">IF(H1282=$T$5,L1282,T1281)</f>
        <v>814190450</v>
      </c>
      <c r="U1282" s="2" t="n">
        <f aca="false">IF(V1282="",0,1)</f>
        <v>0</v>
      </c>
      <c r="V1282" s="2" t="str">
        <f aca="false">IF(A1282="","",IFERROR(IF(VLOOKUP(A1282,MAESTRO!$A$2:$C$15,2,FALSE())=1,"",A1282),A1282))</f>
        <v/>
      </c>
      <c r="W1282" s="2" t="str">
        <f aca="false">IF(V1282="","",G1282)</f>
        <v/>
      </c>
    </row>
    <row r="1283" customFormat="false" ht="15" hidden="false" customHeight="false" outlineLevel="0" collapsed="false">
      <c r="O1283" s="2" t="str">
        <f aca="false">IF(O1282="","",O1282)</f>
        <v>7711 CEDI GUAYAQUIL</v>
      </c>
      <c r="P1283" s="2" t="str">
        <f aca="false">IF(A1283=$P$5,C1283,P1282)</f>
        <v>MOROCHO ORDONES WILSON FABIAN</v>
      </c>
      <c r="Q1283" s="2" t="n">
        <f aca="false">IF(Q1282="","",IF(A1286=$Q$1,C1286,Q1282))</f>
        <v>1000039168</v>
      </c>
      <c r="R1283" s="2" t="n">
        <f aca="false">IF(H1283=$R$5,L1283,R1282)</f>
        <v>50640324</v>
      </c>
      <c r="S1283" s="2" t="str">
        <f aca="false">IF(H1283=$S$5,L1283,S1282)</f>
        <v>EGU074</v>
      </c>
      <c r="T1283" s="2" t="n">
        <f aca="false">IF(H1283=$T$5,L1283,T1282)</f>
        <v>814190450</v>
      </c>
      <c r="U1283" s="2" t="n">
        <f aca="false">IF(V1283="",0,1)</f>
        <v>0</v>
      </c>
      <c r="V1283" s="2" t="str">
        <f aca="false">IF(A1283="","",IFERROR(IF(VLOOKUP(A1283,MAESTRO!$A$2:$C$15,2,FALSE())=1,"",A1283),A1283))</f>
        <v/>
      </c>
      <c r="W1283" s="2" t="str">
        <f aca="false">IF(V1283="","",G1283)</f>
        <v/>
      </c>
    </row>
    <row r="1284" customFormat="false" ht="15" hidden="false" customHeight="false" outlineLevel="0" collapsed="false">
      <c r="O1284" s="2" t="str">
        <f aca="false">IF(O1283="","",O1283)</f>
        <v>7711 CEDI GUAYAQUIL</v>
      </c>
      <c r="P1284" s="2" t="str">
        <f aca="false">IF(A1284=$P$5,C1284,P1283)</f>
        <v>MOROCHO ORDONES WILSON FABIAN</v>
      </c>
      <c r="Q1284" s="2" t="n">
        <f aca="false">IF(Q1283="","",IF(A1287=$Q$1,C1287,Q1283))</f>
        <v>1000039168</v>
      </c>
      <c r="R1284" s="2" t="n">
        <f aca="false">IF(H1284=$R$5,L1284,R1283)</f>
        <v>50640324</v>
      </c>
      <c r="S1284" s="2" t="str">
        <f aca="false">IF(H1284=$S$5,L1284,S1283)</f>
        <v>EGU074</v>
      </c>
      <c r="T1284" s="2" t="n">
        <f aca="false">IF(H1284=$T$5,L1284,T1283)</f>
        <v>814190450</v>
      </c>
      <c r="U1284" s="2" t="n">
        <f aca="false">IF(V1284="",0,1)</f>
        <v>0</v>
      </c>
      <c r="V1284" s="2" t="str">
        <f aca="false">IF(A1284="","",IFERROR(IF(VLOOKUP(A1284,MAESTRO!$A$2:$C$15,2,FALSE())=1,"",A1284),A1284))</f>
        <v/>
      </c>
      <c r="W1284" s="2" t="str">
        <f aca="false">IF(V1284="","",G1284)</f>
        <v/>
      </c>
    </row>
    <row r="1285" customFormat="false" ht="15" hidden="false" customHeight="false" outlineLevel="0" collapsed="false">
      <c r="O1285" s="2" t="str">
        <f aca="false">IF(O1284="","",O1284)</f>
        <v>7711 CEDI GUAYAQUIL</v>
      </c>
      <c r="P1285" s="2" t="str">
        <f aca="false">IF(A1285=$P$5,C1285,P1284)</f>
        <v>MOROCHO ORDONES WILSON FABIAN</v>
      </c>
      <c r="Q1285" s="2" t="n">
        <f aca="false">IF(Q1284="","",IF(A1288=$Q$1,C1288,Q1284))</f>
        <v>1000039168</v>
      </c>
      <c r="R1285" s="2" t="n">
        <f aca="false">IF(H1285=$R$5,L1285,R1284)</f>
        <v>50640324</v>
      </c>
      <c r="S1285" s="2" t="str">
        <f aca="false">IF(H1285=$S$5,L1285,S1284)</f>
        <v>EGU074</v>
      </c>
      <c r="T1285" s="2" t="n">
        <f aca="false">IF(H1285=$T$5,L1285,T1284)</f>
        <v>814190450</v>
      </c>
      <c r="U1285" s="2" t="n">
        <f aca="false">IF(V1285="",0,1)</f>
        <v>0</v>
      </c>
      <c r="V1285" s="2" t="str">
        <f aca="false">IF(A1285="","",IFERROR(IF(VLOOKUP(A1285,MAESTRO!$A$2:$C$15,2,FALSE())=1,"",A1285),A1285))</f>
        <v/>
      </c>
      <c r="W1285" s="2" t="str">
        <f aca="false">IF(V1285="","",G1285)</f>
        <v/>
      </c>
    </row>
    <row r="1286" customFormat="false" ht="15" hidden="false" customHeight="false" outlineLevel="0" collapsed="false">
      <c r="O1286" s="2" t="str">
        <f aca="false">IF(O1285="","",O1285)</f>
        <v>7711 CEDI GUAYAQUIL</v>
      </c>
      <c r="P1286" s="2" t="str">
        <f aca="false">IF(A1286=$P$5,C1286,P1285)</f>
        <v>MOROCHO ORDONES WILSON FABIAN</v>
      </c>
      <c r="Q1286" s="2" t="n">
        <f aca="false">IF(Q1285="","",IF(A1289=$Q$1,C1289,Q1285))</f>
        <v>1000039168</v>
      </c>
      <c r="R1286" s="2" t="n">
        <f aca="false">IF(H1286=$R$5,L1286,R1285)</f>
        <v>50640324</v>
      </c>
      <c r="S1286" s="2" t="str">
        <f aca="false">IF(H1286=$S$5,L1286,S1285)</f>
        <v>EGU074</v>
      </c>
      <c r="T1286" s="2" t="n">
        <f aca="false">IF(H1286=$T$5,L1286,T1285)</f>
        <v>814190450</v>
      </c>
      <c r="U1286" s="2" t="n">
        <f aca="false">IF(V1286="",0,1)</f>
        <v>0</v>
      </c>
      <c r="V1286" s="2" t="str">
        <f aca="false">IF(A1286="","",IFERROR(IF(VLOOKUP(A1286,MAESTRO!$A$2:$C$15,2,FALSE())=1,"",A1286),A1286))</f>
        <v/>
      </c>
      <c r="W1286" s="2" t="str">
        <f aca="false">IF(V1286="","",G1286)</f>
        <v/>
      </c>
    </row>
    <row r="1287" customFormat="false" ht="15" hidden="false" customHeight="false" outlineLevel="0" collapsed="false">
      <c r="O1287" s="2" t="str">
        <f aca="false">IF(O1286="","",O1286)</f>
        <v>7711 CEDI GUAYAQUIL</v>
      </c>
      <c r="P1287" s="2" t="str">
        <f aca="false">IF(A1287=$P$5,C1287,P1286)</f>
        <v>MOROCHO ORDONES WILSON FABIAN</v>
      </c>
      <c r="Q1287" s="2" t="n">
        <f aca="false">IF(Q1286="","",IF(A1290=$Q$1,C1290,Q1286))</f>
        <v>1000039168</v>
      </c>
      <c r="R1287" s="2" t="n">
        <f aca="false">IF(H1287=$R$5,L1287,R1286)</f>
        <v>50640324</v>
      </c>
      <c r="S1287" s="2" t="str">
        <f aca="false">IF(H1287=$S$5,L1287,S1286)</f>
        <v>EGU074</v>
      </c>
      <c r="T1287" s="2" t="n">
        <f aca="false">IF(H1287=$T$5,L1287,T1286)</f>
        <v>814190450</v>
      </c>
      <c r="U1287" s="2" t="n">
        <f aca="false">IF(V1287="",0,1)</f>
        <v>0</v>
      </c>
      <c r="V1287" s="2" t="str">
        <f aca="false">IF(A1287="","",IFERROR(IF(VLOOKUP(A1287,MAESTRO!$A$2:$C$15,2,FALSE())=1,"",A1287),A1287))</f>
        <v/>
      </c>
      <c r="W1287" s="2" t="str">
        <f aca="false">IF(V1287="","",G1287)</f>
        <v/>
      </c>
    </row>
    <row r="1288" customFormat="false" ht="15" hidden="false" customHeight="false" outlineLevel="0" collapsed="false">
      <c r="O1288" s="2" t="str">
        <f aca="false">IF(O1287="","",O1287)</f>
        <v>7711 CEDI GUAYAQUIL</v>
      </c>
      <c r="P1288" s="2" t="str">
        <f aca="false">IF(A1288=$P$5,C1288,P1287)</f>
        <v>MOROCHO ORDONES WILSON FABIAN</v>
      </c>
      <c r="Q1288" s="2" t="n">
        <f aca="false">IF(Q1287="","",IF(A1291=$Q$1,C1291,Q1287))</f>
        <v>1000039168</v>
      </c>
      <c r="R1288" s="2" t="n">
        <f aca="false">IF(H1288=$R$5,L1288,R1287)</f>
        <v>50640324</v>
      </c>
      <c r="S1288" s="2" t="str">
        <f aca="false">IF(H1288=$S$5,L1288,S1287)</f>
        <v>EGU074</v>
      </c>
      <c r="T1288" s="2" t="n">
        <f aca="false">IF(H1288=$T$5,L1288,T1287)</f>
        <v>814190450</v>
      </c>
      <c r="U1288" s="2" t="n">
        <f aca="false">IF(V1288="",0,1)</f>
        <v>0</v>
      </c>
      <c r="V1288" s="2" t="str">
        <f aca="false">IF(A1288="","",IFERROR(IF(VLOOKUP(A1288,MAESTRO!$A$2:$C$15,2,FALSE())=1,"",A1288),A1288))</f>
        <v/>
      </c>
      <c r="W1288" s="2" t="str">
        <f aca="false">IF(V1288="","",G1288)</f>
        <v/>
      </c>
    </row>
    <row r="1289" customFormat="false" ht="15" hidden="false" customHeight="false" outlineLevel="0" collapsed="false">
      <c r="O1289" s="2" t="str">
        <f aca="false">IF(O1288="","",O1288)</f>
        <v>7711 CEDI GUAYAQUIL</v>
      </c>
      <c r="P1289" s="2" t="str">
        <f aca="false">IF(A1289=$P$5,C1289,P1288)</f>
        <v>MOROCHO ORDONES WILSON FABIAN</v>
      </c>
      <c r="Q1289" s="2" t="n">
        <f aca="false">IF(Q1288="","",IF(A1292=$Q$1,C1292,Q1288))</f>
        <v>1000039168</v>
      </c>
      <c r="R1289" s="2" t="n">
        <f aca="false">IF(H1289=$R$5,L1289,R1288)</f>
        <v>50640324</v>
      </c>
      <c r="S1289" s="2" t="str">
        <f aca="false">IF(H1289=$S$5,L1289,S1288)</f>
        <v>EGU074</v>
      </c>
      <c r="T1289" s="2" t="n">
        <f aca="false">IF(H1289=$T$5,L1289,T1288)</f>
        <v>814190450</v>
      </c>
      <c r="U1289" s="2" t="n">
        <f aca="false">IF(V1289="",0,1)</f>
        <v>0</v>
      </c>
      <c r="V1289" s="2" t="str">
        <f aca="false">IF(A1289="","",IFERROR(IF(VLOOKUP(A1289,MAESTRO!$A$2:$C$15,2,FALSE())=1,"",A1289),A1289))</f>
        <v/>
      </c>
      <c r="W1289" s="2" t="str">
        <f aca="false">IF(V1289="","",G1289)</f>
        <v/>
      </c>
    </row>
    <row r="1290" customFormat="false" ht="15" hidden="false" customHeight="false" outlineLevel="0" collapsed="false">
      <c r="O1290" s="2" t="str">
        <f aca="false">IF(O1289="","",O1289)</f>
        <v>7711 CEDI GUAYAQUIL</v>
      </c>
      <c r="P1290" s="2" t="str">
        <f aca="false">IF(A1290=$P$5,C1290,P1289)</f>
        <v>MOROCHO ORDONES WILSON FABIAN</v>
      </c>
      <c r="Q1290" s="2" t="n">
        <f aca="false">IF(Q1289="","",IF(A1293=$Q$1,C1293,Q1289))</f>
        <v>1000039168</v>
      </c>
      <c r="R1290" s="2" t="n">
        <f aca="false">IF(H1290=$R$5,L1290,R1289)</f>
        <v>50640324</v>
      </c>
      <c r="S1290" s="2" t="str">
        <f aca="false">IF(H1290=$S$5,L1290,S1289)</f>
        <v>EGU074</v>
      </c>
      <c r="T1290" s="2" t="n">
        <f aca="false">IF(H1290=$T$5,L1290,T1289)</f>
        <v>814190450</v>
      </c>
      <c r="U1290" s="2" t="n">
        <f aca="false">IF(V1290="",0,1)</f>
        <v>0</v>
      </c>
      <c r="V1290" s="2" t="str">
        <f aca="false">IF(A1290="","",IFERROR(IF(VLOOKUP(A1290,MAESTRO!$A$2:$C$15,2,FALSE())=1,"",A1290),A1290))</f>
        <v/>
      </c>
      <c r="W1290" s="2" t="str">
        <f aca="false">IF(V1290="","",G1290)</f>
        <v/>
      </c>
    </row>
    <row r="1291" customFormat="false" ht="15" hidden="false" customHeight="false" outlineLevel="0" collapsed="false">
      <c r="O1291" s="2" t="str">
        <f aca="false">IF(O1290="","",O1290)</f>
        <v>7711 CEDI GUAYAQUIL</v>
      </c>
      <c r="P1291" s="2" t="str">
        <f aca="false">IF(A1291=$P$5,C1291,P1290)</f>
        <v>MOROCHO ORDONES WILSON FABIAN</v>
      </c>
      <c r="Q1291" s="2" t="n">
        <f aca="false">IF(Q1290="","",IF(A1294=$Q$1,C1294,Q1290))</f>
        <v>1000039168</v>
      </c>
      <c r="R1291" s="2" t="n">
        <f aca="false">IF(H1291=$R$5,L1291,R1290)</f>
        <v>50640324</v>
      </c>
      <c r="S1291" s="2" t="str">
        <f aca="false">IF(H1291=$S$5,L1291,S1290)</f>
        <v>EGU074</v>
      </c>
      <c r="T1291" s="2" t="n">
        <f aca="false">IF(H1291=$T$5,L1291,T1290)</f>
        <v>814190450</v>
      </c>
      <c r="U1291" s="2" t="n">
        <f aca="false">IF(V1291="",0,1)</f>
        <v>0</v>
      </c>
      <c r="V1291" s="2" t="str">
        <f aca="false">IF(A1291="","",IFERROR(IF(VLOOKUP(A1291,MAESTRO!$A$2:$C$15,2,FALSE())=1,"",A1291),A1291))</f>
        <v/>
      </c>
      <c r="W1291" s="2" t="str">
        <f aca="false">IF(V1291="","",G1291)</f>
        <v/>
      </c>
    </row>
    <row r="1292" customFormat="false" ht="15" hidden="false" customHeight="false" outlineLevel="0" collapsed="false">
      <c r="O1292" s="2" t="str">
        <f aca="false">IF(O1291="","",O1291)</f>
        <v>7711 CEDI GUAYAQUIL</v>
      </c>
      <c r="P1292" s="2" t="str">
        <f aca="false">IF(A1292=$P$5,C1292,P1291)</f>
        <v>MOROCHO ORDONES WILSON FABIAN</v>
      </c>
      <c r="Q1292" s="2" t="n">
        <f aca="false">IF(Q1291="","",IF(A1295=$Q$1,C1295,Q1291))</f>
        <v>1000039168</v>
      </c>
      <c r="R1292" s="2" t="n">
        <f aca="false">IF(H1292=$R$5,L1292,R1291)</f>
        <v>50640324</v>
      </c>
      <c r="S1292" s="2" t="str">
        <f aca="false">IF(H1292=$S$5,L1292,S1291)</f>
        <v>EGU074</v>
      </c>
      <c r="T1292" s="2" t="n">
        <f aca="false">IF(H1292=$T$5,L1292,T1291)</f>
        <v>814190450</v>
      </c>
      <c r="U1292" s="2" t="n">
        <f aca="false">IF(V1292="",0,1)</f>
        <v>0</v>
      </c>
      <c r="V1292" s="2" t="str">
        <f aca="false">IF(A1292="","",IFERROR(IF(VLOOKUP(A1292,MAESTRO!$A$2:$C$15,2,FALSE())=1,"",A1292),A1292))</f>
        <v/>
      </c>
      <c r="W1292" s="2" t="str">
        <f aca="false">IF(V1292="","",G1292)</f>
        <v/>
      </c>
    </row>
    <row r="1293" customFormat="false" ht="15" hidden="false" customHeight="false" outlineLevel="0" collapsed="false">
      <c r="O1293" s="2" t="str">
        <f aca="false">IF(O1292="","",O1292)</f>
        <v>7711 CEDI GUAYAQUIL</v>
      </c>
      <c r="P1293" s="2" t="str">
        <f aca="false">IF(A1293=$P$5,C1293,P1292)</f>
        <v>MOROCHO ORDONES WILSON FABIAN</v>
      </c>
      <c r="Q1293" s="2" t="n">
        <f aca="false">IF(Q1292="","",IF(A1296=$Q$1,C1296,Q1292))</f>
        <v>1000039168</v>
      </c>
      <c r="R1293" s="2" t="n">
        <f aca="false">IF(H1293=$R$5,L1293,R1292)</f>
        <v>50640324</v>
      </c>
      <c r="S1293" s="2" t="str">
        <f aca="false">IF(H1293=$S$5,L1293,S1292)</f>
        <v>EGU074</v>
      </c>
      <c r="T1293" s="2" t="n">
        <f aca="false">IF(H1293=$T$5,L1293,T1292)</f>
        <v>814190450</v>
      </c>
      <c r="U1293" s="2" t="n">
        <f aca="false">IF(V1293="",0,1)</f>
        <v>0</v>
      </c>
      <c r="V1293" s="2" t="str">
        <f aca="false">IF(A1293="","",IFERROR(IF(VLOOKUP(A1293,MAESTRO!$A$2:$C$15,2,FALSE())=1,"",A1293),A1293))</f>
        <v/>
      </c>
      <c r="W1293" s="2" t="str">
        <f aca="false">IF(V1293="","",G1293)</f>
        <v/>
      </c>
    </row>
    <row r="1294" customFormat="false" ht="15" hidden="false" customHeight="false" outlineLevel="0" collapsed="false">
      <c r="A1294" s="1" t="s">
        <v>48</v>
      </c>
      <c r="D1294" s="1" t="s">
        <v>49</v>
      </c>
      <c r="O1294" s="2" t="str">
        <f aca="false">IF(O1293="","",O1293)</f>
        <v>7711 CEDI GUAYAQUIL</v>
      </c>
      <c r="P1294" s="2" t="str">
        <f aca="false">IF(A1294=$P$5,C1294,P1293)</f>
        <v>MOROCHO ORDONES WILSON FABIAN</v>
      </c>
      <c r="Q1294" s="2" t="n">
        <f aca="false">IF(Q1293="","",IF(A1297=$Q$1,C1297,Q1293))</f>
        <v>1000039168</v>
      </c>
      <c r="R1294" s="2" t="n">
        <f aca="false">IF(H1294=$R$5,L1294,R1293)</f>
        <v>50640324</v>
      </c>
      <c r="S1294" s="2" t="str">
        <f aca="false">IF(H1294=$S$5,L1294,S1293)</f>
        <v>EGU074</v>
      </c>
      <c r="T1294" s="2" t="n">
        <f aca="false">IF(H1294=$T$5,L1294,T1293)</f>
        <v>814190450</v>
      </c>
      <c r="U1294" s="2" t="n">
        <f aca="false">IF(V1294="",0,1)</f>
        <v>0</v>
      </c>
      <c r="V1294" s="2" t="str">
        <f aca="false">IF(A1294="","",IFERROR(IF(VLOOKUP(A1294,MAESTRO!$A$2:$C$15,2,FALSE())=1,"",A1294),A1294))</f>
        <v/>
      </c>
      <c r="W1294" s="2" t="str">
        <f aca="false">IF(V1294="","",G1294)</f>
        <v/>
      </c>
    </row>
    <row r="1295" customFormat="false" ht="15" hidden="false" customHeight="false" outlineLevel="0" collapsed="false">
      <c r="A1295" s="1" t="s">
        <v>50</v>
      </c>
      <c r="D1295" s="1" t="s">
        <v>49</v>
      </c>
      <c r="O1295" s="2" t="str">
        <f aca="false">IF(O1294="","",O1294)</f>
        <v>7711 CEDI GUAYAQUIL</v>
      </c>
      <c r="P1295" s="2" t="str">
        <f aca="false">IF(A1295=$P$5,C1295,P1294)</f>
        <v>MOROCHO ORDONES WILSON FABIAN</v>
      </c>
      <c r="Q1295" s="2" t="n">
        <f aca="false">IF(Q1294="","",IF(A1298=$Q$1,C1298,Q1294))</f>
        <v>1000039168</v>
      </c>
      <c r="R1295" s="2" t="n">
        <f aca="false">IF(H1295=$R$5,L1295,R1294)</f>
        <v>50640324</v>
      </c>
      <c r="S1295" s="2" t="str">
        <f aca="false">IF(H1295=$S$5,L1295,S1294)</f>
        <v>EGU074</v>
      </c>
      <c r="T1295" s="2" t="n">
        <f aca="false">IF(H1295=$T$5,L1295,T1294)</f>
        <v>814190450</v>
      </c>
      <c r="U1295" s="2" t="n">
        <f aca="false">IF(V1295="",0,1)</f>
        <v>0</v>
      </c>
      <c r="V1295" s="2" t="str">
        <f aca="false">IF(A1295="","",IFERROR(IF(VLOOKUP(A1295,MAESTRO!$A$2:$C$15,2,FALSE())=1,"",A1295),A1295))</f>
        <v/>
      </c>
      <c r="W1295" s="2" t="str">
        <f aca="false">IF(V1295="","",G1295)</f>
        <v/>
      </c>
    </row>
    <row r="1296" customFormat="false" ht="15" hidden="false" customHeight="false" outlineLevel="0" collapsed="false">
      <c r="A1296" s="1" t="s">
        <v>51</v>
      </c>
      <c r="D1296" s="1" t="s">
        <v>49</v>
      </c>
      <c r="O1296" s="2" t="str">
        <f aca="false">IF(O1295="","",O1295)</f>
        <v>7711 CEDI GUAYAQUIL</v>
      </c>
      <c r="P1296" s="2" t="str">
        <f aca="false">IF(A1296=$P$5,C1296,P1295)</f>
        <v>MOROCHO ORDONES WILSON FABIAN</v>
      </c>
      <c r="Q1296" s="2" t="n">
        <f aca="false">IF(Q1295="","",IF(A1299=$Q$1,C1299,Q1295))</f>
        <v>1000039168</v>
      </c>
      <c r="R1296" s="2" t="n">
        <f aca="false">IF(H1296=$R$5,L1296,R1295)</f>
        <v>50640324</v>
      </c>
      <c r="S1296" s="2" t="str">
        <f aca="false">IF(H1296=$S$5,L1296,S1295)</f>
        <v>EGU074</v>
      </c>
      <c r="T1296" s="2" t="n">
        <f aca="false">IF(H1296=$T$5,L1296,T1295)</f>
        <v>814190450</v>
      </c>
      <c r="U1296" s="2" t="n">
        <f aca="false">IF(V1296="",0,1)</f>
        <v>0</v>
      </c>
      <c r="V1296" s="2" t="str">
        <f aca="false">IF(A1296="","",IFERROR(IF(VLOOKUP(A1296,MAESTRO!$A$2:$C$15,2,FALSE())=1,"",A1296),A1296))</f>
        <v/>
      </c>
      <c r="W1296" s="2" t="str">
        <f aca="false">IF(V1296="","",G1296)</f>
        <v/>
      </c>
    </row>
    <row r="1297" customFormat="false" ht="15" hidden="false" customHeight="false" outlineLevel="0" collapsed="false">
      <c r="A1297" s="1" t="s">
        <v>52</v>
      </c>
      <c r="D1297" s="1" t="s">
        <v>49</v>
      </c>
      <c r="O1297" s="2" t="str">
        <f aca="false">IF(O1296="","",O1296)</f>
        <v>7711 CEDI GUAYAQUIL</v>
      </c>
      <c r="P1297" s="2" t="str">
        <f aca="false">IF(A1297=$P$5,C1297,P1296)</f>
        <v>MOROCHO ORDONES WILSON FABIAN</v>
      </c>
      <c r="Q1297" s="2" t="n">
        <f aca="false">IF(Q1296="","",IF(A1300=$Q$1,C1300,Q1296))</f>
        <v>1000039168</v>
      </c>
      <c r="R1297" s="2" t="n">
        <f aca="false">IF(H1297=$R$5,L1297,R1296)</f>
        <v>50640324</v>
      </c>
      <c r="S1297" s="2" t="str">
        <f aca="false">IF(H1297=$S$5,L1297,S1296)</f>
        <v>EGU074</v>
      </c>
      <c r="T1297" s="2" t="n">
        <f aca="false">IF(H1297=$T$5,L1297,T1296)</f>
        <v>814190450</v>
      </c>
      <c r="U1297" s="2" t="n">
        <f aca="false">IF(V1297="",0,1)</f>
        <v>0</v>
      </c>
      <c r="V1297" s="2" t="str">
        <f aca="false">IF(A1297="","",IFERROR(IF(VLOOKUP(A1297,MAESTRO!$A$2:$C$15,2,FALSE())=1,"",A1297),A1297))</f>
        <v/>
      </c>
      <c r="W1297" s="2" t="str">
        <f aca="false">IF(V1297="","",G1297)</f>
        <v/>
      </c>
    </row>
    <row r="1298" customFormat="false" ht="15" hidden="false" customHeight="false" outlineLevel="0" collapsed="false">
      <c r="A1298" s="1" t="s">
        <v>53</v>
      </c>
      <c r="D1298" s="1" t="s">
        <v>49</v>
      </c>
      <c r="O1298" s="2" t="str">
        <f aca="false">IF(O1297="","",O1297)</f>
        <v>7711 CEDI GUAYAQUIL</v>
      </c>
      <c r="P1298" s="2" t="str">
        <f aca="false">IF(A1298=$P$5,C1298,P1297)</f>
        <v>MOROCHO ORDONES WILSON FABIAN</v>
      </c>
      <c r="Q1298" s="2" t="n">
        <f aca="false">IF(Q1297="","",IF(A1301=$Q$1,C1301,Q1297))</f>
        <v>1000039168</v>
      </c>
      <c r="R1298" s="2" t="n">
        <f aca="false">IF(H1298=$R$5,L1298,R1297)</f>
        <v>50640324</v>
      </c>
      <c r="S1298" s="2" t="str">
        <f aca="false">IF(H1298=$S$5,L1298,S1297)</f>
        <v>EGU074</v>
      </c>
      <c r="T1298" s="2" t="n">
        <f aca="false">IF(H1298=$T$5,L1298,T1297)</f>
        <v>814190450</v>
      </c>
      <c r="U1298" s="2" t="n">
        <f aca="false">IF(V1298="",0,1)</f>
        <v>0</v>
      </c>
      <c r="V1298" s="2" t="str">
        <f aca="false">IF(A1298="","",IFERROR(IF(VLOOKUP(A1298,MAESTRO!$A$2:$C$15,2,FALSE())=1,"",A1298),A1298))</f>
        <v/>
      </c>
      <c r="W1298" s="2" t="str">
        <f aca="false">IF(V1298="","",G1298)</f>
        <v/>
      </c>
    </row>
    <row r="1299" customFormat="false" ht="15" hidden="false" customHeight="false" outlineLevel="0" collapsed="false">
      <c r="O1299" s="2" t="str">
        <f aca="false">IF(O1298="","",O1298)</f>
        <v>7711 CEDI GUAYAQUIL</v>
      </c>
      <c r="P1299" s="2" t="str">
        <f aca="false">IF(A1299=$P$5,C1299,P1298)</f>
        <v>MOROCHO ORDONES WILSON FABIAN</v>
      </c>
      <c r="Q1299" s="2" t="n">
        <f aca="false">IF(Q1298="","",IF(A1302=$Q$1,C1302,Q1298))</f>
        <v>1000039168</v>
      </c>
      <c r="R1299" s="2" t="n">
        <f aca="false">IF(H1299=$R$5,L1299,R1298)</f>
        <v>50640324</v>
      </c>
      <c r="S1299" s="2" t="str">
        <f aca="false">IF(H1299=$S$5,L1299,S1298)</f>
        <v>EGU074</v>
      </c>
      <c r="T1299" s="2" t="n">
        <f aca="false">IF(H1299=$T$5,L1299,T1298)</f>
        <v>814190450</v>
      </c>
      <c r="U1299" s="2" t="n">
        <f aca="false">IF(V1299="",0,1)</f>
        <v>0</v>
      </c>
      <c r="V1299" s="2" t="str">
        <f aca="false">IF(A1299="","",IFERROR(IF(VLOOKUP(A1299,MAESTRO!$A$2:$C$15,2,FALSE())=1,"",A1299),A1299))</f>
        <v/>
      </c>
      <c r="W1299" s="2" t="str">
        <f aca="false">IF(V1299="","",G1299)</f>
        <v/>
      </c>
    </row>
    <row r="1300" customFormat="false" ht="15" hidden="false" customHeight="false" outlineLevel="0" collapsed="false">
      <c r="O1300" s="2" t="str">
        <f aca="false">IF(O1299="","",O1299)</f>
        <v>7711 CEDI GUAYAQUIL</v>
      </c>
      <c r="P1300" s="2" t="str">
        <f aca="false">IF(A1300=$P$5,C1300,P1299)</f>
        <v>MOROCHO ORDONES WILSON FABIAN</v>
      </c>
      <c r="Q1300" s="2" t="n">
        <f aca="false">IF(Q1299="","",IF(A1303=$Q$1,C1303,Q1299))</f>
        <v>1000039168</v>
      </c>
      <c r="R1300" s="2" t="n">
        <f aca="false">IF(H1300=$R$5,L1300,R1299)</f>
        <v>50640324</v>
      </c>
      <c r="S1300" s="2" t="str">
        <f aca="false">IF(H1300=$S$5,L1300,S1299)</f>
        <v>EGU074</v>
      </c>
      <c r="T1300" s="2" t="n">
        <f aca="false">IF(H1300=$T$5,L1300,T1299)</f>
        <v>814190450</v>
      </c>
      <c r="U1300" s="2" t="n">
        <f aca="false">IF(V1300="",0,1)</f>
        <v>0</v>
      </c>
      <c r="V1300" s="2" t="str">
        <f aca="false">IF(A1300="","",IFERROR(IF(VLOOKUP(A1300,MAESTRO!$A$2:$C$15,2,FALSE())=1,"",A1300),A1300))</f>
        <v/>
      </c>
      <c r="W1300" s="2" t="str">
        <f aca="false">IF(V1300="","",G1300)</f>
        <v/>
      </c>
    </row>
    <row r="1301" customFormat="false" ht="15" hidden="false" customHeight="false" outlineLevel="0" collapsed="false">
      <c r="E1301" s="1" t="s">
        <v>0</v>
      </c>
      <c r="J1301" s="1" t="s">
        <v>1</v>
      </c>
      <c r="M1301" s="1" t="n">
        <v>21</v>
      </c>
      <c r="O1301" s="2" t="str">
        <f aca="false">IF(O1300="","",O1300)</f>
        <v>7711 CEDI GUAYAQUIL</v>
      </c>
      <c r="P1301" s="2" t="str">
        <f aca="false">IF(A1301=$P$5,C1301,P1300)</f>
        <v>MOROCHO ORDONES WILSON FABIAN</v>
      </c>
      <c r="Q1301" s="2" t="n">
        <f aca="false">IF(Q1300="","",IF(A1304=$Q$1,C1304,Q1300))</f>
        <v>1000039168</v>
      </c>
      <c r="R1301" s="2" t="n">
        <f aca="false">IF(H1301=$R$5,L1301,R1300)</f>
        <v>50640324</v>
      </c>
      <c r="S1301" s="2" t="str">
        <f aca="false">IF(H1301=$S$5,L1301,S1300)</f>
        <v>EGU074</v>
      </c>
      <c r="T1301" s="2" t="n">
        <f aca="false">IF(H1301=$T$5,L1301,T1300)</f>
        <v>814190450</v>
      </c>
      <c r="U1301" s="2" t="n">
        <f aca="false">IF(V1301="",0,1)</f>
        <v>0</v>
      </c>
      <c r="V1301" s="2" t="str">
        <f aca="false">IF(A1301="","",IFERROR(IF(VLOOKUP(A1301,MAESTRO!$A$2:$C$15,2,FALSE())=1,"",A1301),A1301))</f>
        <v/>
      </c>
      <c r="W1301" s="2" t="str">
        <f aca="false">IF(V1301="","",G1301)</f>
        <v/>
      </c>
    </row>
    <row r="1302" customFormat="false" ht="15" hidden="false" customHeight="false" outlineLevel="0" collapsed="false">
      <c r="F1302" s="1" t="s">
        <v>6</v>
      </c>
      <c r="O1302" s="2" t="str">
        <f aca="false">IF(O1301="","",O1301)</f>
        <v>7711 CEDI GUAYAQUIL</v>
      </c>
      <c r="P1302" s="2" t="str">
        <f aca="false">IF(A1302=$P$5,C1302,P1301)</f>
        <v>MOROCHO ORDONES WILSON FABIAN</v>
      </c>
      <c r="Q1302" s="2" t="n">
        <f aca="false">IF(Q1301="","",IF(A1305=$Q$1,C1305,Q1301))</f>
        <v>1000039168</v>
      </c>
      <c r="R1302" s="2" t="n">
        <f aca="false">IF(H1302=$R$5,L1302,R1301)</f>
        <v>50640324</v>
      </c>
      <c r="S1302" s="2" t="str">
        <f aca="false">IF(H1302=$S$5,L1302,S1301)</f>
        <v>EGU074</v>
      </c>
      <c r="T1302" s="2" t="n">
        <f aca="false">IF(H1302=$T$5,L1302,T1301)</f>
        <v>814190450</v>
      </c>
      <c r="U1302" s="2" t="n">
        <f aca="false">IF(V1302="",0,1)</f>
        <v>0</v>
      </c>
      <c r="V1302" s="2" t="str">
        <f aca="false">IF(A1302="","",IFERROR(IF(VLOOKUP(A1302,MAESTRO!$A$2:$C$15,2,FALSE())=1,"",A1302),A1302))</f>
        <v/>
      </c>
      <c r="W1302" s="2" t="str">
        <f aca="false">IF(V1302="","",G1302)</f>
        <v/>
      </c>
    </row>
    <row r="1303" customFormat="false" ht="15" hidden="false" customHeight="false" outlineLevel="0" collapsed="false">
      <c r="O1303" s="2" t="str">
        <f aca="false">IF(O1302="","",O1302)</f>
        <v>7711 CEDI GUAYAQUIL</v>
      </c>
      <c r="P1303" s="2" t="str">
        <f aca="false">IF(A1303=$P$5,C1303,P1302)</f>
        <v>MOROCHO ORDONES WILSON FABIAN</v>
      </c>
      <c r="Q1303" s="2" t="n">
        <f aca="false">IF(Q1302="","",IF(A1306=$Q$1,C1306,Q1302))</f>
        <v>1000039168</v>
      </c>
      <c r="R1303" s="2" t="n">
        <f aca="false">IF(H1303=$R$5,L1303,R1302)</f>
        <v>50640324</v>
      </c>
      <c r="S1303" s="2" t="str">
        <f aca="false">IF(H1303=$S$5,L1303,S1302)</f>
        <v>EGU074</v>
      </c>
      <c r="T1303" s="2" t="n">
        <f aca="false">IF(H1303=$T$5,L1303,T1302)</f>
        <v>814190450</v>
      </c>
      <c r="U1303" s="2" t="n">
        <f aca="false">IF(V1303="",0,1)</f>
        <v>0</v>
      </c>
      <c r="V1303" s="2" t="str">
        <f aca="false">IF(A1303="","",IFERROR(IF(VLOOKUP(A1303,MAESTRO!$A$2:$C$15,2,FALSE())=1,"",A1303),A1303))</f>
        <v/>
      </c>
      <c r="W1303" s="2" t="str">
        <f aca="false">IF(V1303="","",G1303)</f>
        <v/>
      </c>
    </row>
    <row r="1304" customFormat="false" ht="15" hidden="false" customHeight="false" outlineLevel="0" collapsed="false">
      <c r="H1304" s="1" t="s">
        <v>8</v>
      </c>
      <c r="L1304" s="1" t="n">
        <v>50640324</v>
      </c>
      <c r="O1304" s="2" t="str">
        <f aca="false">IF(O1303="","",O1303)</f>
        <v>7711 CEDI GUAYAQUIL</v>
      </c>
      <c r="P1304" s="2" t="str">
        <f aca="false">IF(A1304=$P$5,C1304,P1303)</f>
        <v>MOROCHO ORDONES WILSON FABIAN</v>
      </c>
      <c r="Q1304" s="2" t="n">
        <f aca="false">IF(Q1303="","",IF(A1307=$Q$1,C1307,Q1303))</f>
        <v>1000039168</v>
      </c>
      <c r="R1304" s="2" t="n">
        <f aca="false">IF(H1304=$R$5,L1304,R1303)</f>
        <v>50640324</v>
      </c>
      <c r="S1304" s="2" t="str">
        <f aca="false">IF(H1304=$S$5,L1304,S1303)</f>
        <v>EGU074</v>
      </c>
      <c r="T1304" s="2" t="n">
        <f aca="false">IF(H1304=$T$5,L1304,T1303)</f>
        <v>814190450</v>
      </c>
      <c r="U1304" s="2" t="n">
        <f aca="false">IF(V1304="",0,1)</f>
        <v>0</v>
      </c>
      <c r="V1304" s="2" t="str">
        <f aca="false">IF(A1304="","",IFERROR(IF(VLOOKUP(A1304,MAESTRO!$A$2:$C$15,2,FALSE())=1,"",A1304),A1304))</f>
        <v/>
      </c>
      <c r="W1304" s="2" t="str">
        <f aca="false">IF(V1304="","",G1304)</f>
        <v/>
      </c>
    </row>
    <row r="1305" customFormat="false" ht="15" hidden="false" customHeight="false" outlineLevel="0" collapsed="false">
      <c r="H1305" s="1" t="s">
        <v>11</v>
      </c>
      <c r="L1305" s="1" t="s">
        <v>120</v>
      </c>
      <c r="O1305" s="2" t="str">
        <f aca="false">IF(O1304="","",O1304)</f>
        <v>7711 CEDI GUAYAQUIL</v>
      </c>
      <c r="P1305" s="2" t="str">
        <f aca="false">IF(A1305=$P$5,C1305,P1304)</f>
        <v>MOROCHO ORDONES WILSON FABIAN</v>
      </c>
      <c r="Q1305" s="2" t="n">
        <f aca="false">IF(Q1304="","",IF(A1308=$Q$1,C1308,Q1304))</f>
        <v>1000039168</v>
      </c>
      <c r="R1305" s="2" t="n">
        <f aca="false">IF(H1305=$R$5,L1305,R1304)</f>
        <v>50640324</v>
      </c>
      <c r="S1305" s="2" t="str">
        <f aca="false">IF(H1305=$S$5,L1305,S1304)</f>
        <v>EGU074</v>
      </c>
      <c r="T1305" s="2" t="n">
        <f aca="false">IF(H1305=$T$5,L1305,T1304)</f>
        <v>814190450</v>
      </c>
      <c r="U1305" s="2" t="n">
        <f aca="false">IF(V1305="",0,1)</f>
        <v>0</v>
      </c>
      <c r="V1305" s="2" t="str">
        <f aca="false">IF(A1305="","",IFERROR(IF(VLOOKUP(A1305,MAESTRO!$A$2:$C$15,2,FALSE())=1,"",A1305),A1305))</f>
        <v/>
      </c>
      <c r="W1305" s="2" t="str">
        <f aca="false">IF(V1305="","",G1305)</f>
        <v/>
      </c>
    </row>
    <row r="1306" customFormat="false" ht="15" hidden="false" customHeight="false" outlineLevel="0" collapsed="false">
      <c r="A1306" s="1" t="s">
        <v>13</v>
      </c>
      <c r="C1306" s="1" t="s">
        <v>20</v>
      </c>
      <c r="H1306" s="1" t="s">
        <v>21</v>
      </c>
      <c r="L1306" s="1" t="s">
        <v>121</v>
      </c>
      <c r="O1306" s="2" t="str">
        <f aca="false">IF(O1305="","",O1305)</f>
        <v>7711 CEDI GUAYAQUIL</v>
      </c>
      <c r="P1306" s="2" t="str">
        <f aca="false">IF(A1306=$P$5,C1306,P1305)</f>
        <v>MOROCHO ORDONES WILSON FABIAN</v>
      </c>
      <c r="Q1306" s="2" t="n">
        <f aca="false">IF(Q1305="","",IF(A1309=$Q$1,C1309,Q1305))</f>
        <v>1000039168</v>
      </c>
      <c r="R1306" s="2" t="n">
        <f aca="false">IF(H1306=$R$5,L1306,R1305)</f>
        <v>50640324</v>
      </c>
      <c r="S1306" s="2" t="str">
        <f aca="false">IF(H1306=$S$5,L1306,S1305)</f>
        <v>EGU074</v>
      </c>
      <c r="T1306" s="2" t="n">
        <f aca="false">IF(H1306=$T$5,L1306,T1305)</f>
        <v>814190450</v>
      </c>
      <c r="U1306" s="2" t="n">
        <f aca="false">IF(V1306="",0,1)</f>
        <v>0</v>
      </c>
      <c r="V1306" s="2" t="str">
        <f aca="false">IF(A1306="","",IFERROR(IF(VLOOKUP(A1306,MAESTRO!$A$2:$C$15,2,FALSE())=1,"",A1306),A1306))</f>
        <v/>
      </c>
      <c r="W1306" s="2" t="str">
        <f aca="false">IF(V1306="","",G1306)</f>
        <v/>
      </c>
    </row>
    <row r="1307" customFormat="false" ht="15" hidden="false" customHeight="false" outlineLevel="0" collapsed="false">
      <c r="A1307" s="1" t="s">
        <v>14</v>
      </c>
      <c r="C1307" s="1" t="s">
        <v>204</v>
      </c>
      <c r="H1307" s="1" t="s">
        <v>24</v>
      </c>
      <c r="L1307" s="1" t="n">
        <v>1001</v>
      </c>
      <c r="O1307" s="2" t="str">
        <f aca="false">IF(O1306="","",O1306)</f>
        <v>7711 CEDI GUAYAQUIL</v>
      </c>
      <c r="P1307" s="2" t="str">
        <f aca="false">IF(A1307=$P$5,C1307,P1306)</f>
        <v>MOROCHO ORDONES WILSON FABIAN</v>
      </c>
      <c r="Q1307" s="2" t="n">
        <f aca="false">IF(Q1306="","",IF(A1310=$Q$1,C1310,Q1306))</f>
        <v>1000039168</v>
      </c>
      <c r="R1307" s="2" t="n">
        <f aca="false">IF(H1307=$R$5,L1307,R1306)</f>
        <v>50640324</v>
      </c>
      <c r="S1307" s="2" t="str">
        <f aca="false">IF(H1307=$S$5,L1307,S1306)</f>
        <v>EGU074</v>
      </c>
      <c r="T1307" s="2" t="n">
        <f aca="false">IF(H1307=$T$5,L1307,T1306)</f>
        <v>814190450</v>
      </c>
      <c r="U1307" s="2" t="n">
        <f aca="false">IF(V1307="",0,1)</f>
        <v>0</v>
      </c>
      <c r="V1307" s="2" t="str">
        <f aca="false">IF(A1307="","",IFERROR(IF(VLOOKUP(A1307,MAESTRO!$A$2:$C$15,2,FALSE())=1,"",A1307),A1307))</f>
        <v/>
      </c>
      <c r="W1307" s="2" t="str">
        <f aca="false">IF(V1307="","",G1307)</f>
        <v/>
      </c>
    </row>
    <row r="1308" customFormat="false" ht="15" hidden="false" customHeight="false" outlineLevel="0" collapsed="false">
      <c r="A1308" s="1" t="s">
        <v>25</v>
      </c>
      <c r="C1308" s="1" t="n">
        <v>1000039168</v>
      </c>
      <c r="H1308" s="1" t="s">
        <v>26</v>
      </c>
      <c r="L1308" s="1" t="s">
        <v>27</v>
      </c>
      <c r="O1308" s="2" t="str">
        <f aca="false">IF(O1307="","",O1307)</f>
        <v>7711 CEDI GUAYAQUIL</v>
      </c>
      <c r="P1308" s="2" t="str">
        <f aca="false">IF(A1308=$P$5,C1308,P1307)</f>
        <v>MOROCHO ORDONES WILSON FABIAN</v>
      </c>
      <c r="Q1308" s="2" t="n">
        <f aca="false">IF(Q1307="","",IF(A1311=$Q$1,C1311,Q1307))</f>
        <v>1000039168</v>
      </c>
      <c r="R1308" s="2" t="n">
        <f aca="false">IF(H1308=$R$5,L1308,R1307)</f>
        <v>50640324</v>
      </c>
      <c r="S1308" s="2" t="str">
        <f aca="false">IF(H1308=$S$5,L1308,S1307)</f>
        <v>EGU074</v>
      </c>
      <c r="T1308" s="2" t="n">
        <f aca="false">IF(H1308=$T$5,L1308,T1307)</f>
        <v>814190450</v>
      </c>
      <c r="U1308" s="2" t="n">
        <f aca="false">IF(V1308="",0,1)</f>
        <v>0</v>
      </c>
      <c r="V1308" s="2" t="str">
        <f aca="false">IF(A1308="","",IFERROR(IF(VLOOKUP(A1308,MAESTRO!$A$2:$C$15,2,FALSE())=1,"",A1308),A1308))</f>
        <v/>
      </c>
      <c r="W1308" s="2" t="str">
        <f aca="false">IF(V1308="","",G1308)</f>
        <v/>
      </c>
    </row>
    <row r="1309" customFormat="false" ht="15" hidden="false" customHeight="false" outlineLevel="0" collapsed="false">
      <c r="A1309" s="1" t="s">
        <v>28</v>
      </c>
      <c r="C1309" s="1" t="s">
        <v>205</v>
      </c>
      <c r="H1309" s="1" t="s">
        <v>16</v>
      </c>
      <c r="L1309" s="1" t="n">
        <v>814190450</v>
      </c>
      <c r="O1309" s="2" t="str">
        <f aca="false">IF(O1308="","",O1308)</f>
        <v>7711 CEDI GUAYAQUIL</v>
      </c>
      <c r="P1309" s="2" t="str">
        <f aca="false">IF(A1309=$P$5,C1309,P1308)</f>
        <v>MOROCHO ORDONES WILSON FABIAN</v>
      </c>
      <c r="Q1309" s="2" t="n">
        <f aca="false">IF(Q1308="","",IF(A1312=$Q$1,C1312,Q1308))</f>
        <v>1000039168</v>
      </c>
      <c r="R1309" s="2" t="n">
        <f aca="false">IF(H1309=$R$5,L1309,R1308)</f>
        <v>50640324</v>
      </c>
      <c r="S1309" s="2" t="str">
        <f aca="false">IF(H1309=$S$5,L1309,S1308)</f>
        <v>EGU074</v>
      </c>
      <c r="T1309" s="2" t="n">
        <f aca="false">IF(H1309=$T$5,L1309,T1308)</f>
        <v>814190450</v>
      </c>
      <c r="U1309" s="2" t="n">
        <f aca="false">IF(V1309="",0,1)</f>
        <v>0</v>
      </c>
      <c r="V1309" s="2" t="str">
        <f aca="false">IF(A1309="","",IFERROR(IF(VLOOKUP(A1309,MAESTRO!$A$2:$C$15,2,FALSE())=1,"",A1309),A1309))</f>
        <v/>
      </c>
      <c r="W1309" s="2" t="str">
        <f aca="false">IF(V1309="","",G1309)</f>
        <v/>
      </c>
    </row>
    <row r="1310" customFormat="false" ht="15" hidden="false" customHeight="false" outlineLevel="0" collapsed="false">
      <c r="A1310" s="1" t="s">
        <v>3</v>
      </c>
      <c r="C1310" s="1" t="n">
        <v>1000039168</v>
      </c>
      <c r="H1310" s="1" t="s">
        <v>30</v>
      </c>
      <c r="L1310" s="1" t="s">
        <v>31</v>
      </c>
      <c r="O1310" s="2" t="str">
        <f aca="false">IF(O1309="","",O1309)</f>
        <v>7711 CEDI GUAYAQUIL</v>
      </c>
      <c r="P1310" s="2" t="str">
        <f aca="false">IF(A1310=$P$5,C1310,P1309)</f>
        <v>MOROCHO ORDONES WILSON FABIAN</v>
      </c>
      <c r="Q1310" s="2" t="n">
        <f aca="false">IF(Q1309="","",IF(A1313=$Q$1,C1313,Q1309))</f>
        <v>1000039168</v>
      </c>
      <c r="R1310" s="2" t="n">
        <f aca="false">IF(H1310=$R$5,L1310,R1309)</f>
        <v>50640324</v>
      </c>
      <c r="S1310" s="2" t="str">
        <f aca="false">IF(H1310=$S$5,L1310,S1309)</f>
        <v>EGU074</v>
      </c>
      <c r="T1310" s="2" t="n">
        <f aca="false">IF(H1310=$T$5,L1310,T1309)</f>
        <v>814190450</v>
      </c>
      <c r="U1310" s="2" t="n">
        <f aca="false">IF(V1310="",0,1)</f>
        <v>0</v>
      </c>
      <c r="V1310" s="2" t="str">
        <f aca="false">IF(A1310="","",IFERROR(IF(VLOOKUP(A1310,MAESTRO!$A$2:$C$15,2,FALSE())=1,"",A1310),A1310))</f>
        <v/>
      </c>
      <c r="W1310" s="2" t="str">
        <f aca="false">IF(V1310="","",G1310)</f>
        <v/>
      </c>
    </row>
    <row r="1311" customFormat="false" ht="15" hidden="false" customHeight="false" outlineLevel="0" collapsed="false">
      <c r="A1311" s="1" t="s">
        <v>32</v>
      </c>
      <c r="C1311" s="1" t="s">
        <v>206</v>
      </c>
      <c r="H1311" s="1" t="s">
        <v>34</v>
      </c>
      <c r="L1311" s="1" t="s">
        <v>35</v>
      </c>
      <c r="O1311" s="2" t="str">
        <f aca="false">IF(O1310="","",O1310)</f>
        <v>7711 CEDI GUAYAQUIL</v>
      </c>
      <c r="P1311" s="2" t="str">
        <f aca="false">IF(A1311=$P$5,C1311,P1310)</f>
        <v>MOROCHO ORDONES WILSON FABIAN</v>
      </c>
      <c r="Q1311" s="2" t="n">
        <f aca="false">IF(Q1310="","",IF(A1314=$Q$1,C1314,Q1310))</f>
        <v>1000039168</v>
      </c>
      <c r="R1311" s="2" t="n">
        <f aca="false">IF(H1311=$R$5,L1311,R1310)</f>
        <v>50640324</v>
      </c>
      <c r="S1311" s="2" t="str">
        <f aca="false">IF(H1311=$S$5,L1311,S1310)</f>
        <v>EGU074</v>
      </c>
      <c r="T1311" s="2" t="n">
        <f aca="false">IF(H1311=$T$5,L1311,T1310)</f>
        <v>814190450</v>
      </c>
      <c r="U1311" s="2" t="n">
        <f aca="false">IF(V1311="",0,1)</f>
        <v>0</v>
      </c>
      <c r="V1311" s="2" t="str">
        <f aca="false">IF(A1311="","",IFERROR(IF(VLOOKUP(A1311,MAESTRO!$A$2:$C$15,2,FALSE())=1,"",A1311),A1311))</f>
        <v/>
      </c>
      <c r="W1311" s="2" t="str">
        <f aca="false">IF(V1311="","",G1311)</f>
        <v/>
      </c>
    </row>
    <row r="1312" customFormat="false" ht="15" hidden="false" customHeight="false" outlineLevel="0" collapsed="false">
      <c r="A1312" s="1" t="s">
        <v>36</v>
      </c>
      <c r="C1312" s="1" t="n">
        <v>1000039168</v>
      </c>
      <c r="H1312" s="1" t="s">
        <v>37</v>
      </c>
      <c r="L1312" s="1" t="n">
        <v>16</v>
      </c>
      <c r="O1312" s="2" t="str">
        <f aca="false">IF(O1311="","",O1311)</f>
        <v>7711 CEDI GUAYAQUIL</v>
      </c>
      <c r="P1312" s="2" t="str">
        <f aca="false">IF(A1312=$P$5,C1312,P1311)</f>
        <v>MOROCHO ORDONES WILSON FABIAN</v>
      </c>
      <c r="Q1312" s="2" t="n">
        <f aca="false">IF(Q1311="","",IF(A1315=$Q$1,C1315,Q1311))</f>
        <v>1000039168</v>
      </c>
      <c r="R1312" s="2" t="n">
        <f aca="false">IF(H1312=$R$5,L1312,R1311)</f>
        <v>50640324</v>
      </c>
      <c r="S1312" s="2" t="str">
        <f aca="false">IF(H1312=$S$5,L1312,S1311)</f>
        <v>EGU074</v>
      </c>
      <c r="T1312" s="2" t="n">
        <f aca="false">IF(H1312=$T$5,L1312,T1311)</f>
        <v>814190450</v>
      </c>
      <c r="U1312" s="2" t="n">
        <f aca="false">IF(V1312="",0,1)</f>
        <v>0</v>
      </c>
      <c r="V1312" s="2" t="str">
        <f aca="false">IF(A1312="","",IFERROR(IF(VLOOKUP(A1312,MAESTRO!$A$2:$C$15,2,FALSE())=1,"",A1312),A1312))</f>
        <v/>
      </c>
      <c r="W1312" s="2" t="str">
        <f aca="false">IF(V1312="","",G1312)</f>
        <v/>
      </c>
    </row>
    <row r="1313" customFormat="false" ht="15" hidden="false" customHeight="false" outlineLevel="0" collapsed="false">
      <c r="A1313" s="1" t="s">
        <v>38</v>
      </c>
      <c r="H1313" s="1" t="s">
        <v>39</v>
      </c>
      <c r="K1313" s="1" t="s">
        <v>40</v>
      </c>
      <c r="O1313" s="2" t="str">
        <f aca="false">IF(O1312="","",O1312)</f>
        <v>7711 CEDI GUAYAQUIL</v>
      </c>
      <c r="P1313" s="2" t="str">
        <f aca="false">IF(A1313=$P$5,C1313,P1312)</f>
        <v>MOROCHO ORDONES WILSON FABIAN</v>
      </c>
      <c r="Q1313" s="2" t="n">
        <f aca="false">IF(Q1312="","",IF(A1316=$Q$1,C1316,Q1312))</f>
        <v>1000039168</v>
      </c>
      <c r="R1313" s="2" t="n">
        <f aca="false">IF(H1313=$R$5,L1313,R1312)</f>
        <v>50640324</v>
      </c>
      <c r="S1313" s="2" t="str">
        <f aca="false">IF(H1313=$S$5,L1313,S1312)</f>
        <v>EGU074</v>
      </c>
      <c r="T1313" s="2" t="n">
        <f aca="false">IF(H1313=$T$5,L1313,T1312)</f>
        <v>814190450</v>
      </c>
      <c r="U1313" s="2" t="n">
        <f aca="false">IF(V1313="",0,1)</f>
        <v>0</v>
      </c>
      <c r="V1313" s="2" t="str">
        <f aca="false">IF(A1313="","",IFERROR(IF(VLOOKUP(A1313,MAESTRO!$A$2:$C$15,2,FALSE())=1,"",A1313),A1313))</f>
        <v/>
      </c>
      <c r="W1313" s="2" t="str">
        <f aca="false">IF(V1313="","",G1313)</f>
        <v/>
      </c>
    </row>
    <row r="1314" customFormat="false" ht="15" hidden="false" customHeight="false" outlineLevel="0" collapsed="false">
      <c r="O1314" s="2" t="str">
        <f aca="false">IF(O1313="","",O1313)</f>
        <v>7711 CEDI GUAYAQUIL</v>
      </c>
      <c r="P1314" s="2" t="str">
        <f aca="false">IF(A1314=$P$5,C1314,P1313)</f>
        <v>MOROCHO ORDONES WILSON FABIAN</v>
      </c>
      <c r="Q1314" s="2" t="n">
        <f aca="false">IF(Q1313="","",IF(A1317=$Q$1,C1317,Q1313))</f>
        <v>1000039168</v>
      </c>
      <c r="R1314" s="2" t="n">
        <f aca="false">IF(H1314=$R$5,L1314,R1313)</f>
        <v>50640324</v>
      </c>
      <c r="S1314" s="2" t="str">
        <f aca="false">IF(H1314=$S$5,L1314,S1313)</f>
        <v>EGU074</v>
      </c>
      <c r="T1314" s="2" t="n">
        <f aca="false">IF(H1314=$T$5,L1314,T1313)</f>
        <v>814190450</v>
      </c>
      <c r="U1314" s="2" t="n">
        <f aca="false">IF(V1314="",0,1)</f>
        <v>0</v>
      </c>
      <c r="V1314" s="2" t="str">
        <f aca="false">IF(A1314="","",IFERROR(IF(VLOOKUP(A1314,MAESTRO!$A$2:$C$15,2,FALSE())=1,"",A1314),A1314))</f>
        <v/>
      </c>
      <c r="W1314" s="2" t="str">
        <f aca="false">IF(V1314="","",G1314)</f>
        <v/>
      </c>
    </row>
    <row r="1315" customFormat="false" ht="15" hidden="false" customHeight="false" outlineLevel="0" collapsed="false">
      <c r="A1315" s="1" t="s">
        <v>18</v>
      </c>
      <c r="B1315" s="1" t="s">
        <v>41</v>
      </c>
      <c r="G1315" s="1" t="s">
        <v>42</v>
      </c>
      <c r="I1315" s="1" t="s">
        <v>43</v>
      </c>
      <c r="K1315" s="1" t="s">
        <v>44</v>
      </c>
      <c r="O1315" s="2" t="str">
        <f aca="false">IF(O1314="","",O1314)</f>
        <v>7711 CEDI GUAYAQUIL</v>
      </c>
      <c r="P1315" s="2" t="str">
        <f aca="false">IF(A1315=$P$5,C1315,P1314)</f>
        <v>MOROCHO ORDONES WILSON FABIAN</v>
      </c>
      <c r="Q1315" s="2" t="n">
        <f aca="false">IF(Q1314="","",IF(A1318=$Q$1,C1318,Q1314))</f>
        <v>1000039168</v>
      </c>
      <c r="R1315" s="2" t="n">
        <f aca="false">IF(H1315=$R$5,L1315,R1314)</f>
        <v>50640324</v>
      </c>
      <c r="S1315" s="2" t="str">
        <f aca="false">IF(H1315=$S$5,L1315,S1314)</f>
        <v>EGU074</v>
      </c>
      <c r="T1315" s="2" t="n">
        <f aca="false">IF(H1315=$T$5,L1315,T1314)</f>
        <v>814190450</v>
      </c>
      <c r="U1315" s="2" t="n">
        <f aca="false">IF(V1315="",0,1)</f>
        <v>0</v>
      </c>
      <c r="V1315" s="2" t="str">
        <f aca="false">IF(A1315="","",IFERROR(IF(VLOOKUP(A1315,MAESTRO!$A$2:$C$15,2,FALSE())=1,"",A1315),A1315))</f>
        <v/>
      </c>
      <c r="W1315" s="2" t="str">
        <f aca="false">IF(V1315="","",G1315)</f>
        <v/>
      </c>
    </row>
    <row r="1316" customFormat="false" ht="15" hidden="false" customHeight="false" outlineLevel="0" collapsed="false">
      <c r="O1316" s="2" t="str">
        <f aca="false">IF(O1315="","",O1315)</f>
        <v>7711 CEDI GUAYAQUIL</v>
      </c>
      <c r="P1316" s="2" t="str">
        <f aca="false">IF(A1316=$P$5,C1316,P1315)</f>
        <v>MOROCHO ORDONES WILSON FABIAN</v>
      </c>
      <c r="Q1316" s="2" t="n">
        <f aca="false">IF(Q1315="","",IF(A1319=$Q$1,C1319,Q1315))</f>
        <v>1000039168</v>
      </c>
      <c r="R1316" s="2" t="n">
        <f aca="false">IF(H1316=$R$5,L1316,R1315)</f>
        <v>50640324</v>
      </c>
      <c r="S1316" s="2" t="str">
        <f aca="false">IF(H1316=$S$5,L1316,S1315)</f>
        <v>EGU074</v>
      </c>
      <c r="T1316" s="2" t="n">
        <f aca="false">IF(H1316=$T$5,L1316,T1315)</f>
        <v>814190450</v>
      </c>
      <c r="U1316" s="2" t="n">
        <f aca="false">IF(V1316="",0,1)</f>
        <v>0</v>
      </c>
      <c r="V1316" s="2" t="str">
        <f aca="false">IF(A1316="","",IFERROR(IF(VLOOKUP(A1316,MAESTRO!$A$2:$C$15,2,FALSE())=1,"",A1316),A1316))</f>
        <v/>
      </c>
      <c r="W1316" s="2" t="str">
        <f aca="false">IF(V1316="","",G1316)</f>
        <v/>
      </c>
    </row>
    <row r="1317" customFormat="false" ht="15" hidden="false" customHeight="false" outlineLevel="0" collapsed="false">
      <c r="A1317" s="1" t="n">
        <v>12035</v>
      </c>
      <c r="B1317" s="1" t="s">
        <v>111</v>
      </c>
      <c r="G1317" s="1" t="n">
        <v>1</v>
      </c>
      <c r="I1317" s="1" t="s">
        <v>46</v>
      </c>
      <c r="K1317" s="1" t="s">
        <v>112</v>
      </c>
      <c r="O1317" s="2" t="str">
        <f aca="false">IF(O1316="","",O1316)</f>
        <v>7711 CEDI GUAYAQUIL</v>
      </c>
      <c r="P1317" s="2" t="str">
        <f aca="false">IF(A1317=$P$5,C1317,P1316)</f>
        <v>MOROCHO ORDONES WILSON FABIAN</v>
      </c>
      <c r="Q1317" s="2" t="n">
        <f aca="false">IF(Q1316="","",IF(A1320=$Q$1,C1320,Q1316))</f>
        <v>1000039168</v>
      </c>
      <c r="R1317" s="2" t="n">
        <f aca="false">IF(H1317=$R$5,L1317,R1316)</f>
        <v>50640324</v>
      </c>
      <c r="S1317" s="2" t="str">
        <f aca="false">IF(H1317=$S$5,L1317,S1316)</f>
        <v>EGU074</v>
      </c>
      <c r="T1317" s="2" t="n">
        <f aca="false">IF(H1317=$T$5,L1317,T1316)</f>
        <v>814190450</v>
      </c>
      <c r="U1317" s="2" t="n">
        <f aca="false">IF(V1317="",0,1)</f>
        <v>1</v>
      </c>
      <c r="V1317" s="2" t="n">
        <f aca="false">IF(A1317="","",IFERROR(IF(VLOOKUP(A1317,MAESTRO!$A$2:$C$15,2,FALSE())=1,"",A1317),A1317))</f>
        <v>12035</v>
      </c>
      <c r="W1317" s="2" t="n">
        <f aca="false">IF(V1317="","",G1317)</f>
        <v>1</v>
      </c>
    </row>
    <row r="1318" customFormat="false" ht="15" hidden="false" customHeight="false" outlineLevel="0" collapsed="false">
      <c r="A1318" s="1" t="n">
        <v>5750</v>
      </c>
      <c r="B1318" s="1" t="s">
        <v>209</v>
      </c>
      <c r="G1318" s="1" t="n">
        <v>1</v>
      </c>
      <c r="I1318" s="1" t="s">
        <v>46</v>
      </c>
      <c r="K1318" s="1" t="s">
        <v>210</v>
      </c>
      <c r="O1318" s="2" t="str">
        <f aca="false">IF(O1317="","",O1317)</f>
        <v>7711 CEDI GUAYAQUIL</v>
      </c>
      <c r="P1318" s="2" t="str">
        <f aca="false">IF(A1318=$P$5,C1318,P1317)</f>
        <v>MOROCHO ORDONES WILSON FABIAN</v>
      </c>
      <c r="Q1318" s="2" t="n">
        <f aca="false">IF(Q1317="","",IF(A1321=$Q$1,C1321,Q1317))</f>
        <v>1000039168</v>
      </c>
      <c r="R1318" s="2" t="n">
        <f aca="false">IF(H1318=$R$5,L1318,R1317)</f>
        <v>50640324</v>
      </c>
      <c r="S1318" s="2" t="str">
        <f aca="false">IF(H1318=$S$5,L1318,S1317)</f>
        <v>EGU074</v>
      </c>
      <c r="T1318" s="2" t="n">
        <f aca="false">IF(H1318=$T$5,L1318,T1317)</f>
        <v>814190450</v>
      </c>
      <c r="U1318" s="2" t="n">
        <f aca="false">IF(V1318="",0,1)</f>
        <v>1</v>
      </c>
      <c r="V1318" s="2" t="n">
        <f aca="false">IF(A1318="","",IFERROR(IF(VLOOKUP(A1318,MAESTRO!$A$2:$C$15,2,FALSE())=1,"",A1318),A1318))</f>
        <v>5750</v>
      </c>
      <c r="W1318" s="2" t="n">
        <f aca="false">IF(V1318="","",G1318)</f>
        <v>1</v>
      </c>
    </row>
    <row r="1319" customFormat="false" ht="15" hidden="false" customHeight="false" outlineLevel="0" collapsed="false">
      <c r="A1319" s="1" t="n">
        <v>5729</v>
      </c>
      <c r="B1319" s="1" t="s">
        <v>73</v>
      </c>
      <c r="G1319" s="1" t="n">
        <v>1</v>
      </c>
      <c r="I1319" s="1" t="s">
        <v>46</v>
      </c>
      <c r="K1319" s="1" t="s">
        <v>74</v>
      </c>
      <c r="O1319" s="2" t="str">
        <f aca="false">IF(O1318="","",O1318)</f>
        <v>7711 CEDI GUAYAQUIL</v>
      </c>
      <c r="P1319" s="2" t="str">
        <f aca="false">IF(A1319=$P$5,C1319,P1318)</f>
        <v>MOROCHO ORDONES WILSON FABIAN</v>
      </c>
      <c r="Q1319" s="2" t="n">
        <f aca="false">IF(Q1318="","",IF(A1322=$Q$1,C1322,Q1318))</f>
        <v>1000039168</v>
      </c>
      <c r="R1319" s="2" t="n">
        <f aca="false">IF(H1319=$R$5,L1319,R1318)</f>
        <v>50640324</v>
      </c>
      <c r="S1319" s="2" t="str">
        <f aca="false">IF(H1319=$S$5,L1319,S1318)</f>
        <v>EGU074</v>
      </c>
      <c r="T1319" s="2" t="n">
        <f aca="false">IF(H1319=$T$5,L1319,T1318)</f>
        <v>814190450</v>
      </c>
      <c r="U1319" s="2" t="n">
        <f aca="false">IF(V1319="",0,1)</f>
        <v>1</v>
      </c>
      <c r="V1319" s="2" t="n">
        <f aca="false">IF(A1319="","",IFERROR(IF(VLOOKUP(A1319,MAESTRO!$A$2:$C$15,2,FALSE())=1,"",A1319),A1319))</f>
        <v>5729</v>
      </c>
      <c r="W1319" s="2" t="n">
        <f aca="false">IF(V1319="","",G1319)</f>
        <v>1</v>
      </c>
    </row>
    <row r="1320" customFormat="false" ht="15" hidden="false" customHeight="false" outlineLevel="0" collapsed="false">
      <c r="A1320" s="1" t="n">
        <v>10127</v>
      </c>
      <c r="B1320" s="1" t="s">
        <v>211</v>
      </c>
      <c r="G1320" s="1" t="n">
        <v>5</v>
      </c>
      <c r="I1320" s="1" t="s">
        <v>46</v>
      </c>
      <c r="K1320" s="1" t="s">
        <v>212</v>
      </c>
      <c r="O1320" s="2" t="str">
        <f aca="false">IF(O1319="","",O1319)</f>
        <v>7711 CEDI GUAYAQUIL</v>
      </c>
      <c r="P1320" s="2" t="str">
        <f aca="false">IF(A1320=$P$5,C1320,P1319)</f>
        <v>MOROCHO ORDONES WILSON FABIAN</v>
      </c>
      <c r="Q1320" s="2" t="n">
        <f aca="false">IF(Q1319="","",IF(A1323=$Q$1,C1323,Q1319))</f>
        <v>1000039168</v>
      </c>
      <c r="R1320" s="2" t="n">
        <f aca="false">IF(H1320=$R$5,L1320,R1319)</f>
        <v>50640324</v>
      </c>
      <c r="S1320" s="2" t="str">
        <f aca="false">IF(H1320=$S$5,L1320,S1319)</f>
        <v>EGU074</v>
      </c>
      <c r="T1320" s="2" t="n">
        <f aca="false">IF(H1320=$T$5,L1320,T1319)</f>
        <v>814190450</v>
      </c>
      <c r="U1320" s="2" t="n">
        <f aca="false">IF(V1320="",0,1)</f>
        <v>1</v>
      </c>
      <c r="V1320" s="2" t="n">
        <f aca="false">IF(A1320="","",IFERROR(IF(VLOOKUP(A1320,MAESTRO!$A$2:$C$15,2,FALSE())=1,"",A1320),A1320))</f>
        <v>10127</v>
      </c>
      <c r="W1320" s="2" t="n">
        <f aca="false">IF(V1320="","",G1320)</f>
        <v>5</v>
      </c>
    </row>
    <row r="1321" customFormat="false" ht="15" hidden="false" customHeight="false" outlineLevel="0" collapsed="false">
      <c r="A1321" s="1" t="n">
        <v>5510</v>
      </c>
      <c r="B1321" s="1" t="s">
        <v>155</v>
      </c>
      <c r="G1321" s="1" t="n">
        <v>2</v>
      </c>
      <c r="I1321" s="1" t="s">
        <v>46</v>
      </c>
      <c r="K1321" s="1" t="s">
        <v>156</v>
      </c>
      <c r="O1321" s="2" t="str">
        <f aca="false">IF(O1320="","",O1320)</f>
        <v>7711 CEDI GUAYAQUIL</v>
      </c>
      <c r="P1321" s="2" t="str">
        <f aca="false">IF(A1321=$P$5,C1321,P1320)</f>
        <v>MOROCHO ORDONES WILSON FABIAN</v>
      </c>
      <c r="Q1321" s="2" t="n">
        <f aca="false">IF(Q1320="","",IF(A1324=$Q$1,C1324,Q1320))</f>
        <v>1000039168</v>
      </c>
      <c r="R1321" s="2" t="n">
        <f aca="false">IF(H1321=$R$5,L1321,R1320)</f>
        <v>50640324</v>
      </c>
      <c r="S1321" s="2" t="str">
        <f aca="false">IF(H1321=$S$5,L1321,S1320)</f>
        <v>EGU074</v>
      </c>
      <c r="T1321" s="2" t="n">
        <f aca="false">IF(H1321=$T$5,L1321,T1320)</f>
        <v>814190450</v>
      </c>
      <c r="U1321" s="2" t="n">
        <f aca="false">IF(V1321="",0,1)</f>
        <v>1</v>
      </c>
      <c r="V1321" s="2" t="n">
        <f aca="false">IF(A1321="","",IFERROR(IF(VLOOKUP(A1321,MAESTRO!$A$2:$C$15,2,FALSE())=1,"",A1321),A1321))</f>
        <v>5510</v>
      </c>
      <c r="W1321" s="2" t="n">
        <f aca="false">IF(V1321="","",G1321)</f>
        <v>2</v>
      </c>
    </row>
    <row r="1322" customFormat="false" ht="15" hidden="false" customHeight="false" outlineLevel="0" collapsed="false">
      <c r="A1322" s="1" t="n">
        <v>4921</v>
      </c>
      <c r="B1322" s="1" t="s">
        <v>91</v>
      </c>
      <c r="G1322" s="1" t="n">
        <v>2</v>
      </c>
      <c r="I1322" s="1" t="s">
        <v>46</v>
      </c>
      <c r="K1322" s="1" t="s">
        <v>92</v>
      </c>
      <c r="O1322" s="2" t="str">
        <f aca="false">IF(O1321="","",O1321)</f>
        <v>7711 CEDI GUAYAQUIL</v>
      </c>
      <c r="P1322" s="2" t="str">
        <f aca="false">IF(A1322=$P$5,C1322,P1321)</f>
        <v>MOROCHO ORDONES WILSON FABIAN</v>
      </c>
      <c r="Q1322" s="2" t="n">
        <f aca="false">IF(Q1321="","",IF(A1325=$Q$1,C1325,Q1321))</f>
        <v>1000039168</v>
      </c>
      <c r="R1322" s="2" t="n">
        <f aca="false">IF(H1322=$R$5,L1322,R1321)</f>
        <v>50640324</v>
      </c>
      <c r="S1322" s="2" t="str">
        <f aca="false">IF(H1322=$S$5,L1322,S1321)</f>
        <v>EGU074</v>
      </c>
      <c r="T1322" s="2" t="n">
        <f aca="false">IF(H1322=$T$5,L1322,T1321)</f>
        <v>814190450</v>
      </c>
      <c r="U1322" s="2" t="n">
        <f aca="false">IF(V1322="",0,1)</f>
        <v>1</v>
      </c>
      <c r="V1322" s="2" t="n">
        <f aca="false">IF(A1322="","",IFERROR(IF(VLOOKUP(A1322,MAESTRO!$A$2:$C$15,2,FALSE())=1,"",A1322),A1322))</f>
        <v>4921</v>
      </c>
      <c r="W1322" s="2" t="n">
        <f aca="false">IF(V1322="","",G1322)</f>
        <v>2</v>
      </c>
    </row>
    <row r="1323" customFormat="false" ht="15" hidden="false" customHeight="false" outlineLevel="0" collapsed="false">
      <c r="A1323" s="1" t="n">
        <v>4923</v>
      </c>
      <c r="B1323" s="1" t="s">
        <v>115</v>
      </c>
      <c r="G1323" s="1" t="n">
        <v>2</v>
      </c>
      <c r="I1323" s="1" t="s">
        <v>46</v>
      </c>
      <c r="K1323" s="1" t="s">
        <v>116</v>
      </c>
      <c r="O1323" s="2" t="str">
        <f aca="false">IF(O1322="","",O1322)</f>
        <v>7711 CEDI GUAYAQUIL</v>
      </c>
      <c r="P1323" s="2" t="str">
        <f aca="false">IF(A1323=$P$5,C1323,P1322)</f>
        <v>MOROCHO ORDONES WILSON FABIAN</v>
      </c>
      <c r="Q1323" s="2" t="n">
        <f aca="false">IF(Q1322="","",IF(A1326=$Q$1,C1326,Q1322))</f>
        <v>1000039168</v>
      </c>
      <c r="R1323" s="2" t="n">
        <f aca="false">IF(H1323=$R$5,L1323,R1322)</f>
        <v>50640324</v>
      </c>
      <c r="S1323" s="2" t="str">
        <f aca="false">IF(H1323=$S$5,L1323,S1322)</f>
        <v>EGU074</v>
      </c>
      <c r="T1323" s="2" t="n">
        <f aca="false">IF(H1323=$T$5,L1323,T1322)</f>
        <v>814190450</v>
      </c>
      <c r="U1323" s="2" t="n">
        <f aca="false">IF(V1323="",0,1)</f>
        <v>1</v>
      </c>
      <c r="V1323" s="2" t="n">
        <f aca="false">IF(A1323="","",IFERROR(IF(VLOOKUP(A1323,MAESTRO!$A$2:$C$15,2,FALSE())=1,"",A1323),A1323))</f>
        <v>4923</v>
      </c>
      <c r="W1323" s="2" t="n">
        <f aca="false">IF(V1323="","",G1323)</f>
        <v>2</v>
      </c>
    </row>
    <row r="1324" customFormat="false" ht="15" hidden="false" customHeight="false" outlineLevel="0" collapsed="false">
      <c r="A1324" s="1" t="n">
        <v>6219239</v>
      </c>
      <c r="B1324" s="1" t="s">
        <v>213</v>
      </c>
      <c r="G1324" s="1" t="n">
        <v>2</v>
      </c>
      <c r="I1324" s="1" t="s">
        <v>46</v>
      </c>
      <c r="K1324" s="1" t="s">
        <v>214</v>
      </c>
      <c r="O1324" s="2" t="str">
        <f aca="false">IF(O1323="","",O1323)</f>
        <v>7711 CEDI GUAYAQUIL</v>
      </c>
      <c r="P1324" s="2" t="str">
        <f aca="false">IF(A1324=$P$5,C1324,P1323)</f>
        <v>MOROCHO ORDONES WILSON FABIAN</v>
      </c>
      <c r="Q1324" s="2" t="n">
        <f aca="false">IF(Q1323="","",IF(A1327=$Q$1,C1327,Q1323))</f>
        <v>1000039168</v>
      </c>
      <c r="R1324" s="2" t="n">
        <f aca="false">IF(H1324=$R$5,L1324,R1323)</f>
        <v>50640324</v>
      </c>
      <c r="S1324" s="2" t="str">
        <f aca="false">IF(H1324=$S$5,L1324,S1323)</f>
        <v>EGU074</v>
      </c>
      <c r="T1324" s="2" t="n">
        <f aca="false">IF(H1324=$T$5,L1324,T1323)</f>
        <v>814190450</v>
      </c>
      <c r="U1324" s="2" t="n">
        <f aca="false">IF(V1324="",0,1)</f>
        <v>1</v>
      </c>
      <c r="V1324" s="2" t="n">
        <f aca="false">IF(A1324="","",IFERROR(IF(VLOOKUP(A1324,MAESTRO!$A$2:$C$15,2,FALSE())=1,"",A1324),A1324))</f>
        <v>6219239</v>
      </c>
      <c r="W1324" s="2" t="n">
        <f aca="false">IF(V1324="","",G1324)</f>
        <v>2</v>
      </c>
    </row>
    <row r="1325" customFormat="false" ht="15" hidden="false" customHeight="false" outlineLevel="0" collapsed="false">
      <c r="A1325" s="1" t="n">
        <v>6221239</v>
      </c>
      <c r="B1325" s="1" t="s">
        <v>215</v>
      </c>
      <c r="G1325" s="1" t="n">
        <v>1</v>
      </c>
      <c r="I1325" s="1" t="s">
        <v>46</v>
      </c>
      <c r="K1325" s="1" t="s">
        <v>216</v>
      </c>
      <c r="O1325" s="2" t="str">
        <f aca="false">IF(O1324="","",O1324)</f>
        <v>7711 CEDI GUAYAQUIL</v>
      </c>
      <c r="P1325" s="2" t="str">
        <f aca="false">IF(A1325=$P$5,C1325,P1324)</f>
        <v>MOROCHO ORDONES WILSON FABIAN</v>
      </c>
      <c r="Q1325" s="2" t="n">
        <f aca="false">IF(Q1324="","",IF(A1328=$Q$1,C1328,Q1324))</f>
        <v>1000039168</v>
      </c>
      <c r="R1325" s="2" t="n">
        <f aca="false">IF(H1325=$R$5,L1325,R1324)</f>
        <v>50640324</v>
      </c>
      <c r="S1325" s="2" t="str">
        <f aca="false">IF(H1325=$S$5,L1325,S1324)</f>
        <v>EGU074</v>
      </c>
      <c r="T1325" s="2" t="n">
        <f aca="false">IF(H1325=$T$5,L1325,T1324)</f>
        <v>814190450</v>
      </c>
      <c r="U1325" s="2" t="n">
        <f aca="false">IF(V1325="",0,1)</f>
        <v>1</v>
      </c>
      <c r="V1325" s="2" t="n">
        <f aca="false">IF(A1325="","",IFERROR(IF(VLOOKUP(A1325,MAESTRO!$A$2:$C$15,2,FALSE())=1,"",A1325),A1325))</f>
        <v>6221239</v>
      </c>
      <c r="W1325" s="2" t="n">
        <f aca="false">IF(V1325="","",G1325)</f>
        <v>1</v>
      </c>
    </row>
    <row r="1326" customFormat="false" ht="15" hidden="false" customHeight="false" outlineLevel="0" collapsed="false">
      <c r="A1326" s="1" t="n">
        <v>6222239</v>
      </c>
      <c r="B1326" s="1" t="s">
        <v>93</v>
      </c>
      <c r="G1326" s="1" t="n">
        <v>1</v>
      </c>
      <c r="I1326" s="1" t="s">
        <v>46</v>
      </c>
      <c r="K1326" s="1" t="s">
        <v>94</v>
      </c>
      <c r="O1326" s="2" t="str">
        <f aca="false">IF(O1325="","",O1325)</f>
        <v>7711 CEDI GUAYAQUIL</v>
      </c>
      <c r="P1326" s="2" t="str">
        <f aca="false">IF(A1326=$P$5,C1326,P1325)</f>
        <v>MOROCHO ORDONES WILSON FABIAN</v>
      </c>
      <c r="Q1326" s="2" t="n">
        <f aca="false">IF(Q1325="","",IF(A1329=$Q$1,C1329,Q1325))</f>
        <v>1000039168</v>
      </c>
      <c r="R1326" s="2" t="n">
        <f aca="false">IF(H1326=$R$5,L1326,R1325)</f>
        <v>50640324</v>
      </c>
      <c r="S1326" s="2" t="str">
        <f aca="false">IF(H1326=$S$5,L1326,S1325)</f>
        <v>EGU074</v>
      </c>
      <c r="T1326" s="2" t="n">
        <f aca="false">IF(H1326=$T$5,L1326,T1325)</f>
        <v>814190450</v>
      </c>
      <c r="U1326" s="2" t="n">
        <f aca="false">IF(V1326="",0,1)</f>
        <v>1</v>
      </c>
      <c r="V1326" s="2" t="n">
        <f aca="false">IF(A1326="","",IFERROR(IF(VLOOKUP(A1326,MAESTRO!$A$2:$C$15,2,FALSE())=1,"",A1326),A1326))</f>
        <v>6222239</v>
      </c>
      <c r="W1326" s="2" t="n">
        <f aca="false">IF(V1326="","",G1326)</f>
        <v>1</v>
      </c>
    </row>
    <row r="1327" customFormat="false" ht="15" hidden="false" customHeight="false" outlineLevel="0" collapsed="false">
      <c r="A1327" s="1" t="n">
        <v>6226239</v>
      </c>
      <c r="B1327" s="1" t="s">
        <v>217</v>
      </c>
      <c r="G1327" s="1" t="n">
        <v>1</v>
      </c>
      <c r="I1327" s="1" t="s">
        <v>46</v>
      </c>
      <c r="K1327" s="1" t="s">
        <v>218</v>
      </c>
      <c r="O1327" s="2" t="str">
        <f aca="false">IF(O1326="","",O1326)</f>
        <v>7711 CEDI GUAYAQUIL</v>
      </c>
      <c r="P1327" s="2" t="str">
        <f aca="false">IF(A1327=$P$5,C1327,P1326)</f>
        <v>MOROCHO ORDONES WILSON FABIAN</v>
      </c>
      <c r="Q1327" s="2" t="n">
        <f aca="false">IF(Q1326="","",IF(A1330=$Q$1,C1330,Q1326))</f>
        <v>1000039168</v>
      </c>
      <c r="R1327" s="2" t="n">
        <f aca="false">IF(H1327=$R$5,L1327,R1326)</f>
        <v>50640324</v>
      </c>
      <c r="S1327" s="2" t="str">
        <f aca="false">IF(H1327=$S$5,L1327,S1326)</f>
        <v>EGU074</v>
      </c>
      <c r="T1327" s="2" t="n">
        <f aca="false">IF(H1327=$T$5,L1327,T1326)</f>
        <v>814190450</v>
      </c>
      <c r="U1327" s="2" t="n">
        <f aca="false">IF(V1327="",0,1)</f>
        <v>1</v>
      </c>
      <c r="V1327" s="2" t="n">
        <f aca="false">IF(A1327="","",IFERROR(IF(VLOOKUP(A1327,MAESTRO!$A$2:$C$15,2,FALSE())=1,"",A1327),A1327))</f>
        <v>6226239</v>
      </c>
      <c r="W1327" s="2" t="n">
        <f aca="false">IF(V1327="","",G1327)</f>
        <v>1</v>
      </c>
    </row>
    <row r="1328" customFormat="false" ht="15" hidden="false" customHeight="false" outlineLevel="0" collapsed="false">
      <c r="A1328" s="1" t="n">
        <v>10654</v>
      </c>
      <c r="B1328" s="1" t="s">
        <v>97</v>
      </c>
      <c r="G1328" s="1" t="n">
        <v>2</v>
      </c>
      <c r="I1328" s="1" t="s">
        <v>46</v>
      </c>
      <c r="K1328" s="1" t="s">
        <v>98</v>
      </c>
      <c r="O1328" s="2" t="str">
        <f aca="false">IF(O1327="","",O1327)</f>
        <v>7711 CEDI GUAYAQUIL</v>
      </c>
      <c r="P1328" s="2" t="str">
        <f aca="false">IF(A1328=$P$5,C1328,P1327)</f>
        <v>MOROCHO ORDONES WILSON FABIAN</v>
      </c>
      <c r="Q1328" s="2" t="n">
        <f aca="false">IF(Q1327="","",IF(A1331=$Q$1,C1331,Q1327))</f>
        <v>1000039168</v>
      </c>
      <c r="R1328" s="2" t="n">
        <f aca="false">IF(H1328=$R$5,L1328,R1327)</f>
        <v>50640324</v>
      </c>
      <c r="S1328" s="2" t="str">
        <f aca="false">IF(H1328=$S$5,L1328,S1327)</f>
        <v>EGU074</v>
      </c>
      <c r="T1328" s="2" t="n">
        <f aca="false">IF(H1328=$T$5,L1328,T1327)</f>
        <v>814190450</v>
      </c>
      <c r="U1328" s="2" t="n">
        <f aca="false">IF(V1328="",0,1)</f>
        <v>1</v>
      </c>
      <c r="V1328" s="2" t="n">
        <f aca="false">IF(A1328="","",IFERROR(IF(VLOOKUP(A1328,MAESTRO!$A$2:$C$15,2,FALSE())=1,"",A1328),A1328))</f>
        <v>10654</v>
      </c>
      <c r="W1328" s="2" t="n">
        <f aca="false">IF(V1328="","",G1328)</f>
        <v>2</v>
      </c>
    </row>
    <row r="1329" customFormat="false" ht="15" hidden="false" customHeight="false" outlineLevel="0" collapsed="false">
      <c r="A1329" s="1" t="n">
        <v>4161</v>
      </c>
      <c r="B1329" s="1" t="s">
        <v>219</v>
      </c>
      <c r="G1329" s="1" t="n">
        <v>1</v>
      </c>
      <c r="I1329" s="1" t="s">
        <v>46</v>
      </c>
      <c r="K1329" s="1" t="s">
        <v>220</v>
      </c>
      <c r="O1329" s="2" t="str">
        <f aca="false">IF(O1328="","",O1328)</f>
        <v>7711 CEDI GUAYAQUIL</v>
      </c>
      <c r="P1329" s="2" t="str">
        <f aca="false">IF(A1329=$P$5,C1329,P1328)</f>
        <v>MOROCHO ORDONES WILSON FABIAN</v>
      </c>
      <c r="Q1329" s="2" t="n">
        <f aca="false">IF(Q1328="","",IF(A1332=$Q$1,C1332,Q1328))</f>
        <v>1000039168</v>
      </c>
      <c r="R1329" s="2" t="n">
        <f aca="false">IF(H1329=$R$5,L1329,R1328)</f>
        <v>50640324</v>
      </c>
      <c r="S1329" s="2" t="str">
        <f aca="false">IF(H1329=$S$5,L1329,S1328)</f>
        <v>EGU074</v>
      </c>
      <c r="T1329" s="2" t="n">
        <f aca="false">IF(H1329=$T$5,L1329,T1328)</f>
        <v>814190450</v>
      </c>
      <c r="U1329" s="2" t="n">
        <f aca="false">IF(V1329="",0,1)</f>
        <v>1</v>
      </c>
      <c r="V1329" s="2" t="n">
        <f aca="false">IF(A1329="","",IFERROR(IF(VLOOKUP(A1329,MAESTRO!$A$2:$C$15,2,FALSE())=1,"",A1329),A1329))</f>
        <v>4161</v>
      </c>
      <c r="W1329" s="2" t="n">
        <f aca="false">IF(V1329="","",G1329)</f>
        <v>1</v>
      </c>
    </row>
    <row r="1330" customFormat="false" ht="15" hidden="false" customHeight="false" outlineLevel="0" collapsed="false">
      <c r="A1330" s="1" t="n">
        <v>11177</v>
      </c>
      <c r="B1330" s="1" t="s">
        <v>221</v>
      </c>
      <c r="G1330" s="1" t="n">
        <v>1</v>
      </c>
      <c r="I1330" s="1" t="s">
        <v>46</v>
      </c>
      <c r="K1330" s="1" t="s">
        <v>222</v>
      </c>
      <c r="O1330" s="2" t="str">
        <f aca="false">IF(O1329="","",O1329)</f>
        <v>7711 CEDI GUAYAQUIL</v>
      </c>
      <c r="P1330" s="2" t="str">
        <f aca="false">IF(A1330=$P$5,C1330,P1329)</f>
        <v>MOROCHO ORDONES WILSON FABIAN</v>
      </c>
      <c r="Q1330" s="2" t="n">
        <f aca="false">IF(Q1329="","",IF(A1333=$Q$1,C1333,Q1329))</f>
        <v>1000039168</v>
      </c>
      <c r="R1330" s="2" t="n">
        <f aca="false">IF(H1330=$R$5,L1330,R1329)</f>
        <v>50640324</v>
      </c>
      <c r="S1330" s="2" t="str">
        <f aca="false">IF(H1330=$S$5,L1330,S1329)</f>
        <v>EGU074</v>
      </c>
      <c r="T1330" s="2" t="n">
        <f aca="false">IF(H1330=$T$5,L1330,T1329)</f>
        <v>814190450</v>
      </c>
      <c r="U1330" s="2" t="n">
        <f aca="false">IF(V1330="",0,1)</f>
        <v>1</v>
      </c>
      <c r="V1330" s="2" t="n">
        <f aca="false">IF(A1330="","",IFERROR(IF(VLOOKUP(A1330,MAESTRO!$A$2:$C$15,2,FALSE())=1,"",A1330),A1330))</f>
        <v>11177</v>
      </c>
      <c r="W1330" s="2" t="n">
        <f aca="false">IF(V1330="","",G1330)</f>
        <v>1</v>
      </c>
    </row>
    <row r="1331" customFormat="false" ht="15" hidden="false" customHeight="false" outlineLevel="0" collapsed="false">
      <c r="A1331" s="1" t="n">
        <v>10984</v>
      </c>
      <c r="B1331" s="1" t="s">
        <v>223</v>
      </c>
      <c r="G1331" s="1" t="n">
        <v>2</v>
      </c>
      <c r="I1331" s="1" t="s">
        <v>46</v>
      </c>
      <c r="K1331" s="1" t="s">
        <v>224</v>
      </c>
      <c r="O1331" s="2" t="str">
        <f aca="false">IF(O1330="","",O1330)</f>
        <v>7711 CEDI GUAYAQUIL</v>
      </c>
      <c r="P1331" s="2" t="str">
        <f aca="false">IF(A1331=$P$5,C1331,P1330)</f>
        <v>MOROCHO ORDONES WILSON FABIAN</v>
      </c>
      <c r="Q1331" s="2" t="n">
        <f aca="false">IF(Q1330="","",IF(A1334=$Q$1,C1334,Q1330))</f>
        <v>1000039168</v>
      </c>
      <c r="R1331" s="2" t="n">
        <f aca="false">IF(H1331=$R$5,L1331,R1330)</f>
        <v>50640324</v>
      </c>
      <c r="S1331" s="2" t="str">
        <f aca="false">IF(H1331=$S$5,L1331,S1330)</f>
        <v>EGU074</v>
      </c>
      <c r="T1331" s="2" t="n">
        <f aca="false">IF(H1331=$T$5,L1331,T1330)</f>
        <v>814190450</v>
      </c>
      <c r="U1331" s="2" t="n">
        <f aca="false">IF(V1331="",0,1)</f>
        <v>1</v>
      </c>
      <c r="V1331" s="2" t="n">
        <f aca="false">IF(A1331="","",IFERROR(IF(VLOOKUP(A1331,MAESTRO!$A$2:$C$15,2,FALSE())=1,"",A1331),A1331))</f>
        <v>10984</v>
      </c>
      <c r="W1331" s="2" t="n">
        <f aca="false">IF(V1331="","",G1331)</f>
        <v>2</v>
      </c>
    </row>
    <row r="1332" customFormat="false" ht="15" hidden="false" customHeight="false" outlineLevel="0" collapsed="false">
      <c r="O1332" s="2" t="str">
        <f aca="false">IF(O1331="","",O1331)</f>
        <v>7711 CEDI GUAYAQUIL</v>
      </c>
      <c r="P1332" s="2" t="str">
        <f aca="false">IF(A1332=$P$5,C1332,P1331)</f>
        <v>MOROCHO ORDONES WILSON FABIAN</v>
      </c>
      <c r="Q1332" s="2" t="n">
        <f aca="false">IF(Q1331="","",IF(A1335=$Q$1,C1335,Q1331))</f>
        <v>1000039168</v>
      </c>
      <c r="R1332" s="2" t="n">
        <f aca="false">IF(H1332=$R$5,L1332,R1331)</f>
        <v>50640324</v>
      </c>
      <c r="S1332" s="2" t="str">
        <f aca="false">IF(H1332=$S$5,L1332,S1331)</f>
        <v>EGU074</v>
      </c>
      <c r="T1332" s="2" t="n">
        <f aca="false">IF(H1332=$T$5,L1332,T1331)</f>
        <v>814190450</v>
      </c>
      <c r="U1332" s="2" t="n">
        <f aca="false">IF(V1332="",0,1)</f>
        <v>0</v>
      </c>
      <c r="V1332" s="2" t="str">
        <f aca="false">IF(A1332="","",IFERROR(IF(VLOOKUP(A1332,MAESTRO!$A$2:$C$15,2,FALSE())=1,"",A1332),A1332))</f>
        <v/>
      </c>
      <c r="W1332" s="2" t="str">
        <f aca="false">IF(V1332="","",G1332)</f>
        <v/>
      </c>
    </row>
    <row r="1333" customFormat="false" ht="15" hidden="false" customHeight="false" outlineLevel="0" collapsed="false">
      <c r="O1333" s="2" t="str">
        <f aca="false">IF(O1332="","",O1332)</f>
        <v>7711 CEDI GUAYAQUIL</v>
      </c>
      <c r="P1333" s="2" t="str">
        <f aca="false">IF(A1333=$P$5,C1333,P1332)</f>
        <v>MOROCHO ORDONES WILSON FABIAN</v>
      </c>
      <c r="Q1333" s="2" t="n">
        <f aca="false">IF(Q1332="","",IF(A1336=$Q$1,C1336,Q1332))</f>
        <v>1000039168</v>
      </c>
      <c r="R1333" s="2" t="n">
        <f aca="false">IF(H1333=$R$5,L1333,R1332)</f>
        <v>50640324</v>
      </c>
      <c r="S1333" s="2" t="str">
        <f aca="false">IF(H1333=$S$5,L1333,S1332)</f>
        <v>EGU074</v>
      </c>
      <c r="T1333" s="2" t="n">
        <f aca="false">IF(H1333=$T$5,L1333,T1332)</f>
        <v>814190450</v>
      </c>
      <c r="U1333" s="2" t="n">
        <f aca="false">IF(V1333="",0,1)</f>
        <v>0</v>
      </c>
      <c r="V1333" s="2" t="str">
        <f aca="false">IF(A1333="","",IFERROR(IF(VLOOKUP(A1333,MAESTRO!$A$2:$C$15,2,FALSE())=1,"",A1333),A1333))</f>
        <v/>
      </c>
      <c r="W1333" s="2" t="str">
        <f aca="false">IF(V1333="","",G1333)</f>
        <v/>
      </c>
    </row>
    <row r="1334" customFormat="false" ht="15" hidden="false" customHeight="false" outlineLevel="0" collapsed="false">
      <c r="O1334" s="2" t="str">
        <f aca="false">IF(O1333="","",O1333)</f>
        <v>7711 CEDI GUAYAQUIL</v>
      </c>
      <c r="P1334" s="2" t="str">
        <f aca="false">IF(A1334=$P$5,C1334,P1333)</f>
        <v>MOROCHO ORDONES WILSON FABIAN</v>
      </c>
      <c r="Q1334" s="2" t="n">
        <f aca="false">IF(Q1333="","",IF(A1337=$Q$1,C1337,Q1333))</f>
        <v>1000039168</v>
      </c>
      <c r="R1334" s="2" t="n">
        <f aca="false">IF(H1334=$R$5,L1334,R1333)</f>
        <v>50640324</v>
      </c>
      <c r="S1334" s="2" t="str">
        <f aca="false">IF(H1334=$S$5,L1334,S1333)</f>
        <v>EGU074</v>
      </c>
      <c r="T1334" s="2" t="n">
        <f aca="false">IF(H1334=$T$5,L1334,T1333)</f>
        <v>814190450</v>
      </c>
      <c r="U1334" s="2" t="n">
        <f aca="false">IF(V1334="",0,1)</f>
        <v>0</v>
      </c>
      <c r="V1334" s="2" t="str">
        <f aca="false">IF(A1334="","",IFERROR(IF(VLOOKUP(A1334,MAESTRO!$A$2:$C$15,2,FALSE())=1,"",A1334),A1334))</f>
        <v/>
      </c>
      <c r="W1334" s="2" t="str">
        <f aca="false">IF(V1334="","",G1334)</f>
        <v/>
      </c>
    </row>
    <row r="1335" customFormat="false" ht="15" hidden="false" customHeight="false" outlineLevel="0" collapsed="false">
      <c r="O1335" s="2" t="str">
        <f aca="false">IF(O1334="","",O1334)</f>
        <v>7711 CEDI GUAYAQUIL</v>
      </c>
      <c r="P1335" s="2" t="str">
        <f aca="false">IF(A1335=$P$5,C1335,P1334)</f>
        <v>MOROCHO ORDONES WILSON FABIAN</v>
      </c>
      <c r="Q1335" s="2" t="n">
        <f aca="false">IF(Q1334="","",IF(A1338=$Q$1,C1338,Q1334))</f>
        <v>1000039168</v>
      </c>
      <c r="R1335" s="2" t="n">
        <f aca="false">IF(H1335=$R$5,L1335,R1334)</f>
        <v>50640324</v>
      </c>
      <c r="S1335" s="2" t="str">
        <f aca="false">IF(H1335=$S$5,L1335,S1334)</f>
        <v>EGU074</v>
      </c>
      <c r="T1335" s="2" t="n">
        <f aca="false">IF(H1335=$T$5,L1335,T1334)</f>
        <v>814190450</v>
      </c>
      <c r="U1335" s="2" t="n">
        <f aca="false">IF(V1335="",0,1)</f>
        <v>0</v>
      </c>
      <c r="V1335" s="2" t="str">
        <f aca="false">IF(A1335="","",IFERROR(IF(VLOOKUP(A1335,MAESTRO!$A$2:$C$15,2,FALSE())=1,"",A1335),A1335))</f>
        <v/>
      </c>
      <c r="W1335" s="2" t="str">
        <f aca="false">IF(V1335="","",G1335)</f>
        <v/>
      </c>
    </row>
    <row r="1336" customFormat="false" ht="15" hidden="false" customHeight="false" outlineLevel="0" collapsed="false">
      <c r="O1336" s="2" t="str">
        <f aca="false">IF(O1335="","",O1335)</f>
        <v>7711 CEDI GUAYAQUIL</v>
      </c>
      <c r="P1336" s="2" t="str">
        <f aca="false">IF(A1336=$P$5,C1336,P1335)</f>
        <v>MOROCHO ORDONES WILSON FABIAN</v>
      </c>
      <c r="Q1336" s="2" t="n">
        <f aca="false">IF(Q1335="","",IF(A1339=$Q$1,C1339,Q1335))</f>
        <v>1000039168</v>
      </c>
      <c r="R1336" s="2" t="n">
        <f aca="false">IF(H1336=$R$5,L1336,R1335)</f>
        <v>50640324</v>
      </c>
      <c r="S1336" s="2" t="str">
        <f aca="false">IF(H1336=$S$5,L1336,S1335)</f>
        <v>EGU074</v>
      </c>
      <c r="T1336" s="2" t="n">
        <f aca="false">IF(H1336=$T$5,L1336,T1335)</f>
        <v>814190450</v>
      </c>
      <c r="U1336" s="2" t="n">
        <f aca="false">IF(V1336="",0,1)</f>
        <v>0</v>
      </c>
      <c r="V1336" s="2" t="str">
        <f aca="false">IF(A1336="","",IFERROR(IF(VLOOKUP(A1336,MAESTRO!$A$2:$C$15,2,FALSE())=1,"",A1336),A1336))</f>
        <v/>
      </c>
      <c r="W1336" s="2" t="str">
        <f aca="false">IF(V1336="","",G1336)</f>
        <v/>
      </c>
    </row>
    <row r="1337" customFormat="false" ht="15" hidden="false" customHeight="false" outlineLevel="0" collapsed="false">
      <c r="O1337" s="2" t="str">
        <f aca="false">IF(O1336="","",O1336)</f>
        <v>7711 CEDI GUAYAQUIL</v>
      </c>
      <c r="P1337" s="2" t="str">
        <f aca="false">IF(A1337=$P$5,C1337,P1336)</f>
        <v>MOROCHO ORDONES WILSON FABIAN</v>
      </c>
      <c r="Q1337" s="2" t="n">
        <f aca="false">IF(Q1336="","",IF(A1340=$Q$1,C1340,Q1336))</f>
        <v>1000039168</v>
      </c>
      <c r="R1337" s="2" t="n">
        <f aca="false">IF(H1337=$R$5,L1337,R1336)</f>
        <v>50640324</v>
      </c>
      <c r="S1337" s="2" t="str">
        <f aca="false">IF(H1337=$S$5,L1337,S1336)</f>
        <v>EGU074</v>
      </c>
      <c r="T1337" s="2" t="n">
        <f aca="false">IF(H1337=$T$5,L1337,T1336)</f>
        <v>814190450</v>
      </c>
      <c r="U1337" s="2" t="n">
        <f aca="false">IF(V1337="",0,1)</f>
        <v>0</v>
      </c>
      <c r="V1337" s="2" t="str">
        <f aca="false">IF(A1337="","",IFERROR(IF(VLOOKUP(A1337,MAESTRO!$A$2:$C$15,2,FALSE())=1,"",A1337),A1337))</f>
        <v/>
      </c>
      <c r="W1337" s="2" t="str">
        <f aca="false">IF(V1337="","",G1337)</f>
        <v/>
      </c>
    </row>
    <row r="1338" customFormat="false" ht="15" hidden="false" customHeight="false" outlineLevel="0" collapsed="false">
      <c r="O1338" s="2" t="str">
        <f aca="false">IF(O1337="","",O1337)</f>
        <v>7711 CEDI GUAYAQUIL</v>
      </c>
      <c r="P1338" s="2" t="str">
        <f aca="false">IF(A1338=$P$5,C1338,P1337)</f>
        <v>MOROCHO ORDONES WILSON FABIAN</v>
      </c>
      <c r="Q1338" s="2" t="n">
        <f aca="false">IF(Q1337="","",IF(A1341=$Q$1,C1341,Q1337))</f>
        <v>1000039168</v>
      </c>
      <c r="R1338" s="2" t="n">
        <f aca="false">IF(H1338=$R$5,L1338,R1337)</f>
        <v>50640324</v>
      </c>
      <c r="S1338" s="2" t="str">
        <f aca="false">IF(H1338=$S$5,L1338,S1337)</f>
        <v>EGU074</v>
      </c>
      <c r="T1338" s="2" t="n">
        <f aca="false">IF(H1338=$T$5,L1338,T1337)</f>
        <v>814190450</v>
      </c>
      <c r="U1338" s="2" t="n">
        <f aca="false">IF(V1338="",0,1)</f>
        <v>0</v>
      </c>
      <c r="V1338" s="2" t="str">
        <f aca="false">IF(A1338="","",IFERROR(IF(VLOOKUP(A1338,MAESTRO!$A$2:$C$15,2,FALSE())=1,"",A1338),A1338))</f>
        <v/>
      </c>
      <c r="W1338" s="2" t="str">
        <f aca="false">IF(V1338="","",G1338)</f>
        <v/>
      </c>
    </row>
    <row r="1339" customFormat="false" ht="15" hidden="false" customHeight="false" outlineLevel="0" collapsed="false">
      <c r="O1339" s="2" t="str">
        <f aca="false">IF(O1338="","",O1338)</f>
        <v>7711 CEDI GUAYAQUIL</v>
      </c>
      <c r="P1339" s="2" t="str">
        <f aca="false">IF(A1339=$P$5,C1339,P1338)</f>
        <v>MOROCHO ORDONES WILSON FABIAN</v>
      </c>
      <c r="Q1339" s="2" t="n">
        <f aca="false">IF(Q1338="","",IF(A1342=$Q$1,C1342,Q1338))</f>
        <v>1000039168</v>
      </c>
      <c r="R1339" s="2" t="n">
        <f aca="false">IF(H1339=$R$5,L1339,R1338)</f>
        <v>50640324</v>
      </c>
      <c r="S1339" s="2" t="str">
        <f aca="false">IF(H1339=$S$5,L1339,S1338)</f>
        <v>EGU074</v>
      </c>
      <c r="T1339" s="2" t="n">
        <f aca="false">IF(H1339=$T$5,L1339,T1338)</f>
        <v>814190450</v>
      </c>
      <c r="U1339" s="2" t="n">
        <f aca="false">IF(V1339="",0,1)</f>
        <v>0</v>
      </c>
      <c r="V1339" s="2" t="str">
        <f aca="false">IF(A1339="","",IFERROR(IF(VLOOKUP(A1339,MAESTRO!$A$2:$C$15,2,FALSE())=1,"",A1339),A1339))</f>
        <v/>
      </c>
      <c r="W1339" s="2" t="str">
        <f aca="false">IF(V1339="","",G1339)</f>
        <v/>
      </c>
    </row>
    <row r="1340" customFormat="false" ht="15" hidden="false" customHeight="false" outlineLevel="0" collapsed="false">
      <c r="O1340" s="2" t="str">
        <f aca="false">IF(O1339="","",O1339)</f>
        <v>7711 CEDI GUAYAQUIL</v>
      </c>
      <c r="P1340" s="2" t="str">
        <f aca="false">IF(A1340=$P$5,C1340,P1339)</f>
        <v>MOROCHO ORDONES WILSON FABIAN</v>
      </c>
      <c r="Q1340" s="2" t="n">
        <f aca="false">IF(Q1339="","",IF(A1343=$Q$1,C1343,Q1339))</f>
        <v>1000039168</v>
      </c>
      <c r="R1340" s="2" t="n">
        <f aca="false">IF(H1340=$R$5,L1340,R1339)</f>
        <v>50640324</v>
      </c>
      <c r="S1340" s="2" t="str">
        <f aca="false">IF(H1340=$S$5,L1340,S1339)</f>
        <v>EGU074</v>
      </c>
      <c r="T1340" s="2" t="n">
        <f aca="false">IF(H1340=$T$5,L1340,T1339)</f>
        <v>814190450</v>
      </c>
      <c r="U1340" s="2" t="n">
        <f aca="false">IF(V1340="",0,1)</f>
        <v>0</v>
      </c>
      <c r="V1340" s="2" t="str">
        <f aca="false">IF(A1340="","",IFERROR(IF(VLOOKUP(A1340,MAESTRO!$A$2:$C$15,2,FALSE())=1,"",A1340),A1340))</f>
        <v/>
      </c>
      <c r="W1340" s="2" t="str">
        <f aca="false">IF(V1340="","",G1340)</f>
        <v/>
      </c>
    </row>
    <row r="1341" customFormat="false" ht="15" hidden="false" customHeight="false" outlineLevel="0" collapsed="false">
      <c r="O1341" s="2" t="str">
        <f aca="false">IF(O1340="","",O1340)</f>
        <v>7711 CEDI GUAYAQUIL</v>
      </c>
      <c r="P1341" s="2" t="str">
        <f aca="false">IF(A1341=$P$5,C1341,P1340)</f>
        <v>MOROCHO ORDONES WILSON FABIAN</v>
      </c>
      <c r="Q1341" s="2" t="n">
        <f aca="false">IF(Q1340="","",IF(A1344=$Q$1,C1344,Q1340))</f>
        <v>1000039168</v>
      </c>
      <c r="R1341" s="2" t="n">
        <f aca="false">IF(H1341=$R$5,L1341,R1340)</f>
        <v>50640324</v>
      </c>
      <c r="S1341" s="2" t="str">
        <f aca="false">IF(H1341=$S$5,L1341,S1340)</f>
        <v>EGU074</v>
      </c>
      <c r="T1341" s="2" t="n">
        <f aca="false">IF(H1341=$T$5,L1341,T1340)</f>
        <v>814190450</v>
      </c>
      <c r="U1341" s="2" t="n">
        <f aca="false">IF(V1341="",0,1)</f>
        <v>0</v>
      </c>
      <c r="V1341" s="2" t="str">
        <f aca="false">IF(A1341="","",IFERROR(IF(VLOOKUP(A1341,MAESTRO!$A$2:$C$15,2,FALSE())=1,"",A1341),A1341))</f>
        <v/>
      </c>
      <c r="W1341" s="2" t="str">
        <f aca="false">IF(V1341="","",G1341)</f>
        <v/>
      </c>
    </row>
    <row r="1342" customFormat="false" ht="15" hidden="false" customHeight="false" outlineLevel="0" collapsed="false">
      <c r="O1342" s="2" t="str">
        <f aca="false">IF(O1341="","",O1341)</f>
        <v>7711 CEDI GUAYAQUIL</v>
      </c>
      <c r="P1342" s="2" t="str">
        <f aca="false">IF(A1342=$P$5,C1342,P1341)</f>
        <v>MOROCHO ORDONES WILSON FABIAN</v>
      </c>
      <c r="Q1342" s="2" t="n">
        <f aca="false">IF(Q1341="","",IF(A1345=$Q$1,C1345,Q1341))</f>
        <v>1000039168</v>
      </c>
      <c r="R1342" s="2" t="n">
        <f aca="false">IF(H1342=$R$5,L1342,R1341)</f>
        <v>50640324</v>
      </c>
      <c r="S1342" s="2" t="str">
        <f aca="false">IF(H1342=$S$5,L1342,S1341)</f>
        <v>EGU074</v>
      </c>
      <c r="T1342" s="2" t="n">
        <f aca="false">IF(H1342=$T$5,L1342,T1341)</f>
        <v>814190450</v>
      </c>
      <c r="U1342" s="2" t="n">
        <f aca="false">IF(V1342="",0,1)</f>
        <v>0</v>
      </c>
      <c r="V1342" s="2" t="str">
        <f aca="false">IF(A1342="","",IFERROR(IF(VLOOKUP(A1342,MAESTRO!$A$2:$C$15,2,FALSE())=1,"",A1342),A1342))</f>
        <v/>
      </c>
      <c r="W1342" s="2" t="str">
        <f aca="false">IF(V1342="","",G1342)</f>
        <v/>
      </c>
    </row>
    <row r="1343" customFormat="false" ht="15" hidden="false" customHeight="false" outlineLevel="0" collapsed="false">
      <c r="O1343" s="2" t="str">
        <f aca="false">IF(O1342="","",O1342)</f>
        <v>7711 CEDI GUAYAQUIL</v>
      </c>
      <c r="P1343" s="2" t="str">
        <f aca="false">IF(A1343=$P$5,C1343,P1342)</f>
        <v>MOROCHO ORDONES WILSON FABIAN</v>
      </c>
      <c r="Q1343" s="2" t="n">
        <f aca="false">IF(Q1342="","",IF(A1346=$Q$1,C1346,Q1342))</f>
        <v>1000039168</v>
      </c>
      <c r="R1343" s="2" t="n">
        <f aca="false">IF(H1343=$R$5,L1343,R1342)</f>
        <v>50640324</v>
      </c>
      <c r="S1343" s="2" t="str">
        <f aca="false">IF(H1343=$S$5,L1343,S1342)</f>
        <v>EGU074</v>
      </c>
      <c r="T1343" s="2" t="n">
        <f aca="false">IF(H1343=$T$5,L1343,T1342)</f>
        <v>814190450</v>
      </c>
      <c r="U1343" s="2" t="n">
        <f aca="false">IF(V1343="",0,1)</f>
        <v>0</v>
      </c>
      <c r="V1343" s="2" t="str">
        <f aca="false">IF(A1343="","",IFERROR(IF(VLOOKUP(A1343,MAESTRO!$A$2:$C$15,2,FALSE())=1,"",A1343),A1343))</f>
        <v/>
      </c>
      <c r="W1343" s="2" t="str">
        <f aca="false">IF(V1343="","",G1343)</f>
        <v/>
      </c>
    </row>
    <row r="1344" customFormat="false" ht="15" hidden="false" customHeight="false" outlineLevel="0" collapsed="false">
      <c r="O1344" s="2" t="str">
        <f aca="false">IF(O1343="","",O1343)</f>
        <v>7711 CEDI GUAYAQUIL</v>
      </c>
      <c r="P1344" s="2" t="str">
        <f aca="false">IF(A1344=$P$5,C1344,P1343)</f>
        <v>MOROCHO ORDONES WILSON FABIAN</v>
      </c>
      <c r="Q1344" s="2" t="n">
        <f aca="false">IF(Q1343="","",IF(A1347=$Q$1,C1347,Q1343))</f>
        <v>1000039168</v>
      </c>
      <c r="R1344" s="2" t="n">
        <f aca="false">IF(H1344=$R$5,L1344,R1343)</f>
        <v>50640324</v>
      </c>
      <c r="S1344" s="2" t="str">
        <f aca="false">IF(H1344=$S$5,L1344,S1343)</f>
        <v>EGU074</v>
      </c>
      <c r="T1344" s="2" t="n">
        <f aca="false">IF(H1344=$T$5,L1344,T1343)</f>
        <v>814190450</v>
      </c>
      <c r="U1344" s="2" t="n">
        <f aca="false">IF(V1344="",0,1)</f>
        <v>0</v>
      </c>
      <c r="V1344" s="2" t="str">
        <f aca="false">IF(A1344="","",IFERROR(IF(VLOOKUP(A1344,MAESTRO!$A$2:$C$15,2,FALSE())=1,"",A1344),A1344))</f>
        <v/>
      </c>
      <c r="W1344" s="2" t="str">
        <f aca="false">IF(V1344="","",G1344)</f>
        <v/>
      </c>
    </row>
    <row r="1345" customFormat="false" ht="15" hidden="false" customHeight="false" outlineLevel="0" collapsed="false">
      <c r="O1345" s="2" t="str">
        <f aca="false">IF(O1344="","",O1344)</f>
        <v>7711 CEDI GUAYAQUIL</v>
      </c>
      <c r="P1345" s="2" t="str">
        <f aca="false">IF(A1345=$P$5,C1345,P1344)</f>
        <v>MOROCHO ORDONES WILSON FABIAN</v>
      </c>
      <c r="Q1345" s="2" t="n">
        <f aca="false">IF(Q1344="","",IF(A1348=$Q$1,C1348,Q1344))</f>
        <v>1000039168</v>
      </c>
      <c r="R1345" s="2" t="n">
        <f aca="false">IF(H1345=$R$5,L1345,R1344)</f>
        <v>50640324</v>
      </c>
      <c r="S1345" s="2" t="str">
        <f aca="false">IF(H1345=$S$5,L1345,S1344)</f>
        <v>EGU074</v>
      </c>
      <c r="T1345" s="2" t="n">
        <f aca="false">IF(H1345=$T$5,L1345,T1344)</f>
        <v>814190450</v>
      </c>
      <c r="U1345" s="2" t="n">
        <f aca="false">IF(V1345="",0,1)</f>
        <v>0</v>
      </c>
      <c r="V1345" s="2" t="str">
        <f aca="false">IF(A1345="","",IFERROR(IF(VLOOKUP(A1345,MAESTRO!$A$2:$C$15,2,FALSE())=1,"",A1345),A1345))</f>
        <v/>
      </c>
      <c r="W1345" s="2" t="str">
        <f aca="false">IF(V1345="","",G1345)</f>
        <v/>
      </c>
    </row>
    <row r="1346" customFormat="false" ht="15" hidden="false" customHeight="false" outlineLevel="0" collapsed="false">
      <c r="O1346" s="2" t="str">
        <f aca="false">IF(O1345="","",O1345)</f>
        <v>7711 CEDI GUAYAQUIL</v>
      </c>
      <c r="P1346" s="2" t="str">
        <f aca="false">IF(A1346=$P$5,C1346,P1345)</f>
        <v>MOROCHO ORDONES WILSON FABIAN</v>
      </c>
      <c r="Q1346" s="2" t="n">
        <f aca="false">IF(Q1345="","",IF(A1349=$Q$1,C1349,Q1345))</f>
        <v>1000039168</v>
      </c>
      <c r="R1346" s="2" t="n">
        <f aca="false">IF(H1346=$R$5,L1346,R1345)</f>
        <v>50640324</v>
      </c>
      <c r="S1346" s="2" t="str">
        <f aca="false">IF(H1346=$S$5,L1346,S1345)</f>
        <v>EGU074</v>
      </c>
      <c r="T1346" s="2" t="n">
        <f aca="false">IF(H1346=$T$5,L1346,T1345)</f>
        <v>814190450</v>
      </c>
      <c r="U1346" s="2" t="n">
        <f aca="false">IF(V1346="",0,1)</f>
        <v>0</v>
      </c>
      <c r="V1346" s="2" t="str">
        <f aca="false">IF(A1346="","",IFERROR(IF(VLOOKUP(A1346,MAESTRO!$A$2:$C$15,2,FALSE())=1,"",A1346),A1346))</f>
        <v/>
      </c>
      <c r="W1346" s="2" t="str">
        <f aca="false">IF(V1346="","",G1346)</f>
        <v/>
      </c>
    </row>
    <row r="1347" customFormat="false" ht="15" hidden="false" customHeight="false" outlineLevel="0" collapsed="false">
      <c r="O1347" s="2" t="str">
        <f aca="false">IF(O1346="","",O1346)</f>
        <v>7711 CEDI GUAYAQUIL</v>
      </c>
      <c r="P1347" s="2" t="str">
        <f aca="false">IF(A1347=$P$5,C1347,P1346)</f>
        <v>MOROCHO ORDONES WILSON FABIAN</v>
      </c>
      <c r="Q1347" s="2" t="n">
        <f aca="false">IF(Q1346="","",IF(A1350=$Q$1,C1350,Q1346))</f>
        <v>1000039168</v>
      </c>
      <c r="R1347" s="2" t="n">
        <f aca="false">IF(H1347=$R$5,L1347,R1346)</f>
        <v>50640324</v>
      </c>
      <c r="S1347" s="2" t="str">
        <f aca="false">IF(H1347=$S$5,L1347,S1346)</f>
        <v>EGU074</v>
      </c>
      <c r="T1347" s="2" t="n">
        <f aca="false">IF(H1347=$T$5,L1347,T1346)</f>
        <v>814190450</v>
      </c>
      <c r="U1347" s="2" t="n">
        <f aca="false">IF(V1347="",0,1)</f>
        <v>0</v>
      </c>
      <c r="V1347" s="2" t="str">
        <f aca="false">IF(A1347="","",IFERROR(IF(VLOOKUP(A1347,MAESTRO!$A$2:$C$15,2,FALSE())=1,"",A1347),A1347))</f>
        <v/>
      </c>
      <c r="W1347" s="2" t="str">
        <f aca="false">IF(V1347="","",G1347)</f>
        <v/>
      </c>
    </row>
    <row r="1348" customFormat="false" ht="15" hidden="false" customHeight="false" outlineLevel="0" collapsed="false">
      <c r="O1348" s="2" t="str">
        <f aca="false">IF(O1347="","",O1347)</f>
        <v>7711 CEDI GUAYAQUIL</v>
      </c>
      <c r="P1348" s="2" t="str">
        <f aca="false">IF(A1348=$P$5,C1348,P1347)</f>
        <v>MOROCHO ORDONES WILSON FABIAN</v>
      </c>
      <c r="Q1348" s="2" t="n">
        <f aca="false">IF(Q1347="","",IF(A1351=$Q$1,C1351,Q1347))</f>
        <v>1000039168</v>
      </c>
      <c r="R1348" s="2" t="n">
        <f aca="false">IF(H1348=$R$5,L1348,R1347)</f>
        <v>50640324</v>
      </c>
      <c r="S1348" s="2" t="str">
        <f aca="false">IF(H1348=$S$5,L1348,S1347)</f>
        <v>EGU074</v>
      </c>
      <c r="T1348" s="2" t="n">
        <f aca="false">IF(H1348=$T$5,L1348,T1347)</f>
        <v>814190450</v>
      </c>
      <c r="U1348" s="2" t="n">
        <f aca="false">IF(V1348="",0,1)</f>
        <v>0</v>
      </c>
      <c r="V1348" s="2" t="str">
        <f aca="false">IF(A1348="","",IFERROR(IF(VLOOKUP(A1348,MAESTRO!$A$2:$C$15,2,FALSE())=1,"",A1348),A1348))</f>
        <v/>
      </c>
      <c r="W1348" s="2" t="str">
        <f aca="false">IF(V1348="","",G1348)</f>
        <v/>
      </c>
    </row>
    <row r="1349" customFormat="false" ht="15" hidden="false" customHeight="false" outlineLevel="0" collapsed="false">
      <c r="O1349" s="2" t="str">
        <f aca="false">IF(O1348="","",O1348)</f>
        <v>7711 CEDI GUAYAQUIL</v>
      </c>
      <c r="P1349" s="2" t="str">
        <f aca="false">IF(A1349=$P$5,C1349,P1348)</f>
        <v>MOROCHO ORDONES WILSON FABIAN</v>
      </c>
      <c r="Q1349" s="2" t="n">
        <f aca="false">IF(Q1348="","",IF(A1352=$Q$1,C1352,Q1348))</f>
        <v>1000039168</v>
      </c>
      <c r="R1349" s="2" t="n">
        <f aca="false">IF(H1349=$R$5,L1349,R1348)</f>
        <v>50640324</v>
      </c>
      <c r="S1349" s="2" t="str">
        <f aca="false">IF(H1349=$S$5,L1349,S1348)</f>
        <v>EGU074</v>
      </c>
      <c r="T1349" s="2" t="n">
        <f aca="false">IF(H1349=$T$5,L1349,T1348)</f>
        <v>814190450</v>
      </c>
      <c r="U1349" s="2" t="n">
        <f aca="false">IF(V1349="",0,1)</f>
        <v>0</v>
      </c>
      <c r="V1349" s="2" t="str">
        <f aca="false">IF(A1349="","",IFERROR(IF(VLOOKUP(A1349,MAESTRO!$A$2:$C$15,2,FALSE())=1,"",A1349),A1349))</f>
        <v/>
      </c>
      <c r="W1349" s="2" t="str">
        <f aca="false">IF(V1349="","",G1349)</f>
        <v/>
      </c>
    </row>
    <row r="1350" customFormat="false" ht="15" hidden="false" customHeight="false" outlineLevel="0" collapsed="false">
      <c r="O1350" s="2" t="str">
        <f aca="false">IF(O1349="","",O1349)</f>
        <v>7711 CEDI GUAYAQUIL</v>
      </c>
      <c r="P1350" s="2" t="str">
        <f aca="false">IF(A1350=$P$5,C1350,P1349)</f>
        <v>MOROCHO ORDONES WILSON FABIAN</v>
      </c>
      <c r="Q1350" s="2" t="n">
        <f aca="false">IF(Q1349="","",IF(A1353=$Q$1,C1353,Q1349))</f>
        <v>1000039168</v>
      </c>
      <c r="R1350" s="2" t="n">
        <f aca="false">IF(H1350=$R$5,L1350,R1349)</f>
        <v>50640324</v>
      </c>
      <c r="S1350" s="2" t="str">
        <f aca="false">IF(H1350=$S$5,L1350,S1349)</f>
        <v>EGU074</v>
      </c>
      <c r="T1350" s="2" t="n">
        <f aca="false">IF(H1350=$T$5,L1350,T1349)</f>
        <v>814190450</v>
      </c>
      <c r="U1350" s="2" t="n">
        <f aca="false">IF(V1350="",0,1)</f>
        <v>0</v>
      </c>
      <c r="V1350" s="2" t="str">
        <f aca="false">IF(A1350="","",IFERROR(IF(VLOOKUP(A1350,MAESTRO!$A$2:$C$15,2,FALSE())=1,"",A1350),A1350))</f>
        <v/>
      </c>
      <c r="W1350" s="2" t="str">
        <f aca="false">IF(V1350="","",G1350)</f>
        <v/>
      </c>
    </row>
    <row r="1351" customFormat="false" ht="15" hidden="false" customHeight="false" outlineLevel="0" collapsed="false">
      <c r="O1351" s="2" t="str">
        <f aca="false">IF(O1350="","",O1350)</f>
        <v>7711 CEDI GUAYAQUIL</v>
      </c>
      <c r="P1351" s="2" t="str">
        <f aca="false">IF(A1351=$P$5,C1351,P1350)</f>
        <v>MOROCHO ORDONES WILSON FABIAN</v>
      </c>
      <c r="Q1351" s="2" t="n">
        <f aca="false">IF(Q1350="","",IF(A1354=$Q$1,C1354,Q1350))</f>
        <v>1000039168</v>
      </c>
      <c r="R1351" s="2" t="n">
        <f aca="false">IF(H1351=$R$5,L1351,R1350)</f>
        <v>50640324</v>
      </c>
      <c r="S1351" s="2" t="str">
        <f aca="false">IF(H1351=$S$5,L1351,S1350)</f>
        <v>EGU074</v>
      </c>
      <c r="T1351" s="2" t="n">
        <f aca="false">IF(H1351=$T$5,L1351,T1350)</f>
        <v>814190450</v>
      </c>
      <c r="U1351" s="2" t="n">
        <f aca="false">IF(V1351="",0,1)</f>
        <v>0</v>
      </c>
      <c r="V1351" s="2" t="str">
        <f aca="false">IF(A1351="","",IFERROR(IF(VLOOKUP(A1351,MAESTRO!$A$2:$C$15,2,FALSE())=1,"",A1351),A1351))</f>
        <v/>
      </c>
      <c r="W1351" s="2" t="str">
        <f aca="false">IF(V1351="","",G1351)</f>
        <v/>
      </c>
    </row>
    <row r="1352" customFormat="false" ht="15" hidden="false" customHeight="false" outlineLevel="0" collapsed="false">
      <c r="O1352" s="2" t="str">
        <f aca="false">IF(O1351="","",O1351)</f>
        <v>7711 CEDI GUAYAQUIL</v>
      </c>
      <c r="P1352" s="2" t="str">
        <f aca="false">IF(A1352=$P$5,C1352,P1351)</f>
        <v>MOROCHO ORDONES WILSON FABIAN</v>
      </c>
      <c r="Q1352" s="2" t="n">
        <f aca="false">IF(Q1351="","",IF(A1355=$Q$1,C1355,Q1351))</f>
        <v>1000039168</v>
      </c>
      <c r="R1352" s="2" t="n">
        <f aca="false">IF(H1352=$R$5,L1352,R1351)</f>
        <v>50640324</v>
      </c>
      <c r="S1352" s="2" t="str">
        <f aca="false">IF(H1352=$S$5,L1352,S1351)</f>
        <v>EGU074</v>
      </c>
      <c r="T1352" s="2" t="n">
        <f aca="false">IF(H1352=$T$5,L1352,T1351)</f>
        <v>814190450</v>
      </c>
      <c r="U1352" s="2" t="n">
        <f aca="false">IF(V1352="",0,1)</f>
        <v>0</v>
      </c>
      <c r="V1352" s="2" t="str">
        <f aca="false">IF(A1352="","",IFERROR(IF(VLOOKUP(A1352,MAESTRO!$A$2:$C$15,2,FALSE())=1,"",A1352),A1352))</f>
        <v/>
      </c>
      <c r="W1352" s="2" t="str">
        <f aca="false">IF(V1352="","",G1352)</f>
        <v/>
      </c>
    </row>
    <row r="1353" customFormat="false" ht="15" hidden="false" customHeight="false" outlineLevel="0" collapsed="false">
      <c r="O1353" s="2" t="str">
        <f aca="false">IF(O1352="","",O1352)</f>
        <v>7711 CEDI GUAYAQUIL</v>
      </c>
      <c r="P1353" s="2" t="str">
        <f aca="false">IF(A1353=$P$5,C1353,P1352)</f>
        <v>MOROCHO ORDONES WILSON FABIAN</v>
      </c>
      <c r="Q1353" s="2" t="n">
        <f aca="false">IF(Q1352="","",IF(A1356=$Q$1,C1356,Q1352))</f>
        <v>1000039168</v>
      </c>
      <c r="R1353" s="2" t="n">
        <f aca="false">IF(H1353=$R$5,L1353,R1352)</f>
        <v>50640324</v>
      </c>
      <c r="S1353" s="2" t="str">
        <f aca="false">IF(H1353=$S$5,L1353,S1352)</f>
        <v>EGU074</v>
      </c>
      <c r="T1353" s="2" t="n">
        <f aca="false">IF(H1353=$T$5,L1353,T1352)</f>
        <v>814190450</v>
      </c>
      <c r="U1353" s="2" t="n">
        <f aca="false">IF(V1353="",0,1)</f>
        <v>0</v>
      </c>
      <c r="V1353" s="2" t="str">
        <f aca="false">IF(A1353="","",IFERROR(IF(VLOOKUP(A1353,MAESTRO!$A$2:$C$15,2,FALSE())=1,"",A1353),A1353))</f>
        <v/>
      </c>
      <c r="W1353" s="2" t="str">
        <f aca="false">IF(V1353="","",G1353)</f>
        <v/>
      </c>
    </row>
    <row r="1354" customFormat="false" ht="15" hidden="false" customHeight="false" outlineLevel="0" collapsed="false">
      <c r="O1354" s="2" t="str">
        <f aca="false">IF(O1353="","",O1353)</f>
        <v>7711 CEDI GUAYAQUIL</v>
      </c>
      <c r="P1354" s="2" t="str">
        <f aca="false">IF(A1354=$P$5,C1354,P1353)</f>
        <v>MOROCHO ORDONES WILSON FABIAN</v>
      </c>
      <c r="Q1354" s="2" t="n">
        <f aca="false">IF(Q1353="","",IF(A1357=$Q$1,C1357,Q1353))</f>
        <v>1000039168</v>
      </c>
      <c r="R1354" s="2" t="n">
        <f aca="false">IF(H1354=$R$5,L1354,R1353)</f>
        <v>50640324</v>
      </c>
      <c r="S1354" s="2" t="str">
        <f aca="false">IF(H1354=$S$5,L1354,S1353)</f>
        <v>EGU074</v>
      </c>
      <c r="T1354" s="2" t="n">
        <f aca="false">IF(H1354=$T$5,L1354,T1353)</f>
        <v>814190450</v>
      </c>
      <c r="U1354" s="2" t="n">
        <f aca="false">IF(V1354="",0,1)</f>
        <v>0</v>
      </c>
      <c r="V1354" s="2" t="str">
        <f aca="false">IF(A1354="","",IFERROR(IF(VLOOKUP(A1354,MAESTRO!$A$2:$C$15,2,FALSE())=1,"",A1354),A1354))</f>
        <v/>
      </c>
      <c r="W1354" s="2" t="str">
        <f aca="false">IF(V1354="","",G1354)</f>
        <v/>
      </c>
    </row>
    <row r="1355" customFormat="false" ht="15" hidden="false" customHeight="false" outlineLevel="0" collapsed="false">
      <c r="O1355" s="2" t="str">
        <f aca="false">IF(O1354="","",O1354)</f>
        <v>7711 CEDI GUAYAQUIL</v>
      </c>
      <c r="P1355" s="2" t="str">
        <f aca="false">IF(A1355=$P$5,C1355,P1354)</f>
        <v>MOROCHO ORDONES WILSON FABIAN</v>
      </c>
      <c r="Q1355" s="2" t="n">
        <f aca="false">IF(Q1354="","",IF(A1358=$Q$1,C1358,Q1354))</f>
        <v>1000039168</v>
      </c>
      <c r="R1355" s="2" t="n">
        <f aca="false">IF(H1355=$R$5,L1355,R1354)</f>
        <v>50640324</v>
      </c>
      <c r="S1355" s="2" t="str">
        <f aca="false">IF(H1355=$S$5,L1355,S1354)</f>
        <v>EGU074</v>
      </c>
      <c r="T1355" s="2" t="n">
        <f aca="false">IF(H1355=$T$5,L1355,T1354)</f>
        <v>814190450</v>
      </c>
      <c r="U1355" s="2" t="n">
        <f aca="false">IF(V1355="",0,1)</f>
        <v>0</v>
      </c>
      <c r="V1355" s="2" t="str">
        <f aca="false">IF(A1355="","",IFERROR(IF(VLOOKUP(A1355,MAESTRO!$A$2:$C$15,2,FALSE())=1,"",A1355),A1355))</f>
        <v/>
      </c>
      <c r="W1355" s="2" t="str">
        <f aca="false">IF(V1355="","",G1355)</f>
        <v/>
      </c>
    </row>
    <row r="1356" customFormat="false" ht="15" hidden="false" customHeight="false" outlineLevel="0" collapsed="false">
      <c r="O1356" s="2" t="str">
        <f aca="false">IF(O1355="","",O1355)</f>
        <v>7711 CEDI GUAYAQUIL</v>
      </c>
      <c r="P1356" s="2" t="str">
        <f aca="false">IF(A1356=$P$5,C1356,P1355)</f>
        <v>MOROCHO ORDONES WILSON FABIAN</v>
      </c>
      <c r="Q1356" s="2" t="n">
        <f aca="false">IF(Q1355="","",IF(A1359=$Q$1,C1359,Q1355))</f>
        <v>1000039168</v>
      </c>
      <c r="R1356" s="2" t="n">
        <f aca="false">IF(H1356=$R$5,L1356,R1355)</f>
        <v>50640324</v>
      </c>
      <c r="S1356" s="2" t="str">
        <f aca="false">IF(H1356=$S$5,L1356,S1355)</f>
        <v>EGU074</v>
      </c>
      <c r="T1356" s="2" t="n">
        <f aca="false">IF(H1356=$T$5,L1356,T1355)</f>
        <v>814190450</v>
      </c>
      <c r="U1356" s="2" t="n">
        <f aca="false">IF(V1356="",0,1)</f>
        <v>0</v>
      </c>
      <c r="V1356" s="2" t="str">
        <f aca="false">IF(A1356="","",IFERROR(IF(VLOOKUP(A1356,MAESTRO!$A$2:$C$15,2,FALSE())=1,"",A1356),A1356))</f>
        <v/>
      </c>
      <c r="W1356" s="2" t="str">
        <f aca="false">IF(V1356="","",G1356)</f>
        <v/>
      </c>
    </row>
    <row r="1357" customFormat="false" ht="15" hidden="false" customHeight="false" outlineLevel="0" collapsed="false">
      <c r="O1357" s="2" t="str">
        <f aca="false">IF(O1356="","",O1356)</f>
        <v>7711 CEDI GUAYAQUIL</v>
      </c>
      <c r="P1357" s="2" t="str">
        <f aca="false">IF(A1357=$P$5,C1357,P1356)</f>
        <v>MOROCHO ORDONES WILSON FABIAN</v>
      </c>
      <c r="Q1357" s="2" t="n">
        <f aca="false">IF(Q1356="","",IF(A1360=$Q$1,C1360,Q1356))</f>
        <v>1000039168</v>
      </c>
      <c r="R1357" s="2" t="n">
        <f aca="false">IF(H1357=$R$5,L1357,R1356)</f>
        <v>50640324</v>
      </c>
      <c r="S1357" s="2" t="str">
        <f aca="false">IF(H1357=$S$5,L1357,S1356)</f>
        <v>EGU074</v>
      </c>
      <c r="T1357" s="2" t="n">
        <f aca="false">IF(H1357=$T$5,L1357,T1356)</f>
        <v>814190450</v>
      </c>
      <c r="U1357" s="2" t="n">
        <f aca="false">IF(V1357="",0,1)</f>
        <v>0</v>
      </c>
      <c r="V1357" s="2" t="str">
        <f aca="false">IF(A1357="","",IFERROR(IF(VLOOKUP(A1357,MAESTRO!$A$2:$C$15,2,FALSE())=1,"",A1357),A1357))</f>
        <v/>
      </c>
      <c r="W1357" s="2" t="str">
        <f aca="false">IF(V1357="","",G1357)</f>
        <v/>
      </c>
    </row>
    <row r="1358" customFormat="false" ht="15" hidden="false" customHeight="false" outlineLevel="0" collapsed="false">
      <c r="O1358" s="2" t="str">
        <f aca="false">IF(O1357="","",O1357)</f>
        <v>7711 CEDI GUAYAQUIL</v>
      </c>
      <c r="P1358" s="2" t="str">
        <f aca="false">IF(A1358=$P$5,C1358,P1357)</f>
        <v>MOROCHO ORDONES WILSON FABIAN</v>
      </c>
      <c r="Q1358" s="2" t="n">
        <f aca="false">IF(Q1357="","",IF(A1361=$Q$1,C1361,Q1357))</f>
        <v>1000039168</v>
      </c>
      <c r="R1358" s="2" t="n">
        <f aca="false">IF(H1358=$R$5,L1358,R1357)</f>
        <v>50640324</v>
      </c>
      <c r="S1358" s="2" t="str">
        <f aca="false">IF(H1358=$S$5,L1358,S1357)</f>
        <v>EGU074</v>
      </c>
      <c r="T1358" s="2" t="n">
        <f aca="false">IF(H1358=$T$5,L1358,T1357)</f>
        <v>814190450</v>
      </c>
      <c r="U1358" s="2" t="n">
        <f aca="false">IF(V1358="",0,1)</f>
        <v>0</v>
      </c>
      <c r="V1358" s="2" t="str">
        <f aca="false">IF(A1358="","",IFERROR(IF(VLOOKUP(A1358,MAESTRO!$A$2:$C$15,2,FALSE())=1,"",A1358),A1358))</f>
        <v/>
      </c>
      <c r="W1358" s="2" t="str">
        <f aca="false">IF(V1358="","",G1358)</f>
        <v/>
      </c>
    </row>
    <row r="1359" customFormat="false" ht="15" hidden="false" customHeight="false" outlineLevel="0" collapsed="false">
      <c r="A1359" s="1" t="s">
        <v>48</v>
      </c>
      <c r="D1359" s="1" t="s">
        <v>49</v>
      </c>
      <c r="O1359" s="2" t="str">
        <f aca="false">IF(O1358="","",O1358)</f>
        <v>7711 CEDI GUAYAQUIL</v>
      </c>
      <c r="P1359" s="2" t="str">
        <f aca="false">IF(A1359=$P$5,C1359,P1358)</f>
        <v>MOROCHO ORDONES WILSON FABIAN</v>
      </c>
      <c r="Q1359" s="2" t="n">
        <f aca="false">IF(Q1358="","",IF(A1362=$Q$1,C1362,Q1358))</f>
        <v>1000039168</v>
      </c>
      <c r="R1359" s="2" t="n">
        <f aca="false">IF(H1359=$R$5,L1359,R1358)</f>
        <v>50640324</v>
      </c>
      <c r="S1359" s="2" t="str">
        <f aca="false">IF(H1359=$S$5,L1359,S1358)</f>
        <v>EGU074</v>
      </c>
      <c r="T1359" s="2" t="n">
        <f aca="false">IF(H1359=$T$5,L1359,T1358)</f>
        <v>814190450</v>
      </c>
      <c r="U1359" s="2" t="n">
        <f aca="false">IF(V1359="",0,1)</f>
        <v>0</v>
      </c>
      <c r="V1359" s="2" t="str">
        <f aca="false">IF(A1359="","",IFERROR(IF(VLOOKUP(A1359,MAESTRO!$A$2:$C$15,2,FALSE())=1,"",A1359),A1359))</f>
        <v/>
      </c>
      <c r="W1359" s="2" t="str">
        <f aca="false">IF(V1359="","",G1359)</f>
        <v/>
      </c>
    </row>
    <row r="1360" customFormat="false" ht="15" hidden="false" customHeight="false" outlineLevel="0" collapsed="false">
      <c r="A1360" s="1" t="s">
        <v>50</v>
      </c>
      <c r="D1360" s="1" t="s">
        <v>49</v>
      </c>
      <c r="O1360" s="2" t="str">
        <f aca="false">IF(O1359="","",O1359)</f>
        <v>7711 CEDI GUAYAQUIL</v>
      </c>
      <c r="P1360" s="2" t="str">
        <f aca="false">IF(A1360=$P$5,C1360,P1359)</f>
        <v>MOROCHO ORDONES WILSON FABIAN</v>
      </c>
      <c r="Q1360" s="2" t="n">
        <f aca="false">IF(Q1359="","",IF(A1363=$Q$1,C1363,Q1359))</f>
        <v>1000039168</v>
      </c>
      <c r="R1360" s="2" t="n">
        <f aca="false">IF(H1360=$R$5,L1360,R1359)</f>
        <v>50640324</v>
      </c>
      <c r="S1360" s="2" t="str">
        <f aca="false">IF(H1360=$S$5,L1360,S1359)</f>
        <v>EGU074</v>
      </c>
      <c r="T1360" s="2" t="n">
        <f aca="false">IF(H1360=$T$5,L1360,T1359)</f>
        <v>814190450</v>
      </c>
      <c r="U1360" s="2" t="n">
        <f aca="false">IF(V1360="",0,1)</f>
        <v>0</v>
      </c>
      <c r="V1360" s="2" t="str">
        <f aca="false">IF(A1360="","",IFERROR(IF(VLOOKUP(A1360,MAESTRO!$A$2:$C$15,2,FALSE())=1,"",A1360),A1360))</f>
        <v/>
      </c>
      <c r="W1360" s="2" t="str">
        <f aca="false">IF(V1360="","",G1360)</f>
        <v/>
      </c>
    </row>
    <row r="1361" customFormat="false" ht="15" hidden="false" customHeight="false" outlineLevel="0" collapsed="false">
      <c r="A1361" s="1" t="s">
        <v>51</v>
      </c>
      <c r="D1361" s="1" t="s">
        <v>49</v>
      </c>
      <c r="O1361" s="2" t="str">
        <f aca="false">IF(O1360="","",O1360)</f>
        <v>7711 CEDI GUAYAQUIL</v>
      </c>
      <c r="P1361" s="2" t="str">
        <f aca="false">IF(A1361=$P$5,C1361,P1360)</f>
        <v>MOROCHO ORDONES WILSON FABIAN</v>
      </c>
      <c r="Q1361" s="2" t="n">
        <f aca="false">IF(Q1360="","",IF(A1364=$Q$1,C1364,Q1360))</f>
        <v>1000039168</v>
      </c>
      <c r="R1361" s="2" t="n">
        <f aca="false">IF(H1361=$R$5,L1361,R1360)</f>
        <v>50640324</v>
      </c>
      <c r="S1361" s="2" t="str">
        <f aca="false">IF(H1361=$S$5,L1361,S1360)</f>
        <v>EGU074</v>
      </c>
      <c r="T1361" s="2" t="n">
        <f aca="false">IF(H1361=$T$5,L1361,T1360)</f>
        <v>814190450</v>
      </c>
      <c r="U1361" s="2" t="n">
        <f aca="false">IF(V1361="",0,1)</f>
        <v>0</v>
      </c>
      <c r="V1361" s="2" t="str">
        <f aca="false">IF(A1361="","",IFERROR(IF(VLOOKUP(A1361,MAESTRO!$A$2:$C$15,2,FALSE())=1,"",A1361),A1361))</f>
        <v/>
      </c>
      <c r="W1361" s="2" t="str">
        <f aca="false">IF(V1361="","",G1361)</f>
        <v/>
      </c>
    </row>
    <row r="1362" customFormat="false" ht="15" hidden="false" customHeight="false" outlineLevel="0" collapsed="false">
      <c r="A1362" s="1" t="s">
        <v>52</v>
      </c>
      <c r="D1362" s="1" t="s">
        <v>49</v>
      </c>
      <c r="O1362" s="2" t="str">
        <f aca="false">IF(O1361="","",O1361)</f>
        <v>7711 CEDI GUAYAQUIL</v>
      </c>
      <c r="P1362" s="2" t="str">
        <f aca="false">IF(A1362=$P$5,C1362,P1361)</f>
        <v>MOROCHO ORDONES WILSON FABIAN</v>
      </c>
      <c r="Q1362" s="2" t="n">
        <f aca="false">IF(Q1361="","",IF(A1365=$Q$1,C1365,Q1361))</f>
        <v>1000039168</v>
      </c>
      <c r="R1362" s="2" t="n">
        <f aca="false">IF(H1362=$R$5,L1362,R1361)</f>
        <v>50640324</v>
      </c>
      <c r="S1362" s="2" t="str">
        <f aca="false">IF(H1362=$S$5,L1362,S1361)</f>
        <v>EGU074</v>
      </c>
      <c r="T1362" s="2" t="n">
        <f aca="false">IF(H1362=$T$5,L1362,T1361)</f>
        <v>814190450</v>
      </c>
      <c r="U1362" s="2" t="n">
        <f aca="false">IF(V1362="",0,1)</f>
        <v>0</v>
      </c>
      <c r="V1362" s="2" t="str">
        <f aca="false">IF(A1362="","",IFERROR(IF(VLOOKUP(A1362,MAESTRO!$A$2:$C$15,2,FALSE())=1,"",A1362),A1362))</f>
        <v/>
      </c>
      <c r="W1362" s="2" t="str">
        <f aca="false">IF(V1362="","",G1362)</f>
        <v/>
      </c>
    </row>
    <row r="1363" customFormat="false" ht="15" hidden="false" customHeight="false" outlineLevel="0" collapsed="false">
      <c r="A1363" s="1" t="s">
        <v>53</v>
      </c>
      <c r="D1363" s="1" t="s">
        <v>49</v>
      </c>
      <c r="O1363" s="2" t="str">
        <f aca="false">IF(O1362="","",O1362)</f>
        <v>7711 CEDI GUAYAQUIL</v>
      </c>
      <c r="P1363" s="2" t="str">
        <f aca="false">IF(A1363=$P$5,C1363,P1362)</f>
        <v>MOROCHO ORDONES WILSON FABIAN</v>
      </c>
      <c r="Q1363" s="2" t="n">
        <f aca="false">IF(Q1362="","",IF(A1366=$Q$1,C1366,Q1362))</f>
        <v>1000039168</v>
      </c>
      <c r="R1363" s="2" t="n">
        <f aca="false">IF(H1363=$R$5,L1363,R1362)</f>
        <v>50640324</v>
      </c>
      <c r="S1363" s="2" t="str">
        <f aca="false">IF(H1363=$S$5,L1363,S1362)</f>
        <v>EGU074</v>
      </c>
      <c r="T1363" s="2" t="n">
        <f aca="false">IF(H1363=$T$5,L1363,T1362)</f>
        <v>814190450</v>
      </c>
      <c r="U1363" s="2" t="n">
        <f aca="false">IF(V1363="",0,1)</f>
        <v>0</v>
      </c>
      <c r="V1363" s="2" t="str">
        <f aca="false">IF(A1363="","",IFERROR(IF(VLOOKUP(A1363,MAESTRO!$A$2:$C$15,2,FALSE())=1,"",A1363),A1363))</f>
        <v/>
      </c>
      <c r="W1363" s="2" t="str">
        <f aca="false">IF(V1363="","",G1363)</f>
        <v/>
      </c>
    </row>
    <row r="1364" customFormat="false" ht="15" hidden="false" customHeight="false" outlineLevel="0" collapsed="false">
      <c r="O1364" s="2" t="str">
        <f aca="false">IF(O1363="","",O1363)</f>
        <v>7711 CEDI GUAYAQUIL</v>
      </c>
      <c r="P1364" s="2" t="str">
        <f aca="false">IF(A1364=$P$5,C1364,P1363)</f>
        <v>MOROCHO ORDONES WILSON FABIAN</v>
      </c>
      <c r="Q1364" s="2" t="n">
        <f aca="false">IF(Q1363="","",IF(A1367=$Q$1,C1367,Q1363))</f>
        <v>1000039168</v>
      </c>
      <c r="R1364" s="2" t="n">
        <f aca="false">IF(H1364=$R$5,L1364,R1363)</f>
        <v>50640324</v>
      </c>
      <c r="S1364" s="2" t="str">
        <f aca="false">IF(H1364=$S$5,L1364,S1363)</f>
        <v>EGU074</v>
      </c>
      <c r="T1364" s="2" t="n">
        <f aca="false">IF(H1364=$T$5,L1364,T1363)</f>
        <v>814190450</v>
      </c>
      <c r="U1364" s="2" t="n">
        <f aca="false">IF(V1364="",0,1)</f>
        <v>0</v>
      </c>
      <c r="V1364" s="2" t="str">
        <f aca="false">IF(A1364="","",IFERROR(IF(VLOOKUP(A1364,MAESTRO!$A$2:$C$15,2,FALSE())=1,"",A1364),A1364))</f>
        <v/>
      </c>
      <c r="W1364" s="2" t="str">
        <f aca="false">IF(V1364="","",G1364)</f>
        <v/>
      </c>
    </row>
    <row r="1365" customFormat="false" ht="15" hidden="false" customHeight="false" outlineLevel="0" collapsed="false">
      <c r="O1365" s="2" t="str">
        <f aca="false">IF(O1364="","",O1364)</f>
        <v>7711 CEDI GUAYAQUIL</v>
      </c>
      <c r="P1365" s="2" t="str">
        <f aca="false">IF(A1365=$P$5,C1365,P1364)</f>
        <v>MOROCHO ORDONES WILSON FABIAN</v>
      </c>
      <c r="Q1365" s="2" t="n">
        <f aca="false">IF(Q1364="","",IF(A1368=$Q$1,C1368,Q1364))</f>
        <v>1000039168</v>
      </c>
      <c r="R1365" s="2" t="n">
        <f aca="false">IF(H1365=$R$5,L1365,R1364)</f>
        <v>50640324</v>
      </c>
      <c r="S1365" s="2" t="str">
        <f aca="false">IF(H1365=$S$5,L1365,S1364)</f>
        <v>EGU074</v>
      </c>
      <c r="T1365" s="2" t="n">
        <f aca="false">IF(H1365=$T$5,L1365,T1364)</f>
        <v>814190450</v>
      </c>
      <c r="U1365" s="2" t="n">
        <f aca="false">IF(V1365="",0,1)</f>
        <v>0</v>
      </c>
      <c r="V1365" s="2" t="str">
        <f aca="false">IF(A1365="","",IFERROR(IF(VLOOKUP(A1365,MAESTRO!$A$2:$C$15,2,FALSE())=1,"",A1365),A1365))</f>
        <v/>
      </c>
      <c r="W1365" s="2" t="str">
        <f aca="false">IF(V1365="","",G1365)</f>
        <v/>
      </c>
    </row>
    <row r="1366" customFormat="false" ht="15" hidden="false" customHeight="false" outlineLevel="0" collapsed="false">
      <c r="E1366" s="1" t="s">
        <v>0</v>
      </c>
      <c r="J1366" s="1" t="s">
        <v>1</v>
      </c>
      <c r="M1366" s="1" t="n">
        <v>22</v>
      </c>
      <c r="O1366" s="2" t="str">
        <f aca="false">IF(O1365="","",O1365)</f>
        <v>7711 CEDI GUAYAQUIL</v>
      </c>
      <c r="P1366" s="2" t="str">
        <f aca="false">IF(A1366=$P$5,C1366,P1365)</f>
        <v>MOROCHO ORDONES WILSON FABIAN</v>
      </c>
      <c r="Q1366" s="2" t="n">
        <f aca="false">IF(Q1365="","",IF(A1369=$Q$1,C1369,Q1365))</f>
        <v>1000039168</v>
      </c>
      <c r="R1366" s="2" t="n">
        <f aca="false">IF(H1366=$R$5,L1366,R1365)</f>
        <v>50640324</v>
      </c>
      <c r="S1366" s="2" t="str">
        <f aca="false">IF(H1366=$S$5,L1366,S1365)</f>
        <v>EGU074</v>
      </c>
      <c r="T1366" s="2" t="n">
        <f aca="false">IF(H1366=$T$5,L1366,T1365)</f>
        <v>814190450</v>
      </c>
      <c r="U1366" s="2" t="n">
        <f aca="false">IF(V1366="",0,1)</f>
        <v>0</v>
      </c>
      <c r="V1366" s="2" t="str">
        <f aca="false">IF(A1366="","",IFERROR(IF(VLOOKUP(A1366,MAESTRO!$A$2:$C$15,2,FALSE())=1,"",A1366),A1366))</f>
        <v/>
      </c>
      <c r="W1366" s="2" t="str">
        <f aca="false">IF(V1366="","",G1366)</f>
        <v/>
      </c>
    </row>
    <row r="1367" customFormat="false" ht="15" hidden="false" customHeight="false" outlineLevel="0" collapsed="false">
      <c r="F1367" s="1" t="s">
        <v>6</v>
      </c>
      <c r="O1367" s="2" t="str">
        <f aca="false">IF(O1366="","",O1366)</f>
        <v>7711 CEDI GUAYAQUIL</v>
      </c>
      <c r="P1367" s="2" t="str">
        <f aca="false">IF(A1367=$P$5,C1367,P1366)</f>
        <v>MOROCHO ORDONES WILSON FABIAN</v>
      </c>
      <c r="Q1367" s="2" t="n">
        <f aca="false">IF(Q1366="","",IF(A1370=$Q$1,C1370,Q1366))</f>
        <v>1000039168</v>
      </c>
      <c r="R1367" s="2" t="n">
        <f aca="false">IF(H1367=$R$5,L1367,R1366)</f>
        <v>50640324</v>
      </c>
      <c r="S1367" s="2" t="str">
        <f aca="false">IF(H1367=$S$5,L1367,S1366)</f>
        <v>EGU074</v>
      </c>
      <c r="T1367" s="2" t="n">
        <f aca="false">IF(H1367=$T$5,L1367,T1366)</f>
        <v>814190450</v>
      </c>
      <c r="U1367" s="2" t="n">
        <f aca="false">IF(V1367="",0,1)</f>
        <v>0</v>
      </c>
      <c r="V1367" s="2" t="str">
        <f aca="false">IF(A1367="","",IFERROR(IF(VLOOKUP(A1367,MAESTRO!$A$2:$C$15,2,FALSE())=1,"",A1367),A1367))</f>
        <v/>
      </c>
      <c r="W1367" s="2" t="str">
        <f aca="false">IF(V1367="","",G1367)</f>
        <v/>
      </c>
    </row>
    <row r="1368" customFormat="false" ht="15" hidden="false" customHeight="false" outlineLevel="0" collapsed="false">
      <c r="O1368" s="2" t="str">
        <f aca="false">IF(O1367="","",O1367)</f>
        <v>7711 CEDI GUAYAQUIL</v>
      </c>
      <c r="P1368" s="2" t="str">
        <f aca="false">IF(A1368=$P$5,C1368,P1367)</f>
        <v>MOROCHO ORDONES WILSON FABIAN</v>
      </c>
      <c r="Q1368" s="2" t="n">
        <f aca="false">IF(Q1367="","",IF(A1371=$Q$1,C1371,Q1367))</f>
        <v>1000039168</v>
      </c>
      <c r="R1368" s="2" t="n">
        <f aca="false">IF(H1368=$R$5,L1368,R1367)</f>
        <v>50640324</v>
      </c>
      <c r="S1368" s="2" t="str">
        <f aca="false">IF(H1368=$S$5,L1368,S1367)</f>
        <v>EGU074</v>
      </c>
      <c r="T1368" s="2" t="n">
        <f aca="false">IF(H1368=$T$5,L1368,T1367)</f>
        <v>814190450</v>
      </c>
      <c r="U1368" s="2" t="n">
        <f aca="false">IF(V1368="",0,1)</f>
        <v>0</v>
      </c>
      <c r="V1368" s="2" t="str">
        <f aca="false">IF(A1368="","",IFERROR(IF(VLOOKUP(A1368,MAESTRO!$A$2:$C$15,2,FALSE())=1,"",A1368),A1368))</f>
        <v/>
      </c>
      <c r="W1368" s="2" t="str">
        <f aca="false">IF(V1368="","",G1368)</f>
        <v/>
      </c>
    </row>
    <row r="1369" customFormat="false" ht="15" hidden="false" customHeight="false" outlineLevel="0" collapsed="false">
      <c r="H1369" s="1" t="s">
        <v>8</v>
      </c>
      <c r="L1369" s="1" t="n">
        <v>50640324</v>
      </c>
      <c r="O1369" s="2" t="str">
        <f aca="false">IF(O1368="","",O1368)</f>
        <v>7711 CEDI GUAYAQUIL</v>
      </c>
      <c r="P1369" s="2" t="str">
        <f aca="false">IF(A1369=$P$5,C1369,P1368)</f>
        <v>MOROCHO ORDONES WILSON FABIAN</v>
      </c>
      <c r="Q1369" s="2" t="n">
        <f aca="false">IF(Q1368="","",IF(A1372=$Q$1,C1372,Q1368))</f>
        <v>1000039168</v>
      </c>
      <c r="R1369" s="2" t="n">
        <f aca="false">IF(H1369=$R$5,L1369,R1368)</f>
        <v>50640324</v>
      </c>
      <c r="S1369" s="2" t="str">
        <f aca="false">IF(H1369=$S$5,L1369,S1368)</f>
        <v>EGU074</v>
      </c>
      <c r="T1369" s="2" t="n">
        <f aca="false">IF(H1369=$T$5,L1369,T1368)</f>
        <v>814190450</v>
      </c>
      <c r="U1369" s="2" t="n">
        <f aca="false">IF(V1369="",0,1)</f>
        <v>0</v>
      </c>
      <c r="V1369" s="2" t="str">
        <f aca="false">IF(A1369="","",IFERROR(IF(VLOOKUP(A1369,MAESTRO!$A$2:$C$15,2,FALSE())=1,"",A1369),A1369))</f>
        <v/>
      </c>
      <c r="W1369" s="2" t="str">
        <f aca="false">IF(V1369="","",G1369)</f>
        <v/>
      </c>
    </row>
    <row r="1370" customFormat="false" ht="15" hidden="false" customHeight="false" outlineLevel="0" collapsed="false">
      <c r="H1370" s="1" t="s">
        <v>11</v>
      </c>
      <c r="L1370" s="1" t="s">
        <v>120</v>
      </c>
      <c r="O1370" s="2" t="str">
        <f aca="false">IF(O1369="","",O1369)</f>
        <v>7711 CEDI GUAYAQUIL</v>
      </c>
      <c r="P1370" s="2" t="str">
        <f aca="false">IF(A1370=$P$5,C1370,P1369)</f>
        <v>MOROCHO ORDONES WILSON FABIAN</v>
      </c>
      <c r="Q1370" s="2" t="n">
        <f aca="false">IF(Q1369="","",IF(A1373=$Q$1,C1373,Q1369))</f>
        <v>1000039168</v>
      </c>
      <c r="R1370" s="2" t="n">
        <f aca="false">IF(H1370=$R$5,L1370,R1369)</f>
        <v>50640324</v>
      </c>
      <c r="S1370" s="2" t="str">
        <f aca="false">IF(H1370=$S$5,L1370,S1369)</f>
        <v>EGU074</v>
      </c>
      <c r="T1370" s="2" t="n">
        <f aca="false">IF(H1370=$T$5,L1370,T1369)</f>
        <v>814190450</v>
      </c>
      <c r="U1370" s="2" t="n">
        <f aca="false">IF(V1370="",0,1)</f>
        <v>0</v>
      </c>
      <c r="V1370" s="2" t="str">
        <f aca="false">IF(A1370="","",IFERROR(IF(VLOOKUP(A1370,MAESTRO!$A$2:$C$15,2,FALSE())=1,"",A1370),A1370))</f>
        <v/>
      </c>
      <c r="W1370" s="2" t="str">
        <f aca="false">IF(V1370="","",G1370)</f>
        <v/>
      </c>
    </row>
    <row r="1371" customFormat="false" ht="15" hidden="false" customHeight="false" outlineLevel="0" collapsed="false">
      <c r="A1371" s="1" t="s">
        <v>13</v>
      </c>
      <c r="C1371" s="1" t="s">
        <v>20</v>
      </c>
      <c r="H1371" s="1" t="s">
        <v>21</v>
      </c>
      <c r="L1371" s="1" t="s">
        <v>121</v>
      </c>
      <c r="O1371" s="2" t="str">
        <f aca="false">IF(O1370="","",O1370)</f>
        <v>7711 CEDI GUAYAQUIL</v>
      </c>
      <c r="P1371" s="2" t="str">
        <f aca="false">IF(A1371=$P$5,C1371,P1370)</f>
        <v>MOROCHO ORDONES WILSON FABIAN</v>
      </c>
      <c r="Q1371" s="2" t="n">
        <f aca="false">IF(Q1370="","",IF(A1374=$Q$1,C1374,Q1370))</f>
        <v>1000039168</v>
      </c>
      <c r="R1371" s="2" t="n">
        <f aca="false">IF(H1371=$R$5,L1371,R1370)</f>
        <v>50640324</v>
      </c>
      <c r="S1371" s="2" t="str">
        <f aca="false">IF(H1371=$S$5,L1371,S1370)</f>
        <v>EGU074</v>
      </c>
      <c r="T1371" s="2" t="n">
        <f aca="false">IF(H1371=$T$5,L1371,T1370)</f>
        <v>814190450</v>
      </c>
      <c r="U1371" s="2" t="n">
        <f aca="false">IF(V1371="",0,1)</f>
        <v>0</v>
      </c>
      <c r="V1371" s="2" t="str">
        <f aca="false">IF(A1371="","",IFERROR(IF(VLOOKUP(A1371,MAESTRO!$A$2:$C$15,2,FALSE())=1,"",A1371),A1371))</f>
        <v/>
      </c>
      <c r="W1371" s="2" t="str">
        <f aca="false">IF(V1371="","",G1371)</f>
        <v/>
      </c>
    </row>
    <row r="1372" customFormat="false" ht="15" hidden="false" customHeight="false" outlineLevel="0" collapsed="false">
      <c r="A1372" s="1" t="s">
        <v>14</v>
      </c>
      <c r="C1372" s="1" t="s">
        <v>122</v>
      </c>
      <c r="H1372" s="1" t="s">
        <v>24</v>
      </c>
      <c r="L1372" s="1" t="n">
        <v>1001</v>
      </c>
      <c r="O1372" s="2" t="str">
        <f aca="false">IF(O1371="","",O1371)</f>
        <v>7711 CEDI GUAYAQUIL</v>
      </c>
      <c r="P1372" s="2" t="str">
        <f aca="false">IF(A1372=$P$5,C1372,P1371)</f>
        <v>GIL JARA JAVIER OSWALDO</v>
      </c>
      <c r="Q1372" s="2" t="n">
        <f aca="false">IF(Q1371="","",IF(A1375=$Q$1,C1375,Q1371))</f>
        <v>1000023680</v>
      </c>
      <c r="R1372" s="2" t="n">
        <f aca="false">IF(H1372=$R$5,L1372,R1371)</f>
        <v>50640324</v>
      </c>
      <c r="S1372" s="2" t="str">
        <f aca="false">IF(H1372=$S$5,L1372,S1371)</f>
        <v>EGU074</v>
      </c>
      <c r="T1372" s="2" t="n">
        <f aca="false">IF(H1372=$T$5,L1372,T1371)</f>
        <v>814190450</v>
      </c>
      <c r="U1372" s="2" t="n">
        <f aca="false">IF(V1372="",0,1)</f>
        <v>0</v>
      </c>
      <c r="V1372" s="2" t="str">
        <f aca="false">IF(A1372="","",IFERROR(IF(VLOOKUP(A1372,MAESTRO!$A$2:$C$15,2,FALSE())=1,"",A1372),A1372))</f>
        <v/>
      </c>
      <c r="W1372" s="2" t="str">
        <f aca="false">IF(V1372="","",G1372)</f>
        <v/>
      </c>
    </row>
    <row r="1373" customFormat="false" ht="15" hidden="false" customHeight="false" outlineLevel="0" collapsed="false">
      <c r="A1373" s="1" t="s">
        <v>25</v>
      </c>
      <c r="C1373" s="1" t="n">
        <v>1000023680</v>
      </c>
      <c r="H1373" s="1" t="s">
        <v>26</v>
      </c>
      <c r="O1373" s="2" t="str">
        <f aca="false">IF(O1372="","",O1372)</f>
        <v>7711 CEDI GUAYAQUIL</v>
      </c>
      <c r="P1373" s="2" t="str">
        <f aca="false">IF(A1373=$P$5,C1373,P1372)</f>
        <v>GIL JARA JAVIER OSWALDO</v>
      </c>
      <c r="Q1373" s="2" t="n">
        <f aca="false">IF(Q1372="","",IF(A1376=$Q$1,C1376,Q1372))</f>
        <v>1000023680</v>
      </c>
      <c r="R1373" s="2" t="n">
        <f aca="false">IF(H1373=$R$5,L1373,R1372)</f>
        <v>50640324</v>
      </c>
      <c r="S1373" s="2" t="str">
        <f aca="false">IF(H1373=$S$5,L1373,S1372)</f>
        <v>EGU074</v>
      </c>
      <c r="T1373" s="2" t="n">
        <f aca="false">IF(H1373=$T$5,L1373,T1372)</f>
        <v>814190450</v>
      </c>
      <c r="U1373" s="2" t="n">
        <f aca="false">IF(V1373="",0,1)</f>
        <v>0</v>
      </c>
      <c r="V1373" s="2" t="str">
        <f aca="false">IF(A1373="","",IFERROR(IF(VLOOKUP(A1373,MAESTRO!$A$2:$C$15,2,FALSE())=1,"",A1373),A1373))</f>
        <v/>
      </c>
      <c r="W1373" s="2" t="str">
        <f aca="false">IF(V1373="","",G1373)</f>
        <v/>
      </c>
    </row>
    <row r="1374" customFormat="false" ht="15" hidden="false" customHeight="false" outlineLevel="0" collapsed="false">
      <c r="A1374" s="1" t="s">
        <v>28</v>
      </c>
      <c r="C1374" s="1" t="s">
        <v>123</v>
      </c>
      <c r="H1374" s="1" t="s">
        <v>16</v>
      </c>
      <c r="L1374" s="1" t="n">
        <v>814190449</v>
      </c>
      <c r="O1374" s="2" t="str">
        <f aca="false">IF(O1373="","",O1373)</f>
        <v>7711 CEDI GUAYAQUIL</v>
      </c>
      <c r="P1374" s="2" t="str">
        <f aca="false">IF(A1374=$P$5,C1374,P1373)</f>
        <v>GIL JARA JAVIER OSWALDO</v>
      </c>
      <c r="Q1374" s="2" t="n">
        <f aca="false">IF(Q1373="","",IF(A1377=$Q$1,C1377,Q1373))</f>
        <v>1000023680</v>
      </c>
      <c r="R1374" s="2" t="n">
        <f aca="false">IF(H1374=$R$5,L1374,R1373)</f>
        <v>50640324</v>
      </c>
      <c r="S1374" s="2" t="str">
        <f aca="false">IF(H1374=$S$5,L1374,S1373)</f>
        <v>EGU074</v>
      </c>
      <c r="T1374" s="2" t="n">
        <f aca="false">IF(H1374=$T$5,L1374,T1373)</f>
        <v>814190449</v>
      </c>
      <c r="U1374" s="2" t="n">
        <f aca="false">IF(V1374="",0,1)</f>
        <v>0</v>
      </c>
      <c r="V1374" s="2" t="str">
        <f aca="false">IF(A1374="","",IFERROR(IF(VLOOKUP(A1374,MAESTRO!$A$2:$C$15,2,FALSE())=1,"",A1374),A1374))</f>
        <v/>
      </c>
      <c r="W1374" s="2" t="str">
        <f aca="false">IF(V1374="","",G1374)</f>
        <v/>
      </c>
    </row>
    <row r="1375" customFormat="false" ht="15" hidden="false" customHeight="false" outlineLevel="0" collapsed="false">
      <c r="A1375" s="1" t="s">
        <v>3</v>
      </c>
      <c r="C1375" s="1" t="n">
        <v>1000023680</v>
      </c>
      <c r="H1375" s="1" t="s">
        <v>30</v>
      </c>
      <c r="L1375" s="1" t="s">
        <v>31</v>
      </c>
      <c r="O1375" s="2" t="str">
        <f aca="false">IF(O1374="","",O1374)</f>
        <v>7711 CEDI GUAYAQUIL</v>
      </c>
      <c r="P1375" s="2" t="str">
        <f aca="false">IF(A1375=$P$5,C1375,P1374)</f>
        <v>GIL JARA JAVIER OSWALDO</v>
      </c>
      <c r="Q1375" s="2" t="n">
        <f aca="false">IF(Q1374="","",IF(A1378=$Q$1,C1378,Q1374))</f>
        <v>1000023680</v>
      </c>
      <c r="R1375" s="2" t="n">
        <f aca="false">IF(H1375=$R$5,L1375,R1374)</f>
        <v>50640324</v>
      </c>
      <c r="S1375" s="2" t="str">
        <f aca="false">IF(H1375=$S$5,L1375,S1374)</f>
        <v>EGU074</v>
      </c>
      <c r="T1375" s="2" t="n">
        <f aca="false">IF(H1375=$T$5,L1375,T1374)</f>
        <v>814190449</v>
      </c>
      <c r="U1375" s="2" t="n">
        <f aca="false">IF(V1375="",0,1)</f>
        <v>0</v>
      </c>
      <c r="V1375" s="2" t="str">
        <f aca="false">IF(A1375="","",IFERROR(IF(VLOOKUP(A1375,MAESTRO!$A$2:$C$15,2,FALSE())=1,"",A1375),A1375))</f>
        <v/>
      </c>
      <c r="W1375" s="2" t="str">
        <f aca="false">IF(V1375="","",G1375)</f>
        <v/>
      </c>
    </row>
    <row r="1376" customFormat="false" ht="15" hidden="false" customHeight="false" outlineLevel="0" collapsed="false">
      <c r="A1376" s="1" t="s">
        <v>32</v>
      </c>
      <c r="C1376" s="1" t="s">
        <v>124</v>
      </c>
      <c r="H1376" s="1" t="s">
        <v>34</v>
      </c>
      <c r="L1376" s="1" t="s">
        <v>35</v>
      </c>
      <c r="O1376" s="2" t="str">
        <f aca="false">IF(O1375="","",O1375)</f>
        <v>7711 CEDI GUAYAQUIL</v>
      </c>
      <c r="P1376" s="2" t="str">
        <f aca="false">IF(A1376=$P$5,C1376,P1375)</f>
        <v>GIL JARA JAVIER OSWALDO</v>
      </c>
      <c r="Q1376" s="2" t="n">
        <f aca="false">IF(Q1375="","",IF(A1379=$Q$1,C1379,Q1375))</f>
        <v>1000023680</v>
      </c>
      <c r="R1376" s="2" t="n">
        <f aca="false">IF(H1376=$R$5,L1376,R1375)</f>
        <v>50640324</v>
      </c>
      <c r="S1376" s="2" t="str">
        <f aca="false">IF(H1376=$S$5,L1376,S1375)</f>
        <v>EGU074</v>
      </c>
      <c r="T1376" s="2" t="n">
        <f aca="false">IF(H1376=$T$5,L1376,T1375)</f>
        <v>814190449</v>
      </c>
      <c r="U1376" s="2" t="n">
        <f aca="false">IF(V1376="",0,1)</f>
        <v>0</v>
      </c>
      <c r="V1376" s="2" t="str">
        <f aca="false">IF(A1376="","",IFERROR(IF(VLOOKUP(A1376,MAESTRO!$A$2:$C$15,2,FALSE())=1,"",A1376),A1376))</f>
        <v/>
      </c>
      <c r="W1376" s="2" t="str">
        <f aca="false">IF(V1376="","",G1376)</f>
        <v/>
      </c>
    </row>
    <row r="1377" customFormat="false" ht="15" hidden="false" customHeight="false" outlineLevel="0" collapsed="false">
      <c r="A1377" s="1" t="s">
        <v>36</v>
      </c>
      <c r="C1377" s="1" t="n">
        <v>1000023680</v>
      </c>
      <c r="H1377" s="1" t="s">
        <v>37</v>
      </c>
      <c r="L1377" s="1" t="n">
        <v>15</v>
      </c>
      <c r="O1377" s="2" t="str">
        <f aca="false">IF(O1376="","",O1376)</f>
        <v>7711 CEDI GUAYAQUIL</v>
      </c>
      <c r="P1377" s="2" t="str">
        <f aca="false">IF(A1377=$P$5,C1377,P1376)</f>
        <v>GIL JARA JAVIER OSWALDO</v>
      </c>
      <c r="Q1377" s="2" t="n">
        <f aca="false">IF(Q1376="","",IF(A1380=$Q$1,C1380,Q1376))</f>
        <v>1000023680</v>
      </c>
      <c r="R1377" s="2" t="n">
        <f aca="false">IF(H1377=$R$5,L1377,R1376)</f>
        <v>50640324</v>
      </c>
      <c r="S1377" s="2" t="str">
        <f aca="false">IF(H1377=$S$5,L1377,S1376)</f>
        <v>EGU074</v>
      </c>
      <c r="T1377" s="2" t="n">
        <f aca="false">IF(H1377=$T$5,L1377,T1376)</f>
        <v>814190449</v>
      </c>
      <c r="U1377" s="2" t="n">
        <f aca="false">IF(V1377="",0,1)</f>
        <v>0</v>
      </c>
      <c r="V1377" s="2" t="str">
        <f aca="false">IF(A1377="","",IFERROR(IF(VLOOKUP(A1377,MAESTRO!$A$2:$C$15,2,FALSE())=1,"",A1377),A1377))</f>
        <v/>
      </c>
      <c r="W1377" s="2" t="str">
        <f aca="false">IF(V1377="","",G1377)</f>
        <v/>
      </c>
    </row>
    <row r="1378" customFormat="false" ht="15" hidden="false" customHeight="false" outlineLevel="0" collapsed="false">
      <c r="A1378" s="1" t="s">
        <v>38</v>
      </c>
      <c r="H1378" s="1" t="s">
        <v>39</v>
      </c>
      <c r="K1378" s="1" t="s">
        <v>40</v>
      </c>
      <c r="O1378" s="2" t="str">
        <f aca="false">IF(O1377="","",O1377)</f>
        <v>7711 CEDI GUAYAQUIL</v>
      </c>
      <c r="P1378" s="2" t="str">
        <f aca="false">IF(A1378=$P$5,C1378,P1377)</f>
        <v>GIL JARA JAVIER OSWALDO</v>
      </c>
      <c r="Q1378" s="2" t="n">
        <f aca="false">IF(Q1377="","",IF(A1381=$Q$1,C1381,Q1377))</f>
        <v>1000023680</v>
      </c>
      <c r="R1378" s="2" t="n">
        <f aca="false">IF(H1378=$R$5,L1378,R1377)</f>
        <v>50640324</v>
      </c>
      <c r="S1378" s="2" t="str">
        <f aca="false">IF(H1378=$S$5,L1378,S1377)</f>
        <v>EGU074</v>
      </c>
      <c r="T1378" s="2" t="n">
        <f aca="false">IF(H1378=$T$5,L1378,T1377)</f>
        <v>814190449</v>
      </c>
      <c r="U1378" s="2" t="n">
        <f aca="false">IF(V1378="",0,1)</f>
        <v>0</v>
      </c>
      <c r="V1378" s="2" t="str">
        <f aca="false">IF(A1378="","",IFERROR(IF(VLOOKUP(A1378,MAESTRO!$A$2:$C$15,2,FALSE())=1,"",A1378),A1378))</f>
        <v/>
      </c>
      <c r="W1378" s="2" t="str">
        <f aca="false">IF(V1378="","",G1378)</f>
        <v/>
      </c>
    </row>
    <row r="1379" customFormat="false" ht="15" hidden="false" customHeight="false" outlineLevel="0" collapsed="false">
      <c r="O1379" s="2" t="str">
        <f aca="false">IF(O1378="","",O1378)</f>
        <v>7711 CEDI GUAYAQUIL</v>
      </c>
      <c r="P1379" s="2" t="str">
        <f aca="false">IF(A1379=$P$5,C1379,P1378)</f>
        <v>GIL JARA JAVIER OSWALDO</v>
      </c>
      <c r="Q1379" s="2" t="n">
        <f aca="false">IF(Q1378="","",IF(A1382=$Q$1,C1382,Q1378))</f>
        <v>1000023680</v>
      </c>
      <c r="R1379" s="2" t="n">
        <f aca="false">IF(H1379=$R$5,L1379,R1378)</f>
        <v>50640324</v>
      </c>
      <c r="S1379" s="2" t="str">
        <f aca="false">IF(H1379=$S$5,L1379,S1378)</f>
        <v>EGU074</v>
      </c>
      <c r="T1379" s="2" t="n">
        <f aca="false">IF(H1379=$T$5,L1379,T1378)</f>
        <v>814190449</v>
      </c>
      <c r="U1379" s="2" t="n">
        <f aca="false">IF(V1379="",0,1)</f>
        <v>0</v>
      </c>
      <c r="V1379" s="2" t="str">
        <f aca="false">IF(A1379="","",IFERROR(IF(VLOOKUP(A1379,MAESTRO!$A$2:$C$15,2,FALSE())=1,"",A1379),A1379))</f>
        <v/>
      </c>
      <c r="W1379" s="2" t="str">
        <f aca="false">IF(V1379="","",G1379)</f>
        <v/>
      </c>
    </row>
    <row r="1380" customFormat="false" ht="15" hidden="false" customHeight="false" outlineLevel="0" collapsed="false">
      <c r="A1380" s="1" t="s">
        <v>18</v>
      </c>
      <c r="B1380" s="1" t="s">
        <v>41</v>
      </c>
      <c r="G1380" s="1" t="s">
        <v>42</v>
      </c>
      <c r="I1380" s="1" t="s">
        <v>43</v>
      </c>
      <c r="K1380" s="1" t="s">
        <v>44</v>
      </c>
      <c r="O1380" s="2" t="str">
        <f aca="false">IF(O1379="","",O1379)</f>
        <v>7711 CEDI GUAYAQUIL</v>
      </c>
      <c r="P1380" s="2" t="str">
        <f aca="false">IF(A1380=$P$5,C1380,P1379)</f>
        <v>GIL JARA JAVIER OSWALDO</v>
      </c>
      <c r="Q1380" s="2" t="n">
        <f aca="false">IF(Q1379="","",IF(A1383=$Q$1,C1383,Q1379))</f>
        <v>1000023680</v>
      </c>
      <c r="R1380" s="2" t="n">
        <f aca="false">IF(H1380=$R$5,L1380,R1379)</f>
        <v>50640324</v>
      </c>
      <c r="S1380" s="2" t="str">
        <f aca="false">IF(H1380=$S$5,L1380,S1379)</f>
        <v>EGU074</v>
      </c>
      <c r="T1380" s="2" t="n">
        <f aca="false">IF(H1380=$T$5,L1380,T1379)</f>
        <v>814190449</v>
      </c>
      <c r="U1380" s="2" t="n">
        <f aca="false">IF(V1380="",0,1)</f>
        <v>0</v>
      </c>
      <c r="V1380" s="2" t="str">
        <f aca="false">IF(A1380="","",IFERROR(IF(VLOOKUP(A1380,MAESTRO!$A$2:$C$15,2,FALSE())=1,"",A1380),A1380))</f>
        <v/>
      </c>
      <c r="W1380" s="2" t="str">
        <f aca="false">IF(V1380="","",G1380)</f>
        <v/>
      </c>
    </row>
    <row r="1381" customFormat="false" ht="15" hidden="false" customHeight="false" outlineLevel="0" collapsed="false">
      <c r="O1381" s="2" t="str">
        <f aca="false">IF(O1380="","",O1380)</f>
        <v>7711 CEDI GUAYAQUIL</v>
      </c>
      <c r="P1381" s="2" t="str">
        <f aca="false">IF(A1381=$P$5,C1381,P1380)</f>
        <v>GIL JARA JAVIER OSWALDO</v>
      </c>
      <c r="Q1381" s="2" t="n">
        <f aca="false">IF(Q1380="","",IF(A1384=$Q$1,C1384,Q1380))</f>
        <v>1000023680</v>
      </c>
      <c r="R1381" s="2" t="n">
        <f aca="false">IF(H1381=$R$5,L1381,R1380)</f>
        <v>50640324</v>
      </c>
      <c r="S1381" s="2" t="str">
        <f aca="false">IF(H1381=$S$5,L1381,S1380)</f>
        <v>EGU074</v>
      </c>
      <c r="T1381" s="2" t="n">
        <f aca="false">IF(H1381=$T$5,L1381,T1380)</f>
        <v>814190449</v>
      </c>
      <c r="U1381" s="2" t="n">
        <f aca="false">IF(V1381="",0,1)</f>
        <v>0</v>
      </c>
      <c r="V1381" s="2" t="str">
        <f aca="false">IF(A1381="","",IFERROR(IF(VLOOKUP(A1381,MAESTRO!$A$2:$C$15,2,FALSE())=1,"",A1381),A1381))</f>
        <v/>
      </c>
      <c r="W1381" s="2" t="str">
        <f aca="false">IF(V1381="","",G1381)</f>
        <v/>
      </c>
    </row>
    <row r="1382" customFormat="false" ht="15" hidden="false" customHeight="false" outlineLevel="0" collapsed="false">
      <c r="A1382" s="1" t="n">
        <v>8654</v>
      </c>
      <c r="B1382" s="1" t="s">
        <v>225</v>
      </c>
      <c r="G1382" s="1" t="n">
        <v>3</v>
      </c>
      <c r="I1382" s="1" t="s">
        <v>46</v>
      </c>
      <c r="O1382" s="2" t="str">
        <f aca="false">IF(O1381="","",O1381)</f>
        <v>7711 CEDI GUAYAQUIL</v>
      </c>
      <c r="P1382" s="2" t="str">
        <f aca="false">IF(A1382=$P$5,C1382,P1381)</f>
        <v>GIL JARA JAVIER OSWALDO</v>
      </c>
      <c r="Q1382" s="2" t="n">
        <f aca="false">IF(Q1381="","",IF(A1385=$Q$1,C1385,Q1381))</f>
        <v>1000023680</v>
      </c>
      <c r="R1382" s="2" t="n">
        <f aca="false">IF(H1382=$R$5,L1382,R1381)</f>
        <v>50640324</v>
      </c>
      <c r="S1382" s="2" t="str">
        <f aca="false">IF(H1382=$S$5,L1382,S1381)</f>
        <v>EGU074</v>
      </c>
      <c r="T1382" s="2" t="n">
        <f aca="false">IF(H1382=$T$5,L1382,T1381)</f>
        <v>814190449</v>
      </c>
      <c r="U1382" s="2" t="n">
        <f aca="false">IF(V1382="",0,1)</f>
        <v>1</v>
      </c>
      <c r="V1382" s="2" t="n">
        <f aca="false">IF(A1382="","",IFERROR(IF(VLOOKUP(A1382,MAESTRO!$A$2:$C$15,2,FALSE())=1,"",A1382),A1382))</f>
        <v>8654</v>
      </c>
      <c r="W1382" s="2" t="n">
        <f aca="false">IF(V1382="","",G1382)</f>
        <v>3</v>
      </c>
    </row>
    <row r="1383" customFormat="false" ht="15" hidden="false" customHeight="false" outlineLevel="0" collapsed="false">
      <c r="A1383" s="1" t="n">
        <v>8655</v>
      </c>
      <c r="B1383" s="1" t="s">
        <v>226</v>
      </c>
      <c r="G1383" s="1" t="n">
        <v>1</v>
      </c>
      <c r="I1383" s="1" t="s">
        <v>46</v>
      </c>
      <c r="O1383" s="2" t="str">
        <f aca="false">IF(O1382="","",O1382)</f>
        <v>7711 CEDI GUAYAQUIL</v>
      </c>
      <c r="P1383" s="2" t="str">
        <f aca="false">IF(A1383=$P$5,C1383,P1382)</f>
        <v>GIL JARA JAVIER OSWALDO</v>
      </c>
      <c r="Q1383" s="2" t="n">
        <f aca="false">IF(Q1382="","",IF(A1386=$Q$1,C1386,Q1382))</f>
        <v>1000023680</v>
      </c>
      <c r="R1383" s="2" t="n">
        <f aca="false">IF(H1383=$R$5,L1383,R1382)</f>
        <v>50640324</v>
      </c>
      <c r="S1383" s="2" t="str">
        <f aca="false">IF(H1383=$S$5,L1383,S1382)</f>
        <v>EGU074</v>
      </c>
      <c r="T1383" s="2" t="n">
        <f aca="false">IF(H1383=$T$5,L1383,T1382)</f>
        <v>814190449</v>
      </c>
      <c r="U1383" s="2" t="n">
        <f aca="false">IF(V1383="",0,1)</f>
        <v>1</v>
      </c>
      <c r="V1383" s="2" t="n">
        <f aca="false">IF(A1383="","",IFERROR(IF(VLOOKUP(A1383,MAESTRO!$A$2:$C$15,2,FALSE())=1,"",A1383),A1383))</f>
        <v>8655</v>
      </c>
      <c r="W1383" s="2" t="n">
        <f aca="false">IF(V1383="","",G1383)</f>
        <v>1</v>
      </c>
    </row>
    <row r="1384" customFormat="false" ht="15" hidden="false" customHeight="false" outlineLevel="0" collapsed="false">
      <c r="A1384" s="1" t="n">
        <v>16408</v>
      </c>
      <c r="B1384" s="1" t="s">
        <v>227</v>
      </c>
      <c r="G1384" s="1" t="n">
        <v>1</v>
      </c>
      <c r="I1384" s="1" t="s">
        <v>46</v>
      </c>
      <c r="O1384" s="2" t="str">
        <f aca="false">IF(O1383="","",O1383)</f>
        <v>7711 CEDI GUAYAQUIL</v>
      </c>
      <c r="P1384" s="2" t="str">
        <f aca="false">IF(A1384=$P$5,C1384,P1383)</f>
        <v>GIL JARA JAVIER OSWALDO</v>
      </c>
      <c r="Q1384" s="2" t="n">
        <f aca="false">IF(Q1383="","",IF(A1387=$Q$1,C1387,Q1383))</f>
        <v>1000023680</v>
      </c>
      <c r="R1384" s="2" t="n">
        <f aca="false">IF(H1384=$R$5,L1384,R1383)</f>
        <v>50640324</v>
      </c>
      <c r="S1384" s="2" t="str">
        <f aca="false">IF(H1384=$S$5,L1384,S1383)</f>
        <v>EGU074</v>
      </c>
      <c r="T1384" s="2" t="n">
        <f aca="false">IF(H1384=$T$5,L1384,T1383)</f>
        <v>814190449</v>
      </c>
      <c r="U1384" s="2" t="n">
        <f aca="false">IF(V1384="",0,1)</f>
        <v>1</v>
      </c>
      <c r="V1384" s="2" t="n">
        <f aca="false">IF(A1384="","",IFERROR(IF(VLOOKUP(A1384,MAESTRO!$A$2:$C$15,2,FALSE())=1,"",A1384),A1384))</f>
        <v>16408</v>
      </c>
      <c r="W1384" s="2" t="n">
        <f aca="false">IF(V1384="","",G1384)</f>
        <v>1</v>
      </c>
    </row>
    <row r="1385" customFormat="false" ht="15" hidden="false" customHeight="false" outlineLevel="0" collapsed="false">
      <c r="A1385" s="1" t="n">
        <v>16511</v>
      </c>
      <c r="B1385" s="1" t="s">
        <v>66</v>
      </c>
      <c r="G1385" s="1" t="n">
        <v>1</v>
      </c>
      <c r="I1385" s="1" t="s">
        <v>46</v>
      </c>
      <c r="O1385" s="2" t="str">
        <f aca="false">IF(O1384="","",O1384)</f>
        <v>7711 CEDI GUAYAQUIL</v>
      </c>
      <c r="P1385" s="2" t="str">
        <f aca="false">IF(A1385=$P$5,C1385,P1384)</f>
        <v>GIL JARA JAVIER OSWALDO</v>
      </c>
      <c r="Q1385" s="2" t="n">
        <f aca="false">IF(Q1384="","",IF(A1388=$Q$1,C1388,Q1384))</f>
        <v>1000023680</v>
      </c>
      <c r="R1385" s="2" t="n">
        <f aca="false">IF(H1385=$R$5,L1385,R1384)</f>
        <v>50640324</v>
      </c>
      <c r="S1385" s="2" t="str">
        <f aca="false">IF(H1385=$S$5,L1385,S1384)</f>
        <v>EGU074</v>
      </c>
      <c r="T1385" s="2" t="n">
        <f aca="false">IF(H1385=$T$5,L1385,T1384)</f>
        <v>814190449</v>
      </c>
      <c r="U1385" s="2" t="n">
        <f aca="false">IF(V1385="",0,1)</f>
        <v>1</v>
      </c>
      <c r="V1385" s="2" t="n">
        <f aca="false">IF(A1385="","",IFERROR(IF(VLOOKUP(A1385,MAESTRO!$A$2:$C$15,2,FALSE())=1,"",A1385),A1385))</f>
        <v>16511</v>
      </c>
      <c r="W1385" s="2" t="n">
        <f aca="false">IF(V1385="","",G1385)</f>
        <v>1</v>
      </c>
    </row>
    <row r="1386" customFormat="false" ht="15" hidden="false" customHeight="false" outlineLevel="0" collapsed="false">
      <c r="A1386" s="1" t="n">
        <v>17113</v>
      </c>
      <c r="B1386" s="1" t="s">
        <v>134</v>
      </c>
      <c r="G1386" s="1" t="n">
        <v>1</v>
      </c>
      <c r="I1386" s="1" t="s">
        <v>46</v>
      </c>
      <c r="O1386" s="2" t="str">
        <f aca="false">IF(O1385="","",O1385)</f>
        <v>7711 CEDI GUAYAQUIL</v>
      </c>
      <c r="P1386" s="2" t="str">
        <f aca="false">IF(A1386=$P$5,C1386,P1385)</f>
        <v>GIL JARA JAVIER OSWALDO</v>
      </c>
      <c r="Q1386" s="2" t="n">
        <f aca="false">IF(Q1385="","",IF(A1389=$Q$1,C1389,Q1385))</f>
        <v>1000023680</v>
      </c>
      <c r="R1386" s="2" t="n">
        <f aca="false">IF(H1386=$R$5,L1386,R1385)</f>
        <v>50640324</v>
      </c>
      <c r="S1386" s="2" t="str">
        <f aca="false">IF(H1386=$S$5,L1386,S1385)</f>
        <v>EGU074</v>
      </c>
      <c r="T1386" s="2" t="n">
        <f aca="false">IF(H1386=$T$5,L1386,T1385)</f>
        <v>814190449</v>
      </c>
      <c r="U1386" s="2" t="n">
        <f aca="false">IF(V1386="",0,1)</f>
        <v>1</v>
      </c>
      <c r="V1386" s="2" t="n">
        <f aca="false">IF(A1386="","",IFERROR(IF(VLOOKUP(A1386,MAESTRO!$A$2:$C$15,2,FALSE())=1,"",A1386),A1386))</f>
        <v>17113</v>
      </c>
      <c r="W1386" s="2" t="n">
        <f aca="false">IF(V1386="","",G1386)</f>
        <v>1</v>
      </c>
    </row>
    <row r="1387" customFormat="false" ht="15" hidden="false" customHeight="false" outlineLevel="0" collapsed="false">
      <c r="A1387" s="1" t="n">
        <v>17114</v>
      </c>
      <c r="B1387" s="1" t="s">
        <v>228</v>
      </c>
      <c r="G1387" s="1" t="n">
        <v>1</v>
      </c>
      <c r="I1387" s="1" t="s">
        <v>46</v>
      </c>
      <c r="O1387" s="2" t="str">
        <f aca="false">IF(O1386="","",O1386)</f>
        <v>7711 CEDI GUAYAQUIL</v>
      </c>
      <c r="P1387" s="2" t="str">
        <f aca="false">IF(A1387=$P$5,C1387,P1386)</f>
        <v>GIL JARA JAVIER OSWALDO</v>
      </c>
      <c r="Q1387" s="2" t="n">
        <f aca="false">IF(Q1386="","",IF(A1390=$Q$1,C1390,Q1386))</f>
        <v>1000023680</v>
      </c>
      <c r="R1387" s="2" t="n">
        <f aca="false">IF(H1387=$R$5,L1387,R1386)</f>
        <v>50640324</v>
      </c>
      <c r="S1387" s="2" t="str">
        <f aca="false">IF(H1387=$S$5,L1387,S1386)</f>
        <v>EGU074</v>
      </c>
      <c r="T1387" s="2" t="n">
        <f aca="false">IF(H1387=$T$5,L1387,T1386)</f>
        <v>814190449</v>
      </c>
      <c r="U1387" s="2" t="n">
        <f aca="false">IF(V1387="",0,1)</f>
        <v>1</v>
      </c>
      <c r="V1387" s="2" t="n">
        <f aca="false">IF(A1387="","",IFERROR(IF(VLOOKUP(A1387,MAESTRO!$A$2:$C$15,2,FALSE())=1,"",A1387),A1387))</f>
        <v>17114</v>
      </c>
      <c r="W1387" s="2" t="n">
        <f aca="false">IF(V1387="","",G1387)</f>
        <v>1</v>
      </c>
    </row>
    <row r="1388" customFormat="false" ht="15" hidden="false" customHeight="false" outlineLevel="0" collapsed="false">
      <c r="A1388" s="1" t="n">
        <v>17115</v>
      </c>
      <c r="B1388" s="1" t="s">
        <v>229</v>
      </c>
      <c r="G1388" s="1" t="n">
        <v>1</v>
      </c>
      <c r="I1388" s="1" t="s">
        <v>46</v>
      </c>
      <c r="O1388" s="2" t="str">
        <f aca="false">IF(O1387="","",O1387)</f>
        <v>7711 CEDI GUAYAQUIL</v>
      </c>
      <c r="P1388" s="2" t="str">
        <f aca="false">IF(A1388=$P$5,C1388,P1387)</f>
        <v>GIL JARA JAVIER OSWALDO</v>
      </c>
      <c r="Q1388" s="2" t="n">
        <f aca="false">IF(Q1387="","",IF(A1391=$Q$1,C1391,Q1387))</f>
        <v>1000023680</v>
      </c>
      <c r="R1388" s="2" t="n">
        <f aca="false">IF(H1388=$R$5,L1388,R1387)</f>
        <v>50640324</v>
      </c>
      <c r="S1388" s="2" t="str">
        <f aca="false">IF(H1388=$S$5,L1388,S1387)</f>
        <v>EGU074</v>
      </c>
      <c r="T1388" s="2" t="n">
        <f aca="false">IF(H1388=$T$5,L1388,T1387)</f>
        <v>814190449</v>
      </c>
      <c r="U1388" s="2" t="n">
        <f aca="false">IF(V1388="",0,1)</f>
        <v>1</v>
      </c>
      <c r="V1388" s="2" t="n">
        <f aca="false">IF(A1388="","",IFERROR(IF(VLOOKUP(A1388,MAESTRO!$A$2:$C$15,2,FALSE())=1,"",A1388),A1388))</f>
        <v>17115</v>
      </c>
      <c r="W1388" s="2" t="n">
        <f aca="false">IF(V1388="","",G1388)</f>
        <v>1</v>
      </c>
    </row>
    <row r="1389" customFormat="false" ht="15" hidden="false" customHeight="false" outlineLevel="0" collapsed="false">
      <c r="O1389" s="2" t="str">
        <f aca="false">IF(O1388="","",O1388)</f>
        <v>7711 CEDI GUAYAQUIL</v>
      </c>
      <c r="P1389" s="2" t="str">
        <f aca="false">IF(A1389=$P$5,C1389,P1388)</f>
        <v>GIL JARA JAVIER OSWALDO</v>
      </c>
      <c r="Q1389" s="2" t="n">
        <f aca="false">IF(Q1388="","",IF(A1392=$Q$1,C1392,Q1388))</f>
        <v>1000023680</v>
      </c>
      <c r="R1389" s="2" t="n">
        <f aca="false">IF(H1389=$R$5,L1389,R1388)</f>
        <v>50640324</v>
      </c>
      <c r="S1389" s="2" t="str">
        <f aca="false">IF(H1389=$S$5,L1389,S1388)</f>
        <v>EGU074</v>
      </c>
      <c r="T1389" s="2" t="n">
        <f aca="false">IF(H1389=$T$5,L1389,T1388)</f>
        <v>814190449</v>
      </c>
      <c r="U1389" s="2" t="n">
        <f aca="false">IF(V1389="",0,1)</f>
        <v>0</v>
      </c>
      <c r="V1389" s="2" t="str">
        <f aca="false">IF(A1389="","",IFERROR(IF(VLOOKUP(A1389,MAESTRO!$A$2:$C$15,2,FALSE())=1,"",A1389),A1389))</f>
        <v/>
      </c>
      <c r="W1389" s="2" t="str">
        <f aca="false">IF(V1389="","",G1389)</f>
        <v/>
      </c>
    </row>
    <row r="1390" customFormat="false" ht="15" hidden="false" customHeight="false" outlineLevel="0" collapsed="false">
      <c r="O1390" s="2" t="str">
        <f aca="false">IF(O1389="","",O1389)</f>
        <v>7711 CEDI GUAYAQUIL</v>
      </c>
      <c r="P1390" s="2" t="str">
        <f aca="false">IF(A1390=$P$5,C1390,P1389)</f>
        <v>GIL JARA JAVIER OSWALDO</v>
      </c>
      <c r="Q1390" s="2" t="n">
        <f aca="false">IF(Q1389="","",IF(A1393=$Q$1,C1393,Q1389))</f>
        <v>1000023680</v>
      </c>
      <c r="R1390" s="2" t="n">
        <f aca="false">IF(H1390=$R$5,L1390,R1389)</f>
        <v>50640324</v>
      </c>
      <c r="S1390" s="2" t="str">
        <f aca="false">IF(H1390=$S$5,L1390,S1389)</f>
        <v>EGU074</v>
      </c>
      <c r="T1390" s="2" t="n">
        <f aca="false">IF(H1390=$T$5,L1390,T1389)</f>
        <v>814190449</v>
      </c>
      <c r="U1390" s="2" t="n">
        <f aca="false">IF(V1390="",0,1)</f>
        <v>0</v>
      </c>
      <c r="V1390" s="2" t="str">
        <f aca="false">IF(A1390="","",IFERROR(IF(VLOOKUP(A1390,MAESTRO!$A$2:$C$15,2,FALSE())=1,"",A1390),A1390))</f>
        <v/>
      </c>
      <c r="W1390" s="2" t="str">
        <f aca="false">IF(V1390="","",G1390)</f>
        <v/>
      </c>
    </row>
    <row r="1391" customFormat="false" ht="15" hidden="false" customHeight="false" outlineLevel="0" collapsed="false">
      <c r="O1391" s="2" t="str">
        <f aca="false">IF(O1390="","",O1390)</f>
        <v>7711 CEDI GUAYAQUIL</v>
      </c>
      <c r="P1391" s="2" t="str">
        <f aca="false">IF(A1391=$P$5,C1391,P1390)</f>
        <v>GIL JARA JAVIER OSWALDO</v>
      </c>
      <c r="Q1391" s="2" t="n">
        <f aca="false">IF(Q1390="","",IF(A1394=$Q$1,C1394,Q1390))</f>
        <v>1000023680</v>
      </c>
      <c r="R1391" s="2" t="n">
        <f aca="false">IF(H1391=$R$5,L1391,R1390)</f>
        <v>50640324</v>
      </c>
      <c r="S1391" s="2" t="str">
        <f aca="false">IF(H1391=$S$5,L1391,S1390)</f>
        <v>EGU074</v>
      </c>
      <c r="T1391" s="2" t="n">
        <f aca="false">IF(H1391=$T$5,L1391,T1390)</f>
        <v>814190449</v>
      </c>
      <c r="U1391" s="2" t="n">
        <f aca="false">IF(V1391="",0,1)</f>
        <v>0</v>
      </c>
      <c r="V1391" s="2" t="str">
        <f aca="false">IF(A1391="","",IFERROR(IF(VLOOKUP(A1391,MAESTRO!$A$2:$C$15,2,FALSE())=1,"",A1391),A1391))</f>
        <v/>
      </c>
      <c r="W1391" s="2" t="str">
        <f aca="false">IF(V1391="","",G1391)</f>
        <v/>
      </c>
    </row>
    <row r="1392" customFormat="false" ht="15" hidden="false" customHeight="false" outlineLevel="0" collapsed="false">
      <c r="O1392" s="2" t="str">
        <f aca="false">IF(O1391="","",O1391)</f>
        <v>7711 CEDI GUAYAQUIL</v>
      </c>
      <c r="P1392" s="2" t="str">
        <f aca="false">IF(A1392=$P$5,C1392,P1391)</f>
        <v>GIL JARA JAVIER OSWALDO</v>
      </c>
      <c r="Q1392" s="2" t="n">
        <f aca="false">IF(Q1391="","",IF(A1395=$Q$1,C1395,Q1391))</f>
        <v>1000023680</v>
      </c>
      <c r="R1392" s="2" t="n">
        <f aca="false">IF(H1392=$R$5,L1392,R1391)</f>
        <v>50640324</v>
      </c>
      <c r="S1392" s="2" t="str">
        <f aca="false">IF(H1392=$S$5,L1392,S1391)</f>
        <v>EGU074</v>
      </c>
      <c r="T1392" s="2" t="n">
        <f aca="false">IF(H1392=$T$5,L1392,T1391)</f>
        <v>814190449</v>
      </c>
      <c r="U1392" s="2" t="n">
        <f aca="false">IF(V1392="",0,1)</f>
        <v>0</v>
      </c>
      <c r="V1392" s="2" t="str">
        <f aca="false">IF(A1392="","",IFERROR(IF(VLOOKUP(A1392,MAESTRO!$A$2:$C$15,2,FALSE())=1,"",A1392),A1392))</f>
        <v/>
      </c>
      <c r="W1392" s="2" t="str">
        <f aca="false">IF(V1392="","",G1392)</f>
        <v/>
      </c>
    </row>
    <row r="1393" customFormat="false" ht="15" hidden="false" customHeight="false" outlineLevel="0" collapsed="false">
      <c r="O1393" s="2" t="str">
        <f aca="false">IF(O1392="","",O1392)</f>
        <v>7711 CEDI GUAYAQUIL</v>
      </c>
      <c r="P1393" s="2" t="str">
        <f aca="false">IF(A1393=$P$5,C1393,P1392)</f>
        <v>GIL JARA JAVIER OSWALDO</v>
      </c>
      <c r="Q1393" s="2" t="n">
        <f aca="false">IF(Q1392="","",IF(A1396=$Q$1,C1396,Q1392))</f>
        <v>1000023680</v>
      </c>
      <c r="R1393" s="2" t="n">
        <f aca="false">IF(H1393=$R$5,L1393,R1392)</f>
        <v>50640324</v>
      </c>
      <c r="S1393" s="2" t="str">
        <f aca="false">IF(H1393=$S$5,L1393,S1392)</f>
        <v>EGU074</v>
      </c>
      <c r="T1393" s="2" t="n">
        <f aca="false">IF(H1393=$T$5,L1393,T1392)</f>
        <v>814190449</v>
      </c>
      <c r="U1393" s="2" t="n">
        <f aca="false">IF(V1393="",0,1)</f>
        <v>0</v>
      </c>
      <c r="V1393" s="2" t="str">
        <f aca="false">IF(A1393="","",IFERROR(IF(VLOOKUP(A1393,MAESTRO!$A$2:$C$15,2,FALSE())=1,"",A1393),A1393))</f>
        <v/>
      </c>
      <c r="W1393" s="2" t="str">
        <f aca="false">IF(V1393="","",G1393)</f>
        <v/>
      </c>
    </row>
    <row r="1394" customFormat="false" ht="15" hidden="false" customHeight="false" outlineLevel="0" collapsed="false">
      <c r="O1394" s="2" t="str">
        <f aca="false">IF(O1393="","",O1393)</f>
        <v>7711 CEDI GUAYAQUIL</v>
      </c>
      <c r="P1394" s="2" t="str">
        <f aca="false">IF(A1394=$P$5,C1394,P1393)</f>
        <v>GIL JARA JAVIER OSWALDO</v>
      </c>
      <c r="Q1394" s="2" t="n">
        <f aca="false">IF(Q1393="","",IF(A1397=$Q$1,C1397,Q1393))</f>
        <v>1000023680</v>
      </c>
      <c r="R1394" s="2" t="n">
        <f aca="false">IF(H1394=$R$5,L1394,R1393)</f>
        <v>50640324</v>
      </c>
      <c r="S1394" s="2" t="str">
        <f aca="false">IF(H1394=$S$5,L1394,S1393)</f>
        <v>EGU074</v>
      </c>
      <c r="T1394" s="2" t="n">
        <f aca="false">IF(H1394=$T$5,L1394,T1393)</f>
        <v>814190449</v>
      </c>
      <c r="U1394" s="2" t="n">
        <f aca="false">IF(V1394="",0,1)</f>
        <v>0</v>
      </c>
      <c r="V1394" s="2" t="str">
        <f aca="false">IF(A1394="","",IFERROR(IF(VLOOKUP(A1394,MAESTRO!$A$2:$C$15,2,FALSE())=1,"",A1394),A1394))</f>
        <v/>
      </c>
      <c r="W1394" s="2" t="str">
        <f aca="false">IF(V1394="","",G1394)</f>
        <v/>
      </c>
    </row>
    <row r="1395" customFormat="false" ht="15" hidden="false" customHeight="false" outlineLevel="0" collapsed="false">
      <c r="O1395" s="2" t="str">
        <f aca="false">IF(O1394="","",O1394)</f>
        <v>7711 CEDI GUAYAQUIL</v>
      </c>
      <c r="P1395" s="2" t="str">
        <f aca="false">IF(A1395=$P$5,C1395,P1394)</f>
        <v>GIL JARA JAVIER OSWALDO</v>
      </c>
      <c r="Q1395" s="2" t="n">
        <f aca="false">IF(Q1394="","",IF(A1398=$Q$1,C1398,Q1394))</f>
        <v>1000023680</v>
      </c>
      <c r="R1395" s="2" t="n">
        <f aca="false">IF(H1395=$R$5,L1395,R1394)</f>
        <v>50640324</v>
      </c>
      <c r="S1395" s="2" t="str">
        <f aca="false">IF(H1395=$S$5,L1395,S1394)</f>
        <v>EGU074</v>
      </c>
      <c r="T1395" s="2" t="n">
        <f aca="false">IF(H1395=$T$5,L1395,T1394)</f>
        <v>814190449</v>
      </c>
      <c r="U1395" s="2" t="n">
        <f aca="false">IF(V1395="",0,1)</f>
        <v>0</v>
      </c>
      <c r="V1395" s="2" t="str">
        <f aca="false">IF(A1395="","",IFERROR(IF(VLOOKUP(A1395,MAESTRO!$A$2:$C$15,2,FALSE())=1,"",A1395),A1395))</f>
        <v/>
      </c>
      <c r="W1395" s="2" t="str">
        <f aca="false">IF(V1395="","",G1395)</f>
        <v/>
      </c>
    </row>
    <row r="1396" customFormat="false" ht="15" hidden="false" customHeight="false" outlineLevel="0" collapsed="false">
      <c r="O1396" s="2" t="str">
        <f aca="false">IF(O1395="","",O1395)</f>
        <v>7711 CEDI GUAYAQUIL</v>
      </c>
      <c r="P1396" s="2" t="str">
        <f aca="false">IF(A1396=$P$5,C1396,P1395)</f>
        <v>GIL JARA JAVIER OSWALDO</v>
      </c>
      <c r="Q1396" s="2" t="n">
        <f aca="false">IF(Q1395="","",IF(A1399=$Q$1,C1399,Q1395))</f>
        <v>1000023680</v>
      </c>
      <c r="R1396" s="2" t="n">
        <f aca="false">IF(H1396=$R$5,L1396,R1395)</f>
        <v>50640324</v>
      </c>
      <c r="S1396" s="2" t="str">
        <f aca="false">IF(H1396=$S$5,L1396,S1395)</f>
        <v>EGU074</v>
      </c>
      <c r="T1396" s="2" t="n">
        <f aca="false">IF(H1396=$T$5,L1396,T1395)</f>
        <v>814190449</v>
      </c>
      <c r="U1396" s="2" t="n">
        <f aca="false">IF(V1396="",0,1)</f>
        <v>0</v>
      </c>
      <c r="V1396" s="2" t="str">
        <f aca="false">IF(A1396="","",IFERROR(IF(VLOOKUP(A1396,MAESTRO!$A$2:$C$15,2,FALSE())=1,"",A1396),A1396))</f>
        <v/>
      </c>
      <c r="W1396" s="2" t="str">
        <f aca="false">IF(V1396="","",G1396)</f>
        <v/>
      </c>
    </row>
    <row r="1397" customFormat="false" ht="15" hidden="false" customHeight="false" outlineLevel="0" collapsed="false">
      <c r="O1397" s="2" t="str">
        <f aca="false">IF(O1396="","",O1396)</f>
        <v>7711 CEDI GUAYAQUIL</v>
      </c>
      <c r="P1397" s="2" t="str">
        <f aca="false">IF(A1397=$P$5,C1397,P1396)</f>
        <v>GIL JARA JAVIER OSWALDO</v>
      </c>
      <c r="Q1397" s="2" t="n">
        <f aca="false">IF(Q1396="","",IF(A1400=$Q$1,C1400,Q1396))</f>
        <v>1000023680</v>
      </c>
      <c r="R1397" s="2" t="n">
        <f aca="false">IF(H1397=$R$5,L1397,R1396)</f>
        <v>50640324</v>
      </c>
      <c r="S1397" s="2" t="str">
        <f aca="false">IF(H1397=$S$5,L1397,S1396)</f>
        <v>EGU074</v>
      </c>
      <c r="T1397" s="2" t="n">
        <f aca="false">IF(H1397=$T$5,L1397,T1396)</f>
        <v>814190449</v>
      </c>
      <c r="U1397" s="2" t="n">
        <f aca="false">IF(V1397="",0,1)</f>
        <v>0</v>
      </c>
      <c r="V1397" s="2" t="str">
        <f aca="false">IF(A1397="","",IFERROR(IF(VLOOKUP(A1397,MAESTRO!$A$2:$C$15,2,FALSE())=1,"",A1397),A1397))</f>
        <v/>
      </c>
      <c r="W1397" s="2" t="str">
        <f aca="false">IF(V1397="","",G1397)</f>
        <v/>
      </c>
    </row>
    <row r="1398" customFormat="false" ht="15" hidden="false" customHeight="false" outlineLevel="0" collapsed="false">
      <c r="O1398" s="2" t="str">
        <f aca="false">IF(O1397="","",O1397)</f>
        <v>7711 CEDI GUAYAQUIL</v>
      </c>
      <c r="P1398" s="2" t="str">
        <f aca="false">IF(A1398=$P$5,C1398,P1397)</f>
        <v>GIL JARA JAVIER OSWALDO</v>
      </c>
      <c r="Q1398" s="2" t="n">
        <f aca="false">IF(Q1397="","",IF(A1401=$Q$1,C1401,Q1397))</f>
        <v>1000023680</v>
      </c>
      <c r="R1398" s="2" t="n">
        <f aca="false">IF(H1398=$R$5,L1398,R1397)</f>
        <v>50640324</v>
      </c>
      <c r="S1398" s="2" t="str">
        <f aca="false">IF(H1398=$S$5,L1398,S1397)</f>
        <v>EGU074</v>
      </c>
      <c r="T1398" s="2" t="n">
        <f aca="false">IF(H1398=$T$5,L1398,T1397)</f>
        <v>814190449</v>
      </c>
      <c r="U1398" s="2" t="n">
        <f aca="false">IF(V1398="",0,1)</f>
        <v>0</v>
      </c>
      <c r="V1398" s="2" t="str">
        <f aca="false">IF(A1398="","",IFERROR(IF(VLOOKUP(A1398,MAESTRO!$A$2:$C$15,2,FALSE())=1,"",A1398),A1398))</f>
        <v/>
      </c>
      <c r="W1398" s="2" t="str">
        <f aca="false">IF(V1398="","",G1398)</f>
        <v/>
      </c>
    </row>
    <row r="1399" customFormat="false" ht="15" hidden="false" customHeight="false" outlineLevel="0" collapsed="false">
      <c r="O1399" s="2" t="str">
        <f aca="false">IF(O1398="","",O1398)</f>
        <v>7711 CEDI GUAYAQUIL</v>
      </c>
      <c r="P1399" s="2" t="str">
        <f aca="false">IF(A1399=$P$5,C1399,P1398)</f>
        <v>GIL JARA JAVIER OSWALDO</v>
      </c>
      <c r="Q1399" s="2" t="n">
        <f aca="false">IF(Q1398="","",IF(A1402=$Q$1,C1402,Q1398))</f>
        <v>1000023680</v>
      </c>
      <c r="R1399" s="2" t="n">
        <f aca="false">IF(H1399=$R$5,L1399,R1398)</f>
        <v>50640324</v>
      </c>
      <c r="S1399" s="2" t="str">
        <f aca="false">IF(H1399=$S$5,L1399,S1398)</f>
        <v>EGU074</v>
      </c>
      <c r="T1399" s="2" t="n">
        <f aca="false">IF(H1399=$T$5,L1399,T1398)</f>
        <v>814190449</v>
      </c>
      <c r="U1399" s="2" t="n">
        <f aca="false">IF(V1399="",0,1)</f>
        <v>0</v>
      </c>
      <c r="V1399" s="2" t="str">
        <f aca="false">IF(A1399="","",IFERROR(IF(VLOOKUP(A1399,MAESTRO!$A$2:$C$15,2,FALSE())=1,"",A1399),A1399))</f>
        <v/>
      </c>
      <c r="W1399" s="2" t="str">
        <f aca="false">IF(V1399="","",G1399)</f>
        <v/>
      </c>
    </row>
    <row r="1400" customFormat="false" ht="15" hidden="false" customHeight="false" outlineLevel="0" collapsed="false">
      <c r="O1400" s="2" t="str">
        <f aca="false">IF(O1399="","",O1399)</f>
        <v>7711 CEDI GUAYAQUIL</v>
      </c>
      <c r="P1400" s="2" t="str">
        <f aca="false">IF(A1400=$P$5,C1400,P1399)</f>
        <v>GIL JARA JAVIER OSWALDO</v>
      </c>
      <c r="Q1400" s="2" t="n">
        <f aca="false">IF(Q1399="","",IF(A1403=$Q$1,C1403,Q1399))</f>
        <v>1000023680</v>
      </c>
      <c r="R1400" s="2" t="n">
        <f aca="false">IF(H1400=$R$5,L1400,R1399)</f>
        <v>50640324</v>
      </c>
      <c r="S1400" s="2" t="str">
        <f aca="false">IF(H1400=$S$5,L1400,S1399)</f>
        <v>EGU074</v>
      </c>
      <c r="T1400" s="2" t="n">
        <f aca="false">IF(H1400=$T$5,L1400,T1399)</f>
        <v>814190449</v>
      </c>
      <c r="U1400" s="2" t="n">
        <f aca="false">IF(V1400="",0,1)</f>
        <v>0</v>
      </c>
      <c r="V1400" s="2" t="str">
        <f aca="false">IF(A1400="","",IFERROR(IF(VLOOKUP(A1400,MAESTRO!$A$2:$C$15,2,FALSE())=1,"",A1400),A1400))</f>
        <v/>
      </c>
      <c r="W1400" s="2" t="str">
        <f aca="false">IF(V1400="","",G1400)</f>
        <v/>
      </c>
    </row>
    <row r="1401" customFormat="false" ht="15" hidden="false" customHeight="false" outlineLevel="0" collapsed="false">
      <c r="O1401" s="2" t="str">
        <f aca="false">IF(O1400="","",O1400)</f>
        <v>7711 CEDI GUAYAQUIL</v>
      </c>
      <c r="P1401" s="2" t="str">
        <f aca="false">IF(A1401=$P$5,C1401,P1400)</f>
        <v>GIL JARA JAVIER OSWALDO</v>
      </c>
      <c r="Q1401" s="2" t="n">
        <f aca="false">IF(Q1400="","",IF(A1404=$Q$1,C1404,Q1400))</f>
        <v>1000023680</v>
      </c>
      <c r="R1401" s="2" t="n">
        <f aca="false">IF(H1401=$R$5,L1401,R1400)</f>
        <v>50640324</v>
      </c>
      <c r="S1401" s="2" t="str">
        <f aca="false">IF(H1401=$S$5,L1401,S1400)</f>
        <v>EGU074</v>
      </c>
      <c r="T1401" s="2" t="n">
        <f aca="false">IF(H1401=$T$5,L1401,T1400)</f>
        <v>814190449</v>
      </c>
      <c r="U1401" s="2" t="n">
        <f aca="false">IF(V1401="",0,1)</f>
        <v>0</v>
      </c>
      <c r="V1401" s="2" t="str">
        <f aca="false">IF(A1401="","",IFERROR(IF(VLOOKUP(A1401,MAESTRO!$A$2:$C$15,2,FALSE())=1,"",A1401),A1401))</f>
        <v/>
      </c>
      <c r="W1401" s="2" t="str">
        <f aca="false">IF(V1401="","",G1401)</f>
        <v/>
      </c>
    </row>
    <row r="1402" customFormat="false" ht="15" hidden="false" customHeight="false" outlineLevel="0" collapsed="false">
      <c r="O1402" s="2" t="str">
        <f aca="false">IF(O1401="","",O1401)</f>
        <v>7711 CEDI GUAYAQUIL</v>
      </c>
      <c r="P1402" s="2" t="str">
        <f aca="false">IF(A1402=$P$5,C1402,P1401)</f>
        <v>GIL JARA JAVIER OSWALDO</v>
      </c>
      <c r="Q1402" s="2" t="n">
        <f aca="false">IF(Q1401="","",IF(A1405=$Q$1,C1405,Q1401))</f>
        <v>1000023680</v>
      </c>
      <c r="R1402" s="2" t="n">
        <f aca="false">IF(H1402=$R$5,L1402,R1401)</f>
        <v>50640324</v>
      </c>
      <c r="S1402" s="2" t="str">
        <f aca="false">IF(H1402=$S$5,L1402,S1401)</f>
        <v>EGU074</v>
      </c>
      <c r="T1402" s="2" t="n">
        <f aca="false">IF(H1402=$T$5,L1402,T1401)</f>
        <v>814190449</v>
      </c>
      <c r="U1402" s="2" t="n">
        <f aca="false">IF(V1402="",0,1)</f>
        <v>0</v>
      </c>
      <c r="V1402" s="2" t="str">
        <f aca="false">IF(A1402="","",IFERROR(IF(VLOOKUP(A1402,MAESTRO!$A$2:$C$15,2,FALSE())=1,"",A1402),A1402))</f>
        <v/>
      </c>
      <c r="W1402" s="2" t="str">
        <f aca="false">IF(V1402="","",G1402)</f>
        <v/>
      </c>
    </row>
    <row r="1403" customFormat="false" ht="15" hidden="false" customHeight="false" outlineLevel="0" collapsed="false">
      <c r="O1403" s="2" t="str">
        <f aca="false">IF(O1402="","",O1402)</f>
        <v>7711 CEDI GUAYAQUIL</v>
      </c>
      <c r="P1403" s="2" t="str">
        <f aca="false">IF(A1403=$P$5,C1403,P1402)</f>
        <v>GIL JARA JAVIER OSWALDO</v>
      </c>
      <c r="Q1403" s="2" t="n">
        <f aca="false">IF(Q1402="","",IF(A1406=$Q$1,C1406,Q1402))</f>
        <v>1000023680</v>
      </c>
      <c r="R1403" s="2" t="n">
        <f aca="false">IF(H1403=$R$5,L1403,R1402)</f>
        <v>50640324</v>
      </c>
      <c r="S1403" s="2" t="str">
        <f aca="false">IF(H1403=$S$5,L1403,S1402)</f>
        <v>EGU074</v>
      </c>
      <c r="T1403" s="2" t="n">
        <f aca="false">IF(H1403=$T$5,L1403,T1402)</f>
        <v>814190449</v>
      </c>
      <c r="U1403" s="2" t="n">
        <f aca="false">IF(V1403="",0,1)</f>
        <v>0</v>
      </c>
      <c r="V1403" s="2" t="str">
        <f aca="false">IF(A1403="","",IFERROR(IF(VLOOKUP(A1403,MAESTRO!$A$2:$C$15,2,FALSE())=1,"",A1403),A1403))</f>
        <v/>
      </c>
      <c r="W1403" s="2" t="str">
        <f aca="false">IF(V1403="","",G1403)</f>
        <v/>
      </c>
    </row>
    <row r="1404" customFormat="false" ht="15" hidden="false" customHeight="false" outlineLevel="0" collapsed="false">
      <c r="O1404" s="2" t="str">
        <f aca="false">IF(O1403="","",O1403)</f>
        <v>7711 CEDI GUAYAQUIL</v>
      </c>
      <c r="P1404" s="2" t="str">
        <f aca="false">IF(A1404=$P$5,C1404,P1403)</f>
        <v>GIL JARA JAVIER OSWALDO</v>
      </c>
      <c r="Q1404" s="2" t="n">
        <f aca="false">IF(Q1403="","",IF(A1407=$Q$1,C1407,Q1403))</f>
        <v>1000023680</v>
      </c>
      <c r="R1404" s="2" t="n">
        <f aca="false">IF(H1404=$R$5,L1404,R1403)</f>
        <v>50640324</v>
      </c>
      <c r="S1404" s="2" t="str">
        <f aca="false">IF(H1404=$S$5,L1404,S1403)</f>
        <v>EGU074</v>
      </c>
      <c r="T1404" s="2" t="n">
        <f aca="false">IF(H1404=$T$5,L1404,T1403)</f>
        <v>814190449</v>
      </c>
      <c r="U1404" s="2" t="n">
        <f aca="false">IF(V1404="",0,1)</f>
        <v>0</v>
      </c>
      <c r="V1404" s="2" t="str">
        <f aca="false">IF(A1404="","",IFERROR(IF(VLOOKUP(A1404,MAESTRO!$A$2:$C$15,2,FALSE())=1,"",A1404),A1404))</f>
        <v/>
      </c>
      <c r="W1404" s="2" t="str">
        <f aca="false">IF(V1404="","",G1404)</f>
        <v/>
      </c>
    </row>
    <row r="1405" customFormat="false" ht="15" hidden="false" customHeight="false" outlineLevel="0" collapsed="false">
      <c r="O1405" s="2" t="str">
        <f aca="false">IF(O1404="","",O1404)</f>
        <v>7711 CEDI GUAYAQUIL</v>
      </c>
      <c r="P1405" s="2" t="str">
        <f aca="false">IF(A1405=$P$5,C1405,P1404)</f>
        <v>GIL JARA JAVIER OSWALDO</v>
      </c>
      <c r="Q1405" s="2" t="n">
        <f aca="false">IF(Q1404="","",IF(A1408=$Q$1,C1408,Q1404))</f>
        <v>1000023680</v>
      </c>
      <c r="R1405" s="2" t="n">
        <f aca="false">IF(H1405=$R$5,L1405,R1404)</f>
        <v>50640324</v>
      </c>
      <c r="S1405" s="2" t="str">
        <f aca="false">IF(H1405=$S$5,L1405,S1404)</f>
        <v>EGU074</v>
      </c>
      <c r="T1405" s="2" t="n">
        <f aca="false">IF(H1405=$T$5,L1405,T1404)</f>
        <v>814190449</v>
      </c>
      <c r="U1405" s="2" t="n">
        <f aca="false">IF(V1405="",0,1)</f>
        <v>0</v>
      </c>
      <c r="V1405" s="2" t="str">
        <f aca="false">IF(A1405="","",IFERROR(IF(VLOOKUP(A1405,MAESTRO!$A$2:$C$15,2,FALSE())=1,"",A1405),A1405))</f>
        <v/>
      </c>
      <c r="W1405" s="2" t="str">
        <f aca="false">IF(V1405="","",G1405)</f>
        <v/>
      </c>
    </row>
    <row r="1406" customFormat="false" ht="15" hidden="false" customHeight="false" outlineLevel="0" collapsed="false">
      <c r="O1406" s="2" t="str">
        <f aca="false">IF(O1405="","",O1405)</f>
        <v>7711 CEDI GUAYAQUIL</v>
      </c>
      <c r="P1406" s="2" t="str">
        <f aca="false">IF(A1406=$P$5,C1406,P1405)</f>
        <v>GIL JARA JAVIER OSWALDO</v>
      </c>
      <c r="Q1406" s="2" t="n">
        <f aca="false">IF(Q1405="","",IF(A1409=$Q$1,C1409,Q1405))</f>
        <v>1000023680</v>
      </c>
      <c r="R1406" s="2" t="n">
        <f aca="false">IF(H1406=$R$5,L1406,R1405)</f>
        <v>50640324</v>
      </c>
      <c r="S1406" s="2" t="str">
        <f aca="false">IF(H1406=$S$5,L1406,S1405)</f>
        <v>EGU074</v>
      </c>
      <c r="T1406" s="2" t="n">
        <f aca="false">IF(H1406=$T$5,L1406,T1405)</f>
        <v>814190449</v>
      </c>
      <c r="U1406" s="2" t="n">
        <f aca="false">IF(V1406="",0,1)</f>
        <v>0</v>
      </c>
      <c r="V1406" s="2" t="str">
        <f aca="false">IF(A1406="","",IFERROR(IF(VLOOKUP(A1406,MAESTRO!$A$2:$C$15,2,FALSE())=1,"",A1406),A1406))</f>
        <v/>
      </c>
      <c r="W1406" s="2" t="str">
        <f aca="false">IF(V1406="","",G1406)</f>
        <v/>
      </c>
    </row>
    <row r="1407" customFormat="false" ht="15" hidden="false" customHeight="false" outlineLevel="0" collapsed="false">
      <c r="O1407" s="2" t="str">
        <f aca="false">IF(O1406="","",O1406)</f>
        <v>7711 CEDI GUAYAQUIL</v>
      </c>
      <c r="P1407" s="2" t="str">
        <f aca="false">IF(A1407=$P$5,C1407,P1406)</f>
        <v>GIL JARA JAVIER OSWALDO</v>
      </c>
      <c r="Q1407" s="2" t="n">
        <f aca="false">IF(Q1406="","",IF(A1410=$Q$1,C1410,Q1406))</f>
        <v>1000023680</v>
      </c>
      <c r="R1407" s="2" t="n">
        <f aca="false">IF(H1407=$R$5,L1407,R1406)</f>
        <v>50640324</v>
      </c>
      <c r="S1407" s="2" t="str">
        <f aca="false">IF(H1407=$S$5,L1407,S1406)</f>
        <v>EGU074</v>
      </c>
      <c r="T1407" s="2" t="n">
        <f aca="false">IF(H1407=$T$5,L1407,T1406)</f>
        <v>814190449</v>
      </c>
      <c r="U1407" s="2" t="n">
        <f aca="false">IF(V1407="",0,1)</f>
        <v>0</v>
      </c>
      <c r="V1407" s="2" t="str">
        <f aca="false">IF(A1407="","",IFERROR(IF(VLOOKUP(A1407,MAESTRO!$A$2:$C$15,2,FALSE())=1,"",A1407),A1407))</f>
        <v/>
      </c>
      <c r="W1407" s="2" t="str">
        <f aca="false">IF(V1407="","",G1407)</f>
        <v/>
      </c>
    </row>
    <row r="1408" customFormat="false" ht="15" hidden="false" customHeight="false" outlineLevel="0" collapsed="false">
      <c r="O1408" s="2" t="str">
        <f aca="false">IF(O1407="","",O1407)</f>
        <v>7711 CEDI GUAYAQUIL</v>
      </c>
      <c r="P1408" s="2" t="str">
        <f aca="false">IF(A1408=$P$5,C1408,P1407)</f>
        <v>GIL JARA JAVIER OSWALDO</v>
      </c>
      <c r="Q1408" s="2" t="n">
        <f aca="false">IF(Q1407="","",IF(A1411=$Q$1,C1411,Q1407))</f>
        <v>1000023680</v>
      </c>
      <c r="R1408" s="2" t="n">
        <f aca="false">IF(H1408=$R$5,L1408,R1407)</f>
        <v>50640324</v>
      </c>
      <c r="S1408" s="2" t="str">
        <f aca="false">IF(H1408=$S$5,L1408,S1407)</f>
        <v>EGU074</v>
      </c>
      <c r="T1408" s="2" t="n">
        <f aca="false">IF(H1408=$T$5,L1408,T1407)</f>
        <v>814190449</v>
      </c>
      <c r="U1408" s="2" t="n">
        <f aca="false">IF(V1408="",0,1)</f>
        <v>0</v>
      </c>
      <c r="V1408" s="2" t="str">
        <f aca="false">IF(A1408="","",IFERROR(IF(VLOOKUP(A1408,MAESTRO!$A$2:$C$15,2,FALSE())=1,"",A1408),A1408))</f>
        <v/>
      </c>
      <c r="W1408" s="2" t="str">
        <f aca="false">IF(V1408="","",G1408)</f>
        <v/>
      </c>
    </row>
    <row r="1409" customFormat="false" ht="15" hidden="false" customHeight="false" outlineLevel="0" collapsed="false">
      <c r="O1409" s="2" t="str">
        <f aca="false">IF(O1408="","",O1408)</f>
        <v>7711 CEDI GUAYAQUIL</v>
      </c>
      <c r="P1409" s="2" t="str">
        <f aca="false">IF(A1409=$P$5,C1409,P1408)</f>
        <v>GIL JARA JAVIER OSWALDO</v>
      </c>
      <c r="Q1409" s="2" t="n">
        <f aca="false">IF(Q1408="","",IF(A1412=$Q$1,C1412,Q1408))</f>
        <v>1000023680</v>
      </c>
      <c r="R1409" s="2" t="n">
        <f aca="false">IF(H1409=$R$5,L1409,R1408)</f>
        <v>50640324</v>
      </c>
      <c r="S1409" s="2" t="str">
        <f aca="false">IF(H1409=$S$5,L1409,S1408)</f>
        <v>EGU074</v>
      </c>
      <c r="T1409" s="2" t="n">
        <f aca="false">IF(H1409=$T$5,L1409,T1408)</f>
        <v>814190449</v>
      </c>
      <c r="U1409" s="2" t="n">
        <f aca="false">IF(V1409="",0,1)</f>
        <v>0</v>
      </c>
      <c r="V1409" s="2" t="str">
        <f aca="false">IF(A1409="","",IFERROR(IF(VLOOKUP(A1409,MAESTRO!$A$2:$C$15,2,FALSE())=1,"",A1409),A1409))</f>
        <v/>
      </c>
      <c r="W1409" s="2" t="str">
        <f aca="false">IF(V1409="","",G1409)</f>
        <v/>
      </c>
    </row>
    <row r="1410" customFormat="false" ht="15" hidden="false" customHeight="false" outlineLevel="0" collapsed="false">
      <c r="O1410" s="2" t="str">
        <f aca="false">IF(O1409="","",O1409)</f>
        <v>7711 CEDI GUAYAQUIL</v>
      </c>
      <c r="P1410" s="2" t="str">
        <f aca="false">IF(A1410=$P$5,C1410,P1409)</f>
        <v>GIL JARA JAVIER OSWALDO</v>
      </c>
      <c r="Q1410" s="2" t="n">
        <f aca="false">IF(Q1409="","",IF(A1413=$Q$1,C1413,Q1409))</f>
        <v>1000023680</v>
      </c>
      <c r="R1410" s="2" t="n">
        <f aca="false">IF(H1410=$R$5,L1410,R1409)</f>
        <v>50640324</v>
      </c>
      <c r="S1410" s="2" t="str">
        <f aca="false">IF(H1410=$S$5,L1410,S1409)</f>
        <v>EGU074</v>
      </c>
      <c r="T1410" s="2" t="n">
        <f aca="false">IF(H1410=$T$5,L1410,T1409)</f>
        <v>814190449</v>
      </c>
      <c r="U1410" s="2" t="n">
        <f aca="false">IF(V1410="",0,1)</f>
        <v>0</v>
      </c>
      <c r="V1410" s="2" t="str">
        <f aca="false">IF(A1410="","",IFERROR(IF(VLOOKUP(A1410,MAESTRO!$A$2:$C$15,2,FALSE())=1,"",A1410),A1410))</f>
        <v/>
      </c>
      <c r="W1410" s="2" t="str">
        <f aca="false">IF(V1410="","",G1410)</f>
        <v/>
      </c>
    </row>
    <row r="1411" customFormat="false" ht="15" hidden="false" customHeight="false" outlineLevel="0" collapsed="false">
      <c r="O1411" s="2" t="str">
        <f aca="false">IF(O1410="","",O1410)</f>
        <v>7711 CEDI GUAYAQUIL</v>
      </c>
      <c r="P1411" s="2" t="str">
        <f aca="false">IF(A1411=$P$5,C1411,P1410)</f>
        <v>GIL JARA JAVIER OSWALDO</v>
      </c>
      <c r="Q1411" s="2" t="n">
        <f aca="false">IF(Q1410="","",IF(A1414=$Q$1,C1414,Q1410))</f>
        <v>1000023680</v>
      </c>
      <c r="R1411" s="2" t="n">
        <f aca="false">IF(H1411=$R$5,L1411,R1410)</f>
        <v>50640324</v>
      </c>
      <c r="S1411" s="2" t="str">
        <f aca="false">IF(H1411=$S$5,L1411,S1410)</f>
        <v>EGU074</v>
      </c>
      <c r="T1411" s="2" t="n">
        <f aca="false">IF(H1411=$T$5,L1411,T1410)</f>
        <v>814190449</v>
      </c>
      <c r="U1411" s="2" t="n">
        <f aca="false">IF(V1411="",0,1)</f>
        <v>0</v>
      </c>
      <c r="V1411" s="2" t="str">
        <f aca="false">IF(A1411="","",IFERROR(IF(VLOOKUP(A1411,MAESTRO!$A$2:$C$15,2,FALSE())=1,"",A1411),A1411))</f>
        <v/>
      </c>
      <c r="W1411" s="2" t="str">
        <f aca="false">IF(V1411="","",G1411)</f>
        <v/>
      </c>
    </row>
    <row r="1412" customFormat="false" ht="15" hidden="false" customHeight="false" outlineLevel="0" collapsed="false">
      <c r="O1412" s="2" t="str">
        <f aca="false">IF(O1411="","",O1411)</f>
        <v>7711 CEDI GUAYAQUIL</v>
      </c>
      <c r="P1412" s="2" t="str">
        <f aca="false">IF(A1412=$P$5,C1412,P1411)</f>
        <v>GIL JARA JAVIER OSWALDO</v>
      </c>
      <c r="Q1412" s="2" t="n">
        <f aca="false">IF(Q1411="","",IF(A1415=$Q$1,C1415,Q1411))</f>
        <v>1000023680</v>
      </c>
      <c r="R1412" s="2" t="n">
        <f aca="false">IF(H1412=$R$5,L1412,R1411)</f>
        <v>50640324</v>
      </c>
      <c r="S1412" s="2" t="str">
        <f aca="false">IF(H1412=$S$5,L1412,S1411)</f>
        <v>EGU074</v>
      </c>
      <c r="T1412" s="2" t="n">
        <f aca="false">IF(H1412=$T$5,L1412,T1411)</f>
        <v>814190449</v>
      </c>
      <c r="U1412" s="2" t="n">
        <f aca="false">IF(V1412="",0,1)</f>
        <v>0</v>
      </c>
      <c r="V1412" s="2" t="str">
        <f aca="false">IF(A1412="","",IFERROR(IF(VLOOKUP(A1412,MAESTRO!$A$2:$C$15,2,FALSE())=1,"",A1412),A1412))</f>
        <v/>
      </c>
      <c r="W1412" s="2" t="str">
        <f aca="false">IF(V1412="","",G1412)</f>
        <v/>
      </c>
    </row>
    <row r="1413" customFormat="false" ht="15" hidden="false" customHeight="false" outlineLevel="0" collapsed="false">
      <c r="O1413" s="2" t="str">
        <f aca="false">IF(O1412="","",O1412)</f>
        <v>7711 CEDI GUAYAQUIL</v>
      </c>
      <c r="P1413" s="2" t="str">
        <f aca="false">IF(A1413=$P$5,C1413,P1412)</f>
        <v>GIL JARA JAVIER OSWALDO</v>
      </c>
      <c r="Q1413" s="2" t="n">
        <f aca="false">IF(Q1412="","",IF(A1416=$Q$1,C1416,Q1412))</f>
        <v>1000023680</v>
      </c>
      <c r="R1413" s="2" t="n">
        <f aca="false">IF(H1413=$R$5,L1413,R1412)</f>
        <v>50640324</v>
      </c>
      <c r="S1413" s="2" t="str">
        <f aca="false">IF(H1413=$S$5,L1413,S1412)</f>
        <v>EGU074</v>
      </c>
      <c r="T1413" s="2" t="n">
        <f aca="false">IF(H1413=$T$5,L1413,T1412)</f>
        <v>814190449</v>
      </c>
      <c r="U1413" s="2" t="n">
        <f aca="false">IF(V1413="",0,1)</f>
        <v>0</v>
      </c>
      <c r="V1413" s="2" t="str">
        <f aca="false">IF(A1413="","",IFERROR(IF(VLOOKUP(A1413,MAESTRO!$A$2:$C$15,2,FALSE())=1,"",A1413),A1413))</f>
        <v/>
      </c>
      <c r="W1413" s="2" t="str">
        <f aca="false">IF(V1413="","",G1413)</f>
        <v/>
      </c>
    </row>
    <row r="1414" customFormat="false" ht="15" hidden="false" customHeight="false" outlineLevel="0" collapsed="false">
      <c r="O1414" s="2" t="str">
        <f aca="false">IF(O1413="","",O1413)</f>
        <v>7711 CEDI GUAYAQUIL</v>
      </c>
      <c r="P1414" s="2" t="str">
        <f aca="false">IF(A1414=$P$5,C1414,P1413)</f>
        <v>GIL JARA JAVIER OSWALDO</v>
      </c>
      <c r="Q1414" s="2" t="n">
        <f aca="false">IF(Q1413="","",IF(A1417=$Q$1,C1417,Q1413))</f>
        <v>1000023680</v>
      </c>
      <c r="R1414" s="2" t="n">
        <f aca="false">IF(H1414=$R$5,L1414,R1413)</f>
        <v>50640324</v>
      </c>
      <c r="S1414" s="2" t="str">
        <f aca="false">IF(H1414=$S$5,L1414,S1413)</f>
        <v>EGU074</v>
      </c>
      <c r="T1414" s="2" t="n">
        <f aca="false">IF(H1414=$T$5,L1414,T1413)</f>
        <v>814190449</v>
      </c>
      <c r="U1414" s="2" t="n">
        <f aca="false">IF(V1414="",0,1)</f>
        <v>0</v>
      </c>
      <c r="V1414" s="2" t="str">
        <f aca="false">IF(A1414="","",IFERROR(IF(VLOOKUP(A1414,MAESTRO!$A$2:$C$15,2,FALSE())=1,"",A1414),A1414))</f>
        <v/>
      </c>
      <c r="W1414" s="2" t="str">
        <f aca="false">IF(V1414="","",G1414)</f>
        <v/>
      </c>
    </row>
    <row r="1415" customFormat="false" ht="15" hidden="false" customHeight="false" outlineLevel="0" collapsed="false">
      <c r="O1415" s="2" t="str">
        <f aca="false">IF(O1414="","",O1414)</f>
        <v>7711 CEDI GUAYAQUIL</v>
      </c>
      <c r="P1415" s="2" t="str">
        <f aca="false">IF(A1415=$P$5,C1415,P1414)</f>
        <v>GIL JARA JAVIER OSWALDO</v>
      </c>
      <c r="Q1415" s="2" t="n">
        <f aca="false">IF(Q1414="","",IF(A1418=$Q$1,C1418,Q1414))</f>
        <v>1000023680</v>
      </c>
      <c r="R1415" s="2" t="n">
        <f aca="false">IF(H1415=$R$5,L1415,R1414)</f>
        <v>50640324</v>
      </c>
      <c r="S1415" s="2" t="str">
        <f aca="false">IF(H1415=$S$5,L1415,S1414)</f>
        <v>EGU074</v>
      </c>
      <c r="T1415" s="2" t="n">
        <f aca="false">IF(H1415=$T$5,L1415,T1414)</f>
        <v>814190449</v>
      </c>
      <c r="U1415" s="2" t="n">
        <f aca="false">IF(V1415="",0,1)</f>
        <v>0</v>
      </c>
      <c r="V1415" s="2" t="str">
        <f aca="false">IF(A1415="","",IFERROR(IF(VLOOKUP(A1415,MAESTRO!$A$2:$C$15,2,FALSE())=1,"",A1415),A1415))</f>
        <v/>
      </c>
      <c r="W1415" s="2" t="str">
        <f aca="false">IF(V1415="","",G1415)</f>
        <v/>
      </c>
    </row>
    <row r="1416" customFormat="false" ht="15" hidden="false" customHeight="false" outlineLevel="0" collapsed="false">
      <c r="O1416" s="2" t="str">
        <f aca="false">IF(O1415="","",O1415)</f>
        <v>7711 CEDI GUAYAQUIL</v>
      </c>
      <c r="P1416" s="2" t="str">
        <f aca="false">IF(A1416=$P$5,C1416,P1415)</f>
        <v>GIL JARA JAVIER OSWALDO</v>
      </c>
      <c r="Q1416" s="2" t="n">
        <f aca="false">IF(Q1415="","",IF(A1419=$Q$1,C1419,Q1415))</f>
        <v>1000023680</v>
      </c>
      <c r="R1416" s="2" t="n">
        <f aca="false">IF(H1416=$R$5,L1416,R1415)</f>
        <v>50640324</v>
      </c>
      <c r="S1416" s="2" t="str">
        <f aca="false">IF(H1416=$S$5,L1416,S1415)</f>
        <v>EGU074</v>
      </c>
      <c r="T1416" s="2" t="n">
        <f aca="false">IF(H1416=$T$5,L1416,T1415)</f>
        <v>814190449</v>
      </c>
      <c r="U1416" s="2" t="n">
        <f aca="false">IF(V1416="",0,1)</f>
        <v>0</v>
      </c>
      <c r="V1416" s="2" t="str">
        <f aca="false">IF(A1416="","",IFERROR(IF(VLOOKUP(A1416,MAESTRO!$A$2:$C$15,2,FALSE())=1,"",A1416),A1416))</f>
        <v/>
      </c>
      <c r="W1416" s="2" t="str">
        <f aca="false">IF(V1416="","",G1416)</f>
        <v/>
      </c>
    </row>
    <row r="1417" customFormat="false" ht="15" hidden="false" customHeight="false" outlineLevel="0" collapsed="false">
      <c r="O1417" s="2" t="str">
        <f aca="false">IF(O1416="","",O1416)</f>
        <v>7711 CEDI GUAYAQUIL</v>
      </c>
      <c r="P1417" s="2" t="str">
        <f aca="false">IF(A1417=$P$5,C1417,P1416)</f>
        <v>GIL JARA JAVIER OSWALDO</v>
      </c>
      <c r="Q1417" s="2" t="n">
        <f aca="false">IF(Q1416="","",IF(A1420=$Q$1,C1420,Q1416))</f>
        <v>1000023680</v>
      </c>
      <c r="R1417" s="2" t="n">
        <f aca="false">IF(H1417=$R$5,L1417,R1416)</f>
        <v>50640324</v>
      </c>
      <c r="S1417" s="2" t="str">
        <f aca="false">IF(H1417=$S$5,L1417,S1416)</f>
        <v>EGU074</v>
      </c>
      <c r="T1417" s="2" t="n">
        <f aca="false">IF(H1417=$T$5,L1417,T1416)</f>
        <v>814190449</v>
      </c>
      <c r="U1417" s="2" t="n">
        <f aca="false">IF(V1417="",0,1)</f>
        <v>0</v>
      </c>
      <c r="V1417" s="2" t="str">
        <f aca="false">IF(A1417="","",IFERROR(IF(VLOOKUP(A1417,MAESTRO!$A$2:$C$15,2,FALSE())=1,"",A1417),A1417))</f>
        <v/>
      </c>
      <c r="W1417" s="2" t="str">
        <f aca="false">IF(V1417="","",G1417)</f>
        <v/>
      </c>
    </row>
    <row r="1418" customFormat="false" ht="15" hidden="false" customHeight="false" outlineLevel="0" collapsed="false">
      <c r="O1418" s="2" t="str">
        <f aca="false">IF(O1417="","",O1417)</f>
        <v>7711 CEDI GUAYAQUIL</v>
      </c>
      <c r="P1418" s="2" t="str">
        <f aca="false">IF(A1418=$P$5,C1418,P1417)</f>
        <v>GIL JARA JAVIER OSWALDO</v>
      </c>
      <c r="Q1418" s="2" t="n">
        <f aca="false">IF(Q1417="","",IF(A1421=$Q$1,C1421,Q1417))</f>
        <v>1000023680</v>
      </c>
      <c r="R1418" s="2" t="n">
        <f aca="false">IF(H1418=$R$5,L1418,R1417)</f>
        <v>50640324</v>
      </c>
      <c r="S1418" s="2" t="str">
        <f aca="false">IF(H1418=$S$5,L1418,S1417)</f>
        <v>EGU074</v>
      </c>
      <c r="T1418" s="2" t="n">
        <f aca="false">IF(H1418=$T$5,L1418,T1417)</f>
        <v>814190449</v>
      </c>
      <c r="U1418" s="2" t="n">
        <f aca="false">IF(V1418="",0,1)</f>
        <v>0</v>
      </c>
      <c r="V1418" s="2" t="str">
        <f aca="false">IF(A1418="","",IFERROR(IF(VLOOKUP(A1418,MAESTRO!$A$2:$C$15,2,FALSE())=1,"",A1418),A1418))</f>
        <v/>
      </c>
      <c r="W1418" s="2" t="str">
        <f aca="false">IF(V1418="","",G1418)</f>
        <v/>
      </c>
    </row>
    <row r="1419" customFormat="false" ht="15" hidden="false" customHeight="false" outlineLevel="0" collapsed="false">
      <c r="O1419" s="2" t="str">
        <f aca="false">IF(O1418="","",O1418)</f>
        <v>7711 CEDI GUAYAQUIL</v>
      </c>
      <c r="P1419" s="2" t="str">
        <f aca="false">IF(A1419=$P$5,C1419,P1418)</f>
        <v>GIL JARA JAVIER OSWALDO</v>
      </c>
      <c r="Q1419" s="2" t="n">
        <f aca="false">IF(Q1418="","",IF(A1422=$Q$1,C1422,Q1418))</f>
        <v>1000023680</v>
      </c>
      <c r="R1419" s="2" t="n">
        <f aca="false">IF(H1419=$R$5,L1419,R1418)</f>
        <v>50640324</v>
      </c>
      <c r="S1419" s="2" t="str">
        <f aca="false">IF(H1419=$S$5,L1419,S1418)</f>
        <v>EGU074</v>
      </c>
      <c r="T1419" s="2" t="n">
        <f aca="false">IF(H1419=$T$5,L1419,T1418)</f>
        <v>814190449</v>
      </c>
      <c r="U1419" s="2" t="n">
        <f aca="false">IF(V1419="",0,1)</f>
        <v>0</v>
      </c>
      <c r="V1419" s="2" t="str">
        <f aca="false">IF(A1419="","",IFERROR(IF(VLOOKUP(A1419,MAESTRO!$A$2:$C$15,2,FALSE())=1,"",A1419),A1419))</f>
        <v/>
      </c>
      <c r="W1419" s="2" t="str">
        <f aca="false">IF(V1419="","",G1419)</f>
        <v/>
      </c>
    </row>
    <row r="1420" customFormat="false" ht="15" hidden="false" customHeight="false" outlineLevel="0" collapsed="false">
      <c r="O1420" s="2" t="str">
        <f aca="false">IF(O1419="","",O1419)</f>
        <v>7711 CEDI GUAYAQUIL</v>
      </c>
      <c r="P1420" s="2" t="str">
        <f aca="false">IF(A1420=$P$5,C1420,P1419)</f>
        <v>GIL JARA JAVIER OSWALDO</v>
      </c>
      <c r="Q1420" s="2" t="n">
        <f aca="false">IF(Q1419="","",IF(A1423=$Q$1,C1423,Q1419))</f>
        <v>1000023680</v>
      </c>
      <c r="R1420" s="2" t="n">
        <f aca="false">IF(H1420=$R$5,L1420,R1419)</f>
        <v>50640324</v>
      </c>
      <c r="S1420" s="2" t="str">
        <f aca="false">IF(H1420=$S$5,L1420,S1419)</f>
        <v>EGU074</v>
      </c>
      <c r="T1420" s="2" t="n">
        <f aca="false">IF(H1420=$T$5,L1420,T1419)</f>
        <v>814190449</v>
      </c>
      <c r="U1420" s="2" t="n">
        <f aca="false">IF(V1420="",0,1)</f>
        <v>0</v>
      </c>
      <c r="V1420" s="2" t="str">
        <f aca="false">IF(A1420="","",IFERROR(IF(VLOOKUP(A1420,MAESTRO!$A$2:$C$15,2,FALSE())=1,"",A1420),A1420))</f>
        <v/>
      </c>
      <c r="W1420" s="2" t="str">
        <f aca="false">IF(V1420="","",G1420)</f>
        <v/>
      </c>
    </row>
    <row r="1421" customFormat="false" ht="15" hidden="false" customHeight="false" outlineLevel="0" collapsed="false">
      <c r="O1421" s="2" t="str">
        <f aca="false">IF(O1420="","",O1420)</f>
        <v>7711 CEDI GUAYAQUIL</v>
      </c>
      <c r="P1421" s="2" t="str">
        <f aca="false">IF(A1421=$P$5,C1421,P1420)</f>
        <v>GIL JARA JAVIER OSWALDO</v>
      </c>
      <c r="Q1421" s="2" t="n">
        <f aca="false">IF(Q1420="","",IF(A1424=$Q$1,C1424,Q1420))</f>
        <v>1000023680</v>
      </c>
      <c r="R1421" s="2" t="n">
        <f aca="false">IF(H1421=$R$5,L1421,R1420)</f>
        <v>50640324</v>
      </c>
      <c r="S1421" s="2" t="str">
        <f aca="false">IF(H1421=$S$5,L1421,S1420)</f>
        <v>EGU074</v>
      </c>
      <c r="T1421" s="2" t="n">
        <f aca="false">IF(H1421=$T$5,L1421,T1420)</f>
        <v>814190449</v>
      </c>
      <c r="U1421" s="2" t="n">
        <f aca="false">IF(V1421="",0,1)</f>
        <v>0</v>
      </c>
      <c r="V1421" s="2" t="str">
        <f aca="false">IF(A1421="","",IFERROR(IF(VLOOKUP(A1421,MAESTRO!$A$2:$C$15,2,FALSE())=1,"",A1421),A1421))</f>
        <v/>
      </c>
      <c r="W1421" s="2" t="str">
        <f aca="false">IF(V1421="","",G1421)</f>
        <v/>
      </c>
    </row>
    <row r="1422" customFormat="false" ht="15" hidden="false" customHeight="false" outlineLevel="0" collapsed="false">
      <c r="O1422" s="2" t="str">
        <f aca="false">IF(O1421="","",O1421)</f>
        <v>7711 CEDI GUAYAQUIL</v>
      </c>
      <c r="P1422" s="2" t="str">
        <f aca="false">IF(A1422=$P$5,C1422,P1421)</f>
        <v>GIL JARA JAVIER OSWALDO</v>
      </c>
      <c r="Q1422" s="2" t="n">
        <f aca="false">IF(Q1421="","",IF(A1425=$Q$1,C1425,Q1421))</f>
        <v>1000023680</v>
      </c>
      <c r="R1422" s="2" t="n">
        <f aca="false">IF(H1422=$R$5,L1422,R1421)</f>
        <v>50640324</v>
      </c>
      <c r="S1422" s="2" t="str">
        <f aca="false">IF(H1422=$S$5,L1422,S1421)</f>
        <v>EGU074</v>
      </c>
      <c r="T1422" s="2" t="n">
        <f aca="false">IF(H1422=$T$5,L1422,T1421)</f>
        <v>814190449</v>
      </c>
      <c r="U1422" s="2" t="n">
        <f aca="false">IF(V1422="",0,1)</f>
        <v>0</v>
      </c>
      <c r="V1422" s="2" t="str">
        <f aca="false">IF(A1422="","",IFERROR(IF(VLOOKUP(A1422,MAESTRO!$A$2:$C$15,2,FALSE())=1,"",A1422),A1422))</f>
        <v/>
      </c>
      <c r="W1422" s="2" t="str">
        <f aca="false">IF(V1422="","",G1422)</f>
        <v/>
      </c>
    </row>
    <row r="1423" customFormat="false" ht="15" hidden="false" customHeight="false" outlineLevel="0" collapsed="false">
      <c r="O1423" s="2" t="str">
        <f aca="false">IF(O1422="","",O1422)</f>
        <v>7711 CEDI GUAYAQUIL</v>
      </c>
      <c r="P1423" s="2" t="str">
        <f aca="false">IF(A1423=$P$5,C1423,P1422)</f>
        <v>GIL JARA JAVIER OSWALDO</v>
      </c>
      <c r="Q1423" s="2" t="n">
        <f aca="false">IF(Q1422="","",IF(A1426=$Q$1,C1426,Q1422))</f>
        <v>1000023680</v>
      </c>
      <c r="R1423" s="2" t="n">
        <f aca="false">IF(H1423=$R$5,L1423,R1422)</f>
        <v>50640324</v>
      </c>
      <c r="S1423" s="2" t="str">
        <f aca="false">IF(H1423=$S$5,L1423,S1422)</f>
        <v>EGU074</v>
      </c>
      <c r="T1423" s="2" t="n">
        <f aca="false">IF(H1423=$T$5,L1423,T1422)</f>
        <v>814190449</v>
      </c>
      <c r="U1423" s="2" t="n">
        <f aca="false">IF(V1423="",0,1)</f>
        <v>0</v>
      </c>
      <c r="V1423" s="2" t="str">
        <f aca="false">IF(A1423="","",IFERROR(IF(VLOOKUP(A1423,MAESTRO!$A$2:$C$15,2,FALSE())=1,"",A1423),A1423))</f>
        <v/>
      </c>
      <c r="W1423" s="2" t="str">
        <f aca="false">IF(V1423="","",G1423)</f>
        <v/>
      </c>
    </row>
    <row r="1424" customFormat="false" ht="15" hidden="false" customHeight="false" outlineLevel="0" collapsed="false">
      <c r="A1424" s="1" t="s">
        <v>48</v>
      </c>
      <c r="D1424" s="1" t="s">
        <v>49</v>
      </c>
      <c r="O1424" s="2" t="str">
        <f aca="false">IF(O1423="","",O1423)</f>
        <v>7711 CEDI GUAYAQUIL</v>
      </c>
      <c r="P1424" s="2" t="str">
        <f aca="false">IF(A1424=$P$5,C1424,P1423)</f>
        <v>GIL JARA JAVIER OSWALDO</v>
      </c>
      <c r="Q1424" s="2" t="n">
        <f aca="false">IF(Q1423="","",IF(A1427=$Q$1,C1427,Q1423))</f>
        <v>1000023680</v>
      </c>
      <c r="R1424" s="2" t="n">
        <f aca="false">IF(H1424=$R$5,L1424,R1423)</f>
        <v>50640324</v>
      </c>
      <c r="S1424" s="2" t="str">
        <f aca="false">IF(H1424=$S$5,L1424,S1423)</f>
        <v>EGU074</v>
      </c>
      <c r="T1424" s="2" t="n">
        <f aca="false">IF(H1424=$T$5,L1424,T1423)</f>
        <v>814190449</v>
      </c>
      <c r="U1424" s="2" t="n">
        <f aca="false">IF(V1424="",0,1)</f>
        <v>0</v>
      </c>
      <c r="V1424" s="2" t="str">
        <f aca="false">IF(A1424="","",IFERROR(IF(VLOOKUP(A1424,MAESTRO!$A$2:$C$15,2,FALSE())=1,"",A1424),A1424))</f>
        <v/>
      </c>
      <c r="W1424" s="2" t="str">
        <f aca="false">IF(V1424="","",G1424)</f>
        <v/>
      </c>
    </row>
    <row r="1425" customFormat="false" ht="15" hidden="false" customHeight="false" outlineLevel="0" collapsed="false">
      <c r="A1425" s="1" t="s">
        <v>50</v>
      </c>
      <c r="D1425" s="1" t="s">
        <v>49</v>
      </c>
      <c r="O1425" s="2" t="str">
        <f aca="false">IF(O1424="","",O1424)</f>
        <v>7711 CEDI GUAYAQUIL</v>
      </c>
      <c r="P1425" s="2" t="str">
        <f aca="false">IF(A1425=$P$5,C1425,P1424)</f>
        <v>GIL JARA JAVIER OSWALDO</v>
      </c>
      <c r="Q1425" s="2" t="n">
        <f aca="false">IF(Q1424="","",IF(A1428=$Q$1,C1428,Q1424))</f>
        <v>1000023680</v>
      </c>
      <c r="R1425" s="2" t="n">
        <f aca="false">IF(H1425=$R$5,L1425,R1424)</f>
        <v>50640324</v>
      </c>
      <c r="S1425" s="2" t="str">
        <f aca="false">IF(H1425=$S$5,L1425,S1424)</f>
        <v>EGU074</v>
      </c>
      <c r="T1425" s="2" t="n">
        <f aca="false">IF(H1425=$T$5,L1425,T1424)</f>
        <v>814190449</v>
      </c>
      <c r="U1425" s="2" t="n">
        <f aca="false">IF(V1425="",0,1)</f>
        <v>0</v>
      </c>
      <c r="V1425" s="2" t="str">
        <f aca="false">IF(A1425="","",IFERROR(IF(VLOOKUP(A1425,MAESTRO!$A$2:$C$15,2,FALSE())=1,"",A1425),A1425))</f>
        <v/>
      </c>
      <c r="W1425" s="2" t="str">
        <f aca="false">IF(V1425="","",G1425)</f>
        <v/>
      </c>
    </row>
    <row r="1426" customFormat="false" ht="15" hidden="false" customHeight="false" outlineLevel="0" collapsed="false">
      <c r="A1426" s="1" t="s">
        <v>51</v>
      </c>
      <c r="D1426" s="1" t="s">
        <v>49</v>
      </c>
      <c r="O1426" s="2" t="str">
        <f aca="false">IF(O1425="","",O1425)</f>
        <v>7711 CEDI GUAYAQUIL</v>
      </c>
      <c r="P1426" s="2" t="str">
        <f aca="false">IF(A1426=$P$5,C1426,P1425)</f>
        <v>GIL JARA JAVIER OSWALDO</v>
      </c>
      <c r="Q1426" s="2" t="n">
        <f aca="false">IF(Q1425="","",IF(A1429=$Q$1,C1429,Q1425))</f>
        <v>1000023680</v>
      </c>
      <c r="R1426" s="2" t="n">
        <f aca="false">IF(H1426=$R$5,L1426,R1425)</f>
        <v>50640324</v>
      </c>
      <c r="S1426" s="2" t="str">
        <f aca="false">IF(H1426=$S$5,L1426,S1425)</f>
        <v>EGU074</v>
      </c>
      <c r="T1426" s="2" t="n">
        <f aca="false">IF(H1426=$T$5,L1426,T1425)</f>
        <v>814190449</v>
      </c>
      <c r="U1426" s="2" t="n">
        <f aca="false">IF(V1426="",0,1)</f>
        <v>0</v>
      </c>
      <c r="V1426" s="2" t="str">
        <f aca="false">IF(A1426="","",IFERROR(IF(VLOOKUP(A1426,MAESTRO!$A$2:$C$15,2,FALSE())=1,"",A1426),A1426))</f>
        <v/>
      </c>
      <c r="W1426" s="2" t="str">
        <f aca="false">IF(V1426="","",G1426)</f>
        <v/>
      </c>
    </row>
    <row r="1427" customFormat="false" ht="15" hidden="false" customHeight="false" outlineLevel="0" collapsed="false">
      <c r="A1427" s="1" t="s">
        <v>52</v>
      </c>
      <c r="D1427" s="1" t="s">
        <v>49</v>
      </c>
      <c r="O1427" s="2" t="str">
        <f aca="false">IF(O1426="","",O1426)</f>
        <v>7711 CEDI GUAYAQUIL</v>
      </c>
      <c r="P1427" s="2" t="str">
        <f aca="false">IF(A1427=$P$5,C1427,P1426)</f>
        <v>GIL JARA JAVIER OSWALDO</v>
      </c>
      <c r="Q1427" s="2" t="n">
        <f aca="false">IF(Q1426="","",IF(A1430=$Q$1,C1430,Q1426))</f>
        <v>1000023680</v>
      </c>
      <c r="R1427" s="2" t="n">
        <f aca="false">IF(H1427=$R$5,L1427,R1426)</f>
        <v>50640324</v>
      </c>
      <c r="S1427" s="2" t="str">
        <f aca="false">IF(H1427=$S$5,L1427,S1426)</f>
        <v>EGU074</v>
      </c>
      <c r="T1427" s="2" t="n">
        <f aca="false">IF(H1427=$T$5,L1427,T1426)</f>
        <v>814190449</v>
      </c>
      <c r="U1427" s="2" t="n">
        <f aca="false">IF(V1427="",0,1)</f>
        <v>0</v>
      </c>
      <c r="V1427" s="2" t="str">
        <f aca="false">IF(A1427="","",IFERROR(IF(VLOOKUP(A1427,MAESTRO!$A$2:$C$15,2,FALSE())=1,"",A1427),A1427))</f>
        <v/>
      </c>
      <c r="W1427" s="2" t="str">
        <f aca="false">IF(V1427="","",G1427)</f>
        <v/>
      </c>
    </row>
    <row r="1428" customFormat="false" ht="15" hidden="false" customHeight="false" outlineLevel="0" collapsed="false">
      <c r="A1428" s="1" t="s">
        <v>53</v>
      </c>
      <c r="D1428" s="1" t="s">
        <v>49</v>
      </c>
      <c r="O1428" s="2" t="str">
        <f aca="false">IF(O1427="","",O1427)</f>
        <v>7711 CEDI GUAYAQUIL</v>
      </c>
      <c r="P1428" s="2" t="str">
        <f aca="false">IF(A1428=$P$5,C1428,P1427)</f>
        <v>GIL JARA JAVIER OSWALDO</v>
      </c>
      <c r="Q1428" s="2" t="n">
        <f aca="false">IF(Q1427="","",IF(A1431=$Q$1,C1431,Q1427))</f>
        <v>1000023680</v>
      </c>
      <c r="R1428" s="2" t="n">
        <f aca="false">IF(H1428=$R$5,L1428,R1427)</f>
        <v>50640324</v>
      </c>
      <c r="S1428" s="2" t="str">
        <f aca="false">IF(H1428=$S$5,L1428,S1427)</f>
        <v>EGU074</v>
      </c>
      <c r="T1428" s="2" t="n">
        <f aca="false">IF(H1428=$T$5,L1428,T1427)</f>
        <v>814190449</v>
      </c>
      <c r="U1428" s="2" t="n">
        <f aca="false">IF(V1428="",0,1)</f>
        <v>0</v>
      </c>
      <c r="V1428" s="2" t="str">
        <f aca="false">IF(A1428="","",IFERROR(IF(VLOOKUP(A1428,MAESTRO!$A$2:$C$15,2,FALSE())=1,"",A1428),A1428))</f>
        <v/>
      </c>
      <c r="W1428" s="2" t="str">
        <f aca="false">IF(V1428="","",G1428)</f>
        <v/>
      </c>
    </row>
    <row r="1429" customFormat="false" ht="15" hidden="false" customHeight="false" outlineLevel="0" collapsed="false">
      <c r="O1429" s="2" t="str">
        <f aca="false">IF(O1428="","",O1428)</f>
        <v>7711 CEDI GUAYAQUIL</v>
      </c>
      <c r="P1429" s="2" t="str">
        <f aca="false">IF(A1429=$P$5,C1429,P1428)</f>
        <v>GIL JARA JAVIER OSWALDO</v>
      </c>
      <c r="Q1429" s="2" t="n">
        <f aca="false">IF(Q1428="","",IF(A1432=$Q$1,C1432,Q1428))</f>
        <v>1000023680</v>
      </c>
      <c r="R1429" s="2" t="n">
        <f aca="false">IF(H1429=$R$5,L1429,R1428)</f>
        <v>50640324</v>
      </c>
      <c r="S1429" s="2" t="str">
        <f aca="false">IF(H1429=$S$5,L1429,S1428)</f>
        <v>EGU074</v>
      </c>
      <c r="T1429" s="2" t="n">
        <f aca="false">IF(H1429=$T$5,L1429,T1428)</f>
        <v>814190449</v>
      </c>
      <c r="U1429" s="2" t="n">
        <f aca="false">IF(V1429="",0,1)</f>
        <v>0</v>
      </c>
      <c r="V1429" s="2" t="str">
        <f aca="false">IF(A1429="","",IFERROR(IF(VLOOKUP(A1429,MAESTRO!$A$2:$C$15,2,FALSE())=1,"",A1429),A1429))</f>
        <v/>
      </c>
      <c r="W1429" s="2" t="str">
        <f aca="false">IF(V1429="","",G1429)</f>
        <v/>
      </c>
    </row>
    <row r="1430" customFormat="false" ht="15" hidden="false" customHeight="false" outlineLevel="0" collapsed="false">
      <c r="O1430" s="2" t="str">
        <f aca="false">IF(O1429="","",O1429)</f>
        <v>7711 CEDI GUAYAQUIL</v>
      </c>
      <c r="P1430" s="2" t="str">
        <f aca="false">IF(A1430=$P$5,C1430,P1429)</f>
        <v>GIL JARA JAVIER OSWALDO</v>
      </c>
      <c r="Q1430" s="2" t="n">
        <f aca="false">IF(Q1429="","",IF(A1433=$Q$1,C1433,Q1429))</f>
        <v>1000023680</v>
      </c>
      <c r="R1430" s="2" t="n">
        <f aca="false">IF(H1430=$R$5,L1430,R1429)</f>
        <v>50640324</v>
      </c>
      <c r="S1430" s="2" t="str">
        <f aca="false">IF(H1430=$S$5,L1430,S1429)</f>
        <v>EGU074</v>
      </c>
      <c r="T1430" s="2" t="n">
        <f aca="false">IF(H1430=$T$5,L1430,T1429)</f>
        <v>814190449</v>
      </c>
      <c r="U1430" s="2" t="n">
        <f aca="false">IF(V1430="",0,1)</f>
        <v>0</v>
      </c>
      <c r="V1430" s="2" t="str">
        <f aca="false">IF(A1430="","",IFERROR(IF(VLOOKUP(A1430,MAESTRO!$A$2:$C$15,2,FALSE())=1,"",A1430),A1430))</f>
        <v/>
      </c>
      <c r="W1430" s="2" t="str">
        <f aca="false">IF(V1430="","",G1430)</f>
        <v/>
      </c>
    </row>
    <row r="1431" customFormat="false" ht="15" hidden="false" customHeight="false" outlineLevel="0" collapsed="false">
      <c r="E1431" s="1" t="s">
        <v>0</v>
      </c>
      <c r="J1431" s="1" t="s">
        <v>1</v>
      </c>
      <c r="M1431" s="1" t="n">
        <v>23</v>
      </c>
      <c r="O1431" s="2" t="str">
        <f aca="false">IF(O1430="","",O1430)</f>
        <v>7711 CEDI GUAYAQUIL</v>
      </c>
      <c r="P1431" s="2" t="str">
        <f aca="false">IF(A1431=$P$5,C1431,P1430)</f>
        <v>GIL JARA JAVIER OSWALDO</v>
      </c>
      <c r="Q1431" s="2" t="n">
        <f aca="false">IF(Q1430="","",IF(A1434=$Q$1,C1434,Q1430))</f>
        <v>1000023680</v>
      </c>
      <c r="R1431" s="2" t="n">
        <f aca="false">IF(H1431=$R$5,L1431,R1430)</f>
        <v>50640324</v>
      </c>
      <c r="S1431" s="2" t="str">
        <f aca="false">IF(H1431=$S$5,L1431,S1430)</f>
        <v>EGU074</v>
      </c>
      <c r="T1431" s="2" t="n">
        <f aca="false">IF(H1431=$T$5,L1431,T1430)</f>
        <v>814190449</v>
      </c>
      <c r="U1431" s="2" t="n">
        <f aca="false">IF(V1431="",0,1)</f>
        <v>0</v>
      </c>
      <c r="V1431" s="2" t="str">
        <f aca="false">IF(A1431="","",IFERROR(IF(VLOOKUP(A1431,MAESTRO!$A$2:$C$15,2,FALSE())=1,"",A1431),A1431))</f>
        <v/>
      </c>
      <c r="W1431" s="2" t="str">
        <f aca="false">IF(V1431="","",G1431)</f>
        <v/>
      </c>
    </row>
    <row r="1432" customFormat="false" ht="15" hidden="false" customHeight="false" outlineLevel="0" collapsed="false">
      <c r="F1432" s="1" t="s">
        <v>6</v>
      </c>
      <c r="O1432" s="2" t="str">
        <f aca="false">IF(O1431="","",O1431)</f>
        <v>7711 CEDI GUAYAQUIL</v>
      </c>
      <c r="P1432" s="2" t="str">
        <f aca="false">IF(A1432=$P$5,C1432,P1431)</f>
        <v>GIL JARA JAVIER OSWALDO</v>
      </c>
      <c r="Q1432" s="2" t="n">
        <f aca="false">IF(Q1431="","",IF(A1435=$Q$1,C1435,Q1431))</f>
        <v>1000023680</v>
      </c>
      <c r="R1432" s="2" t="n">
        <f aca="false">IF(H1432=$R$5,L1432,R1431)</f>
        <v>50640324</v>
      </c>
      <c r="S1432" s="2" t="str">
        <f aca="false">IF(H1432=$S$5,L1432,S1431)</f>
        <v>EGU074</v>
      </c>
      <c r="T1432" s="2" t="n">
        <f aca="false">IF(H1432=$T$5,L1432,T1431)</f>
        <v>814190449</v>
      </c>
      <c r="U1432" s="2" t="n">
        <f aca="false">IF(V1432="",0,1)</f>
        <v>0</v>
      </c>
      <c r="V1432" s="2" t="str">
        <f aca="false">IF(A1432="","",IFERROR(IF(VLOOKUP(A1432,MAESTRO!$A$2:$C$15,2,FALSE())=1,"",A1432),A1432))</f>
        <v/>
      </c>
      <c r="W1432" s="2" t="str">
        <f aca="false">IF(V1432="","",G1432)</f>
        <v/>
      </c>
    </row>
    <row r="1433" customFormat="false" ht="15" hidden="false" customHeight="false" outlineLevel="0" collapsed="false">
      <c r="O1433" s="2" t="str">
        <f aca="false">IF(O1432="","",O1432)</f>
        <v>7711 CEDI GUAYAQUIL</v>
      </c>
      <c r="P1433" s="2" t="str">
        <f aca="false">IF(A1433=$P$5,C1433,P1432)</f>
        <v>GIL JARA JAVIER OSWALDO</v>
      </c>
      <c r="Q1433" s="2" t="n">
        <f aca="false">IF(Q1432="","",IF(A1436=$Q$1,C1436,Q1432))</f>
        <v>1000023680</v>
      </c>
      <c r="R1433" s="2" t="n">
        <f aca="false">IF(H1433=$R$5,L1433,R1432)</f>
        <v>50640324</v>
      </c>
      <c r="S1433" s="2" t="str">
        <f aca="false">IF(H1433=$S$5,L1433,S1432)</f>
        <v>EGU074</v>
      </c>
      <c r="T1433" s="2" t="n">
        <f aca="false">IF(H1433=$T$5,L1433,T1432)</f>
        <v>814190449</v>
      </c>
      <c r="U1433" s="2" t="n">
        <f aca="false">IF(V1433="",0,1)</f>
        <v>0</v>
      </c>
      <c r="V1433" s="2" t="str">
        <f aca="false">IF(A1433="","",IFERROR(IF(VLOOKUP(A1433,MAESTRO!$A$2:$C$15,2,FALSE())=1,"",A1433),A1433))</f>
        <v/>
      </c>
      <c r="W1433" s="2" t="str">
        <f aca="false">IF(V1433="","",G1433)</f>
        <v/>
      </c>
    </row>
    <row r="1434" customFormat="false" ht="15" hidden="false" customHeight="false" outlineLevel="0" collapsed="false">
      <c r="H1434" s="1" t="s">
        <v>8</v>
      </c>
      <c r="L1434" s="1" t="n">
        <v>50640324</v>
      </c>
      <c r="O1434" s="2" t="str">
        <f aca="false">IF(O1433="","",O1433)</f>
        <v>7711 CEDI GUAYAQUIL</v>
      </c>
      <c r="P1434" s="2" t="str">
        <f aca="false">IF(A1434=$P$5,C1434,P1433)</f>
        <v>GIL JARA JAVIER OSWALDO</v>
      </c>
      <c r="Q1434" s="2" t="n">
        <f aca="false">IF(Q1433="","",IF(A1437=$Q$1,C1437,Q1433))</f>
        <v>1000023680</v>
      </c>
      <c r="R1434" s="2" t="n">
        <f aca="false">IF(H1434=$R$5,L1434,R1433)</f>
        <v>50640324</v>
      </c>
      <c r="S1434" s="2" t="str">
        <f aca="false">IF(H1434=$S$5,L1434,S1433)</f>
        <v>EGU074</v>
      </c>
      <c r="T1434" s="2" t="n">
        <f aca="false">IF(H1434=$T$5,L1434,T1433)</f>
        <v>814190449</v>
      </c>
      <c r="U1434" s="2" t="n">
        <f aca="false">IF(V1434="",0,1)</f>
        <v>0</v>
      </c>
      <c r="V1434" s="2" t="str">
        <f aca="false">IF(A1434="","",IFERROR(IF(VLOOKUP(A1434,MAESTRO!$A$2:$C$15,2,FALSE())=1,"",A1434),A1434))</f>
        <v/>
      </c>
      <c r="W1434" s="2" t="str">
        <f aca="false">IF(V1434="","",G1434)</f>
        <v/>
      </c>
    </row>
    <row r="1435" customFormat="false" ht="15" hidden="false" customHeight="false" outlineLevel="0" collapsed="false">
      <c r="H1435" s="1" t="s">
        <v>11</v>
      </c>
      <c r="L1435" s="1" t="s">
        <v>120</v>
      </c>
      <c r="O1435" s="2" t="str">
        <f aca="false">IF(O1434="","",O1434)</f>
        <v>7711 CEDI GUAYAQUIL</v>
      </c>
      <c r="P1435" s="2" t="str">
        <f aca="false">IF(A1435=$P$5,C1435,P1434)</f>
        <v>GIL JARA JAVIER OSWALDO</v>
      </c>
      <c r="Q1435" s="2" t="n">
        <f aca="false">IF(Q1434="","",IF(A1438=$Q$1,C1438,Q1434))</f>
        <v>1000023680</v>
      </c>
      <c r="R1435" s="2" t="n">
        <f aca="false">IF(H1435=$R$5,L1435,R1434)</f>
        <v>50640324</v>
      </c>
      <c r="S1435" s="2" t="str">
        <f aca="false">IF(H1435=$S$5,L1435,S1434)</f>
        <v>EGU074</v>
      </c>
      <c r="T1435" s="2" t="n">
        <f aca="false">IF(H1435=$T$5,L1435,T1434)</f>
        <v>814190449</v>
      </c>
      <c r="U1435" s="2" t="n">
        <f aca="false">IF(V1435="",0,1)</f>
        <v>0</v>
      </c>
      <c r="V1435" s="2" t="str">
        <f aca="false">IF(A1435="","",IFERROR(IF(VLOOKUP(A1435,MAESTRO!$A$2:$C$15,2,FALSE())=1,"",A1435),A1435))</f>
        <v/>
      </c>
      <c r="W1435" s="2" t="str">
        <f aca="false">IF(V1435="","",G1435)</f>
        <v/>
      </c>
    </row>
    <row r="1436" customFormat="false" ht="15" hidden="false" customHeight="false" outlineLevel="0" collapsed="false">
      <c r="A1436" s="1" t="s">
        <v>13</v>
      </c>
      <c r="C1436" s="1" t="s">
        <v>20</v>
      </c>
      <c r="H1436" s="1" t="s">
        <v>21</v>
      </c>
      <c r="L1436" s="1" t="s">
        <v>121</v>
      </c>
      <c r="O1436" s="2" t="str">
        <f aca="false">IF(O1435="","",O1435)</f>
        <v>7711 CEDI GUAYAQUIL</v>
      </c>
      <c r="P1436" s="2" t="str">
        <f aca="false">IF(A1436=$P$5,C1436,P1435)</f>
        <v>GIL JARA JAVIER OSWALDO</v>
      </c>
      <c r="Q1436" s="2" t="n">
        <f aca="false">IF(Q1435="","",IF(A1439=$Q$1,C1439,Q1435))</f>
        <v>1000023680</v>
      </c>
      <c r="R1436" s="2" t="n">
        <f aca="false">IF(H1436=$R$5,L1436,R1435)</f>
        <v>50640324</v>
      </c>
      <c r="S1436" s="2" t="str">
        <f aca="false">IF(H1436=$S$5,L1436,S1435)</f>
        <v>EGU074</v>
      </c>
      <c r="T1436" s="2" t="n">
        <f aca="false">IF(H1436=$T$5,L1436,T1435)</f>
        <v>814190449</v>
      </c>
      <c r="U1436" s="2" t="n">
        <f aca="false">IF(V1436="",0,1)</f>
        <v>0</v>
      </c>
      <c r="V1436" s="2" t="str">
        <f aca="false">IF(A1436="","",IFERROR(IF(VLOOKUP(A1436,MAESTRO!$A$2:$C$15,2,FALSE())=1,"",A1436),A1436))</f>
        <v/>
      </c>
      <c r="W1436" s="2" t="str">
        <f aca="false">IF(V1436="","",G1436)</f>
        <v/>
      </c>
    </row>
    <row r="1437" customFormat="false" ht="15" hidden="false" customHeight="false" outlineLevel="0" collapsed="false">
      <c r="A1437" s="1" t="s">
        <v>14</v>
      </c>
      <c r="C1437" s="1" t="s">
        <v>122</v>
      </c>
      <c r="H1437" s="1" t="s">
        <v>24</v>
      </c>
      <c r="L1437" s="1" t="n">
        <v>1001</v>
      </c>
      <c r="O1437" s="2" t="str">
        <f aca="false">IF(O1436="","",O1436)</f>
        <v>7711 CEDI GUAYAQUIL</v>
      </c>
      <c r="P1437" s="2" t="str">
        <f aca="false">IF(A1437=$P$5,C1437,P1436)</f>
        <v>GIL JARA JAVIER OSWALDO</v>
      </c>
      <c r="Q1437" s="2" t="n">
        <f aca="false">IF(Q1436="","",IF(A1440=$Q$1,C1440,Q1436))</f>
        <v>1000023680</v>
      </c>
      <c r="R1437" s="2" t="n">
        <f aca="false">IF(H1437=$R$5,L1437,R1436)</f>
        <v>50640324</v>
      </c>
      <c r="S1437" s="2" t="str">
        <f aca="false">IF(H1437=$S$5,L1437,S1436)</f>
        <v>EGU074</v>
      </c>
      <c r="T1437" s="2" t="n">
        <f aca="false">IF(H1437=$T$5,L1437,T1436)</f>
        <v>814190449</v>
      </c>
      <c r="U1437" s="2" t="n">
        <f aca="false">IF(V1437="",0,1)</f>
        <v>0</v>
      </c>
      <c r="V1437" s="2" t="str">
        <f aca="false">IF(A1437="","",IFERROR(IF(VLOOKUP(A1437,MAESTRO!$A$2:$C$15,2,FALSE())=1,"",A1437),A1437))</f>
        <v/>
      </c>
      <c r="W1437" s="2" t="str">
        <f aca="false">IF(V1437="","",G1437)</f>
        <v/>
      </c>
    </row>
    <row r="1438" customFormat="false" ht="15" hidden="false" customHeight="false" outlineLevel="0" collapsed="false">
      <c r="A1438" s="1" t="s">
        <v>25</v>
      </c>
      <c r="C1438" s="1" t="n">
        <v>1000023680</v>
      </c>
      <c r="H1438" s="1" t="s">
        <v>26</v>
      </c>
      <c r="L1438" s="1" t="s">
        <v>27</v>
      </c>
      <c r="O1438" s="2" t="str">
        <f aca="false">IF(O1437="","",O1437)</f>
        <v>7711 CEDI GUAYAQUIL</v>
      </c>
      <c r="P1438" s="2" t="str">
        <f aca="false">IF(A1438=$P$5,C1438,P1437)</f>
        <v>GIL JARA JAVIER OSWALDO</v>
      </c>
      <c r="Q1438" s="2" t="n">
        <f aca="false">IF(Q1437="","",IF(A1441=$Q$1,C1441,Q1437))</f>
        <v>1000023680</v>
      </c>
      <c r="R1438" s="2" t="n">
        <f aca="false">IF(H1438=$R$5,L1438,R1437)</f>
        <v>50640324</v>
      </c>
      <c r="S1438" s="2" t="str">
        <f aca="false">IF(H1438=$S$5,L1438,S1437)</f>
        <v>EGU074</v>
      </c>
      <c r="T1438" s="2" t="n">
        <f aca="false">IF(H1438=$T$5,L1438,T1437)</f>
        <v>814190449</v>
      </c>
      <c r="U1438" s="2" t="n">
        <f aca="false">IF(V1438="",0,1)</f>
        <v>0</v>
      </c>
      <c r="V1438" s="2" t="str">
        <f aca="false">IF(A1438="","",IFERROR(IF(VLOOKUP(A1438,MAESTRO!$A$2:$C$15,2,FALSE())=1,"",A1438),A1438))</f>
        <v/>
      </c>
      <c r="W1438" s="2" t="str">
        <f aca="false">IF(V1438="","",G1438)</f>
        <v/>
      </c>
    </row>
    <row r="1439" customFormat="false" ht="15" hidden="false" customHeight="false" outlineLevel="0" collapsed="false">
      <c r="A1439" s="1" t="s">
        <v>28</v>
      </c>
      <c r="C1439" s="1" t="s">
        <v>123</v>
      </c>
      <c r="H1439" s="1" t="s">
        <v>16</v>
      </c>
      <c r="L1439" s="1" t="n">
        <v>814190449</v>
      </c>
      <c r="O1439" s="2" t="str">
        <f aca="false">IF(O1438="","",O1438)</f>
        <v>7711 CEDI GUAYAQUIL</v>
      </c>
      <c r="P1439" s="2" t="str">
        <f aca="false">IF(A1439=$P$5,C1439,P1438)</f>
        <v>GIL JARA JAVIER OSWALDO</v>
      </c>
      <c r="Q1439" s="2" t="n">
        <f aca="false">IF(Q1438="","",IF(A1442=$Q$1,C1442,Q1438))</f>
        <v>1000023680</v>
      </c>
      <c r="R1439" s="2" t="n">
        <f aca="false">IF(H1439=$R$5,L1439,R1438)</f>
        <v>50640324</v>
      </c>
      <c r="S1439" s="2" t="str">
        <f aca="false">IF(H1439=$S$5,L1439,S1438)</f>
        <v>EGU074</v>
      </c>
      <c r="T1439" s="2" t="n">
        <f aca="false">IF(H1439=$T$5,L1439,T1438)</f>
        <v>814190449</v>
      </c>
      <c r="U1439" s="2" t="n">
        <f aca="false">IF(V1439="",0,1)</f>
        <v>0</v>
      </c>
      <c r="V1439" s="2" t="str">
        <f aca="false">IF(A1439="","",IFERROR(IF(VLOOKUP(A1439,MAESTRO!$A$2:$C$15,2,FALSE())=1,"",A1439),A1439))</f>
        <v/>
      </c>
      <c r="W1439" s="2" t="str">
        <f aca="false">IF(V1439="","",G1439)</f>
        <v/>
      </c>
    </row>
    <row r="1440" customFormat="false" ht="15" hidden="false" customHeight="false" outlineLevel="0" collapsed="false">
      <c r="A1440" s="1" t="s">
        <v>3</v>
      </c>
      <c r="C1440" s="1" t="n">
        <v>1000023680</v>
      </c>
      <c r="H1440" s="1" t="s">
        <v>30</v>
      </c>
      <c r="L1440" s="1" t="s">
        <v>31</v>
      </c>
      <c r="O1440" s="2" t="str">
        <f aca="false">IF(O1439="","",O1439)</f>
        <v>7711 CEDI GUAYAQUIL</v>
      </c>
      <c r="P1440" s="2" t="str">
        <f aca="false">IF(A1440=$P$5,C1440,P1439)</f>
        <v>GIL JARA JAVIER OSWALDO</v>
      </c>
      <c r="Q1440" s="2" t="n">
        <f aca="false">IF(Q1439="","",IF(A1443=$Q$1,C1443,Q1439))</f>
        <v>1000023680</v>
      </c>
      <c r="R1440" s="2" t="n">
        <f aca="false">IF(H1440=$R$5,L1440,R1439)</f>
        <v>50640324</v>
      </c>
      <c r="S1440" s="2" t="str">
        <f aca="false">IF(H1440=$S$5,L1440,S1439)</f>
        <v>EGU074</v>
      </c>
      <c r="T1440" s="2" t="n">
        <f aca="false">IF(H1440=$T$5,L1440,T1439)</f>
        <v>814190449</v>
      </c>
      <c r="U1440" s="2" t="n">
        <f aca="false">IF(V1440="",0,1)</f>
        <v>0</v>
      </c>
      <c r="V1440" s="2" t="str">
        <f aca="false">IF(A1440="","",IFERROR(IF(VLOOKUP(A1440,MAESTRO!$A$2:$C$15,2,FALSE())=1,"",A1440),A1440))</f>
        <v/>
      </c>
      <c r="W1440" s="2" t="str">
        <f aca="false">IF(V1440="","",G1440)</f>
        <v/>
      </c>
    </row>
    <row r="1441" customFormat="false" ht="15" hidden="false" customHeight="false" outlineLevel="0" collapsed="false">
      <c r="A1441" s="1" t="s">
        <v>32</v>
      </c>
      <c r="C1441" s="1" t="s">
        <v>124</v>
      </c>
      <c r="H1441" s="1" t="s">
        <v>34</v>
      </c>
      <c r="L1441" s="1" t="s">
        <v>35</v>
      </c>
      <c r="O1441" s="2" t="str">
        <f aca="false">IF(O1440="","",O1440)</f>
        <v>7711 CEDI GUAYAQUIL</v>
      </c>
      <c r="P1441" s="2" t="str">
        <f aca="false">IF(A1441=$P$5,C1441,P1440)</f>
        <v>GIL JARA JAVIER OSWALDO</v>
      </c>
      <c r="Q1441" s="2" t="n">
        <f aca="false">IF(Q1440="","",IF(A1444=$Q$1,C1444,Q1440))</f>
        <v>1000023680</v>
      </c>
      <c r="R1441" s="2" t="n">
        <f aca="false">IF(H1441=$R$5,L1441,R1440)</f>
        <v>50640324</v>
      </c>
      <c r="S1441" s="2" t="str">
        <f aca="false">IF(H1441=$S$5,L1441,S1440)</f>
        <v>EGU074</v>
      </c>
      <c r="T1441" s="2" t="n">
        <f aca="false">IF(H1441=$T$5,L1441,T1440)</f>
        <v>814190449</v>
      </c>
      <c r="U1441" s="2" t="n">
        <f aca="false">IF(V1441="",0,1)</f>
        <v>0</v>
      </c>
      <c r="V1441" s="2" t="str">
        <f aca="false">IF(A1441="","",IFERROR(IF(VLOOKUP(A1441,MAESTRO!$A$2:$C$15,2,FALSE())=1,"",A1441),A1441))</f>
        <v/>
      </c>
      <c r="W1441" s="2" t="str">
        <f aca="false">IF(V1441="","",G1441)</f>
        <v/>
      </c>
    </row>
    <row r="1442" customFormat="false" ht="15" hidden="false" customHeight="false" outlineLevel="0" collapsed="false">
      <c r="A1442" s="1" t="s">
        <v>36</v>
      </c>
      <c r="C1442" s="1" t="n">
        <v>1000023680</v>
      </c>
      <c r="H1442" s="1" t="s">
        <v>37</v>
      </c>
      <c r="L1442" s="1" t="n">
        <v>15</v>
      </c>
      <c r="O1442" s="2" t="str">
        <f aca="false">IF(O1441="","",O1441)</f>
        <v>7711 CEDI GUAYAQUIL</v>
      </c>
      <c r="P1442" s="2" t="str">
        <f aca="false">IF(A1442=$P$5,C1442,P1441)</f>
        <v>GIL JARA JAVIER OSWALDO</v>
      </c>
      <c r="Q1442" s="2" t="n">
        <f aca="false">IF(Q1441="","",IF(A1445=$Q$1,C1445,Q1441))</f>
        <v>1000023680</v>
      </c>
      <c r="R1442" s="2" t="n">
        <f aca="false">IF(H1442=$R$5,L1442,R1441)</f>
        <v>50640324</v>
      </c>
      <c r="S1442" s="2" t="str">
        <f aca="false">IF(H1442=$S$5,L1442,S1441)</f>
        <v>EGU074</v>
      </c>
      <c r="T1442" s="2" t="n">
        <f aca="false">IF(H1442=$T$5,L1442,T1441)</f>
        <v>814190449</v>
      </c>
      <c r="U1442" s="2" t="n">
        <f aca="false">IF(V1442="",0,1)</f>
        <v>0</v>
      </c>
      <c r="V1442" s="2" t="str">
        <f aca="false">IF(A1442="","",IFERROR(IF(VLOOKUP(A1442,MAESTRO!$A$2:$C$15,2,FALSE())=1,"",A1442),A1442))</f>
        <v/>
      </c>
      <c r="W1442" s="2" t="str">
        <f aca="false">IF(V1442="","",G1442)</f>
        <v/>
      </c>
    </row>
    <row r="1443" customFormat="false" ht="15" hidden="false" customHeight="false" outlineLevel="0" collapsed="false">
      <c r="A1443" s="1" t="s">
        <v>38</v>
      </c>
      <c r="H1443" s="1" t="s">
        <v>39</v>
      </c>
      <c r="K1443" s="1" t="s">
        <v>40</v>
      </c>
      <c r="O1443" s="2" t="str">
        <f aca="false">IF(O1442="","",O1442)</f>
        <v>7711 CEDI GUAYAQUIL</v>
      </c>
      <c r="P1443" s="2" t="str">
        <f aca="false">IF(A1443=$P$5,C1443,P1442)</f>
        <v>GIL JARA JAVIER OSWALDO</v>
      </c>
      <c r="Q1443" s="2" t="n">
        <f aca="false">IF(Q1442="","",IF(A1446=$Q$1,C1446,Q1442))</f>
        <v>1000023680</v>
      </c>
      <c r="R1443" s="2" t="n">
        <f aca="false">IF(H1443=$R$5,L1443,R1442)</f>
        <v>50640324</v>
      </c>
      <c r="S1443" s="2" t="str">
        <f aca="false">IF(H1443=$S$5,L1443,S1442)</f>
        <v>EGU074</v>
      </c>
      <c r="T1443" s="2" t="n">
        <f aca="false">IF(H1443=$T$5,L1443,T1442)</f>
        <v>814190449</v>
      </c>
      <c r="U1443" s="2" t="n">
        <f aca="false">IF(V1443="",0,1)</f>
        <v>0</v>
      </c>
      <c r="V1443" s="2" t="str">
        <f aca="false">IF(A1443="","",IFERROR(IF(VLOOKUP(A1443,MAESTRO!$A$2:$C$15,2,FALSE())=1,"",A1443),A1443))</f>
        <v/>
      </c>
      <c r="W1443" s="2" t="str">
        <f aca="false">IF(V1443="","",G1443)</f>
        <v/>
      </c>
    </row>
    <row r="1444" customFormat="false" ht="15" hidden="false" customHeight="false" outlineLevel="0" collapsed="false">
      <c r="O1444" s="2" t="str">
        <f aca="false">IF(O1443="","",O1443)</f>
        <v>7711 CEDI GUAYAQUIL</v>
      </c>
      <c r="P1444" s="2" t="str">
        <f aca="false">IF(A1444=$P$5,C1444,P1443)</f>
        <v>GIL JARA JAVIER OSWALDO</v>
      </c>
      <c r="Q1444" s="2" t="n">
        <f aca="false">IF(Q1443="","",IF(A1447=$Q$1,C1447,Q1443))</f>
        <v>1000023680</v>
      </c>
      <c r="R1444" s="2" t="n">
        <f aca="false">IF(H1444=$R$5,L1444,R1443)</f>
        <v>50640324</v>
      </c>
      <c r="S1444" s="2" t="str">
        <f aca="false">IF(H1444=$S$5,L1444,S1443)</f>
        <v>EGU074</v>
      </c>
      <c r="T1444" s="2" t="n">
        <f aca="false">IF(H1444=$T$5,L1444,T1443)</f>
        <v>814190449</v>
      </c>
      <c r="U1444" s="2" t="n">
        <f aca="false">IF(V1444="",0,1)</f>
        <v>0</v>
      </c>
      <c r="V1444" s="2" t="str">
        <f aca="false">IF(A1444="","",IFERROR(IF(VLOOKUP(A1444,MAESTRO!$A$2:$C$15,2,FALSE())=1,"",A1444),A1444))</f>
        <v/>
      </c>
      <c r="W1444" s="2" t="str">
        <f aca="false">IF(V1444="","",G1444)</f>
        <v/>
      </c>
    </row>
    <row r="1445" customFormat="false" ht="15" hidden="false" customHeight="false" outlineLevel="0" collapsed="false">
      <c r="A1445" s="1" t="s">
        <v>18</v>
      </c>
      <c r="B1445" s="1" t="s">
        <v>41</v>
      </c>
      <c r="G1445" s="1" t="s">
        <v>42</v>
      </c>
      <c r="I1445" s="1" t="s">
        <v>43</v>
      </c>
      <c r="K1445" s="1" t="s">
        <v>44</v>
      </c>
      <c r="O1445" s="2" t="str">
        <f aca="false">IF(O1444="","",O1444)</f>
        <v>7711 CEDI GUAYAQUIL</v>
      </c>
      <c r="P1445" s="2" t="str">
        <f aca="false">IF(A1445=$P$5,C1445,P1444)</f>
        <v>GIL JARA JAVIER OSWALDO</v>
      </c>
      <c r="Q1445" s="2" t="n">
        <f aca="false">IF(Q1444="","",IF(A1448=$Q$1,C1448,Q1444))</f>
        <v>1000023680</v>
      </c>
      <c r="R1445" s="2" t="n">
        <f aca="false">IF(H1445=$R$5,L1445,R1444)</f>
        <v>50640324</v>
      </c>
      <c r="S1445" s="2" t="str">
        <f aca="false">IF(H1445=$S$5,L1445,S1444)</f>
        <v>EGU074</v>
      </c>
      <c r="T1445" s="2" t="n">
        <f aca="false">IF(H1445=$T$5,L1445,T1444)</f>
        <v>814190449</v>
      </c>
      <c r="U1445" s="2" t="n">
        <f aca="false">IF(V1445="",0,1)</f>
        <v>0</v>
      </c>
      <c r="V1445" s="2" t="str">
        <f aca="false">IF(A1445="","",IFERROR(IF(VLOOKUP(A1445,MAESTRO!$A$2:$C$15,2,FALSE())=1,"",A1445),A1445))</f>
        <v/>
      </c>
      <c r="W1445" s="2" t="str">
        <f aca="false">IF(V1445="","",G1445)</f>
        <v/>
      </c>
    </row>
    <row r="1446" customFormat="false" ht="15" hidden="false" customHeight="false" outlineLevel="0" collapsed="false">
      <c r="O1446" s="2" t="str">
        <f aca="false">IF(O1445="","",O1445)</f>
        <v>7711 CEDI GUAYAQUIL</v>
      </c>
      <c r="P1446" s="2" t="str">
        <f aca="false">IF(A1446=$P$5,C1446,P1445)</f>
        <v>GIL JARA JAVIER OSWALDO</v>
      </c>
      <c r="Q1446" s="2" t="n">
        <f aca="false">IF(Q1445="","",IF(A1449=$Q$1,C1449,Q1445))</f>
        <v>1000023680</v>
      </c>
      <c r="R1446" s="2" t="n">
        <f aca="false">IF(H1446=$R$5,L1446,R1445)</f>
        <v>50640324</v>
      </c>
      <c r="S1446" s="2" t="str">
        <f aca="false">IF(H1446=$S$5,L1446,S1445)</f>
        <v>EGU074</v>
      </c>
      <c r="T1446" s="2" t="n">
        <f aca="false">IF(H1446=$T$5,L1446,T1445)</f>
        <v>814190449</v>
      </c>
      <c r="U1446" s="2" t="n">
        <f aca="false">IF(V1446="",0,1)</f>
        <v>0</v>
      </c>
      <c r="V1446" s="2" t="str">
        <f aca="false">IF(A1446="","",IFERROR(IF(VLOOKUP(A1446,MAESTRO!$A$2:$C$15,2,FALSE())=1,"",A1446),A1446))</f>
        <v/>
      </c>
      <c r="W1446" s="2" t="str">
        <f aca="false">IF(V1446="","",G1446)</f>
        <v/>
      </c>
    </row>
    <row r="1447" customFormat="false" ht="15" hidden="false" customHeight="false" outlineLevel="0" collapsed="false">
      <c r="A1447" s="1" t="n">
        <v>11105</v>
      </c>
      <c r="B1447" s="1" t="s">
        <v>230</v>
      </c>
      <c r="G1447" s="1" t="n">
        <v>1</v>
      </c>
      <c r="I1447" s="1" t="s">
        <v>46</v>
      </c>
      <c r="K1447" s="1" t="s">
        <v>231</v>
      </c>
      <c r="O1447" s="2" t="str">
        <f aca="false">IF(O1446="","",O1446)</f>
        <v>7711 CEDI GUAYAQUIL</v>
      </c>
      <c r="P1447" s="2" t="str">
        <f aca="false">IF(A1447=$P$5,C1447,P1446)</f>
        <v>GIL JARA JAVIER OSWALDO</v>
      </c>
      <c r="Q1447" s="2" t="n">
        <f aca="false">IF(Q1446="","",IF(A1450=$Q$1,C1450,Q1446))</f>
        <v>1000023680</v>
      </c>
      <c r="R1447" s="2" t="n">
        <f aca="false">IF(H1447=$R$5,L1447,R1446)</f>
        <v>50640324</v>
      </c>
      <c r="S1447" s="2" t="str">
        <f aca="false">IF(H1447=$S$5,L1447,S1446)</f>
        <v>EGU074</v>
      </c>
      <c r="T1447" s="2" t="n">
        <f aca="false">IF(H1447=$T$5,L1447,T1446)</f>
        <v>814190449</v>
      </c>
      <c r="U1447" s="2" t="n">
        <f aca="false">IF(V1447="",0,1)</f>
        <v>1</v>
      </c>
      <c r="V1447" s="2" t="n">
        <f aca="false">IF(A1447="","",IFERROR(IF(VLOOKUP(A1447,MAESTRO!$A$2:$C$15,2,FALSE())=1,"",A1447),A1447))</f>
        <v>11105</v>
      </c>
      <c r="W1447" s="2" t="n">
        <f aca="false">IF(V1447="","",G1447)</f>
        <v>1</v>
      </c>
    </row>
    <row r="1448" customFormat="false" ht="15" hidden="false" customHeight="false" outlineLevel="0" collapsed="false">
      <c r="A1448" s="1" t="n">
        <v>4920</v>
      </c>
      <c r="B1448" s="1" t="s">
        <v>113</v>
      </c>
      <c r="G1448" s="1" t="n">
        <v>1</v>
      </c>
      <c r="I1448" s="1" t="s">
        <v>46</v>
      </c>
      <c r="K1448" s="1" t="s">
        <v>114</v>
      </c>
      <c r="O1448" s="2" t="str">
        <f aca="false">IF(O1447="","",O1447)</f>
        <v>7711 CEDI GUAYAQUIL</v>
      </c>
      <c r="P1448" s="2" t="str">
        <f aca="false">IF(A1448=$P$5,C1448,P1447)</f>
        <v>GIL JARA JAVIER OSWALDO</v>
      </c>
      <c r="Q1448" s="2" t="n">
        <f aca="false">IF(Q1447="","",IF(A1451=$Q$1,C1451,Q1447))</f>
        <v>1000023680</v>
      </c>
      <c r="R1448" s="2" t="n">
        <f aca="false">IF(H1448=$R$5,L1448,R1447)</f>
        <v>50640324</v>
      </c>
      <c r="S1448" s="2" t="str">
        <f aca="false">IF(H1448=$S$5,L1448,S1447)</f>
        <v>EGU074</v>
      </c>
      <c r="T1448" s="2" t="n">
        <f aca="false">IF(H1448=$T$5,L1448,T1447)</f>
        <v>814190449</v>
      </c>
      <c r="U1448" s="2" t="n">
        <f aca="false">IF(V1448="",0,1)</f>
        <v>1</v>
      </c>
      <c r="V1448" s="2" t="n">
        <f aca="false">IF(A1448="","",IFERROR(IF(VLOOKUP(A1448,MAESTRO!$A$2:$C$15,2,FALSE())=1,"",A1448),A1448))</f>
        <v>4920</v>
      </c>
      <c r="W1448" s="2" t="n">
        <f aca="false">IF(V1448="","",G1448)</f>
        <v>1</v>
      </c>
    </row>
    <row r="1449" customFormat="false" ht="15" hidden="false" customHeight="false" outlineLevel="0" collapsed="false">
      <c r="A1449" s="1" t="n">
        <v>10654</v>
      </c>
      <c r="B1449" s="1" t="s">
        <v>97</v>
      </c>
      <c r="G1449" s="1" t="n">
        <v>2</v>
      </c>
      <c r="I1449" s="1" t="s">
        <v>46</v>
      </c>
      <c r="K1449" s="1" t="s">
        <v>98</v>
      </c>
      <c r="O1449" s="2" t="str">
        <f aca="false">IF(O1448="","",O1448)</f>
        <v>7711 CEDI GUAYAQUIL</v>
      </c>
      <c r="P1449" s="2" t="str">
        <f aca="false">IF(A1449=$P$5,C1449,P1448)</f>
        <v>GIL JARA JAVIER OSWALDO</v>
      </c>
      <c r="Q1449" s="2" t="n">
        <f aca="false">IF(Q1448="","",IF(A1452=$Q$1,C1452,Q1448))</f>
        <v>1000023680</v>
      </c>
      <c r="R1449" s="2" t="n">
        <f aca="false">IF(H1449=$R$5,L1449,R1448)</f>
        <v>50640324</v>
      </c>
      <c r="S1449" s="2" t="str">
        <f aca="false">IF(H1449=$S$5,L1449,S1448)</f>
        <v>EGU074</v>
      </c>
      <c r="T1449" s="2" t="n">
        <f aca="false">IF(H1449=$T$5,L1449,T1448)</f>
        <v>814190449</v>
      </c>
      <c r="U1449" s="2" t="n">
        <f aca="false">IF(V1449="",0,1)</f>
        <v>1</v>
      </c>
      <c r="V1449" s="2" t="n">
        <f aca="false">IF(A1449="","",IFERROR(IF(VLOOKUP(A1449,MAESTRO!$A$2:$C$15,2,FALSE())=1,"",A1449),A1449))</f>
        <v>10654</v>
      </c>
      <c r="W1449" s="2" t="n">
        <f aca="false">IF(V1449="","",G1449)</f>
        <v>2</v>
      </c>
    </row>
    <row r="1450" customFormat="false" ht="15" hidden="false" customHeight="false" outlineLevel="0" collapsed="false">
      <c r="A1450" s="1" t="n">
        <v>10990</v>
      </c>
      <c r="B1450" s="1" t="s">
        <v>99</v>
      </c>
      <c r="G1450" s="1" t="n">
        <v>1</v>
      </c>
      <c r="I1450" s="1" t="s">
        <v>46</v>
      </c>
      <c r="K1450" s="1" t="s">
        <v>100</v>
      </c>
      <c r="O1450" s="2" t="str">
        <f aca="false">IF(O1449="","",O1449)</f>
        <v>7711 CEDI GUAYAQUIL</v>
      </c>
      <c r="P1450" s="2" t="str">
        <f aca="false">IF(A1450=$P$5,C1450,P1449)</f>
        <v>GIL JARA JAVIER OSWALDO</v>
      </c>
      <c r="Q1450" s="2" t="n">
        <f aca="false">IF(Q1449="","",IF(A1453=$Q$1,C1453,Q1449))</f>
        <v>1000023680</v>
      </c>
      <c r="R1450" s="2" t="n">
        <f aca="false">IF(H1450=$R$5,L1450,R1449)</f>
        <v>50640324</v>
      </c>
      <c r="S1450" s="2" t="str">
        <f aca="false">IF(H1450=$S$5,L1450,S1449)</f>
        <v>EGU074</v>
      </c>
      <c r="T1450" s="2" t="n">
        <f aca="false">IF(H1450=$T$5,L1450,T1449)</f>
        <v>814190449</v>
      </c>
      <c r="U1450" s="2" t="n">
        <f aca="false">IF(V1450="",0,1)</f>
        <v>1</v>
      </c>
      <c r="V1450" s="2" t="n">
        <f aca="false">IF(A1450="","",IFERROR(IF(VLOOKUP(A1450,MAESTRO!$A$2:$C$15,2,FALSE())=1,"",A1450),A1450))</f>
        <v>10990</v>
      </c>
      <c r="W1450" s="2" t="n">
        <f aca="false">IF(V1450="","",G1450)</f>
        <v>1</v>
      </c>
    </row>
    <row r="1451" customFormat="false" ht="15" hidden="false" customHeight="false" outlineLevel="0" collapsed="false">
      <c r="A1451" s="1" t="n">
        <v>4895</v>
      </c>
      <c r="B1451" s="1" t="s">
        <v>232</v>
      </c>
      <c r="G1451" s="1" t="n">
        <v>1</v>
      </c>
      <c r="I1451" s="1" t="s">
        <v>46</v>
      </c>
      <c r="K1451" s="1" t="s">
        <v>233</v>
      </c>
      <c r="O1451" s="2" t="str">
        <f aca="false">IF(O1450="","",O1450)</f>
        <v>7711 CEDI GUAYAQUIL</v>
      </c>
      <c r="P1451" s="2" t="str">
        <f aca="false">IF(A1451=$P$5,C1451,P1450)</f>
        <v>GIL JARA JAVIER OSWALDO</v>
      </c>
      <c r="Q1451" s="2" t="n">
        <f aca="false">IF(Q1450="","",IF(A1454=$Q$1,C1454,Q1450))</f>
        <v>1000023680</v>
      </c>
      <c r="R1451" s="2" t="n">
        <f aca="false">IF(H1451=$R$5,L1451,R1450)</f>
        <v>50640324</v>
      </c>
      <c r="S1451" s="2" t="str">
        <f aca="false">IF(H1451=$S$5,L1451,S1450)</f>
        <v>EGU074</v>
      </c>
      <c r="T1451" s="2" t="n">
        <f aca="false">IF(H1451=$T$5,L1451,T1450)</f>
        <v>814190449</v>
      </c>
      <c r="U1451" s="2" t="n">
        <f aca="false">IF(V1451="",0,1)</f>
        <v>1</v>
      </c>
      <c r="V1451" s="2" t="n">
        <f aca="false">IF(A1451="","",IFERROR(IF(VLOOKUP(A1451,MAESTRO!$A$2:$C$15,2,FALSE())=1,"",A1451),A1451))</f>
        <v>4895</v>
      </c>
      <c r="W1451" s="2" t="n">
        <f aca="false">IF(V1451="","",G1451)</f>
        <v>1</v>
      </c>
    </row>
    <row r="1452" customFormat="false" ht="15" hidden="false" customHeight="false" outlineLevel="0" collapsed="false">
      <c r="A1452" s="1" t="n">
        <v>4162</v>
      </c>
      <c r="B1452" s="1" t="s">
        <v>103</v>
      </c>
      <c r="G1452" s="1" t="n">
        <v>3</v>
      </c>
      <c r="I1452" s="1" t="s">
        <v>46</v>
      </c>
      <c r="K1452" s="1" t="s">
        <v>104</v>
      </c>
      <c r="O1452" s="2" t="str">
        <f aca="false">IF(O1451="","",O1451)</f>
        <v>7711 CEDI GUAYAQUIL</v>
      </c>
      <c r="P1452" s="2" t="str">
        <f aca="false">IF(A1452=$P$5,C1452,P1451)</f>
        <v>GIL JARA JAVIER OSWALDO</v>
      </c>
      <c r="Q1452" s="2" t="n">
        <f aca="false">IF(Q1451="","",IF(A1455=$Q$1,C1455,Q1451))</f>
        <v>1000023680</v>
      </c>
      <c r="R1452" s="2" t="n">
        <f aca="false">IF(H1452=$R$5,L1452,R1451)</f>
        <v>50640324</v>
      </c>
      <c r="S1452" s="2" t="str">
        <f aca="false">IF(H1452=$S$5,L1452,S1451)</f>
        <v>EGU074</v>
      </c>
      <c r="T1452" s="2" t="n">
        <f aca="false">IF(H1452=$T$5,L1452,T1451)</f>
        <v>814190449</v>
      </c>
      <c r="U1452" s="2" t="n">
        <f aca="false">IF(V1452="",0,1)</f>
        <v>1</v>
      </c>
      <c r="V1452" s="2" t="n">
        <f aca="false">IF(A1452="","",IFERROR(IF(VLOOKUP(A1452,MAESTRO!$A$2:$C$15,2,FALSE())=1,"",A1452),A1452))</f>
        <v>4162</v>
      </c>
      <c r="W1452" s="2" t="n">
        <f aca="false">IF(V1452="","",G1452)</f>
        <v>3</v>
      </c>
    </row>
    <row r="1453" customFormat="false" ht="15" hidden="false" customHeight="false" outlineLevel="0" collapsed="false">
      <c r="A1453" s="1" t="n">
        <v>11175</v>
      </c>
      <c r="B1453" s="1" t="s">
        <v>234</v>
      </c>
      <c r="G1453" s="1" t="n">
        <v>2</v>
      </c>
      <c r="I1453" s="1" t="s">
        <v>46</v>
      </c>
      <c r="K1453" s="1" t="s">
        <v>235</v>
      </c>
      <c r="O1453" s="2" t="str">
        <f aca="false">IF(O1452="","",O1452)</f>
        <v>7711 CEDI GUAYAQUIL</v>
      </c>
      <c r="P1453" s="2" t="str">
        <f aca="false">IF(A1453=$P$5,C1453,P1452)</f>
        <v>GIL JARA JAVIER OSWALDO</v>
      </c>
      <c r="Q1453" s="2" t="n">
        <f aca="false">IF(Q1452="","",IF(A1456=$Q$1,C1456,Q1452))</f>
        <v>1000023680</v>
      </c>
      <c r="R1453" s="2" t="n">
        <f aca="false">IF(H1453=$R$5,L1453,R1452)</f>
        <v>50640324</v>
      </c>
      <c r="S1453" s="2" t="str">
        <f aca="false">IF(H1453=$S$5,L1453,S1452)</f>
        <v>EGU074</v>
      </c>
      <c r="T1453" s="2" t="n">
        <f aca="false">IF(H1453=$T$5,L1453,T1452)</f>
        <v>814190449</v>
      </c>
      <c r="U1453" s="2" t="n">
        <f aca="false">IF(V1453="",0,1)</f>
        <v>1</v>
      </c>
      <c r="V1453" s="2" t="n">
        <f aca="false">IF(A1453="","",IFERROR(IF(VLOOKUP(A1453,MAESTRO!$A$2:$C$15,2,FALSE())=1,"",A1453),A1453))</f>
        <v>11175</v>
      </c>
      <c r="W1453" s="2" t="n">
        <f aca="false">IF(V1453="","",G1453)</f>
        <v>2</v>
      </c>
    </row>
    <row r="1454" customFormat="false" ht="15" hidden="false" customHeight="false" outlineLevel="0" collapsed="false">
      <c r="A1454" s="1" t="n">
        <v>11177</v>
      </c>
      <c r="B1454" s="1" t="s">
        <v>221</v>
      </c>
      <c r="G1454" s="1" t="n">
        <v>2</v>
      </c>
      <c r="I1454" s="1" t="s">
        <v>46</v>
      </c>
      <c r="K1454" s="1" t="s">
        <v>222</v>
      </c>
      <c r="O1454" s="2" t="str">
        <f aca="false">IF(O1453="","",O1453)</f>
        <v>7711 CEDI GUAYAQUIL</v>
      </c>
      <c r="P1454" s="2" t="str">
        <f aca="false">IF(A1454=$P$5,C1454,P1453)</f>
        <v>GIL JARA JAVIER OSWALDO</v>
      </c>
      <c r="Q1454" s="2" t="n">
        <f aca="false">IF(Q1453="","",IF(A1457=$Q$1,C1457,Q1453))</f>
        <v>1000023680</v>
      </c>
      <c r="R1454" s="2" t="n">
        <f aca="false">IF(H1454=$R$5,L1454,R1453)</f>
        <v>50640324</v>
      </c>
      <c r="S1454" s="2" t="str">
        <f aca="false">IF(H1454=$S$5,L1454,S1453)</f>
        <v>EGU074</v>
      </c>
      <c r="T1454" s="2" t="n">
        <f aca="false">IF(H1454=$T$5,L1454,T1453)</f>
        <v>814190449</v>
      </c>
      <c r="U1454" s="2" t="n">
        <f aca="false">IF(V1454="",0,1)</f>
        <v>1</v>
      </c>
      <c r="V1454" s="2" t="n">
        <f aca="false">IF(A1454="","",IFERROR(IF(VLOOKUP(A1454,MAESTRO!$A$2:$C$15,2,FALSE())=1,"",A1454),A1454))</f>
        <v>11177</v>
      </c>
      <c r="W1454" s="2" t="n">
        <f aca="false">IF(V1454="","",G1454)</f>
        <v>2</v>
      </c>
    </row>
    <row r="1455" customFormat="false" ht="15" hidden="false" customHeight="false" outlineLevel="0" collapsed="false">
      <c r="A1455" s="1" t="n">
        <v>10984</v>
      </c>
      <c r="B1455" s="1" t="s">
        <v>223</v>
      </c>
      <c r="G1455" s="1" t="n">
        <v>1</v>
      </c>
      <c r="I1455" s="1" t="s">
        <v>46</v>
      </c>
      <c r="K1455" s="1" t="s">
        <v>224</v>
      </c>
      <c r="O1455" s="2" t="str">
        <f aca="false">IF(O1454="","",O1454)</f>
        <v>7711 CEDI GUAYAQUIL</v>
      </c>
      <c r="P1455" s="2" t="str">
        <f aca="false">IF(A1455=$P$5,C1455,P1454)</f>
        <v>GIL JARA JAVIER OSWALDO</v>
      </c>
      <c r="Q1455" s="2" t="n">
        <f aca="false">IF(Q1454="","",IF(A1458=$Q$1,C1458,Q1454))</f>
        <v>1000023680</v>
      </c>
      <c r="R1455" s="2" t="n">
        <f aca="false">IF(H1455=$R$5,L1455,R1454)</f>
        <v>50640324</v>
      </c>
      <c r="S1455" s="2" t="str">
        <f aca="false">IF(H1455=$S$5,L1455,S1454)</f>
        <v>EGU074</v>
      </c>
      <c r="T1455" s="2" t="n">
        <f aca="false">IF(H1455=$T$5,L1455,T1454)</f>
        <v>814190449</v>
      </c>
      <c r="U1455" s="2" t="n">
        <f aca="false">IF(V1455="",0,1)</f>
        <v>1</v>
      </c>
      <c r="V1455" s="2" t="n">
        <f aca="false">IF(A1455="","",IFERROR(IF(VLOOKUP(A1455,MAESTRO!$A$2:$C$15,2,FALSE())=1,"",A1455),A1455))</f>
        <v>10984</v>
      </c>
      <c r="W1455" s="2" t="n">
        <f aca="false">IF(V1455="","",G1455)</f>
        <v>1</v>
      </c>
    </row>
    <row r="1456" customFormat="false" ht="15" hidden="false" customHeight="false" outlineLevel="0" collapsed="false">
      <c r="O1456" s="2" t="str">
        <f aca="false">IF(O1455="","",O1455)</f>
        <v>7711 CEDI GUAYAQUIL</v>
      </c>
      <c r="P1456" s="2" t="str">
        <f aca="false">IF(A1456=$P$5,C1456,P1455)</f>
        <v>GIL JARA JAVIER OSWALDO</v>
      </c>
      <c r="Q1456" s="2" t="n">
        <f aca="false">IF(Q1455="","",IF(A1459=$Q$1,C1459,Q1455))</f>
        <v>1000023680</v>
      </c>
      <c r="R1456" s="2" t="n">
        <f aca="false">IF(H1456=$R$5,L1456,R1455)</f>
        <v>50640324</v>
      </c>
      <c r="S1456" s="2" t="str">
        <f aca="false">IF(H1456=$S$5,L1456,S1455)</f>
        <v>EGU074</v>
      </c>
      <c r="T1456" s="2" t="n">
        <f aca="false">IF(H1456=$T$5,L1456,T1455)</f>
        <v>814190449</v>
      </c>
      <c r="U1456" s="2" t="n">
        <f aca="false">IF(V1456="",0,1)</f>
        <v>0</v>
      </c>
      <c r="V1456" s="2" t="str">
        <f aca="false">IF(A1456="","",IFERROR(IF(VLOOKUP(A1456,MAESTRO!$A$2:$C$15,2,FALSE())=1,"",A1456),A1456))</f>
        <v/>
      </c>
      <c r="W1456" s="2" t="str">
        <f aca="false">IF(V1456="","",G1456)</f>
        <v/>
      </c>
    </row>
    <row r="1457" customFormat="false" ht="15" hidden="false" customHeight="false" outlineLevel="0" collapsed="false">
      <c r="O1457" s="2" t="str">
        <f aca="false">IF(O1456="","",O1456)</f>
        <v>7711 CEDI GUAYAQUIL</v>
      </c>
      <c r="P1457" s="2" t="str">
        <f aca="false">IF(A1457=$P$5,C1457,P1456)</f>
        <v>GIL JARA JAVIER OSWALDO</v>
      </c>
      <c r="Q1457" s="2" t="n">
        <f aca="false">IF(Q1456="","",IF(A1460=$Q$1,C1460,Q1456))</f>
        <v>1000023680</v>
      </c>
      <c r="R1457" s="2" t="n">
        <f aca="false">IF(H1457=$R$5,L1457,R1456)</f>
        <v>50640324</v>
      </c>
      <c r="S1457" s="2" t="str">
        <f aca="false">IF(H1457=$S$5,L1457,S1456)</f>
        <v>EGU074</v>
      </c>
      <c r="T1457" s="2" t="n">
        <f aca="false">IF(H1457=$T$5,L1457,T1456)</f>
        <v>814190449</v>
      </c>
      <c r="U1457" s="2" t="n">
        <f aca="false">IF(V1457="",0,1)</f>
        <v>0</v>
      </c>
      <c r="V1457" s="2" t="str">
        <f aca="false">IF(A1457="","",IFERROR(IF(VLOOKUP(A1457,MAESTRO!$A$2:$C$15,2,FALSE())=1,"",A1457),A1457))</f>
        <v/>
      </c>
      <c r="W1457" s="2" t="str">
        <f aca="false">IF(V1457="","",G1457)</f>
        <v/>
      </c>
    </row>
    <row r="1458" customFormat="false" ht="15" hidden="false" customHeight="false" outlineLevel="0" collapsed="false">
      <c r="O1458" s="2" t="str">
        <f aca="false">IF(O1457="","",O1457)</f>
        <v>7711 CEDI GUAYAQUIL</v>
      </c>
      <c r="P1458" s="2" t="str">
        <f aca="false">IF(A1458=$P$5,C1458,P1457)</f>
        <v>GIL JARA JAVIER OSWALDO</v>
      </c>
      <c r="Q1458" s="2" t="n">
        <f aca="false">IF(Q1457="","",IF(A1461=$Q$1,C1461,Q1457))</f>
        <v>1000023680</v>
      </c>
      <c r="R1458" s="2" t="n">
        <f aca="false">IF(H1458=$R$5,L1458,R1457)</f>
        <v>50640324</v>
      </c>
      <c r="S1458" s="2" t="str">
        <f aca="false">IF(H1458=$S$5,L1458,S1457)</f>
        <v>EGU074</v>
      </c>
      <c r="T1458" s="2" t="n">
        <f aca="false">IF(H1458=$T$5,L1458,T1457)</f>
        <v>814190449</v>
      </c>
      <c r="U1458" s="2" t="n">
        <f aca="false">IF(V1458="",0,1)</f>
        <v>0</v>
      </c>
      <c r="V1458" s="2" t="str">
        <f aca="false">IF(A1458="","",IFERROR(IF(VLOOKUP(A1458,MAESTRO!$A$2:$C$15,2,FALSE())=1,"",A1458),A1458))</f>
        <v/>
      </c>
      <c r="W1458" s="2" t="str">
        <f aca="false">IF(V1458="","",G1458)</f>
        <v/>
      </c>
    </row>
    <row r="1459" customFormat="false" ht="15" hidden="false" customHeight="false" outlineLevel="0" collapsed="false">
      <c r="O1459" s="2" t="str">
        <f aca="false">IF(O1458="","",O1458)</f>
        <v>7711 CEDI GUAYAQUIL</v>
      </c>
      <c r="P1459" s="2" t="str">
        <f aca="false">IF(A1459=$P$5,C1459,P1458)</f>
        <v>GIL JARA JAVIER OSWALDO</v>
      </c>
      <c r="Q1459" s="2" t="n">
        <f aca="false">IF(Q1458="","",IF(A1462=$Q$1,C1462,Q1458))</f>
        <v>1000023680</v>
      </c>
      <c r="R1459" s="2" t="n">
        <f aca="false">IF(H1459=$R$5,L1459,R1458)</f>
        <v>50640324</v>
      </c>
      <c r="S1459" s="2" t="str">
        <f aca="false">IF(H1459=$S$5,L1459,S1458)</f>
        <v>EGU074</v>
      </c>
      <c r="T1459" s="2" t="n">
        <f aca="false">IF(H1459=$T$5,L1459,T1458)</f>
        <v>814190449</v>
      </c>
      <c r="U1459" s="2" t="n">
        <f aca="false">IF(V1459="",0,1)</f>
        <v>0</v>
      </c>
      <c r="V1459" s="2" t="str">
        <f aca="false">IF(A1459="","",IFERROR(IF(VLOOKUP(A1459,MAESTRO!$A$2:$C$15,2,FALSE())=1,"",A1459),A1459))</f>
        <v/>
      </c>
      <c r="W1459" s="2" t="str">
        <f aca="false">IF(V1459="","",G1459)</f>
        <v/>
      </c>
    </row>
    <row r="1460" customFormat="false" ht="15" hidden="false" customHeight="false" outlineLevel="0" collapsed="false">
      <c r="O1460" s="2" t="str">
        <f aca="false">IF(O1459="","",O1459)</f>
        <v>7711 CEDI GUAYAQUIL</v>
      </c>
      <c r="P1460" s="2" t="str">
        <f aca="false">IF(A1460=$P$5,C1460,P1459)</f>
        <v>GIL JARA JAVIER OSWALDO</v>
      </c>
      <c r="Q1460" s="2" t="n">
        <f aca="false">IF(Q1459="","",IF(A1463=$Q$1,C1463,Q1459))</f>
        <v>1000023680</v>
      </c>
      <c r="R1460" s="2" t="n">
        <f aca="false">IF(H1460=$R$5,L1460,R1459)</f>
        <v>50640324</v>
      </c>
      <c r="S1460" s="2" t="str">
        <f aca="false">IF(H1460=$S$5,L1460,S1459)</f>
        <v>EGU074</v>
      </c>
      <c r="T1460" s="2" t="n">
        <f aca="false">IF(H1460=$T$5,L1460,T1459)</f>
        <v>814190449</v>
      </c>
      <c r="U1460" s="2" t="n">
        <f aca="false">IF(V1460="",0,1)</f>
        <v>0</v>
      </c>
      <c r="V1460" s="2" t="str">
        <f aca="false">IF(A1460="","",IFERROR(IF(VLOOKUP(A1460,MAESTRO!$A$2:$C$15,2,FALSE())=1,"",A1460),A1460))</f>
        <v/>
      </c>
      <c r="W1460" s="2" t="str">
        <f aca="false">IF(V1460="","",G1460)</f>
        <v/>
      </c>
    </row>
    <row r="1461" customFormat="false" ht="15" hidden="false" customHeight="false" outlineLevel="0" collapsed="false">
      <c r="O1461" s="2" t="str">
        <f aca="false">IF(O1460="","",O1460)</f>
        <v>7711 CEDI GUAYAQUIL</v>
      </c>
      <c r="P1461" s="2" t="str">
        <f aca="false">IF(A1461=$P$5,C1461,P1460)</f>
        <v>GIL JARA JAVIER OSWALDO</v>
      </c>
      <c r="Q1461" s="2" t="n">
        <f aca="false">IF(Q1460="","",IF(A1464=$Q$1,C1464,Q1460))</f>
        <v>1000023680</v>
      </c>
      <c r="R1461" s="2" t="n">
        <f aca="false">IF(H1461=$R$5,L1461,R1460)</f>
        <v>50640324</v>
      </c>
      <c r="S1461" s="2" t="str">
        <f aca="false">IF(H1461=$S$5,L1461,S1460)</f>
        <v>EGU074</v>
      </c>
      <c r="T1461" s="2" t="n">
        <f aca="false">IF(H1461=$T$5,L1461,T1460)</f>
        <v>814190449</v>
      </c>
      <c r="U1461" s="2" t="n">
        <f aca="false">IF(V1461="",0,1)</f>
        <v>0</v>
      </c>
      <c r="V1461" s="2" t="str">
        <f aca="false">IF(A1461="","",IFERROR(IF(VLOOKUP(A1461,MAESTRO!$A$2:$C$15,2,FALSE())=1,"",A1461),A1461))</f>
        <v/>
      </c>
      <c r="W1461" s="2" t="str">
        <f aca="false">IF(V1461="","",G1461)</f>
        <v/>
      </c>
    </row>
    <row r="1462" customFormat="false" ht="15" hidden="false" customHeight="false" outlineLevel="0" collapsed="false">
      <c r="O1462" s="2" t="str">
        <f aca="false">IF(O1461="","",O1461)</f>
        <v>7711 CEDI GUAYAQUIL</v>
      </c>
      <c r="P1462" s="2" t="str">
        <f aca="false">IF(A1462=$P$5,C1462,P1461)</f>
        <v>GIL JARA JAVIER OSWALDO</v>
      </c>
      <c r="Q1462" s="2" t="n">
        <f aca="false">IF(Q1461="","",IF(A1465=$Q$1,C1465,Q1461))</f>
        <v>1000023680</v>
      </c>
      <c r="R1462" s="2" t="n">
        <f aca="false">IF(H1462=$R$5,L1462,R1461)</f>
        <v>50640324</v>
      </c>
      <c r="S1462" s="2" t="str">
        <f aca="false">IF(H1462=$S$5,L1462,S1461)</f>
        <v>EGU074</v>
      </c>
      <c r="T1462" s="2" t="n">
        <f aca="false">IF(H1462=$T$5,L1462,T1461)</f>
        <v>814190449</v>
      </c>
      <c r="U1462" s="2" t="n">
        <f aca="false">IF(V1462="",0,1)</f>
        <v>0</v>
      </c>
      <c r="V1462" s="2" t="str">
        <f aca="false">IF(A1462="","",IFERROR(IF(VLOOKUP(A1462,MAESTRO!$A$2:$C$15,2,FALSE())=1,"",A1462),A1462))</f>
        <v/>
      </c>
      <c r="W1462" s="2" t="str">
        <f aca="false">IF(V1462="","",G1462)</f>
        <v/>
      </c>
    </row>
    <row r="1463" customFormat="false" ht="15" hidden="false" customHeight="false" outlineLevel="0" collapsed="false">
      <c r="O1463" s="2" t="str">
        <f aca="false">IF(O1462="","",O1462)</f>
        <v>7711 CEDI GUAYAQUIL</v>
      </c>
      <c r="P1463" s="2" t="str">
        <f aca="false">IF(A1463=$P$5,C1463,P1462)</f>
        <v>GIL JARA JAVIER OSWALDO</v>
      </c>
      <c r="Q1463" s="2" t="n">
        <f aca="false">IF(Q1462="","",IF(A1466=$Q$1,C1466,Q1462))</f>
        <v>1000023680</v>
      </c>
      <c r="R1463" s="2" t="n">
        <f aca="false">IF(H1463=$R$5,L1463,R1462)</f>
        <v>50640324</v>
      </c>
      <c r="S1463" s="2" t="str">
        <f aca="false">IF(H1463=$S$5,L1463,S1462)</f>
        <v>EGU074</v>
      </c>
      <c r="T1463" s="2" t="n">
        <f aca="false">IF(H1463=$T$5,L1463,T1462)</f>
        <v>814190449</v>
      </c>
      <c r="U1463" s="2" t="n">
        <f aca="false">IF(V1463="",0,1)</f>
        <v>0</v>
      </c>
      <c r="V1463" s="2" t="str">
        <f aca="false">IF(A1463="","",IFERROR(IF(VLOOKUP(A1463,MAESTRO!$A$2:$C$15,2,FALSE())=1,"",A1463),A1463))</f>
        <v/>
      </c>
      <c r="W1463" s="2" t="str">
        <f aca="false">IF(V1463="","",G1463)</f>
        <v/>
      </c>
    </row>
    <row r="1464" customFormat="false" ht="15" hidden="false" customHeight="false" outlineLevel="0" collapsed="false">
      <c r="O1464" s="2" t="str">
        <f aca="false">IF(O1463="","",O1463)</f>
        <v>7711 CEDI GUAYAQUIL</v>
      </c>
      <c r="P1464" s="2" t="str">
        <f aca="false">IF(A1464=$P$5,C1464,P1463)</f>
        <v>GIL JARA JAVIER OSWALDO</v>
      </c>
      <c r="Q1464" s="2" t="n">
        <f aca="false">IF(Q1463="","",IF(A1467=$Q$1,C1467,Q1463))</f>
        <v>1000023680</v>
      </c>
      <c r="R1464" s="2" t="n">
        <f aca="false">IF(H1464=$R$5,L1464,R1463)</f>
        <v>50640324</v>
      </c>
      <c r="S1464" s="2" t="str">
        <f aca="false">IF(H1464=$S$5,L1464,S1463)</f>
        <v>EGU074</v>
      </c>
      <c r="T1464" s="2" t="n">
        <f aca="false">IF(H1464=$T$5,L1464,T1463)</f>
        <v>814190449</v>
      </c>
      <c r="U1464" s="2" t="n">
        <f aca="false">IF(V1464="",0,1)</f>
        <v>0</v>
      </c>
      <c r="V1464" s="2" t="str">
        <f aca="false">IF(A1464="","",IFERROR(IF(VLOOKUP(A1464,MAESTRO!$A$2:$C$15,2,FALSE())=1,"",A1464),A1464))</f>
        <v/>
      </c>
      <c r="W1464" s="2" t="str">
        <f aca="false">IF(V1464="","",G1464)</f>
        <v/>
      </c>
    </row>
    <row r="1465" customFormat="false" ht="15" hidden="false" customHeight="false" outlineLevel="0" collapsed="false">
      <c r="O1465" s="2" t="str">
        <f aca="false">IF(O1464="","",O1464)</f>
        <v>7711 CEDI GUAYAQUIL</v>
      </c>
      <c r="P1465" s="2" t="str">
        <f aca="false">IF(A1465=$P$5,C1465,P1464)</f>
        <v>GIL JARA JAVIER OSWALDO</v>
      </c>
      <c r="Q1465" s="2" t="n">
        <f aca="false">IF(Q1464="","",IF(A1468=$Q$1,C1468,Q1464))</f>
        <v>1000023680</v>
      </c>
      <c r="R1465" s="2" t="n">
        <f aca="false">IF(H1465=$R$5,L1465,R1464)</f>
        <v>50640324</v>
      </c>
      <c r="S1465" s="2" t="str">
        <f aca="false">IF(H1465=$S$5,L1465,S1464)</f>
        <v>EGU074</v>
      </c>
      <c r="T1465" s="2" t="n">
        <f aca="false">IF(H1465=$T$5,L1465,T1464)</f>
        <v>814190449</v>
      </c>
      <c r="U1465" s="2" t="n">
        <f aca="false">IF(V1465="",0,1)</f>
        <v>0</v>
      </c>
      <c r="V1465" s="2" t="str">
        <f aca="false">IF(A1465="","",IFERROR(IF(VLOOKUP(A1465,MAESTRO!$A$2:$C$15,2,FALSE())=1,"",A1465),A1465))</f>
        <v/>
      </c>
      <c r="W1465" s="2" t="str">
        <f aca="false">IF(V1465="","",G1465)</f>
        <v/>
      </c>
    </row>
    <row r="1466" customFormat="false" ht="15" hidden="false" customHeight="false" outlineLevel="0" collapsed="false">
      <c r="O1466" s="2" t="str">
        <f aca="false">IF(O1465="","",O1465)</f>
        <v>7711 CEDI GUAYAQUIL</v>
      </c>
      <c r="P1466" s="2" t="str">
        <f aca="false">IF(A1466=$P$5,C1466,P1465)</f>
        <v>GIL JARA JAVIER OSWALDO</v>
      </c>
      <c r="Q1466" s="2" t="n">
        <f aca="false">IF(Q1465="","",IF(A1469=$Q$1,C1469,Q1465))</f>
        <v>1000023680</v>
      </c>
      <c r="R1466" s="2" t="n">
        <f aca="false">IF(H1466=$R$5,L1466,R1465)</f>
        <v>50640324</v>
      </c>
      <c r="S1466" s="2" t="str">
        <f aca="false">IF(H1466=$S$5,L1466,S1465)</f>
        <v>EGU074</v>
      </c>
      <c r="T1466" s="2" t="n">
        <f aca="false">IF(H1466=$T$5,L1466,T1465)</f>
        <v>814190449</v>
      </c>
      <c r="U1466" s="2" t="n">
        <f aca="false">IF(V1466="",0,1)</f>
        <v>0</v>
      </c>
      <c r="V1466" s="2" t="str">
        <f aca="false">IF(A1466="","",IFERROR(IF(VLOOKUP(A1466,MAESTRO!$A$2:$C$15,2,FALSE())=1,"",A1466),A1466))</f>
        <v/>
      </c>
      <c r="W1466" s="2" t="str">
        <f aca="false">IF(V1466="","",G1466)</f>
        <v/>
      </c>
    </row>
    <row r="1467" customFormat="false" ht="15" hidden="false" customHeight="false" outlineLevel="0" collapsed="false">
      <c r="O1467" s="2" t="str">
        <f aca="false">IF(O1466="","",O1466)</f>
        <v>7711 CEDI GUAYAQUIL</v>
      </c>
      <c r="P1467" s="2" t="str">
        <f aca="false">IF(A1467=$P$5,C1467,P1466)</f>
        <v>GIL JARA JAVIER OSWALDO</v>
      </c>
      <c r="Q1467" s="2" t="n">
        <f aca="false">IF(Q1466="","",IF(A1470=$Q$1,C1470,Q1466))</f>
        <v>1000023680</v>
      </c>
      <c r="R1467" s="2" t="n">
        <f aca="false">IF(H1467=$R$5,L1467,R1466)</f>
        <v>50640324</v>
      </c>
      <c r="S1467" s="2" t="str">
        <f aca="false">IF(H1467=$S$5,L1467,S1466)</f>
        <v>EGU074</v>
      </c>
      <c r="T1467" s="2" t="n">
        <f aca="false">IF(H1467=$T$5,L1467,T1466)</f>
        <v>814190449</v>
      </c>
      <c r="U1467" s="2" t="n">
        <f aca="false">IF(V1467="",0,1)</f>
        <v>0</v>
      </c>
      <c r="V1467" s="2" t="str">
        <f aca="false">IF(A1467="","",IFERROR(IF(VLOOKUP(A1467,MAESTRO!$A$2:$C$15,2,FALSE())=1,"",A1467),A1467))</f>
        <v/>
      </c>
      <c r="W1467" s="2" t="str">
        <f aca="false">IF(V1467="","",G1467)</f>
        <v/>
      </c>
    </row>
    <row r="1468" customFormat="false" ht="15" hidden="false" customHeight="false" outlineLevel="0" collapsed="false">
      <c r="O1468" s="2" t="str">
        <f aca="false">IF(O1467="","",O1467)</f>
        <v>7711 CEDI GUAYAQUIL</v>
      </c>
      <c r="P1468" s="2" t="str">
        <f aca="false">IF(A1468=$P$5,C1468,P1467)</f>
        <v>GIL JARA JAVIER OSWALDO</v>
      </c>
      <c r="Q1468" s="2" t="n">
        <f aca="false">IF(Q1467="","",IF(A1471=$Q$1,C1471,Q1467))</f>
        <v>1000023680</v>
      </c>
      <c r="R1468" s="2" t="n">
        <f aca="false">IF(H1468=$R$5,L1468,R1467)</f>
        <v>50640324</v>
      </c>
      <c r="S1468" s="2" t="str">
        <f aca="false">IF(H1468=$S$5,L1468,S1467)</f>
        <v>EGU074</v>
      </c>
      <c r="T1468" s="2" t="n">
        <f aca="false">IF(H1468=$T$5,L1468,T1467)</f>
        <v>814190449</v>
      </c>
      <c r="U1468" s="2" t="n">
        <f aca="false">IF(V1468="",0,1)</f>
        <v>0</v>
      </c>
      <c r="V1468" s="2" t="str">
        <f aca="false">IF(A1468="","",IFERROR(IF(VLOOKUP(A1468,MAESTRO!$A$2:$C$15,2,FALSE())=1,"",A1468),A1468))</f>
        <v/>
      </c>
      <c r="W1468" s="2" t="str">
        <f aca="false">IF(V1468="","",G1468)</f>
        <v/>
      </c>
    </row>
    <row r="1469" customFormat="false" ht="15" hidden="false" customHeight="false" outlineLevel="0" collapsed="false">
      <c r="O1469" s="2" t="str">
        <f aca="false">IF(O1468="","",O1468)</f>
        <v>7711 CEDI GUAYAQUIL</v>
      </c>
      <c r="P1469" s="2" t="str">
        <f aca="false">IF(A1469=$P$5,C1469,P1468)</f>
        <v>GIL JARA JAVIER OSWALDO</v>
      </c>
      <c r="Q1469" s="2" t="n">
        <f aca="false">IF(Q1468="","",IF(A1472=$Q$1,C1472,Q1468))</f>
        <v>1000023680</v>
      </c>
      <c r="R1469" s="2" t="n">
        <f aca="false">IF(H1469=$R$5,L1469,R1468)</f>
        <v>50640324</v>
      </c>
      <c r="S1469" s="2" t="str">
        <f aca="false">IF(H1469=$S$5,L1469,S1468)</f>
        <v>EGU074</v>
      </c>
      <c r="T1469" s="2" t="n">
        <f aca="false">IF(H1469=$T$5,L1469,T1468)</f>
        <v>814190449</v>
      </c>
      <c r="U1469" s="2" t="n">
        <f aca="false">IF(V1469="",0,1)</f>
        <v>0</v>
      </c>
      <c r="V1469" s="2" t="str">
        <f aca="false">IF(A1469="","",IFERROR(IF(VLOOKUP(A1469,MAESTRO!$A$2:$C$15,2,FALSE())=1,"",A1469),A1469))</f>
        <v/>
      </c>
      <c r="W1469" s="2" t="str">
        <f aca="false">IF(V1469="","",G1469)</f>
        <v/>
      </c>
    </row>
    <row r="1470" customFormat="false" ht="15" hidden="false" customHeight="false" outlineLevel="0" collapsed="false">
      <c r="O1470" s="2" t="str">
        <f aca="false">IF(O1469="","",O1469)</f>
        <v>7711 CEDI GUAYAQUIL</v>
      </c>
      <c r="P1470" s="2" t="str">
        <f aca="false">IF(A1470=$P$5,C1470,P1469)</f>
        <v>GIL JARA JAVIER OSWALDO</v>
      </c>
      <c r="Q1470" s="2" t="n">
        <f aca="false">IF(Q1469="","",IF(A1473=$Q$1,C1473,Q1469))</f>
        <v>1000023680</v>
      </c>
      <c r="R1470" s="2" t="n">
        <f aca="false">IF(H1470=$R$5,L1470,R1469)</f>
        <v>50640324</v>
      </c>
      <c r="S1470" s="2" t="str">
        <f aca="false">IF(H1470=$S$5,L1470,S1469)</f>
        <v>EGU074</v>
      </c>
      <c r="T1470" s="2" t="n">
        <f aca="false">IF(H1470=$T$5,L1470,T1469)</f>
        <v>814190449</v>
      </c>
      <c r="U1470" s="2" t="n">
        <f aca="false">IF(V1470="",0,1)</f>
        <v>0</v>
      </c>
      <c r="V1470" s="2" t="str">
        <f aca="false">IF(A1470="","",IFERROR(IF(VLOOKUP(A1470,MAESTRO!$A$2:$C$15,2,FALSE())=1,"",A1470),A1470))</f>
        <v/>
      </c>
      <c r="W1470" s="2" t="str">
        <f aca="false">IF(V1470="","",G1470)</f>
        <v/>
      </c>
    </row>
    <row r="1471" customFormat="false" ht="15" hidden="false" customHeight="false" outlineLevel="0" collapsed="false">
      <c r="O1471" s="2" t="str">
        <f aca="false">IF(O1470="","",O1470)</f>
        <v>7711 CEDI GUAYAQUIL</v>
      </c>
      <c r="P1471" s="2" t="str">
        <f aca="false">IF(A1471=$P$5,C1471,P1470)</f>
        <v>GIL JARA JAVIER OSWALDO</v>
      </c>
      <c r="Q1471" s="2" t="n">
        <f aca="false">IF(Q1470="","",IF(A1474=$Q$1,C1474,Q1470))</f>
        <v>1000023680</v>
      </c>
      <c r="R1471" s="2" t="n">
        <f aca="false">IF(H1471=$R$5,L1471,R1470)</f>
        <v>50640324</v>
      </c>
      <c r="S1471" s="2" t="str">
        <f aca="false">IF(H1471=$S$5,L1471,S1470)</f>
        <v>EGU074</v>
      </c>
      <c r="T1471" s="2" t="n">
        <f aca="false">IF(H1471=$T$5,L1471,T1470)</f>
        <v>814190449</v>
      </c>
      <c r="U1471" s="2" t="n">
        <f aca="false">IF(V1471="",0,1)</f>
        <v>0</v>
      </c>
      <c r="V1471" s="2" t="str">
        <f aca="false">IF(A1471="","",IFERROR(IF(VLOOKUP(A1471,MAESTRO!$A$2:$C$15,2,FALSE())=1,"",A1471),A1471))</f>
        <v/>
      </c>
      <c r="W1471" s="2" t="str">
        <f aca="false">IF(V1471="","",G1471)</f>
        <v/>
      </c>
    </row>
    <row r="1472" customFormat="false" ht="15" hidden="false" customHeight="false" outlineLevel="0" collapsed="false">
      <c r="O1472" s="2" t="str">
        <f aca="false">IF(O1471="","",O1471)</f>
        <v>7711 CEDI GUAYAQUIL</v>
      </c>
      <c r="P1472" s="2" t="str">
        <f aca="false">IF(A1472=$P$5,C1472,P1471)</f>
        <v>GIL JARA JAVIER OSWALDO</v>
      </c>
      <c r="Q1472" s="2" t="n">
        <f aca="false">IF(Q1471="","",IF(A1475=$Q$1,C1475,Q1471))</f>
        <v>1000023680</v>
      </c>
      <c r="R1472" s="2" t="n">
        <f aca="false">IF(H1472=$R$5,L1472,R1471)</f>
        <v>50640324</v>
      </c>
      <c r="S1472" s="2" t="str">
        <f aca="false">IF(H1472=$S$5,L1472,S1471)</f>
        <v>EGU074</v>
      </c>
      <c r="T1472" s="2" t="n">
        <f aca="false">IF(H1472=$T$5,L1472,T1471)</f>
        <v>814190449</v>
      </c>
      <c r="U1472" s="2" t="n">
        <f aca="false">IF(V1472="",0,1)</f>
        <v>0</v>
      </c>
      <c r="V1472" s="2" t="str">
        <f aca="false">IF(A1472="","",IFERROR(IF(VLOOKUP(A1472,MAESTRO!$A$2:$C$15,2,FALSE())=1,"",A1472),A1472))</f>
        <v/>
      </c>
      <c r="W1472" s="2" t="str">
        <f aca="false">IF(V1472="","",G1472)</f>
        <v/>
      </c>
    </row>
    <row r="1473" customFormat="false" ht="15" hidden="false" customHeight="false" outlineLevel="0" collapsed="false">
      <c r="O1473" s="2" t="str">
        <f aca="false">IF(O1472="","",O1472)</f>
        <v>7711 CEDI GUAYAQUIL</v>
      </c>
      <c r="P1473" s="2" t="str">
        <f aca="false">IF(A1473=$P$5,C1473,P1472)</f>
        <v>GIL JARA JAVIER OSWALDO</v>
      </c>
      <c r="Q1473" s="2" t="n">
        <f aca="false">IF(Q1472="","",IF(A1476=$Q$1,C1476,Q1472))</f>
        <v>1000023680</v>
      </c>
      <c r="R1473" s="2" t="n">
        <f aca="false">IF(H1473=$R$5,L1473,R1472)</f>
        <v>50640324</v>
      </c>
      <c r="S1473" s="2" t="str">
        <f aca="false">IF(H1473=$S$5,L1473,S1472)</f>
        <v>EGU074</v>
      </c>
      <c r="T1473" s="2" t="n">
        <f aca="false">IF(H1473=$T$5,L1473,T1472)</f>
        <v>814190449</v>
      </c>
      <c r="U1473" s="2" t="n">
        <f aca="false">IF(V1473="",0,1)</f>
        <v>0</v>
      </c>
      <c r="V1473" s="2" t="str">
        <f aca="false">IF(A1473="","",IFERROR(IF(VLOOKUP(A1473,MAESTRO!$A$2:$C$15,2,FALSE())=1,"",A1473),A1473))</f>
        <v/>
      </c>
      <c r="W1473" s="2" t="str">
        <f aca="false">IF(V1473="","",G1473)</f>
        <v/>
      </c>
    </row>
    <row r="1474" customFormat="false" ht="15" hidden="false" customHeight="false" outlineLevel="0" collapsed="false">
      <c r="O1474" s="2" t="str">
        <f aca="false">IF(O1473="","",O1473)</f>
        <v>7711 CEDI GUAYAQUIL</v>
      </c>
      <c r="P1474" s="2" t="str">
        <f aca="false">IF(A1474=$P$5,C1474,P1473)</f>
        <v>GIL JARA JAVIER OSWALDO</v>
      </c>
      <c r="Q1474" s="2" t="n">
        <f aca="false">IF(Q1473="","",IF(A1477=$Q$1,C1477,Q1473))</f>
        <v>1000023680</v>
      </c>
      <c r="R1474" s="2" t="n">
        <f aca="false">IF(H1474=$R$5,L1474,R1473)</f>
        <v>50640324</v>
      </c>
      <c r="S1474" s="2" t="str">
        <f aca="false">IF(H1474=$S$5,L1474,S1473)</f>
        <v>EGU074</v>
      </c>
      <c r="T1474" s="2" t="n">
        <f aca="false">IF(H1474=$T$5,L1474,T1473)</f>
        <v>814190449</v>
      </c>
      <c r="U1474" s="2" t="n">
        <f aca="false">IF(V1474="",0,1)</f>
        <v>0</v>
      </c>
      <c r="V1474" s="2" t="str">
        <f aca="false">IF(A1474="","",IFERROR(IF(VLOOKUP(A1474,MAESTRO!$A$2:$C$15,2,FALSE())=1,"",A1474),A1474))</f>
        <v/>
      </c>
      <c r="W1474" s="2" t="str">
        <f aca="false">IF(V1474="","",G1474)</f>
        <v/>
      </c>
    </row>
    <row r="1475" customFormat="false" ht="15" hidden="false" customHeight="false" outlineLevel="0" collapsed="false">
      <c r="O1475" s="2" t="str">
        <f aca="false">IF(O1474="","",O1474)</f>
        <v>7711 CEDI GUAYAQUIL</v>
      </c>
      <c r="P1475" s="2" t="str">
        <f aca="false">IF(A1475=$P$5,C1475,P1474)</f>
        <v>GIL JARA JAVIER OSWALDO</v>
      </c>
      <c r="Q1475" s="2" t="n">
        <f aca="false">IF(Q1474="","",IF(A1478=$Q$1,C1478,Q1474))</f>
        <v>1000023680</v>
      </c>
      <c r="R1475" s="2" t="n">
        <f aca="false">IF(H1475=$R$5,L1475,R1474)</f>
        <v>50640324</v>
      </c>
      <c r="S1475" s="2" t="str">
        <f aca="false">IF(H1475=$S$5,L1475,S1474)</f>
        <v>EGU074</v>
      </c>
      <c r="T1475" s="2" t="n">
        <f aca="false">IF(H1475=$T$5,L1475,T1474)</f>
        <v>814190449</v>
      </c>
      <c r="U1475" s="2" t="n">
        <f aca="false">IF(V1475="",0,1)</f>
        <v>0</v>
      </c>
      <c r="V1475" s="2" t="str">
        <f aca="false">IF(A1475="","",IFERROR(IF(VLOOKUP(A1475,MAESTRO!$A$2:$C$15,2,FALSE())=1,"",A1475),A1475))</f>
        <v/>
      </c>
      <c r="W1475" s="2" t="str">
        <f aca="false">IF(V1475="","",G1475)</f>
        <v/>
      </c>
    </row>
    <row r="1476" customFormat="false" ht="15" hidden="false" customHeight="false" outlineLevel="0" collapsed="false">
      <c r="O1476" s="2" t="str">
        <f aca="false">IF(O1475="","",O1475)</f>
        <v>7711 CEDI GUAYAQUIL</v>
      </c>
      <c r="P1476" s="2" t="str">
        <f aca="false">IF(A1476=$P$5,C1476,P1475)</f>
        <v>GIL JARA JAVIER OSWALDO</v>
      </c>
      <c r="Q1476" s="2" t="n">
        <f aca="false">IF(Q1475="","",IF(A1479=$Q$1,C1479,Q1475))</f>
        <v>1000023680</v>
      </c>
      <c r="R1476" s="2" t="n">
        <f aca="false">IF(H1476=$R$5,L1476,R1475)</f>
        <v>50640324</v>
      </c>
      <c r="S1476" s="2" t="str">
        <f aca="false">IF(H1476=$S$5,L1476,S1475)</f>
        <v>EGU074</v>
      </c>
      <c r="T1476" s="2" t="n">
        <f aca="false">IF(H1476=$T$5,L1476,T1475)</f>
        <v>814190449</v>
      </c>
      <c r="U1476" s="2" t="n">
        <f aca="false">IF(V1476="",0,1)</f>
        <v>0</v>
      </c>
      <c r="V1476" s="2" t="str">
        <f aca="false">IF(A1476="","",IFERROR(IF(VLOOKUP(A1476,MAESTRO!$A$2:$C$15,2,FALSE())=1,"",A1476),A1476))</f>
        <v/>
      </c>
      <c r="W1476" s="2" t="str">
        <f aca="false">IF(V1476="","",G1476)</f>
        <v/>
      </c>
    </row>
    <row r="1477" customFormat="false" ht="15" hidden="false" customHeight="false" outlineLevel="0" collapsed="false">
      <c r="O1477" s="2" t="str">
        <f aca="false">IF(O1476="","",O1476)</f>
        <v>7711 CEDI GUAYAQUIL</v>
      </c>
      <c r="P1477" s="2" t="str">
        <f aca="false">IF(A1477=$P$5,C1477,P1476)</f>
        <v>GIL JARA JAVIER OSWALDO</v>
      </c>
      <c r="Q1477" s="2" t="n">
        <f aca="false">IF(Q1476="","",IF(A1480=$Q$1,C1480,Q1476))</f>
        <v>1000023680</v>
      </c>
      <c r="R1477" s="2" t="n">
        <f aca="false">IF(H1477=$R$5,L1477,R1476)</f>
        <v>50640324</v>
      </c>
      <c r="S1477" s="2" t="str">
        <f aca="false">IF(H1477=$S$5,L1477,S1476)</f>
        <v>EGU074</v>
      </c>
      <c r="T1477" s="2" t="n">
        <f aca="false">IF(H1477=$T$5,L1477,T1476)</f>
        <v>814190449</v>
      </c>
      <c r="U1477" s="2" t="n">
        <f aca="false">IF(V1477="",0,1)</f>
        <v>0</v>
      </c>
      <c r="V1477" s="2" t="str">
        <f aca="false">IF(A1477="","",IFERROR(IF(VLOOKUP(A1477,MAESTRO!$A$2:$C$15,2,FALSE())=1,"",A1477),A1477))</f>
        <v/>
      </c>
      <c r="W1477" s="2" t="str">
        <f aca="false">IF(V1477="","",G1477)</f>
        <v/>
      </c>
    </row>
    <row r="1478" customFormat="false" ht="15" hidden="false" customHeight="false" outlineLevel="0" collapsed="false">
      <c r="O1478" s="2" t="str">
        <f aca="false">IF(O1477="","",O1477)</f>
        <v>7711 CEDI GUAYAQUIL</v>
      </c>
      <c r="P1478" s="2" t="str">
        <f aca="false">IF(A1478=$P$5,C1478,P1477)</f>
        <v>GIL JARA JAVIER OSWALDO</v>
      </c>
      <c r="Q1478" s="2" t="n">
        <f aca="false">IF(Q1477="","",IF(A1481=$Q$1,C1481,Q1477))</f>
        <v>1000023680</v>
      </c>
      <c r="R1478" s="2" t="n">
        <f aca="false">IF(H1478=$R$5,L1478,R1477)</f>
        <v>50640324</v>
      </c>
      <c r="S1478" s="2" t="str">
        <f aca="false">IF(H1478=$S$5,L1478,S1477)</f>
        <v>EGU074</v>
      </c>
      <c r="T1478" s="2" t="n">
        <f aca="false">IF(H1478=$T$5,L1478,T1477)</f>
        <v>814190449</v>
      </c>
      <c r="U1478" s="2" t="n">
        <f aca="false">IF(V1478="",0,1)</f>
        <v>0</v>
      </c>
      <c r="V1478" s="2" t="str">
        <f aca="false">IF(A1478="","",IFERROR(IF(VLOOKUP(A1478,MAESTRO!$A$2:$C$15,2,FALSE())=1,"",A1478),A1478))</f>
        <v/>
      </c>
      <c r="W1478" s="2" t="str">
        <f aca="false">IF(V1478="","",G1478)</f>
        <v/>
      </c>
    </row>
    <row r="1479" customFormat="false" ht="15" hidden="false" customHeight="false" outlineLevel="0" collapsed="false">
      <c r="O1479" s="2" t="str">
        <f aca="false">IF(O1478="","",O1478)</f>
        <v>7711 CEDI GUAYAQUIL</v>
      </c>
      <c r="P1479" s="2" t="str">
        <f aca="false">IF(A1479=$P$5,C1479,P1478)</f>
        <v>GIL JARA JAVIER OSWALDO</v>
      </c>
      <c r="Q1479" s="2" t="n">
        <f aca="false">IF(Q1478="","",IF(A1482=$Q$1,C1482,Q1478))</f>
        <v>1000023680</v>
      </c>
      <c r="R1479" s="2" t="n">
        <f aca="false">IF(H1479=$R$5,L1479,R1478)</f>
        <v>50640324</v>
      </c>
      <c r="S1479" s="2" t="str">
        <f aca="false">IF(H1479=$S$5,L1479,S1478)</f>
        <v>EGU074</v>
      </c>
      <c r="T1479" s="2" t="n">
        <f aca="false">IF(H1479=$T$5,L1479,T1478)</f>
        <v>814190449</v>
      </c>
      <c r="U1479" s="2" t="n">
        <f aca="false">IF(V1479="",0,1)</f>
        <v>0</v>
      </c>
      <c r="V1479" s="2" t="str">
        <f aca="false">IF(A1479="","",IFERROR(IF(VLOOKUP(A1479,MAESTRO!$A$2:$C$15,2,FALSE())=1,"",A1479),A1479))</f>
        <v/>
      </c>
      <c r="W1479" s="2" t="str">
        <f aca="false">IF(V1479="","",G1479)</f>
        <v/>
      </c>
    </row>
    <row r="1480" customFormat="false" ht="15" hidden="false" customHeight="false" outlineLevel="0" collapsed="false">
      <c r="O1480" s="2" t="str">
        <f aca="false">IF(O1479="","",O1479)</f>
        <v>7711 CEDI GUAYAQUIL</v>
      </c>
      <c r="P1480" s="2" t="str">
        <f aca="false">IF(A1480=$P$5,C1480,P1479)</f>
        <v>GIL JARA JAVIER OSWALDO</v>
      </c>
      <c r="Q1480" s="2" t="n">
        <f aca="false">IF(Q1479="","",IF(A1483=$Q$1,C1483,Q1479))</f>
        <v>1000023680</v>
      </c>
      <c r="R1480" s="2" t="n">
        <f aca="false">IF(H1480=$R$5,L1480,R1479)</f>
        <v>50640324</v>
      </c>
      <c r="S1480" s="2" t="str">
        <f aca="false">IF(H1480=$S$5,L1480,S1479)</f>
        <v>EGU074</v>
      </c>
      <c r="T1480" s="2" t="n">
        <f aca="false">IF(H1480=$T$5,L1480,T1479)</f>
        <v>814190449</v>
      </c>
      <c r="U1480" s="2" t="n">
        <f aca="false">IF(V1480="",0,1)</f>
        <v>0</v>
      </c>
      <c r="V1480" s="2" t="str">
        <f aca="false">IF(A1480="","",IFERROR(IF(VLOOKUP(A1480,MAESTRO!$A$2:$C$15,2,FALSE())=1,"",A1480),A1480))</f>
        <v/>
      </c>
      <c r="W1480" s="2" t="str">
        <f aca="false">IF(V1480="","",G1480)</f>
        <v/>
      </c>
    </row>
    <row r="1481" customFormat="false" ht="15" hidden="false" customHeight="false" outlineLevel="0" collapsed="false">
      <c r="O1481" s="2" t="str">
        <f aca="false">IF(O1480="","",O1480)</f>
        <v>7711 CEDI GUAYAQUIL</v>
      </c>
      <c r="P1481" s="2" t="str">
        <f aca="false">IF(A1481=$P$5,C1481,P1480)</f>
        <v>GIL JARA JAVIER OSWALDO</v>
      </c>
      <c r="Q1481" s="2" t="n">
        <f aca="false">IF(Q1480="","",IF(A1484=$Q$1,C1484,Q1480))</f>
        <v>1000023680</v>
      </c>
      <c r="R1481" s="2" t="n">
        <f aca="false">IF(H1481=$R$5,L1481,R1480)</f>
        <v>50640324</v>
      </c>
      <c r="S1481" s="2" t="str">
        <f aca="false">IF(H1481=$S$5,L1481,S1480)</f>
        <v>EGU074</v>
      </c>
      <c r="T1481" s="2" t="n">
        <f aca="false">IF(H1481=$T$5,L1481,T1480)</f>
        <v>814190449</v>
      </c>
      <c r="U1481" s="2" t="n">
        <f aca="false">IF(V1481="",0,1)</f>
        <v>0</v>
      </c>
      <c r="V1481" s="2" t="str">
        <f aca="false">IF(A1481="","",IFERROR(IF(VLOOKUP(A1481,MAESTRO!$A$2:$C$15,2,FALSE())=1,"",A1481),A1481))</f>
        <v/>
      </c>
      <c r="W1481" s="2" t="str">
        <f aca="false">IF(V1481="","",G1481)</f>
        <v/>
      </c>
    </row>
    <row r="1482" customFormat="false" ht="15" hidden="false" customHeight="false" outlineLevel="0" collapsed="false">
      <c r="O1482" s="2" t="str">
        <f aca="false">IF(O1481="","",O1481)</f>
        <v>7711 CEDI GUAYAQUIL</v>
      </c>
      <c r="P1482" s="2" t="str">
        <f aca="false">IF(A1482=$P$5,C1482,P1481)</f>
        <v>GIL JARA JAVIER OSWALDO</v>
      </c>
      <c r="Q1482" s="2" t="n">
        <f aca="false">IF(Q1481="","",IF(A1485=$Q$1,C1485,Q1481))</f>
        <v>1000023680</v>
      </c>
      <c r="R1482" s="2" t="n">
        <f aca="false">IF(H1482=$R$5,L1482,R1481)</f>
        <v>50640324</v>
      </c>
      <c r="S1482" s="2" t="str">
        <f aca="false">IF(H1482=$S$5,L1482,S1481)</f>
        <v>EGU074</v>
      </c>
      <c r="T1482" s="2" t="n">
        <f aca="false">IF(H1482=$T$5,L1482,T1481)</f>
        <v>814190449</v>
      </c>
      <c r="U1482" s="2" t="n">
        <f aca="false">IF(V1482="",0,1)</f>
        <v>0</v>
      </c>
      <c r="V1482" s="2" t="str">
        <f aca="false">IF(A1482="","",IFERROR(IF(VLOOKUP(A1482,MAESTRO!$A$2:$C$15,2,FALSE())=1,"",A1482),A1482))</f>
        <v/>
      </c>
      <c r="W1482" s="2" t="str">
        <f aca="false">IF(V1482="","",G1482)</f>
        <v/>
      </c>
    </row>
    <row r="1483" customFormat="false" ht="15" hidden="false" customHeight="false" outlineLevel="0" collapsed="false">
      <c r="O1483" s="2" t="str">
        <f aca="false">IF(O1482="","",O1482)</f>
        <v>7711 CEDI GUAYAQUIL</v>
      </c>
      <c r="P1483" s="2" t="str">
        <f aca="false">IF(A1483=$P$5,C1483,P1482)</f>
        <v>GIL JARA JAVIER OSWALDO</v>
      </c>
      <c r="Q1483" s="2" t="n">
        <f aca="false">IF(Q1482="","",IF(A1486=$Q$1,C1486,Q1482))</f>
        <v>1000023680</v>
      </c>
      <c r="R1483" s="2" t="n">
        <f aca="false">IF(H1483=$R$5,L1483,R1482)</f>
        <v>50640324</v>
      </c>
      <c r="S1483" s="2" t="str">
        <f aca="false">IF(H1483=$S$5,L1483,S1482)</f>
        <v>EGU074</v>
      </c>
      <c r="T1483" s="2" t="n">
        <f aca="false">IF(H1483=$T$5,L1483,T1482)</f>
        <v>814190449</v>
      </c>
      <c r="U1483" s="2" t="n">
        <f aca="false">IF(V1483="",0,1)</f>
        <v>0</v>
      </c>
      <c r="V1483" s="2" t="str">
        <f aca="false">IF(A1483="","",IFERROR(IF(VLOOKUP(A1483,MAESTRO!$A$2:$C$15,2,FALSE())=1,"",A1483),A1483))</f>
        <v/>
      </c>
      <c r="W1483" s="2" t="str">
        <f aca="false">IF(V1483="","",G1483)</f>
        <v/>
      </c>
    </row>
    <row r="1484" customFormat="false" ht="15" hidden="false" customHeight="false" outlineLevel="0" collapsed="false">
      <c r="O1484" s="2" t="str">
        <f aca="false">IF(O1483="","",O1483)</f>
        <v>7711 CEDI GUAYAQUIL</v>
      </c>
      <c r="P1484" s="2" t="str">
        <f aca="false">IF(A1484=$P$5,C1484,P1483)</f>
        <v>GIL JARA JAVIER OSWALDO</v>
      </c>
      <c r="Q1484" s="2" t="n">
        <f aca="false">IF(Q1483="","",IF(A1487=$Q$1,C1487,Q1483))</f>
        <v>1000023680</v>
      </c>
      <c r="R1484" s="2" t="n">
        <f aca="false">IF(H1484=$R$5,L1484,R1483)</f>
        <v>50640324</v>
      </c>
      <c r="S1484" s="2" t="str">
        <f aca="false">IF(H1484=$S$5,L1484,S1483)</f>
        <v>EGU074</v>
      </c>
      <c r="T1484" s="2" t="n">
        <f aca="false">IF(H1484=$T$5,L1484,T1483)</f>
        <v>814190449</v>
      </c>
      <c r="U1484" s="2" t="n">
        <f aca="false">IF(V1484="",0,1)</f>
        <v>0</v>
      </c>
      <c r="V1484" s="2" t="str">
        <f aca="false">IF(A1484="","",IFERROR(IF(VLOOKUP(A1484,MAESTRO!$A$2:$C$15,2,FALSE())=1,"",A1484),A1484))</f>
        <v/>
      </c>
      <c r="W1484" s="2" t="str">
        <f aca="false">IF(V1484="","",G1484)</f>
        <v/>
      </c>
    </row>
    <row r="1485" customFormat="false" ht="15" hidden="false" customHeight="false" outlineLevel="0" collapsed="false">
      <c r="O1485" s="2" t="str">
        <f aca="false">IF(O1484="","",O1484)</f>
        <v>7711 CEDI GUAYAQUIL</v>
      </c>
      <c r="P1485" s="2" t="str">
        <f aca="false">IF(A1485=$P$5,C1485,P1484)</f>
        <v>GIL JARA JAVIER OSWALDO</v>
      </c>
      <c r="Q1485" s="2" t="n">
        <f aca="false">IF(Q1484="","",IF(A1488=$Q$1,C1488,Q1484))</f>
        <v>1000023680</v>
      </c>
      <c r="R1485" s="2" t="n">
        <f aca="false">IF(H1485=$R$5,L1485,R1484)</f>
        <v>50640324</v>
      </c>
      <c r="S1485" s="2" t="str">
        <f aca="false">IF(H1485=$S$5,L1485,S1484)</f>
        <v>EGU074</v>
      </c>
      <c r="T1485" s="2" t="n">
        <f aca="false">IF(H1485=$T$5,L1485,T1484)</f>
        <v>814190449</v>
      </c>
      <c r="U1485" s="2" t="n">
        <f aca="false">IF(V1485="",0,1)</f>
        <v>0</v>
      </c>
      <c r="V1485" s="2" t="str">
        <f aca="false">IF(A1485="","",IFERROR(IF(VLOOKUP(A1485,MAESTRO!$A$2:$C$15,2,FALSE())=1,"",A1485),A1485))</f>
        <v/>
      </c>
      <c r="W1485" s="2" t="str">
        <f aca="false">IF(V1485="","",G1485)</f>
        <v/>
      </c>
    </row>
    <row r="1486" customFormat="false" ht="15" hidden="false" customHeight="false" outlineLevel="0" collapsed="false">
      <c r="O1486" s="2" t="str">
        <f aca="false">IF(O1485="","",O1485)</f>
        <v>7711 CEDI GUAYAQUIL</v>
      </c>
      <c r="P1486" s="2" t="str">
        <f aca="false">IF(A1486=$P$5,C1486,P1485)</f>
        <v>GIL JARA JAVIER OSWALDO</v>
      </c>
      <c r="Q1486" s="2" t="n">
        <f aca="false">IF(Q1485="","",IF(A1489=$Q$1,C1489,Q1485))</f>
        <v>1000023680</v>
      </c>
      <c r="R1486" s="2" t="n">
        <f aca="false">IF(H1486=$R$5,L1486,R1485)</f>
        <v>50640324</v>
      </c>
      <c r="S1486" s="2" t="str">
        <f aca="false">IF(H1486=$S$5,L1486,S1485)</f>
        <v>EGU074</v>
      </c>
      <c r="T1486" s="2" t="n">
        <f aca="false">IF(H1486=$T$5,L1486,T1485)</f>
        <v>814190449</v>
      </c>
      <c r="U1486" s="2" t="n">
        <f aca="false">IF(V1486="",0,1)</f>
        <v>0</v>
      </c>
      <c r="V1486" s="2" t="str">
        <f aca="false">IF(A1486="","",IFERROR(IF(VLOOKUP(A1486,MAESTRO!$A$2:$C$15,2,FALSE())=1,"",A1486),A1486))</f>
        <v/>
      </c>
      <c r="W1486" s="2" t="str">
        <f aca="false">IF(V1486="","",G1486)</f>
        <v/>
      </c>
    </row>
    <row r="1487" customFormat="false" ht="15" hidden="false" customHeight="false" outlineLevel="0" collapsed="false">
      <c r="O1487" s="2" t="str">
        <f aca="false">IF(O1486="","",O1486)</f>
        <v>7711 CEDI GUAYAQUIL</v>
      </c>
      <c r="P1487" s="2" t="str">
        <f aca="false">IF(A1487=$P$5,C1487,P1486)</f>
        <v>GIL JARA JAVIER OSWALDO</v>
      </c>
      <c r="Q1487" s="2" t="n">
        <f aca="false">IF(Q1486="","",IF(A1490=$Q$1,C1490,Q1486))</f>
        <v>1000023680</v>
      </c>
      <c r="R1487" s="2" t="n">
        <f aca="false">IF(H1487=$R$5,L1487,R1486)</f>
        <v>50640324</v>
      </c>
      <c r="S1487" s="2" t="str">
        <f aca="false">IF(H1487=$S$5,L1487,S1486)</f>
        <v>EGU074</v>
      </c>
      <c r="T1487" s="2" t="n">
        <f aca="false">IF(H1487=$T$5,L1487,T1486)</f>
        <v>814190449</v>
      </c>
      <c r="U1487" s="2" t="n">
        <f aca="false">IF(V1487="",0,1)</f>
        <v>0</v>
      </c>
      <c r="V1487" s="2" t="str">
        <f aca="false">IF(A1487="","",IFERROR(IF(VLOOKUP(A1487,MAESTRO!$A$2:$C$15,2,FALSE())=1,"",A1487),A1487))</f>
        <v/>
      </c>
      <c r="W1487" s="2" t="str">
        <f aca="false">IF(V1487="","",G1487)</f>
        <v/>
      </c>
    </row>
    <row r="1488" customFormat="false" ht="15" hidden="false" customHeight="false" outlineLevel="0" collapsed="false">
      <c r="O1488" s="2" t="str">
        <f aca="false">IF(O1487="","",O1487)</f>
        <v>7711 CEDI GUAYAQUIL</v>
      </c>
      <c r="P1488" s="2" t="str">
        <f aca="false">IF(A1488=$P$5,C1488,P1487)</f>
        <v>GIL JARA JAVIER OSWALDO</v>
      </c>
      <c r="Q1488" s="2" t="n">
        <f aca="false">IF(Q1487="","",IF(A1491=$Q$1,C1491,Q1487))</f>
        <v>1000023680</v>
      </c>
      <c r="R1488" s="2" t="n">
        <f aca="false">IF(H1488=$R$5,L1488,R1487)</f>
        <v>50640324</v>
      </c>
      <c r="S1488" s="2" t="str">
        <f aca="false">IF(H1488=$S$5,L1488,S1487)</f>
        <v>EGU074</v>
      </c>
      <c r="T1488" s="2" t="n">
        <f aca="false">IF(H1488=$T$5,L1488,T1487)</f>
        <v>814190449</v>
      </c>
      <c r="U1488" s="2" t="n">
        <f aca="false">IF(V1488="",0,1)</f>
        <v>0</v>
      </c>
      <c r="V1488" s="2" t="str">
        <f aca="false">IF(A1488="","",IFERROR(IF(VLOOKUP(A1488,MAESTRO!$A$2:$C$15,2,FALSE())=1,"",A1488),A1488))</f>
        <v/>
      </c>
      <c r="W1488" s="2" t="str">
        <f aca="false">IF(V1488="","",G1488)</f>
        <v/>
      </c>
    </row>
    <row r="1489" customFormat="false" ht="15" hidden="false" customHeight="false" outlineLevel="0" collapsed="false">
      <c r="A1489" s="1" t="s">
        <v>48</v>
      </c>
      <c r="D1489" s="1" t="s">
        <v>49</v>
      </c>
      <c r="O1489" s="2" t="str">
        <f aca="false">IF(O1488="","",O1488)</f>
        <v>7711 CEDI GUAYAQUIL</v>
      </c>
      <c r="P1489" s="2" t="str">
        <f aca="false">IF(A1489=$P$5,C1489,P1488)</f>
        <v>GIL JARA JAVIER OSWALDO</v>
      </c>
      <c r="Q1489" s="2" t="n">
        <f aca="false">IF(Q1488="","",IF(A1492=$Q$1,C1492,Q1488))</f>
        <v>1000023680</v>
      </c>
      <c r="R1489" s="2" t="n">
        <f aca="false">IF(H1489=$R$5,L1489,R1488)</f>
        <v>50640324</v>
      </c>
      <c r="S1489" s="2" t="str">
        <f aca="false">IF(H1489=$S$5,L1489,S1488)</f>
        <v>EGU074</v>
      </c>
      <c r="T1489" s="2" t="n">
        <f aca="false">IF(H1489=$T$5,L1489,T1488)</f>
        <v>814190449</v>
      </c>
      <c r="U1489" s="2" t="n">
        <f aca="false">IF(V1489="",0,1)</f>
        <v>0</v>
      </c>
      <c r="V1489" s="2" t="str">
        <f aca="false">IF(A1489="","",IFERROR(IF(VLOOKUP(A1489,MAESTRO!$A$2:$C$15,2,FALSE())=1,"",A1489),A1489))</f>
        <v/>
      </c>
      <c r="W1489" s="2" t="str">
        <f aca="false">IF(V1489="","",G1489)</f>
        <v/>
      </c>
    </row>
    <row r="1490" customFormat="false" ht="15" hidden="false" customHeight="false" outlineLevel="0" collapsed="false">
      <c r="A1490" s="1" t="s">
        <v>50</v>
      </c>
      <c r="D1490" s="1" t="s">
        <v>49</v>
      </c>
      <c r="O1490" s="2" t="str">
        <f aca="false">IF(O1489="","",O1489)</f>
        <v>7711 CEDI GUAYAQUIL</v>
      </c>
      <c r="P1490" s="2" t="str">
        <f aca="false">IF(A1490=$P$5,C1490,P1489)</f>
        <v>GIL JARA JAVIER OSWALDO</v>
      </c>
      <c r="Q1490" s="2" t="n">
        <f aca="false">IF(Q1489="","",IF(A1493=$Q$1,C1493,Q1489))</f>
        <v>1000023680</v>
      </c>
      <c r="R1490" s="2" t="n">
        <f aca="false">IF(H1490=$R$5,L1490,R1489)</f>
        <v>50640324</v>
      </c>
      <c r="S1490" s="2" t="str">
        <f aca="false">IF(H1490=$S$5,L1490,S1489)</f>
        <v>EGU074</v>
      </c>
      <c r="T1490" s="2" t="n">
        <f aca="false">IF(H1490=$T$5,L1490,T1489)</f>
        <v>814190449</v>
      </c>
      <c r="U1490" s="2" t="n">
        <f aca="false">IF(V1490="",0,1)</f>
        <v>0</v>
      </c>
      <c r="V1490" s="2" t="str">
        <f aca="false">IF(A1490="","",IFERROR(IF(VLOOKUP(A1490,MAESTRO!$A$2:$C$15,2,FALSE())=1,"",A1490),A1490))</f>
        <v/>
      </c>
      <c r="W1490" s="2" t="str">
        <f aca="false">IF(V1490="","",G1490)</f>
        <v/>
      </c>
    </row>
    <row r="1491" customFormat="false" ht="15" hidden="false" customHeight="false" outlineLevel="0" collapsed="false">
      <c r="A1491" s="1" t="s">
        <v>51</v>
      </c>
      <c r="D1491" s="1" t="s">
        <v>49</v>
      </c>
      <c r="O1491" s="2" t="str">
        <f aca="false">IF(O1490="","",O1490)</f>
        <v>7711 CEDI GUAYAQUIL</v>
      </c>
      <c r="P1491" s="2" t="str">
        <f aca="false">IF(A1491=$P$5,C1491,P1490)</f>
        <v>GIL JARA JAVIER OSWALDO</v>
      </c>
      <c r="Q1491" s="2" t="n">
        <f aca="false">IF(Q1490="","",IF(A1494=$Q$1,C1494,Q1490))</f>
        <v>1000023680</v>
      </c>
      <c r="R1491" s="2" t="n">
        <f aca="false">IF(H1491=$R$5,L1491,R1490)</f>
        <v>50640324</v>
      </c>
      <c r="S1491" s="2" t="str">
        <f aca="false">IF(H1491=$S$5,L1491,S1490)</f>
        <v>EGU074</v>
      </c>
      <c r="T1491" s="2" t="n">
        <f aca="false">IF(H1491=$T$5,L1491,T1490)</f>
        <v>814190449</v>
      </c>
      <c r="U1491" s="2" t="n">
        <f aca="false">IF(V1491="",0,1)</f>
        <v>0</v>
      </c>
      <c r="V1491" s="2" t="str">
        <f aca="false">IF(A1491="","",IFERROR(IF(VLOOKUP(A1491,MAESTRO!$A$2:$C$15,2,FALSE())=1,"",A1491),A1491))</f>
        <v/>
      </c>
      <c r="W1491" s="2" t="str">
        <f aca="false">IF(V1491="","",G1491)</f>
        <v/>
      </c>
    </row>
    <row r="1492" customFormat="false" ht="15" hidden="false" customHeight="false" outlineLevel="0" collapsed="false">
      <c r="A1492" s="1" t="s">
        <v>52</v>
      </c>
      <c r="D1492" s="1" t="s">
        <v>49</v>
      </c>
      <c r="O1492" s="2" t="str">
        <f aca="false">IF(O1491="","",O1491)</f>
        <v>7711 CEDI GUAYAQUIL</v>
      </c>
      <c r="P1492" s="2" t="str">
        <f aca="false">IF(A1492=$P$5,C1492,P1491)</f>
        <v>GIL JARA JAVIER OSWALDO</v>
      </c>
      <c r="Q1492" s="2" t="n">
        <f aca="false">IF(Q1491="","",IF(A1495=$Q$1,C1495,Q1491))</f>
        <v>1000023680</v>
      </c>
      <c r="R1492" s="2" t="n">
        <f aca="false">IF(H1492=$R$5,L1492,R1491)</f>
        <v>50640324</v>
      </c>
      <c r="S1492" s="2" t="str">
        <f aca="false">IF(H1492=$S$5,L1492,S1491)</f>
        <v>EGU074</v>
      </c>
      <c r="T1492" s="2" t="n">
        <f aca="false">IF(H1492=$T$5,L1492,T1491)</f>
        <v>814190449</v>
      </c>
      <c r="U1492" s="2" t="n">
        <f aca="false">IF(V1492="",0,1)</f>
        <v>0</v>
      </c>
      <c r="V1492" s="2" t="str">
        <f aca="false">IF(A1492="","",IFERROR(IF(VLOOKUP(A1492,MAESTRO!$A$2:$C$15,2,FALSE())=1,"",A1492),A1492))</f>
        <v/>
      </c>
      <c r="W1492" s="2" t="str">
        <f aca="false">IF(V1492="","",G1492)</f>
        <v/>
      </c>
    </row>
    <row r="1493" customFormat="false" ht="15" hidden="false" customHeight="false" outlineLevel="0" collapsed="false">
      <c r="A1493" s="1" t="s">
        <v>53</v>
      </c>
      <c r="D1493" s="1" t="s">
        <v>49</v>
      </c>
      <c r="O1493" s="2" t="str">
        <f aca="false">IF(O1492="","",O1492)</f>
        <v>7711 CEDI GUAYAQUIL</v>
      </c>
      <c r="P1493" s="2" t="str">
        <f aca="false">IF(A1493=$P$5,C1493,P1492)</f>
        <v>GIL JARA JAVIER OSWALDO</v>
      </c>
      <c r="Q1493" s="2" t="n">
        <f aca="false">IF(Q1492="","",IF(A1496=$Q$1,C1496,Q1492))</f>
        <v>1000023680</v>
      </c>
      <c r="R1493" s="2" t="n">
        <f aca="false">IF(H1493=$R$5,L1493,R1492)</f>
        <v>50640324</v>
      </c>
      <c r="S1493" s="2" t="str">
        <f aca="false">IF(H1493=$S$5,L1493,S1492)</f>
        <v>EGU074</v>
      </c>
      <c r="T1493" s="2" t="n">
        <f aca="false">IF(H1493=$T$5,L1493,T1492)</f>
        <v>814190449</v>
      </c>
      <c r="U1493" s="2" t="n">
        <f aca="false">IF(V1493="",0,1)</f>
        <v>0</v>
      </c>
      <c r="V1493" s="2" t="str">
        <f aca="false">IF(A1493="","",IFERROR(IF(VLOOKUP(A1493,MAESTRO!$A$2:$C$15,2,FALSE())=1,"",A1493),A1493))</f>
        <v/>
      </c>
      <c r="W1493" s="2" t="str">
        <f aca="false">IF(V1493="","",G1493)</f>
        <v/>
      </c>
    </row>
    <row r="1494" customFormat="false" ht="15" hidden="false" customHeight="false" outlineLevel="0" collapsed="false">
      <c r="O1494" s="2" t="str">
        <f aca="false">IF(O1493="","",O1493)</f>
        <v>7711 CEDI GUAYAQUIL</v>
      </c>
      <c r="P1494" s="2" t="str">
        <f aca="false">IF(A1494=$P$5,C1494,P1493)</f>
        <v>GIL JARA JAVIER OSWALDO</v>
      </c>
      <c r="Q1494" s="2" t="n">
        <f aca="false">IF(Q1493="","",IF(A1497=$Q$1,C1497,Q1493))</f>
        <v>1000023680</v>
      </c>
      <c r="R1494" s="2" t="n">
        <f aca="false">IF(H1494=$R$5,L1494,R1493)</f>
        <v>50640324</v>
      </c>
      <c r="S1494" s="2" t="str">
        <f aca="false">IF(H1494=$S$5,L1494,S1493)</f>
        <v>EGU074</v>
      </c>
      <c r="T1494" s="2" t="n">
        <f aca="false">IF(H1494=$T$5,L1494,T1493)</f>
        <v>814190449</v>
      </c>
      <c r="U1494" s="2" t="n">
        <f aca="false">IF(V1494="",0,1)</f>
        <v>0</v>
      </c>
      <c r="V1494" s="2" t="str">
        <f aca="false">IF(A1494="","",IFERROR(IF(VLOOKUP(A1494,MAESTRO!$A$2:$C$15,2,FALSE())=1,"",A1494),A1494))</f>
        <v/>
      </c>
      <c r="W1494" s="2" t="str">
        <f aca="false">IF(V1494="","",G1494)</f>
        <v/>
      </c>
    </row>
    <row r="1495" customFormat="false" ht="15" hidden="false" customHeight="false" outlineLevel="0" collapsed="false">
      <c r="O1495" s="2" t="str">
        <f aca="false">IF(O1494="","",O1494)</f>
        <v>7711 CEDI GUAYAQUIL</v>
      </c>
      <c r="P1495" s="2" t="str">
        <f aca="false">IF(A1495=$P$5,C1495,P1494)</f>
        <v>GIL JARA JAVIER OSWALDO</v>
      </c>
      <c r="Q1495" s="2" t="n">
        <f aca="false">IF(Q1494="","",IF(A1498=$Q$1,C1498,Q1494))</f>
        <v>1000023680</v>
      </c>
      <c r="R1495" s="2" t="n">
        <f aca="false">IF(H1495=$R$5,L1495,R1494)</f>
        <v>50640324</v>
      </c>
      <c r="S1495" s="2" t="str">
        <f aca="false">IF(H1495=$S$5,L1495,S1494)</f>
        <v>EGU074</v>
      </c>
      <c r="T1495" s="2" t="n">
        <f aca="false">IF(H1495=$T$5,L1495,T1494)</f>
        <v>814190449</v>
      </c>
      <c r="U1495" s="2" t="n">
        <f aca="false">IF(V1495="",0,1)</f>
        <v>0</v>
      </c>
      <c r="V1495" s="2" t="str">
        <f aca="false">IF(A1495="","",IFERROR(IF(VLOOKUP(A1495,MAESTRO!$A$2:$C$15,2,FALSE())=1,"",A1495),A1495))</f>
        <v/>
      </c>
      <c r="W1495" s="2" t="str">
        <f aca="false">IF(V1495="","",G1495)</f>
        <v/>
      </c>
    </row>
    <row r="1496" customFormat="false" ht="15" hidden="false" customHeight="false" outlineLevel="0" collapsed="false">
      <c r="E1496" s="1" t="s">
        <v>0</v>
      </c>
      <c r="J1496" s="1" t="s">
        <v>1</v>
      </c>
      <c r="M1496" s="1" t="n">
        <v>24</v>
      </c>
      <c r="O1496" s="2" t="str">
        <f aca="false">IF(O1495="","",O1495)</f>
        <v>7711 CEDI GUAYAQUIL</v>
      </c>
      <c r="P1496" s="2" t="str">
        <f aca="false">IF(A1496=$P$5,C1496,P1495)</f>
        <v>GIL JARA JAVIER OSWALDO</v>
      </c>
      <c r="Q1496" s="2" t="n">
        <f aca="false">IF(Q1495="","",IF(A1499=$Q$1,C1499,Q1495))</f>
        <v>1000023680</v>
      </c>
      <c r="R1496" s="2" t="n">
        <f aca="false">IF(H1496=$R$5,L1496,R1495)</f>
        <v>50640324</v>
      </c>
      <c r="S1496" s="2" t="str">
        <f aca="false">IF(H1496=$S$5,L1496,S1495)</f>
        <v>EGU074</v>
      </c>
      <c r="T1496" s="2" t="n">
        <f aca="false">IF(H1496=$T$5,L1496,T1495)</f>
        <v>814190449</v>
      </c>
      <c r="U1496" s="2" t="n">
        <f aca="false">IF(V1496="",0,1)</f>
        <v>0</v>
      </c>
      <c r="V1496" s="2" t="str">
        <f aca="false">IF(A1496="","",IFERROR(IF(VLOOKUP(A1496,MAESTRO!$A$2:$C$15,2,FALSE())=1,"",A1496),A1496))</f>
        <v/>
      </c>
      <c r="W1496" s="2" t="str">
        <f aca="false">IF(V1496="","",G1496)</f>
        <v/>
      </c>
    </row>
    <row r="1497" customFormat="false" ht="15" hidden="false" customHeight="false" outlineLevel="0" collapsed="false">
      <c r="F1497" s="1" t="s">
        <v>6</v>
      </c>
      <c r="O1497" s="2" t="str">
        <f aca="false">IF(O1496="","",O1496)</f>
        <v>7711 CEDI GUAYAQUIL</v>
      </c>
      <c r="P1497" s="2" t="str">
        <f aca="false">IF(A1497=$P$5,C1497,P1496)</f>
        <v>GIL JARA JAVIER OSWALDO</v>
      </c>
      <c r="Q1497" s="2" t="n">
        <f aca="false">IF(Q1496="","",IF(A1500=$Q$1,C1500,Q1496))</f>
        <v>1000023680</v>
      </c>
      <c r="R1497" s="2" t="n">
        <f aca="false">IF(H1497=$R$5,L1497,R1496)</f>
        <v>50640324</v>
      </c>
      <c r="S1497" s="2" t="str">
        <f aca="false">IF(H1497=$S$5,L1497,S1496)</f>
        <v>EGU074</v>
      </c>
      <c r="T1497" s="2" t="n">
        <f aca="false">IF(H1497=$T$5,L1497,T1496)</f>
        <v>814190449</v>
      </c>
      <c r="U1497" s="2" t="n">
        <f aca="false">IF(V1497="",0,1)</f>
        <v>0</v>
      </c>
      <c r="V1497" s="2" t="str">
        <f aca="false">IF(A1497="","",IFERROR(IF(VLOOKUP(A1497,MAESTRO!$A$2:$C$15,2,FALSE())=1,"",A1497),A1497))</f>
        <v/>
      </c>
      <c r="W1497" s="2" t="str">
        <f aca="false">IF(V1497="","",G1497)</f>
        <v/>
      </c>
    </row>
    <row r="1498" customFormat="false" ht="15" hidden="false" customHeight="false" outlineLevel="0" collapsed="false">
      <c r="O1498" s="2" t="str">
        <f aca="false">IF(O1497="","",O1497)</f>
        <v>7711 CEDI GUAYAQUIL</v>
      </c>
      <c r="P1498" s="2" t="str">
        <f aca="false">IF(A1498=$P$5,C1498,P1497)</f>
        <v>GIL JARA JAVIER OSWALDO</v>
      </c>
      <c r="Q1498" s="2" t="n">
        <f aca="false">IF(Q1497="","",IF(A1501=$Q$1,C1501,Q1497))</f>
        <v>1000023680</v>
      </c>
      <c r="R1498" s="2" t="n">
        <f aca="false">IF(H1498=$R$5,L1498,R1497)</f>
        <v>50640324</v>
      </c>
      <c r="S1498" s="2" t="str">
        <f aca="false">IF(H1498=$S$5,L1498,S1497)</f>
        <v>EGU074</v>
      </c>
      <c r="T1498" s="2" t="n">
        <f aca="false">IF(H1498=$T$5,L1498,T1497)</f>
        <v>814190449</v>
      </c>
      <c r="U1498" s="2" t="n">
        <f aca="false">IF(V1498="",0,1)</f>
        <v>0</v>
      </c>
      <c r="V1498" s="2" t="str">
        <f aca="false">IF(A1498="","",IFERROR(IF(VLOOKUP(A1498,MAESTRO!$A$2:$C$15,2,FALSE())=1,"",A1498),A1498))</f>
        <v/>
      </c>
      <c r="W1498" s="2" t="str">
        <f aca="false">IF(V1498="","",G1498)</f>
        <v/>
      </c>
    </row>
    <row r="1499" customFormat="false" ht="15" hidden="false" customHeight="false" outlineLevel="0" collapsed="false">
      <c r="H1499" s="1" t="s">
        <v>8</v>
      </c>
      <c r="L1499" s="1" t="n">
        <v>50640324</v>
      </c>
      <c r="O1499" s="2" t="str">
        <f aca="false">IF(O1498="","",O1498)</f>
        <v>7711 CEDI GUAYAQUIL</v>
      </c>
      <c r="P1499" s="2" t="str">
        <f aca="false">IF(A1499=$P$5,C1499,P1498)</f>
        <v>GIL JARA JAVIER OSWALDO</v>
      </c>
      <c r="Q1499" s="2" t="n">
        <f aca="false">IF(Q1498="","",IF(A1502=$Q$1,C1502,Q1498))</f>
        <v>1000023680</v>
      </c>
      <c r="R1499" s="2" t="n">
        <f aca="false">IF(H1499=$R$5,L1499,R1498)</f>
        <v>50640324</v>
      </c>
      <c r="S1499" s="2" t="str">
        <f aca="false">IF(H1499=$S$5,L1499,S1498)</f>
        <v>EGU074</v>
      </c>
      <c r="T1499" s="2" t="n">
        <f aca="false">IF(H1499=$T$5,L1499,T1498)</f>
        <v>814190449</v>
      </c>
      <c r="U1499" s="2" t="n">
        <f aca="false">IF(V1499="",0,1)</f>
        <v>0</v>
      </c>
      <c r="V1499" s="2" t="str">
        <f aca="false">IF(A1499="","",IFERROR(IF(VLOOKUP(A1499,MAESTRO!$A$2:$C$15,2,FALSE())=1,"",A1499),A1499))</f>
        <v/>
      </c>
      <c r="W1499" s="2" t="str">
        <f aca="false">IF(V1499="","",G1499)</f>
        <v/>
      </c>
    </row>
    <row r="1500" customFormat="false" ht="15" hidden="false" customHeight="false" outlineLevel="0" collapsed="false">
      <c r="H1500" s="1" t="s">
        <v>11</v>
      </c>
      <c r="L1500" s="1" t="s">
        <v>236</v>
      </c>
      <c r="O1500" s="2" t="str">
        <f aca="false">IF(O1499="","",O1499)</f>
        <v>7711 CEDI GUAYAQUIL</v>
      </c>
      <c r="P1500" s="2" t="str">
        <f aca="false">IF(A1500=$P$5,C1500,P1499)</f>
        <v>GIL JARA JAVIER OSWALDO</v>
      </c>
      <c r="Q1500" s="2" t="n">
        <f aca="false">IF(Q1499="","",IF(A1503=$Q$1,C1503,Q1499))</f>
        <v>1000023680</v>
      </c>
      <c r="R1500" s="2" t="n">
        <f aca="false">IF(H1500=$R$5,L1500,R1499)</f>
        <v>50640324</v>
      </c>
      <c r="S1500" s="2" t="str">
        <f aca="false">IF(H1500=$S$5,L1500,S1499)</f>
        <v>EGU079</v>
      </c>
      <c r="T1500" s="2" t="n">
        <f aca="false">IF(H1500=$T$5,L1500,T1499)</f>
        <v>814190449</v>
      </c>
      <c r="U1500" s="2" t="n">
        <f aca="false">IF(V1500="",0,1)</f>
        <v>0</v>
      </c>
      <c r="V1500" s="2" t="str">
        <f aca="false">IF(A1500="","",IFERROR(IF(VLOOKUP(A1500,MAESTRO!$A$2:$C$15,2,FALSE())=1,"",A1500),A1500))</f>
        <v/>
      </c>
      <c r="W1500" s="2" t="str">
        <f aca="false">IF(V1500="","",G1500)</f>
        <v/>
      </c>
    </row>
    <row r="1501" customFormat="false" ht="15" hidden="false" customHeight="false" outlineLevel="0" collapsed="false">
      <c r="A1501" s="1" t="s">
        <v>13</v>
      </c>
      <c r="C1501" s="1" t="s">
        <v>20</v>
      </c>
      <c r="H1501" s="1" t="s">
        <v>21</v>
      </c>
      <c r="L1501" s="1" t="s">
        <v>237</v>
      </c>
      <c r="O1501" s="2" t="str">
        <f aca="false">IF(O1500="","",O1500)</f>
        <v>7711 CEDI GUAYAQUIL</v>
      </c>
      <c r="P1501" s="2" t="str">
        <f aca="false">IF(A1501=$P$5,C1501,P1500)</f>
        <v>GIL JARA JAVIER OSWALDO</v>
      </c>
      <c r="Q1501" s="2" t="n">
        <f aca="false">IF(Q1500="","",IF(A1504=$Q$1,C1504,Q1500))</f>
        <v>1000023680</v>
      </c>
      <c r="R1501" s="2" t="n">
        <f aca="false">IF(H1501=$R$5,L1501,R1500)</f>
        <v>50640324</v>
      </c>
      <c r="S1501" s="2" t="str">
        <f aca="false">IF(H1501=$S$5,L1501,S1500)</f>
        <v>EGU079</v>
      </c>
      <c r="T1501" s="2" t="n">
        <f aca="false">IF(H1501=$T$5,L1501,T1500)</f>
        <v>814190449</v>
      </c>
      <c r="U1501" s="2" t="n">
        <f aca="false">IF(V1501="",0,1)</f>
        <v>0</v>
      </c>
      <c r="V1501" s="2" t="str">
        <f aca="false">IF(A1501="","",IFERROR(IF(VLOOKUP(A1501,MAESTRO!$A$2:$C$15,2,FALSE())=1,"",A1501),A1501))</f>
        <v/>
      </c>
      <c r="W1501" s="2" t="str">
        <f aca="false">IF(V1501="","",G1501)</f>
        <v/>
      </c>
    </row>
    <row r="1502" customFormat="false" ht="15" hidden="false" customHeight="false" outlineLevel="0" collapsed="false">
      <c r="A1502" s="1" t="s">
        <v>14</v>
      </c>
      <c r="C1502" s="1" t="s">
        <v>238</v>
      </c>
      <c r="H1502" s="1" t="s">
        <v>24</v>
      </c>
      <c r="L1502" s="1" t="n">
        <v>1001</v>
      </c>
      <c r="O1502" s="2" t="str">
        <f aca="false">IF(O1501="","",O1501)</f>
        <v>7711 CEDI GUAYAQUIL</v>
      </c>
      <c r="P1502" s="2" t="str">
        <f aca="false">IF(A1502=$P$5,C1502,P1501)</f>
        <v>DISVENTAS CIA LTDA</v>
      </c>
      <c r="Q1502" s="2" t="n">
        <f aca="false">IF(Q1501="","",IF(A1505=$Q$1,C1505,Q1501))</f>
        <v>1000036953</v>
      </c>
      <c r="R1502" s="2" t="n">
        <f aca="false">IF(H1502=$R$5,L1502,R1501)</f>
        <v>50640324</v>
      </c>
      <c r="S1502" s="2" t="str">
        <f aca="false">IF(H1502=$S$5,L1502,S1501)</f>
        <v>EGU079</v>
      </c>
      <c r="T1502" s="2" t="n">
        <f aca="false">IF(H1502=$T$5,L1502,T1501)</f>
        <v>814190449</v>
      </c>
      <c r="U1502" s="2" t="n">
        <f aca="false">IF(V1502="",0,1)</f>
        <v>0</v>
      </c>
      <c r="V1502" s="2" t="str">
        <f aca="false">IF(A1502="","",IFERROR(IF(VLOOKUP(A1502,MAESTRO!$A$2:$C$15,2,FALSE())=1,"",A1502),A1502))</f>
        <v/>
      </c>
      <c r="W1502" s="2" t="str">
        <f aca="false">IF(V1502="","",G1502)</f>
        <v/>
      </c>
    </row>
    <row r="1503" customFormat="false" ht="15" hidden="false" customHeight="false" outlineLevel="0" collapsed="false">
      <c r="A1503" s="1" t="s">
        <v>25</v>
      </c>
      <c r="C1503" s="1" t="n">
        <v>1000036953</v>
      </c>
      <c r="H1503" s="1" t="s">
        <v>26</v>
      </c>
      <c r="L1503" s="1" t="s">
        <v>27</v>
      </c>
      <c r="O1503" s="2" t="str">
        <f aca="false">IF(O1502="","",O1502)</f>
        <v>7711 CEDI GUAYAQUIL</v>
      </c>
      <c r="P1503" s="2" t="str">
        <f aca="false">IF(A1503=$P$5,C1503,P1502)</f>
        <v>DISVENTAS CIA LTDA</v>
      </c>
      <c r="Q1503" s="2" t="n">
        <f aca="false">IF(Q1502="","",IF(A1506=$Q$1,C1506,Q1502))</f>
        <v>1000036953</v>
      </c>
      <c r="R1503" s="2" t="n">
        <f aca="false">IF(H1503=$R$5,L1503,R1502)</f>
        <v>50640324</v>
      </c>
      <c r="S1503" s="2" t="str">
        <f aca="false">IF(H1503=$S$5,L1503,S1502)</f>
        <v>EGU079</v>
      </c>
      <c r="T1503" s="2" t="n">
        <f aca="false">IF(H1503=$T$5,L1503,T1502)</f>
        <v>814190449</v>
      </c>
      <c r="U1503" s="2" t="n">
        <f aca="false">IF(V1503="",0,1)</f>
        <v>0</v>
      </c>
      <c r="V1503" s="2" t="str">
        <f aca="false">IF(A1503="","",IFERROR(IF(VLOOKUP(A1503,MAESTRO!$A$2:$C$15,2,FALSE())=1,"",A1503),A1503))</f>
        <v/>
      </c>
      <c r="W1503" s="2" t="str">
        <f aca="false">IF(V1503="","",G1503)</f>
        <v/>
      </c>
    </row>
    <row r="1504" customFormat="false" ht="15" hidden="false" customHeight="false" outlineLevel="0" collapsed="false">
      <c r="A1504" s="1" t="s">
        <v>28</v>
      </c>
      <c r="C1504" s="1" t="s">
        <v>239</v>
      </c>
      <c r="H1504" s="1" t="s">
        <v>16</v>
      </c>
      <c r="L1504" s="1" t="n">
        <v>814190447</v>
      </c>
      <c r="O1504" s="2" t="str">
        <f aca="false">IF(O1503="","",O1503)</f>
        <v>7711 CEDI GUAYAQUIL</v>
      </c>
      <c r="P1504" s="2" t="str">
        <f aca="false">IF(A1504=$P$5,C1504,P1503)</f>
        <v>DISVENTAS CIA LTDA</v>
      </c>
      <c r="Q1504" s="2" t="n">
        <f aca="false">IF(Q1503="","",IF(A1507=$Q$1,C1507,Q1503))</f>
        <v>1000036953</v>
      </c>
      <c r="R1504" s="2" t="n">
        <f aca="false">IF(H1504=$R$5,L1504,R1503)</f>
        <v>50640324</v>
      </c>
      <c r="S1504" s="2" t="str">
        <f aca="false">IF(H1504=$S$5,L1504,S1503)</f>
        <v>EGU079</v>
      </c>
      <c r="T1504" s="2" t="n">
        <f aca="false">IF(H1504=$T$5,L1504,T1503)</f>
        <v>814190447</v>
      </c>
      <c r="U1504" s="2" t="n">
        <f aca="false">IF(V1504="",0,1)</f>
        <v>0</v>
      </c>
      <c r="V1504" s="2" t="str">
        <f aca="false">IF(A1504="","",IFERROR(IF(VLOOKUP(A1504,MAESTRO!$A$2:$C$15,2,FALSE())=1,"",A1504),A1504))</f>
        <v/>
      </c>
      <c r="W1504" s="2" t="str">
        <f aca="false">IF(V1504="","",G1504)</f>
        <v/>
      </c>
    </row>
    <row r="1505" customFormat="false" ht="15" hidden="false" customHeight="false" outlineLevel="0" collapsed="false">
      <c r="A1505" s="1" t="s">
        <v>3</v>
      </c>
      <c r="C1505" s="1" t="n">
        <v>1000036953</v>
      </c>
      <c r="H1505" s="1" t="s">
        <v>30</v>
      </c>
      <c r="L1505" s="1" t="s">
        <v>31</v>
      </c>
      <c r="O1505" s="2" t="str">
        <f aca="false">IF(O1504="","",O1504)</f>
        <v>7711 CEDI GUAYAQUIL</v>
      </c>
      <c r="P1505" s="2" t="str">
        <f aca="false">IF(A1505=$P$5,C1505,P1504)</f>
        <v>DISVENTAS CIA LTDA</v>
      </c>
      <c r="Q1505" s="2" t="n">
        <f aca="false">IF(Q1504="","",IF(A1508=$Q$1,C1508,Q1504))</f>
        <v>1000036953</v>
      </c>
      <c r="R1505" s="2" t="n">
        <f aca="false">IF(H1505=$R$5,L1505,R1504)</f>
        <v>50640324</v>
      </c>
      <c r="S1505" s="2" t="str">
        <f aca="false">IF(H1505=$S$5,L1505,S1504)</f>
        <v>EGU079</v>
      </c>
      <c r="T1505" s="2" t="n">
        <f aca="false">IF(H1505=$T$5,L1505,T1504)</f>
        <v>814190447</v>
      </c>
      <c r="U1505" s="2" t="n">
        <f aca="false">IF(V1505="",0,1)</f>
        <v>0</v>
      </c>
      <c r="V1505" s="2" t="str">
        <f aca="false">IF(A1505="","",IFERROR(IF(VLOOKUP(A1505,MAESTRO!$A$2:$C$15,2,FALSE())=1,"",A1505),A1505))</f>
        <v/>
      </c>
      <c r="W1505" s="2" t="str">
        <f aca="false">IF(V1505="","",G1505)</f>
        <v/>
      </c>
    </row>
    <row r="1506" customFormat="false" ht="15" hidden="false" customHeight="false" outlineLevel="0" collapsed="false">
      <c r="A1506" s="1" t="s">
        <v>32</v>
      </c>
      <c r="C1506" s="1" t="s">
        <v>240</v>
      </c>
      <c r="H1506" s="1" t="s">
        <v>34</v>
      </c>
      <c r="L1506" s="1" t="s">
        <v>35</v>
      </c>
      <c r="O1506" s="2" t="str">
        <f aca="false">IF(O1505="","",O1505)</f>
        <v>7711 CEDI GUAYAQUIL</v>
      </c>
      <c r="P1506" s="2" t="str">
        <f aca="false">IF(A1506=$P$5,C1506,P1505)</f>
        <v>DISVENTAS CIA LTDA</v>
      </c>
      <c r="Q1506" s="2" t="n">
        <f aca="false">IF(Q1505="","",IF(A1509=$Q$1,C1509,Q1505))</f>
        <v>1000036953</v>
      </c>
      <c r="R1506" s="2" t="n">
        <f aca="false">IF(H1506=$R$5,L1506,R1505)</f>
        <v>50640324</v>
      </c>
      <c r="S1506" s="2" t="str">
        <f aca="false">IF(H1506=$S$5,L1506,S1505)</f>
        <v>EGU079</v>
      </c>
      <c r="T1506" s="2" t="n">
        <f aca="false">IF(H1506=$T$5,L1506,T1505)</f>
        <v>814190447</v>
      </c>
      <c r="U1506" s="2" t="n">
        <f aca="false">IF(V1506="",0,1)</f>
        <v>0</v>
      </c>
      <c r="V1506" s="2" t="str">
        <f aca="false">IF(A1506="","",IFERROR(IF(VLOOKUP(A1506,MAESTRO!$A$2:$C$15,2,FALSE())=1,"",A1506),A1506))</f>
        <v/>
      </c>
      <c r="W1506" s="2" t="str">
        <f aca="false">IF(V1506="","",G1506)</f>
        <v/>
      </c>
    </row>
    <row r="1507" customFormat="false" ht="15" hidden="false" customHeight="false" outlineLevel="0" collapsed="false">
      <c r="A1507" s="1" t="s">
        <v>36</v>
      </c>
      <c r="C1507" s="1" t="n">
        <v>1000036953</v>
      </c>
      <c r="H1507" s="1" t="s">
        <v>37</v>
      </c>
      <c r="L1507" s="1" t="n">
        <v>14</v>
      </c>
      <c r="O1507" s="2" t="str">
        <f aca="false">IF(O1506="","",O1506)</f>
        <v>7711 CEDI GUAYAQUIL</v>
      </c>
      <c r="P1507" s="2" t="str">
        <f aca="false">IF(A1507=$P$5,C1507,P1506)</f>
        <v>DISVENTAS CIA LTDA</v>
      </c>
      <c r="Q1507" s="2" t="n">
        <f aca="false">IF(Q1506="","",IF(A1510=$Q$1,C1510,Q1506))</f>
        <v>1000036953</v>
      </c>
      <c r="R1507" s="2" t="n">
        <f aca="false">IF(H1507=$R$5,L1507,R1506)</f>
        <v>50640324</v>
      </c>
      <c r="S1507" s="2" t="str">
        <f aca="false">IF(H1507=$S$5,L1507,S1506)</f>
        <v>EGU079</v>
      </c>
      <c r="T1507" s="2" t="n">
        <f aca="false">IF(H1507=$T$5,L1507,T1506)</f>
        <v>814190447</v>
      </c>
      <c r="U1507" s="2" t="n">
        <f aca="false">IF(V1507="",0,1)</f>
        <v>0</v>
      </c>
      <c r="V1507" s="2" t="str">
        <f aca="false">IF(A1507="","",IFERROR(IF(VLOOKUP(A1507,MAESTRO!$A$2:$C$15,2,FALSE())=1,"",A1507),A1507))</f>
        <v/>
      </c>
      <c r="W1507" s="2" t="str">
        <f aca="false">IF(V1507="","",G1507)</f>
        <v/>
      </c>
    </row>
    <row r="1508" customFormat="false" ht="15" hidden="false" customHeight="false" outlineLevel="0" collapsed="false">
      <c r="A1508" s="1" t="s">
        <v>38</v>
      </c>
      <c r="H1508" s="1" t="s">
        <v>39</v>
      </c>
      <c r="K1508" s="1" t="s">
        <v>40</v>
      </c>
      <c r="O1508" s="2" t="str">
        <f aca="false">IF(O1507="","",O1507)</f>
        <v>7711 CEDI GUAYAQUIL</v>
      </c>
      <c r="P1508" s="2" t="str">
        <f aca="false">IF(A1508=$P$5,C1508,P1507)</f>
        <v>DISVENTAS CIA LTDA</v>
      </c>
      <c r="Q1508" s="2" t="n">
        <f aca="false">IF(Q1507="","",IF(A1511=$Q$1,C1511,Q1507))</f>
        <v>1000036953</v>
      </c>
      <c r="R1508" s="2" t="n">
        <f aca="false">IF(H1508=$R$5,L1508,R1507)</f>
        <v>50640324</v>
      </c>
      <c r="S1508" s="2" t="str">
        <f aca="false">IF(H1508=$S$5,L1508,S1507)</f>
        <v>EGU079</v>
      </c>
      <c r="T1508" s="2" t="n">
        <f aca="false">IF(H1508=$T$5,L1508,T1507)</f>
        <v>814190447</v>
      </c>
      <c r="U1508" s="2" t="n">
        <f aca="false">IF(V1508="",0,1)</f>
        <v>0</v>
      </c>
      <c r="V1508" s="2" t="str">
        <f aca="false">IF(A1508="","",IFERROR(IF(VLOOKUP(A1508,MAESTRO!$A$2:$C$15,2,FALSE())=1,"",A1508),A1508))</f>
        <v/>
      </c>
      <c r="W1508" s="2" t="str">
        <f aca="false">IF(V1508="","",G1508)</f>
        <v/>
      </c>
    </row>
    <row r="1509" customFormat="false" ht="15" hidden="false" customHeight="false" outlineLevel="0" collapsed="false">
      <c r="O1509" s="2" t="str">
        <f aca="false">IF(O1508="","",O1508)</f>
        <v>7711 CEDI GUAYAQUIL</v>
      </c>
      <c r="P1509" s="2" t="str">
        <f aca="false">IF(A1509=$P$5,C1509,P1508)</f>
        <v>DISVENTAS CIA LTDA</v>
      </c>
      <c r="Q1509" s="2" t="n">
        <f aca="false">IF(Q1508="","",IF(A1512=$Q$1,C1512,Q1508))</f>
        <v>1000036953</v>
      </c>
      <c r="R1509" s="2" t="n">
        <f aca="false">IF(H1509=$R$5,L1509,R1508)</f>
        <v>50640324</v>
      </c>
      <c r="S1509" s="2" t="str">
        <f aca="false">IF(H1509=$S$5,L1509,S1508)</f>
        <v>EGU079</v>
      </c>
      <c r="T1509" s="2" t="n">
        <f aca="false">IF(H1509=$T$5,L1509,T1508)</f>
        <v>814190447</v>
      </c>
      <c r="U1509" s="2" t="n">
        <f aca="false">IF(V1509="",0,1)</f>
        <v>0</v>
      </c>
      <c r="V1509" s="2" t="str">
        <f aca="false">IF(A1509="","",IFERROR(IF(VLOOKUP(A1509,MAESTRO!$A$2:$C$15,2,FALSE())=1,"",A1509),A1509))</f>
        <v/>
      </c>
      <c r="W1509" s="2" t="str">
        <f aca="false">IF(V1509="","",G1509)</f>
        <v/>
      </c>
    </row>
    <row r="1510" customFormat="false" ht="15" hidden="false" customHeight="false" outlineLevel="0" collapsed="false">
      <c r="A1510" s="1" t="s">
        <v>18</v>
      </c>
      <c r="B1510" s="1" t="s">
        <v>41</v>
      </c>
      <c r="G1510" s="1" t="s">
        <v>42</v>
      </c>
      <c r="I1510" s="1" t="s">
        <v>43</v>
      </c>
      <c r="K1510" s="1" t="s">
        <v>44</v>
      </c>
      <c r="O1510" s="2" t="str">
        <f aca="false">IF(O1509="","",O1509)</f>
        <v>7711 CEDI GUAYAQUIL</v>
      </c>
      <c r="P1510" s="2" t="str">
        <f aca="false">IF(A1510=$P$5,C1510,P1509)</f>
        <v>DISVENTAS CIA LTDA</v>
      </c>
      <c r="Q1510" s="2" t="n">
        <f aca="false">IF(Q1509="","",IF(A1513=$Q$1,C1513,Q1509))</f>
        <v>1000036953</v>
      </c>
      <c r="R1510" s="2" t="n">
        <f aca="false">IF(H1510=$R$5,L1510,R1509)</f>
        <v>50640324</v>
      </c>
      <c r="S1510" s="2" t="str">
        <f aca="false">IF(H1510=$S$5,L1510,S1509)</f>
        <v>EGU079</v>
      </c>
      <c r="T1510" s="2" t="n">
        <f aca="false">IF(H1510=$T$5,L1510,T1509)</f>
        <v>814190447</v>
      </c>
      <c r="U1510" s="2" t="n">
        <f aca="false">IF(V1510="",0,1)</f>
        <v>0</v>
      </c>
      <c r="V1510" s="2" t="str">
        <f aca="false">IF(A1510="","",IFERROR(IF(VLOOKUP(A1510,MAESTRO!$A$2:$C$15,2,FALSE())=1,"",A1510),A1510))</f>
        <v/>
      </c>
      <c r="W1510" s="2" t="str">
        <f aca="false">IF(V1510="","",G1510)</f>
        <v/>
      </c>
    </row>
    <row r="1511" customFormat="false" ht="15" hidden="false" customHeight="false" outlineLevel="0" collapsed="false">
      <c r="O1511" s="2" t="str">
        <f aca="false">IF(O1510="","",O1510)</f>
        <v>7711 CEDI GUAYAQUIL</v>
      </c>
      <c r="P1511" s="2" t="str">
        <f aca="false">IF(A1511=$P$5,C1511,P1510)</f>
        <v>DISVENTAS CIA LTDA</v>
      </c>
      <c r="Q1511" s="2" t="n">
        <f aca="false">IF(Q1510="","",IF(A1514=$Q$1,C1514,Q1510))</f>
        <v>1000036953</v>
      </c>
      <c r="R1511" s="2" t="n">
        <f aca="false">IF(H1511=$R$5,L1511,R1510)</f>
        <v>50640324</v>
      </c>
      <c r="S1511" s="2" t="str">
        <f aca="false">IF(H1511=$S$5,L1511,S1510)</f>
        <v>EGU079</v>
      </c>
      <c r="T1511" s="2" t="n">
        <f aca="false">IF(H1511=$T$5,L1511,T1510)</f>
        <v>814190447</v>
      </c>
      <c r="U1511" s="2" t="n">
        <f aca="false">IF(V1511="",0,1)</f>
        <v>0</v>
      </c>
      <c r="V1511" s="2" t="str">
        <f aca="false">IF(A1511="","",IFERROR(IF(VLOOKUP(A1511,MAESTRO!$A$2:$C$15,2,FALSE())=1,"",A1511),A1511))</f>
        <v/>
      </c>
      <c r="W1511" s="2" t="str">
        <f aca="false">IF(V1511="","",G1511)</f>
        <v/>
      </c>
    </row>
    <row r="1512" customFormat="false" ht="15" hidden="false" customHeight="false" outlineLevel="0" collapsed="false">
      <c r="A1512" s="1" t="n">
        <v>5510</v>
      </c>
      <c r="B1512" s="1" t="s">
        <v>155</v>
      </c>
      <c r="G1512" s="1" t="n">
        <v>20</v>
      </c>
      <c r="I1512" s="1" t="s">
        <v>46</v>
      </c>
      <c r="K1512" s="1" t="s">
        <v>156</v>
      </c>
      <c r="O1512" s="2" t="str">
        <f aca="false">IF(O1511="","",O1511)</f>
        <v>7711 CEDI GUAYAQUIL</v>
      </c>
      <c r="P1512" s="2" t="str">
        <f aca="false">IF(A1512=$P$5,C1512,P1511)</f>
        <v>DISVENTAS CIA LTDA</v>
      </c>
      <c r="Q1512" s="2" t="n">
        <f aca="false">IF(Q1511="","",IF(A1515=$Q$1,C1515,Q1511))</f>
        <v>1000036953</v>
      </c>
      <c r="R1512" s="2" t="n">
        <f aca="false">IF(H1512=$R$5,L1512,R1511)</f>
        <v>50640324</v>
      </c>
      <c r="S1512" s="2" t="str">
        <f aca="false">IF(H1512=$S$5,L1512,S1511)</f>
        <v>EGU079</v>
      </c>
      <c r="T1512" s="2" t="n">
        <f aca="false">IF(H1512=$T$5,L1512,T1511)</f>
        <v>814190447</v>
      </c>
      <c r="U1512" s="2" t="n">
        <f aca="false">IF(V1512="",0,1)</f>
        <v>1</v>
      </c>
      <c r="V1512" s="2" t="n">
        <f aca="false">IF(A1512="","",IFERROR(IF(VLOOKUP(A1512,MAESTRO!$A$2:$C$15,2,FALSE())=1,"",A1512),A1512))</f>
        <v>5510</v>
      </c>
      <c r="W1512" s="2" t="n">
        <f aca="false">IF(V1512="","",G1512)</f>
        <v>20</v>
      </c>
    </row>
    <row r="1513" customFormat="false" ht="15" hidden="false" customHeight="false" outlineLevel="0" collapsed="false">
      <c r="O1513" s="2" t="str">
        <f aca="false">IF(O1512="","",O1512)</f>
        <v>7711 CEDI GUAYAQUIL</v>
      </c>
      <c r="P1513" s="2" t="str">
        <f aca="false">IF(A1513=$P$5,C1513,P1512)</f>
        <v>DISVENTAS CIA LTDA</v>
      </c>
      <c r="Q1513" s="2" t="n">
        <f aca="false">IF(Q1512="","",IF(A1516=$Q$1,C1516,Q1512))</f>
        <v>1000036953</v>
      </c>
      <c r="R1513" s="2" t="n">
        <f aca="false">IF(H1513=$R$5,L1513,R1512)</f>
        <v>50640324</v>
      </c>
      <c r="S1513" s="2" t="str">
        <f aca="false">IF(H1513=$S$5,L1513,S1512)</f>
        <v>EGU079</v>
      </c>
      <c r="T1513" s="2" t="n">
        <f aca="false">IF(H1513=$T$5,L1513,T1512)</f>
        <v>814190447</v>
      </c>
      <c r="U1513" s="2" t="n">
        <f aca="false">IF(V1513="",0,1)</f>
        <v>0</v>
      </c>
      <c r="V1513" s="2" t="str">
        <f aca="false">IF(A1513="","",IFERROR(IF(VLOOKUP(A1513,MAESTRO!$A$2:$C$15,2,FALSE())=1,"",A1513),A1513))</f>
        <v/>
      </c>
      <c r="W1513" s="2" t="str">
        <f aca="false">IF(V1513="","",G1513)</f>
        <v/>
      </c>
    </row>
    <row r="1514" customFormat="false" ht="15" hidden="false" customHeight="false" outlineLevel="0" collapsed="false">
      <c r="O1514" s="2" t="str">
        <f aca="false">IF(O1513="","",O1513)</f>
        <v>7711 CEDI GUAYAQUIL</v>
      </c>
      <c r="P1514" s="2" t="str">
        <f aca="false">IF(A1514=$P$5,C1514,P1513)</f>
        <v>DISVENTAS CIA LTDA</v>
      </c>
      <c r="Q1514" s="2" t="n">
        <f aca="false">IF(Q1513="","",IF(A1517=$Q$1,C1517,Q1513))</f>
        <v>1000036953</v>
      </c>
      <c r="R1514" s="2" t="n">
        <f aca="false">IF(H1514=$R$5,L1514,R1513)</f>
        <v>50640324</v>
      </c>
      <c r="S1514" s="2" t="str">
        <f aca="false">IF(H1514=$S$5,L1514,S1513)</f>
        <v>EGU079</v>
      </c>
      <c r="T1514" s="2" t="n">
        <f aca="false">IF(H1514=$T$5,L1514,T1513)</f>
        <v>814190447</v>
      </c>
      <c r="U1514" s="2" t="n">
        <f aca="false">IF(V1514="",0,1)</f>
        <v>0</v>
      </c>
      <c r="V1514" s="2" t="str">
        <f aca="false">IF(A1514="","",IFERROR(IF(VLOOKUP(A1514,MAESTRO!$A$2:$C$15,2,FALSE())=1,"",A1514),A1514))</f>
        <v/>
      </c>
      <c r="W1514" s="2" t="str">
        <f aca="false">IF(V1514="","",G1514)</f>
        <v/>
      </c>
    </row>
    <row r="1515" customFormat="false" ht="15" hidden="false" customHeight="false" outlineLevel="0" collapsed="false">
      <c r="O1515" s="2" t="str">
        <f aca="false">IF(O1514="","",O1514)</f>
        <v>7711 CEDI GUAYAQUIL</v>
      </c>
      <c r="P1515" s="2" t="str">
        <f aca="false">IF(A1515=$P$5,C1515,P1514)</f>
        <v>DISVENTAS CIA LTDA</v>
      </c>
      <c r="Q1515" s="2" t="n">
        <f aca="false">IF(Q1514="","",IF(A1518=$Q$1,C1518,Q1514))</f>
        <v>1000036953</v>
      </c>
      <c r="R1515" s="2" t="n">
        <f aca="false">IF(H1515=$R$5,L1515,R1514)</f>
        <v>50640324</v>
      </c>
      <c r="S1515" s="2" t="str">
        <f aca="false">IF(H1515=$S$5,L1515,S1514)</f>
        <v>EGU079</v>
      </c>
      <c r="T1515" s="2" t="n">
        <f aca="false">IF(H1515=$T$5,L1515,T1514)</f>
        <v>814190447</v>
      </c>
      <c r="U1515" s="2" t="n">
        <f aca="false">IF(V1515="",0,1)</f>
        <v>0</v>
      </c>
      <c r="V1515" s="2" t="str">
        <f aca="false">IF(A1515="","",IFERROR(IF(VLOOKUP(A1515,MAESTRO!$A$2:$C$15,2,FALSE())=1,"",A1515),A1515))</f>
        <v/>
      </c>
      <c r="W1515" s="2" t="str">
        <f aca="false">IF(V1515="","",G1515)</f>
        <v/>
      </c>
    </row>
    <row r="1516" customFormat="false" ht="15" hidden="false" customHeight="false" outlineLevel="0" collapsed="false">
      <c r="O1516" s="2" t="str">
        <f aca="false">IF(O1515="","",O1515)</f>
        <v>7711 CEDI GUAYAQUIL</v>
      </c>
      <c r="P1516" s="2" t="str">
        <f aca="false">IF(A1516=$P$5,C1516,P1515)</f>
        <v>DISVENTAS CIA LTDA</v>
      </c>
      <c r="Q1516" s="2" t="n">
        <f aca="false">IF(Q1515="","",IF(A1519=$Q$1,C1519,Q1515))</f>
        <v>1000036953</v>
      </c>
      <c r="R1516" s="2" t="n">
        <f aca="false">IF(H1516=$R$5,L1516,R1515)</f>
        <v>50640324</v>
      </c>
      <c r="S1516" s="2" t="str">
        <f aca="false">IF(H1516=$S$5,L1516,S1515)</f>
        <v>EGU079</v>
      </c>
      <c r="T1516" s="2" t="n">
        <f aca="false">IF(H1516=$T$5,L1516,T1515)</f>
        <v>814190447</v>
      </c>
      <c r="U1516" s="2" t="n">
        <f aca="false">IF(V1516="",0,1)</f>
        <v>0</v>
      </c>
      <c r="V1516" s="2" t="str">
        <f aca="false">IF(A1516="","",IFERROR(IF(VLOOKUP(A1516,MAESTRO!$A$2:$C$15,2,FALSE())=1,"",A1516),A1516))</f>
        <v/>
      </c>
      <c r="W1516" s="2" t="str">
        <f aca="false">IF(V1516="","",G1516)</f>
        <v/>
      </c>
    </row>
    <row r="1517" customFormat="false" ht="15" hidden="false" customHeight="false" outlineLevel="0" collapsed="false">
      <c r="O1517" s="2" t="str">
        <f aca="false">IF(O1516="","",O1516)</f>
        <v>7711 CEDI GUAYAQUIL</v>
      </c>
      <c r="P1517" s="2" t="str">
        <f aca="false">IF(A1517=$P$5,C1517,P1516)</f>
        <v>DISVENTAS CIA LTDA</v>
      </c>
      <c r="Q1517" s="2" t="n">
        <f aca="false">IF(Q1516="","",IF(A1520=$Q$1,C1520,Q1516))</f>
        <v>1000036953</v>
      </c>
      <c r="R1517" s="2" t="n">
        <f aca="false">IF(H1517=$R$5,L1517,R1516)</f>
        <v>50640324</v>
      </c>
      <c r="S1517" s="2" t="str">
        <f aca="false">IF(H1517=$S$5,L1517,S1516)</f>
        <v>EGU079</v>
      </c>
      <c r="T1517" s="2" t="n">
        <f aca="false">IF(H1517=$T$5,L1517,T1516)</f>
        <v>814190447</v>
      </c>
      <c r="U1517" s="2" t="n">
        <f aca="false">IF(V1517="",0,1)</f>
        <v>0</v>
      </c>
      <c r="V1517" s="2" t="str">
        <f aca="false">IF(A1517="","",IFERROR(IF(VLOOKUP(A1517,MAESTRO!$A$2:$C$15,2,FALSE())=1,"",A1517),A1517))</f>
        <v/>
      </c>
      <c r="W1517" s="2" t="str">
        <f aca="false">IF(V1517="","",G1517)</f>
        <v/>
      </c>
    </row>
    <row r="1518" customFormat="false" ht="15" hidden="false" customHeight="false" outlineLevel="0" collapsed="false">
      <c r="O1518" s="2" t="str">
        <f aca="false">IF(O1517="","",O1517)</f>
        <v>7711 CEDI GUAYAQUIL</v>
      </c>
      <c r="P1518" s="2" t="str">
        <f aca="false">IF(A1518=$P$5,C1518,P1517)</f>
        <v>DISVENTAS CIA LTDA</v>
      </c>
      <c r="Q1518" s="2" t="n">
        <f aca="false">IF(Q1517="","",IF(A1521=$Q$1,C1521,Q1517))</f>
        <v>1000036953</v>
      </c>
      <c r="R1518" s="2" t="n">
        <f aca="false">IF(H1518=$R$5,L1518,R1517)</f>
        <v>50640324</v>
      </c>
      <c r="S1518" s="2" t="str">
        <f aca="false">IF(H1518=$S$5,L1518,S1517)</f>
        <v>EGU079</v>
      </c>
      <c r="T1518" s="2" t="n">
        <f aca="false">IF(H1518=$T$5,L1518,T1517)</f>
        <v>814190447</v>
      </c>
      <c r="U1518" s="2" t="n">
        <f aca="false">IF(V1518="",0,1)</f>
        <v>0</v>
      </c>
      <c r="V1518" s="2" t="str">
        <f aca="false">IF(A1518="","",IFERROR(IF(VLOOKUP(A1518,MAESTRO!$A$2:$C$15,2,FALSE())=1,"",A1518),A1518))</f>
        <v/>
      </c>
      <c r="W1518" s="2" t="str">
        <f aca="false">IF(V1518="","",G1518)</f>
        <v/>
      </c>
    </row>
    <row r="1519" customFormat="false" ht="15" hidden="false" customHeight="false" outlineLevel="0" collapsed="false">
      <c r="O1519" s="2" t="str">
        <f aca="false">IF(O1518="","",O1518)</f>
        <v>7711 CEDI GUAYAQUIL</v>
      </c>
      <c r="P1519" s="2" t="str">
        <f aca="false">IF(A1519=$P$5,C1519,P1518)</f>
        <v>DISVENTAS CIA LTDA</v>
      </c>
      <c r="Q1519" s="2" t="n">
        <f aca="false">IF(Q1518="","",IF(A1522=$Q$1,C1522,Q1518))</f>
        <v>1000036953</v>
      </c>
      <c r="R1519" s="2" t="n">
        <f aca="false">IF(H1519=$R$5,L1519,R1518)</f>
        <v>50640324</v>
      </c>
      <c r="S1519" s="2" t="str">
        <f aca="false">IF(H1519=$S$5,L1519,S1518)</f>
        <v>EGU079</v>
      </c>
      <c r="T1519" s="2" t="n">
        <f aca="false">IF(H1519=$T$5,L1519,T1518)</f>
        <v>814190447</v>
      </c>
      <c r="U1519" s="2" t="n">
        <f aca="false">IF(V1519="",0,1)</f>
        <v>0</v>
      </c>
      <c r="V1519" s="2" t="str">
        <f aca="false">IF(A1519="","",IFERROR(IF(VLOOKUP(A1519,MAESTRO!$A$2:$C$15,2,FALSE())=1,"",A1519),A1519))</f>
        <v/>
      </c>
      <c r="W1519" s="2" t="str">
        <f aca="false">IF(V1519="","",G1519)</f>
        <v/>
      </c>
    </row>
    <row r="1520" customFormat="false" ht="15" hidden="false" customHeight="false" outlineLevel="0" collapsed="false">
      <c r="O1520" s="2" t="str">
        <f aca="false">IF(O1519="","",O1519)</f>
        <v>7711 CEDI GUAYAQUIL</v>
      </c>
      <c r="P1520" s="2" t="str">
        <f aca="false">IF(A1520=$P$5,C1520,P1519)</f>
        <v>DISVENTAS CIA LTDA</v>
      </c>
      <c r="Q1520" s="2" t="n">
        <f aca="false">IF(Q1519="","",IF(A1523=$Q$1,C1523,Q1519))</f>
        <v>1000036953</v>
      </c>
      <c r="R1520" s="2" t="n">
        <f aca="false">IF(H1520=$R$5,L1520,R1519)</f>
        <v>50640324</v>
      </c>
      <c r="S1520" s="2" t="str">
        <f aca="false">IF(H1520=$S$5,L1520,S1519)</f>
        <v>EGU079</v>
      </c>
      <c r="T1520" s="2" t="n">
        <f aca="false">IF(H1520=$T$5,L1520,T1519)</f>
        <v>814190447</v>
      </c>
      <c r="U1520" s="2" t="n">
        <f aca="false">IF(V1520="",0,1)</f>
        <v>0</v>
      </c>
      <c r="V1520" s="2" t="str">
        <f aca="false">IF(A1520="","",IFERROR(IF(VLOOKUP(A1520,MAESTRO!$A$2:$C$15,2,FALSE())=1,"",A1520),A1520))</f>
        <v/>
      </c>
      <c r="W1520" s="2" t="str">
        <f aca="false">IF(V1520="","",G1520)</f>
        <v/>
      </c>
    </row>
    <row r="1521" customFormat="false" ht="15" hidden="false" customHeight="false" outlineLevel="0" collapsed="false">
      <c r="O1521" s="2" t="str">
        <f aca="false">IF(O1520="","",O1520)</f>
        <v>7711 CEDI GUAYAQUIL</v>
      </c>
      <c r="P1521" s="2" t="str">
        <f aca="false">IF(A1521=$P$5,C1521,P1520)</f>
        <v>DISVENTAS CIA LTDA</v>
      </c>
      <c r="Q1521" s="2" t="n">
        <f aca="false">IF(Q1520="","",IF(A1524=$Q$1,C1524,Q1520))</f>
        <v>1000036953</v>
      </c>
      <c r="R1521" s="2" t="n">
        <f aca="false">IF(H1521=$R$5,L1521,R1520)</f>
        <v>50640324</v>
      </c>
      <c r="S1521" s="2" t="str">
        <f aca="false">IF(H1521=$S$5,L1521,S1520)</f>
        <v>EGU079</v>
      </c>
      <c r="T1521" s="2" t="n">
        <f aca="false">IF(H1521=$T$5,L1521,T1520)</f>
        <v>814190447</v>
      </c>
      <c r="U1521" s="2" t="n">
        <f aca="false">IF(V1521="",0,1)</f>
        <v>0</v>
      </c>
      <c r="V1521" s="2" t="str">
        <f aca="false">IF(A1521="","",IFERROR(IF(VLOOKUP(A1521,MAESTRO!$A$2:$C$15,2,FALSE())=1,"",A1521),A1521))</f>
        <v/>
      </c>
      <c r="W1521" s="2" t="str">
        <f aca="false">IF(V1521="","",G1521)</f>
        <v/>
      </c>
    </row>
    <row r="1522" customFormat="false" ht="15" hidden="false" customHeight="false" outlineLevel="0" collapsed="false">
      <c r="O1522" s="2" t="str">
        <f aca="false">IF(O1521="","",O1521)</f>
        <v>7711 CEDI GUAYAQUIL</v>
      </c>
      <c r="P1522" s="2" t="str">
        <f aca="false">IF(A1522=$P$5,C1522,P1521)</f>
        <v>DISVENTAS CIA LTDA</v>
      </c>
      <c r="Q1522" s="2" t="n">
        <f aca="false">IF(Q1521="","",IF(A1525=$Q$1,C1525,Q1521))</f>
        <v>1000036953</v>
      </c>
      <c r="R1522" s="2" t="n">
        <f aca="false">IF(H1522=$R$5,L1522,R1521)</f>
        <v>50640324</v>
      </c>
      <c r="S1522" s="2" t="str">
        <f aca="false">IF(H1522=$S$5,L1522,S1521)</f>
        <v>EGU079</v>
      </c>
      <c r="T1522" s="2" t="n">
        <f aca="false">IF(H1522=$T$5,L1522,T1521)</f>
        <v>814190447</v>
      </c>
      <c r="U1522" s="2" t="n">
        <f aca="false">IF(V1522="",0,1)</f>
        <v>0</v>
      </c>
      <c r="V1522" s="2" t="str">
        <f aca="false">IF(A1522="","",IFERROR(IF(VLOOKUP(A1522,MAESTRO!$A$2:$C$15,2,FALSE())=1,"",A1522),A1522))</f>
        <v/>
      </c>
      <c r="W1522" s="2" t="str">
        <f aca="false">IF(V1522="","",G1522)</f>
        <v/>
      </c>
    </row>
    <row r="1523" customFormat="false" ht="15" hidden="false" customHeight="false" outlineLevel="0" collapsed="false">
      <c r="O1523" s="2" t="str">
        <f aca="false">IF(O1522="","",O1522)</f>
        <v>7711 CEDI GUAYAQUIL</v>
      </c>
      <c r="P1523" s="2" t="str">
        <f aca="false">IF(A1523=$P$5,C1523,P1522)</f>
        <v>DISVENTAS CIA LTDA</v>
      </c>
      <c r="Q1523" s="2" t="n">
        <f aca="false">IF(Q1522="","",IF(A1526=$Q$1,C1526,Q1522))</f>
        <v>1000036953</v>
      </c>
      <c r="R1523" s="2" t="n">
        <f aca="false">IF(H1523=$R$5,L1523,R1522)</f>
        <v>50640324</v>
      </c>
      <c r="S1523" s="2" t="str">
        <f aca="false">IF(H1523=$S$5,L1523,S1522)</f>
        <v>EGU079</v>
      </c>
      <c r="T1523" s="2" t="n">
        <f aca="false">IF(H1523=$T$5,L1523,T1522)</f>
        <v>814190447</v>
      </c>
      <c r="U1523" s="2" t="n">
        <f aca="false">IF(V1523="",0,1)</f>
        <v>0</v>
      </c>
      <c r="V1523" s="2" t="str">
        <f aca="false">IF(A1523="","",IFERROR(IF(VLOOKUP(A1523,MAESTRO!$A$2:$C$15,2,FALSE())=1,"",A1523),A1523))</f>
        <v/>
      </c>
      <c r="W1523" s="2" t="str">
        <f aca="false">IF(V1523="","",G1523)</f>
        <v/>
      </c>
    </row>
    <row r="1524" customFormat="false" ht="15" hidden="false" customHeight="false" outlineLevel="0" collapsed="false">
      <c r="O1524" s="2" t="str">
        <f aca="false">IF(O1523="","",O1523)</f>
        <v>7711 CEDI GUAYAQUIL</v>
      </c>
      <c r="P1524" s="2" t="str">
        <f aca="false">IF(A1524=$P$5,C1524,P1523)</f>
        <v>DISVENTAS CIA LTDA</v>
      </c>
      <c r="Q1524" s="2" t="n">
        <f aca="false">IF(Q1523="","",IF(A1527=$Q$1,C1527,Q1523))</f>
        <v>1000036953</v>
      </c>
      <c r="R1524" s="2" t="n">
        <f aca="false">IF(H1524=$R$5,L1524,R1523)</f>
        <v>50640324</v>
      </c>
      <c r="S1524" s="2" t="str">
        <f aca="false">IF(H1524=$S$5,L1524,S1523)</f>
        <v>EGU079</v>
      </c>
      <c r="T1524" s="2" t="n">
        <f aca="false">IF(H1524=$T$5,L1524,T1523)</f>
        <v>814190447</v>
      </c>
      <c r="U1524" s="2" t="n">
        <f aca="false">IF(V1524="",0,1)</f>
        <v>0</v>
      </c>
      <c r="V1524" s="2" t="str">
        <f aca="false">IF(A1524="","",IFERROR(IF(VLOOKUP(A1524,MAESTRO!$A$2:$C$15,2,FALSE())=1,"",A1524),A1524))</f>
        <v/>
      </c>
      <c r="W1524" s="2" t="str">
        <f aca="false">IF(V1524="","",G1524)</f>
        <v/>
      </c>
    </row>
    <row r="1525" customFormat="false" ht="15" hidden="false" customHeight="false" outlineLevel="0" collapsed="false">
      <c r="O1525" s="2" t="str">
        <f aca="false">IF(O1524="","",O1524)</f>
        <v>7711 CEDI GUAYAQUIL</v>
      </c>
      <c r="P1525" s="2" t="str">
        <f aca="false">IF(A1525=$P$5,C1525,P1524)</f>
        <v>DISVENTAS CIA LTDA</v>
      </c>
      <c r="Q1525" s="2" t="n">
        <f aca="false">IF(Q1524="","",IF(A1528=$Q$1,C1528,Q1524))</f>
        <v>1000036953</v>
      </c>
      <c r="R1525" s="2" t="n">
        <f aca="false">IF(H1525=$R$5,L1525,R1524)</f>
        <v>50640324</v>
      </c>
      <c r="S1525" s="2" t="str">
        <f aca="false">IF(H1525=$S$5,L1525,S1524)</f>
        <v>EGU079</v>
      </c>
      <c r="T1525" s="2" t="n">
        <f aca="false">IF(H1525=$T$5,L1525,T1524)</f>
        <v>814190447</v>
      </c>
      <c r="U1525" s="2" t="n">
        <f aca="false">IF(V1525="",0,1)</f>
        <v>0</v>
      </c>
      <c r="V1525" s="2" t="str">
        <f aca="false">IF(A1525="","",IFERROR(IF(VLOOKUP(A1525,MAESTRO!$A$2:$C$15,2,FALSE())=1,"",A1525),A1525))</f>
        <v/>
      </c>
      <c r="W1525" s="2" t="str">
        <f aca="false">IF(V1525="","",G1525)</f>
        <v/>
      </c>
    </row>
    <row r="1526" customFormat="false" ht="15" hidden="false" customHeight="false" outlineLevel="0" collapsed="false">
      <c r="O1526" s="2" t="str">
        <f aca="false">IF(O1525="","",O1525)</f>
        <v>7711 CEDI GUAYAQUIL</v>
      </c>
      <c r="P1526" s="2" t="str">
        <f aca="false">IF(A1526=$P$5,C1526,P1525)</f>
        <v>DISVENTAS CIA LTDA</v>
      </c>
      <c r="Q1526" s="2" t="n">
        <f aca="false">IF(Q1525="","",IF(A1529=$Q$1,C1529,Q1525))</f>
        <v>1000036953</v>
      </c>
      <c r="R1526" s="2" t="n">
        <f aca="false">IF(H1526=$R$5,L1526,R1525)</f>
        <v>50640324</v>
      </c>
      <c r="S1526" s="2" t="str">
        <f aca="false">IF(H1526=$S$5,L1526,S1525)</f>
        <v>EGU079</v>
      </c>
      <c r="T1526" s="2" t="n">
        <f aca="false">IF(H1526=$T$5,L1526,T1525)</f>
        <v>814190447</v>
      </c>
      <c r="U1526" s="2" t="n">
        <f aca="false">IF(V1526="",0,1)</f>
        <v>0</v>
      </c>
      <c r="V1526" s="2" t="str">
        <f aca="false">IF(A1526="","",IFERROR(IF(VLOOKUP(A1526,MAESTRO!$A$2:$C$15,2,FALSE())=1,"",A1526),A1526))</f>
        <v/>
      </c>
      <c r="W1526" s="2" t="str">
        <f aca="false">IF(V1526="","",G1526)</f>
        <v/>
      </c>
    </row>
    <row r="1527" customFormat="false" ht="15" hidden="false" customHeight="false" outlineLevel="0" collapsed="false">
      <c r="O1527" s="2" t="str">
        <f aca="false">IF(O1526="","",O1526)</f>
        <v>7711 CEDI GUAYAQUIL</v>
      </c>
      <c r="P1527" s="2" t="str">
        <f aca="false">IF(A1527=$P$5,C1527,P1526)</f>
        <v>DISVENTAS CIA LTDA</v>
      </c>
      <c r="Q1527" s="2" t="n">
        <f aca="false">IF(Q1526="","",IF(A1530=$Q$1,C1530,Q1526))</f>
        <v>1000036953</v>
      </c>
      <c r="R1527" s="2" t="n">
        <f aca="false">IF(H1527=$R$5,L1527,R1526)</f>
        <v>50640324</v>
      </c>
      <c r="S1527" s="2" t="str">
        <f aca="false">IF(H1527=$S$5,L1527,S1526)</f>
        <v>EGU079</v>
      </c>
      <c r="T1527" s="2" t="n">
        <f aca="false">IF(H1527=$T$5,L1527,T1526)</f>
        <v>814190447</v>
      </c>
      <c r="U1527" s="2" t="n">
        <f aca="false">IF(V1527="",0,1)</f>
        <v>0</v>
      </c>
      <c r="V1527" s="2" t="str">
        <f aca="false">IF(A1527="","",IFERROR(IF(VLOOKUP(A1527,MAESTRO!$A$2:$C$15,2,FALSE())=1,"",A1527),A1527))</f>
        <v/>
      </c>
      <c r="W1527" s="2" t="str">
        <f aca="false">IF(V1527="","",G1527)</f>
        <v/>
      </c>
    </row>
    <row r="1528" customFormat="false" ht="15" hidden="false" customHeight="false" outlineLevel="0" collapsed="false">
      <c r="O1528" s="2" t="str">
        <f aca="false">IF(O1527="","",O1527)</f>
        <v>7711 CEDI GUAYAQUIL</v>
      </c>
      <c r="P1528" s="2" t="str">
        <f aca="false">IF(A1528=$P$5,C1528,P1527)</f>
        <v>DISVENTAS CIA LTDA</v>
      </c>
      <c r="Q1528" s="2" t="n">
        <f aca="false">IF(Q1527="","",IF(A1531=$Q$1,C1531,Q1527))</f>
        <v>1000036953</v>
      </c>
      <c r="R1528" s="2" t="n">
        <f aca="false">IF(H1528=$R$5,L1528,R1527)</f>
        <v>50640324</v>
      </c>
      <c r="S1528" s="2" t="str">
        <f aca="false">IF(H1528=$S$5,L1528,S1527)</f>
        <v>EGU079</v>
      </c>
      <c r="T1528" s="2" t="n">
        <f aca="false">IF(H1528=$T$5,L1528,T1527)</f>
        <v>814190447</v>
      </c>
      <c r="U1528" s="2" t="n">
        <f aca="false">IF(V1528="",0,1)</f>
        <v>0</v>
      </c>
      <c r="V1528" s="2" t="str">
        <f aca="false">IF(A1528="","",IFERROR(IF(VLOOKUP(A1528,MAESTRO!$A$2:$C$15,2,FALSE())=1,"",A1528),A1528))</f>
        <v/>
      </c>
      <c r="W1528" s="2" t="str">
        <f aca="false">IF(V1528="","",G1528)</f>
        <v/>
      </c>
    </row>
    <row r="1529" customFormat="false" ht="15" hidden="false" customHeight="false" outlineLevel="0" collapsed="false">
      <c r="O1529" s="2" t="str">
        <f aca="false">IF(O1528="","",O1528)</f>
        <v>7711 CEDI GUAYAQUIL</v>
      </c>
      <c r="P1529" s="2" t="str">
        <f aca="false">IF(A1529=$P$5,C1529,P1528)</f>
        <v>DISVENTAS CIA LTDA</v>
      </c>
      <c r="Q1529" s="2" t="n">
        <f aca="false">IF(Q1528="","",IF(A1532=$Q$1,C1532,Q1528))</f>
        <v>1000036953</v>
      </c>
      <c r="R1529" s="2" t="n">
        <f aca="false">IF(H1529=$R$5,L1529,R1528)</f>
        <v>50640324</v>
      </c>
      <c r="S1529" s="2" t="str">
        <f aca="false">IF(H1529=$S$5,L1529,S1528)</f>
        <v>EGU079</v>
      </c>
      <c r="T1529" s="2" t="n">
        <f aca="false">IF(H1529=$T$5,L1529,T1528)</f>
        <v>814190447</v>
      </c>
      <c r="U1529" s="2" t="n">
        <f aca="false">IF(V1529="",0,1)</f>
        <v>0</v>
      </c>
      <c r="V1529" s="2" t="str">
        <f aca="false">IF(A1529="","",IFERROR(IF(VLOOKUP(A1529,MAESTRO!$A$2:$C$15,2,FALSE())=1,"",A1529),A1529))</f>
        <v/>
      </c>
      <c r="W1529" s="2" t="str">
        <f aca="false">IF(V1529="","",G1529)</f>
        <v/>
      </c>
    </row>
    <row r="1530" customFormat="false" ht="15" hidden="false" customHeight="false" outlineLevel="0" collapsed="false">
      <c r="O1530" s="2" t="str">
        <f aca="false">IF(O1529="","",O1529)</f>
        <v>7711 CEDI GUAYAQUIL</v>
      </c>
      <c r="P1530" s="2" t="str">
        <f aca="false">IF(A1530=$P$5,C1530,P1529)</f>
        <v>DISVENTAS CIA LTDA</v>
      </c>
      <c r="Q1530" s="2" t="n">
        <f aca="false">IF(Q1529="","",IF(A1533=$Q$1,C1533,Q1529))</f>
        <v>1000036953</v>
      </c>
      <c r="R1530" s="2" t="n">
        <f aca="false">IF(H1530=$R$5,L1530,R1529)</f>
        <v>50640324</v>
      </c>
      <c r="S1530" s="2" t="str">
        <f aca="false">IF(H1530=$S$5,L1530,S1529)</f>
        <v>EGU079</v>
      </c>
      <c r="T1530" s="2" t="n">
        <f aca="false">IF(H1530=$T$5,L1530,T1529)</f>
        <v>814190447</v>
      </c>
      <c r="U1530" s="2" t="n">
        <f aca="false">IF(V1530="",0,1)</f>
        <v>0</v>
      </c>
      <c r="V1530" s="2" t="str">
        <f aca="false">IF(A1530="","",IFERROR(IF(VLOOKUP(A1530,MAESTRO!$A$2:$C$15,2,FALSE())=1,"",A1530),A1530))</f>
        <v/>
      </c>
      <c r="W1530" s="2" t="str">
        <f aca="false">IF(V1530="","",G1530)</f>
        <v/>
      </c>
    </row>
    <row r="1531" customFormat="false" ht="15" hidden="false" customHeight="false" outlineLevel="0" collapsed="false">
      <c r="O1531" s="2" t="str">
        <f aca="false">IF(O1530="","",O1530)</f>
        <v>7711 CEDI GUAYAQUIL</v>
      </c>
      <c r="P1531" s="2" t="str">
        <f aca="false">IF(A1531=$P$5,C1531,P1530)</f>
        <v>DISVENTAS CIA LTDA</v>
      </c>
      <c r="Q1531" s="2" t="n">
        <f aca="false">IF(Q1530="","",IF(A1534=$Q$1,C1534,Q1530))</f>
        <v>1000036953</v>
      </c>
      <c r="R1531" s="2" t="n">
        <f aca="false">IF(H1531=$R$5,L1531,R1530)</f>
        <v>50640324</v>
      </c>
      <c r="S1531" s="2" t="str">
        <f aca="false">IF(H1531=$S$5,L1531,S1530)</f>
        <v>EGU079</v>
      </c>
      <c r="T1531" s="2" t="n">
        <f aca="false">IF(H1531=$T$5,L1531,T1530)</f>
        <v>814190447</v>
      </c>
      <c r="U1531" s="2" t="n">
        <f aca="false">IF(V1531="",0,1)</f>
        <v>0</v>
      </c>
      <c r="V1531" s="2" t="str">
        <f aca="false">IF(A1531="","",IFERROR(IF(VLOOKUP(A1531,MAESTRO!$A$2:$C$15,2,FALSE())=1,"",A1531),A1531))</f>
        <v/>
      </c>
      <c r="W1531" s="2" t="str">
        <f aca="false">IF(V1531="","",G1531)</f>
        <v/>
      </c>
    </row>
    <row r="1532" customFormat="false" ht="15" hidden="false" customHeight="false" outlineLevel="0" collapsed="false">
      <c r="O1532" s="2" t="str">
        <f aca="false">IF(O1531="","",O1531)</f>
        <v>7711 CEDI GUAYAQUIL</v>
      </c>
      <c r="P1532" s="2" t="str">
        <f aca="false">IF(A1532=$P$5,C1532,P1531)</f>
        <v>DISVENTAS CIA LTDA</v>
      </c>
      <c r="Q1532" s="2" t="n">
        <f aca="false">IF(Q1531="","",IF(A1535=$Q$1,C1535,Q1531))</f>
        <v>1000036953</v>
      </c>
      <c r="R1532" s="2" t="n">
        <f aca="false">IF(H1532=$R$5,L1532,R1531)</f>
        <v>50640324</v>
      </c>
      <c r="S1532" s="2" t="str">
        <f aca="false">IF(H1532=$S$5,L1532,S1531)</f>
        <v>EGU079</v>
      </c>
      <c r="T1532" s="2" t="n">
        <f aca="false">IF(H1532=$T$5,L1532,T1531)</f>
        <v>814190447</v>
      </c>
      <c r="U1532" s="2" t="n">
        <f aca="false">IF(V1532="",0,1)</f>
        <v>0</v>
      </c>
      <c r="V1532" s="2" t="str">
        <f aca="false">IF(A1532="","",IFERROR(IF(VLOOKUP(A1532,MAESTRO!$A$2:$C$15,2,FALSE())=1,"",A1532),A1532))</f>
        <v/>
      </c>
      <c r="W1532" s="2" t="str">
        <f aca="false">IF(V1532="","",G1532)</f>
        <v/>
      </c>
    </row>
    <row r="1533" customFormat="false" ht="15" hidden="false" customHeight="false" outlineLevel="0" collapsed="false">
      <c r="O1533" s="2" t="str">
        <f aca="false">IF(O1532="","",O1532)</f>
        <v>7711 CEDI GUAYAQUIL</v>
      </c>
      <c r="P1533" s="2" t="str">
        <f aca="false">IF(A1533=$P$5,C1533,P1532)</f>
        <v>DISVENTAS CIA LTDA</v>
      </c>
      <c r="Q1533" s="2" t="n">
        <f aca="false">IF(Q1532="","",IF(A1536=$Q$1,C1536,Q1532))</f>
        <v>1000036953</v>
      </c>
      <c r="R1533" s="2" t="n">
        <f aca="false">IF(H1533=$R$5,L1533,R1532)</f>
        <v>50640324</v>
      </c>
      <c r="S1533" s="2" t="str">
        <f aca="false">IF(H1533=$S$5,L1533,S1532)</f>
        <v>EGU079</v>
      </c>
      <c r="T1533" s="2" t="n">
        <f aca="false">IF(H1533=$T$5,L1533,T1532)</f>
        <v>814190447</v>
      </c>
      <c r="U1533" s="2" t="n">
        <f aca="false">IF(V1533="",0,1)</f>
        <v>0</v>
      </c>
      <c r="V1533" s="2" t="str">
        <f aca="false">IF(A1533="","",IFERROR(IF(VLOOKUP(A1533,MAESTRO!$A$2:$C$15,2,FALSE())=1,"",A1533),A1533))</f>
        <v/>
      </c>
      <c r="W1533" s="2" t="str">
        <f aca="false">IF(V1533="","",G1533)</f>
        <v/>
      </c>
    </row>
    <row r="1534" customFormat="false" ht="15" hidden="false" customHeight="false" outlineLevel="0" collapsed="false">
      <c r="O1534" s="2" t="str">
        <f aca="false">IF(O1533="","",O1533)</f>
        <v>7711 CEDI GUAYAQUIL</v>
      </c>
      <c r="P1534" s="2" t="str">
        <f aca="false">IF(A1534=$P$5,C1534,P1533)</f>
        <v>DISVENTAS CIA LTDA</v>
      </c>
      <c r="Q1534" s="2" t="n">
        <f aca="false">IF(Q1533="","",IF(A1537=$Q$1,C1537,Q1533))</f>
        <v>1000036953</v>
      </c>
      <c r="R1534" s="2" t="n">
        <f aca="false">IF(H1534=$R$5,L1534,R1533)</f>
        <v>50640324</v>
      </c>
      <c r="S1534" s="2" t="str">
        <f aca="false">IF(H1534=$S$5,L1534,S1533)</f>
        <v>EGU079</v>
      </c>
      <c r="T1534" s="2" t="n">
        <f aca="false">IF(H1534=$T$5,L1534,T1533)</f>
        <v>814190447</v>
      </c>
      <c r="U1534" s="2" t="n">
        <f aca="false">IF(V1534="",0,1)</f>
        <v>0</v>
      </c>
      <c r="V1534" s="2" t="str">
        <f aca="false">IF(A1534="","",IFERROR(IF(VLOOKUP(A1534,MAESTRO!$A$2:$C$15,2,FALSE())=1,"",A1534),A1534))</f>
        <v/>
      </c>
      <c r="W1534" s="2" t="str">
        <f aca="false">IF(V1534="","",G1534)</f>
        <v/>
      </c>
    </row>
    <row r="1535" customFormat="false" ht="15" hidden="false" customHeight="false" outlineLevel="0" collapsed="false">
      <c r="O1535" s="2" t="str">
        <f aca="false">IF(O1534="","",O1534)</f>
        <v>7711 CEDI GUAYAQUIL</v>
      </c>
      <c r="P1535" s="2" t="str">
        <f aca="false">IF(A1535=$P$5,C1535,P1534)</f>
        <v>DISVENTAS CIA LTDA</v>
      </c>
      <c r="Q1535" s="2" t="n">
        <f aca="false">IF(Q1534="","",IF(A1538=$Q$1,C1538,Q1534))</f>
        <v>1000036953</v>
      </c>
      <c r="R1535" s="2" t="n">
        <f aca="false">IF(H1535=$R$5,L1535,R1534)</f>
        <v>50640324</v>
      </c>
      <c r="S1535" s="2" t="str">
        <f aca="false">IF(H1535=$S$5,L1535,S1534)</f>
        <v>EGU079</v>
      </c>
      <c r="T1535" s="2" t="n">
        <f aca="false">IF(H1535=$T$5,L1535,T1534)</f>
        <v>814190447</v>
      </c>
      <c r="U1535" s="2" t="n">
        <f aca="false">IF(V1535="",0,1)</f>
        <v>0</v>
      </c>
      <c r="V1535" s="2" t="str">
        <f aca="false">IF(A1535="","",IFERROR(IF(VLOOKUP(A1535,MAESTRO!$A$2:$C$15,2,FALSE())=1,"",A1535),A1535))</f>
        <v/>
      </c>
      <c r="W1535" s="2" t="str">
        <f aca="false">IF(V1535="","",G1535)</f>
        <v/>
      </c>
    </row>
    <row r="1536" customFormat="false" ht="15" hidden="false" customHeight="false" outlineLevel="0" collapsed="false">
      <c r="O1536" s="2" t="str">
        <f aca="false">IF(O1535="","",O1535)</f>
        <v>7711 CEDI GUAYAQUIL</v>
      </c>
      <c r="P1536" s="2" t="str">
        <f aca="false">IF(A1536=$P$5,C1536,P1535)</f>
        <v>DISVENTAS CIA LTDA</v>
      </c>
      <c r="Q1536" s="2" t="n">
        <f aca="false">IF(Q1535="","",IF(A1539=$Q$1,C1539,Q1535))</f>
        <v>1000036953</v>
      </c>
      <c r="R1536" s="2" t="n">
        <f aca="false">IF(H1536=$R$5,L1536,R1535)</f>
        <v>50640324</v>
      </c>
      <c r="S1536" s="2" t="str">
        <f aca="false">IF(H1536=$S$5,L1536,S1535)</f>
        <v>EGU079</v>
      </c>
      <c r="T1536" s="2" t="n">
        <f aca="false">IF(H1536=$T$5,L1536,T1535)</f>
        <v>814190447</v>
      </c>
      <c r="U1536" s="2" t="n">
        <f aca="false">IF(V1536="",0,1)</f>
        <v>0</v>
      </c>
      <c r="V1536" s="2" t="str">
        <f aca="false">IF(A1536="","",IFERROR(IF(VLOOKUP(A1536,MAESTRO!$A$2:$C$15,2,FALSE())=1,"",A1536),A1536))</f>
        <v/>
      </c>
      <c r="W1536" s="2" t="str">
        <f aca="false">IF(V1536="","",G1536)</f>
        <v/>
      </c>
    </row>
    <row r="1537" customFormat="false" ht="15" hidden="false" customHeight="false" outlineLevel="0" collapsed="false">
      <c r="O1537" s="2" t="str">
        <f aca="false">IF(O1536="","",O1536)</f>
        <v>7711 CEDI GUAYAQUIL</v>
      </c>
      <c r="P1537" s="2" t="str">
        <f aca="false">IF(A1537=$P$5,C1537,P1536)</f>
        <v>DISVENTAS CIA LTDA</v>
      </c>
      <c r="Q1537" s="2" t="n">
        <f aca="false">IF(Q1536="","",IF(A1540=$Q$1,C1540,Q1536))</f>
        <v>1000036953</v>
      </c>
      <c r="R1537" s="2" t="n">
        <f aca="false">IF(H1537=$R$5,L1537,R1536)</f>
        <v>50640324</v>
      </c>
      <c r="S1537" s="2" t="str">
        <f aca="false">IF(H1537=$S$5,L1537,S1536)</f>
        <v>EGU079</v>
      </c>
      <c r="T1537" s="2" t="n">
        <f aca="false">IF(H1537=$T$5,L1537,T1536)</f>
        <v>814190447</v>
      </c>
      <c r="U1537" s="2" t="n">
        <f aca="false">IF(V1537="",0,1)</f>
        <v>0</v>
      </c>
      <c r="V1537" s="2" t="str">
        <f aca="false">IF(A1537="","",IFERROR(IF(VLOOKUP(A1537,MAESTRO!$A$2:$C$15,2,FALSE())=1,"",A1537),A1537))</f>
        <v/>
      </c>
      <c r="W1537" s="2" t="str">
        <f aca="false">IF(V1537="","",G1537)</f>
        <v/>
      </c>
    </row>
    <row r="1538" customFormat="false" ht="15" hidden="false" customHeight="false" outlineLevel="0" collapsed="false">
      <c r="O1538" s="2" t="str">
        <f aca="false">IF(O1537="","",O1537)</f>
        <v>7711 CEDI GUAYAQUIL</v>
      </c>
      <c r="P1538" s="2" t="str">
        <f aca="false">IF(A1538=$P$5,C1538,P1537)</f>
        <v>DISVENTAS CIA LTDA</v>
      </c>
      <c r="Q1538" s="2" t="n">
        <f aca="false">IF(Q1537="","",IF(A1541=$Q$1,C1541,Q1537))</f>
        <v>1000036953</v>
      </c>
      <c r="R1538" s="2" t="n">
        <f aca="false">IF(H1538=$R$5,L1538,R1537)</f>
        <v>50640324</v>
      </c>
      <c r="S1538" s="2" t="str">
        <f aca="false">IF(H1538=$S$5,L1538,S1537)</f>
        <v>EGU079</v>
      </c>
      <c r="T1538" s="2" t="n">
        <f aca="false">IF(H1538=$T$5,L1538,T1537)</f>
        <v>814190447</v>
      </c>
      <c r="U1538" s="2" t="n">
        <f aca="false">IF(V1538="",0,1)</f>
        <v>0</v>
      </c>
      <c r="V1538" s="2" t="str">
        <f aca="false">IF(A1538="","",IFERROR(IF(VLOOKUP(A1538,MAESTRO!$A$2:$C$15,2,FALSE())=1,"",A1538),A1538))</f>
        <v/>
      </c>
      <c r="W1538" s="2" t="str">
        <f aca="false">IF(V1538="","",G1538)</f>
        <v/>
      </c>
    </row>
    <row r="1539" customFormat="false" ht="15" hidden="false" customHeight="false" outlineLevel="0" collapsed="false">
      <c r="O1539" s="2" t="str">
        <f aca="false">IF(O1538="","",O1538)</f>
        <v>7711 CEDI GUAYAQUIL</v>
      </c>
      <c r="P1539" s="2" t="str">
        <f aca="false">IF(A1539=$P$5,C1539,P1538)</f>
        <v>DISVENTAS CIA LTDA</v>
      </c>
      <c r="Q1539" s="2" t="n">
        <f aca="false">IF(Q1538="","",IF(A1542=$Q$1,C1542,Q1538))</f>
        <v>1000036953</v>
      </c>
      <c r="R1539" s="2" t="n">
        <f aca="false">IF(H1539=$R$5,L1539,R1538)</f>
        <v>50640324</v>
      </c>
      <c r="S1539" s="2" t="str">
        <f aca="false">IF(H1539=$S$5,L1539,S1538)</f>
        <v>EGU079</v>
      </c>
      <c r="T1539" s="2" t="n">
        <f aca="false">IF(H1539=$T$5,L1539,T1538)</f>
        <v>814190447</v>
      </c>
      <c r="U1539" s="2" t="n">
        <f aca="false">IF(V1539="",0,1)</f>
        <v>0</v>
      </c>
      <c r="V1539" s="2" t="str">
        <f aca="false">IF(A1539="","",IFERROR(IF(VLOOKUP(A1539,MAESTRO!$A$2:$C$15,2,FALSE())=1,"",A1539),A1539))</f>
        <v/>
      </c>
      <c r="W1539" s="2" t="str">
        <f aca="false">IF(V1539="","",G1539)</f>
        <v/>
      </c>
    </row>
    <row r="1540" customFormat="false" ht="15" hidden="false" customHeight="false" outlineLevel="0" collapsed="false">
      <c r="O1540" s="2" t="str">
        <f aca="false">IF(O1539="","",O1539)</f>
        <v>7711 CEDI GUAYAQUIL</v>
      </c>
      <c r="P1540" s="2" t="str">
        <f aca="false">IF(A1540=$P$5,C1540,P1539)</f>
        <v>DISVENTAS CIA LTDA</v>
      </c>
      <c r="Q1540" s="2" t="n">
        <f aca="false">IF(Q1539="","",IF(A1543=$Q$1,C1543,Q1539))</f>
        <v>1000036953</v>
      </c>
      <c r="R1540" s="2" t="n">
        <f aca="false">IF(H1540=$R$5,L1540,R1539)</f>
        <v>50640324</v>
      </c>
      <c r="S1540" s="2" t="str">
        <f aca="false">IF(H1540=$S$5,L1540,S1539)</f>
        <v>EGU079</v>
      </c>
      <c r="T1540" s="2" t="n">
        <f aca="false">IF(H1540=$T$5,L1540,T1539)</f>
        <v>814190447</v>
      </c>
      <c r="U1540" s="2" t="n">
        <f aca="false">IF(V1540="",0,1)</f>
        <v>0</v>
      </c>
      <c r="V1540" s="2" t="str">
        <f aca="false">IF(A1540="","",IFERROR(IF(VLOOKUP(A1540,MAESTRO!$A$2:$C$15,2,FALSE())=1,"",A1540),A1540))</f>
        <v/>
      </c>
      <c r="W1540" s="2" t="str">
        <f aca="false">IF(V1540="","",G1540)</f>
        <v/>
      </c>
    </row>
    <row r="1541" customFormat="false" ht="15" hidden="false" customHeight="false" outlineLevel="0" collapsed="false">
      <c r="O1541" s="2" t="str">
        <f aca="false">IF(O1540="","",O1540)</f>
        <v>7711 CEDI GUAYAQUIL</v>
      </c>
      <c r="P1541" s="2" t="str">
        <f aca="false">IF(A1541=$P$5,C1541,P1540)</f>
        <v>DISVENTAS CIA LTDA</v>
      </c>
      <c r="Q1541" s="2" t="n">
        <f aca="false">IF(Q1540="","",IF(A1544=$Q$1,C1544,Q1540))</f>
        <v>1000036953</v>
      </c>
      <c r="R1541" s="2" t="n">
        <f aca="false">IF(H1541=$R$5,L1541,R1540)</f>
        <v>50640324</v>
      </c>
      <c r="S1541" s="2" t="str">
        <f aca="false">IF(H1541=$S$5,L1541,S1540)</f>
        <v>EGU079</v>
      </c>
      <c r="T1541" s="2" t="n">
        <f aca="false">IF(H1541=$T$5,L1541,T1540)</f>
        <v>814190447</v>
      </c>
      <c r="U1541" s="2" t="n">
        <f aca="false">IF(V1541="",0,1)</f>
        <v>0</v>
      </c>
      <c r="V1541" s="2" t="str">
        <f aca="false">IF(A1541="","",IFERROR(IF(VLOOKUP(A1541,MAESTRO!$A$2:$C$15,2,FALSE())=1,"",A1541),A1541))</f>
        <v/>
      </c>
      <c r="W1541" s="2" t="str">
        <f aca="false">IF(V1541="","",G1541)</f>
        <v/>
      </c>
    </row>
    <row r="1542" customFormat="false" ht="15" hidden="false" customHeight="false" outlineLevel="0" collapsed="false">
      <c r="O1542" s="2" t="str">
        <f aca="false">IF(O1541="","",O1541)</f>
        <v>7711 CEDI GUAYAQUIL</v>
      </c>
      <c r="P1542" s="2" t="str">
        <f aca="false">IF(A1542=$P$5,C1542,P1541)</f>
        <v>DISVENTAS CIA LTDA</v>
      </c>
      <c r="Q1542" s="2" t="n">
        <f aca="false">IF(Q1541="","",IF(A1545=$Q$1,C1545,Q1541))</f>
        <v>1000036953</v>
      </c>
      <c r="R1542" s="2" t="n">
        <f aca="false">IF(H1542=$R$5,L1542,R1541)</f>
        <v>50640324</v>
      </c>
      <c r="S1542" s="2" t="str">
        <f aca="false">IF(H1542=$S$5,L1542,S1541)</f>
        <v>EGU079</v>
      </c>
      <c r="T1542" s="2" t="n">
        <f aca="false">IF(H1542=$T$5,L1542,T1541)</f>
        <v>814190447</v>
      </c>
      <c r="U1542" s="2" t="n">
        <f aca="false">IF(V1542="",0,1)</f>
        <v>0</v>
      </c>
      <c r="V1542" s="2" t="str">
        <f aca="false">IF(A1542="","",IFERROR(IF(VLOOKUP(A1542,MAESTRO!$A$2:$C$15,2,FALSE())=1,"",A1542),A1542))</f>
        <v/>
      </c>
      <c r="W1542" s="2" t="str">
        <f aca="false">IF(V1542="","",G1542)</f>
        <v/>
      </c>
    </row>
    <row r="1543" customFormat="false" ht="15" hidden="false" customHeight="false" outlineLevel="0" collapsed="false">
      <c r="O1543" s="2" t="str">
        <f aca="false">IF(O1542="","",O1542)</f>
        <v>7711 CEDI GUAYAQUIL</v>
      </c>
      <c r="P1543" s="2" t="str">
        <f aca="false">IF(A1543=$P$5,C1543,P1542)</f>
        <v>DISVENTAS CIA LTDA</v>
      </c>
      <c r="Q1543" s="2" t="n">
        <f aca="false">IF(Q1542="","",IF(A1546=$Q$1,C1546,Q1542))</f>
        <v>1000036953</v>
      </c>
      <c r="R1543" s="2" t="n">
        <f aca="false">IF(H1543=$R$5,L1543,R1542)</f>
        <v>50640324</v>
      </c>
      <c r="S1543" s="2" t="str">
        <f aca="false">IF(H1543=$S$5,L1543,S1542)</f>
        <v>EGU079</v>
      </c>
      <c r="T1543" s="2" t="n">
        <f aca="false">IF(H1543=$T$5,L1543,T1542)</f>
        <v>814190447</v>
      </c>
      <c r="U1543" s="2" t="n">
        <f aca="false">IF(V1543="",0,1)</f>
        <v>0</v>
      </c>
      <c r="V1543" s="2" t="str">
        <f aca="false">IF(A1543="","",IFERROR(IF(VLOOKUP(A1543,MAESTRO!$A$2:$C$15,2,FALSE())=1,"",A1543),A1543))</f>
        <v/>
      </c>
      <c r="W1543" s="2" t="str">
        <f aca="false">IF(V1543="","",G1543)</f>
        <v/>
      </c>
    </row>
    <row r="1544" customFormat="false" ht="15" hidden="false" customHeight="false" outlineLevel="0" collapsed="false">
      <c r="O1544" s="2" t="str">
        <f aca="false">IF(O1543="","",O1543)</f>
        <v>7711 CEDI GUAYAQUIL</v>
      </c>
      <c r="P1544" s="2" t="str">
        <f aca="false">IF(A1544=$P$5,C1544,P1543)</f>
        <v>DISVENTAS CIA LTDA</v>
      </c>
      <c r="Q1544" s="2" t="n">
        <f aca="false">IF(Q1543="","",IF(A1547=$Q$1,C1547,Q1543))</f>
        <v>1000036953</v>
      </c>
      <c r="R1544" s="2" t="n">
        <f aca="false">IF(H1544=$R$5,L1544,R1543)</f>
        <v>50640324</v>
      </c>
      <c r="S1544" s="2" t="str">
        <f aca="false">IF(H1544=$S$5,L1544,S1543)</f>
        <v>EGU079</v>
      </c>
      <c r="T1544" s="2" t="n">
        <f aca="false">IF(H1544=$T$5,L1544,T1543)</f>
        <v>814190447</v>
      </c>
      <c r="U1544" s="2" t="n">
        <f aca="false">IF(V1544="",0,1)</f>
        <v>0</v>
      </c>
      <c r="V1544" s="2" t="str">
        <f aca="false">IF(A1544="","",IFERROR(IF(VLOOKUP(A1544,MAESTRO!$A$2:$C$15,2,FALSE())=1,"",A1544),A1544))</f>
        <v/>
      </c>
      <c r="W1544" s="2" t="str">
        <f aca="false">IF(V1544="","",G1544)</f>
        <v/>
      </c>
    </row>
    <row r="1545" customFormat="false" ht="15" hidden="false" customHeight="false" outlineLevel="0" collapsed="false">
      <c r="O1545" s="2" t="str">
        <f aca="false">IF(O1544="","",O1544)</f>
        <v>7711 CEDI GUAYAQUIL</v>
      </c>
      <c r="P1545" s="2" t="str">
        <f aca="false">IF(A1545=$P$5,C1545,P1544)</f>
        <v>DISVENTAS CIA LTDA</v>
      </c>
      <c r="Q1545" s="2" t="n">
        <f aca="false">IF(Q1544="","",IF(A1548=$Q$1,C1548,Q1544))</f>
        <v>1000036953</v>
      </c>
      <c r="R1545" s="2" t="n">
        <f aca="false">IF(H1545=$R$5,L1545,R1544)</f>
        <v>50640324</v>
      </c>
      <c r="S1545" s="2" t="str">
        <f aca="false">IF(H1545=$S$5,L1545,S1544)</f>
        <v>EGU079</v>
      </c>
      <c r="T1545" s="2" t="n">
        <f aca="false">IF(H1545=$T$5,L1545,T1544)</f>
        <v>814190447</v>
      </c>
      <c r="U1545" s="2" t="n">
        <f aca="false">IF(V1545="",0,1)</f>
        <v>0</v>
      </c>
      <c r="V1545" s="2" t="str">
        <f aca="false">IF(A1545="","",IFERROR(IF(VLOOKUP(A1545,MAESTRO!$A$2:$C$15,2,FALSE())=1,"",A1545),A1545))</f>
        <v/>
      </c>
      <c r="W1545" s="2" t="str">
        <f aca="false">IF(V1545="","",G1545)</f>
        <v/>
      </c>
    </row>
    <row r="1546" customFormat="false" ht="15" hidden="false" customHeight="false" outlineLevel="0" collapsed="false">
      <c r="O1546" s="2" t="str">
        <f aca="false">IF(O1545="","",O1545)</f>
        <v>7711 CEDI GUAYAQUIL</v>
      </c>
      <c r="P1546" s="2" t="str">
        <f aca="false">IF(A1546=$P$5,C1546,P1545)</f>
        <v>DISVENTAS CIA LTDA</v>
      </c>
      <c r="Q1546" s="2" t="n">
        <f aca="false">IF(Q1545="","",IF(A1549=$Q$1,C1549,Q1545))</f>
        <v>1000036953</v>
      </c>
      <c r="R1546" s="2" t="n">
        <f aca="false">IF(H1546=$R$5,L1546,R1545)</f>
        <v>50640324</v>
      </c>
      <c r="S1546" s="2" t="str">
        <f aca="false">IF(H1546=$S$5,L1546,S1545)</f>
        <v>EGU079</v>
      </c>
      <c r="T1546" s="2" t="n">
        <f aca="false">IF(H1546=$T$5,L1546,T1545)</f>
        <v>814190447</v>
      </c>
      <c r="U1546" s="2" t="n">
        <f aca="false">IF(V1546="",0,1)</f>
        <v>0</v>
      </c>
      <c r="V1546" s="2" t="str">
        <f aca="false">IF(A1546="","",IFERROR(IF(VLOOKUP(A1546,MAESTRO!$A$2:$C$15,2,FALSE())=1,"",A1546),A1546))</f>
        <v/>
      </c>
      <c r="W1546" s="2" t="str">
        <f aca="false">IF(V1546="","",G1546)</f>
        <v/>
      </c>
    </row>
    <row r="1547" customFormat="false" ht="15" hidden="false" customHeight="false" outlineLevel="0" collapsed="false">
      <c r="O1547" s="2" t="str">
        <f aca="false">IF(O1546="","",O1546)</f>
        <v>7711 CEDI GUAYAQUIL</v>
      </c>
      <c r="P1547" s="2" t="str">
        <f aca="false">IF(A1547=$P$5,C1547,P1546)</f>
        <v>DISVENTAS CIA LTDA</v>
      </c>
      <c r="Q1547" s="2" t="n">
        <f aca="false">IF(Q1546="","",IF(A1550=$Q$1,C1550,Q1546))</f>
        <v>1000036953</v>
      </c>
      <c r="R1547" s="2" t="n">
        <f aca="false">IF(H1547=$R$5,L1547,R1546)</f>
        <v>50640324</v>
      </c>
      <c r="S1547" s="2" t="str">
        <f aca="false">IF(H1547=$S$5,L1547,S1546)</f>
        <v>EGU079</v>
      </c>
      <c r="T1547" s="2" t="n">
        <f aca="false">IF(H1547=$T$5,L1547,T1546)</f>
        <v>814190447</v>
      </c>
      <c r="U1547" s="2" t="n">
        <f aca="false">IF(V1547="",0,1)</f>
        <v>0</v>
      </c>
      <c r="V1547" s="2" t="str">
        <f aca="false">IF(A1547="","",IFERROR(IF(VLOOKUP(A1547,MAESTRO!$A$2:$C$15,2,FALSE())=1,"",A1547),A1547))</f>
        <v/>
      </c>
      <c r="W1547" s="2" t="str">
        <f aca="false">IF(V1547="","",G1547)</f>
        <v/>
      </c>
    </row>
    <row r="1548" customFormat="false" ht="15" hidden="false" customHeight="false" outlineLevel="0" collapsed="false">
      <c r="O1548" s="2" t="str">
        <f aca="false">IF(O1547="","",O1547)</f>
        <v>7711 CEDI GUAYAQUIL</v>
      </c>
      <c r="P1548" s="2" t="str">
        <f aca="false">IF(A1548=$P$5,C1548,P1547)</f>
        <v>DISVENTAS CIA LTDA</v>
      </c>
      <c r="Q1548" s="2" t="n">
        <f aca="false">IF(Q1547="","",IF(A1551=$Q$1,C1551,Q1547))</f>
        <v>1000036953</v>
      </c>
      <c r="R1548" s="2" t="n">
        <f aca="false">IF(H1548=$R$5,L1548,R1547)</f>
        <v>50640324</v>
      </c>
      <c r="S1548" s="2" t="str">
        <f aca="false">IF(H1548=$S$5,L1548,S1547)</f>
        <v>EGU079</v>
      </c>
      <c r="T1548" s="2" t="n">
        <f aca="false">IF(H1548=$T$5,L1548,T1547)</f>
        <v>814190447</v>
      </c>
      <c r="U1548" s="2" t="n">
        <f aca="false">IF(V1548="",0,1)</f>
        <v>0</v>
      </c>
      <c r="V1548" s="2" t="str">
        <f aca="false">IF(A1548="","",IFERROR(IF(VLOOKUP(A1548,MAESTRO!$A$2:$C$15,2,FALSE())=1,"",A1548),A1548))</f>
        <v/>
      </c>
      <c r="W1548" s="2" t="str">
        <f aca="false">IF(V1548="","",G1548)</f>
        <v/>
      </c>
    </row>
    <row r="1549" customFormat="false" ht="15" hidden="false" customHeight="false" outlineLevel="0" collapsed="false">
      <c r="O1549" s="2" t="str">
        <f aca="false">IF(O1548="","",O1548)</f>
        <v>7711 CEDI GUAYAQUIL</v>
      </c>
      <c r="P1549" s="2" t="str">
        <f aca="false">IF(A1549=$P$5,C1549,P1548)</f>
        <v>DISVENTAS CIA LTDA</v>
      </c>
      <c r="Q1549" s="2" t="n">
        <f aca="false">IF(Q1548="","",IF(A1552=$Q$1,C1552,Q1548))</f>
        <v>1000036953</v>
      </c>
      <c r="R1549" s="2" t="n">
        <f aca="false">IF(H1549=$R$5,L1549,R1548)</f>
        <v>50640324</v>
      </c>
      <c r="S1549" s="2" t="str">
        <f aca="false">IF(H1549=$S$5,L1549,S1548)</f>
        <v>EGU079</v>
      </c>
      <c r="T1549" s="2" t="n">
        <f aca="false">IF(H1549=$T$5,L1549,T1548)</f>
        <v>814190447</v>
      </c>
      <c r="U1549" s="2" t="n">
        <f aca="false">IF(V1549="",0,1)</f>
        <v>0</v>
      </c>
      <c r="V1549" s="2" t="str">
        <f aca="false">IF(A1549="","",IFERROR(IF(VLOOKUP(A1549,MAESTRO!$A$2:$C$15,2,FALSE())=1,"",A1549),A1549))</f>
        <v/>
      </c>
      <c r="W1549" s="2" t="str">
        <f aca="false">IF(V1549="","",G1549)</f>
        <v/>
      </c>
    </row>
    <row r="1550" customFormat="false" ht="15" hidden="false" customHeight="false" outlineLevel="0" collapsed="false">
      <c r="O1550" s="2" t="str">
        <f aca="false">IF(O1549="","",O1549)</f>
        <v>7711 CEDI GUAYAQUIL</v>
      </c>
      <c r="P1550" s="2" t="str">
        <f aca="false">IF(A1550=$P$5,C1550,P1549)</f>
        <v>DISVENTAS CIA LTDA</v>
      </c>
      <c r="Q1550" s="2" t="n">
        <f aca="false">IF(Q1549="","",IF(A1553=$Q$1,C1553,Q1549))</f>
        <v>1000036953</v>
      </c>
      <c r="R1550" s="2" t="n">
        <f aca="false">IF(H1550=$R$5,L1550,R1549)</f>
        <v>50640324</v>
      </c>
      <c r="S1550" s="2" t="str">
        <f aca="false">IF(H1550=$S$5,L1550,S1549)</f>
        <v>EGU079</v>
      </c>
      <c r="T1550" s="2" t="n">
        <f aca="false">IF(H1550=$T$5,L1550,T1549)</f>
        <v>814190447</v>
      </c>
      <c r="U1550" s="2" t="n">
        <f aca="false">IF(V1550="",0,1)</f>
        <v>0</v>
      </c>
      <c r="V1550" s="2" t="str">
        <f aca="false">IF(A1550="","",IFERROR(IF(VLOOKUP(A1550,MAESTRO!$A$2:$C$15,2,FALSE())=1,"",A1550),A1550))</f>
        <v/>
      </c>
      <c r="W1550" s="2" t="str">
        <f aca="false">IF(V1550="","",G1550)</f>
        <v/>
      </c>
    </row>
    <row r="1551" customFormat="false" ht="15" hidden="false" customHeight="false" outlineLevel="0" collapsed="false">
      <c r="O1551" s="2" t="str">
        <f aca="false">IF(O1550="","",O1550)</f>
        <v>7711 CEDI GUAYAQUIL</v>
      </c>
      <c r="P1551" s="2" t="str">
        <f aca="false">IF(A1551=$P$5,C1551,P1550)</f>
        <v>DISVENTAS CIA LTDA</v>
      </c>
      <c r="Q1551" s="2" t="n">
        <f aca="false">IF(Q1550="","",IF(A1554=$Q$1,C1554,Q1550))</f>
        <v>1000036953</v>
      </c>
      <c r="R1551" s="2" t="n">
        <f aca="false">IF(H1551=$R$5,L1551,R1550)</f>
        <v>50640324</v>
      </c>
      <c r="S1551" s="2" t="str">
        <f aca="false">IF(H1551=$S$5,L1551,S1550)</f>
        <v>EGU079</v>
      </c>
      <c r="T1551" s="2" t="n">
        <f aca="false">IF(H1551=$T$5,L1551,T1550)</f>
        <v>814190447</v>
      </c>
      <c r="U1551" s="2" t="n">
        <f aca="false">IF(V1551="",0,1)</f>
        <v>0</v>
      </c>
      <c r="V1551" s="2" t="str">
        <f aca="false">IF(A1551="","",IFERROR(IF(VLOOKUP(A1551,MAESTRO!$A$2:$C$15,2,FALSE())=1,"",A1551),A1551))</f>
        <v/>
      </c>
      <c r="W1551" s="2" t="str">
        <f aca="false">IF(V1551="","",G1551)</f>
        <v/>
      </c>
    </row>
    <row r="1552" customFormat="false" ht="15" hidden="false" customHeight="false" outlineLevel="0" collapsed="false">
      <c r="O1552" s="2" t="str">
        <f aca="false">IF(O1551="","",O1551)</f>
        <v>7711 CEDI GUAYAQUIL</v>
      </c>
      <c r="P1552" s="2" t="str">
        <f aca="false">IF(A1552=$P$5,C1552,P1551)</f>
        <v>DISVENTAS CIA LTDA</v>
      </c>
      <c r="Q1552" s="2" t="n">
        <f aca="false">IF(Q1551="","",IF(A1555=$Q$1,C1555,Q1551))</f>
        <v>1000036953</v>
      </c>
      <c r="R1552" s="2" t="n">
        <f aca="false">IF(H1552=$R$5,L1552,R1551)</f>
        <v>50640324</v>
      </c>
      <c r="S1552" s="2" t="str">
        <f aca="false">IF(H1552=$S$5,L1552,S1551)</f>
        <v>EGU079</v>
      </c>
      <c r="T1552" s="2" t="n">
        <f aca="false">IF(H1552=$T$5,L1552,T1551)</f>
        <v>814190447</v>
      </c>
      <c r="U1552" s="2" t="n">
        <f aca="false">IF(V1552="",0,1)</f>
        <v>0</v>
      </c>
      <c r="V1552" s="2" t="str">
        <f aca="false">IF(A1552="","",IFERROR(IF(VLOOKUP(A1552,MAESTRO!$A$2:$C$15,2,FALSE())=1,"",A1552),A1552))</f>
        <v/>
      </c>
      <c r="W1552" s="2" t="str">
        <f aca="false">IF(V1552="","",G1552)</f>
        <v/>
      </c>
    </row>
    <row r="1553" customFormat="false" ht="15" hidden="false" customHeight="false" outlineLevel="0" collapsed="false">
      <c r="O1553" s="2" t="str">
        <f aca="false">IF(O1552="","",O1552)</f>
        <v>7711 CEDI GUAYAQUIL</v>
      </c>
      <c r="P1553" s="2" t="str">
        <f aca="false">IF(A1553=$P$5,C1553,P1552)</f>
        <v>DISVENTAS CIA LTDA</v>
      </c>
      <c r="Q1553" s="2" t="n">
        <f aca="false">IF(Q1552="","",IF(A1556=$Q$1,C1556,Q1552))</f>
        <v>1000036953</v>
      </c>
      <c r="R1553" s="2" t="n">
        <f aca="false">IF(H1553=$R$5,L1553,R1552)</f>
        <v>50640324</v>
      </c>
      <c r="S1553" s="2" t="str">
        <f aca="false">IF(H1553=$S$5,L1553,S1552)</f>
        <v>EGU079</v>
      </c>
      <c r="T1553" s="2" t="n">
        <f aca="false">IF(H1553=$T$5,L1553,T1552)</f>
        <v>814190447</v>
      </c>
      <c r="U1553" s="2" t="n">
        <f aca="false">IF(V1553="",0,1)</f>
        <v>0</v>
      </c>
      <c r="V1553" s="2" t="str">
        <f aca="false">IF(A1553="","",IFERROR(IF(VLOOKUP(A1553,MAESTRO!$A$2:$C$15,2,FALSE())=1,"",A1553),A1553))</f>
        <v/>
      </c>
      <c r="W1553" s="2" t="str">
        <f aca="false">IF(V1553="","",G1553)</f>
        <v/>
      </c>
    </row>
    <row r="1554" customFormat="false" ht="15" hidden="false" customHeight="false" outlineLevel="0" collapsed="false">
      <c r="A1554" s="1" t="s">
        <v>48</v>
      </c>
      <c r="D1554" s="1" t="s">
        <v>49</v>
      </c>
      <c r="O1554" s="2" t="str">
        <f aca="false">IF(O1553="","",O1553)</f>
        <v>7711 CEDI GUAYAQUIL</v>
      </c>
      <c r="P1554" s="2" t="str">
        <f aca="false">IF(A1554=$P$5,C1554,P1553)</f>
        <v>DISVENTAS CIA LTDA</v>
      </c>
      <c r="Q1554" s="2" t="n">
        <f aca="false">IF(Q1553="","",IF(A1557=$Q$1,C1557,Q1553))</f>
        <v>1000036953</v>
      </c>
      <c r="R1554" s="2" t="n">
        <f aca="false">IF(H1554=$R$5,L1554,R1553)</f>
        <v>50640324</v>
      </c>
      <c r="S1554" s="2" t="str">
        <f aca="false">IF(H1554=$S$5,L1554,S1553)</f>
        <v>EGU079</v>
      </c>
      <c r="T1554" s="2" t="n">
        <f aca="false">IF(H1554=$T$5,L1554,T1553)</f>
        <v>814190447</v>
      </c>
      <c r="U1554" s="2" t="n">
        <f aca="false">IF(V1554="",0,1)</f>
        <v>0</v>
      </c>
      <c r="V1554" s="2" t="str">
        <f aca="false">IF(A1554="","",IFERROR(IF(VLOOKUP(A1554,MAESTRO!$A$2:$C$15,2,FALSE())=1,"",A1554),A1554))</f>
        <v/>
      </c>
      <c r="W1554" s="2" t="str">
        <f aca="false">IF(V1554="","",G1554)</f>
        <v/>
      </c>
    </row>
    <row r="1555" customFormat="false" ht="15" hidden="false" customHeight="false" outlineLevel="0" collapsed="false">
      <c r="A1555" s="1" t="s">
        <v>50</v>
      </c>
      <c r="D1555" s="1" t="s">
        <v>49</v>
      </c>
      <c r="O1555" s="2" t="str">
        <f aca="false">IF(O1554="","",O1554)</f>
        <v>7711 CEDI GUAYAQUIL</v>
      </c>
      <c r="P1555" s="2" t="str">
        <f aca="false">IF(A1555=$P$5,C1555,P1554)</f>
        <v>DISVENTAS CIA LTDA</v>
      </c>
      <c r="Q1555" s="2" t="n">
        <f aca="false">IF(Q1554="","",IF(A1558=$Q$1,C1558,Q1554))</f>
        <v>1000036953</v>
      </c>
      <c r="R1555" s="2" t="n">
        <f aca="false">IF(H1555=$R$5,L1555,R1554)</f>
        <v>50640324</v>
      </c>
      <c r="S1555" s="2" t="str">
        <f aca="false">IF(H1555=$S$5,L1555,S1554)</f>
        <v>EGU079</v>
      </c>
      <c r="T1555" s="2" t="n">
        <f aca="false">IF(H1555=$T$5,L1555,T1554)</f>
        <v>814190447</v>
      </c>
      <c r="U1555" s="2" t="n">
        <f aca="false">IF(V1555="",0,1)</f>
        <v>0</v>
      </c>
      <c r="V1555" s="2" t="str">
        <f aca="false">IF(A1555="","",IFERROR(IF(VLOOKUP(A1555,MAESTRO!$A$2:$C$15,2,FALSE())=1,"",A1555),A1555))</f>
        <v/>
      </c>
      <c r="W1555" s="2" t="str">
        <f aca="false">IF(V1555="","",G1555)</f>
        <v/>
      </c>
    </row>
    <row r="1556" customFormat="false" ht="15" hidden="false" customHeight="false" outlineLevel="0" collapsed="false">
      <c r="A1556" s="1" t="s">
        <v>51</v>
      </c>
      <c r="D1556" s="1" t="s">
        <v>49</v>
      </c>
      <c r="O1556" s="2" t="str">
        <f aca="false">IF(O1555="","",O1555)</f>
        <v>7711 CEDI GUAYAQUIL</v>
      </c>
      <c r="P1556" s="2" t="str">
        <f aca="false">IF(A1556=$P$5,C1556,P1555)</f>
        <v>DISVENTAS CIA LTDA</v>
      </c>
      <c r="Q1556" s="2" t="n">
        <f aca="false">IF(Q1555="","",IF(A1559=$Q$1,C1559,Q1555))</f>
        <v>1000036953</v>
      </c>
      <c r="R1556" s="2" t="n">
        <f aca="false">IF(H1556=$R$5,L1556,R1555)</f>
        <v>50640324</v>
      </c>
      <c r="S1556" s="2" t="str">
        <f aca="false">IF(H1556=$S$5,L1556,S1555)</f>
        <v>EGU079</v>
      </c>
      <c r="T1556" s="2" t="n">
        <f aca="false">IF(H1556=$T$5,L1556,T1555)</f>
        <v>814190447</v>
      </c>
      <c r="U1556" s="2" t="n">
        <f aca="false">IF(V1556="",0,1)</f>
        <v>0</v>
      </c>
      <c r="V1556" s="2" t="str">
        <f aca="false">IF(A1556="","",IFERROR(IF(VLOOKUP(A1556,MAESTRO!$A$2:$C$15,2,FALSE())=1,"",A1556),A1556))</f>
        <v/>
      </c>
      <c r="W1556" s="2" t="str">
        <f aca="false">IF(V1556="","",G1556)</f>
        <v/>
      </c>
    </row>
    <row r="1557" customFormat="false" ht="15" hidden="false" customHeight="false" outlineLevel="0" collapsed="false">
      <c r="A1557" s="1" t="s">
        <v>52</v>
      </c>
      <c r="D1557" s="1" t="s">
        <v>49</v>
      </c>
      <c r="O1557" s="2" t="str">
        <f aca="false">IF(O1556="","",O1556)</f>
        <v>7711 CEDI GUAYAQUIL</v>
      </c>
      <c r="P1557" s="2" t="str">
        <f aca="false">IF(A1557=$P$5,C1557,P1556)</f>
        <v>DISVENTAS CIA LTDA</v>
      </c>
      <c r="Q1557" s="2" t="n">
        <f aca="false">IF(Q1556="","",IF(A1560=$Q$1,C1560,Q1556))</f>
        <v>1000036953</v>
      </c>
      <c r="R1557" s="2" t="n">
        <f aca="false">IF(H1557=$R$5,L1557,R1556)</f>
        <v>50640324</v>
      </c>
      <c r="S1557" s="2" t="str">
        <f aca="false">IF(H1557=$S$5,L1557,S1556)</f>
        <v>EGU079</v>
      </c>
      <c r="T1557" s="2" t="n">
        <f aca="false">IF(H1557=$T$5,L1557,T1556)</f>
        <v>814190447</v>
      </c>
      <c r="U1557" s="2" t="n">
        <f aca="false">IF(V1557="",0,1)</f>
        <v>0</v>
      </c>
      <c r="V1557" s="2" t="str">
        <f aca="false">IF(A1557="","",IFERROR(IF(VLOOKUP(A1557,MAESTRO!$A$2:$C$15,2,FALSE())=1,"",A1557),A1557))</f>
        <v/>
      </c>
      <c r="W1557" s="2" t="str">
        <f aca="false">IF(V1557="","",G1557)</f>
        <v/>
      </c>
    </row>
    <row r="1558" customFormat="false" ht="15" hidden="false" customHeight="false" outlineLevel="0" collapsed="false">
      <c r="A1558" s="1" t="s">
        <v>53</v>
      </c>
      <c r="D1558" s="1" t="s">
        <v>49</v>
      </c>
      <c r="O1558" s="2" t="str">
        <f aca="false">IF(O1557="","",O1557)</f>
        <v>7711 CEDI GUAYAQUIL</v>
      </c>
      <c r="P1558" s="2" t="str">
        <f aca="false">IF(A1558=$P$5,C1558,P1557)</f>
        <v>DISVENTAS CIA LTDA</v>
      </c>
      <c r="Q1558" s="2" t="n">
        <f aca="false">IF(Q1557="","",IF(A1561=$Q$1,C1561,Q1557))</f>
        <v>1000036953</v>
      </c>
      <c r="R1558" s="2" t="n">
        <f aca="false">IF(H1558=$R$5,L1558,R1557)</f>
        <v>50640324</v>
      </c>
      <c r="S1558" s="2" t="str">
        <f aca="false">IF(H1558=$S$5,L1558,S1557)</f>
        <v>EGU079</v>
      </c>
      <c r="T1558" s="2" t="n">
        <f aca="false">IF(H1558=$T$5,L1558,T1557)</f>
        <v>814190447</v>
      </c>
      <c r="U1558" s="2" t="n">
        <f aca="false">IF(V1558="",0,1)</f>
        <v>0</v>
      </c>
      <c r="V1558" s="2" t="str">
        <f aca="false">IF(A1558="","",IFERROR(IF(VLOOKUP(A1558,MAESTRO!$A$2:$C$15,2,FALSE())=1,"",A1558),A1558))</f>
        <v/>
      </c>
      <c r="W1558" s="2" t="str">
        <f aca="false">IF(V1558="","",G1558)</f>
        <v/>
      </c>
    </row>
    <row r="1559" customFormat="false" ht="15" hidden="false" customHeight="false" outlineLevel="0" collapsed="false">
      <c r="O1559" s="2" t="str">
        <f aca="false">IF(O1558="","",O1558)</f>
        <v>7711 CEDI GUAYAQUIL</v>
      </c>
      <c r="P1559" s="2" t="str">
        <f aca="false">IF(A1559=$P$5,C1559,P1558)</f>
        <v>DISVENTAS CIA LTDA</v>
      </c>
      <c r="Q1559" s="2" t="n">
        <f aca="false">IF(Q1558="","",IF(A1562=$Q$1,C1562,Q1558))</f>
        <v>1000036953</v>
      </c>
      <c r="R1559" s="2" t="n">
        <f aca="false">IF(H1559=$R$5,L1559,R1558)</f>
        <v>50640324</v>
      </c>
      <c r="S1559" s="2" t="str">
        <f aca="false">IF(H1559=$S$5,L1559,S1558)</f>
        <v>EGU079</v>
      </c>
      <c r="T1559" s="2" t="n">
        <f aca="false">IF(H1559=$T$5,L1559,T1558)</f>
        <v>814190447</v>
      </c>
      <c r="U1559" s="2" t="n">
        <f aca="false">IF(V1559="",0,1)</f>
        <v>0</v>
      </c>
      <c r="V1559" s="2" t="str">
        <f aca="false">IF(A1559="","",IFERROR(IF(VLOOKUP(A1559,MAESTRO!$A$2:$C$15,2,FALSE())=1,"",A1559),A1559))</f>
        <v/>
      </c>
      <c r="W1559" s="2" t="str">
        <f aca="false">IF(V1559="","",G1559)</f>
        <v/>
      </c>
    </row>
    <row r="1560" customFormat="false" ht="15" hidden="false" customHeight="false" outlineLevel="0" collapsed="false">
      <c r="O1560" s="2" t="str">
        <f aca="false">IF(O1559="","",O1559)</f>
        <v>7711 CEDI GUAYAQUIL</v>
      </c>
      <c r="P1560" s="2" t="str">
        <f aca="false">IF(A1560=$P$5,C1560,P1559)</f>
        <v>DISVENTAS CIA LTDA</v>
      </c>
      <c r="Q1560" s="2" t="n">
        <f aca="false">IF(Q1559="","",IF(A1563=$Q$1,C1563,Q1559))</f>
        <v>1000036953</v>
      </c>
      <c r="R1560" s="2" t="n">
        <f aca="false">IF(H1560=$R$5,L1560,R1559)</f>
        <v>50640324</v>
      </c>
      <c r="S1560" s="2" t="str">
        <f aca="false">IF(H1560=$S$5,L1560,S1559)</f>
        <v>EGU079</v>
      </c>
      <c r="T1560" s="2" t="n">
        <f aca="false">IF(H1560=$T$5,L1560,T1559)</f>
        <v>814190447</v>
      </c>
      <c r="U1560" s="2" t="n">
        <f aca="false">IF(V1560="",0,1)</f>
        <v>0</v>
      </c>
      <c r="V1560" s="2" t="str">
        <f aca="false">IF(A1560="","",IFERROR(IF(VLOOKUP(A1560,MAESTRO!$A$2:$C$15,2,FALSE())=1,"",A1560),A1560))</f>
        <v/>
      </c>
      <c r="W1560" s="2" t="str">
        <f aca="false">IF(V1560="","",G1560)</f>
        <v/>
      </c>
    </row>
    <row r="1561" customFormat="false" ht="15" hidden="false" customHeight="false" outlineLevel="0" collapsed="false">
      <c r="E1561" s="1" t="s">
        <v>0</v>
      </c>
      <c r="J1561" s="1" t="s">
        <v>1</v>
      </c>
      <c r="M1561" s="1" t="n">
        <v>25</v>
      </c>
      <c r="O1561" s="2" t="str">
        <f aca="false">IF(O1560="","",O1560)</f>
        <v>7711 CEDI GUAYAQUIL</v>
      </c>
      <c r="P1561" s="2" t="str">
        <f aca="false">IF(A1561=$P$5,C1561,P1560)</f>
        <v>DISVENTAS CIA LTDA</v>
      </c>
      <c r="Q1561" s="2" t="n">
        <f aca="false">IF(Q1560="","",IF(A1564=$Q$1,C1564,Q1560))</f>
        <v>1000036953</v>
      </c>
      <c r="R1561" s="2" t="n">
        <f aca="false">IF(H1561=$R$5,L1561,R1560)</f>
        <v>50640324</v>
      </c>
      <c r="S1561" s="2" t="str">
        <f aca="false">IF(H1561=$S$5,L1561,S1560)</f>
        <v>EGU079</v>
      </c>
      <c r="T1561" s="2" t="n">
        <f aca="false">IF(H1561=$T$5,L1561,T1560)</f>
        <v>814190447</v>
      </c>
      <c r="U1561" s="2" t="n">
        <f aca="false">IF(V1561="",0,1)</f>
        <v>0</v>
      </c>
      <c r="V1561" s="2" t="str">
        <f aca="false">IF(A1561="","",IFERROR(IF(VLOOKUP(A1561,MAESTRO!$A$2:$C$15,2,FALSE())=1,"",A1561),A1561))</f>
        <v/>
      </c>
      <c r="W1561" s="2" t="str">
        <f aca="false">IF(V1561="","",G1561)</f>
        <v/>
      </c>
    </row>
    <row r="1562" customFormat="false" ht="15" hidden="false" customHeight="false" outlineLevel="0" collapsed="false">
      <c r="F1562" s="1" t="s">
        <v>6</v>
      </c>
      <c r="O1562" s="2" t="str">
        <f aca="false">IF(O1561="","",O1561)</f>
        <v>7711 CEDI GUAYAQUIL</v>
      </c>
      <c r="P1562" s="2" t="str">
        <f aca="false">IF(A1562=$P$5,C1562,P1561)</f>
        <v>DISVENTAS CIA LTDA</v>
      </c>
      <c r="Q1562" s="2" t="n">
        <f aca="false">IF(Q1561="","",IF(A1565=$Q$1,C1565,Q1561))</f>
        <v>1000036953</v>
      </c>
      <c r="R1562" s="2" t="n">
        <f aca="false">IF(H1562=$R$5,L1562,R1561)</f>
        <v>50640324</v>
      </c>
      <c r="S1562" s="2" t="str">
        <f aca="false">IF(H1562=$S$5,L1562,S1561)</f>
        <v>EGU079</v>
      </c>
      <c r="T1562" s="2" t="n">
        <f aca="false">IF(H1562=$T$5,L1562,T1561)</f>
        <v>814190447</v>
      </c>
      <c r="U1562" s="2" t="n">
        <f aca="false">IF(V1562="",0,1)</f>
        <v>0</v>
      </c>
      <c r="V1562" s="2" t="str">
        <f aca="false">IF(A1562="","",IFERROR(IF(VLOOKUP(A1562,MAESTRO!$A$2:$C$15,2,FALSE())=1,"",A1562),A1562))</f>
        <v/>
      </c>
      <c r="W1562" s="2" t="str">
        <f aca="false">IF(V1562="","",G1562)</f>
        <v/>
      </c>
    </row>
    <row r="1563" customFormat="false" ht="15" hidden="false" customHeight="false" outlineLevel="0" collapsed="false">
      <c r="O1563" s="2" t="str">
        <f aca="false">IF(O1562="","",O1562)</f>
        <v>7711 CEDI GUAYAQUIL</v>
      </c>
      <c r="P1563" s="2" t="str">
        <f aca="false">IF(A1563=$P$5,C1563,P1562)</f>
        <v>DISVENTAS CIA LTDA</v>
      </c>
      <c r="Q1563" s="2" t="n">
        <f aca="false">IF(Q1562="","",IF(A1566=$Q$1,C1566,Q1562))</f>
        <v>1000036953</v>
      </c>
      <c r="R1563" s="2" t="n">
        <f aca="false">IF(H1563=$R$5,L1563,R1562)</f>
        <v>50640324</v>
      </c>
      <c r="S1563" s="2" t="str">
        <f aca="false">IF(H1563=$S$5,L1563,S1562)</f>
        <v>EGU079</v>
      </c>
      <c r="T1563" s="2" t="n">
        <f aca="false">IF(H1563=$T$5,L1563,T1562)</f>
        <v>814190447</v>
      </c>
      <c r="U1563" s="2" t="n">
        <f aca="false">IF(V1563="",0,1)</f>
        <v>0</v>
      </c>
      <c r="V1563" s="2" t="str">
        <f aca="false">IF(A1563="","",IFERROR(IF(VLOOKUP(A1563,MAESTRO!$A$2:$C$15,2,FALSE())=1,"",A1563),A1563))</f>
        <v/>
      </c>
      <c r="W1563" s="2" t="str">
        <f aca="false">IF(V1563="","",G1563)</f>
        <v/>
      </c>
    </row>
    <row r="1564" customFormat="false" ht="15" hidden="false" customHeight="false" outlineLevel="0" collapsed="false">
      <c r="H1564" s="1" t="s">
        <v>8</v>
      </c>
      <c r="L1564" s="1" t="n">
        <v>50640324</v>
      </c>
      <c r="O1564" s="2" t="str">
        <f aca="false">IF(O1563="","",O1563)</f>
        <v>7711 CEDI GUAYAQUIL</v>
      </c>
      <c r="P1564" s="2" t="str">
        <f aca="false">IF(A1564=$P$5,C1564,P1563)</f>
        <v>DISVENTAS CIA LTDA</v>
      </c>
      <c r="Q1564" s="2" t="n">
        <f aca="false">IF(Q1563="","",IF(A1567=$Q$1,C1567,Q1563))</f>
        <v>1000036953</v>
      </c>
      <c r="R1564" s="2" t="n">
        <f aca="false">IF(H1564=$R$5,L1564,R1563)</f>
        <v>50640324</v>
      </c>
      <c r="S1564" s="2" t="str">
        <f aca="false">IF(H1564=$S$5,L1564,S1563)</f>
        <v>EGU079</v>
      </c>
      <c r="T1564" s="2" t="n">
        <f aca="false">IF(H1564=$T$5,L1564,T1563)</f>
        <v>814190447</v>
      </c>
      <c r="U1564" s="2" t="n">
        <f aca="false">IF(V1564="",0,1)</f>
        <v>0</v>
      </c>
      <c r="V1564" s="2" t="str">
        <f aca="false">IF(A1564="","",IFERROR(IF(VLOOKUP(A1564,MAESTRO!$A$2:$C$15,2,FALSE())=1,"",A1564),A1564))</f>
        <v/>
      </c>
      <c r="W1564" s="2" t="str">
        <f aca="false">IF(V1564="","",G1564)</f>
        <v/>
      </c>
    </row>
    <row r="1565" customFormat="false" ht="15" hidden="false" customHeight="false" outlineLevel="0" collapsed="false">
      <c r="H1565" s="1" t="s">
        <v>11</v>
      </c>
      <c r="L1565" s="1" t="s">
        <v>120</v>
      </c>
      <c r="O1565" s="2" t="str">
        <f aca="false">IF(O1564="","",O1564)</f>
        <v>7711 CEDI GUAYAQUIL</v>
      </c>
      <c r="P1565" s="2" t="str">
        <f aca="false">IF(A1565=$P$5,C1565,P1564)</f>
        <v>DISVENTAS CIA LTDA</v>
      </c>
      <c r="Q1565" s="2" t="n">
        <f aca="false">IF(Q1564="","",IF(A1568=$Q$1,C1568,Q1564))</f>
        <v>1000036953</v>
      </c>
      <c r="R1565" s="2" t="n">
        <f aca="false">IF(H1565=$R$5,L1565,R1564)</f>
        <v>50640324</v>
      </c>
      <c r="S1565" s="2" t="str">
        <f aca="false">IF(H1565=$S$5,L1565,S1564)</f>
        <v>EGU074</v>
      </c>
      <c r="T1565" s="2" t="n">
        <f aca="false">IF(H1565=$T$5,L1565,T1564)</f>
        <v>814190447</v>
      </c>
      <c r="U1565" s="2" t="n">
        <f aca="false">IF(V1565="",0,1)</f>
        <v>0</v>
      </c>
      <c r="V1565" s="2" t="str">
        <f aca="false">IF(A1565="","",IFERROR(IF(VLOOKUP(A1565,MAESTRO!$A$2:$C$15,2,FALSE())=1,"",A1565),A1565))</f>
        <v/>
      </c>
      <c r="W1565" s="2" t="str">
        <f aca="false">IF(V1565="","",G1565)</f>
        <v/>
      </c>
    </row>
    <row r="1566" customFormat="false" ht="15" hidden="false" customHeight="false" outlineLevel="0" collapsed="false">
      <c r="A1566" s="1" t="s">
        <v>13</v>
      </c>
      <c r="C1566" s="1" t="s">
        <v>20</v>
      </c>
      <c r="H1566" s="1" t="s">
        <v>21</v>
      </c>
      <c r="L1566" s="1" t="s">
        <v>121</v>
      </c>
      <c r="O1566" s="2" t="str">
        <f aca="false">IF(O1565="","",O1565)</f>
        <v>7711 CEDI GUAYAQUIL</v>
      </c>
      <c r="P1566" s="2" t="str">
        <f aca="false">IF(A1566=$P$5,C1566,P1565)</f>
        <v>DISVENTAS CIA LTDA</v>
      </c>
      <c r="Q1566" s="2" t="n">
        <f aca="false">IF(Q1565="","",IF(A1569=$Q$1,C1569,Q1565))</f>
        <v>1000036953</v>
      </c>
      <c r="R1566" s="2" t="n">
        <f aca="false">IF(H1566=$R$5,L1566,R1565)</f>
        <v>50640324</v>
      </c>
      <c r="S1566" s="2" t="str">
        <f aca="false">IF(H1566=$S$5,L1566,S1565)</f>
        <v>EGU074</v>
      </c>
      <c r="T1566" s="2" t="n">
        <f aca="false">IF(H1566=$T$5,L1566,T1565)</f>
        <v>814190447</v>
      </c>
      <c r="U1566" s="2" t="n">
        <f aca="false">IF(V1566="",0,1)</f>
        <v>0</v>
      </c>
      <c r="V1566" s="2" t="str">
        <f aca="false">IF(A1566="","",IFERROR(IF(VLOOKUP(A1566,MAESTRO!$A$2:$C$15,2,FALSE())=1,"",A1566),A1566))</f>
        <v/>
      </c>
      <c r="W1566" s="2" t="str">
        <f aca="false">IF(V1566="","",G1566)</f>
        <v/>
      </c>
    </row>
    <row r="1567" customFormat="false" ht="15" hidden="false" customHeight="false" outlineLevel="0" collapsed="false">
      <c r="A1567" s="1" t="s">
        <v>14</v>
      </c>
      <c r="C1567" s="1" t="s">
        <v>166</v>
      </c>
      <c r="H1567" s="1" t="s">
        <v>24</v>
      </c>
      <c r="L1567" s="1" t="n">
        <v>1001</v>
      </c>
      <c r="O1567" s="2" t="str">
        <f aca="false">IF(O1566="","",O1566)</f>
        <v>7711 CEDI GUAYAQUIL</v>
      </c>
      <c r="P1567" s="2" t="str">
        <f aca="false">IF(A1567=$P$5,C1567,P1566)</f>
        <v>COMERCIAL ARANDANOCOM DEL SUR CIA</v>
      </c>
      <c r="Q1567" s="2" t="n">
        <f aca="false">IF(Q1566="","",IF(A1570=$Q$1,C1570,Q1566))</f>
        <v>1000037401</v>
      </c>
      <c r="R1567" s="2" t="n">
        <f aca="false">IF(H1567=$R$5,L1567,R1566)</f>
        <v>50640324</v>
      </c>
      <c r="S1567" s="2" t="str">
        <f aca="false">IF(H1567=$S$5,L1567,S1566)</f>
        <v>EGU074</v>
      </c>
      <c r="T1567" s="2" t="n">
        <f aca="false">IF(H1567=$T$5,L1567,T1566)</f>
        <v>814190447</v>
      </c>
      <c r="U1567" s="2" t="n">
        <f aca="false">IF(V1567="",0,1)</f>
        <v>0</v>
      </c>
      <c r="V1567" s="2" t="str">
        <f aca="false">IF(A1567="","",IFERROR(IF(VLOOKUP(A1567,MAESTRO!$A$2:$C$15,2,FALSE())=1,"",A1567),A1567))</f>
        <v/>
      </c>
      <c r="W1567" s="2" t="str">
        <f aca="false">IF(V1567="","",G1567)</f>
        <v/>
      </c>
    </row>
    <row r="1568" customFormat="false" ht="15" hidden="false" customHeight="false" outlineLevel="0" collapsed="false">
      <c r="A1568" s="1" t="s">
        <v>25</v>
      </c>
      <c r="C1568" s="1" t="n">
        <v>1000037401</v>
      </c>
      <c r="H1568" s="1" t="s">
        <v>26</v>
      </c>
      <c r="O1568" s="2" t="str">
        <f aca="false">IF(O1567="","",O1567)</f>
        <v>7711 CEDI GUAYAQUIL</v>
      </c>
      <c r="P1568" s="2" t="str">
        <f aca="false">IF(A1568=$P$5,C1568,P1567)</f>
        <v>COMERCIAL ARANDANOCOM DEL SUR CIA</v>
      </c>
      <c r="Q1568" s="2" t="n">
        <f aca="false">IF(Q1567="","",IF(A1571=$Q$1,C1571,Q1567))</f>
        <v>1000037401</v>
      </c>
      <c r="R1568" s="2" t="n">
        <f aca="false">IF(H1568=$R$5,L1568,R1567)</f>
        <v>50640324</v>
      </c>
      <c r="S1568" s="2" t="str">
        <f aca="false">IF(H1568=$S$5,L1568,S1567)</f>
        <v>EGU074</v>
      </c>
      <c r="T1568" s="2" t="n">
        <f aca="false">IF(H1568=$T$5,L1568,T1567)</f>
        <v>814190447</v>
      </c>
      <c r="U1568" s="2" t="n">
        <f aca="false">IF(V1568="",0,1)</f>
        <v>0</v>
      </c>
      <c r="V1568" s="2" t="str">
        <f aca="false">IF(A1568="","",IFERROR(IF(VLOOKUP(A1568,MAESTRO!$A$2:$C$15,2,FALSE())=1,"",A1568),A1568))</f>
        <v/>
      </c>
      <c r="W1568" s="2" t="str">
        <f aca="false">IF(V1568="","",G1568)</f>
        <v/>
      </c>
    </row>
    <row r="1569" customFormat="false" ht="15" hidden="false" customHeight="false" outlineLevel="0" collapsed="false">
      <c r="A1569" s="1" t="s">
        <v>28</v>
      </c>
      <c r="C1569" s="1" t="s">
        <v>167</v>
      </c>
      <c r="H1569" s="1" t="s">
        <v>16</v>
      </c>
      <c r="L1569" s="1" t="n">
        <v>814190439</v>
      </c>
      <c r="O1569" s="2" t="str">
        <f aca="false">IF(O1568="","",O1568)</f>
        <v>7711 CEDI GUAYAQUIL</v>
      </c>
      <c r="P1569" s="2" t="str">
        <f aca="false">IF(A1569=$P$5,C1569,P1568)</f>
        <v>COMERCIAL ARANDANOCOM DEL SUR CIA</v>
      </c>
      <c r="Q1569" s="2" t="n">
        <f aca="false">IF(Q1568="","",IF(A1572=$Q$1,C1572,Q1568))</f>
        <v>1000037401</v>
      </c>
      <c r="R1569" s="2" t="n">
        <f aca="false">IF(H1569=$R$5,L1569,R1568)</f>
        <v>50640324</v>
      </c>
      <c r="S1569" s="2" t="str">
        <f aca="false">IF(H1569=$S$5,L1569,S1568)</f>
        <v>EGU074</v>
      </c>
      <c r="T1569" s="2" t="n">
        <f aca="false">IF(H1569=$T$5,L1569,T1568)</f>
        <v>814190439</v>
      </c>
      <c r="U1569" s="2" t="n">
        <f aca="false">IF(V1569="",0,1)</f>
        <v>0</v>
      </c>
      <c r="V1569" s="2" t="str">
        <f aca="false">IF(A1569="","",IFERROR(IF(VLOOKUP(A1569,MAESTRO!$A$2:$C$15,2,FALSE())=1,"",A1569),A1569))</f>
        <v/>
      </c>
      <c r="W1569" s="2" t="str">
        <f aca="false">IF(V1569="","",G1569)</f>
        <v/>
      </c>
    </row>
    <row r="1570" customFormat="false" ht="15" hidden="false" customHeight="false" outlineLevel="0" collapsed="false">
      <c r="A1570" s="1" t="s">
        <v>3</v>
      </c>
      <c r="C1570" s="1" t="n">
        <v>1000037401</v>
      </c>
      <c r="H1570" s="1" t="s">
        <v>30</v>
      </c>
      <c r="L1570" s="1" t="s">
        <v>31</v>
      </c>
      <c r="O1570" s="2" t="str">
        <f aca="false">IF(O1569="","",O1569)</f>
        <v>7711 CEDI GUAYAQUIL</v>
      </c>
      <c r="P1570" s="2" t="str">
        <f aca="false">IF(A1570=$P$5,C1570,P1569)</f>
        <v>COMERCIAL ARANDANOCOM DEL SUR CIA</v>
      </c>
      <c r="Q1570" s="2" t="n">
        <f aca="false">IF(Q1569="","",IF(A1573=$Q$1,C1573,Q1569))</f>
        <v>1000037401</v>
      </c>
      <c r="R1570" s="2" t="n">
        <f aca="false">IF(H1570=$R$5,L1570,R1569)</f>
        <v>50640324</v>
      </c>
      <c r="S1570" s="2" t="str">
        <f aca="false">IF(H1570=$S$5,L1570,S1569)</f>
        <v>EGU074</v>
      </c>
      <c r="T1570" s="2" t="n">
        <f aca="false">IF(H1570=$T$5,L1570,T1569)</f>
        <v>814190439</v>
      </c>
      <c r="U1570" s="2" t="n">
        <f aca="false">IF(V1570="",0,1)</f>
        <v>0</v>
      </c>
      <c r="V1570" s="2" t="str">
        <f aca="false">IF(A1570="","",IFERROR(IF(VLOOKUP(A1570,MAESTRO!$A$2:$C$15,2,FALSE())=1,"",A1570),A1570))</f>
        <v/>
      </c>
      <c r="W1570" s="2" t="str">
        <f aca="false">IF(V1570="","",G1570)</f>
        <v/>
      </c>
    </row>
    <row r="1571" customFormat="false" ht="15" hidden="false" customHeight="false" outlineLevel="0" collapsed="false">
      <c r="A1571" s="1" t="s">
        <v>32</v>
      </c>
      <c r="C1571" s="1" t="s">
        <v>166</v>
      </c>
      <c r="H1571" s="1" t="s">
        <v>34</v>
      </c>
      <c r="L1571" s="1" t="s">
        <v>35</v>
      </c>
      <c r="O1571" s="2" t="str">
        <f aca="false">IF(O1570="","",O1570)</f>
        <v>7711 CEDI GUAYAQUIL</v>
      </c>
      <c r="P1571" s="2" t="str">
        <f aca="false">IF(A1571=$P$5,C1571,P1570)</f>
        <v>COMERCIAL ARANDANOCOM DEL SUR CIA</v>
      </c>
      <c r="Q1571" s="2" t="n">
        <f aca="false">IF(Q1570="","",IF(A1574=$Q$1,C1574,Q1570))</f>
        <v>1000037401</v>
      </c>
      <c r="R1571" s="2" t="n">
        <f aca="false">IF(H1571=$R$5,L1571,R1570)</f>
        <v>50640324</v>
      </c>
      <c r="S1571" s="2" t="str">
        <f aca="false">IF(H1571=$S$5,L1571,S1570)</f>
        <v>EGU074</v>
      </c>
      <c r="T1571" s="2" t="n">
        <f aca="false">IF(H1571=$T$5,L1571,T1570)</f>
        <v>814190439</v>
      </c>
      <c r="U1571" s="2" t="n">
        <f aca="false">IF(V1571="",0,1)</f>
        <v>0</v>
      </c>
      <c r="V1571" s="2" t="str">
        <f aca="false">IF(A1571="","",IFERROR(IF(VLOOKUP(A1571,MAESTRO!$A$2:$C$15,2,FALSE())=1,"",A1571),A1571))</f>
        <v/>
      </c>
      <c r="W1571" s="2" t="str">
        <f aca="false">IF(V1571="","",G1571)</f>
        <v/>
      </c>
    </row>
    <row r="1572" customFormat="false" ht="15" hidden="false" customHeight="false" outlineLevel="0" collapsed="false">
      <c r="A1572" s="1" t="s">
        <v>36</v>
      </c>
      <c r="C1572" s="1" t="n">
        <v>1000037401</v>
      </c>
      <c r="H1572" s="1" t="s">
        <v>37</v>
      </c>
      <c r="L1572" s="1" t="n">
        <v>13</v>
      </c>
      <c r="O1572" s="2" t="str">
        <f aca="false">IF(O1571="","",O1571)</f>
        <v>7711 CEDI GUAYAQUIL</v>
      </c>
      <c r="P1572" s="2" t="str">
        <f aca="false">IF(A1572=$P$5,C1572,P1571)</f>
        <v>COMERCIAL ARANDANOCOM DEL SUR CIA</v>
      </c>
      <c r="Q1572" s="2" t="n">
        <f aca="false">IF(Q1571="","",IF(A1575=$Q$1,C1575,Q1571))</f>
        <v>1000037401</v>
      </c>
      <c r="R1572" s="2" t="n">
        <f aca="false">IF(H1572=$R$5,L1572,R1571)</f>
        <v>50640324</v>
      </c>
      <c r="S1572" s="2" t="str">
        <f aca="false">IF(H1572=$S$5,L1572,S1571)</f>
        <v>EGU074</v>
      </c>
      <c r="T1572" s="2" t="n">
        <f aca="false">IF(H1572=$T$5,L1572,T1571)</f>
        <v>814190439</v>
      </c>
      <c r="U1572" s="2" t="n">
        <f aca="false">IF(V1572="",0,1)</f>
        <v>0</v>
      </c>
      <c r="V1572" s="2" t="str">
        <f aca="false">IF(A1572="","",IFERROR(IF(VLOOKUP(A1572,MAESTRO!$A$2:$C$15,2,FALSE())=1,"",A1572),A1572))</f>
        <v/>
      </c>
      <c r="W1572" s="2" t="str">
        <f aca="false">IF(V1572="","",G1572)</f>
        <v/>
      </c>
    </row>
    <row r="1573" customFormat="false" ht="15" hidden="false" customHeight="false" outlineLevel="0" collapsed="false">
      <c r="A1573" s="1" t="s">
        <v>38</v>
      </c>
      <c r="H1573" s="1" t="s">
        <v>39</v>
      </c>
      <c r="K1573" s="1" t="s">
        <v>40</v>
      </c>
      <c r="O1573" s="2" t="str">
        <f aca="false">IF(O1572="","",O1572)</f>
        <v>7711 CEDI GUAYAQUIL</v>
      </c>
      <c r="P1573" s="2" t="str">
        <f aca="false">IF(A1573=$P$5,C1573,P1572)</f>
        <v>COMERCIAL ARANDANOCOM DEL SUR CIA</v>
      </c>
      <c r="Q1573" s="2" t="n">
        <f aca="false">IF(Q1572="","",IF(A1576=$Q$1,C1576,Q1572))</f>
        <v>1000037401</v>
      </c>
      <c r="R1573" s="2" t="n">
        <f aca="false">IF(H1573=$R$5,L1573,R1572)</f>
        <v>50640324</v>
      </c>
      <c r="S1573" s="2" t="str">
        <f aca="false">IF(H1573=$S$5,L1573,S1572)</f>
        <v>EGU074</v>
      </c>
      <c r="T1573" s="2" t="n">
        <f aca="false">IF(H1573=$T$5,L1573,T1572)</f>
        <v>814190439</v>
      </c>
      <c r="U1573" s="2" t="n">
        <f aca="false">IF(V1573="",0,1)</f>
        <v>0</v>
      </c>
      <c r="V1573" s="2" t="str">
        <f aca="false">IF(A1573="","",IFERROR(IF(VLOOKUP(A1573,MAESTRO!$A$2:$C$15,2,FALSE())=1,"",A1573),A1573))</f>
        <v/>
      </c>
      <c r="W1573" s="2" t="str">
        <f aca="false">IF(V1573="","",G1573)</f>
        <v/>
      </c>
    </row>
    <row r="1574" customFormat="false" ht="15" hidden="false" customHeight="false" outlineLevel="0" collapsed="false">
      <c r="O1574" s="2" t="str">
        <f aca="false">IF(O1573="","",O1573)</f>
        <v>7711 CEDI GUAYAQUIL</v>
      </c>
      <c r="P1574" s="2" t="str">
        <f aca="false">IF(A1574=$P$5,C1574,P1573)</f>
        <v>COMERCIAL ARANDANOCOM DEL SUR CIA</v>
      </c>
      <c r="Q1574" s="2" t="n">
        <f aca="false">IF(Q1573="","",IF(A1577=$Q$1,C1577,Q1573))</f>
        <v>1000037401</v>
      </c>
      <c r="R1574" s="2" t="n">
        <f aca="false">IF(H1574=$R$5,L1574,R1573)</f>
        <v>50640324</v>
      </c>
      <c r="S1574" s="2" t="str">
        <f aca="false">IF(H1574=$S$5,L1574,S1573)</f>
        <v>EGU074</v>
      </c>
      <c r="T1574" s="2" t="n">
        <f aca="false">IF(H1574=$T$5,L1574,T1573)</f>
        <v>814190439</v>
      </c>
      <c r="U1574" s="2" t="n">
        <f aca="false">IF(V1574="",0,1)</f>
        <v>0</v>
      </c>
      <c r="V1574" s="2" t="str">
        <f aca="false">IF(A1574="","",IFERROR(IF(VLOOKUP(A1574,MAESTRO!$A$2:$C$15,2,FALSE())=1,"",A1574),A1574))</f>
        <v/>
      </c>
      <c r="W1574" s="2" t="str">
        <f aca="false">IF(V1574="","",G1574)</f>
        <v/>
      </c>
    </row>
    <row r="1575" customFormat="false" ht="15" hidden="false" customHeight="false" outlineLevel="0" collapsed="false">
      <c r="A1575" s="1" t="s">
        <v>18</v>
      </c>
      <c r="B1575" s="1" t="s">
        <v>41</v>
      </c>
      <c r="G1575" s="1" t="s">
        <v>42</v>
      </c>
      <c r="I1575" s="1" t="s">
        <v>43</v>
      </c>
      <c r="K1575" s="1" t="s">
        <v>44</v>
      </c>
      <c r="O1575" s="2" t="str">
        <f aca="false">IF(O1574="","",O1574)</f>
        <v>7711 CEDI GUAYAQUIL</v>
      </c>
      <c r="P1575" s="2" t="str">
        <f aca="false">IF(A1575=$P$5,C1575,P1574)</f>
        <v>COMERCIAL ARANDANOCOM DEL SUR CIA</v>
      </c>
      <c r="Q1575" s="2" t="n">
        <f aca="false">IF(Q1574="","",IF(A1578=$Q$1,C1578,Q1574))</f>
        <v>1000037401</v>
      </c>
      <c r="R1575" s="2" t="n">
        <f aca="false">IF(H1575=$R$5,L1575,R1574)</f>
        <v>50640324</v>
      </c>
      <c r="S1575" s="2" t="str">
        <f aca="false">IF(H1575=$S$5,L1575,S1574)</f>
        <v>EGU074</v>
      </c>
      <c r="T1575" s="2" t="n">
        <f aca="false">IF(H1575=$T$5,L1575,T1574)</f>
        <v>814190439</v>
      </c>
      <c r="U1575" s="2" t="n">
        <f aca="false">IF(V1575="",0,1)</f>
        <v>0</v>
      </c>
      <c r="V1575" s="2" t="str">
        <f aca="false">IF(A1575="","",IFERROR(IF(VLOOKUP(A1575,MAESTRO!$A$2:$C$15,2,FALSE())=1,"",A1575),A1575))</f>
        <v/>
      </c>
      <c r="W1575" s="2" t="str">
        <f aca="false">IF(V1575="","",G1575)</f>
        <v/>
      </c>
    </row>
    <row r="1576" customFormat="false" ht="15" hidden="false" customHeight="false" outlineLevel="0" collapsed="false">
      <c r="O1576" s="2" t="str">
        <f aca="false">IF(O1575="","",O1575)</f>
        <v>7711 CEDI GUAYAQUIL</v>
      </c>
      <c r="P1576" s="2" t="str">
        <f aca="false">IF(A1576=$P$5,C1576,P1575)</f>
        <v>COMERCIAL ARANDANOCOM DEL SUR CIA</v>
      </c>
      <c r="Q1576" s="2" t="n">
        <f aca="false">IF(Q1575="","",IF(A1579=$Q$1,C1579,Q1575))</f>
        <v>1000037401</v>
      </c>
      <c r="R1576" s="2" t="n">
        <f aca="false">IF(H1576=$R$5,L1576,R1575)</f>
        <v>50640324</v>
      </c>
      <c r="S1576" s="2" t="str">
        <f aca="false">IF(H1576=$S$5,L1576,S1575)</f>
        <v>EGU074</v>
      </c>
      <c r="T1576" s="2" t="n">
        <f aca="false">IF(H1576=$T$5,L1576,T1575)</f>
        <v>814190439</v>
      </c>
      <c r="U1576" s="2" t="n">
        <f aca="false">IF(V1576="",0,1)</f>
        <v>0</v>
      </c>
      <c r="V1576" s="2" t="str">
        <f aca="false">IF(A1576="","",IFERROR(IF(VLOOKUP(A1576,MAESTRO!$A$2:$C$15,2,FALSE())=1,"",A1576),A1576))</f>
        <v/>
      </c>
      <c r="W1576" s="2" t="str">
        <f aca="false">IF(V1576="","",G1576)</f>
        <v/>
      </c>
    </row>
    <row r="1577" customFormat="false" ht="15" hidden="false" customHeight="false" outlineLevel="0" collapsed="false">
      <c r="A1577" s="1" t="n">
        <v>15592</v>
      </c>
      <c r="B1577" s="1" t="s">
        <v>62</v>
      </c>
      <c r="G1577" s="1" t="n">
        <v>1</v>
      </c>
      <c r="I1577" s="1" t="s">
        <v>46</v>
      </c>
      <c r="O1577" s="2" t="str">
        <f aca="false">IF(O1576="","",O1576)</f>
        <v>7711 CEDI GUAYAQUIL</v>
      </c>
      <c r="P1577" s="2" t="str">
        <f aca="false">IF(A1577=$P$5,C1577,P1576)</f>
        <v>COMERCIAL ARANDANOCOM DEL SUR CIA</v>
      </c>
      <c r="Q1577" s="2" t="n">
        <f aca="false">IF(Q1576="","",IF(A1580=$Q$1,C1580,Q1576))</f>
        <v>1000037401</v>
      </c>
      <c r="R1577" s="2" t="n">
        <f aca="false">IF(H1577=$R$5,L1577,R1576)</f>
        <v>50640324</v>
      </c>
      <c r="S1577" s="2" t="str">
        <f aca="false">IF(H1577=$S$5,L1577,S1576)</f>
        <v>EGU074</v>
      </c>
      <c r="T1577" s="2" t="n">
        <f aca="false">IF(H1577=$T$5,L1577,T1576)</f>
        <v>814190439</v>
      </c>
      <c r="U1577" s="2" t="n">
        <f aca="false">IF(V1577="",0,1)</f>
        <v>1</v>
      </c>
      <c r="V1577" s="2" t="n">
        <f aca="false">IF(A1577="","",IFERROR(IF(VLOOKUP(A1577,MAESTRO!$A$2:$C$15,2,FALSE())=1,"",A1577),A1577))</f>
        <v>15592</v>
      </c>
      <c r="W1577" s="2" t="n">
        <f aca="false">IF(V1577="","",G1577)</f>
        <v>1</v>
      </c>
    </row>
    <row r="1578" customFormat="false" ht="15" hidden="false" customHeight="false" outlineLevel="0" collapsed="false">
      <c r="A1578" s="1" t="n">
        <v>16510</v>
      </c>
      <c r="B1578" s="1" t="s">
        <v>106</v>
      </c>
      <c r="G1578" s="1" t="n">
        <v>1</v>
      </c>
      <c r="I1578" s="1" t="s">
        <v>46</v>
      </c>
      <c r="O1578" s="2" t="str">
        <f aca="false">IF(O1577="","",O1577)</f>
        <v>7711 CEDI GUAYAQUIL</v>
      </c>
      <c r="P1578" s="2" t="str">
        <f aca="false">IF(A1578=$P$5,C1578,P1577)</f>
        <v>COMERCIAL ARANDANOCOM DEL SUR CIA</v>
      </c>
      <c r="Q1578" s="2" t="n">
        <f aca="false">IF(Q1577="","",IF(A1581=$Q$1,C1581,Q1577))</f>
        <v>1000037401</v>
      </c>
      <c r="R1578" s="2" t="n">
        <f aca="false">IF(H1578=$R$5,L1578,R1577)</f>
        <v>50640324</v>
      </c>
      <c r="S1578" s="2" t="str">
        <f aca="false">IF(H1578=$S$5,L1578,S1577)</f>
        <v>EGU074</v>
      </c>
      <c r="T1578" s="2" t="n">
        <f aca="false">IF(H1578=$T$5,L1578,T1577)</f>
        <v>814190439</v>
      </c>
      <c r="U1578" s="2" t="n">
        <f aca="false">IF(V1578="",0,1)</f>
        <v>1</v>
      </c>
      <c r="V1578" s="2" t="n">
        <f aca="false">IF(A1578="","",IFERROR(IF(VLOOKUP(A1578,MAESTRO!$A$2:$C$15,2,FALSE())=1,"",A1578),A1578))</f>
        <v>16510</v>
      </c>
      <c r="W1578" s="2" t="n">
        <f aca="false">IF(V1578="","",G1578)</f>
        <v>1</v>
      </c>
    </row>
    <row r="1579" customFormat="false" ht="15" hidden="false" customHeight="false" outlineLevel="0" collapsed="false">
      <c r="A1579" s="1" t="n">
        <v>16513</v>
      </c>
      <c r="B1579" s="1" t="s">
        <v>67</v>
      </c>
      <c r="G1579" s="1" t="n">
        <v>1</v>
      </c>
      <c r="I1579" s="1" t="s">
        <v>46</v>
      </c>
      <c r="O1579" s="2" t="str">
        <f aca="false">IF(O1578="","",O1578)</f>
        <v>7711 CEDI GUAYAQUIL</v>
      </c>
      <c r="P1579" s="2" t="str">
        <f aca="false">IF(A1579=$P$5,C1579,P1578)</f>
        <v>COMERCIAL ARANDANOCOM DEL SUR CIA</v>
      </c>
      <c r="Q1579" s="2" t="n">
        <f aca="false">IF(Q1578="","",IF(A1582=$Q$1,C1582,Q1578))</f>
        <v>1000037401</v>
      </c>
      <c r="R1579" s="2" t="n">
        <f aca="false">IF(H1579=$R$5,L1579,R1578)</f>
        <v>50640324</v>
      </c>
      <c r="S1579" s="2" t="str">
        <f aca="false">IF(H1579=$S$5,L1579,S1578)</f>
        <v>EGU074</v>
      </c>
      <c r="T1579" s="2" t="n">
        <f aca="false">IF(H1579=$T$5,L1579,T1578)</f>
        <v>814190439</v>
      </c>
      <c r="U1579" s="2" t="n">
        <f aca="false">IF(V1579="",0,1)</f>
        <v>1</v>
      </c>
      <c r="V1579" s="2" t="n">
        <f aca="false">IF(A1579="","",IFERROR(IF(VLOOKUP(A1579,MAESTRO!$A$2:$C$15,2,FALSE())=1,"",A1579),A1579))</f>
        <v>16513</v>
      </c>
      <c r="W1579" s="2" t="n">
        <f aca="false">IF(V1579="","",G1579)</f>
        <v>1</v>
      </c>
    </row>
    <row r="1580" customFormat="false" ht="15" hidden="false" customHeight="false" outlineLevel="0" collapsed="false">
      <c r="A1580" s="1" t="n">
        <v>16527</v>
      </c>
      <c r="B1580" s="1" t="s">
        <v>241</v>
      </c>
      <c r="G1580" s="1" t="n">
        <v>2</v>
      </c>
      <c r="I1580" s="1" t="s">
        <v>46</v>
      </c>
      <c r="O1580" s="2" t="str">
        <f aca="false">IF(O1579="","",O1579)</f>
        <v>7711 CEDI GUAYAQUIL</v>
      </c>
      <c r="P1580" s="2" t="str">
        <f aca="false">IF(A1580=$P$5,C1580,P1579)</f>
        <v>COMERCIAL ARANDANOCOM DEL SUR CIA</v>
      </c>
      <c r="Q1580" s="2" t="n">
        <f aca="false">IF(Q1579="","",IF(A1583=$Q$1,C1583,Q1579))</f>
        <v>1000037401</v>
      </c>
      <c r="R1580" s="2" t="n">
        <f aca="false">IF(H1580=$R$5,L1580,R1579)</f>
        <v>50640324</v>
      </c>
      <c r="S1580" s="2" t="str">
        <f aca="false">IF(H1580=$S$5,L1580,S1579)</f>
        <v>EGU074</v>
      </c>
      <c r="T1580" s="2" t="n">
        <f aca="false">IF(H1580=$T$5,L1580,T1579)</f>
        <v>814190439</v>
      </c>
      <c r="U1580" s="2" t="n">
        <f aca="false">IF(V1580="",0,1)</f>
        <v>1</v>
      </c>
      <c r="V1580" s="2" t="n">
        <f aca="false">IF(A1580="","",IFERROR(IF(VLOOKUP(A1580,MAESTRO!$A$2:$C$15,2,FALSE())=1,"",A1580),A1580))</f>
        <v>16527</v>
      </c>
      <c r="W1580" s="2" t="n">
        <f aca="false">IF(V1580="","",G1580)</f>
        <v>2</v>
      </c>
    </row>
    <row r="1581" customFormat="false" ht="15" hidden="false" customHeight="false" outlineLevel="0" collapsed="false">
      <c r="A1581" s="1" t="n">
        <v>16530</v>
      </c>
      <c r="B1581" s="1" t="s">
        <v>242</v>
      </c>
      <c r="G1581" s="1" t="n">
        <v>2</v>
      </c>
      <c r="I1581" s="1" t="s">
        <v>46</v>
      </c>
      <c r="O1581" s="2" t="str">
        <f aca="false">IF(O1580="","",O1580)</f>
        <v>7711 CEDI GUAYAQUIL</v>
      </c>
      <c r="P1581" s="2" t="str">
        <f aca="false">IF(A1581=$P$5,C1581,P1580)</f>
        <v>COMERCIAL ARANDANOCOM DEL SUR CIA</v>
      </c>
      <c r="Q1581" s="2" t="n">
        <f aca="false">IF(Q1580="","",IF(A1584=$Q$1,C1584,Q1580))</f>
        <v>1000037401</v>
      </c>
      <c r="R1581" s="2" t="n">
        <f aca="false">IF(H1581=$R$5,L1581,R1580)</f>
        <v>50640324</v>
      </c>
      <c r="S1581" s="2" t="str">
        <f aca="false">IF(H1581=$S$5,L1581,S1580)</f>
        <v>EGU074</v>
      </c>
      <c r="T1581" s="2" t="n">
        <f aca="false">IF(H1581=$T$5,L1581,T1580)</f>
        <v>814190439</v>
      </c>
      <c r="U1581" s="2" t="n">
        <f aca="false">IF(V1581="",0,1)</f>
        <v>1</v>
      </c>
      <c r="V1581" s="2" t="n">
        <f aca="false">IF(A1581="","",IFERROR(IF(VLOOKUP(A1581,MAESTRO!$A$2:$C$15,2,FALSE())=1,"",A1581),A1581))</f>
        <v>16530</v>
      </c>
      <c r="W1581" s="2" t="n">
        <f aca="false">IF(V1581="","",G1581)</f>
        <v>2</v>
      </c>
    </row>
    <row r="1582" customFormat="false" ht="15" hidden="false" customHeight="false" outlineLevel="0" collapsed="false">
      <c r="A1582" s="1" t="n">
        <v>17113</v>
      </c>
      <c r="B1582" s="1" t="s">
        <v>134</v>
      </c>
      <c r="G1582" s="1" t="n">
        <v>3</v>
      </c>
      <c r="I1582" s="1" t="s">
        <v>46</v>
      </c>
      <c r="O1582" s="2" t="str">
        <f aca="false">IF(O1581="","",O1581)</f>
        <v>7711 CEDI GUAYAQUIL</v>
      </c>
      <c r="P1582" s="2" t="str">
        <f aca="false">IF(A1582=$P$5,C1582,P1581)</f>
        <v>COMERCIAL ARANDANOCOM DEL SUR CIA</v>
      </c>
      <c r="Q1582" s="2" t="n">
        <f aca="false">IF(Q1581="","",IF(A1585=$Q$1,C1585,Q1581))</f>
        <v>1000037401</v>
      </c>
      <c r="R1582" s="2" t="n">
        <f aca="false">IF(H1582=$R$5,L1582,R1581)</f>
        <v>50640324</v>
      </c>
      <c r="S1582" s="2" t="str">
        <f aca="false">IF(H1582=$S$5,L1582,S1581)</f>
        <v>EGU074</v>
      </c>
      <c r="T1582" s="2" t="n">
        <f aca="false">IF(H1582=$T$5,L1582,T1581)</f>
        <v>814190439</v>
      </c>
      <c r="U1582" s="2" t="n">
        <f aca="false">IF(V1582="",0,1)</f>
        <v>1</v>
      </c>
      <c r="V1582" s="2" t="n">
        <f aca="false">IF(A1582="","",IFERROR(IF(VLOOKUP(A1582,MAESTRO!$A$2:$C$15,2,FALSE())=1,"",A1582),A1582))</f>
        <v>17113</v>
      </c>
      <c r="W1582" s="2" t="n">
        <f aca="false">IF(V1582="","",G1582)</f>
        <v>3</v>
      </c>
    </row>
    <row r="1583" customFormat="false" ht="15" hidden="false" customHeight="false" outlineLevel="0" collapsed="false">
      <c r="O1583" s="2" t="str">
        <f aca="false">IF(O1582="","",O1582)</f>
        <v>7711 CEDI GUAYAQUIL</v>
      </c>
      <c r="P1583" s="2" t="str">
        <f aca="false">IF(A1583=$P$5,C1583,P1582)</f>
        <v>COMERCIAL ARANDANOCOM DEL SUR CIA</v>
      </c>
      <c r="Q1583" s="2" t="n">
        <f aca="false">IF(Q1582="","",IF(A1586=$Q$1,C1586,Q1582))</f>
        <v>1000037401</v>
      </c>
      <c r="R1583" s="2" t="n">
        <f aca="false">IF(H1583=$R$5,L1583,R1582)</f>
        <v>50640324</v>
      </c>
      <c r="S1583" s="2" t="str">
        <f aca="false">IF(H1583=$S$5,L1583,S1582)</f>
        <v>EGU074</v>
      </c>
      <c r="T1583" s="2" t="n">
        <f aca="false">IF(H1583=$T$5,L1583,T1582)</f>
        <v>814190439</v>
      </c>
      <c r="U1583" s="2" t="n">
        <f aca="false">IF(V1583="",0,1)</f>
        <v>0</v>
      </c>
      <c r="V1583" s="2" t="str">
        <f aca="false">IF(A1583="","",IFERROR(IF(VLOOKUP(A1583,MAESTRO!$A$2:$C$15,2,FALSE())=1,"",A1583),A1583))</f>
        <v/>
      </c>
      <c r="W1583" s="2" t="str">
        <f aca="false">IF(V1583="","",G1583)</f>
        <v/>
      </c>
    </row>
    <row r="1584" customFormat="false" ht="15" hidden="false" customHeight="false" outlineLevel="0" collapsed="false">
      <c r="O1584" s="2" t="str">
        <f aca="false">IF(O1583="","",O1583)</f>
        <v>7711 CEDI GUAYAQUIL</v>
      </c>
      <c r="P1584" s="2" t="str">
        <f aca="false">IF(A1584=$P$5,C1584,P1583)</f>
        <v>COMERCIAL ARANDANOCOM DEL SUR CIA</v>
      </c>
      <c r="Q1584" s="2" t="n">
        <f aca="false">IF(Q1583="","",IF(A1587=$Q$1,C1587,Q1583))</f>
        <v>1000037401</v>
      </c>
      <c r="R1584" s="2" t="n">
        <f aca="false">IF(H1584=$R$5,L1584,R1583)</f>
        <v>50640324</v>
      </c>
      <c r="S1584" s="2" t="str">
        <f aca="false">IF(H1584=$S$5,L1584,S1583)</f>
        <v>EGU074</v>
      </c>
      <c r="T1584" s="2" t="n">
        <f aca="false">IF(H1584=$T$5,L1584,T1583)</f>
        <v>814190439</v>
      </c>
      <c r="U1584" s="2" t="n">
        <f aca="false">IF(V1584="",0,1)</f>
        <v>0</v>
      </c>
      <c r="V1584" s="2" t="str">
        <f aca="false">IF(A1584="","",IFERROR(IF(VLOOKUP(A1584,MAESTRO!$A$2:$C$15,2,FALSE())=1,"",A1584),A1584))</f>
        <v/>
      </c>
      <c r="W1584" s="2" t="str">
        <f aca="false">IF(V1584="","",G1584)</f>
        <v/>
      </c>
    </row>
    <row r="1585" customFormat="false" ht="15" hidden="false" customHeight="false" outlineLevel="0" collapsed="false">
      <c r="O1585" s="2" t="str">
        <f aca="false">IF(O1584="","",O1584)</f>
        <v>7711 CEDI GUAYAQUIL</v>
      </c>
      <c r="P1585" s="2" t="str">
        <f aca="false">IF(A1585=$P$5,C1585,P1584)</f>
        <v>COMERCIAL ARANDANOCOM DEL SUR CIA</v>
      </c>
      <c r="Q1585" s="2" t="n">
        <f aca="false">IF(Q1584="","",IF(A1588=$Q$1,C1588,Q1584))</f>
        <v>1000037401</v>
      </c>
      <c r="R1585" s="2" t="n">
        <f aca="false">IF(H1585=$R$5,L1585,R1584)</f>
        <v>50640324</v>
      </c>
      <c r="S1585" s="2" t="str">
        <f aca="false">IF(H1585=$S$5,L1585,S1584)</f>
        <v>EGU074</v>
      </c>
      <c r="T1585" s="2" t="n">
        <f aca="false">IF(H1585=$T$5,L1585,T1584)</f>
        <v>814190439</v>
      </c>
      <c r="U1585" s="2" t="n">
        <f aca="false">IF(V1585="",0,1)</f>
        <v>0</v>
      </c>
      <c r="V1585" s="2" t="str">
        <f aca="false">IF(A1585="","",IFERROR(IF(VLOOKUP(A1585,MAESTRO!$A$2:$C$15,2,FALSE())=1,"",A1585),A1585))</f>
        <v/>
      </c>
      <c r="W1585" s="2" t="str">
        <f aca="false">IF(V1585="","",G1585)</f>
        <v/>
      </c>
    </row>
    <row r="1586" customFormat="false" ht="15" hidden="false" customHeight="false" outlineLevel="0" collapsed="false">
      <c r="O1586" s="2" t="str">
        <f aca="false">IF(O1585="","",O1585)</f>
        <v>7711 CEDI GUAYAQUIL</v>
      </c>
      <c r="P1586" s="2" t="str">
        <f aca="false">IF(A1586=$P$5,C1586,P1585)</f>
        <v>COMERCIAL ARANDANOCOM DEL SUR CIA</v>
      </c>
      <c r="Q1586" s="2" t="n">
        <f aca="false">IF(Q1585="","",IF(A1589=$Q$1,C1589,Q1585))</f>
        <v>1000037401</v>
      </c>
      <c r="R1586" s="2" t="n">
        <f aca="false">IF(H1586=$R$5,L1586,R1585)</f>
        <v>50640324</v>
      </c>
      <c r="S1586" s="2" t="str">
        <f aca="false">IF(H1586=$S$5,L1586,S1585)</f>
        <v>EGU074</v>
      </c>
      <c r="T1586" s="2" t="n">
        <f aca="false">IF(H1586=$T$5,L1586,T1585)</f>
        <v>814190439</v>
      </c>
      <c r="U1586" s="2" t="n">
        <f aca="false">IF(V1586="",0,1)</f>
        <v>0</v>
      </c>
      <c r="V1586" s="2" t="str">
        <f aca="false">IF(A1586="","",IFERROR(IF(VLOOKUP(A1586,MAESTRO!$A$2:$C$15,2,FALSE())=1,"",A1586),A1586))</f>
        <v/>
      </c>
      <c r="W1586" s="2" t="str">
        <f aca="false">IF(V1586="","",G1586)</f>
        <v/>
      </c>
    </row>
    <row r="1587" customFormat="false" ht="15" hidden="false" customHeight="false" outlineLevel="0" collapsed="false">
      <c r="O1587" s="2" t="str">
        <f aca="false">IF(O1586="","",O1586)</f>
        <v>7711 CEDI GUAYAQUIL</v>
      </c>
      <c r="P1587" s="2" t="str">
        <f aca="false">IF(A1587=$P$5,C1587,P1586)</f>
        <v>COMERCIAL ARANDANOCOM DEL SUR CIA</v>
      </c>
      <c r="Q1587" s="2" t="n">
        <f aca="false">IF(Q1586="","",IF(A1590=$Q$1,C1590,Q1586))</f>
        <v>1000037401</v>
      </c>
      <c r="R1587" s="2" t="n">
        <f aca="false">IF(H1587=$R$5,L1587,R1586)</f>
        <v>50640324</v>
      </c>
      <c r="S1587" s="2" t="str">
        <f aca="false">IF(H1587=$S$5,L1587,S1586)</f>
        <v>EGU074</v>
      </c>
      <c r="T1587" s="2" t="n">
        <f aca="false">IF(H1587=$T$5,L1587,T1586)</f>
        <v>814190439</v>
      </c>
      <c r="U1587" s="2" t="n">
        <f aca="false">IF(V1587="",0,1)</f>
        <v>0</v>
      </c>
      <c r="V1587" s="2" t="str">
        <f aca="false">IF(A1587="","",IFERROR(IF(VLOOKUP(A1587,MAESTRO!$A$2:$C$15,2,FALSE())=1,"",A1587),A1587))</f>
        <v/>
      </c>
      <c r="W1587" s="2" t="str">
        <f aca="false">IF(V1587="","",G1587)</f>
        <v/>
      </c>
    </row>
    <row r="1588" customFormat="false" ht="15" hidden="false" customHeight="false" outlineLevel="0" collapsed="false">
      <c r="O1588" s="2" t="str">
        <f aca="false">IF(O1587="","",O1587)</f>
        <v>7711 CEDI GUAYAQUIL</v>
      </c>
      <c r="P1588" s="2" t="str">
        <f aca="false">IF(A1588=$P$5,C1588,P1587)</f>
        <v>COMERCIAL ARANDANOCOM DEL SUR CIA</v>
      </c>
      <c r="Q1588" s="2" t="n">
        <f aca="false">IF(Q1587="","",IF(A1591=$Q$1,C1591,Q1587))</f>
        <v>1000037401</v>
      </c>
      <c r="R1588" s="2" t="n">
        <f aca="false">IF(H1588=$R$5,L1588,R1587)</f>
        <v>50640324</v>
      </c>
      <c r="S1588" s="2" t="str">
        <f aca="false">IF(H1588=$S$5,L1588,S1587)</f>
        <v>EGU074</v>
      </c>
      <c r="T1588" s="2" t="n">
        <f aca="false">IF(H1588=$T$5,L1588,T1587)</f>
        <v>814190439</v>
      </c>
      <c r="U1588" s="2" t="n">
        <f aca="false">IF(V1588="",0,1)</f>
        <v>0</v>
      </c>
      <c r="V1588" s="2" t="str">
        <f aca="false">IF(A1588="","",IFERROR(IF(VLOOKUP(A1588,MAESTRO!$A$2:$C$15,2,FALSE())=1,"",A1588),A1588))</f>
        <v/>
      </c>
      <c r="W1588" s="2" t="str">
        <f aca="false">IF(V1588="","",G1588)</f>
        <v/>
      </c>
    </row>
    <row r="1589" customFormat="false" ht="15" hidden="false" customHeight="false" outlineLevel="0" collapsed="false">
      <c r="O1589" s="2" t="str">
        <f aca="false">IF(O1588="","",O1588)</f>
        <v>7711 CEDI GUAYAQUIL</v>
      </c>
      <c r="P1589" s="2" t="str">
        <f aca="false">IF(A1589=$P$5,C1589,P1588)</f>
        <v>COMERCIAL ARANDANOCOM DEL SUR CIA</v>
      </c>
      <c r="Q1589" s="2" t="n">
        <f aca="false">IF(Q1588="","",IF(A1592=$Q$1,C1592,Q1588))</f>
        <v>1000037401</v>
      </c>
      <c r="R1589" s="2" t="n">
        <f aca="false">IF(H1589=$R$5,L1589,R1588)</f>
        <v>50640324</v>
      </c>
      <c r="S1589" s="2" t="str">
        <f aca="false">IF(H1589=$S$5,L1589,S1588)</f>
        <v>EGU074</v>
      </c>
      <c r="T1589" s="2" t="n">
        <f aca="false">IF(H1589=$T$5,L1589,T1588)</f>
        <v>814190439</v>
      </c>
      <c r="U1589" s="2" t="n">
        <f aca="false">IF(V1589="",0,1)</f>
        <v>0</v>
      </c>
      <c r="V1589" s="2" t="str">
        <f aca="false">IF(A1589="","",IFERROR(IF(VLOOKUP(A1589,MAESTRO!$A$2:$C$15,2,FALSE())=1,"",A1589),A1589))</f>
        <v/>
      </c>
      <c r="W1589" s="2" t="str">
        <f aca="false">IF(V1589="","",G1589)</f>
        <v/>
      </c>
    </row>
    <row r="1590" customFormat="false" ht="15" hidden="false" customHeight="false" outlineLevel="0" collapsed="false">
      <c r="O1590" s="2" t="str">
        <f aca="false">IF(O1589="","",O1589)</f>
        <v>7711 CEDI GUAYAQUIL</v>
      </c>
      <c r="P1590" s="2" t="str">
        <f aca="false">IF(A1590=$P$5,C1590,P1589)</f>
        <v>COMERCIAL ARANDANOCOM DEL SUR CIA</v>
      </c>
      <c r="Q1590" s="2" t="n">
        <f aca="false">IF(Q1589="","",IF(A1593=$Q$1,C1593,Q1589))</f>
        <v>1000037401</v>
      </c>
      <c r="R1590" s="2" t="n">
        <f aca="false">IF(H1590=$R$5,L1590,R1589)</f>
        <v>50640324</v>
      </c>
      <c r="S1590" s="2" t="str">
        <f aca="false">IF(H1590=$S$5,L1590,S1589)</f>
        <v>EGU074</v>
      </c>
      <c r="T1590" s="2" t="n">
        <f aca="false">IF(H1590=$T$5,L1590,T1589)</f>
        <v>814190439</v>
      </c>
      <c r="U1590" s="2" t="n">
        <f aca="false">IF(V1590="",0,1)</f>
        <v>0</v>
      </c>
      <c r="V1590" s="2" t="str">
        <f aca="false">IF(A1590="","",IFERROR(IF(VLOOKUP(A1590,MAESTRO!$A$2:$C$15,2,FALSE())=1,"",A1590),A1590))</f>
        <v/>
      </c>
      <c r="W1590" s="2" t="str">
        <f aca="false">IF(V1590="","",G1590)</f>
        <v/>
      </c>
    </row>
    <row r="1591" customFormat="false" ht="15" hidden="false" customHeight="false" outlineLevel="0" collapsed="false">
      <c r="O1591" s="2" t="str">
        <f aca="false">IF(O1590="","",O1590)</f>
        <v>7711 CEDI GUAYAQUIL</v>
      </c>
      <c r="P1591" s="2" t="str">
        <f aca="false">IF(A1591=$P$5,C1591,P1590)</f>
        <v>COMERCIAL ARANDANOCOM DEL SUR CIA</v>
      </c>
      <c r="Q1591" s="2" t="n">
        <f aca="false">IF(Q1590="","",IF(A1594=$Q$1,C1594,Q1590))</f>
        <v>1000037401</v>
      </c>
      <c r="R1591" s="2" t="n">
        <f aca="false">IF(H1591=$R$5,L1591,R1590)</f>
        <v>50640324</v>
      </c>
      <c r="S1591" s="2" t="str">
        <f aca="false">IF(H1591=$S$5,L1591,S1590)</f>
        <v>EGU074</v>
      </c>
      <c r="T1591" s="2" t="n">
        <f aca="false">IF(H1591=$T$5,L1591,T1590)</f>
        <v>814190439</v>
      </c>
      <c r="U1591" s="2" t="n">
        <f aca="false">IF(V1591="",0,1)</f>
        <v>0</v>
      </c>
      <c r="V1591" s="2" t="str">
        <f aca="false">IF(A1591="","",IFERROR(IF(VLOOKUP(A1591,MAESTRO!$A$2:$C$15,2,FALSE())=1,"",A1591),A1591))</f>
        <v/>
      </c>
      <c r="W1591" s="2" t="str">
        <f aca="false">IF(V1591="","",G1591)</f>
        <v/>
      </c>
    </row>
    <row r="1592" customFormat="false" ht="15" hidden="false" customHeight="false" outlineLevel="0" collapsed="false">
      <c r="O1592" s="2" t="str">
        <f aca="false">IF(O1591="","",O1591)</f>
        <v>7711 CEDI GUAYAQUIL</v>
      </c>
      <c r="P1592" s="2" t="str">
        <f aca="false">IF(A1592=$P$5,C1592,P1591)</f>
        <v>COMERCIAL ARANDANOCOM DEL SUR CIA</v>
      </c>
      <c r="Q1592" s="2" t="n">
        <f aca="false">IF(Q1591="","",IF(A1595=$Q$1,C1595,Q1591))</f>
        <v>1000037401</v>
      </c>
      <c r="R1592" s="2" t="n">
        <f aca="false">IF(H1592=$R$5,L1592,R1591)</f>
        <v>50640324</v>
      </c>
      <c r="S1592" s="2" t="str">
        <f aca="false">IF(H1592=$S$5,L1592,S1591)</f>
        <v>EGU074</v>
      </c>
      <c r="T1592" s="2" t="n">
        <f aca="false">IF(H1592=$T$5,L1592,T1591)</f>
        <v>814190439</v>
      </c>
      <c r="U1592" s="2" t="n">
        <f aca="false">IF(V1592="",0,1)</f>
        <v>0</v>
      </c>
      <c r="V1592" s="2" t="str">
        <f aca="false">IF(A1592="","",IFERROR(IF(VLOOKUP(A1592,MAESTRO!$A$2:$C$15,2,FALSE())=1,"",A1592),A1592))</f>
        <v/>
      </c>
      <c r="W1592" s="2" t="str">
        <f aca="false">IF(V1592="","",G1592)</f>
        <v/>
      </c>
    </row>
    <row r="1593" customFormat="false" ht="15" hidden="false" customHeight="false" outlineLevel="0" collapsed="false">
      <c r="O1593" s="2" t="str">
        <f aca="false">IF(O1592="","",O1592)</f>
        <v>7711 CEDI GUAYAQUIL</v>
      </c>
      <c r="P1593" s="2" t="str">
        <f aca="false">IF(A1593=$P$5,C1593,P1592)</f>
        <v>COMERCIAL ARANDANOCOM DEL SUR CIA</v>
      </c>
      <c r="Q1593" s="2" t="n">
        <f aca="false">IF(Q1592="","",IF(A1596=$Q$1,C1596,Q1592))</f>
        <v>1000037401</v>
      </c>
      <c r="R1593" s="2" t="n">
        <f aca="false">IF(H1593=$R$5,L1593,R1592)</f>
        <v>50640324</v>
      </c>
      <c r="S1593" s="2" t="str">
        <f aca="false">IF(H1593=$S$5,L1593,S1592)</f>
        <v>EGU074</v>
      </c>
      <c r="T1593" s="2" t="n">
        <f aca="false">IF(H1593=$T$5,L1593,T1592)</f>
        <v>814190439</v>
      </c>
      <c r="U1593" s="2" t="n">
        <f aca="false">IF(V1593="",0,1)</f>
        <v>0</v>
      </c>
      <c r="V1593" s="2" t="str">
        <f aca="false">IF(A1593="","",IFERROR(IF(VLOOKUP(A1593,MAESTRO!$A$2:$C$15,2,FALSE())=1,"",A1593),A1593))</f>
        <v/>
      </c>
      <c r="W1593" s="2" t="str">
        <f aca="false">IF(V1593="","",G1593)</f>
        <v/>
      </c>
    </row>
    <row r="1594" customFormat="false" ht="15" hidden="false" customHeight="false" outlineLevel="0" collapsed="false">
      <c r="O1594" s="2" t="str">
        <f aca="false">IF(O1593="","",O1593)</f>
        <v>7711 CEDI GUAYAQUIL</v>
      </c>
      <c r="P1594" s="2" t="str">
        <f aca="false">IF(A1594=$P$5,C1594,P1593)</f>
        <v>COMERCIAL ARANDANOCOM DEL SUR CIA</v>
      </c>
      <c r="Q1594" s="2" t="n">
        <f aca="false">IF(Q1593="","",IF(A1597=$Q$1,C1597,Q1593))</f>
        <v>1000037401</v>
      </c>
      <c r="R1594" s="2" t="n">
        <f aca="false">IF(H1594=$R$5,L1594,R1593)</f>
        <v>50640324</v>
      </c>
      <c r="S1594" s="2" t="str">
        <f aca="false">IF(H1594=$S$5,L1594,S1593)</f>
        <v>EGU074</v>
      </c>
      <c r="T1594" s="2" t="n">
        <f aca="false">IF(H1594=$T$5,L1594,T1593)</f>
        <v>814190439</v>
      </c>
      <c r="U1594" s="2" t="n">
        <f aca="false">IF(V1594="",0,1)</f>
        <v>0</v>
      </c>
      <c r="V1594" s="2" t="str">
        <f aca="false">IF(A1594="","",IFERROR(IF(VLOOKUP(A1594,MAESTRO!$A$2:$C$15,2,FALSE())=1,"",A1594),A1594))</f>
        <v/>
      </c>
      <c r="W1594" s="2" t="str">
        <f aca="false">IF(V1594="","",G1594)</f>
        <v/>
      </c>
    </row>
    <row r="1595" customFormat="false" ht="15" hidden="false" customHeight="false" outlineLevel="0" collapsed="false">
      <c r="O1595" s="2" t="str">
        <f aca="false">IF(O1594="","",O1594)</f>
        <v>7711 CEDI GUAYAQUIL</v>
      </c>
      <c r="P1595" s="2" t="str">
        <f aca="false">IF(A1595=$P$5,C1595,P1594)</f>
        <v>COMERCIAL ARANDANOCOM DEL SUR CIA</v>
      </c>
      <c r="Q1595" s="2" t="n">
        <f aca="false">IF(Q1594="","",IF(A1598=$Q$1,C1598,Q1594))</f>
        <v>1000037401</v>
      </c>
      <c r="R1595" s="2" t="n">
        <f aca="false">IF(H1595=$R$5,L1595,R1594)</f>
        <v>50640324</v>
      </c>
      <c r="S1595" s="2" t="str">
        <f aca="false">IF(H1595=$S$5,L1595,S1594)</f>
        <v>EGU074</v>
      </c>
      <c r="T1595" s="2" t="n">
        <f aca="false">IF(H1595=$T$5,L1595,T1594)</f>
        <v>814190439</v>
      </c>
      <c r="U1595" s="2" t="n">
        <f aca="false">IF(V1595="",0,1)</f>
        <v>0</v>
      </c>
      <c r="V1595" s="2" t="str">
        <f aca="false">IF(A1595="","",IFERROR(IF(VLOOKUP(A1595,MAESTRO!$A$2:$C$15,2,FALSE())=1,"",A1595),A1595))</f>
        <v/>
      </c>
      <c r="W1595" s="2" t="str">
        <f aca="false">IF(V1595="","",G1595)</f>
        <v/>
      </c>
    </row>
    <row r="1596" customFormat="false" ht="15" hidden="false" customHeight="false" outlineLevel="0" collapsed="false">
      <c r="O1596" s="2" t="str">
        <f aca="false">IF(O1595="","",O1595)</f>
        <v>7711 CEDI GUAYAQUIL</v>
      </c>
      <c r="P1596" s="2" t="str">
        <f aca="false">IF(A1596=$P$5,C1596,P1595)</f>
        <v>COMERCIAL ARANDANOCOM DEL SUR CIA</v>
      </c>
      <c r="Q1596" s="2" t="n">
        <f aca="false">IF(Q1595="","",IF(A1599=$Q$1,C1599,Q1595))</f>
        <v>1000037401</v>
      </c>
      <c r="R1596" s="2" t="n">
        <f aca="false">IF(H1596=$R$5,L1596,R1595)</f>
        <v>50640324</v>
      </c>
      <c r="S1596" s="2" t="str">
        <f aca="false">IF(H1596=$S$5,L1596,S1595)</f>
        <v>EGU074</v>
      </c>
      <c r="T1596" s="2" t="n">
        <f aca="false">IF(H1596=$T$5,L1596,T1595)</f>
        <v>814190439</v>
      </c>
      <c r="U1596" s="2" t="n">
        <f aca="false">IF(V1596="",0,1)</f>
        <v>0</v>
      </c>
      <c r="V1596" s="2" t="str">
        <f aca="false">IF(A1596="","",IFERROR(IF(VLOOKUP(A1596,MAESTRO!$A$2:$C$15,2,FALSE())=1,"",A1596),A1596))</f>
        <v/>
      </c>
      <c r="W1596" s="2" t="str">
        <f aca="false">IF(V1596="","",G1596)</f>
        <v/>
      </c>
    </row>
    <row r="1597" customFormat="false" ht="15" hidden="false" customHeight="false" outlineLevel="0" collapsed="false">
      <c r="O1597" s="2" t="str">
        <f aca="false">IF(O1596="","",O1596)</f>
        <v>7711 CEDI GUAYAQUIL</v>
      </c>
      <c r="P1597" s="2" t="str">
        <f aca="false">IF(A1597=$P$5,C1597,P1596)</f>
        <v>COMERCIAL ARANDANOCOM DEL SUR CIA</v>
      </c>
      <c r="Q1597" s="2" t="n">
        <f aca="false">IF(Q1596="","",IF(A1600=$Q$1,C1600,Q1596))</f>
        <v>1000037401</v>
      </c>
      <c r="R1597" s="2" t="n">
        <f aca="false">IF(H1597=$R$5,L1597,R1596)</f>
        <v>50640324</v>
      </c>
      <c r="S1597" s="2" t="str">
        <f aca="false">IF(H1597=$S$5,L1597,S1596)</f>
        <v>EGU074</v>
      </c>
      <c r="T1597" s="2" t="n">
        <f aca="false">IF(H1597=$T$5,L1597,T1596)</f>
        <v>814190439</v>
      </c>
      <c r="U1597" s="2" t="n">
        <f aca="false">IF(V1597="",0,1)</f>
        <v>0</v>
      </c>
      <c r="V1597" s="2" t="str">
        <f aca="false">IF(A1597="","",IFERROR(IF(VLOOKUP(A1597,MAESTRO!$A$2:$C$15,2,FALSE())=1,"",A1597),A1597))</f>
        <v/>
      </c>
      <c r="W1597" s="2" t="str">
        <f aca="false">IF(V1597="","",G1597)</f>
        <v/>
      </c>
    </row>
    <row r="1598" customFormat="false" ht="15" hidden="false" customHeight="false" outlineLevel="0" collapsed="false">
      <c r="O1598" s="2" t="str">
        <f aca="false">IF(O1597="","",O1597)</f>
        <v>7711 CEDI GUAYAQUIL</v>
      </c>
      <c r="P1598" s="2" t="str">
        <f aca="false">IF(A1598=$P$5,C1598,P1597)</f>
        <v>COMERCIAL ARANDANOCOM DEL SUR CIA</v>
      </c>
      <c r="Q1598" s="2" t="n">
        <f aca="false">IF(Q1597="","",IF(A1601=$Q$1,C1601,Q1597))</f>
        <v>1000037401</v>
      </c>
      <c r="R1598" s="2" t="n">
        <f aca="false">IF(H1598=$R$5,L1598,R1597)</f>
        <v>50640324</v>
      </c>
      <c r="S1598" s="2" t="str">
        <f aca="false">IF(H1598=$S$5,L1598,S1597)</f>
        <v>EGU074</v>
      </c>
      <c r="T1598" s="2" t="n">
        <f aca="false">IF(H1598=$T$5,L1598,T1597)</f>
        <v>814190439</v>
      </c>
      <c r="U1598" s="2" t="n">
        <f aca="false">IF(V1598="",0,1)</f>
        <v>0</v>
      </c>
      <c r="V1598" s="2" t="str">
        <f aca="false">IF(A1598="","",IFERROR(IF(VLOOKUP(A1598,MAESTRO!$A$2:$C$15,2,FALSE())=1,"",A1598),A1598))</f>
        <v/>
      </c>
      <c r="W1598" s="2" t="str">
        <f aca="false">IF(V1598="","",G1598)</f>
        <v/>
      </c>
    </row>
    <row r="1599" customFormat="false" ht="15" hidden="false" customHeight="false" outlineLevel="0" collapsed="false">
      <c r="O1599" s="2" t="str">
        <f aca="false">IF(O1598="","",O1598)</f>
        <v>7711 CEDI GUAYAQUIL</v>
      </c>
      <c r="P1599" s="2" t="str">
        <f aca="false">IF(A1599=$P$5,C1599,P1598)</f>
        <v>COMERCIAL ARANDANOCOM DEL SUR CIA</v>
      </c>
      <c r="Q1599" s="2" t="n">
        <f aca="false">IF(Q1598="","",IF(A1602=$Q$1,C1602,Q1598))</f>
        <v>1000037401</v>
      </c>
      <c r="R1599" s="2" t="n">
        <f aca="false">IF(H1599=$R$5,L1599,R1598)</f>
        <v>50640324</v>
      </c>
      <c r="S1599" s="2" t="str">
        <f aca="false">IF(H1599=$S$5,L1599,S1598)</f>
        <v>EGU074</v>
      </c>
      <c r="T1599" s="2" t="n">
        <f aca="false">IF(H1599=$T$5,L1599,T1598)</f>
        <v>814190439</v>
      </c>
      <c r="U1599" s="2" t="n">
        <f aca="false">IF(V1599="",0,1)</f>
        <v>0</v>
      </c>
      <c r="V1599" s="2" t="str">
        <f aca="false">IF(A1599="","",IFERROR(IF(VLOOKUP(A1599,MAESTRO!$A$2:$C$15,2,FALSE())=1,"",A1599),A1599))</f>
        <v/>
      </c>
      <c r="W1599" s="2" t="str">
        <f aca="false">IF(V1599="","",G1599)</f>
        <v/>
      </c>
    </row>
    <row r="1600" customFormat="false" ht="15" hidden="false" customHeight="false" outlineLevel="0" collapsed="false">
      <c r="O1600" s="2" t="str">
        <f aca="false">IF(O1599="","",O1599)</f>
        <v>7711 CEDI GUAYAQUIL</v>
      </c>
      <c r="P1600" s="2" t="str">
        <f aca="false">IF(A1600=$P$5,C1600,P1599)</f>
        <v>COMERCIAL ARANDANOCOM DEL SUR CIA</v>
      </c>
      <c r="Q1600" s="2" t="n">
        <f aca="false">IF(Q1599="","",IF(A1603=$Q$1,C1603,Q1599))</f>
        <v>1000037401</v>
      </c>
      <c r="R1600" s="2" t="n">
        <f aca="false">IF(H1600=$R$5,L1600,R1599)</f>
        <v>50640324</v>
      </c>
      <c r="S1600" s="2" t="str">
        <f aca="false">IF(H1600=$S$5,L1600,S1599)</f>
        <v>EGU074</v>
      </c>
      <c r="T1600" s="2" t="n">
        <f aca="false">IF(H1600=$T$5,L1600,T1599)</f>
        <v>814190439</v>
      </c>
      <c r="U1600" s="2" t="n">
        <f aca="false">IF(V1600="",0,1)</f>
        <v>0</v>
      </c>
      <c r="V1600" s="2" t="str">
        <f aca="false">IF(A1600="","",IFERROR(IF(VLOOKUP(A1600,MAESTRO!$A$2:$C$15,2,FALSE())=1,"",A1600),A1600))</f>
        <v/>
      </c>
      <c r="W1600" s="2" t="str">
        <f aca="false">IF(V1600="","",G1600)</f>
        <v/>
      </c>
    </row>
    <row r="1601" customFormat="false" ht="15" hidden="false" customHeight="false" outlineLevel="0" collapsed="false">
      <c r="O1601" s="2" t="str">
        <f aca="false">IF(O1600="","",O1600)</f>
        <v>7711 CEDI GUAYAQUIL</v>
      </c>
      <c r="P1601" s="2" t="str">
        <f aca="false">IF(A1601=$P$5,C1601,P1600)</f>
        <v>COMERCIAL ARANDANOCOM DEL SUR CIA</v>
      </c>
      <c r="Q1601" s="2" t="n">
        <f aca="false">IF(Q1600="","",IF(A1604=$Q$1,C1604,Q1600))</f>
        <v>1000037401</v>
      </c>
      <c r="R1601" s="2" t="n">
        <f aca="false">IF(H1601=$R$5,L1601,R1600)</f>
        <v>50640324</v>
      </c>
      <c r="S1601" s="2" t="str">
        <f aca="false">IF(H1601=$S$5,L1601,S1600)</f>
        <v>EGU074</v>
      </c>
      <c r="T1601" s="2" t="n">
        <f aca="false">IF(H1601=$T$5,L1601,T1600)</f>
        <v>814190439</v>
      </c>
      <c r="U1601" s="2" t="n">
        <f aca="false">IF(V1601="",0,1)</f>
        <v>0</v>
      </c>
      <c r="V1601" s="2" t="str">
        <f aca="false">IF(A1601="","",IFERROR(IF(VLOOKUP(A1601,MAESTRO!$A$2:$C$15,2,FALSE())=1,"",A1601),A1601))</f>
        <v/>
      </c>
      <c r="W1601" s="2" t="str">
        <f aca="false">IF(V1601="","",G1601)</f>
        <v/>
      </c>
    </row>
    <row r="1602" customFormat="false" ht="15" hidden="false" customHeight="false" outlineLevel="0" collapsed="false">
      <c r="O1602" s="2" t="str">
        <f aca="false">IF(O1601="","",O1601)</f>
        <v>7711 CEDI GUAYAQUIL</v>
      </c>
      <c r="P1602" s="2" t="str">
        <f aca="false">IF(A1602=$P$5,C1602,P1601)</f>
        <v>COMERCIAL ARANDANOCOM DEL SUR CIA</v>
      </c>
      <c r="Q1602" s="2" t="n">
        <f aca="false">IF(Q1601="","",IF(A1605=$Q$1,C1605,Q1601))</f>
        <v>1000037401</v>
      </c>
      <c r="R1602" s="2" t="n">
        <f aca="false">IF(H1602=$R$5,L1602,R1601)</f>
        <v>50640324</v>
      </c>
      <c r="S1602" s="2" t="str">
        <f aca="false">IF(H1602=$S$5,L1602,S1601)</f>
        <v>EGU074</v>
      </c>
      <c r="T1602" s="2" t="n">
        <f aca="false">IF(H1602=$T$5,L1602,T1601)</f>
        <v>814190439</v>
      </c>
      <c r="U1602" s="2" t="n">
        <f aca="false">IF(V1602="",0,1)</f>
        <v>0</v>
      </c>
      <c r="V1602" s="2" t="str">
        <f aca="false">IF(A1602="","",IFERROR(IF(VLOOKUP(A1602,MAESTRO!$A$2:$C$15,2,FALSE())=1,"",A1602),A1602))</f>
        <v/>
      </c>
      <c r="W1602" s="2" t="str">
        <f aca="false">IF(V1602="","",G1602)</f>
        <v/>
      </c>
    </row>
    <row r="1603" customFormat="false" ht="15" hidden="false" customHeight="false" outlineLevel="0" collapsed="false">
      <c r="O1603" s="2" t="str">
        <f aca="false">IF(O1602="","",O1602)</f>
        <v>7711 CEDI GUAYAQUIL</v>
      </c>
      <c r="P1603" s="2" t="str">
        <f aca="false">IF(A1603=$P$5,C1603,P1602)</f>
        <v>COMERCIAL ARANDANOCOM DEL SUR CIA</v>
      </c>
      <c r="Q1603" s="2" t="n">
        <f aca="false">IF(Q1602="","",IF(A1606=$Q$1,C1606,Q1602))</f>
        <v>1000037401</v>
      </c>
      <c r="R1603" s="2" t="n">
        <f aca="false">IF(H1603=$R$5,L1603,R1602)</f>
        <v>50640324</v>
      </c>
      <c r="S1603" s="2" t="str">
        <f aca="false">IF(H1603=$S$5,L1603,S1602)</f>
        <v>EGU074</v>
      </c>
      <c r="T1603" s="2" t="n">
        <f aca="false">IF(H1603=$T$5,L1603,T1602)</f>
        <v>814190439</v>
      </c>
      <c r="U1603" s="2" t="n">
        <f aca="false">IF(V1603="",0,1)</f>
        <v>0</v>
      </c>
      <c r="V1603" s="2" t="str">
        <f aca="false">IF(A1603="","",IFERROR(IF(VLOOKUP(A1603,MAESTRO!$A$2:$C$15,2,FALSE())=1,"",A1603),A1603))</f>
        <v/>
      </c>
      <c r="W1603" s="2" t="str">
        <f aca="false">IF(V1603="","",G1603)</f>
        <v/>
      </c>
    </row>
    <row r="1604" customFormat="false" ht="15" hidden="false" customHeight="false" outlineLevel="0" collapsed="false">
      <c r="O1604" s="2" t="str">
        <f aca="false">IF(O1603="","",O1603)</f>
        <v>7711 CEDI GUAYAQUIL</v>
      </c>
      <c r="P1604" s="2" t="str">
        <f aca="false">IF(A1604=$P$5,C1604,P1603)</f>
        <v>COMERCIAL ARANDANOCOM DEL SUR CIA</v>
      </c>
      <c r="Q1604" s="2" t="n">
        <f aca="false">IF(Q1603="","",IF(A1607=$Q$1,C1607,Q1603))</f>
        <v>1000037401</v>
      </c>
      <c r="R1604" s="2" t="n">
        <f aca="false">IF(H1604=$R$5,L1604,R1603)</f>
        <v>50640324</v>
      </c>
      <c r="S1604" s="2" t="str">
        <f aca="false">IF(H1604=$S$5,L1604,S1603)</f>
        <v>EGU074</v>
      </c>
      <c r="T1604" s="2" t="n">
        <f aca="false">IF(H1604=$T$5,L1604,T1603)</f>
        <v>814190439</v>
      </c>
      <c r="U1604" s="2" t="n">
        <f aca="false">IF(V1604="",0,1)</f>
        <v>0</v>
      </c>
      <c r="V1604" s="2" t="str">
        <f aca="false">IF(A1604="","",IFERROR(IF(VLOOKUP(A1604,MAESTRO!$A$2:$C$15,2,FALSE())=1,"",A1604),A1604))</f>
        <v/>
      </c>
      <c r="W1604" s="2" t="str">
        <f aca="false">IF(V1604="","",G1604)</f>
        <v/>
      </c>
    </row>
    <row r="1605" customFormat="false" ht="15" hidden="false" customHeight="false" outlineLevel="0" collapsed="false">
      <c r="O1605" s="2" t="str">
        <f aca="false">IF(O1604="","",O1604)</f>
        <v>7711 CEDI GUAYAQUIL</v>
      </c>
      <c r="P1605" s="2" t="str">
        <f aca="false">IF(A1605=$P$5,C1605,P1604)</f>
        <v>COMERCIAL ARANDANOCOM DEL SUR CIA</v>
      </c>
      <c r="Q1605" s="2" t="n">
        <f aca="false">IF(Q1604="","",IF(A1608=$Q$1,C1608,Q1604))</f>
        <v>1000037401</v>
      </c>
      <c r="R1605" s="2" t="n">
        <f aca="false">IF(H1605=$R$5,L1605,R1604)</f>
        <v>50640324</v>
      </c>
      <c r="S1605" s="2" t="str">
        <f aca="false">IF(H1605=$S$5,L1605,S1604)</f>
        <v>EGU074</v>
      </c>
      <c r="T1605" s="2" t="n">
        <f aca="false">IF(H1605=$T$5,L1605,T1604)</f>
        <v>814190439</v>
      </c>
      <c r="U1605" s="2" t="n">
        <f aca="false">IF(V1605="",0,1)</f>
        <v>0</v>
      </c>
      <c r="V1605" s="2" t="str">
        <f aca="false">IF(A1605="","",IFERROR(IF(VLOOKUP(A1605,MAESTRO!$A$2:$C$15,2,FALSE())=1,"",A1605),A1605))</f>
        <v/>
      </c>
      <c r="W1605" s="2" t="str">
        <f aca="false">IF(V1605="","",G1605)</f>
        <v/>
      </c>
    </row>
    <row r="1606" customFormat="false" ht="15" hidden="false" customHeight="false" outlineLevel="0" collapsed="false">
      <c r="O1606" s="2" t="str">
        <f aca="false">IF(O1605="","",O1605)</f>
        <v>7711 CEDI GUAYAQUIL</v>
      </c>
      <c r="P1606" s="2" t="str">
        <f aca="false">IF(A1606=$P$5,C1606,P1605)</f>
        <v>COMERCIAL ARANDANOCOM DEL SUR CIA</v>
      </c>
      <c r="Q1606" s="2" t="n">
        <f aca="false">IF(Q1605="","",IF(A1609=$Q$1,C1609,Q1605))</f>
        <v>1000037401</v>
      </c>
      <c r="R1606" s="2" t="n">
        <f aca="false">IF(H1606=$R$5,L1606,R1605)</f>
        <v>50640324</v>
      </c>
      <c r="S1606" s="2" t="str">
        <f aca="false">IF(H1606=$S$5,L1606,S1605)</f>
        <v>EGU074</v>
      </c>
      <c r="T1606" s="2" t="n">
        <f aca="false">IF(H1606=$T$5,L1606,T1605)</f>
        <v>814190439</v>
      </c>
      <c r="U1606" s="2" t="n">
        <f aca="false">IF(V1606="",0,1)</f>
        <v>0</v>
      </c>
      <c r="V1606" s="2" t="str">
        <f aca="false">IF(A1606="","",IFERROR(IF(VLOOKUP(A1606,MAESTRO!$A$2:$C$15,2,FALSE())=1,"",A1606),A1606))</f>
        <v/>
      </c>
      <c r="W1606" s="2" t="str">
        <f aca="false">IF(V1606="","",G1606)</f>
        <v/>
      </c>
    </row>
    <row r="1607" customFormat="false" ht="15" hidden="false" customHeight="false" outlineLevel="0" collapsed="false">
      <c r="O1607" s="2" t="str">
        <f aca="false">IF(O1606="","",O1606)</f>
        <v>7711 CEDI GUAYAQUIL</v>
      </c>
      <c r="P1607" s="2" t="str">
        <f aca="false">IF(A1607=$P$5,C1607,P1606)</f>
        <v>COMERCIAL ARANDANOCOM DEL SUR CIA</v>
      </c>
      <c r="Q1607" s="2" t="n">
        <f aca="false">IF(Q1606="","",IF(A1610=$Q$1,C1610,Q1606))</f>
        <v>1000037401</v>
      </c>
      <c r="R1607" s="2" t="n">
        <f aca="false">IF(H1607=$R$5,L1607,R1606)</f>
        <v>50640324</v>
      </c>
      <c r="S1607" s="2" t="str">
        <f aca="false">IF(H1607=$S$5,L1607,S1606)</f>
        <v>EGU074</v>
      </c>
      <c r="T1607" s="2" t="n">
        <f aca="false">IF(H1607=$T$5,L1607,T1606)</f>
        <v>814190439</v>
      </c>
      <c r="U1607" s="2" t="n">
        <f aca="false">IF(V1607="",0,1)</f>
        <v>0</v>
      </c>
      <c r="V1607" s="2" t="str">
        <f aca="false">IF(A1607="","",IFERROR(IF(VLOOKUP(A1607,MAESTRO!$A$2:$C$15,2,FALSE())=1,"",A1607),A1607))</f>
        <v/>
      </c>
      <c r="W1607" s="2" t="str">
        <f aca="false">IF(V1607="","",G1607)</f>
        <v/>
      </c>
    </row>
    <row r="1608" customFormat="false" ht="15" hidden="false" customHeight="false" outlineLevel="0" collapsed="false">
      <c r="O1608" s="2" t="str">
        <f aca="false">IF(O1607="","",O1607)</f>
        <v>7711 CEDI GUAYAQUIL</v>
      </c>
      <c r="P1608" s="2" t="str">
        <f aca="false">IF(A1608=$P$5,C1608,P1607)</f>
        <v>COMERCIAL ARANDANOCOM DEL SUR CIA</v>
      </c>
      <c r="Q1608" s="2" t="n">
        <f aca="false">IF(Q1607="","",IF(A1611=$Q$1,C1611,Q1607))</f>
        <v>1000037401</v>
      </c>
      <c r="R1608" s="2" t="n">
        <f aca="false">IF(H1608=$R$5,L1608,R1607)</f>
        <v>50640324</v>
      </c>
      <c r="S1608" s="2" t="str">
        <f aca="false">IF(H1608=$S$5,L1608,S1607)</f>
        <v>EGU074</v>
      </c>
      <c r="T1608" s="2" t="n">
        <f aca="false">IF(H1608=$T$5,L1608,T1607)</f>
        <v>814190439</v>
      </c>
      <c r="U1608" s="2" t="n">
        <f aca="false">IF(V1608="",0,1)</f>
        <v>0</v>
      </c>
      <c r="V1608" s="2" t="str">
        <f aca="false">IF(A1608="","",IFERROR(IF(VLOOKUP(A1608,MAESTRO!$A$2:$C$15,2,FALSE())=1,"",A1608),A1608))</f>
        <v/>
      </c>
      <c r="W1608" s="2" t="str">
        <f aca="false">IF(V1608="","",G1608)</f>
        <v/>
      </c>
    </row>
    <row r="1609" customFormat="false" ht="15" hidden="false" customHeight="false" outlineLevel="0" collapsed="false">
      <c r="O1609" s="2" t="str">
        <f aca="false">IF(O1608="","",O1608)</f>
        <v>7711 CEDI GUAYAQUIL</v>
      </c>
      <c r="P1609" s="2" t="str">
        <f aca="false">IF(A1609=$P$5,C1609,P1608)</f>
        <v>COMERCIAL ARANDANOCOM DEL SUR CIA</v>
      </c>
      <c r="Q1609" s="2" t="n">
        <f aca="false">IF(Q1608="","",IF(A1612=$Q$1,C1612,Q1608))</f>
        <v>1000037401</v>
      </c>
      <c r="R1609" s="2" t="n">
        <f aca="false">IF(H1609=$R$5,L1609,R1608)</f>
        <v>50640324</v>
      </c>
      <c r="S1609" s="2" t="str">
        <f aca="false">IF(H1609=$S$5,L1609,S1608)</f>
        <v>EGU074</v>
      </c>
      <c r="T1609" s="2" t="n">
        <f aca="false">IF(H1609=$T$5,L1609,T1608)</f>
        <v>814190439</v>
      </c>
      <c r="U1609" s="2" t="n">
        <f aca="false">IF(V1609="",0,1)</f>
        <v>0</v>
      </c>
      <c r="V1609" s="2" t="str">
        <f aca="false">IF(A1609="","",IFERROR(IF(VLOOKUP(A1609,MAESTRO!$A$2:$C$15,2,FALSE())=1,"",A1609),A1609))</f>
        <v/>
      </c>
      <c r="W1609" s="2" t="str">
        <f aca="false">IF(V1609="","",G1609)</f>
        <v/>
      </c>
    </row>
    <row r="1610" customFormat="false" ht="15" hidden="false" customHeight="false" outlineLevel="0" collapsed="false">
      <c r="O1610" s="2" t="str">
        <f aca="false">IF(O1609="","",O1609)</f>
        <v>7711 CEDI GUAYAQUIL</v>
      </c>
      <c r="P1610" s="2" t="str">
        <f aca="false">IF(A1610=$P$5,C1610,P1609)</f>
        <v>COMERCIAL ARANDANOCOM DEL SUR CIA</v>
      </c>
      <c r="Q1610" s="2" t="n">
        <f aca="false">IF(Q1609="","",IF(A1613=$Q$1,C1613,Q1609))</f>
        <v>1000037401</v>
      </c>
      <c r="R1610" s="2" t="n">
        <f aca="false">IF(H1610=$R$5,L1610,R1609)</f>
        <v>50640324</v>
      </c>
      <c r="S1610" s="2" t="str">
        <f aca="false">IF(H1610=$S$5,L1610,S1609)</f>
        <v>EGU074</v>
      </c>
      <c r="T1610" s="2" t="n">
        <f aca="false">IF(H1610=$T$5,L1610,T1609)</f>
        <v>814190439</v>
      </c>
      <c r="U1610" s="2" t="n">
        <f aca="false">IF(V1610="",0,1)</f>
        <v>0</v>
      </c>
      <c r="V1610" s="2" t="str">
        <f aca="false">IF(A1610="","",IFERROR(IF(VLOOKUP(A1610,MAESTRO!$A$2:$C$15,2,FALSE())=1,"",A1610),A1610))</f>
        <v/>
      </c>
      <c r="W1610" s="2" t="str">
        <f aca="false">IF(V1610="","",G1610)</f>
        <v/>
      </c>
    </row>
    <row r="1611" customFormat="false" ht="15" hidden="false" customHeight="false" outlineLevel="0" collapsed="false">
      <c r="O1611" s="2" t="str">
        <f aca="false">IF(O1610="","",O1610)</f>
        <v>7711 CEDI GUAYAQUIL</v>
      </c>
      <c r="P1611" s="2" t="str">
        <f aca="false">IF(A1611=$P$5,C1611,P1610)</f>
        <v>COMERCIAL ARANDANOCOM DEL SUR CIA</v>
      </c>
      <c r="Q1611" s="2" t="n">
        <f aca="false">IF(Q1610="","",IF(A1614=$Q$1,C1614,Q1610))</f>
        <v>1000037401</v>
      </c>
      <c r="R1611" s="2" t="n">
        <f aca="false">IF(H1611=$R$5,L1611,R1610)</f>
        <v>50640324</v>
      </c>
      <c r="S1611" s="2" t="str">
        <f aca="false">IF(H1611=$S$5,L1611,S1610)</f>
        <v>EGU074</v>
      </c>
      <c r="T1611" s="2" t="n">
        <f aca="false">IF(H1611=$T$5,L1611,T1610)</f>
        <v>814190439</v>
      </c>
      <c r="U1611" s="2" t="n">
        <f aca="false">IF(V1611="",0,1)</f>
        <v>0</v>
      </c>
      <c r="V1611" s="2" t="str">
        <f aca="false">IF(A1611="","",IFERROR(IF(VLOOKUP(A1611,MAESTRO!$A$2:$C$15,2,FALSE())=1,"",A1611),A1611))</f>
        <v/>
      </c>
      <c r="W1611" s="2" t="str">
        <f aca="false">IF(V1611="","",G1611)</f>
        <v/>
      </c>
    </row>
    <row r="1612" customFormat="false" ht="15" hidden="false" customHeight="false" outlineLevel="0" collapsed="false">
      <c r="O1612" s="2" t="str">
        <f aca="false">IF(O1611="","",O1611)</f>
        <v>7711 CEDI GUAYAQUIL</v>
      </c>
      <c r="P1612" s="2" t="str">
        <f aca="false">IF(A1612=$P$5,C1612,P1611)</f>
        <v>COMERCIAL ARANDANOCOM DEL SUR CIA</v>
      </c>
      <c r="Q1612" s="2" t="n">
        <f aca="false">IF(Q1611="","",IF(A1615=$Q$1,C1615,Q1611))</f>
        <v>1000037401</v>
      </c>
      <c r="R1612" s="2" t="n">
        <f aca="false">IF(H1612=$R$5,L1612,R1611)</f>
        <v>50640324</v>
      </c>
      <c r="S1612" s="2" t="str">
        <f aca="false">IF(H1612=$S$5,L1612,S1611)</f>
        <v>EGU074</v>
      </c>
      <c r="T1612" s="2" t="n">
        <f aca="false">IF(H1612=$T$5,L1612,T1611)</f>
        <v>814190439</v>
      </c>
      <c r="U1612" s="2" t="n">
        <f aca="false">IF(V1612="",0,1)</f>
        <v>0</v>
      </c>
      <c r="V1612" s="2" t="str">
        <f aca="false">IF(A1612="","",IFERROR(IF(VLOOKUP(A1612,MAESTRO!$A$2:$C$15,2,FALSE())=1,"",A1612),A1612))</f>
        <v/>
      </c>
      <c r="W1612" s="2" t="str">
        <f aca="false">IF(V1612="","",G1612)</f>
        <v/>
      </c>
    </row>
    <row r="1613" customFormat="false" ht="15" hidden="false" customHeight="false" outlineLevel="0" collapsed="false">
      <c r="O1613" s="2" t="str">
        <f aca="false">IF(O1612="","",O1612)</f>
        <v>7711 CEDI GUAYAQUIL</v>
      </c>
      <c r="P1613" s="2" t="str">
        <f aca="false">IF(A1613=$P$5,C1613,P1612)</f>
        <v>COMERCIAL ARANDANOCOM DEL SUR CIA</v>
      </c>
      <c r="Q1613" s="2" t="n">
        <f aca="false">IF(Q1612="","",IF(A1616=$Q$1,C1616,Q1612))</f>
        <v>1000037401</v>
      </c>
      <c r="R1613" s="2" t="n">
        <f aca="false">IF(H1613=$R$5,L1613,R1612)</f>
        <v>50640324</v>
      </c>
      <c r="S1613" s="2" t="str">
        <f aca="false">IF(H1613=$S$5,L1613,S1612)</f>
        <v>EGU074</v>
      </c>
      <c r="T1613" s="2" t="n">
        <f aca="false">IF(H1613=$T$5,L1613,T1612)</f>
        <v>814190439</v>
      </c>
      <c r="U1613" s="2" t="n">
        <f aca="false">IF(V1613="",0,1)</f>
        <v>0</v>
      </c>
      <c r="V1613" s="2" t="str">
        <f aca="false">IF(A1613="","",IFERROR(IF(VLOOKUP(A1613,MAESTRO!$A$2:$C$15,2,FALSE())=1,"",A1613),A1613))</f>
        <v/>
      </c>
      <c r="W1613" s="2" t="str">
        <f aca="false">IF(V1613="","",G1613)</f>
        <v/>
      </c>
    </row>
    <row r="1614" customFormat="false" ht="15" hidden="false" customHeight="false" outlineLevel="0" collapsed="false">
      <c r="O1614" s="2" t="str">
        <f aca="false">IF(O1613="","",O1613)</f>
        <v>7711 CEDI GUAYAQUIL</v>
      </c>
      <c r="P1614" s="2" t="str">
        <f aca="false">IF(A1614=$P$5,C1614,P1613)</f>
        <v>COMERCIAL ARANDANOCOM DEL SUR CIA</v>
      </c>
      <c r="Q1614" s="2" t="n">
        <f aca="false">IF(Q1613="","",IF(A1617=$Q$1,C1617,Q1613))</f>
        <v>1000037401</v>
      </c>
      <c r="R1614" s="2" t="n">
        <f aca="false">IF(H1614=$R$5,L1614,R1613)</f>
        <v>50640324</v>
      </c>
      <c r="S1614" s="2" t="str">
        <f aca="false">IF(H1614=$S$5,L1614,S1613)</f>
        <v>EGU074</v>
      </c>
      <c r="T1614" s="2" t="n">
        <f aca="false">IF(H1614=$T$5,L1614,T1613)</f>
        <v>814190439</v>
      </c>
      <c r="U1614" s="2" t="n">
        <f aca="false">IF(V1614="",0,1)</f>
        <v>0</v>
      </c>
      <c r="V1614" s="2" t="str">
        <f aca="false">IF(A1614="","",IFERROR(IF(VLOOKUP(A1614,MAESTRO!$A$2:$C$15,2,FALSE())=1,"",A1614),A1614))</f>
        <v/>
      </c>
      <c r="W1614" s="2" t="str">
        <f aca="false">IF(V1614="","",G1614)</f>
        <v/>
      </c>
    </row>
    <row r="1615" customFormat="false" ht="15" hidden="false" customHeight="false" outlineLevel="0" collapsed="false">
      <c r="O1615" s="2" t="str">
        <f aca="false">IF(O1614="","",O1614)</f>
        <v>7711 CEDI GUAYAQUIL</v>
      </c>
      <c r="P1615" s="2" t="str">
        <f aca="false">IF(A1615=$P$5,C1615,P1614)</f>
        <v>COMERCIAL ARANDANOCOM DEL SUR CIA</v>
      </c>
      <c r="Q1615" s="2" t="n">
        <f aca="false">IF(Q1614="","",IF(A1618=$Q$1,C1618,Q1614))</f>
        <v>1000037401</v>
      </c>
      <c r="R1615" s="2" t="n">
        <f aca="false">IF(H1615=$R$5,L1615,R1614)</f>
        <v>50640324</v>
      </c>
      <c r="S1615" s="2" t="str">
        <f aca="false">IF(H1615=$S$5,L1615,S1614)</f>
        <v>EGU074</v>
      </c>
      <c r="T1615" s="2" t="n">
        <f aca="false">IF(H1615=$T$5,L1615,T1614)</f>
        <v>814190439</v>
      </c>
      <c r="U1615" s="2" t="n">
        <f aca="false">IF(V1615="",0,1)</f>
        <v>0</v>
      </c>
      <c r="V1615" s="2" t="str">
        <f aca="false">IF(A1615="","",IFERROR(IF(VLOOKUP(A1615,MAESTRO!$A$2:$C$15,2,FALSE())=1,"",A1615),A1615))</f>
        <v/>
      </c>
      <c r="W1615" s="2" t="str">
        <f aca="false">IF(V1615="","",G1615)</f>
        <v/>
      </c>
    </row>
    <row r="1616" customFormat="false" ht="15" hidden="false" customHeight="false" outlineLevel="0" collapsed="false">
      <c r="O1616" s="2" t="str">
        <f aca="false">IF(O1615="","",O1615)</f>
        <v>7711 CEDI GUAYAQUIL</v>
      </c>
      <c r="P1616" s="2" t="str">
        <f aca="false">IF(A1616=$P$5,C1616,P1615)</f>
        <v>COMERCIAL ARANDANOCOM DEL SUR CIA</v>
      </c>
      <c r="Q1616" s="2" t="n">
        <f aca="false">IF(Q1615="","",IF(A1619=$Q$1,C1619,Q1615))</f>
        <v>1000037401</v>
      </c>
      <c r="R1616" s="2" t="n">
        <f aca="false">IF(H1616=$R$5,L1616,R1615)</f>
        <v>50640324</v>
      </c>
      <c r="S1616" s="2" t="str">
        <f aca="false">IF(H1616=$S$5,L1616,S1615)</f>
        <v>EGU074</v>
      </c>
      <c r="T1616" s="2" t="n">
        <f aca="false">IF(H1616=$T$5,L1616,T1615)</f>
        <v>814190439</v>
      </c>
      <c r="U1616" s="2" t="n">
        <f aca="false">IF(V1616="",0,1)</f>
        <v>0</v>
      </c>
      <c r="V1616" s="2" t="str">
        <f aca="false">IF(A1616="","",IFERROR(IF(VLOOKUP(A1616,MAESTRO!$A$2:$C$15,2,FALSE())=1,"",A1616),A1616))</f>
        <v/>
      </c>
      <c r="W1616" s="2" t="str">
        <f aca="false">IF(V1616="","",G1616)</f>
        <v/>
      </c>
    </row>
    <row r="1617" customFormat="false" ht="15" hidden="false" customHeight="false" outlineLevel="0" collapsed="false">
      <c r="O1617" s="2" t="str">
        <f aca="false">IF(O1616="","",O1616)</f>
        <v>7711 CEDI GUAYAQUIL</v>
      </c>
      <c r="P1617" s="2" t="str">
        <f aca="false">IF(A1617=$P$5,C1617,P1616)</f>
        <v>COMERCIAL ARANDANOCOM DEL SUR CIA</v>
      </c>
      <c r="Q1617" s="2" t="n">
        <f aca="false">IF(Q1616="","",IF(A1620=$Q$1,C1620,Q1616))</f>
        <v>1000037401</v>
      </c>
      <c r="R1617" s="2" t="n">
        <f aca="false">IF(H1617=$R$5,L1617,R1616)</f>
        <v>50640324</v>
      </c>
      <c r="S1617" s="2" t="str">
        <f aca="false">IF(H1617=$S$5,L1617,S1616)</f>
        <v>EGU074</v>
      </c>
      <c r="T1617" s="2" t="n">
        <f aca="false">IF(H1617=$T$5,L1617,T1616)</f>
        <v>814190439</v>
      </c>
      <c r="U1617" s="2" t="n">
        <f aca="false">IF(V1617="",0,1)</f>
        <v>0</v>
      </c>
      <c r="V1617" s="2" t="str">
        <f aca="false">IF(A1617="","",IFERROR(IF(VLOOKUP(A1617,MAESTRO!$A$2:$C$15,2,FALSE())=1,"",A1617),A1617))</f>
        <v/>
      </c>
      <c r="W1617" s="2" t="str">
        <f aca="false">IF(V1617="","",G1617)</f>
        <v/>
      </c>
    </row>
    <row r="1618" customFormat="false" ht="15" hidden="false" customHeight="false" outlineLevel="0" collapsed="false">
      <c r="O1618" s="2" t="str">
        <f aca="false">IF(O1617="","",O1617)</f>
        <v>7711 CEDI GUAYAQUIL</v>
      </c>
      <c r="P1618" s="2" t="str">
        <f aca="false">IF(A1618=$P$5,C1618,P1617)</f>
        <v>COMERCIAL ARANDANOCOM DEL SUR CIA</v>
      </c>
      <c r="Q1618" s="2" t="n">
        <f aca="false">IF(Q1617="","",IF(A1621=$Q$1,C1621,Q1617))</f>
        <v>1000037401</v>
      </c>
      <c r="R1618" s="2" t="n">
        <f aca="false">IF(H1618=$R$5,L1618,R1617)</f>
        <v>50640324</v>
      </c>
      <c r="S1618" s="2" t="str">
        <f aca="false">IF(H1618=$S$5,L1618,S1617)</f>
        <v>EGU074</v>
      </c>
      <c r="T1618" s="2" t="n">
        <f aca="false">IF(H1618=$T$5,L1618,T1617)</f>
        <v>814190439</v>
      </c>
      <c r="U1618" s="2" t="n">
        <f aca="false">IF(V1618="",0,1)</f>
        <v>0</v>
      </c>
      <c r="V1618" s="2" t="str">
        <f aca="false">IF(A1618="","",IFERROR(IF(VLOOKUP(A1618,MAESTRO!$A$2:$C$15,2,FALSE())=1,"",A1618),A1618))</f>
        <v/>
      </c>
      <c r="W1618" s="2" t="str">
        <f aca="false">IF(V1618="","",G1618)</f>
        <v/>
      </c>
    </row>
    <row r="1619" customFormat="false" ht="15" hidden="false" customHeight="false" outlineLevel="0" collapsed="false">
      <c r="A1619" s="1" t="s">
        <v>48</v>
      </c>
      <c r="D1619" s="1" t="s">
        <v>49</v>
      </c>
      <c r="O1619" s="2" t="str">
        <f aca="false">IF(O1618="","",O1618)</f>
        <v>7711 CEDI GUAYAQUIL</v>
      </c>
      <c r="P1619" s="2" t="str">
        <f aca="false">IF(A1619=$P$5,C1619,P1618)</f>
        <v>COMERCIAL ARANDANOCOM DEL SUR CIA</v>
      </c>
      <c r="Q1619" s="2" t="n">
        <f aca="false">IF(Q1618="","",IF(A1622=$Q$1,C1622,Q1618))</f>
        <v>1000037401</v>
      </c>
      <c r="R1619" s="2" t="n">
        <f aca="false">IF(H1619=$R$5,L1619,R1618)</f>
        <v>50640324</v>
      </c>
      <c r="S1619" s="2" t="str">
        <f aca="false">IF(H1619=$S$5,L1619,S1618)</f>
        <v>EGU074</v>
      </c>
      <c r="T1619" s="2" t="n">
        <f aca="false">IF(H1619=$T$5,L1619,T1618)</f>
        <v>814190439</v>
      </c>
      <c r="U1619" s="2" t="n">
        <f aca="false">IF(V1619="",0,1)</f>
        <v>0</v>
      </c>
      <c r="V1619" s="2" t="str">
        <f aca="false">IF(A1619="","",IFERROR(IF(VLOOKUP(A1619,MAESTRO!$A$2:$C$15,2,FALSE())=1,"",A1619),A1619))</f>
        <v/>
      </c>
      <c r="W1619" s="2" t="str">
        <f aca="false">IF(V1619="","",G1619)</f>
        <v/>
      </c>
    </row>
    <row r="1620" customFormat="false" ht="15" hidden="false" customHeight="false" outlineLevel="0" collapsed="false">
      <c r="A1620" s="1" t="s">
        <v>50</v>
      </c>
      <c r="D1620" s="1" t="s">
        <v>49</v>
      </c>
      <c r="O1620" s="2" t="str">
        <f aca="false">IF(O1619="","",O1619)</f>
        <v>7711 CEDI GUAYAQUIL</v>
      </c>
      <c r="P1620" s="2" t="str">
        <f aca="false">IF(A1620=$P$5,C1620,P1619)</f>
        <v>COMERCIAL ARANDANOCOM DEL SUR CIA</v>
      </c>
      <c r="Q1620" s="2" t="n">
        <f aca="false">IF(Q1619="","",IF(A1623=$Q$1,C1623,Q1619))</f>
        <v>1000037401</v>
      </c>
      <c r="R1620" s="2" t="n">
        <f aca="false">IF(H1620=$R$5,L1620,R1619)</f>
        <v>50640324</v>
      </c>
      <c r="S1620" s="2" t="str">
        <f aca="false">IF(H1620=$S$5,L1620,S1619)</f>
        <v>EGU074</v>
      </c>
      <c r="T1620" s="2" t="n">
        <f aca="false">IF(H1620=$T$5,L1620,T1619)</f>
        <v>814190439</v>
      </c>
      <c r="U1620" s="2" t="n">
        <f aca="false">IF(V1620="",0,1)</f>
        <v>0</v>
      </c>
      <c r="V1620" s="2" t="str">
        <f aca="false">IF(A1620="","",IFERROR(IF(VLOOKUP(A1620,MAESTRO!$A$2:$C$15,2,FALSE())=1,"",A1620),A1620))</f>
        <v/>
      </c>
      <c r="W1620" s="2" t="str">
        <f aca="false">IF(V1620="","",G1620)</f>
        <v/>
      </c>
    </row>
    <row r="1621" customFormat="false" ht="15" hidden="false" customHeight="false" outlineLevel="0" collapsed="false">
      <c r="A1621" s="1" t="s">
        <v>51</v>
      </c>
      <c r="D1621" s="1" t="s">
        <v>49</v>
      </c>
      <c r="O1621" s="2" t="str">
        <f aca="false">IF(O1620="","",O1620)</f>
        <v>7711 CEDI GUAYAQUIL</v>
      </c>
      <c r="P1621" s="2" t="str">
        <f aca="false">IF(A1621=$P$5,C1621,P1620)</f>
        <v>COMERCIAL ARANDANOCOM DEL SUR CIA</v>
      </c>
      <c r="Q1621" s="2" t="n">
        <f aca="false">IF(Q1620="","",IF(A1624=$Q$1,C1624,Q1620))</f>
        <v>1000037401</v>
      </c>
      <c r="R1621" s="2" t="n">
        <f aca="false">IF(H1621=$R$5,L1621,R1620)</f>
        <v>50640324</v>
      </c>
      <c r="S1621" s="2" t="str">
        <f aca="false">IF(H1621=$S$5,L1621,S1620)</f>
        <v>EGU074</v>
      </c>
      <c r="T1621" s="2" t="n">
        <f aca="false">IF(H1621=$T$5,L1621,T1620)</f>
        <v>814190439</v>
      </c>
      <c r="U1621" s="2" t="n">
        <f aca="false">IF(V1621="",0,1)</f>
        <v>0</v>
      </c>
      <c r="V1621" s="2" t="str">
        <f aca="false">IF(A1621="","",IFERROR(IF(VLOOKUP(A1621,MAESTRO!$A$2:$C$15,2,FALSE())=1,"",A1621),A1621))</f>
        <v/>
      </c>
      <c r="W1621" s="2" t="str">
        <f aca="false">IF(V1621="","",G1621)</f>
        <v/>
      </c>
    </row>
    <row r="1622" customFormat="false" ht="15" hidden="false" customHeight="false" outlineLevel="0" collapsed="false">
      <c r="A1622" s="1" t="s">
        <v>52</v>
      </c>
      <c r="D1622" s="1" t="s">
        <v>49</v>
      </c>
      <c r="O1622" s="2" t="str">
        <f aca="false">IF(O1621="","",O1621)</f>
        <v>7711 CEDI GUAYAQUIL</v>
      </c>
      <c r="P1622" s="2" t="str">
        <f aca="false">IF(A1622=$P$5,C1622,P1621)</f>
        <v>COMERCIAL ARANDANOCOM DEL SUR CIA</v>
      </c>
      <c r="Q1622" s="2" t="n">
        <f aca="false">IF(Q1621="","",IF(A1625=$Q$1,C1625,Q1621))</f>
        <v>1000037401</v>
      </c>
      <c r="R1622" s="2" t="n">
        <f aca="false">IF(H1622=$R$5,L1622,R1621)</f>
        <v>50640324</v>
      </c>
      <c r="S1622" s="2" t="str">
        <f aca="false">IF(H1622=$S$5,L1622,S1621)</f>
        <v>EGU074</v>
      </c>
      <c r="T1622" s="2" t="n">
        <f aca="false">IF(H1622=$T$5,L1622,T1621)</f>
        <v>814190439</v>
      </c>
      <c r="U1622" s="2" t="n">
        <f aca="false">IF(V1622="",0,1)</f>
        <v>0</v>
      </c>
      <c r="V1622" s="2" t="str">
        <f aca="false">IF(A1622="","",IFERROR(IF(VLOOKUP(A1622,MAESTRO!$A$2:$C$15,2,FALSE())=1,"",A1622),A1622))</f>
        <v/>
      </c>
      <c r="W1622" s="2" t="str">
        <f aca="false">IF(V1622="","",G1622)</f>
        <v/>
      </c>
    </row>
    <row r="1623" customFormat="false" ht="15" hidden="false" customHeight="false" outlineLevel="0" collapsed="false">
      <c r="A1623" s="1" t="s">
        <v>53</v>
      </c>
      <c r="D1623" s="1" t="s">
        <v>49</v>
      </c>
      <c r="O1623" s="2" t="str">
        <f aca="false">IF(O1622="","",O1622)</f>
        <v>7711 CEDI GUAYAQUIL</v>
      </c>
      <c r="P1623" s="2" t="str">
        <f aca="false">IF(A1623=$P$5,C1623,P1622)</f>
        <v>COMERCIAL ARANDANOCOM DEL SUR CIA</v>
      </c>
      <c r="Q1623" s="2" t="n">
        <f aca="false">IF(Q1622="","",IF(A1626=$Q$1,C1626,Q1622))</f>
        <v>1000037401</v>
      </c>
      <c r="R1623" s="2" t="n">
        <f aca="false">IF(H1623=$R$5,L1623,R1622)</f>
        <v>50640324</v>
      </c>
      <c r="S1623" s="2" t="str">
        <f aca="false">IF(H1623=$S$5,L1623,S1622)</f>
        <v>EGU074</v>
      </c>
      <c r="T1623" s="2" t="n">
        <f aca="false">IF(H1623=$T$5,L1623,T1622)</f>
        <v>814190439</v>
      </c>
      <c r="U1623" s="2" t="n">
        <f aca="false">IF(V1623="",0,1)</f>
        <v>0</v>
      </c>
      <c r="V1623" s="2" t="str">
        <f aca="false">IF(A1623="","",IFERROR(IF(VLOOKUP(A1623,MAESTRO!$A$2:$C$15,2,FALSE())=1,"",A1623),A1623))</f>
        <v/>
      </c>
      <c r="W1623" s="2" t="str">
        <f aca="false">IF(V1623="","",G1623)</f>
        <v/>
      </c>
    </row>
    <row r="1624" customFormat="false" ht="15" hidden="false" customHeight="false" outlineLevel="0" collapsed="false">
      <c r="O1624" s="2" t="str">
        <f aca="false">IF(O1623="","",O1623)</f>
        <v>7711 CEDI GUAYAQUIL</v>
      </c>
      <c r="P1624" s="2" t="str">
        <f aca="false">IF(A1624=$P$5,C1624,P1623)</f>
        <v>COMERCIAL ARANDANOCOM DEL SUR CIA</v>
      </c>
      <c r="Q1624" s="2" t="n">
        <f aca="false">IF(Q1623="","",IF(A1627=$Q$1,C1627,Q1623))</f>
        <v>1000037401</v>
      </c>
      <c r="R1624" s="2" t="n">
        <f aca="false">IF(H1624=$R$5,L1624,R1623)</f>
        <v>50640324</v>
      </c>
      <c r="S1624" s="2" t="str">
        <f aca="false">IF(H1624=$S$5,L1624,S1623)</f>
        <v>EGU074</v>
      </c>
      <c r="T1624" s="2" t="n">
        <f aca="false">IF(H1624=$T$5,L1624,T1623)</f>
        <v>814190439</v>
      </c>
      <c r="U1624" s="2" t="n">
        <f aca="false">IF(V1624="",0,1)</f>
        <v>0</v>
      </c>
      <c r="V1624" s="2" t="str">
        <f aca="false">IF(A1624="","",IFERROR(IF(VLOOKUP(A1624,MAESTRO!$A$2:$C$15,2,FALSE())=1,"",A1624),A1624))</f>
        <v/>
      </c>
      <c r="W1624" s="2" t="str">
        <f aca="false">IF(V1624="","",G1624)</f>
        <v/>
      </c>
    </row>
    <row r="1625" customFormat="false" ht="15" hidden="false" customHeight="false" outlineLevel="0" collapsed="false">
      <c r="O1625" s="2" t="str">
        <f aca="false">IF(O1624="","",O1624)</f>
        <v>7711 CEDI GUAYAQUIL</v>
      </c>
      <c r="P1625" s="2" t="str">
        <f aca="false">IF(A1625=$P$5,C1625,P1624)</f>
        <v>COMERCIAL ARANDANOCOM DEL SUR CIA</v>
      </c>
      <c r="Q1625" s="2" t="n">
        <f aca="false">IF(Q1624="","",IF(A1628=$Q$1,C1628,Q1624))</f>
        <v>1000037401</v>
      </c>
      <c r="R1625" s="2" t="n">
        <f aca="false">IF(H1625=$R$5,L1625,R1624)</f>
        <v>50640324</v>
      </c>
      <c r="S1625" s="2" t="str">
        <f aca="false">IF(H1625=$S$5,L1625,S1624)</f>
        <v>EGU074</v>
      </c>
      <c r="T1625" s="2" t="n">
        <f aca="false">IF(H1625=$T$5,L1625,T1624)</f>
        <v>814190439</v>
      </c>
      <c r="U1625" s="2" t="n">
        <f aca="false">IF(V1625="",0,1)</f>
        <v>0</v>
      </c>
      <c r="V1625" s="2" t="str">
        <f aca="false">IF(A1625="","",IFERROR(IF(VLOOKUP(A1625,MAESTRO!$A$2:$C$15,2,FALSE())=1,"",A1625),A1625))</f>
        <v/>
      </c>
      <c r="W1625" s="2" t="str">
        <f aca="false">IF(V1625="","",G1625)</f>
        <v/>
      </c>
    </row>
    <row r="1626" customFormat="false" ht="15" hidden="false" customHeight="false" outlineLevel="0" collapsed="false">
      <c r="E1626" s="1" t="s">
        <v>0</v>
      </c>
      <c r="J1626" s="1" t="s">
        <v>1</v>
      </c>
      <c r="M1626" s="1" t="n">
        <v>26</v>
      </c>
      <c r="O1626" s="2" t="str">
        <f aca="false">IF(O1625="","",O1625)</f>
        <v>7711 CEDI GUAYAQUIL</v>
      </c>
      <c r="P1626" s="2" t="str">
        <f aca="false">IF(A1626=$P$5,C1626,P1625)</f>
        <v>COMERCIAL ARANDANOCOM DEL SUR CIA</v>
      </c>
      <c r="Q1626" s="2" t="n">
        <f aca="false">IF(Q1625="","",IF(A1629=$Q$1,C1629,Q1625))</f>
        <v>1000037401</v>
      </c>
      <c r="R1626" s="2" t="n">
        <f aca="false">IF(H1626=$R$5,L1626,R1625)</f>
        <v>50640324</v>
      </c>
      <c r="S1626" s="2" t="str">
        <f aca="false">IF(H1626=$S$5,L1626,S1625)</f>
        <v>EGU074</v>
      </c>
      <c r="T1626" s="2" t="n">
        <f aca="false">IF(H1626=$T$5,L1626,T1625)</f>
        <v>814190439</v>
      </c>
      <c r="U1626" s="2" t="n">
        <f aca="false">IF(V1626="",0,1)</f>
        <v>0</v>
      </c>
      <c r="V1626" s="2" t="str">
        <f aca="false">IF(A1626="","",IFERROR(IF(VLOOKUP(A1626,MAESTRO!$A$2:$C$15,2,FALSE())=1,"",A1626),A1626))</f>
        <v/>
      </c>
      <c r="W1626" s="2" t="str">
        <f aca="false">IF(V1626="","",G1626)</f>
        <v/>
      </c>
    </row>
    <row r="1627" customFormat="false" ht="15" hidden="false" customHeight="false" outlineLevel="0" collapsed="false">
      <c r="F1627" s="1" t="s">
        <v>6</v>
      </c>
      <c r="O1627" s="2" t="str">
        <f aca="false">IF(O1626="","",O1626)</f>
        <v>7711 CEDI GUAYAQUIL</v>
      </c>
      <c r="P1627" s="2" t="str">
        <f aca="false">IF(A1627=$P$5,C1627,P1626)</f>
        <v>COMERCIAL ARANDANOCOM DEL SUR CIA</v>
      </c>
      <c r="Q1627" s="2" t="n">
        <f aca="false">IF(Q1626="","",IF(A1630=$Q$1,C1630,Q1626))</f>
        <v>1000037401</v>
      </c>
      <c r="R1627" s="2" t="n">
        <f aca="false">IF(H1627=$R$5,L1627,R1626)</f>
        <v>50640324</v>
      </c>
      <c r="S1627" s="2" t="str">
        <f aca="false">IF(H1627=$S$5,L1627,S1626)</f>
        <v>EGU074</v>
      </c>
      <c r="T1627" s="2" t="n">
        <f aca="false">IF(H1627=$T$5,L1627,T1626)</f>
        <v>814190439</v>
      </c>
      <c r="U1627" s="2" t="n">
        <f aca="false">IF(V1627="",0,1)</f>
        <v>0</v>
      </c>
      <c r="V1627" s="2" t="str">
        <f aca="false">IF(A1627="","",IFERROR(IF(VLOOKUP(A1627,MAESTRO!$A$2:$C$15,2,FALSE())=1,"",A1627),A1627))</f>
        <v/>
      </c>
      <c r="W1627" s="2" t="str">
        <f aca="false">IF(V1627="","",G1627)</f>
        <v/>
      </c>
    </row>
    <row r="1628" customFormat="false" ht="15" hidden="false" customHeight="false" outlineLevel="0" collapsed="false">
      <c r="O1628" s="2" t="str">
        <f aca="false">IF(O1627="","",O1627)</f>
        <v>7711 CEDI GUAYAQUIL</v>
      </c>
      <c r="P1628" s="2" t="str">
        <f aca="false">IF(A1628=$P$5,C1628,P1627)</f>
        <v>COMERCIAL ARANDANOCOM DEL SUR CIA</v>
      </c>
      <c r="Q1628" s="2" t="n">
        <f aca="false">IF(Q1627="","",IF(A1631=$Q$1,C1631,Q1627))</f>
        <v>1000037401</v>
      </c>
      <c r="R1628" s="2" t="n">
        <f aca="false">IF(H1628=$R$5,L1628,R1627)</f>
        <v>50640324</v>
      </c>
      <c r="S1628" s="2" t="str">
        <f aca="false">IF(H1628=$S$5,L1628,S1627)</f>
        <v>EGU074</v>
      </c>
      <c r="T1628" s="2" t="n">
        <f aca="false">IF(H1628=$T$5,L1628,T1627)</f>
        <v>814190439</v>
      </c>
      <c r="U1628" s="2" t="n">
        <f aca="false">IF(V1628="",0,1)</f>
        <v>0</v>
      </c>
      <c r="V1628" s="2" t="str">
        <f aca="false">IF(A1628="","",IFERROR(IF(VLOOKUP(A1628,MAESTRO!$A$2:$C$15,2,FALSE())=1,"",A1628),A1628))</f>
        <v/>
      </c>
      <c r="W1628" s="2" t="str">
        <f aca="false">IF(V1628="","",G1628)</f>
        <v/>
      </c>
    </row>
    <row r="1629" customFormat="false" ht="15" hidden="false" customHeight="false" outlineLevel="0" collapsed="false">
      <c r="H1629" s="1" t="s">
        <v>8</v>
      </c>
      <c r="L1629" s="1" t="n">
        <v>50640324</v>
      </c>
      <c r="O1629" s="2" t="str">
        <f aca="false">IF(O1628="","",O1628)</f>
        <v>7711 CEDI GUAYAQUIL</v>
      </c>
      <c r="P1629" s="2" t="str">
        <f aca="false">IF(A1629=$P$5,C1629,P1628)</f>
        <v>COMERCIAL ARANDANOCOM DEL SUR CIA</v>
      </c>
      <c r="Q1629" s="2" t="n">
        <f aca="false">IF(Q1628="","",IF(A1632=$Q$1,C1632,Q1628))</f>
        <v>1000037401</v>
      </c>
      <c r="R1629" s="2" t="n">
        <f aca="false">IF(H1629=$R$5,L1629,R1628)</f>
        <v>50640324</v>
      </c>
      <c r="S1629" s="2" t="str">
        <f aca="false">IF(H1629=$S$5,L1629,S1628)</f>
        <v>EGU074</v>
      </c>
      <c r="T1629" s="2" t="n">
        <f aca="false">IF(H1629=$T$5,L1629,T1628)</f>
        <v>814190439</v>
      </c>
      <c r="U1629" s="2" t="n">
        <f aca="false">IF(V1629="",0,1)</f>
        <v>0</v>
      </c>
      <c r="V1629" s="2" t="str">
        <f aca="false">IF(A1629="","",IFERROR(IF(VLOOKUP(A1629,MAESTRO!$A$2:$C$15,2,FALSE())=1,"",A1629),A1629))</f>
        <v/>
      </c>
      <c r="W1629" s="2" t="str">
        <f aca="false">IF(V1629="","",G1629)</f>
        <v/>
      </c>
    </row>
    <row r="1630" customFormat="false" ht="15" hidden="false" customHeight="false" outlineLevel="0" collapsed="false">
      <c r="H1630" s="1" t="s">
        <v>11</v>
      </c>
      <c r="L1630" s="1" t="s">
        <v>120</v>
      </c>
      <c r="O1630" s="2" t="str">
        <f aca="false">IF(O1629="","",O1629)</f>
        <v>7711 CEDI GUAYAQUIL</v>
      </c>
      <c r="P1630" s="2" t="str">
        <f aca="false">IF(A1630=$P$5,C1630,P1629)</f>
        <v>COMERCIAL ARANDANOCOM DEL SUR CIA</v>
      </c>
      <c r="Q1630" s="2" t="n">
        <f aca="false">IF(Q1629="","",IF(A1633=$Q$1,C1633,Q1629))</f>
        <v>1000037401</v>
      </c>
      <c r="R1630" s="2" t="n">
        <f aca="false">IF(H1630=$R$5,L1630,R1629)</f>
        <v>50640324</v>
      </c>
      <c r="S1630" s="2" t="str">
        <f aca="false">IF(H1630=$S$5,L1630,S1629)</f>
        <v>EGU074</v>
      </c>
      <c r="T1630" s="2" t="n">
        <f aca="false">IF(H1630=$T$5,L1630,T1629)</f>
        <v>814190439</v>
      </c>
      <c r="U1630" s="2" t="n">
        <f aca="false">IF(V1630="",0,1)</f>
        <v>0</v>
      </c>
      <c r="V1630" s="2" t="str">
        <f aca="false">IF(A1630="","",IFERROR(IF(VLOOKUP(A1630,MAESTRO!$A$2:$C$15,2,FALSE())=1,"",A1630),A1630))</f>
        <v/>
      </c>
      <c r="W1630" s="2" t="str">
        <f aca="false">IF(V1630="","",G1630)</f>
        <v/>
      </c>
    </row>
    <row r="1631" customFormat="false" ht="15" hidden="false" customHeight="false" outlineLevel="0" collapsed="false">
      <c r="A1631" s="1" t="s">
        <v>13</v>
      </c>
      <c r="C1631" s="1" t="s">
        <v>20</v>
      </c>
      <c r="H1631" s="1" t="s">
        <v>21</v>
      </c>
      <c r="L1631" s="1" t="s">
        <v>121</v>
      </c>
      <c r="O1631" s="2" t="str">
        <f aca="false">IF(O1630="","",O1630)</f>
        <v>7711 CEDI GUAYAQUIL</v>
      </c>
      <c r="P1631" s="2" t="str">
        <f aca="false">IF(A1631=$P$5,C1631,P1630)</f>
        <v>COMERCIAL ARANDANOCOM DEL SUR CIA</v>
      </c>
      <c r="Q1631" s="2" t="n">
        <f aca="false">IF(Q1630="","",IF(A1634=$Q$1,C1634,Q1630))</f>
        <v>1000037401</v>
      </c>
      <c r="R1631" s="2" t="n">
        <f aca="false">IF(H1631=$R$5,L1631,R1630)</f>
        <v>50640324</v>
      </c>
      <c r="S1631" s="2" t="str">
        <f aca="false">IF(H1631=$S$5,L1631,S1630)</f>
        <v>EGU074</v>
      </c>
      <c r="T1631" s="2" t="n">
        <f aca="false">IF(H1631=$T$5,L1631,T1630)</f>
        <v>814190439</v>
      </c>
      <c r="U1631" s="2" t="n">
        <f aca="false">IF(V1631="",0,1)</f>
        <v>0</v>
      </c>
      <c r="V1631" s="2" t="str">
        <f aca="false">IF(A1631="","",IFERROR(IF(VLOOKUP(A1631,MAESTRO!$A$2:$C$15,2,FALSE())=1,"",A1631),A1631))</f>
        <v/>
      </c>
      <c r="W1631" s="2" t="str">
        <f aca="false">IF(V1631="","",G1631)</f>
        <v/>
      </c>
    </row>
    <row r="1632" customFormat="false" ht="15" hidden="false" customHeight="false" outlineLevel="0" collapsed="false">
      <c r="A1632" s="1" t="s">
        <v>14</v>
      </c>
      <c r="C1632" s="1" t="s">
        <v>166</v>
      </c>
      <c r="H1632" s="1" t="s">
        <v>24</v>
      </c>
      <c r="L1632" s="1" t="n">
        <v>1001</v>
      </c>
      <c r="O1632" s="2" t="str">
        <f aca="false">IF(O1631="","",O1631)</f>
        <v>7711 CEDI GUAYAQUIL</v>
      </c>
      <c r="P1632" s="2" t="str">
        <f aca="false">IF(A1632=$P$5,C1632,P1631)</f>
        <v>COMERCIAL ARANDANOCOM DEL SUR CIA</v>
      </c>
      <c r="Q1632" s="2" t="n">
        <f aca="false">IF(Q1631="","",IF(A1635=$Q$1,C1635,Q1631))</f>
        <v>1000037401</v>
      </c>
      <c r="R1632" s="2" t="n">
        <f aca="false">IF(H1632=$R$5,L1632,R1631)</f>
        <v>50640324</v>
      </c>
      <c r="S1632" s="2" t="str">
        <f aca="false">IF(H1632=$S$5,L1632,S1631)</f>
        <v>EGU074</v>
      </c>
      <c r="T1632" s="2" t="n">
        <f aca="false">IF(H1632=$T$5,L1632,T1631)</f>
        <v>814190439</v>
      </c>
      <c r="U1632" s="2" t="n">
        <f aca="false">IF(V1632="",0,1)</f>
        <v>0</v>
      </c>
      <c r="V1632" s="2" t="str">
        <f aca="false">IF(A1632="","",IFERROR(IF(VLOOKUP(A1632,MAESTRO!$A$2:$C$15,2,FALSE())=1,"",A1632),A1632))</f>
        <v/>
      </c>
      <c r="W1632" s="2" t="str">
        <f aca="false">IF(V1632="","",G1632)</f>
        <v/>
      </c>
    </row>
    <row r="1633" customFormat="false" ht="15" hidden="false" customHeight="false" outlineLevel="0" collapsed="false">
      <c r="A1633" s="1" t="s">
        <v>25</v>
      </c>
      <c r="C1633" s="1" t="n">
        <v>1000037401</v>
      </c>
      <c r="H1633" s="1" t="s">
        <v>26</v>
      </c>
      <c r="L1633" s="1" t="s">
        <v>27</v>
      </c>
      <c r="O1633" s="2" t="str">
        <f aca="false">IF(O1632="","",O1632)</f>
        <v>7711 CEDI GUAYAQUIL</v>
      </c>
      <c r="P1633" s="2" t="str">
        <f aca="false">IF(A1633=$P$5,C1633,P1632)</f>
        <v>COMERCIAL ARANDANOCOM DEL SUR CIA</v>
      </c>
      <c r="Q1633" s="2" t="n">
        <f aca="false">IF(Q1632="","",IF(A1636=$Q$1,C1636,Q1632))</f>
        <v>1000037401</v>
      </c>
      <c r="R1633" s="2" t="n">
        <f aca="false">IF(H1633=$R$5,L1633,R1632)</f>
        <v>50640324</v>
      </c>
      <c r="S1633" s="2" t="str">
        <f aca="false">IF(H1633=$S$5,L1633,S1632)</f>
        <v>EGU074</v>
      </c>
      <c r="T1633" s="2" t="n">
        <f aca="false">IF(H1633=$T$5,L1633,T1632)</f>
        <v>814190439</v>
      </c>
      <c r="U1633" s="2" t="n">
        <f aca="false">IF(V1633="",0,1)</f>
        <v>0</v>
      </c>
      <c r="V1633" s="2" t="str">
        <f aca="false">IF(A1633="","",IFERROR(IF(VLOOKUP(A1633,MAESTRO!$A$2:$C$15,2,FALSE())=1,"",A1633),A1633))</f>
        <v/>
      </c>
      <c r="W1633" s="2" t="str">
        <f aca="false">IF(V1633="","",G1633)</f>
        <v/>
      </c>
    </row>
    <row r="1634" customFormat="false" ht="15" hidden="false" customHeight="false" outlineLevel="0" collapsed="false">
      <c r="A1634" s="1" t="s">
        <v>28</v>
      </c>
      <c r="C1634" s="1" t="s">
        <v>167</v>
      </c>
      <c r="H1634" s="1" t="s">
        <v>16</v>
      </c>
      <c r="L1634" s="1" t="n">
        <v>814190439</v>
      </c>
      <c r="O1634" s="2" t="str">
        <f aca="false">IF(O1633="","",O1633)</f>
        <v>7711 CEDI GUAYAQUIL</v>
      </c>
      <c r="P1634" s="2" t="str">
        <f aca="false">IF(A1634=$P$5,C1634,P1633)</f>
        <v>COMERCIAL ARANDANOCOM DEL SUR CIA</v>
      </c>
      <c r="Q1634" s="2" t="n">
        <f aca="false">IF(Q1633="","",IF(A1637=$Q$1,C1637,Q1633))</f>
        <v>1000037401</v>
      </c>
      <c r="R1634" s="2" t="n">
        <f aca="false">IF(H1634=$R$5,L1634,R1633)</f>
        <v>50640324</v>
      </c>
      <c r="S1634" s="2" t="str">
        <f aca="false">IF(H1634=$S$5,L1634,S1633)</f>
        <v>EGU074</v>
      </c>
      <c r="T1634" s="2" t="n">
        <f aca="false">IF(H1634=$T$5,L1634,T1633)</f>
        <v>814190439</v>
      </c>
      <c r="U1634" s="2" t="n">
        <f aca="false">IF(V1634="",0,1)</f>
        <v>0</v>
      </c>
      <c r="V1634" s="2" t="str">
        <f aca="false">IF(A1634="","",IFERROR(IF(VLOOKUP(A1634,MAESTRO!$A$2:$C$15,2,FALSE())=1,"",A1634),A1634))</f>
        <v/>
      </c>
      <c r="W1634" s="2" t="str">
        <f aca="false">IF(V1634="","",G1634)</f>
        <v/>
      </c>
    </row>
    <row r="1635" customFormat="false" ht="15" hidden="false" customHeight="false" outlineLevel="0" collapsed="false">
      <c r="A1635" s="1" t="s">
        <v>3</v>
      </c>
      <c r="C1635" s="1" t="n">
        <v>1000037401</v>
      </c>
      <c r="H1635" s="1" t="s">
        <v>30</v>
      </c>
      <c r="L1635" s="1" t="s">
        <v>31</v>
      </c>
      <c r="O1635" s="2" t="str">
        <f aca="false">IF(O1634="","",O1634)</f>
        <v>7711 CEDI GUAYAQUIL</v>
      </c>
      <c r="P1635" s="2" t="str">
        <f aca="false">IF(A1635=$P$5,C1635,P1634)</f>
        <v>COMERCIAL ARANDANOCOM DEL SUR CIA</v>
      </c>
      <c r="Q1635" s="2" t="n">
        <f aca="false">IF(Q1634="","",IF(A1638=$Q$1,C1638,Q1634))</f>
        <v>1000037401</v>
      </c>
      <c r="R1635" s="2" t="n">
        <f aca="false">IF(H1635=$R$5,L1635,R1634)</f>
        <v>50640324</v>
      </c>
      <c r="S1635" s="2" t="str">
        <f aca="false">IF(H1635=$S$5,L1635,S1634)</f>
        <v>EGU074</v>
      </c>
      <c r="T1635" s="2" t="n">
        <f aca="false">IF(H1635=$T$5,L1635,T1634)</f>
        <v>814190439</v>
      </c>
      <c r="U1635" s="2" t="n">
        <f aca="false">IF(V1635="",0,1)</f>
        <v>0</v>
      </c>
      <c r="V1635" s="2" t="str">
        <f aca="false">IF(A1635="","",IFERROR(IF(VLOOKUP(A1635,MAESTRO!$A$2:$C$15,2,FALSE())=1,"",A1635),A1635))</f>
        <v/>
      </c>
      <c r="W1635" s="2" t="str">
        <f aca="false">IF(V1635="","",G1635)</f>
        <v/>
      </c>
    </row>
    <row r="1636" customFormat="false" ht="15" hidden="false" customHeight="false" outlineLevel="0" collapsed="false">
      <c r="A1636" s="1" t="s">
        <v>32</v>
      </c>
      <c r="C1636" s="1" t="s">
        <v>166</v>
      </c>
      <c r="H1636" s="1" t="s">
        <v>34</v>
      </c>
      <c r="L1636" s="1" t="s">
        <v>35</v>
      </c>
      <c r="O1636" s="2" t="str">
        <f aca="false">IF(O1635="","",O1635)</f>
        <v>7711 CEDI GUAYAQUIL</v>
      </c>
      <c r="P1636" s="2" t="str">
        <f aca="false">IF(A1636=$P$5,C1636,P1635)</f>
        <v>COMERCIAL ARANDANOCOM DEL SUR CIA</v>
      </c>
      <c r="Q1636" s="2" t="n">
        <f aca="false">IF(Q1635="","",IF(A1639=$Q$1,C1639,Q1635))</f>
        <v>1000037401</v>
      </c>
      <c r="R1636" s="2" t="n">
        <f aca="false">IF(H1636=$R$5,L1636,R1635)</f>
        <v>50640324</v>
      </c>
      <c r="S1636" s="2" t="str">
        <f aca="false">IF(H1636=$S$5,L1636,S1635)</f>
        <v>EGU074</v>
      </c>
      <c r="T1636" s="2" t="n">
        <f aca="false">IF(H1636=$T$5,L1636,T1635)</f>
        <v>814190439</v>
      </c>
      <c r="U1636" s="2" t="n">
        <f aca="false">IF(V1636="",0,1)</f>
        <v>0</v>
      </c>
      <c r="V1636" s="2" t="str">
        <f aca="false">IF(A1636="","",IFERROR(IF(VLOOKUP(A1636,MAESTRO!$A$2:$C$15,2,FALSE())=1,"",A1636),A1636))</f>
        <v/>
      </c>
      <c r="W1636" s="2" t="str">
        <f aca="false">IF(V1636="","",G1636)</f>
        <v/>
      </c>
    </row>
    <row r="1637" customFormat="false" ht="15" hidden="false" customHeight="false" outlineLevel="0" collapsed="false">
      <c r="A1637" s="1" t="s">
        <v>36</v>
      </c>
      <c r="C1637" s="1" t="n">
        <v>1000037401</v>
      </c>
      <c r="H1637" s="1" t="s">
        <v>37</v>
      </c>
      <c r="L1637" s="1" t="n">
        <v>13</v>
      </c>
      <c r="O1637" s="2" t="str">
        <f aca="false">IF(O1636="","",O1636)</f>
        <v>7711 CEDI GUAYAQUIL</v>
      </c>
      <c r="P1637" s="2" t="str">
        <f aca="false">IF(A1637=$P$5,C1637,P1636)</f>
        <v>COMERCIAL ARANDANOCOM DEL SUR CIA</v>
      </c>
      <c r="Q1637" s="2" t="n">
        <f aca="false">IF(Q1636="","",IF(A1640=$Q$1,C1640,Q1636))</f>
        <v>1000037401</v>
      </c>
      <c r="R1637" s="2" t="n">
        <f aca="false">IF(H1637=$R$5,L1637,R1636)</f>
        <v>50640324</v>
      </c>
      <c r="S1637" s="2" t="str">
        <f aca="false">IF(H1637=$S$5,L1637,S1636)</f>
        <v>EGU074</v>
      </c>
      <c r="T1637" s="2" t="n">
        <f aca="false">IF(H1637=$T$5,L1637,T1636)</f>
        <v>814190439</v>
      </c>
      <c r="U1637" s="2" t="n">
        <f aca="false">IF(V1637="",0,1)</f>
        <v>0</v>
      </c>
      <c r="V1637" s="2" t="str">
        <f aca="false">IF(A1637="","",IFERROR(IF(VLOOKUP(A1637,MAESTRO!$A$2:$C$15,2,FALSE())=1,"",A1637),A1637))</f>
        <v/>
      </c>
      <c r="W1637" s="2" t="str">
        <f aca="false">IF(V1637="","",G1637)</f>
        <v/>
      </c>
    </row>
    <row r="1638" customFormat="false" ht="15" hidden="false" customHeight="false" outlineLevel="0" collapsed="false">
      <c r="A1638" s="1" t="s">
        <v>38</v>
      </c>
      <c r="H1638" s="1" t="s">
        <v>39</v>
      </c>
      <c r="K1638" s="1" t="s">
        <v>40</v>
      </c>
      <c r="O1638" s="2" t="str">
        <f aca="false">IF(O1637="","",O1637)</f>
        <v>7711 CEDI GUAYAQUIL</v>
      </c>
      <c r="P1638" s="2" t="str">
        <f aca="false">IF(A1638=$P$5,C1638,P1637)</f>
        <v>COMERCIAL ARANDANOCOM DEL SUR CIA</v>
      </c>
      <c r="Q1638" s="2" t="n">
        <f aca="false">IF(Q1637="","",IF(A1641=$Q$1,C1641,Q1637))</f>
        <v>1000037401</v>
      </c>
      <c r="R1638" s="2" t="n">
        <f aca="false">IF(H1638=$R$5,L1638,R1637)</f>
        <v>50640324</v>
      </c>
      <c r="S1638" s="2" t="str">
        <f aca="false">IF(H1638=$S$5,L1638,S1637)</f>
        <v>EGU074</v>
      </c>
      <c r="T1638" s="2" t="n">
        <f aca="false">IF(H1638=$T$5,L1638,T1637)</f>
        <v>814190439</v>
      </c>
      <c r="U1638" s="2" t="n">
        <f aca="false">IF(V1638="",0,1)</f>
        <v>0</v>
      </c>
      <c r="V1638" s="2" t="str">
        <f aca="false">IF(A1638="","",IFERROR(IF(VLOOKUP(A1638,MAESTRO!$A$2:$C$15,2,FALSE())=1,"",A1638),A1638))</f>
        <v/>
      </c>
      <c r="W1638" s="2" t="str">
        <f aca="false">IF(V1638="","",G1638)</f>
        <v/>
      </c>
    </row>
    <row r="1639" customFormat="false" ht="15" hidden="false" customHeight="false" outlineLevel="0" collapsed="false">
      <c r="O1639" s="2" t="str">
        <f aca="false">IF(O1638="","",O1638)</f>
        <v>7711 CEDI GUAYAQUIL</v>
      </c>
      <c r="P1639" s="2" t="str">
        <f aca="false">IF(A1639=$P$5,C1639,P1638)</f>
        <v>COMERCIAL ARANDANOCOM DEL SUR CIA</v>
      </c>
      <c r="Q1639" s="2" t="n">
        <f aca="false">IF(Q1638="","",IF(A1642=$Q$1,C1642,Q1638))</f>
        <v>1000037401</v>
      </c>
      <c r="R1639" s="2" t="n">
        <f aca="false">IF(H1639=$R$5,L1639,R1638)</f>
        <v>50640324</v>
      </c>
      <c r="S1639" s="2" t="str">
        <f aca="false">IF(H1639=$S$5,L1639,S1638)</f>
        <v>EGU074</v>
      </c>
      <c r="T1639" s="2" t="n">
        <f aca="false">IF(H1639=$T$5,L1639,T1638)</f>
        <v>814190439</v>
      </c>
      <c r="U1639" s="2" t="n">
        <f aca="false">IF(V1639="",0,1)</f>
        <v>0</v>
      </c>
      <c r="V1639" s="2" t="str">
        <f aca="false">IF(A1639="","",IFERROR(IF(VLOOKUP(A1639,MAESTRO!$A$2:$C$15,2,FALSE())=1,"",A1639),A1639))</f>
        <v/>
      </c>
      <c r="W1639" s="2" t="str">
        <f aca="false">IF(V1639="","",G1639)</f>
        <v/>
      </c>
    </row>
    <row r="1640" customFormat="false" ht="15" hidden="false" customHeight="false" outlineLevel="0" collapsed="false">
      <c r="A1640" s="1" t="s">
        <v>18</v>
      </c>
      <c r="B1640" s="1" t="s">
        <v>41</v>
      </c>
      <c r="G1640" s="1" t="s">
        <v>42</v>
      </c>
      <c r="I1640" s="1" t="s">
        <v>43</v>
      </c>
      <c r="K1640" s="1" t="s">
        <v>44</v>
      </c>
      <c r="O1640" s="2" t="str">
        <f aca="false">IF(O1639="","",O1639)</f>
        <v>7711 CEDI GUAYAQUIL</v>
      </c>
      <c r="P1640" s="2" t="str">
        <f aca="false">IF(A1640=$P$5,C1640,P1639)</f>
        <v>COMERCIAL ARANDANOCOM DEL SUR CIA</v>
      </c>
      <c r="Q1640" s="2" t="n">
        <f aca="false">IF(Q1639="","",IF(A1643=$Q$1,C1643,Q1639))</f>
        <v>1000037401</v>
      </c>
      <c r="R1640" s="2" t="n">
        <f aca="false">IF(H1640=$R$5,L1640,R1639)</f>
        <v>50640324</v>
      </c>
      <c r="S1640" s="2" t="str">
        <f aca="false">IF(H1640=$S$5,L1640,S1639)</f>
        <v>EGU074</v>
      </c>
      <c r="T1640" s="2" t="n">
        <f aca="false">IF(H1640=$T$5,L1640,T1639)</f>
        <v>814190439</v>
      </c>
      <c r="U1640" s="2" t="n">
        <f aca="false">IF(V1640="",0,1)</f>
        <v>0</v>
      </c>
      <c r="V1640" s="2" t="str">
        <f aca="false">IF(A1640="","",IFERROR(IF(VLOOKUP(A1640,MAESTRO!$A$2:$C$15,2,FALSE())=1,"",A1640),A1640))</f>
        <v/>
      </c>
      <c r="W1640" s="2" t="str">
        <f aca="false">IF(V1640="","",G1640)</f>
        <v/>
      </c>
    </row>
    <row r="1641" customFormat="false" ht="15" hidden="false" customHeight="false" outlineLevel="0" collapsed="false">
      <c r="O1641" s="2" t="str">
        <f aca="false">IF(O1640="","",O1640)</f>
        <v>7711 CEDI GUAYAQUIL</v>
      </c>
      <c r="P1641" s="2" t="str">
        <f aca="false">IF(A1641=$P$5,C1641,P1640)</f>
        <v>COMERCIAL ARANDANOCOM DEL SUR CIA</v>
      </c>
      <c r="Q1641" s="2" t="n">
        <f aca="false">IF(Q1640="","",IF(A1644=$Q$1,C1644,Q1640))</f>
        <v>1000037401</v>
      </c>
      <c r="R1641" s="2" t="n">
        <f aca="false">IF(H1641=$R$5,L1641,R1640)</f>
        <v>50640324</v>
      </c>
      <c r="S1641" s="2" t="str">
        <f aca="false">IF(H1641=$S$5,L1641,S1640)</f>
        <v>EGU074</v>
      </c>
      <c r="T1641" s="2" t="n">
        <f aca="false">IF(H1641=$T$5,L1641,T1640)</f>
        <v>814190439</v>
      </c>
      <c r="U1641" s="2" t="n">
        <f aca="false">IF(V1641="",0,1)</f>
        <v>0</v>
      </c>
      <c r="V1641" s="2" t="str">
        <f aca="false">IF(A1641="","",IFERROR(IF(VLOOKUP(A1641,MAESTRO!$A$2:$C$15,2,FALSE())=1,"",A1641),A1641))</f>
        <v/>
      </c>
      <c r="W1641" s="2" t="str">
        <f aca="false">IF(V1641="","",G1641)</f>
        <v/>
      </c>
    </row>
    <row r="1642" customFormat="false" ht="15" hidden="false" customHeight="false" outlineLevel="0" collapsed="false">
      <c r="A1642" s="1" t="n">
        <v>5769</v>
      </c>
      <c r="B1642" s="1" t="s">
        <v>145</v>
      </c>
      <c r="G1642" s="1" t="n">
        <v>2</v>
      </c>
      <c r="I1642" s="1" t="s">
        <v>46</v>
      </c>
      <c r="K1642" s="1" t="s">
        <v>146</v>
      </c>
      <c r="O1642" s="2" t="str">
        <f aca="false">IF(O1641="","",O1641)</f>
        <v>7711 CEDI GUAYAQUIL</v>
      </c>
      <c r="P1642" s="2" t="str">
        <f aca="false">IF(A1642=$P$5,C1642,P1641)</f>
        <v>COMERCIAL ARANDANOCOM DEL SUR CIA</v>
      </c>
      <c r="Q1642" s="2" t="n">
        <f aca="false">IF(Q1641="","",IF(A1645=$Q$1,C1645,Q1641))</f>
        <v>1000037401</v>
      </c>
      <c r="R1642" s="2" t="n">
        <f aca="false">IF(H1642=$R$5,L1642,R1641)</f>
        <v>50640324</v>
      </c>
      <c r="S1642" s="2" t="str">
        <f aca="false">IF(H1642=$S$5,L1642,S1641)</f>
        <v>EGU074</v>
      </c>
      <c r="T1642" s="2" t="n">
        <f aca="false">IF(H1642=$T$5,L1642,T1641)</f>
        <v>814190439</v>
      </c>
      <c r="U1642" s="2" t="n">
        <f aca="false">IF(V1642="",0,1)</f>
        <v>1</v>
      </c>
      <c r="V1642" s="2" t="n">
        <f aca="false">IF(A1642="","",IFERROR(IF(VLOOKUP(A1642,MAESTRO!$A$2:$C$15,2,FALSE())=1,"",A1642),A1642))</f>
        <v>5769</v>
      </c>
      <c r="W1642" s="2" t="n">
        <f aca="false">IF(V1642="","",G1642)</f>
        <v>2</v>
      </c>
    </row>
    <row r="1643" customFormat="false" ht="15" hidden="false" customHeight="false" outlineLevel="0" collapsed="false">
      <c r="A1643" s="1" t="n">
        <v>5749</v>
      </c>
      <c r="B1643" s="1" t="s">
        <v>243</v>
      </c>
      <c r="G1643" s="1" t="n">
        <v>1</v>
      </c>
      <c r="I1643" s="1" t="s">
        <v>46</v>
      </c>
      <c r="K1643" s="1" t="s">
        <v>244</v>
      </c>
      <c r="O1643" s="2" t="str">
        <f aca="false">IF(O1642="","",O1642)</f>
        <v>7711 CEDI GUAYAQUIL</v>
      </c>
      <c r="P1643" s="2" t="str">
        <f aca="false">IF(A1643=$P$5,C1643,P1642)</f>
        <v>COMERCIAL ARANDANOCOM DEL SUR CIA</v>
      </c>
      <c r="Q1643" s="2" t="n">
        <f aca="false">IF(Q1642="","",IF(A1646=$Q$1,C1646,Q1642))</f>
        <v>1000037401</v>
      </c>
      <c r="R1643" s="2" t="n">
        <f aca="false">IF(H1643=$R$5,L1643,R1642)</f>
        <v>50640324</v>
      </c>
      <c r="S1643" s="2" t="str">
        <f aca="false">IF(H1643=$S$5,L1643,S1642)</f>
        <v>EGU074</v>
      </c>
      <c r="T1643" s="2" t="n">
        <f aca="false">IF(H1643=$T$5,L1643,T1642)</f>
        <v>814190439</v>
      </c>
      <c r="U1643" s="2" t="n">
        <f aca="false">IF(V1643="",0,1)</f>
        <v>1</v>
      </c>
      <c r="V1643" s="2" t="n">
        <f aca="false">IF(A1643="","",IFERROR(IF(VLOOKUP(A1643,MAESTRO!$A$2:$C$15,2,FALSE())=1,"",A1643),A1643))</f>
        <v>5749</v>
      </c>
      <c r="W1643" s="2" t="n">
        <f aca="false">IF(V1643="","",G1643)</f>
        <v>1</v>
      </c>
    </row>
    <row r="1644" customFormat="false" ht="15" hidden="false" customHeight="false" outlineLevel="0" collapsed="false">
      <c r="A1644" s="1" t="n">
        <v>5523</v>
      </c>
      <c r="B1644" s="1" t="s">
        <v>85</v>
      </c>
      <c r="G1644" s="1" t="n">
        <v>1</v>
      </c>
      <c r="I1644" s="1" t="s">
        <v>46</v>
      </c>
      <c r="K1644" s="1" t="s">
        <v>86</v>
      </c>
      <c r="O1644" s="2" t="str">
        <f aca="false">IF(O1643="","",O1643)</f>
        <v>7711 CEDI GUAYAQUIL</v>
      </c>
      <c r="P1644" s="2" t="str">
        <f aca="false">IF(A1644=$P$5,C1644,P1643)</f>
        <v>COMERCIAL ARANDANOCOM DEL SUR CIA</v>
      </c>
      <c r="Q1644" s="2" t="n">
        <f aca="false">IF(Q1643="","",IF(A1647=$Q$1,C1647,Q1643))</f>
        <v>1000037401</v>
      </c>
      <c r="R1644" s="2" t="n">
        <f aca="false">IF(H1644=$R$5,L1644,R1643)</f>
        <v>50640324</v>
      </c>
      <c r="S1644" s="2" t="str">
        <f aca="false">IF(H1644=$S$5,L1644,S1643)</f>
        <v>EGU074</v>
      </c>
      <c r="T1644" s="2" t="n">
        <f aca="false">IF(H1644=$T$5,L1644,T1643)</f>
        <v>814190439</v>
      </c>
      <c r="U1644" s="2" t="n">
        <f aca="false">IF(V1644="",0,1)</f>
        <v>1</v>
      </c>
      <c r="V1644" s="2" t="n">
        <f aca="false">IF(A1644="","",IFERROR(IF(VLOOKUP(A1644,MAESTRO!$A$2:$C$15,2,FALSE())=1,"",A1644),A1644))</f>
        <v>5523</v>
      </c>
      <c r="W1644" s="2" t="n">
        <f aca="false">IF(V1644="","",G1644)</f>
        <v>1</v>
      </c>
    </row>
    <row r="1645" customFormat="false" ht="15" hidden="false" customHeight="false" outlineLevel="0" collapsed="false">
      <c r="A1645" s="1" t="n">
        <v>4454239</v>
      </c>
      <c r="B1645" s="1" t="s">
        <v>245</v>
      </c>
      <c r="G1645" s="1" t="n">
        <v>2</v>
      </c>
      <c r="I1645" s="1" t="s">
        <v>46</v>
      </c>
      <c r="K1645" s="1" t="s">
        <v>246</v>
      </c>
      <c r="O1645" s="2" t="str">
        <f aca="false">IF(O1644="","",O1644)</f>
        <v>7711 CEDI GUAYAQUIL</v>
      </c>
      <c r="P1645" s="2" t="str">
        <f aca="false">IF(A1645=$P$5,C1645,P1644)</f>
        <v>COMERCIAL ARANDANOCOM DEL SUR CIA</v>
      </c>
      <c r="Q1645" s="2" t="n">
        <f aca="false">IF(Q1644="","",IF(A1648=$Q$1,C1648,Q1644))</f>
        <v>1000037401</v>
      </c>
      <c r="R1645" s="2" t="n">
        <f aca="false">IF(H1645=$R$5,L1645,R1644)</f>
        <v>50640324</v>
      </c>
      <c r="S1645" s="2" t="str">
        <f aca="false">IF(H1645=$S$5,L1645,S1644)</f>
        <v>EGU074</v>
      </c>
      <c r="T1645" s="2" t="n">
        <f aca="false">IF(H1645=$T$5,L1645,T1644)</f>
        <v>814190439</v>
      </c>
      <c r="U1645" s="2" t="n">
        <f aca="false">IF(V1645="",0,1)</f>
        <v>1</v>
      </c>
      <c r="V1645" s="2" t="n">
        <f aca="false">IF(A1645="","",IFERROR(IF(VLOOKUP(A1645,MAESTRO!$A$2:$C$15,2,FALSE())=1,"",A1645),A1645))</f>
        <v>4454239</v>
      </c>
      <c r="W1645" s="2" t="n">
        <f aca="false">IF(V1645="","",G1645)</f>
        <v>2</v>
      </c>
    </row>
    <row r="1646" customFormat="false" ht="15" hidden="false" customHeight="false" outlineLevel="0" collapsed="false">
      <c r="A1646" s="1" t="n">
        <v>6219239</v>
      </c>
      <c r="B1646" s="1" t="s">
        <v>213</v>
      </c>
      <c r="G1646" s="1" t="n">
        <v>1</v>
      </c>
      <c r="I1646" s="1" t="s">
        <v>46</v>
      </c>
      <c r="K1646" s="1" t="s">
        <v>214</v>
      </c>
      <c r="O1646" s="2" t="str">
        <f aca="false">IF(O1645="","",O1645)</f>
        <v>7711 CEDI GUAYAQUIL</v>
      </c>
      <c r="P1646" s="2" t="str">
        <f aca="false">IF(A1646=$P$5,C1646,P1645)</f>
        <v>COMERCIAL ARANDANOCOM DEL SUR CIA</v>
      </c>
      <c r="Q1646" s="2" t="n">
        <f aca="false">IF(Q1645="","",IF(A1649=$Q$1,C1649,Q1645))</f>
        <v>1000037401</v>
      </c>
      <c r="R1646" s="2" t="n">
        <f aca="false">IF(H1646=$R$5,L1646,R1645)</f>
        <v>50640324</v>
      </c>
      <c r="S1646" s="2" t="str">
        <f aca="false">IF(H1646=$S$5,L1646,S1645)</f>
        <v>EGU074</v>
      </c>
      <c r="T1646" s="2" t="n">
        <f aca="false">IF(H1646=$T$5,L1646,T1645)</f>
        <v>814190439</v>
      </c>
      <c r="U1646" s="2" t="n">
        <f aca="false">IF(V1646="",0,1)</f>
        <v>1</v>
      </c>
      <c r="V1646" s="2" t="n">
        <f aca="false">IF(A1646="","",IFERROR(IF(VLOOKUP(A1646,MAESTRO!$A$2:$C$15,2,FALSE())=1,"",A1646),A1646))</f>
        <v>6219239</v>
      </c>
      <c r="W1646" s="2" t="n">
        <f aca="false">IF(V1646="","",G1646)</f>
        <v>1</v>
      </c>
    </row>
    <row r="1647" customFormat="false" ht="15" hidden="false" customHeight="false" outlineLevel="0" collapsed="false">
      <c r="A1647" s="1" t="n">
        <v>6222239</v>
      </c>
      <c r="B1647" s="1" t="s">
        <v>93</v>
      </c>
      <c r="G1647" s="1" t="n">
        <v>1</v>
      </c>
      <c r="I1647" s="1" t="s">
        <v>46</v>
      </c>
      <c r="K1647" s="1" t="s">
        <v>94</v>
      </c>
      <c r="O1647" s="2" t="str">
        <f aca="false">IF(O1646="","",O1646)</f>
        <v>7711 CEDI GUAYAQUIL</v>
      </c>
      <c r="P1647" s="2" t="str">
        <f aca="false">IF(A1647=$P$5,C1647,P1646)</f>
        <v>COMERCIAL ARANDANOCOM DEL SUR CIA</v>
      </c>
      <c r="Q1647" s="2" t="n">
        <f aca="false">IF(Q1646="","",IF(A1650=$Q$1,C1650,Q1646))</f>
        <v>1000037401</v>
      </c>
      <c r="R1647" s="2" t="n">
        <f aca="false">IF(H1647=$R$5,L1647,R1646)</f>
        <v>50640324</v>
      </c>
      <c r="S1647" s="2" t="str">
        <f aca="false">IF(H1647=$S$5,L1647,S1646)</f>
        <v>EGU074</v>
      </c>
      <c r="T1647" s="2" t="n">
        <f aca="false">IF(H1647=$T$5,L1647,T1646)</f>
        <v>814190439</v>
      </c>
      <c r="U1647" s="2" t="n">
        <f aca="false">IF(V1647="",0,1)</f>
        <v>1</v>
      </c>
      <c r="V1647" s="2" t="n">
        <f aca="false">IF(A1647="","",IFERROR(IF(VLOOKUP(A1647,MAESTRO!$A$2:$C$15,2,FALSE())=1,"",A1647),A1647))</f>
        <v>6222239</v>
      </c>
      <c r="W1647" s="2" t="n">
        <f aca="false">IF(V1647="","",G1647)</f>
        <v>1</v>
      </c>
    </row>
    <row r="1648" customFormat="false" ht="15" hidden="false" customHeight="false" outlineLevel="0" collapsed="false">
      <c r="A1648" s="1" t="n">
        <v>6226239</v>
      </c>
      <c r="B1648" s="1" t="s">
        <v>217</v>
      </c>
      <c r="G1648" s="1" t="n">
        <v>1</v>
      </c>
      <c r="I1648" s="1" t="s">
        <v>46</v>
      </c>
      <c r="K1648" s="1" t="s">
        <v>218</v>
      </c>
      <c r="O1648" s="2" t="str">
        <f aca="false">IF(O1647="","",O1647)</f>
        <v>7711 CEDI GUAYAQUIL</v>
      </c>
      <c r="P1648" s="2" t="str">
        <f aca="false">IF(A1648=$P$5,C1648,P1647)</f>
        <v>COMERCIAL ARANDANOCOM DEL SUR CIA</v>
      </c>
      <c r="Q1648" s="2" t="n">
        <f aca="false">IF(Q1647="","",IF(A1651=$Q$1,C1651,Q1647))</f>
        <v>1000037401</v>
      </c>
      <c r="R1648" s="2" t="n">
        <f aca="false">IF(H1648=$R$5,L1648,R1647)</f>
        <v>50640324</v>
      </c>
      <c r="S1648" s="2" t="str">
        <f aca="false">IF(H1648=$S$5,L1648,S1647)</f>
        <v>EGU074</v>
      </c>
      <c r="T1648" s="2" t="n">
        <f aca="false">IF(H1648=$T$5,L1648,T1647)</f>
        <v>814190439</v>
      </c>
      <c r="U1648" s="2" t="n">
        <f aca="false">IF(V1648="",0,1)</f>
        <v>1</v>
      </c>
      <c r="V1648" s="2" t="n">
        <f aca="false">IF(A1648="","",IFERROR(IF(VLOOKUP(A1648,MAESTRO!$A$2:$C$15,2,FALSE())=1,"",A1648),A1648))</f>
        <v>6226239</v>
      </c>
      <c r="W1648" s="2" t="n">
        <f aca="false">IF(V1648="","",G1648)</f>
        <v>1</v>
      </c>
    </row>
    <row r="1649" customFormat="false" ht="15" hidden="false" customHeight="false" outlineLevel="0" collapsed="false">
      <c r="A1649" s="1" t="n">
        <v>10653</v>
      </c>
      <c r="B1649" s="1" t="s">
        <v>95</v>
      </c>
      <c r="G1649" s="1" t="n">
        <v>2</v>
      </c>
      <c r="I1649" s="1" t="s">
        <v>46</v>
      </c>
      <c r="K1649" s="1" t="s">
        <v>96</v>
      </c>
      <c r="O1649" s="2" t="str">
        <f aca="false">IF(O1648="","",O1648)</f>
        <v>7711 CEDI GUAYAQUIL</v>
      </c>
      <c r="P1649" s="2" t="str">
        <f aca="false">IF(A1649=$P$5,C1649,P1648)</f>
        <v>COMERCIAL ARANDANOCOM DEL SUR CIA</v>
      </c>
      <c r="Q1649" s="2" t="n">
        <f aca="false">IF(Q1648="","",IF(A1652=$Q$1,C1652,Q1648))</f>
        <v>1000037401</v>
      </c>
      <c r="R1649" s="2" t="n">
        <f aca="false">IF(H1649=$R$5,L1649,R1648)</f>
        <v>50640324</v>
      </c>
      <c r="S1649" s="2" t="str">
        <f aca="false">IF(H1649=$S$5,L1649,S1648)</f>
        <v>EGU074</v>
      </c>
      <c r="T1649" s="2" t="n">
        <f aca="false">IF(H1649=$T$5,L1649,T1648)</f>
        <v>814190439</v>
      </c>
      <c r="U1649" s="2" t="n">
        <f aca="false">IF(V1649="",0,1)</f>
        <v>1</v>
      </c>
      <c r="V1649" s="2" t="n">
        <f aca="false">IF(A1649="","",IFERROR(IF(VLOOKUP(A1649,MAESTRO!$A$2:$C$15,2,FALSE())=1,"",A1649),A1649))</f>
        <v>10653</v>
      </c>
      <c r="W1649" s="2" t="n">
        <f aca="false">IF(V1649="","",G1649)</f>
        <v>2</v>
      </c>
    </row>
    <row r="1650" customFormat="false" ht="15" hidden="false" customHeight="false" outlineLevel="0" collapsed="false">
      <c r="A1650" s="1" t="n">
        <v>10654</v>
      </c>
      <c r="B1650" s="1" t="s">
        <v>97</v>
      </c>
      <c r="G1650" s="1" t="n">
        <v>2</v>
      </c>
      <c r="I1650" s="1" t="s">
        <v>46</v>
      </c>
      <c r="K1650" s="1" t="s">
        <v>98</v>
      </c>
      <c r="O1650" s="2" t="str">
        <f aca="false">IF(O1649="","",O1649)</f>
        <v>7711 CEDI GUAYAQUIL</v>
      </c>
      <c r="P1650" s="2" t="str">
        <f aca="false">IF(A1650=$P$5,C1650,P1649)</f>
        <v>COMERCIAL ARANDANOCOM DEL SUR CIA</v>
      </c>
      <c r="Q1650" s="2" t="n">
        <f aca="false">IF(Q1649="","",IF(A1653=$Q$1,C1653,Q1649))</f>
        <v>1000037401</v>
      </c>
      <c r="R1650" s="2" t="n">
        <f aca="false">IF(H1650=$R$5,L1650,R1649)</f>
        <v>50640324</v>
      </c>
      <c r="S1650" s="2" t="str">
        <f aca="false">IF(H1650=$S$5,L1650,S1649)</f>
        <v>EGU074</v>
      </c>
      <c r="T1650" s="2" t="n">
        <f aca="false">IF(H1650=$T$5,L1650,T1649)</f>
        <v>814190439</v>
      </c>
      <c r="U1650" s="2" t="n">
        <f aca="false">IF(V1650="",0,1)</f>
        <v>1</v>
      </c>
      <c r="V1650" s="2" t="n">
        <f aca="false">IF(A1650="","",IFERROR(IF(VLOOKUP(A1650,MAESTRO!$A$2:$C$15,2,FALSE())=1,"",A1650),A1650))</f>
        <v>10654</v>
      </c>
      <c r="W1650" s="2" t="n">
        <f aca="false">IF(V1650="","",G1650)</f>
        <v>2</v>
      </c>
    </row>
    <row r="1651" customFormat="false" ht="15" hidden="false" customHeight="false" outlineLevel="0" collapsed="false">
      <c r="A1651" s="1" t="n">
        <v>12299</v>
      </c>
      <c r="B1651" s="1" t="s">
        <v>101</v>
      </c>
      <c r="G1651" s="1" t="n">
        <v>2</v>
      </c>
      <c r="I1651" s="1" t="s">
        <v>46</v>
      </c>
      <c r="K1651" s="1" t="s">
        <v>102</v>
      </c>
      <c r="O1651" s="2" t="str">
        <f aca="false">IF(O1650="","",O1650)</f>
        <v>7711 CEDI GUAYAQUIL</v>
      </c>
      <c r="P1651" s="2" t="str">
        <f aca="false">IF(A1651=$P$5,C1651,P1650)</f>
        <v>COMERCIAL ARANDANOCOM DEL SUR CIA</v>
      </c>
      <c r="Q1651" s="2" t="n">
        <f aca="false">IF(Q1650="","",IF(A1654=$Q$1,C1654,Q1650))</f>
        <v>1000037401</v>
      </c>
      <c r="R1651" s="2" t="n">
        <f aca="false">IF(H1651=$R$5,L1651,R1650)</f>
        <v>50640324</v>
      </c>
      <c r="S1651" s="2" t="str">
        <f aca="false">IF(H1651=$S$5,L1651,S1650)</f>
        <v>EGU074</v>
      </c>
      <c r="T1651" s="2" t="n">
        <f aca="false">IF(H1651=$T$5,L1651,T1650)</f>
        <v>814190439</v>
      </c>
      <c r="U1651" s="2" t="n">
        <f aca="false">IF(V1651="",0,1)</f>
        <v>1</v>
      </c>
      <c r="V1651" s="2" t="n">
        <f aca="false">IF(A1651="","",IFERROR(IF(VLOOKUP(A1651,MAESTRO!$A$2:$C$15,2,FALSE())=1,"",A1651),A1651))</f>
        <v>12299</v>
      </c>
      <c r="W1651" s="2" t="n">
        <f aca="false">IF(V1651="","",G1651)</f>
        <v>2</v>
      </c>
    </row>
    <row r="1652" customFormat="false" ht="15" hidden="false" customHeight="false" outlineLevel="0" collapsed="false">
      <c r="O1652" s="2" t="str">
        <f aca="false">IF(O1651="","",O1651)</f>
        <v>7711 CEDI GUAYAQUIL</v>
      </c>
      <c r="P1652" s="2" t="str">
        <f aca="false">IF(A1652=$P$5,C1652,P1651)</f>
        <v>COMERCIAL ARANDANOCOM DEL SUR CIA</v>
      </c>
      <c r="Q1652" s="2" t="n">
        <f aca="false">IF(Q1651="","",IF(A1655=$Q$1,C1655,Q1651))</f>
        <v>1000037401</v>
      </c>
      <c r="R1652" s="2" t="n">
        <f aca="false">IF(H1652=$R$5,L1652,R1651)</f>
        <v>50640324</v>
      </c>
      <c r="S1652" s="2" t="str">
        <f aca="false">IF(H1652=$S$5,L1652,S1651)</f>
        <v>EGU074</v>
      </c>
      <c r="T1652" s="2" t="n">
        <f aca="false">IF(H1652=$T$5,L1652,T1651)</f>
        <v>814190439</v>
      </c>
      <c r="U1652" s="2" t="n">
        <f aca="false">IF(V1652="",0,1)</f>
        <v>0</v>
      </c>
      <c r="V1652" s="2" t="str">
        <f aca="false">IF(A1652="","",IFERROR(IF(VLOOKUP(A1652,MAESTRO!$A$2:$C$15,2,FALSE())=1,"",A1652),A1652))</f>
        <v/>
      </c>
      <c r="W1652" s="2" t="str">
        <f aca="false">IF(V1652="","",G1652)</f>
        <v/>
      </c>
    </row>
    <row r="1653" customFormat="false" ht="15" hidden="false" customHeight="false" outlineLevel="0" collapsed="false">
      <c r="O1653" s="2" t="str">
        <f aca="false">IF(O1652="","",O1652)</f>
        <v>7711 CEDI GUAYAQUIL</v>
      </c>
      <c r="P1653" s="2" t="str">
        <f aca="false">IF(A1653=$P$5,C1653,P1652)</f>
        <v>COMERCIAL ARANDANOCOM DEL SUR CIA</v>
      </c>
      <c r="Q1653" s="2" t="n">
        <f aca="false">IF(Q1652="","",IF(A1656=$Q$1,C1656,Q1652))</f>
        <v>1000037401</v>
      </c>
      <c r="R1653" s="2" t="n">
        <f aca="false">IF(H1653=$R$5,L1653,R1652)</f>
        <v>50640324</v>
      </c>
      <c r="S1653" s="2" t="str">
        <f aca="false">IF(H1653=$S$5,L1653,S1652)</f>
        <v>EGU074</v>
      </c>
      <c r="T1653" s="2" t="n">
        <f aca="false">IF(H1653=$T$5,L1653,T1652)</f>
        <v>814190439</v>
      </c>
      <c r="U1653" s="2" t="n">
        <f aca="false">IF(V1653="",0,1)</f>
        <v>0</v>
      </c>
      <c r="V1653" s="2" t="str">
        <f aca="false">IF(A1653="","",IFERROR(IF(VLOOKUP(A1653,MAESTRO!$A$2:$C$15,2,FALSE())=1,"",A1653),A1653))</f>
        <v/>
      </c>
      <c r="W1653" s="2" t="str">
        <f aca="false">IF(V1653="","",G1653)</f>
        <v/>
      </c>
    </row>
    <row r="1654" customFormat="false" ht="15" hidden="false" customHeight="false" outlineLevel="0" collapsed="false">
      <c r="O1654" s="2" t="str">
        <f aca="false">IF(O1653="","",O1653)</f>
        <v>7711 CEDI GUAYAQUIL</v>
      </c>
      <c r="P1654" s="2" t="str">
        <f aca="false">IF(A1654=$P$5,C1654,P1653)</f>
        <v>COMERCIAL ARANDANOCOM DEL SUR CIA</v>
      </c>
      <c r="Q1654" s="2" t="n">
        <f aca="false">IF(Q1653="","",IF(A1657=$Q$1,C1657,Q1653))</f>
        <v>1000037401</v>
      </c>
      <c r="R1654" s="2" t="n">
        <f aca="false">IF(H1654=$R$5,L1654,R1653)</f>
        <v>50640324</v>
      </c>
      <c r="S1654" s="2" t="str">
        <f aca="false">IF(H1654=$S$5,L1654,S1653)</f>
        <v>EGU074</v>
      </c>
      <c r="T1654" s="2" t="n">
        <f aca="false">IF(H1654=$T$5,L1654,T1653)</f>
        <v>814190439</v>
      </c>
      <c r="U1654" s="2" t="n">
        <f aca="false">IF(V1654="",0,1)</f>
        <v>0</v>
      </c>
      <c r="V1654" s="2" t="str">
        <f aca="false">IF(A1654="","",IFERROR(IF(VLOOKUP(A1654,MAESTRO!$A$2:$C$15,2,FALSE())=1,"",A1654),A1654))</f>
        <v/>
      </c>
      <c r="W1654" s="2" t="str">
        <f aca="false">IF(V1654="","",G1654)</f>
        <v/>
      </c>
    </row>
    <row r="1655" customFormat="false" ht="15" hidden="false" customHeight="false" outlineLevel="0" collapsed="false">
      <c r="O1655" s="2" t="str">
        <f aca="false">IF(O1654="","",O1654)</f>
        <v>7711 CEDI GUAYAQUIL</v>
      </c>
      <c r="P1655" s="2" t="str">
        <f aca="false">IF(A1655=$P$5,C1655,P1654)</f>
        <v>COMERCIAL ARANDANOCOM DEL SUR CIA</v>
      </c>
      <c r="Q1655" s="2" t="n">
        <f aca="false">IF(Q1654="","",IF(A1658=$Q$1,C1658,Q1654))</f>
        <v>1000037401</v>
      </c>
      <c r="R1655" s="2" t="n">
        <f aca="false">IF(H1655=$R$5,L1655,R1654)</f>
        <v>50640324</v>
      </c>
      <c r="S1655" s="2" t="str">
        <f aca="false">IF(H1655=$S$5,L1655,S1654)</f>
        <v>EGU074</v>
      </c>
      <c r="T1655" s="2" t="n">
        <f aca="false">IF(H1655=$T$5,L1655,T1654)</f>
        <v>814190439</v>
      </c>
      <c r="U1655" s="2" t="n">
        <f aca="false">IF(V1655="",0,1)</f>
        <v>0</v>
      </c>
      <c r="V1655" s="2" t="str">
        <f aca="false">IF(A1655="","",IFERROR(IF(VLOOKUP(A1655,MAESTRO!$A$2:$C$15,2,FALSE())=1,"",A1655),A1655))</f>
        <v/>
      </c>
      <c r="W1655" s="2" t="str">
        <f aca="false">IF(V1655="","",G1655)</f>
        <v/>
      </c>
    </row>
    <row r="1656" customFormat="false" ht="15" hidden="false" customHeight="false" outlineLevel="0" collapsed="false">
      <c r="O1656" s="2" t="str">
        <f aca="false">IF(O1655="","",O1655)</f>
        <v>7711 CEDI GUAYAQUIL</v>
      </c>
      <c r="P1656" s="2" t="str">
        <f aca="false">IF(A1656=$P$5,C1656,P1655)</f>
        <v>COMERCIAL ARANDANOCOM DEL SUR CIA</v>
      </c>
      <c r="Q1656" s="2" t="n">
        <f aca="false">IF(Q1655="","",IF(A1659=$Q$1,C1659,Q1655))</f>
        <v>1000037401</v>
      </c>
      <c r="R1656" s="2" t="n">
        <f aca="false">IF(H1656=$R$5,L1656,R1655)</f>
        <v>50640324</v>
      </c>
      <c r="S1656" s="2" t="str">
        <f aca="false">IF(H1656=$S$5,L1656,S1655)</f>
        <v>EGU074</v>
      </c>
      <c r="T1656" s="2" t="n">
        <f aca="false">IF(H1656=$T$5,L1656,T1655)</f>
        <v>814190439</v>
      </c>
      <c r="U1656" s="2" t="n">
        <f aca="false">IF(V1656="",0,1)</f>
        <v>0</v>
      </c>
      <c r="V1656" s="2" t="str">
        <f aca="false">IF(A1656="","",IFERROR(IF(VLOOKUP(A1656,MAESTRO!$A$2:$C$15,2,FALSE())=1,"",A1656),A1656))</f>
        <v/>
      </c>
      <c r="W1656" s="2" t="str">
        <f aca="false">IF(V1656="","",G1656)</f>
        <v/>
      </c>
    </row>
    <row r="1657" customFormat="false" ht="15" hidden="false" customHeight="false" outlineLevel="0" collapsed="false">
      <c r="O1657" s="2" t="str">
        <f aca="false">IF(O1656="","",O1656)</f>
        <v>7711 CEDI GUAYAQUIL</v>
      </c>
      <c r="P1657" s="2" t="str">
        <f aca="false">IF(A1657=$P$5,C1657,P1656)</f>
        <v>COMERCIAL ARANDANOCOM DEL SUR CIA</v>
      </c>
      <c r="Q1657" s="2" t="n">
        <f aca="false">IF(Q1656="","",IF(A1660=$Q$1,C1660,Q1656))</f>
        <v>1000037401</v>
      </c>
      <c r="R1657" s="2" t="n">
        <f aca="false">IF(H1657=$R$5,L1657,R1656)</f>
        <v>50640324</v>
      </c>
      <c r="S1657" s="2" t="str">
        <f aca="false">IF(H1657=$S$5,L1657,S1656)</f>
        <v>EGU074</v>
      </c>
      <c r="T1657" s="2" t="n">
        <f aca="false">IF(H1657=$T$5,L1657,T1656)</f>
        <v>814190439</v>
      </c>
      <c r="U1657" s="2" t="n">
        <f aca="false">IF(V1657="",0,1)</f>
        <v>0</v>
      </c>
      <c r="V1657" s="2" t="str">
        <f aca="false">IF(A1657="","",IFERROR(IF(VLOOKUP(A1657,MAESTRO!$A$2:$C$15,2,FALSE())=1,"",A1657),A1657))</f>
        <v/>
      </c>
      <c r="W1657" s="2" t="str">
        <f aca="false">IF(V1657="","",G1657)</f>
        <v/>
      </c>
    </row>
    <row r="1658" customFormat="false" ht="15" hidden="false" customHeight="false" outlineLevel="0" collapsed="false">
      <c r="O1658" s="2" t="str">
        <f aca="false">IF(O1657="","",O1657)</f>
        <v>7711 CEDI GUAYAQUIL</v>
      </c>
      <c r="P1658" s="2" t="str">
        <f aca="false">IF(A1658=$P$5,C1658,P1657)</f>
        <v>COMERCIAL ARANDANOCOM DEL SUR CIA</v>
      </c>
      <c r="Q1658" s="2" t="n">
        <f aca="false">IF(Q1657="","",IF(A1661=$Q$1,C1661,Q1657))</f>
        <v>1000037401</v>
      </c>
      <c r="R1658" s="2" t="n">
        <f aca="false">IF(H1658=$R$5,L1658,R1657)</f>
        <v>50640324</v>
      </c>
      <c r="S1658" s="2" t="str">
        <f aca="false">IF(H1658=$S$5,L1658,S1657)</f>
        <v>EGU074</v>
      </c>
      <c r="T1658" s="2" t="n">
        <f aca="false">IF(H1658=$T$5,L1658,T1657)</f>
        <v>814190439</v>
      </c>
      <c r="U1658" s="2" t="n">
        <f aca="false">IF(V1658="",0,1)</f>
        <v>0</v>
      </c>
      <c r="V1658" s="2" t="str">
        <f aca="false">IF(A1658="","",IFERROR(IF(VLOOKUP(A1658,MAESTRO!$A$2:$C$15,2,FALSE())=1,"",A1658),A1658))</f>
        <v/>
      </c>
      <c r="W1658" s="2" t="str">
        <f aca="false">IF(V1658="","",G1658)</f>
        <v/>
      </c>
    </row>
    <row r="1659" customFormat="false" ht="15" hidden="false" customHeight="false" outlineLevel="0" collapsed="false">
      <c r="O1659" s="2" t="str">
        <f aca="false">IF(O1658="","",O1658)</f>
        <v>7711 CEDI GUAYAQUIL</v>
      </c>
      <c r="P1659" s="2" t="str">
        <f aca="false">IF(A1659=$P$5,C1659,P1658)</f>
        <v>COMERCIAL ARANDANOCOM DEL SUR CIA</v>
      </c>
      <c r="Q1659" s="2" t="n">
        <f aca="false">IF(Q1658="","",IF(A1662=$Q$1,C1662,Q1658))</f>
        <v>1000037401</v>
      </c>
      <c r="R1659" s="2" t="n">
        <f aca="false">IF(H1659=$R$5,L1659,R1658)</f>
        <v>50640324</v>
      </c>
      <c r="S1659" s="2" t="str">
        <f aca="false">IF(H1659=$S$5,L1659,S1658)</f>
        <v>EGU074</v>
      </c>
      <c r="T1659" s="2" t="n">
        <f aca="false">IF(H1659=$T$5,L1659,T1658)</f>
        <v>814190439</v>
      </c>
      <c r="U1659" s="2" t="n">
        <f aca="false">IF(V1659="",0,1)</f>
        <v>0</v>
      </c>
      <c r="V1659" s="2" t="str">
        <f aca="false">IF(A1659="","",IFERROR(IF(VLOOKUP(A1659,MAESTRO!$A$2:$C$15,2,FALSE())=1,"",A1659),A1659))</f>
        <v/>
      </c>
      <c r="W1659" s="2" t="str">
        <f aca="false">IF(V1659="","",G1659)</f>
        <v/>
      </c>
    </row>
    <row r="1660" customFormat="false" ht="15" hidden="false" customHeight="false" outlineLevel="0" collapsed="false">
      <c r="O1660" s="2" t="str">
        <f aca="false">IF(O1659="","",O1659)</f>
        <v>7711 CEDI GUAYAQUIL</v>
      </c>
      <c r="P1660" s="2" t="str">
        <f aca="false">IF(A1660=$P$5,C1660,P1659)</f>
        <v>COMERCIAL ARANDANOCOM DEL SUR CIA</v>
      </c>
      <c r="Q1660" s="2" t="n">
        <f aca="false">IF(Q1659="","",IF(A1663=$Q$1,C1663,Q1659))</f>
        <v>1000037401</v>
      </c>
      <c r="R1660" s="2" t="n">
        <f aca="false">IF(H1660=$R$5,L1660,R1659)</f>
        <v>50640324</v>
      </c>
      <c r="S1660" s="2" t="str">
        <f aca="false">IF(H1660=$S$5,L1660,S1659)</f>
        <v>EGU074</v>
      </c>
      <c r="T1660" s="2" t="n">
        <f aca="false">IF(H1660=$T$5,L1660,T1659)</f>
        <v>814190439</v>
      </c>
      <c r="U1660" s="2" t="n">
        <f aca="false">IF(V1660="",0,1)</f>
        <v>0</v>
      </c>
      <c r="V1660" s="2" t="str">
        <f aca="false">IF(A1660="","",IFERROR(IF(VLOOKUP(A1660,MAESTRO!$A$2:$C$15,2,FALSE())=1,"",A1660),A1660))</f>
        <v/>
      </c>
      <c r="W1660" s="2" t="str">
        <f aca="false">IF(V1660="","",G1660)</f>
        <v/>
      </c>
    </row>
    <row r="1661" customFormat="false" ht="15" hidden="false" customHeight="false" outlineLevel="0" collapsed="false">
      <c r="O1661" s="2" t="str">
        <f aca="false">IF(O1660="","",O1660)</f>
        <v>7711 CEDI GUAYAQUIL</v>
      </c>
      <c r="P1661" s="2" t="str">
        <f aca="false">IF(A1661=$P$5,C1661,P1660)</f>
        <v>COMERCIAL ARANDANOCOM DEL SUR CIA</v>
      </c>
      <c r="Q1661" s="2" t="n">
        <f aca="false">IF(Q1660="","",IF(A1664=$Q$1,C1664,Q1660))</f>
        <v>1000037401</v>
      </c>
      <c r="R1661" s="2" t="n">
        <f aca="false">IF(H1661=$R$5,L1661,R1660)</f>
        <v>50640324</v>
      </c>
      <c r="S1661" s="2" t="str">
        <f aca="false">IF(H1661=$S$5,L1661,S1660)</f>
        <v>EGU074</v>
      </c>
      <c r="T1661" s="2" t="n">
        <f aca="false">IF(H1661=$T$5,L1661,T1660)</f>
        <v>814190439</v>
      </c>
      <c r="U1661" s="2" t="n">
        <f aca="false">IF(V1661="",0,1)</f>
        <v>0</v>
      </c>
      <c r="V1661" s="2" t="str">
        <f aca="false">IF(A1661="","",IFERROR(IF(VLOOKUP(A1661,MAESTRO!$A$2:$C$15,2,FALSE())=1,"",A1661),A1661))</f>
        <v/>
      </c>
      <c r="W1661" s="2" t="str">
        <f aca="false">IF(V1661="","",G1661)</f>
        <v/>
      </c>
    </row>
    <row r="1662" customFormat="false" ht="15" hidden="false" customHeight="false" outlineLevel="0" collapsed="false">
      <c r="O1662" s="2" t="str">
        <f aca="false">IF(O1661="","",O1661)</f>
        <v>7711 CEDI GUAYAQUIL</v>
      </c>
      <c r="P1662" s="2" t="str">
        <f aca="false">IF(A1662=$P$5,C1662,P1661)</f>
        <v>COMERCIAL ARANDANOCOM DEL SUR CIA</v>
      </c>
      <c r="Q1662" s="2" t="n">
        <f aca="false">IF(Q1661="","",IF(A1665=$Q$1,C1665,Q1661))</f>
        <v>1000037401</v>
      </c>
      <c r="R1662" s="2" t="n">
        <f aca="false">IF(H1662=$R$5,L1662,R1661)</f>
        <v>50640324</v>
      </c>
      <c r="S1662" s="2" t="str">
        <f aca="false">IF(H1662=$S$5,L1662,S1661)</f>
        <v>EGU074</v>
      </c>
      <c r="T1662" s="2" t="n">
        <f aca="false">IF(H1662=$T$5,L1662,T1661)</f>
        <v>814190439</v>
      </c>
      <c r="U1662" s="2" t="n">
        <f aca="false">IF(V1662="",0,1)</f>
        <v>0</v>
      </c>
      <c r="V1662" s="2" t="str">
        <f aca="false">IF(A1662="","",IFERROR(IF(VLOOKUP(A1662,MAESTRO!$A$2:$C$15,2,FALSE())=1,"",A1662),A1662))</f>
        <v/>
      </c>
      <c r="W1662" s="2" t="str">
        <f aca="false">IF(V1662="","",G1662)</f>
        <v/>
      </c>
    </row>
    <row r="1663" customFormat="false" ht="15" hidden="false" customHeight="false" outlineLevel="0" collapsed="false">
      <c r="O1663" s="2" t="str">
        <f aca="false">IF(O1662="","",O1662)</f>
        <v>7711 CEDI GUAYAQUIL</v>
      </c>
      <c r="P1663" s="2" t="str">
        <f aca="false">IF(A1663=$P$5,C1663,P1662)</f>
        <v>COMERCIAL ARANDANOCOM DEL SUR CIA</v>
      </c>
      <c r="Q1663" s="2" t="n">
        <f aca="false">IF(Q1662="","",IF(A1666=$Q$1,C1666,Q1662))</f>
        <v>1000037401</v>
      </c>
      <c r="R1663" s="2" t="n">
        <f aca="false">IF(H1663=$R$5,L1663,R1662)</f>
        <v>50640324</v>
      </c>
      <c r="S1663" s="2" t="str">
        <f aca="false">IF(H1663=$S$5,L1663,S1662)</f>
        <v>EGU074</v>
      </c>
      <c r="T1663" s="2" t="n">
        <f aca="false">IF(H1663=$T$5,L1663,T1662)</f>
        <v>814190439</v>
      </c>
      <c r="U1663" s="2" t="n">
        <f aca="false">IF(V1663="",0,1)</f>
        <v>0</v>
      </c>
      <c r="V1663" s="2" t="str">
        <f aca="false">IF(A1663="","",IFERROR(IF(VLOOKUP(A1663,MAESTRO!$A$2:$C$15,2,FALSE())=1,"",A1663),A1663))</f>
        <v/>
      </c>
      <c r="W1663" s="2" t="str">
        <f aca="false">IF(V1663="","",G1663)</f>
        <v/>
      </c>
    </row>
    <row r="1664" customFormat="false" ht="15" hidden="false" customHeight="false" outlineLevel="0" collapsed="false">
      <c r="O1664" s="2" t="str">
        <f aca="false">IF(O1663="","",O1663)</f>
        <v>7711 CEDI GUAYAQUIL</v>
      </c>
      <c r="P1664" s="2" t="str">
        <f aca="false">IF(A1664=$P$5,C1664,P1663)</f>
        <v>COMERCIAL ARANDANOCOM DEL SUR CIA</v>
      </c>
      <c r="Q1664" s="2" t="n">
        <f aca="false">IF(Q1663="","",IF(A1667=$Q$1,C1667,Q1663))</f>
        <v>1000037401</v>
      </c>
      <c r="R1664" s="2" t="n">
        <f aca="false">IF(H1664=$R$5,L1664,R1663)</f>
        <v>50640324</v>
      </c>
      <c r="S1664" s="2" t="str">
        <f aca="false">IF(H1664=$S$5,L1664,S1663)</f>
        <v>EGU074</v>
      </c>
      <c r="T1664" s="2" t="n">
        <f aca="false">IF(H1664=$T$5,L1664,T1663)</f>
        <v>814190439</v>
      </c>
      <c r="U1664" s="2" t="n">
        <f aca="false">IF(V1664="",0,1)</f>
        <v>0</v>
      </c>
      <c r="V1664" s="2" t="str">
        <f aca="false">IF(A1664="","",IFERROR(IF(VLOOKUP(A1664,MAESTRO!$A$2:$C$15,2,FALSE())=1,"",A1664),A1664))</f>
        <v/>
      </c>
      <c r="W1664" s="2" t="str">
        <f aca="false">IF(V1664="","",G1664)</f>
        <v/>
      </c>
    </row>
    <row r="1665" customFormat="false" ht="15" hidden="false" customHeight="false" outlineLevel="0" collapsed="false">
      <c r="O1665" s="2" t="str">
        <f aca="false">IF(O1664="","",O1664)</f>
        <v>7711 CEDI GUAYAQUIL</v>
      </c>
      <c r="P1665" s="2" t="str">
        <f aca="false">IF(A1665=$P$5,C1665,P1664)</f>
        <v>COMERCIAL ARANDANOCOM DEL SUR CIA</v>
      </c>
      <c r="Q1665" s="2" t="n">
        <f aca="false">IF(Q1664="","",IF(A1668=$Q$1,C1668,Q1664))</f>
        <v>1000037401</v>
      </c>
      <c r="R1665" s="2" t="n">
        <f aca="false">IF(H1665=$R$5,L1665,R1664)</f>
        <v>50640324</v>
      </c>
      <c r="S1665" s="2" t="str">
        <f aca="false">IF(H1665=$S$5,L1665,S1664)</f>
        <v>EGU074</v>
      </c>
      <c r="T1665" s="2" t="n">
        <f aca="false">IF(H1665=$T$5,L1665,T1664)</f>
        <v>814190439</v>
      </c>
      <c r="U1665" s="2" t="n">
        <f aca="false">IF(V1665="",0,1)</f>
        <v>0</v>
      </c>
      <c r="V1665" s="2" t="str">
        <f aca="false">IF(A1665="","",IFERROR(IF(VLOOKUP(A1665,MAESTRO!$A$2:$C$15,2,FALSE())=1,"",A1665),A1665))</f>
        <v/>
      </c>
      <c r="W1665" s="2" t="str">
        <f aca="false">IF(V1665="","",G1665)</f>
        <v/>
      </c>
    </row>
    <row r="1666" customFormat="false" ht="15" hidden="false" customHeight="false" outlineLevel="0" collapsed="false">
      <c r="O1666" s="2" t="str">
        <f aca="false">IF(O1665="","",O1665)</f>
        <v>7711 CEDI GUAYAQUIL</v>
      </c>
      <c r="P1666" s="2" t="str">
        <f aca="false">IF(A1666=$P$5,C1666,P1665)</f>
        <v>COMERCIAL ARANDANOCOM DEL SUR CIA</v>
      </c>
      <c r="Q1666" s="2" t="n">
        <f aca="false">IF(Q1665="","",IF(A1669=$Q$1,C1669,Q1665))</f>
        <v>1000037401</v>
      </c>
      <c r="R1666" s="2" t="n">
        <f aca="false">IF(H1666=$R$5,L1666,R1665)</f>
        <v>50640324</v>
      </c>
      <c r="S1666" s="2" t="str">
        <f aca="false">IF(H1666=$S$5,L1666,S1665)</f>
        <v>EGU074</v>
      </c>
      <c r="T1666" s="2" t="n">
        <f aca="false">IF(H1666=$T$5,L1666,T1665)</f>
        <v>814190439</v>
      </c>
      <c r="U1666" s="2" t="n">
        <f aca="false">IF(V1666="",0,1)</f>
        <v>0</v>
      </c>
      <c r="V1666" s="2" t="str">
        <f aca="false">IF(A1666="","",IFERROR(IF(VLOOKUP(A1666,MAESTRO!$A$2:$C$15,2,FALSE())=1,"",A1666),A1666))</f>
        <v/>
      </c>
      <c r="W1666" s="2" t="str">
        <f aca="false">IF(V1666="","",G1666)</f>
        <v/>
      </c>
    </row>
    <row r="1667" customFormat="false" ht="15" hidden="false" customHeight="false" outlineLevel="0" collapsed="false">
      <c r="O1667" s="2" t="str">
        <f aca="false">IF(O1666="","",O1666)</f>
        <v>7711 CEDI GUAYAQUIL</v>
      </c>
      <c r="P1667" s="2" t="str">
        <f aca="false">IF(A1667=$P$5,C1667,P1666)</f>
        <v>COMERCIAL ARANDANOCOM DEL SUR CIA</v>
      </c>
      <c r="Q1667" s="2" t="n">
        <f aca="false">IF(Q1666="","",IF(A1670=$Q$1,C1670,Q1666))</f>
        <v>1000037401</v>
      </c>
      <c r="R1667" s="2" t="n">
        <f aca="false">IF(H1667=$R$5,L1667,R1666)</f>
        <v>50640324</v>
      </c>
      <c r="S1667" s="2" t="str">
        <f aca="false">IF(H1667=$S$5,L1667,S1666)</f>
        <v>EGU074</v>
      </c>
      <c r="T1667" s="2" t="n">
        <f aca="false">IF(H1667=$T$5,L1667,T1666)</f>
        <v>814190439</v>
      </c>
      <c r="U1667" s="2" t="n">
        <f aca="false">IF(V1667="",0,1)</f>
        <v>0</v>
      </c>
      <c r="V1667" s="2" t="str">
        <f aca="false">IF(A1667="","",IFERROR(IF(VLOOKUP(A1667,MAESTRO!$A$2:$C$15,2,FALSE())=1,"",A1667),A1667))</f>
        <v/>
      </c>
      <c r="W1667" s="2" t="str">
        <f aca="false">IF(V1667="","",G1667)</f>
        <v/>
      </c>
    </row>
    <row r="1668" customFormat="false" ht="15" hidden="false" customHeight="false" outlineLevel="0" collapsed="false">
      <c r="O1668" s="2" t="str">
        <f aca="false">IF(O1667="","",O1667)</f>
        <v>7711 CEDI GUAYAQUIL</v>
      </c>
      <c r="P1668" s="2" t="str">
        <f aca="false">IF(A1668=$P$5,C1668,P1667)</f>
        <v>COMERCIAL ARANDANOCOM DEL SUR CIA</v>
      </c>
      <c r="Q1668" s="2" t="n">
        <f aca="false">IF(Q1667="","",IF(A1671=$Q$1,C1671,Q1667))</f>
        <v>1000037401</v>
      </c>
      <c r="R1668" s="2" t="n">
        <f aca="false">IF(H1668=$R$5,L1668,R1667)</f>
        <v>50640324</v>
      </c>
      <c r="S1668" s="2" t="str">
        <f aca="false">IF(H1668=$S$5,L1668,S1667)</f>
        <v>EGU074</v>
      </c>
      <c r="T1668" s="2" t="n">
        <f aca="false">IF(H1668=$T$5,L1668,T1667)</f>
        <v>814190439</v>
      </c>
      <c r="U1668" s="2" t="n">
        <f aca="false">IF(V1668="",0,1)</f>
        <v>0</v>
      </c>
      <c r="V1668" s="2" t="str">
        <f aca="false">IF(A1668="","",IFERROR(IF(VLOOKUP(A1668,MAESTRO!$A$2:$C$15,2,FALSE())=1,"",A1668),A1668))</f>
        <v/>
      </c>
      <c r="W1668" s="2" t="str">
        <f aca="false">IF(V1668="","",G1668)</f>
        <v/>
      </c>
    </row>
    <row r="1669" customFormat="false" ht="15" hidden="false" customHeight="false" outlineLevel="0" collapsed="false">
      <c r="O1669" s="2" t="str">
        <f aca="false">IF(O1668="","",O1668)</f>
        <v>7711 CEDI GUAYAQUIL</v>
      </c>
      <c r="P1669" s="2" t="str">
        <f aca="false">IF(A1669=$P$5,C1669,P1668)</f>
        <v>COMERCIAL ARANDANOCOM DEL SUR CIA</v>
      </c>
      <c r="Q1669" s="2" t="n">
        <f aca="false">IF(Q1668="","",IF(A1672=$Q$1,C1672,Q1668))</f>
        <v>1000037401</v>
      </c>
      <c r="R1669" s="2" t="n">
        <f aca="false">IF(H1669=$R$5,L1669,R1668)</f>
        <v>50640324</v>
      </c>
      <c r="S1669" s="2" t="str">
        <f aca="false">IF(H1669=$S$5,L1669,S1668)</f>
        <v>EGU074</v>
      </c>
      <c r="T1669" s="2" t="n">
        <f aca="false">IF(H1669=$T$5,L1669,T1668)</f>
        <v>814190439</v>
      </c>
      <c r="U1669" s="2" t="n">
        <f aca="false">IF(V1669="",0,1)</f>
        <v>0</v>
      </c>
      <c r="V1669" s="2" t="str">
        <f aca="false">IF(A1669="","",IFERROR(IF(VLOOKUP(A1669,MAESTRO!$A$2:$C$15,2,FALSE())=1,"",A1669),A1669))</f>
        <v/>
      </c>
      <c r="W1669" s="2" t="str">
        <f aca="false">IF(V1669="","",G1669)</f>
        <v/>
      </c>
    </row>
    <row r="1670" customFormat="false" ht="15" hidden="false" customHeight="false" outlineLevel="0" collapsed="false">
      <c r="O1670" s="2" t="str">
        <f aca="false">IF(O1669="","",O1669)</f>
        <v>7711 CEDI GUAYAQUIL</v>
      </c>
      <c r="P1670" s="2" t="str">
        <f aca="false">IF(A1670=$P$5,C1670,P1669)</f>
        <v>COMERCIAL ARANDANOCOM DEL SUR CIA</v>
      </c>
      <c r="Q1670" s="2" t="n">
        <f aca="false">IF(Q1669="","",IF(A1673=$Q$1,C1673,Q1669))</f>
        <v>1000037401</v>
      </c>
      <c r="R1670" s="2" t="n">
        <f aca="false">IF(H1670=$R$5,L1670,R1669)</f>
        <v>50640324</v>
      </c>
      <c r="S1670" s="2" t="str">
        <f aca="false">IF(H1670=$S$5,L1670,S1669)</f>
        <v>EGU074</v>
      </c>
      <c r="T1670" s="2" t="n">
        <f aca="false">IF(H1670=$T$5,L1670,T1669)</f>
        <v>814190439</v>
      </c>
      <c r="U1670" s="2" t="n">
        <f aca="false">IF(V1670="",0,1)</f>
        <v>0</v>
      </c>
      <c r="V1670" s="2" t="str">
        <f aca="false">IF(A1670="","",IFERROR(IF(VLOOKUP(A1670,MAESTRO!$A$2:$C$15,2,FALSE())=1,"",A1670),A1670))</f>
        <v/>
      </c>
      <c r="W1670" s="2" t="str">
        <f aca="false">IF(V1670="","",G1670)</f>
        <v/>
      </c>
    </row>
    <row r="1671" customFormat="false" ht="15" hidden="false" customHeight="false" outlineLevel="0" collapsed="false">
      <c r="O1671" s="2" t="str">
        <f aca="false">IF(O1670="","",O1670)</f>
        <v>7711 CEDI GUAYAQUIL</v>
      </c>
      <c r="P1671" s="2" t="str">
        <f aca="false">IF(A1671=$P$5,C1671,P1670)</f>
        <v>COMERCIAL ARANDANOCOM DEL SUR CIA</v>
      </c>
      <c r="Q1671" s="2" t="n">
        <f aca="false">IF(Q1670="","",IF(A1674=$Q$1,C1674,Q1670))</f>
        <v>1000037401</v>
      </c>
      <c r="R1671" s="2" t="n">
        <f aca="false">IF(H1671=$R$5,L1671,R1670)</f>
        <v>50640324</v>
      </c>
      <c r="S1671" s="2" t="str">
        <f aca="false">IF(H1671=$S$5,L1671,S1670)</f>
        <v>EGU074</v>
      </c>
      <c r="T1671" s="2" t="n">
        <f aca="false">IF(H1671=$T$5,L1671,T1670)</f>
        <v>814190439</v>
      </c>
      <c r="U1671" s="2" t="n">
        <f aca="false">IF(V1671="",0,1)</f>
        <v>0</v>
      </c>
      <c r="V1671" s="2" t="str">
        <f aca="false">IF(A1671="","",IFERROR(IF(VLOOKUP(A1671,MAESTRO!$A$2:$C$15,2,FALSE())=1,"",A1671),A1671))</f>
        <v/>
      </c>
      <c r="W1671" s="2" t="str">
        <f aca="false">IF(V1671="","",G1671)</f>
        <v/>
      </c>
    </row>
    <row r="1672" customFormat="false" ht="15" hidden="false" customHeight="false" outlineLevel="0" collapsed="false">
      <c r="O1672" s="2" t="str">
        <f aca="false">IF(O1671="","",O1671)</f>
        <v>7711 CEDI GUAYAQUIL</v>
      </c>
      <c r="P1672" s="2" t="str">
        <f aca="false">IF(A1672=$P$5,C1672,P1671)</f>
        <v>COMERCIAL ARANDANOCOM DEL SUR CIA</v>
      </c>
      <c r="Q1672" s="2" t="n">
        <f aca="false">IF(Q1671="","",IF(A1675=$Q$1,C1675,Q1671))</f>
        <v>1000037401</v>
      </c>
      <c r="R1672" s="2" t="n">
        <f aca="false">IF(H1672=$R$5,L1672,R1671)</f>
        <v>50640324</v>
      </c>
      <c r="S1672" s="2" t="str">
        <f aca="false">IF(H1672=$S$5,L1672,S1671)</f>
        <v>EGU074</v>
      </c>
      <c r="T1672" s="2" t="n">
        <f aca="false">IF(H1672=$T$5,L1672,T1671)</f>
        <v>814190439</v>
      </c>
      <c r="U1672" s="2" t="n">
        <f aca="false">IF(V1672="",0,1)</f>
        <v>0</v>
      </c>
      <c r="V1672" s="2" t="str">
        <f aca="false">IF(A1672="","",IFERROR(IF(VLOOKUP(A1672,MAESTRO!$A$2:$C$15,2,FALSE())=1,"",A1672),A1672))</f>
        <v/>
      </c>
      <c r="W1672" s="2" t="str">
        <f aca="false">IF(V1672="","",G1672)</f>
        <v/>
      </c>
    </row>
    <row r="1673" customFormat="false" ht="15" hidden="false" customHeight="false" outlineLevel="0" collapsed="false">
      <c r="O1673" s="2" t="str">
        <f aca="false">IF(O1672="","",O1672)</f>
        <v>7711 CEDI GUAYAQUIL</v>
      </c>
      <c r="P1673" s="2" t="str">
        <f aca="false">IF(A1673=$P$5,C1673,P1672)</f>
        <v>COMERCIAL ARANDANOCOM DEL SUR CIA</v>
      </c>
      <c r="Q1673" s="2" t="n">
        <f aca="false">IF(Q1672="","",IF(A1676=$Q$1,C1676,Q1672))</f>
        <v>1000037401</v>
      </c>
      <c r="R1673" s="2" t="n">
        <f aca="false">IF(H1673=$R$5,L1673,R1672)</f>
        <v>50640324</v>
      </c>
      <c r="S1673" s="2" t="str">
        <f aca="false">IF(H1673=$S$5,L1673,S1672)</f>
        <v>EGU074</v>
      </c>
      <c r="T1673" s="2" t="n">
        <f aca="false">IF(H1673=$T$5,L1673,T1672)</f>
        <v>814190439</v>
      </c>
      <c r="U1673" s="2" t="n">
        <f aca="false">IF(V1673="",0,1)</f>
        <v>0</v>
      </c>
      <c r="V1673" s="2" t="str">
        <f aca="false">IF(A1673="","",IFERROR(IF(VLOOKUP(A1673,MAESTRO!$A$2:$C$15,2,FALSE())=1,"",A1673),A1673))</f>
        <v/>
      </c>
      <c r="W1673" s="2" t="str">
        <f aca="false">IF(V1673="","",G1673)</f>
        <v/>
      </c>
    </row>
    <row r="1674" customFormat="false" ht="15" hidden="false" customHeight="false" outlineLevel="0" collapsed="false">
      <c r="O1674" s="2" t="str">
        <f aca="false">IF(O1673="","",O1673)</f>
        <v>7711 CEDI GUAYAQUIL</v>
      </c>
      <c r="P1674" s="2" t="str">
        <f aca="false">IF(A1674=$P$5,C1674,P1673)</f>
        <v>COMERCIAL ARANDANOCOM DEL SUR CIA</v>
      </c>
      <c r="Q1674" s="2" t="n">
        <f aca="false">IF(Q1673="","",IF(A1677=$Q$1,C1677,Q1673))</f>
        <v>1000037401</v>
      </c>
      <c r="R1674" s="2" t="n">
        <f aca="false">IF(H1674=$R$5,L1674,R1673)</f>
        <v>50640324</v>
      </c>
      <c r="S1674" s="2" t="str">
        <f aca="false">IF(H1674=$S$5,L1674,S1673)</f>
        <v>EGU074</v>
      </c>
      <c r="T1674" s="2" t="n">
        <f aca="false">IF(H1674=$T$5,L1674,T1673)</f>
        <v>814190439</v>
      </c>
      <c r="U1674" s="2" t="n">
        <f aca="false">IF(V1674="",0,1)</f>
        <v>0</v>
      </c>
      <c r="V1674" s="2" t="str">
        <f aca="false">IF(A1674="","",IFERROR(IF(VLOOKUP(A1674,MAESTRO!$A$2:$C$15,2,FALSE())=1,"",A1674),A1674))</f>
        <v/>
      </c>
      <c r="W1674" s="2" t="str">
        <f aca="false">IF(V1674="","",G1674)</f>
        <v/>
      </c>
    </row>
    <row r="1675" customFormat="false" ht="15" hidden="false" customHeight="false" outlineLevel="0" collapsed="false">
      <c r="O1675" s="2" t="str">
        <f aca="false">IF(O1674="","",O1674)</f>
        <v>7711 CEDI GUAYAQUIL</v>
      </c>
      <c r="P1675" s="2" t="str">
        <f aca="false">IF(A1675=$P$5,C1675,P1674)</f>
        <v>COMERCIAL ARANDANOCOM DEL SUR CIA</v>
      </c>
      <c r="Q1675" s="2" t="n">
        <f aca="false">IF(Q1674="","",IF(A1678=$Q$1,C1678,Q1674))</f>
        <v>1000037401</v>
      </c>
      <c r="R1675" s="2" t="n">
        <f aca="false">IF(H1675=$R$5,L1675,R1674)</f>
        <v>50640324</v>
      </c>
      <c r="S1675" s="2" t="str">
        <f aca="false">IF(H1675=$S$5,L1675,S1674)</f>
        <v>EGU074</v>
      </c>
      <c r="T1675" s="2" t="n">
        <f aca="false">IF(H1675=$T$5,L1675,T1674)</f>
        <v>814190439</v>
      </c>
      <c r="U1675" s="2" t="n">
        <f aca="false">IF(V1675="",0,1)</f>
        <v>0</v>
      </c>
      <c r="V1675" s="2" t="str">
        <f aca="false">IF(A1675="","",IFERROR(IF(VLOOKUP(A1675,MAESTRO!$A$2:$C$15,2,FALSE())=1,"",A1675),A1675))</f>
        <v/>
      </c>
      <c r="W1675" s="2" t="str">
        <f aca="false">IF(V1675="","",G1675)</f>
        <v/>
      </c>
    </row>
    <row r="1676" customFormat="false" ht="15" hidden="false" customHeight="false" outlineLevel="0" collapsed="false">
      <c r="O1676" s="2" t="str">
        <f aca="false">IF(O1675="","",O1675)</f>
        <v>7711 CEDI GUAYAQUIL</v>
      </c>
      <c r="P1676" s="2" t="str">
        <f aca="false">IF(A1676=$P$5,C1676,P1675)</f>
        <v>COMERCIAL ARANDANOCOM DEL SUR CIA</v>
      </c>
      <c r="Q1676" s="2" t="n">
        <f aca="false">IF(Q1675="","",IF(A1679=$Q$1,C1679,Q1675))</f>
        <v>1000037401</v>
      </c>
      <c r="R1676" s="2" t="n">
        <f aca="false">IF(H1676=$R$5,L1676,R1675)</f>
        <v>50640324</v>
      </c>
      <c r="S1676" s="2" t="str">
        <f aca="false">IF(H1676=$S$5,L1676,S1675)</f>
        <v>EGU074</v>
      </c>
      <c r="T1676" s="2" t="n">
        <f aca="false">IF(H1676=$T$5,L1676,T1675)</f>
        <v>814190439</v>
      </c>
      <c r="U1676" s="2" t="n">
        <f aca="false">IF(V1676="",0,1)</f>
        <v>0</v>
      </c>
      <c r="V1676" s="2" t="str">
        <f aca="false">IF(A1676="","",IFERROR(IF(VLOOKUP(A1676,MAESTRO!$A$2:$C$15,2,FALSE())=1,"",A1676),A1676))</f>
        <v/>
      </c>
      <c r="W1676" s="2" t="str">
        <f aca="false">IF(V1676="","",G1676)</f>
        <v/>
      </c>
    </row>
    <row r="1677" customFormat="false" ht="15" hidden="false" customHeight="false" outlineLevel="0" collapsed="false">
      <c r="O1677" s="2" t="str">
        <f aca="false">IF(O1676="","",O1676)</f>
        <v>7711 CEDI GUAYAQUIL</v>
      </c>
      <c r="P1677" s="2" t="str">
        <f aca="false">IF(A1677=$P$5,C1677,P1676)</f>
        <v>COMERCIAL ARANDANOCOM DEL SUR CIA</v>
      </c>
      <c r="Q1677" s="2" t="n">
        <f aca="false">IF(Q1676="","",IF(A1680=$Q$1,C1680,Q1676))</f>
        <v>1000037401</v>
      </c>
      <c r="R1677" s="2" t="n">
        <f aca="false">IF(H1677=$R$5,L1677,R1676)</f>
        <v>50640324</v>
      </c>
      <c r="S1677" s="2" t="str">
        <f aca="false">IF(H1677=$S$5,L1677,S1676)</f>
        <v>EGU074</v>
      </c>
      <c r="T1677" s="2" t="n">
        <f aca="false">IF(H1677=$T$5,L1677,T1676)</f>
        <v>814190439</v>
      </c>
      <c r="U1677" s="2" t="n">
        <f aca="false">IF(V1677="",0,1)</f>
        <v>0</v>
      </c>
      <c r="V1677" s="2" t="str">
        <f aca="false">IF(A1677="","",IFERROR(IF(VLOOKUP(A1677,MAESTRO!$A$2:$C$15,2,FALSE())=1,"",A1677),A1677))</f>
        <v/>
      </c>
      <c r="W1677" s="2" t="str">
        <f aca="false">IF(V1677="","",G1677)</f>
        <v/>
      </c>
    </row>
    <row r="1678" customFormat="false" ht="15" hidden="false" customHeight="false" outlineLevel="0" collapsed="false">
      <c r="O1678" s="2" t="str">
        <f aca="false">IF(O1677="","",O1677)</f>
        <v>7711 CEDI GUAYAQUIL</v>
      </c>
      <c r="P1678" s="2" t="str">
        <f aca="false">IF(A1678=$P$5,C1678,P1677)</f>
        <v>COMERCIAL ARANDANOCOM DEL SUR CIA</v>
      </c>
      <c r="Q1678" s="2" t="n">
        <f aca="false">IF(Q1677="","",IF(A1681=$Q$1,C1681,Q1677))</f>
        <v>1000037401</v>
      </c>
      <c r="R1678" s="2" t="n">
        <f aca="false">IF(H1678=$R$5,L1678,R1677)</f>
        <v>50640324</v>
      </c>
      <c r="S1678" s="2" t="str">
        <f aca="false">IF(H1678=$S$5,L1678,S1677)</f>
        <v>EGU074</v>
      </c>
      <c r="T1678" s="2" t="n">
        <f aca="false">IF(H1678=$T$5,L1678,T1677)</f>
        <v>814190439</v>
      </c>
      <c r="U1678" s="2" t="n">
        <f aca="false">IF(V1678="",0,1)</f>
        <v>0</v>
      </c>
      <c r="V1678" s="2" t="str">
        <f aca="false">IF(A1678="","",IFERROR(IF(VLOOKUP(A1678,MAESTRO!$A$2:$C$15,2,FALSE())=1,"",A1678),A1678))</f>
        <v/>
      </c>
      <c r="W1678" s="2" t="str">
        <f aca="false">IF(V1678="","",G1678)</f>
        <v/>
      </c>
    </row>
    <row r="1679" customFormat="false" ht="15" hidden="false" customHeight="false" outlineLevel="0" collapsed="false">
      <c r="O1679" s="2" t="str">
        <f aca="false">IF(O1678="","",O1678)</f>
        <v>7711 CEDI GUAYAQUIL</v>
      </c>
      <c r="P1679" s="2" t="str">
        <f aca="false">IF(A1679=$P$5,C1679,P1678)</f>
        <v>COMERCIAL ARANDANOCOM DEL SUR CIA</v>
      </c>
      <c r="Q1679" s="2" t="n">
        <f aca="false">IF(Q1678="","",IF(A1682=$Q$1,C1682,Q1678))</f>
        <v>1000037401</v>
      </c>
      <c r="R1679" s="2" t="n">
        <f aca="false">IF(H1679=$R$5,L1679,R1678)</f>
        <v>50640324</v>
      </c>
      <c r="S1679" s="2" t="str">
        <f aca="false">IF(H1679=$S$5,L1679,S1678)</f>
        <v>EGU074</v>
      </c>
      <c r="T1679" s="2" t="n">
        <f aca="false">IF(H1679=$T$5,L1679,T1678)</f>
        <v>814190439</v>
      </c>
      <c r="U1679" s="2" t="n">
        <f aca="false">IF(V1679="",0,1)</f>
        <v>0</v>
      </c>
      <c r="V1679" s="2" t="str">
        <f aca="false">IF(A1679="","",IFERROR(IF(VLOOKUP(A1679,MAESTRO!$A$2:$C$15,2,FALSE())=1,"",A1679),A1679))</f>
        <v/>
      </c>
      <c r="W1679" s="2" t="str">
        <f aca="false">IF(V1679="","",G1679)</f>
        <v/>
      </c>
    </row>
    <row r="1680" customFormat="false" ht="15" hidden="false" customHeight="false" outlineLevel="0" collapsed="false">
      <c r="O1680" s="2" t="str">
        <f aca="false">IF(O1679="","",O1679)</f>
        <v>7711 CEDI GUAYAQUIL</v>
      </c>
      <c r="P1680" s="2" t="str">
        <f aca="false">IF(A1680=$P$5,C1680,P1679)</f>
        <v>COMERCIAL ARANDANOCOM DEL SUR CIA</v>
      </c>
      <c r="Q1680" s="2" t="n">
        <f aca="false">IF(Q1679="","",IF(A1683=$Q$1,C1683,Q1679))</f>
        <v>1000037401</v>
      </c>
      <c r="R1680" s="2" t="n">
        <f aca="false">IF(H1680=$R$5,L1680,R1679)</f>
        <v>50640324</v>
      </c>
      <c r="S1680" s="2" t="str">
        <f aca="false">IF(H1680=$S$5,L1680,S1679)</f>
        <v>EGU074</v>
      </c>
      <c r="T1680" s="2" t="n">
        <f aca="false">IF(H1680=$T$5,L1680,T1679)</f>
        <v>814190439</v>
      </c>
      <c r="U1680" s="2" t="n">
        <f aca="false">IF(V1680="",0,1)</f>
        <v>0</v>
      </c>
      <c r="V1680" s="2" t="str">
        <f aca="false">IF(A1680="","",IFERROR(IF(VLOOKUP(A1680,MAESTRO!$A$2:$C$15,2,FALSE())=1,"",A1680),A1680))</f>
        <v/>
      </c>
      <c r="W1680" s="2" t="str">
        <f aca="false">IF(V1680="","",G1680)</f>
        <v/>
      </c>
    </row>
    <row r="1681" customFormat="false" ht="15" hidden="false" customHeight="false" outlineLevel="0" collapsed="false">
      <c r="O1681" s="2" t="str">
        <f aca="false">IF(O1680="","",O1680)</f>
        <v>7711 CEDI GUAYAQUIL</v>
      </c>
      <c r="P1681" s="2" t="str">
        <f aca="false">IF(A1681=$P$5,C1681,P1680)</f>
        <v>COMERCIAL ARANDANOCOM DEL SUR CIA</v>
      </c>
      <c r="Q1681" s="2" t="n">
        <f aca="false">IF(Q1680="","",IF(A1684=$Q$1,C1684,Q1680))</f>
        <v>1000037401</v>
      </c>
      <c r="R1681" s="2" t="n">
        <f aca="false">IF(H1681=$R$5,L1681,R1680)</f>
        <v>50640324</v>
      </c>
      <c r="S1681" s="2" t="str">
        <f aca="false">IF(H1681=$S$5,L1681,S1680)</f>
        <v>EGU074</v>
      </c>
      <c r="T1681" s="2" t="n">
        <f aca="false">IF(H1681=$T$5,L1681,T1680)</f>
        <v>814190439</v>
      </c>
      <c r="U1681" s="2" t="n">
        <f aca="false">IF(V1681="",0,1)</f>
        <v>0</v>
      </c>
      <c r="V1681" s="2" t="str">
        <f aca="false">IF(A1681="","",IFERROR(IF(VLOOKUP(A1681,MAESTRO!$A$2:$C$15,2,FALSE())=1,"",A1681),A1681))</f>
        <v/>
      </c>
      <c r="W1681" s="2" t="str">
        <f aca="false">IF(V1681="","",G1681)</f>
        <v/>
      </c>
    </row>
    <row r="1682" customFormat="false" ht="15" hidden="false" customHeight="false" outlineLevel="0" collapsed="false">
      <c r="O1682" s="2" t="str">
        <f aca="false">IF(O1681="","",O1681)</f>
        <v>7711 CEDI GUAYAQUIL</v>
      </c>
      <c r="P1682" s="2" t="str">
        <f aca="false">IF(A1682=$P$5,C1682,P1681)</f>
        <v>COMERCIAL ARANDANOCOM DEL SUR CIA</v>
      </c>
      <c r="Q1682" s="2" t="n">
        <f aca="false">IF(Q1681="","",IF(A1685=$Q$1,C1685,Q1681))</f>
        <v>1000037401</v>
      </c>
      <c r="R1682" s="2" t="n">
        <f aca="false">IF(H1682=$R$5,L1682,R1681)</f>
        <v>50640324</v>
      </c>
      <c r="S1682" s="2" t="str">
        <f aca="false">IF(H1682=$S$5,L1682,S1681)</f>
        <v>EGU074</v>
      </c>
      <c r="T1682" s="2" t="n">
        <f aca="false">IF(H1682=$T$5,L1682,T1681)</f>
        <v>814190439</v>
      </c>
      <c r="U1682" s="2" t="n">
        <f aca="false">IF(V1682="",0,1)</f>
        <v>0</v>
      </c>
      <c r="V1682" s="2" t="str">
        <f aca="false">IF(A1682="","",IFERROR(IF(VLOOKUP(A1682,MAESTRO!$A$2:$C$15,2,FALSE())=1,"",A1682),A1682))</f>
        <v/>
      </c>
      <c r="W1682" s="2" t="str">
        <f aca="false">IF(V1682="","",G1682)</f>
        <v/>
      </c>
    </row>
    <row r="1683" customFormat="false" ht="15" hidden="false" customHeight="false" outlineLevel="0" collapsed="false">
      <c r="O1683" s="2" t="str">
        <f aca="false">IF(O1682="","",O1682)</f>
        <v>7711 CEDI GUAYAQUIL</v>
      </c>
      <c r="P1683" s="2" t="str">
        <f aca="false">IF(A1683=$P$5,C1683,P1682)</f>
        <v>COMERCIAL ARANDANOCOM DEL SUR CIA</v>
      </c>
      <c r="Q1683" s="2" t="n">
        <f aca="false">IF(Q1682="","",IF(A1686=$Q$1,C1686,Q1682))</f>
        <v>1000037401</v>
      </c>
      <c r="R1683" s="2" t="n">
        <f aca="false">IF(H1683=$R$5,L1683,R1682)</f>
        <v>50640324</v>
      </c>
      <c r="S1683" s="2" t="str">
        <f aca="false">IF(H1683=$S$5,L1683,S1682)</f>
        <v>EGU074</v>
      </c>
      <c r="T1683" s="2" t="n">
        <f aca="false">IF(H1683=$T$5,L1683,T1682)</f>
        <v>814190439</v>
      </c>
      <c r="U1683" s="2" t="n">
        <f aca="false">IF(V1683="",0,1)</f>
        <v>0</v>
      </c>
      <c r="V1683" s="2" t="str">
        <f aca="false">IF(A1683="","",IFERROR(IF(VLOOKUP(A1683,MAESTRO!$A$2:$C$15,2,FALSE())=1,"",A1683),A1683))</f>
        <v/>
      </c>
      <c r="W1683" s="2" t="str">
        <f aca="false">IF(V1683="","",G1683)</f>
        <v/>
      </c>
    </row>
    <row r="1684" customFormat="false" ht="15" hidden="false" customHeight="false" outlineLevel="0" collapsed="false">
      <c r="A1684" s="1" t="s">
        <v>48</v>
      </c>
      <c r="D1684" s="1" t="s">
        <v>49</v>
      </c>
      <c r="O1684" s="2" t="str">
        <f aca="false">IF(O1683="","",O1683)</f>
        <v>7711 CEDI GUAYAQUIL</v>
      </c>
      <c r="P1684" s="2" t="str">
        <f aca="false">IF(A1684=$P$5,C1684,P1683)</f>
        <v>COMERCIAL ARANDANOCOM DEL SUR CIA</v>
      </c>
      <c r="Q1684" s="2" t="n">
        <f aca="false">IF(Q1683="","",IF(A1687=$Q$1,C1687,Q1683))</f>
        <v>1000037401</v>
      </c>
      <c r="R1684" s="2" t="n">
        <f aca="false">IF(H1684=$R$5,L1684,R1683)</f>
        <v>50640324</v>
      </c>
      <c r="S1684" s="2" t="str">
        <f aca="false">IF(H1684=$S$5,L1684,S1683)</f>
        <v>EGU074</v>
      </c>
      <c r="T1684" s="2" t="n">
        <f aca="false">IF(H1684=$T$5,L1684,T1683)</f>
        <v>814190439</v>
      </c>
      <c r="U1684" s="2" t="n">
        <f aca="false">IF(V1684="",0,1)</f>
        <v>0</v>
      </c>
      <c r="V1684" s="2" t="str">
        <f aca="false">IF(A1684="","",IFERROR(IF(VLOOKUP(A1684,MAESTRO!$A$2:$C$15,2,FALSE())=1,"",A1684),A1684))</f>
        <v/>
      </c>
      <c r="W1684" s="2" t="str">
        <f aca="false">IF(V1684="","",G1684)</f>
        <v/>
      </c>
    </row>
    <row r="1685" customFormat="false" ht="15" hidden="false" customHeight="false" outlineLevel="0" collapsed="false">
      <c r="A1685" s="1" t="s">
        <v>50</v>
      </c>
      <c r="D1685" s="1" t="s">
        <v>49</v>
      </c>
      <c r="O1685" s="2" t="str">
        <f aca="false">IF(O1684="","",O1684)</f>
        <v>7711 CEDI GUAYAQUIL</v>
      </c>
      <c r="P1685" s="2" t="str">
        <f aca="false">IF(A1685=$P$5,C1685,P1684)</f>
        <v>COMERCIAL ARANDANOCOM DEL SUR CIA</v>
      </c>
      <c r="Q1685" s="2" t="n">
        <f aca="false">IF(Q1684="","",IF(A1688=$Q$1,C1688,Q1684))</f>
        <v>1000037401</v>
      </c>
      <c r="R1685" s="2" t="n">
        <f aca="false">IF(H1685=$R$5,L1685,R1684)</f>
        <v>50640324</v>
      </c>
      <c r="S1685" s="2" t="str">
        <f aca="false">IF(H1685=$S$5,L1685,S1684)</f>
        <v>EGU074</v>
      </c>
      <c r="T1685" s="2" t="n">
        <f aca="false">IF(H1685=$T$5,L1685,T1684)</f>
        <v>814190439</v>
      </c>
      <c r="U1685" s="2" t="n">
        <f aca="false">IF(V1685="",0,1)</f>
        <v>0</v>
      </c>
      <c r="V1685" s="2" t="str">
        <f aca="false">IF(A1685="","",IFERROR(IF(VLOOKUP(A1685,MAESTRO!$A$2:$C$15,2,FALSE())=1,"",A1685),A1685))</f>
        <v/>
      </c>
      <c r="W1685" s="2" t="str">
        <f aca="false">IF(V1685="","",G1685)</f>
        <v/>
      </c>
    </row>
    <row r="1686" customFormat="false" ht="15" hidden="false" customHeight="false" outlineLevel="0" collapsed="false">
      <c r="A1686" s="1" t="s">
        <v>51</v>
      </c>
      <c r="D1686" s="1" t="s">
        <v>49</v>
      </c>
      <c r="O1686" s="2" t="str">
        <f aca="false">IF(O1685="","",O1685)</f>
        <v>7711 CEDI GUAYAQUIL</v>
      </c>
      <c r="P1686" s="2" t="str">
        <f aca="false">IF(A1686=$P$5,C1686,P1685)</f>
        <v>COMERCIAL ARANDANOCOM DEL SUR CIA</v>
      </c>
      <c r="Q1686" s="2" t="n">
        <f aca="false">IF(Q1685="","",IF(A1689=$Q$1,C1689,Q1685))</f>
        <v>1000037401</v>
      </c>
      <c r="R1686" s="2" t="n">
        <f aca="false">IF(H1686=$R$5,L1686,R1685)</f>
        <v>50640324</v>
      </c>
      <c r="S1686" s="2" t="str">
        <f aca="false">IF(H1686=$S$5,L1686,S1685)</f>
        <v>EGU074</v>
      </c>
      <c r="T1686" s="2" t="n">
        <f aca="false">IF(H1686=$T$5,L1686,T1685)</f>
        <v>814190439</v>
      </c>
      <c r="U1686" s="2" t="n">
        <f aca="false">IF(V1686="",0,1)</f>
        <v>0</v>
      </c>
      <c r="V1686" s="2" t="str">
        <f aca="false">IF(A1686="","",IFERROR(IF(VLOOKUP(A1686,MAESTRO!$A$2:$C$15,2,FALSE())=1,"",A1686),A1686))</f>
        <v/>
      </c>
      <c r="W1686" s="2" t="str">
        <f aca="false">IF(V1686="","",G1686)</f>
        <v/>
      </c>
    </row>
    <row r="1687" customFormat="false" ht="15" hidden="false" customHeight="false" outlineLevel="0" collapsed="false">
      <c r="A1687" s="1" t="s">
        <v>52</v>
      </c>
      <c r="D1687" s="1" t="s">
        <v>49</v>
      </c>
      <c r="O1687" s="2" t="str">
        <f aca="false">IF(O1686="","",O1686)</f>
        <v>7711 CEDI GUAYAQUIL</v>
      </c>
      <c r="P1687" s="2" t="str">
        <f aca="false">IF(A1687=$P$5,C1687,P1686)</f>
        <v>COMERCIAL ARANDANOCOM DEL SUR CIA</v>
      </c>
      <c r="Q1687" s="2" t="n">
        <f aca="false">IF(Q1686="","",IF(A1690=$Q$1,C1690,Q1686))</f>
        <v>1000037401</v>
      </c>
      <c r="R1687" s="2" t="n">
        <f aca="false">IF(H1687=$R$5,L1687,R1686)</f>
        <v>50640324</v>
      </c>
      <c r="S1687" s="2" t="str">
        <f aca="false">IF(H1687=$S$5,L1687,S1686)</f>
        <v>EGU074</v>
      </c>
      <c r="T1687" s="2" t="n">
        <f aca="false">IF(H1687=$T$5,L1687,T1686)</f>
        <v>814190439</v>
      </c>
      <c r="U1687" s="2" t="n">
        <f aca="false">IF(V1687="",0,1)</f>
        <v>0</v>
      </c>
      <c r="V1687" s="2" t="str">
        <f aca="false">IF(A1687="","",IFERROR(IF(VLOOKUP(A1687,MAESTRO!$A$2:$C$15,2,FALSE())=1,"",A1687),A1687))</f>
        <v/>
      </c>
      <c r="W1687" s="2" t="str">
        <f aca="false">IF(V1687="","",G1687)</f>
        <v/>
      </c>
    </row>
    <row r="1688" customFormat="false" ht="15" hidden="false" customHeight="false" outlineLevel="0" collapsed="false">
      <c r="A1688" s="1" t="s">
        <v>53</v>
      </c>
      <c r="D1688" s="1" t="s">
        <v>49</v>
      </c>
      <c r="O1688" s="2" t="str">
        <f aca="false">IF(O1687="","",O1687)</f>
        <v>7711 CEDI GUAYAQUIL</v>
      </c>
      <c r="P1688" s="2" t="str">
        <f aca="false">IF(A1688=$P$5,C1688,P1687)</f>
        <v>COMERCIAL ARANDANOCOM DEL SUR CIA</v>
      </c>
      <c r="Q1688" s="2" t="n">
        <f aca="false">IF(Q1687="","",IF(A1691=$Q$1,C1691,Q1687))</f>
        <v>1000037401</v>
      </c>
      <c r="R1688" s="2" t="n">
        <f aca="false">IF(H1688=$R$5,L1688,R1687)</f>
        <v>50640324</v>
      </c>
      <c r="S1688" s="2" t="str">
        <f aca="false">IF(H1688=$S$5,L1688,S1687)</f>
        <v>EGU074</v>
      </c>
      <c r="T1688" s="2" t="n">
        <f aca="false">IF(H1688=$T$5,L1688,T1687)</f>
        <v>814190439</v>
      </c>
      <c r="U1688" s="2" t="n">
        <f aca="false">IF(V1688="",0,1)</f>
        <v>0</v>
      </c>
      <c r="V1688" s="2" t="str">
        <f aca="false">IF(A1688="","",IFERROR(IF(VLOOKUP(A1688,MAESTRO!$A$2:$C$15,2,FALSE())=1,"",A1688),A1688))</f>
        <v/>
      </c>
      <c r="W1688" s="2" t="str">
        <f aca="false">IF(V1688="","",G1688)</f>
        <v/>
      </c>
    </row>
    <row r="1689" customFormat="false" ht="15" hidden="false" customHeight="false" outlineLevel="0" collapsed="false">
      <c r="O1689" s="2" t="str">
        <f aca="false">IF(O1688="","",O1688)</f>
        <v>7711 CEDI GUAYAQUIL</v>
      </c>
      <c r="P1689" s="2" t="str">
        <f aca="false">IF(A1689=$P$5,C1689,P1688)</f>
        <v>COMERCIAL ARANDANOCOM DEL SUR CIA</v>
      </c>
      <c r="Q1689" s="2" t="n">
        <f aca="false">IF(Q1688="","",IF(A1692=$Q$1,C1692,Q1688))</f>
        <v>1000037401</v>
      </c>
      <c r="R1689" s="2" t="n">
        <f aca="false">IF(H1689=$R$5,L1689,R1688)</f>
        <v>50640324</v>
      </c>
      <c r="S1689" s="2" t="str">
        <f aca="false">IF(H1689=$S$5,L1689,S1688)</f>
        <v>EGU074</v>
      </c>
      <c r="T1689" s="2" t="n">
        <f aca="false">IF(H1689=$T$5,L1689,T1688)</f>
        <v>814190439</v>
      </c>
      <c r="U1689" s="2" t="n">
        <f aca="false">IF(V1689="",0,1)</f>
        <v>0</v>
      </c>
      <c r="V1689" s="2" t="str">
        <f aca="false">IF(A1689="","",IFERROR(IF(VLOOKUP(A1689,MAESTRO!$A$2:$C$15,2,FALSE())=1,"",A1689),A1689))</f>
        <v/>
      </c>
      <c r="W1689" s="2" t="str">
        <f aca="false">IF(V1689="","",G1689)</f>
        <v/>
      </c>
    </row>
    <row r="1690" customFormat="false" ht="15" hidden="false" customHeight="false" outlineLevel="0" collapsed="false">
      <c r="O1690" s="2" t="str">
        <f aca="false">IF(O1689="","",O1689)</f>
        <v>7711 CEDI GUAYAQUIL</v>
      </c>
      <c r="P1690" s="2" t="str">
        <f aca="false">IF(A1690=$P$5,C1690,P1689)</f>
        <v>COMERCIAL ARANDANOCOM DEL SUR CIA</v>
      </c>
      <c r="Q1690" s="2" t="n">
        <f aca="false">IF(Q1689="","",IF(A1693=$Q$1,C1693,Q1689))</f>
        <v>1000037401</v>
      </c>
      <c r="R1690" s="2" t="n">
        <f aca="false">IF(H1690=$R$5,L1690,R1689)</f>
        <v>50640324</v>
      </c>
      <c r="S1690" s="2" t="str">
        <f aca="false">IF(H1690=$S$5,L1690,S1689)</f>
        <v>EGU074</v>
      </c>
      <c r="T1690" s="2" t="n">
        <f aca="false">IF(H1690=$T$5,L1690,T1689)</f>
        <v>814190439</v>
      </c>
      <c r="U1690" s="2" t="n">
        <f aca="false">IF(V1690="",0,1)</f>
        <v>0</v>
      </c>
      <c r="V1690" s="2" t="str">
        <f aca="false">IF(A1690="","",IFERROR(IF(VLOOKUP(A1690,MAESTRO!$A$2:$C$15,2,FALSE())=1,"",A1690),A1690))</f>
        <v/>
      </c>
      <c r="W1690" s="2" t="str">
        <f aca="false">IF(V1690="","",G1690)</f>
        <v/>
      </c>
    </row>
    <row r="1691" customFormat="false" ht="15" hidden="false" customHeight="false" outlineLevel="0" collapsed="false">
      <c r="E1691" s="1" t="s">
        <v>0</v>
      </c>
      <c r="J1691" s="1" t="s">
        <v>1</v>
      </c>
      <c r="M1691" s="1" t="n">
        <v>27</v>
      </c>
      <c r="O1691" s="2" t="str">
        <f aca="false">IF(O1690="","",O1690)</f>
        <v>7711 CEDI GUAYAQUIL</v>
      </c>
      <c r="P1691" s="2" t="str">
        <f aca="false">IF(A1691=$P$5,C1691,P1690)</f>
        <v>COMERCIAL ARANDANOCOM DEL SUR CIA</v>
      </c>
      <c r="Q1691" s="2" t="n">
        <f aca="false">IF(Q1690="","",IF(A1694=$Q$1,C1694,Q1690))</f>
        <v>1000037401</v>
      </c>
      <c r="R1691" s="2" t="n">
        <f aca="false">IF(H1691=$R$5,L1691,R1690)</f>
        <v>50640324</v>
      </c>
      <c r="S1691" s="2" t="str">
        <f aca="false">IF(H1691=$S$5,L1691,S1690)</f>
        <v>EGU074</v>
      </c>
      <c r="T1691" s="2" t="n">
        <f aca="false">IF(H1691=$T$5,L1691,T1690)</f>
        <v>814190439</v>
      </c>
      <c r="U1691" s="2" t="n">
        <f aca="false">IF(V1691="",0,1)</f>
        <v>0</v>
      </c>
      <c r="V1691" s="2" t="str">
        <f aca="false">IF(A1691="","",IFERROR(IF(VLOOKUP(A1691,MAESTRO!$A$2:$C$15,2,FALSE())=1,"",A1691),A1691))</f>
        <v/>
      </c>
      <c r="W1691" s="2" t="str">
        <f aca="false">IF(V1691="","",G1691)</f>
        <v/>
      </c>
    </row>
    <row r="1692" customFormat="false" ht="15" hidden="false" customHeight="false" outlineLevel="0" collapsed="false">
      <c r="F1692" s="1" t="s">
        <v>6</v>
      </c>
      <c r="O1692" s="2" t="str">
        <f aca="false">IF(O1691="","",O1691)</f>
        <v>7711 CEDI GUAYAQUIL</v>
      </c>
      <c r="P1692" s="2" t="str">
        <f aca="false">IF(A1692=$P$5,C1692,P1691)</f>
        <v>COMERCIAL ARANDANOCOM DEL SUR CIA</v>
      </c>
      <c r="Q1692" s="2" t="n">
        <f aca="false">IF(Q1691="","",IF(A1695=$Q$1,C1695,Q1691))</f>
        <v>1000037401</v>
      </c>
      <c r="R1692" s="2" t="n">
        <f aca="false">IF(H1692=$R$5,L1692,R1691)</f>
        <v>50640324</v>
      </c>
      <c r="S1692" s="2" t="str">
        <f aca="false">IF(H1692=$S$5,L1692,S1691)</f>
        <v>EGU074</v>
      </c>
      <c r="T1692" s="2" t="n">
        <f aca="false">IF(H1692=$T$5,L1692,T1691)</f>
        <v>814190439</v>
      </c>
      <c r="U1692" s="2" t="n">
        <f aca="false">IF(V1692="",0,1)</f>
        <v>0</v>
      </c>
      <c r="V1692" s="2" t="str">
        <f aca="false">IF(A1692="","",IFERROR(IF(VLOOKUP(A1692,MAESTRO!$A$2:$C$15,2,FALSE())=1,"",A1692),A1692))</f>
        <v/>
      </c>
      <c r="W1692" s="2" t="str">
        <f aca="false">IF(V1692="","",G1692)</f>
        <v/>
      </c>
    </row>
    <row r="1693" customFormat="false" ht="15" hidden="false" customHeight="false" outlineLevel="0" collapsed="false">
      <c r="O1693" s="2" t="str">
        <f aca="false">IF(O1692="","",O1692)</f>
        <v>7711 CEDI GUAYAQUIL</v>
      </c>
      <c r="P1693" s="2" t="str">
        <f aca="false">IF(A1693=$P$5,C1693,P1692)</f>
        <v>COMERCIAL ARANDANOCOM DEL SUR CIA</v>
      </c>
      <c r="Q1693" s="2" t="n">
        <f aca="false">IF(Q1692="","",IF(A1696=$Q$1,C1696,Q1692))</f>
        <v>1000037401</v>
      </c>
      <c r="R1693" s="2" t="n">
        <f aca="false">IF(H1693=$R$5,L1693,R1692)</f>
        <v>50640324</v>
      </c>
      <c r="S1693" s="2" t="str">
        <f aca="false">IF(H1693=$S$5,L1693,S1692)</f>
        <v>EGU074</v>
      </c>
      <c r="T1693" s="2" t="n">
        <f aca="false">IF(H1693=$T$5,L1693,T1692)</f>
        <v>814190439</v>
      </c>
      <c r="U1693" s="2" t="n">
        <f aca="false">IF(V1693="",0,1)</f>
        <v>0</v>
      </c>
      <c r="V1693" s="2" t="str">
        <f aca="false">IF(A1693="","",IFERROR(IF(VLOOKUP(A1693,MAESTRO!$A$2:$C$15,2,FALSE())=1,"",A1693),A1693))</f>
        <v/>
      </c>
      <c r="W1693" s="2" t="str">
        <f aca="false">IF(V1693="","",G1693)</f>
        <v/>
      </c>
    </row>
    <row r="1694" customFormat="false" ht="15" hidden="false" customHeight="false" outlineLevel="0" collapsed="false">
      <c r="H1694" s="1" t="s">
        <v>8</v>
      </c>
      <c r="L1694" s="1" t="n">
        <v>50640324</v>
      </c>
      <c r="O1694" s="2" t="str">
        <f aca="false">IF(O1693="","",O1693)</f>
        <v>7711 CEDI GUAYAQUIL</v>
      </c>
      <c r="P1694" s="2" t="str">
        <f aca="false">IF(A1694=$P$5,C1694,P1693)</f>
        <v>COMERCIAL ARANDANOCOM DEL SUR CIA</v>
      </c>
      <c r="Q1694" s="2" t="n">
        <f aca="false">IF(Q1693="","",IF(A1697=$Q$1,C1697,Q1693))</f>
        <v>1000037401</v>
      </c>
      <c r="R1694" s="2" t="n">
        <f aca="false">IF(H1694=$R$5,L1694,R1693)</f>
        <v>50640324</v>
      </c>
      <c r="S1694" s="2" t="str">
        <f aca="false">IF(H1694=$S$5,L1694,S1693)</f>
        <v>EGU074</v>
      </c>
      <c r="T1694" s="2" t="n">
        <f aca="false">IF(H1694=$T$5,L1694,T1693)</f>
        <v>814190439</v>
      </c>
      <c r="U1694" s="2" t="n">
        <f aca="false">IF(V1694="",0,1)</f>
        <v>0</v>
      </c>
      <c r="V1694" s="2" t="str">
        <f aca="false">IF(A1694="","",IFERROR(IF(VLOOKUP(A1694,MAESTRO!$A$2:$C$15,2,FALSE())=1,"",A1694),A1694))</f>
        <v/>
      </c>
      <c r="W1694" s="2" t="str">
        <f aca="false">IF(V1694="","",G1694)</f>
        <v/>
      </c>
    </row>
    <row r="1695" customFormat="false" ht="15" hidden="false" customHeight="false" outlineLevel="0" collapsed="false">
      <c r="H1695" s="1" t="s">
        <v>11</v>
      </c>
      <c r="L1695" s="1" t="s">
        <v>120</v>
      </c>
      <c r="O1695" s="2" t="str">
        <f aca="false">IF(O1694="","",O1694)</f>
        <v>7711 CEDI GUAYAQUIL</v>
      </c>
      <c r="P1695" s="2" t="str">
        <f aca="false">IF(A1695=$P$5,C1695,P1694)</f>
        <v>COMERCIAL ARANDANOCOM DEL SUR CIA</v>
      </c>
      <c r="Q1695" s="2" t="n">
        <f aca="false">IF(Q1694="","",IF(A1698=$Q$1,C1698,Q1694))</f>
        <v>1000037401</v>
      </c>
      <c r="R1695" s="2" t="n">
        <f aca="false">IF(H1695=$R$5,L1695,R1694)</f>
        <v>50640324</v>
      </c>
      <c r="S1695" s="2" t="str">
        <f aca="false">IF(H1695=$S$5,L1695,S1694)</f>
        <v>EGU074</v>
      </c>
      <c r="T1695" s="2" t="n">
        <f aca="false">IF(H1695=$T$5,L1695,T1694)</f>
        <v>814190439</v>
      </c>
      <c r="U1695" s="2" t="n">
        <f aca="false">IF(V1695="",0,1)</f>
        <v>0</v>
      </c>
      <c r="V1695" s="2" t="str">
        <f aca="false">IF(A1695="","",IFERROR(IF(VLOOKUP(A1695,MAESTRO!$A$2:$C$15,2,FALSE())=1,"",A1695),A1695))</f>
        <v/>
      </c>
      <c r="W1695" s="2" t="str">
        <f aca="false">IF(V1695="","",G1695)</f>
        <v/>
      </c>
    </row>
    <row r="1696" customFormat="false" ht="15" hidden="false" customHeight="false" outlineLevel="0" collapsed="false">
      <c r="A1696" s="1" t="s">
        <v>13</v>
      </c>
      <c r="C1696" s="1" t="s">
        <v>20</v>
      </c>
      <c r="H1696" s="1" t="s">
        <v>21</v>
      </c>
      <c r="L1696" s="1" t="s">
        <v>121</v>
      </c>
      <c r="O1696" s="2" t="str">
        <f aca="false">IF(O1695="","",O1695)</f>
        <v>7711 CEDI GUAYAQUIL</v>
      </c>
      <c r="P1696" s="2" t="str">
        <f aca="false">IF(A1696=$P$5,C1696,P1695)</f>
        <v>COMERCIAL ARANDANOCOM DEL SUR CIA</v>
      </c>
      <c r="Q1696" s="2" t="n">
        <f aca="false">IF(Q1695="","",IF(A1699=$Q$1,C1699,Q1695))</f>
        <v>1000037401</v>
      </c>
      <c r="R1696" s="2" t="n">
        <f aca="false">IF(H1696=$R$5,L1696,R1695)</f>
        <v>50640324</v>
      </c>
      <c r="S1696" s="2" t="str">
        <f aca="false">IF(H1696=$S$5,L1696,S1695)</f>
        <v>EGU074</v>
      </c>
      <c r="T1696" s="2" t="n">
        <f aca="false">IF(H1696=$T$5,L1696,T1695)</f>
        <v>814190439</v>
      </c>
      <c r="U1696" s="2" t="n">
        <f aca="false">IF(V1696="",0,1)</f>
        <v>0</v>
      </c>
      <c r="V1696" s="2" t="str">
        <f aca="false">IF(A1696="","",IFERROR(IF(VLOOKUP(A1696,MAESTRO!$A$2:$C$15,2,FALSE())=1,"",A1696),A1696))</f>
        <v/>
      </c>
      <c r="W1696" s="2" t="str">
        <f aca="false">IF(V1696="","",G1696)</f>
        <v/>
      </c>
    </row>
    <row r="1697" customFormat="false" ht="15" hidden="false" customHeight="false" outlineLevel="0" collapsed="false">
      <c r="A1697" s="1" t="s">
        <v>14</v>
      </c>
      <c r="C1697" s="1" t="s">
        <v>247</v>
      </c>
      <c r="H1697" s="1" t="s">
        <v>24</v>
      </c>
      <c r="L1697" s="1" t="n">
        <v>1001</v>
      </c>
      <c r="O1697" s="2" t="str">
        <f aca="false">IF(O1696="","",O1696)</f>
        <v>7711 CEDI GUAYAQUIL</v>
      </c>
      <c r="P1697" s="2" t="str">
        <f aca="false">IF(A1697=$P$5,C1697,P1696)</f>
        <v>SALDANA GALINDO JUAN MANUEL</v>
      </c>
      <c r="Q1697" s="2" t="n">
        <f aca="false">IF(Q1696="","",IF(A1700=$Q$1,C1700,Q1696))</f>
        <v>1000036800</v>
      </c>
      <c r="R1697" s="2" t="n">
        <f aca="false">IF(H1697=$R$5,L1697,R1696)</f>
        <v>50640324</v>
      </c>
      <c r="S1697" s="2" t="str">
        <f aca="false">IF(H1697=$S$5,L1697,S1696)</f>
        <v>EGU074</v>
      </c>
      <c r="T1697" s="2" t="n">
        <f aca="false">IF(H1697=$T$5,L1697,T1696)</f>
        <v>814190439</v>
      </c>
      <c r="U1697" s="2" t="n">
        <f aca="false">IF(V1697="",0,1)</f>
        <v>0</v>
      </c>
      <c r="V1697" s="2" t="str">
        <f aca="false">IF(A1697="","",IFERROR(IF(VLOOKUP(A1697,MAESTRO!$A$2:$C$15,2,FALSE())=1,"",A1697),A1697))</f>
        <v/>
      </c>
      <c r="W1697" s="2" t="str">
        <f aca="false">IF(V1697="","",G1697)</f>
        <v/>
      </c>
    </row>
    <row r="1698" customFormat="false" ht="15" hidden="false" customHeight="false" outlineLevel="0" collapsed="false">
      <c r="A1698" s="1" t="s">
        <v>25</v>
      </c>
      <c r="C1698" s="1" t="n">
        <v>1000036800</v>
      </c>
      <c r="H1698" s="1" t="s">
        <v>26</v>
      </c>
      <c r="L1698" s="1" t="s">
        <v>27</v>
      </c>
      <c r="O1698" s="2" t="str">
        <f aca="false">IF(O1697="","",O1697)</f>
        <v>7711 CEDI GUAYAQUIL</v>
      </c>
      <c r="P1698" s="2" t="str">
        <f aca="false">IF(A1698=$P$5,C1698,P1697)</f>
        <v>SALDANA GALINDO JUAN MANUEL</v>
      </c>
      <c r="Q1698" s="2" t="n">
        <f aca="false">IF(Q1697="","",IF(A1701=$Q$1,C1701,Q1697))</f>
        <v>1000036800</v>
      </c>
      <c r="R1698" s="2" t="n">
        <f aca="false">IF(H1698=$R$5,L1698,R1697)</f>
        <v>50640324</v>
      </c>
      <c r="S1698" s="2" t="str">
        <f aca="false">IF(H1698=$S$5,L1698,S1697)</f>
        <v>EGU074</v>
      </c>
      <c r="T1698" s="2" t="n">
        <f aca="false">IF(H1698=$T$5,L1698,T1697)</f>
        <v>814190439</v>
      </c>
      <c r="U1698" s="2" t="n">
        <f aca="false">IF(V1698="",0,1)</f>
        <v>0</v>
      </c>
      <c r="V1698" s="2" t="str">
        <f aca="false">IF(A1698="","",IFERROR(IF(VLOOKUP(A1698,MAESTRO!$A$2:$C$15,2,FALSE())=1,"",A1698),A1698))</f>
        <v/>
      </c>
      <c r="W1698" s="2" t="str">
        <f aca="false">IF(V1698="","",G1698)</f>
        <v/>
      </c>
    </row>
    <row r="1699" customFormat="false" ht="15" hidden="false" customHeight="false" outlineLevel="0" collapsed="false">
      <c r="A1699" s="1" t="s">
        <v>28</v>
      </c>
      <c r="C1699" s="1" t="s">
        <v>248</v>
      </c>
      <c r="H1699" s="1" t="s">
        <v>16</v>
      </c>
      <c r="L1699" s="1" t="n">
        <v>814190430</v>
      </c>
      <c r="O1699" s="2" t="str">
        <f aca="false">IF(O1698="","",O1698)</f>
        <v>7711 CEDI GUAYAQUIL</v>
      </c>
      <c r="P1699" s="2" t="str">
        <f aca="false">IF(A1699=$P$5,C1699,P1698)</f>
        <v>SALDANA GALINDO JUAN MANUEL</v>
      </c>
      <c r="Q1699" s="2" t="n">
        <f aca="false">IF(Q1698="","",IF(A1702=$Q$1,C1702,Q1698))</f>
        <v>1000036800</v>
      </c>
      <c r="R1699" s="2" t="n">
        <f aca="false">IF(H1699=$R$5,L1699,R1698)</f>
        <v>50640324</v>
      </c>
      <c r="S1699" s="2" t="str">
        <f aca="false">IF(H1699=$S$5,L1699,S1698)</f>
        <v>EGU074</v>
      </c>
      <c r="T1699" s="2" t="n">
        <f aca="false">IF(H1699=$T$5,L1699,T1698)</f>
        <v>814190430</v>
      </c>
      <c r="U1699" s="2" t="n">
        <f aca="false">IF(V1699="",0,1)</f>
        <v>0</v>
      </c>
      <c r="V1699" s="2" t="str">
        <f aca="false">IF(A1699="","",IFERROR(IF(VLOOKUP(A1699,MAESTRO!$A$2:$C$15,2,FALSE())=1,"",A1699),A1699))</f>
        <v/>
      </c>
      <c r="W1699" s="2" t="str">
        <f aca="false">IF(V1699="","",G1699)</f>
        <v/>
      </c>
    </row>
    <row r="1700" customFormat="false" ht="15" hidden="false" customHeight="false" outlineLevel="0" collapsed="false">
      <c r="A1700" s="1" t="s">
        <v>3</v>
      </c>
      <c r="C1700" s="1" t="n">
        <v>1000036800</v>
      </c>
      <c r="H1700" s="1" t="s">
        <v>30</v>
      </c>
      <c r="L1700" s="1" t="s">
        <v>31</v>
      </c>
      <c r="O1700" s="2" t="str">
        <f aca="false">IF(O1699="","",O1699)</f>
        <v>7711 CEDI GUAYAQUIL</v>
      </c>
      <c r="P1700" s="2" t="str">
        <f aca="false">IF(A1700=$P$5,C1700,P1699)</f>
        <v>SALDANA GALINDO JUAN MANUEL</v>
      </c>
      <c r="Q1700" s="2" t="n">
        <f aca="false">IF(Q1699="","",IF(A1703=$Q$1,C1703,Q1699))</f>
        <v>1000036800</v>
      </c>
      <c r="R1700" s="2" t="n">
        <f aca="false">IF(H1700=$R$5,L1700,R1699)</f>
        <v>50640324</v>
      </c>
      <c r="S1700" s="2" t="str">
        <f aca="false">IF(H1700=$S$5,L1700,S1699)</f>
        <v>EGU074</v>
      </c>
      <c r="T1700" s="2" t="n">
        <f aca="false">IF(H1700=$T$5,L1700,T1699)</f>
        <v>814190430</v>
      </c>
      <c r="U1700" s="2" t="n">
        <f aca="false">IF(V1700="",0,1)</f>
        <v>0</v>
      </c>
      <c r="V1700" s="2" t="str">
        <f aca="false">IF(A1700="","",IFERROR(IF(VLOOKUP(A1700,MAESTRO!$A$2:$C$15,2,FALSE())=1,"",A1700),A1700))</f>
        <v/>
      </c>
      <c r="W1700" s="2" t="str">
        <f aca="false">IF(V1700="","",G1700)</f>
        <v/>
      </c>
    </row>
    <row r="1701" customFormat="false" ht="15" hidden="false" customHeight="false" outlineLevel="0" collapsed="false">
      <c r="A1701" s="1" t="s">
        <v>32</v>
      </c>
      <c r="C1701" s="1" t="s">
        <v>249</v>
      </c>
      <c r="H1701" s="1" t="s">
        <v>34</v>
      </c>
      <c r="L1701" s="1" t="s">
        <v>35</v>
      </c>
      <c r="O1701" s="2" t="str">
        <f aca="false">IF(O1700="","",O1700)</f>
        <v>7711 CEDI GUAYAQUIL</v>
      </c>
      <c r="P1701" s="2" t="str">
        <f aca="false">IF(A1701=$P$5,C1701,P1700)</f>
        <v>SALDANA GALINDO JUAN MANUEL</v>
      </c>
      <c r="Q1701" s="2" t="n">
        <f aca="false">IF(Q1700="","",IF(A1704=$Q$1,C1704,Q1700))</f>
        <v>1000036800</v>
      </c>
      <c r="R1701" s="2" t="n">
        <f aca="false">IF(H1701=$R$5,L1701,R1700)</f>
        <v>50640324</v>
      </c>
      <c r="S1701" s="2" t="str">
        <f aca="false">IF(H1701=$S$5,L1701,S1700)</f>
        <v>EGU074</v>
      </c>
      <c r="T1701" s="2" t="n">
        <f aca="false">IF(H1701=$T$5,L1701,T1700)</f>
        <v>814190430</v>
      </c>
      <c r="U1701" s="2" t="n">
        <f aca="false">IF(V1701="",0,1)</f>
        <v>0</v>
      </c>
      <c r="V1701" s="2" t="str">
        <f aca="false">IF(A1701="","",IFERROR(IF(VLOOKUP(A1701,MAESTRO!$A$2:$C$15,2,FALSE())=1,"",A1701),A1701))</f>
        <v/>
      </c>
      <c r="W1701" s="2" t="str">
        <f aca="false">IF(V1701="","",G1701)</f>
        <v/>
      </c>
    </row>
    <row r="1702" customFormat="false" ht="15" hidden="false" customHeight="false" outlineLevel="0" collapsed="false">
      <c r="A1702" s="1" t="s">
        <v>36</v>
      </c>
      <c r="C1702" s="1" t="n">
        <v>1000036800</v>
      </c>
      <c r="H1702" s="1" t="s">
        <v>37</v>
      </c>
      <c r="L1702" s="1" t="n">
        <v>12</v>
      </c>
      <c r="O1702" s="2" t="str">
        <f aca="false">IF(O1701="","",O1701)</f>
        <v>7711 CEDI GUAYAQUIL</v>
      </c>
      <c r="P1702" s="2" t="str">
        <f aca="false">IF(A1702=$P$5,C1702,P1701)</f>
        <v>SALDANA GALINDO JUAN MANUEL</v>
      </c>
      <c r="Q1702" s="2" t="n">
        <f aca="false">IF(Q1701="","",IF(A1705=$Q$1,C1705,Q1701))</f>
        <v>1000036800</v>
      </c>
      <c r="R1702" s="2" t="n">
        <f aca="false">IF(H1702=$R$5,L1702,R1701)</f>
        <v>50640324</v>
      </c>
      <c r="S1702" s="2" t="str">
        <f aca="false">IF(H1702=$S$5,L1702,S1701)</f>
        <v>EGU074</v>
      </c>
      <c r="T1702" s="2" t="n">
        <f aca="false">IF(H1702=$T$5,L1702,T1701)</f>
        <v>814190430</v>
      </c>
      <c r="U1702" s="2" t="n">
        <f aca="false">IF(V1702="",0,1)</f>
        <v>0</v>
      </c>
      <c r="V1702" s="2" t="str">
        <f aca="false">IF(A1702="","",IFERROR(IF(VLOOKUP(A1702,MAESTRO!$A$2:$C$15,2,FALSE())=1,"",A1702),A1702))</f>
        <v/>
      </c>
      <c r="W1702" s="2" t="str">
        <f aca="false">IF(V1702="","",G1702)</f>
        <v/>
      </c>
    </row>
    <row r="1703" customFormat="false" ht="15" hidden="false" customHeight="false" outlineLevel="0" collapsed="false">
      <c r="A1703" s="1" t="s">
        <v>38</v>
      </c>
      <c r="H1703" s="1" t="s">
        <v>39</v>
      </c>
      <c r="K1703" s="1" t="s">
        <v>40</v>
      </c>
      <c r="O1703" s="2" t="str">
        <f aca="false">IF(O1702="","",O1702)</f>
        <v>7711 CEDI GUAYAQUIL</v>
      </c>
      <c r="P1703" s="2" t="str">
        <f aca="false">IF(A1703=$P$5,C1703,P1702)</f>
        <v>SALDANA GALINDO JUAN MANUEL</v>
      </c>
      <c r="Q1703" s="2" t="n">
        <f aca="false">IF(Q1702="","",IF(A1706=$Q$1,C1706,Q1702))</f>
        <v>1000036800</v>
      </c>
      <c r="R1703" s="2" t="n">
        <f aca="false">IF(H1703=$R$5,L1703,R1702)</f>
        <v>50640324</v>
      </c>
      <c r="S1703" s="2" t="str">
        <f aca="false">IF(H1703=$S$5,L1703,S1702)</f>
        <v>EGU074</v>
      </c>
      <c r="T1703" s="2" t="n">
        <f aca="false">IF(H1703=$T$5,L1703,T1702)</f>
        <v>814190430</v>
      </c>
      <c r="U1703" s="2" t="n">
        <f aca="false">IF(V1703="",0,1)</f>
        <v>0</v>
      </c>
      <c r="V1703" s="2" t="str">
        <f aca="false">IF(A1703="","",IFERROR(IF(VLOOKUP(A1703,MAESTRO!$A$2:$C$15,2,FALSE())=1,"",A1703),A1703))</f>
        <v/>
      </c>
      <c r="W1703" s="2" t="str">
        <f aca="false">IF(V1703="","",G1703)</f>
        <v/>
      </c>
    </row>
    <row r="1704" customFormat="false" ht="15" hidden="false" customHeight="false" outlineLevel="0" collapsed="false">
      <c r="O1704" s="2" t="str">
        <f aca="false">IF(O1703="","",O1703)</f>
        <v>7711 CEDI GUAYAQUIL</v>
      </c>
      <c r="P1704" s="2" t="str">
        <f aca="false">IF(A1704=$P$5,C1704,P1703)</f>
        <v>SALDANA GALINDO JUAN MANUEL</v>
      </c>
      <c r="Q1704" s="2" t="n">
        <f aca="false">IF(Q1703="","",IF(A1707=$Q$1,C1707,Q1703))</f>
        <v>1000036800</v>
      </c>
      <c r="R1704" s="2" t="n">
        <f aca="false">IF(H1704=$R$5,L1704,R1703)</f>
        <v>50640324</v>
      </c>
      <c r="S1704" s="2" t="str">
        <f aca="false">IF(H1704=$S$5,L1704,S1703)</f>
        <v>EGU074</v>
      </c>
      <c r="T1704" s="2" t="n">
        <f aca="false">IF(H1704=$T$5,L1704,T1703)</f>
        <v>814190430</v>
      </c>
      <c r="U1704" s="2" t="n">
        <f aca="false">IF(V1704="",0,1)</f>
        <v>0</v>
      </c>
      <c r="V1704" s="2" t="str">
        <f aca="false">IF(A1704="","",IFERROR(IF(VLOOKUP(A1704,MAESTRO!$A$2:$C$15,2,FALSE())=1,"",A1704),A1704))</f>
        <v/>
      </c>
      <c r="W1704" s="2" t="str">
        <f aca="false">IF(V1704="","",G1704)</f>
        <v/>
      </c>
    </row>
    <row r="1705" customFormat="false" ht="15" hidden="false" customHeight="false" outlineLevel="0" collapsed="false">
      <c r="A1705" s="1" t="s">
        <v>18</v>
      </c>
      <c r="B1705" s="1" t="s">
        <v>41</v>
      </c>
      <c r="G1705" s="1" t="s">
        <v>42</v>
      </c>
      <c r="I1705" s="1" t="s">
        <v>43</v>
      </c>
      <c r="K1705" s="1" t="s">
        <v>44</v>
      </c>
      <c r="O1705" s="2" t="str">
        <f aca="false">IF(O1704="","",O1704)</f>
        <v>7711 CEDI GUAYAQUIL</v>
      </c>
      <c r="P1705" s="2" t="str">
        <f aca="false">IF(A1705=$P$5,C1705,P1704)</f>
        <v>SALDANA GALINDO JUAN MANUEL</v>
      </c>
      <c r="Q1705" s="2" t="n">
        <f aca="false">IF(Q1704="","",IF(A1708=$Q$1,C1708,Q1704))</f>
        <v>1000036800</v>
      </c>
      <c r="R1705" s="2" t="n">
        <f aca="false">IF(H1705=$R$5,L1705,R1704)</f>
        <v>50640324</v>
      </c>
      <c r="S1705" s="2" t="str">
        <f aca="false">IF(H1705=$S$5,L1705,S1704)</f>
        <v>EGU074</v>
      </c>
      <c r="T1705" s="2" t="n">
        <f aca="false">IF(H1705=$T$5,L1705,T1704)</f>
        <v>814190430</v>
      </c>
      <c r="U1705" s="2" t="n">
        <f aca="false">IF(V1705="",0,1)</f>
        <v>0</v>
      </c>
      <c r="V1705" s="2" t="str">
        <f aca="false">IF(A1705="","",IFERROR(IF(VLOOKUP(A1705,MAESTRO!$A$2:$C$15,2,FALSE())=1,"",A1705),A1705))</f>
        <v/>
      </c>
      <c r="W1705" s="2" t="str">
        <f aca="false">IF(V1705="","",G1705)</f>
        <v/>
      </c>
    </row>
    <row r="1706" customFormat="false" ht="15" hidden="false" customHeight="false" outlineLevel="0" collapsed="false">
      <c r="O1706" s="2" t="str">
        <f aca="false">IF(O1705="","",O1705)</f>
        <v>7711 CEDI GUAYAQUIL</v>
      </c>
      <c r="P1706" s="2" t="str">
        <f aca="false">IF(A1706=$P$5,C1706,P1705)</f>
        <v>SALDANA GALINDO JUAN MANUEL</v>
      </c>
      <c r="Q1706" s="2" t="n">
        <f aca="false">IF(Q1705="","",IF(A1709=$Q$1,C1709,Q1705))</f>
        <v>1000036800</v>
      </c>
      <c r="R1706" s="2" t="n">
        <f aca="false">IF(H1706=$R$5,L1706,R1705)</f>
        <v>50640324</v>
      </c>
      <c r="S1706" s="2" t="str">
        <f aca="false">IF(H1706=$S$5,L1706,S1705)</f>
        <v>EGU074</v>
      </c>
      <c r="T1706" s="2" t="n">
        <f aca="false">IF(H1706=$T$5,L1706,T1705)</f>
        <v>814190430</v>
      </c>
      <c r="U1706" s="2" t="n">
        <f aca="false">IF(V1706="",0,1)</f>
        <v>0</v>
      </c>
      <c r="V1706" s="2" t="str">
        <f aca="false">IF(A1706="","",IFERROR(IF(VLOOKUP(A1706,MAESTRO!$A$2:$C$15,2,FALSE())=1,"",A1706),A1706))</f>
        <v/>
      </c>
      <c r="W1706" s="2" t="str">
        <f aca="false">IF(V1706="","",G1706)</f>
        <v/>
      </c>
    </row>
    <row r="1707" customFormat="false" ht="15" hidden="false" customHeight="false" outlineLevel="0" collapsed="false">
      <c r="A1707" s="1" t="n">
        <v>5745</v>
      </c>
      <c r="B1707" s="1" t="s">
        <v>250</v>
      </c>
      <c r="G1707" s="1" t="n">
        <v>3</v>
      </c>
      <c r="I1707" s="1" t="s">
        <v>251</v>
      </c>
      <c r="K1707" s="1" t="s">
        <v>252</v>
      </c>
      <c r="O1707" s="2" t="str">
        <f aca="false">IF(O1706="","",O1706)</f>
        <v>7711 CEDI GUAYAQUIL</v>
      </c>
      <c r="P1707" s="2" t="str">
        <f aca="false">IF(A1707=$P$5,C1707,P1706)</f>
        <v>SALDANA GALINDO JUAN MANUEL</v>
      </c>
      <c r="Q1707" s="2" t="n">
        <f aca="false">IF(Q1706="","",IF(A1710=$Q$1,C1710,Q1706))</f>
        <v>1000036800</v>
      </c>
      <c r="R1707" s="2" t="n">
        <f aca="false">IF(H1707=$R$5,L1707,R1706)</f>
        <v>50640324</v>
      </c>
      <c r="S1707" s="2" t="str">
        <f aca="false">IF(H1707=$S$5,L1707,S1706)</f>
        <v>EGU074</v>
      </c>
      <c r="T1707" s="2" t="n">
        <f aca="false">IF(H1707=$T$5,L1707,T1706)</f>
        <v>814190430</v>
      </c>
      <c r="U1707" s="2" t="n">
        <f aca="false">IF(V1707="",0,1)</f>
        <v>1</v>
      </c>
      <c r="V1707" s="2" t="n">
        <f aca="false">IF(A1707="","",IFERROR(IF(VLOOKUP(A1707,MAESTRO!$A$2:$C$15,2,FALSE())=1,"",A1707),A1707))</f>
        <v>5745</v>
      </c>
      <c r="W1707" s="2" t="n">
        <f aca="false">IF(V1707="","",G1707)</f>
        <v>3</v>
      </c>
    </row>
    <row r="1708" customFormat="false" ht="15" hidden="false" customHeight="false" outlineLevel="0" collapsed="false">
      <c r="A1708" s="1" t="n">
        <v>5764</v>
      </c>
      <c r="B1708" s="1" t="s">
        <v>253</v>
      </c>
      <c r="G1708" s="1" t="n">
        <v>2.8</v>
      </c>
      <c r="I1708" s="1" t="s">
        <v>251</v>
      </c>
      <c r="K1708" s="1" t="s">
        <v>254</v>
      </c>
      <c r="O1708" s="2" t="str">
        <f aca="false">IF(O1707="","",O1707)</f>
        <v>7711 CEDI GUAYAQUIL</v>
      </c>
      <c r="P1708" s="2" t="str">
        <f aca="false">IF(A1708=$P$5,C1708,P1707)</f>
        <v>SALDANA GALINDO JUAN MANUEL</v>
      </c>
      <c r="Q1708" s="2" t="n">
        <f aca="false">IF(Q1707="","",IF(A1711=$Q$1,C1711,Q1707))</f>
        <v>1000036800</v>
      </c>
      <c r="R1708" s="2" t="n">
        <f aca="false">IF(H1708=$R$5,L1708,R1707)</f>
        <v>50640324</v>
      </c>
      <c r="S1708" s="2" t="str">
        <f aca="false">IF(H1708=$S$5,L1708,S1707)</f>
        <v>EGU074</v>
      </c>
      <c r="T1708" s="2" t="n">
        <f aca="false">IF(H1708=$T$5,L1708,T1707)</f>
        <v>814190430</v>
      </c>
      <c r="U1708" s="2" t="n">
        <f aca="false">IF(V1708="",0,1)</f>
        <v>1</v>
      </c>
      <c r="V1708" s="2" t="n">
        <f aca="false">IF(A1708="","",IFERROR(IF(VLOOKUP(A1708,MAESTRO!$A$2:$C$15,2,FALSE())=1,"",A1708),A1708))</f>
        <v>5764</v>
      </c>
      <c r="W1708" s="2" t="n">
        <f aca="false">IF(V1708="","",G1708)</f>
        <v>2.8</v>
      </c>
    </row>
    <row r="1709" customFormat="false" ht="15" hidden="false" customHeight="false" outlineLevel="0" collapsed="false">
      <c r="A1709" s="1" t="n">
        <v>5719</v>
      </c>
      <c r="B1709" s="1" t="s">
        <v>255</v>
      </c>
      <c r="G1709" s="1" t="n">
        <v>3.4</v>
      </c>
      <c r="I1709" s="1" t="s">
        <v>251</v>
      </c>
      <c r="K1709" s="1" t="s">
        <v>256</v>
      </c>
      <c r="O1709" s="2" t="str">
        <f aca="false">IF(O1708="","",O1708)</f>
        <v>7711 CEDI GUAYAQUIL</v>
      </c>
      <c r="P1709" s="2" t="str">
        <f aca="false">IF(A1709=$P$5,C1709,P1708)</f>
        <v>SALDANA GALINDO JUAN MANUEL</v>
      </c>
      <c r="Q1709" s="2" t="n">
        <f aca="false">IF(Q1708="","",IF(A1712=$Q$1,C1712,Q1708))</f>
        <v>1000036800</v>
      </c>
      <c r="R1709" s="2" t="n">
        <f aca="false">IF(H1709=$R$5,L1709,R1708)</f>
        <v>50640324</v>
      </c>
      <c r="S1709" s="2" t="str">
        <f aca="false">IF(H1709=$S$5,L1709,S1708)</f>
        <v>EGU074</v>
      </c>
      <c r="T1709" s="2" t="n">
        <f aca="false">IF(H1709=$T$5,L1709,T1708)</f>
        <v>814190430</v>
      </c>
      <c r="U1709" s="2" t="n">
        <f aca="false">IF(V1709="",0,1)</f>
        <v>1</v>
      </c>
      <c r="V1709" s="2" t="n">
        <f aca="false">IF(A1709="","",IFERROR(IF(VLOOKUP(A1709,MAESTRO!$A$2:$C$15,2,FALSE())=1,"",A1709),A1709))</f>
        <v>5719</v>
      </c>
      <c r="W1709" s="2" t="n">
        <f aca="false">IF(V1709="","",G1709)</f>
        <v>3.4</v>
      </c>
    </row>
    <row r="1710" customFormat="false" ht="15" hidden="false" customHeight="false" outlineLevel="0" collapsed="false">
      <c r="A1710" s="1" t="n">
        <v>5761</v>
      </c>
      <c r="B1710" s="1" t="s">
        <v>257</v>
      </c>
      <c r="G1710" s="1" t="n">
        <v>5.2</v>
      </c>
      <c r="I1710" s="1" t="s">
        <v>251</v>
      </c>
      <c r="K1710" s="1" t="s">
        <v>258</v>
      </c>
      <c r="O1710" s="2" t="str">
        <f aca="false">IF(O1709="","",O1709)</f>
        <v>7711 CEDI GUAYAQUIL</v>
      </c>
      <c r="P1710" s="2" t="str">
        <f aca="false">IF(A1710=$P$5,C1710,P1709)</f>
        <v>SALDANA GALINDO JUAN MANUEL</v>
      </c>
      <c r="Q1710" s="2" t="n">
        <f aca="false">IF(Q1709="","",IF(A1713=$Q$1,C1713,Q1709))</f>
        <v>1000036800</v>
      </c>
      <c r="R1710" s="2" t="n">
        <f aca="false">IF(H1710=$R$5,L1710,R1709)</f>
        <v>50640324</v>
      </c>
      <c r="S1710" s="2" t="str">
        <f aca="false">IF(H1710=$S$5,L1710,S1709)</f>
        <v>EGU074</v>
      </c>
      <c r="T1710" s="2" t="n">
        <f aca="false">IF(H1710=$T$5,L1710,T1709)</f>
        <v>814190430</v>
      </c>
      <c r="U1710" s="2" t="n">
        <f aca="false">IF(V1710="",0,1)</f>
        <v>1</v>
      </c>
      <c r="V1710" s="2" t="n">
        <f aca="false">IF(A1710="","",IFERROR(IF(VLOOKUP(A1710,MAESTRO!$A$2:$C$15,2,FALSE())=1,"",A1710),A1710))</f>
        <v>5761</v>
      </c>
      <c r="W1710" s="2" t="n">
        <f aca="false">IF(V1710="","",G1710)</f>
        <v>5.2</v>
      </c>
    </row>
    <row r="1711" customFormat="false" ht="15" hidden="false" customHeight="false" outlineLevel="0" collapsed="false">
      <c r="O1711" s="2" t="str">
        <f aca="false">IF(O1710="","",O1710)</f>
        <v>7711 CEDI GUAYAQUIL</v>
      </c>
      <c r="P1711" s="2" t="str">
        <f aca="false">IF(A1711=$P$5,C1711,P1710)</f>
        <v>SALDANA GALINDO JUAN MANUEL</v>
      </c>
      <c r="Q1711" s="2" t="n">
        <f aca="false">IF(Q1710="","",IF(A1714=$Q$1,C1714,Q1710))</f>
        <v>1000036800</v>
      </c>
      <c r="R1711" s="2" t="n">
        <f aca="false">IF(H1711=$R$5,L1711,R1710)</f>
        <v>50640324</v>
      </c>
      <c r="S1711" s="2" t="str">
        <f aca="false">IF(H1711=$S$5,L1711,S1710)</f>
        <v>EGU074</v>
      </c>
      <c r="T1711" s="2" t="n">
        <f aca="false">IF(H1711=$T$5,L1711,T1710)</f>
        <v>814190430</v>
      </c>
      <c r="U1711" s="2" t="n">
        <f aca="false">IF(V1711="",0,1)</f>
        <v>0</v>
      </c>
      <c r="V1711" s="2" t="str">
        <f aca="false">IF(A1711="","",IFERROR(IF(VLOOKUP(A1711,MAESTRO!$A$2:$C$15,2,FALSE())=1,"",A1711),A1711))</f>
        <v/>
      </c>
      <c r="W1711" s="2" t="str">
        <f aca="false">IF(V1711="","",G1711)</f>
        <v/>
      </c>
    </row>
    <row r="1712" customFormat="false" ht="15" hidden="false" customHeight="false" outlineLevel="0" collapsed="false">
      <c r="O1712" s="2" t="str">
        <f aca="false">IF(O1711="","",O1711)</f>
        <v>7711 CEDI GUAYAQUIL</v>
      </c>
      <c r="P1712" s="2" t="str">
        <f aca="false">IF(A1712=$P$5,C1712,P1711)</f>
        <v>SALDANA GALINDO JUAN MANUEL</v>
      </c>
      <c r="Q1712" s="2" t="n">
        <f aca="false">IF(Q1711="","",IF(A1715=$Q$1,C1715,Q1711))</f>
        <v>1000036800</v>
      </c>
      <c r="R1712" s="2" t="n">
        <f aca="false">IF(H1712=$R$5,L1712,R1711)</f>
        <v>50640324</v>
      </c>
      <c r="S1712" s="2" t="str">
        <f aca="false">IF(H1712=$S$5,L1712,S1711)</f>
        <v>EGU074</v>
      </c>
      <c r="T1712" s="2" t="n">
        <f aca="false">IF(H1712=$T$5,L1712,T1711)</f>
        <v>814190430</v>
      </c>
      <c r="U1712" s="2" t="n">
        <f aca="false">IF(V1712="",0,1)</f>
        <v>0</v>
      </c>
      <c r="V1712" s="2" t="str">
        <f aca="false">IF(A1712="","",IFERROR(IF(VLOOKUP(A1712,MAESTRO!$A$2:$C$15,2,FALSE())=1,"",A1712),A1712))</f>
        <v/>
      </c>
      <c r="W1712" s="2" t="str">
        <f aca="false">IF(V1712="","",G1712)</f>
        <v/>
      </c>
    </row>
    <row r="1713" customFormat="false" ht="15" hidden="false" customHeight="false" outlineLevel="0" collapsed="false">
      <c r="O1713" s="2" t="str">
        <f aca="false">IF(O1712="","",O1712)</f>
        <v>7711 CEDI GUAYAQUIL</v>
      </c>
      <c r="P1713" s="2" t="str">
        <f aca="false">IF(A1713=$P$5,C1713,P1712)</f>
        <v>SALDANA GALINDO JUAN MANUEL</v>
      </c>
      <c r="Q1713" s="2" t="n">
        <f aca="false">IF(Q1712="","",IF(A1716=$Q$1,C1716,Q1712))</f>
        <v>1000036800</v>
      </c>
      <c r="R1713" s="2" t="n">
        <f aca="false">IF(H1713=$R$5,L1713,R1712)</f>
        <v>50640324</v>
      </c>
      <c r="S1713" s="2" t="str">
        <f aca="false">IF(H1713=$S$5,L1713,S1712)</f>
        <v>EGU074</v>
      </c>
      <c r="T1713" s="2" t="n">
        <f aca="false">IF(H1713=$T$5,L1713,T1712)</f>
        <v>814190430</v>
      </c>
      <c r="U1713" s="2" t="n">
        <f aca="false">IF(V1713="",0,1)</f>
        <v>0</v>
      </c>
      <c r="V1713" s="2" t="str">
        <f aca="false">IF(A1713="","",IFERROR(IF(VLOOKUP(A1713,MAESTRO!$A$2:$C$15,2,FALSE())=1,"",A1713),A1713))</f>
        <v/>
      </c>
      <c r="W1713" s="2" t="str">
        <f aca="false">IF(V1713="","",G1713)</f>
        <v/>
      </c>
    </row>
    <row r="1714" customFormat="false" ht="15" hidden="false" customHeight="false" outlineLevel="0" collapsed="false">
      <c r="O1714" s="2" t="str">
        <f aca="false">IF(O1713="","",O1713)</f>
        <v>7711 CEDI GUAYAQUIL</v>
      </c>
      <c r="P1714" s="2" t="str">
        <f aca="false">IF(A1714=$P$5,C1714,P1713)</f>
        <v>SALDANA GALINDO JUAN MANUEL</v>
      </c>
      <c r="Q1714" s="2" t="n">
        <f aca="false">IF(Q1713="","",IF(A1717=$Q$1,C1717,Q1713))</f>
        <v>1000036800</v>
      </c>
      <c r="R1714" s="2" t="n">
        <f aca="false">IF(H1714=$R$5,L1714,R1713)</f>
        <v>50640324</v>
      </c>
      <c r="S1714" s="2" t="str">
        <f aca="false">IF(H1714=$S$5,L1714,S1713)</f>
        <v>EGU074</v>
      </c>
      <c r="T1714" s="2" t="n">
        <f aca="false">IF(H1714=$T$5,L1714,T1713)</f>
        <v>814190430</v>
      </c>
      <c r="U1714" s="2" t="n">
        <f aca="false">IF(V1714="",0,1)</f>
        <v>0</v>
      </c>
      <c r="V1714" s="2" t="str">
        <f aca="false">IF(A1714="","",IFERROR(IF(VLOOKUP(A1714,MAESTRO!$A$2:$C$15,2,FALSE())=1,"",A1714),A1714))</f>
        <v/>
      </c>
      <c r="W1714" s="2" t="str">
        <f aca="false">IF(V1714="","",G1714)</f>
        <v/>
      </c>
    </row>
    <row r="1715" customFormat="false" ht="15" hidden="false" customHeight="false" outlineLevel="0" collapsed="false">
      <c r="O1715" s="2" t="str">
        <f aca="false">IF(O1714="","",O1714)</f>
        <v>7711 CEDI GUAYAQUIL</v>
      </c>
      <c r="P1715" s="2" t="str">
        <f aca="false">IF(A1715=$P$5,C1715,P1714)</f>
        <v>SALDANA GALINDO JUAN MANUEL</v>
      </c>
      <c r="Q1715" s="2" t="n">
        <f aca="false">IF(Q1714="","",IF(A1718=$Q$1,C1718,Q1714))</f>
        <v>1000036800</v>
      </c>
      <c r="R1715" s="2" t="n">
        <f aca="false">IF(H1715=$R$5,L1715,R1714)</f>
        <v>50640324</v>
      </c>
      <c r="S1715" s="2" t="str">
        <f aca="false">IF(H1715=$S$5,L1715,S1714)</f>
        <v>EGU074</v>
      </c>
      <c r="T1715" s="2" t="n">
        <f aca="false">IF(H1715=$T$5,L1715,T1714)</f>
        <v>814190430</v>
      </c>
      <c r="U1715" s="2" t="n">
        <f aca="false">IF(V1715="",0,1)</f>
        <v>0</v>
      </c>
      <c r="V1715" s="2" t="str">
        <f aca="false">IF(A1715="","",IFERROR(IF(VLOOKUP(A1715,MAESTRO!$A$2:$C$15,2,FALSE())=1,"",A1715),A1715))</f>
        <v/>
      </c>
      <c r="W1715" s="2" t="str">
        <f aca="false">IF(V1715="","",G1715)</f>
        <v/>
      </c>
    </row>
    <row r="1716" customFormat="false" ht="15" hidden="false" customHeight="false" outlineLevel="0" collapsed="false">
      <c r="O1716" s="2" t="str">
        <f aca="false">IF(O1715="","",O1715)</f>
        <v>7711 CEDI GUAYAQUIL</v>
      </c>
      <c r="P1716" s="2" t="str">
        <f aca="false">IF(A1716=$P$5,C1716,P1715)</f>
        <v>SALDANA GALINDO JUAN MANUEL</v>
      </c>
      <c r="Q1716" s="2" t="n">
        <f aca="false">IF(Q1715="","",IF(A1719=$Q$1,C1719,Q1715))</f>
        <v>1000036800</v>
      </c>
      <c r="R1716" s="2" t="n">
        <f aca="false">IF(H1716=$R$5,L1716,R1715)</f>
        <v>50640324</v>
      </c>
      <c r="S1716" s="2" t="str">
        <f aca="false">IF(H1716=$S$5,L1716,S1715)</f>
        <v>EGU074</v>
      </c>
      <c r="T1716" s="2" t="n">
        <f aca="false">IF(H1716=$T$5,L1716,T1715)</f>
        <v>814190430</v>
      </c>
      <c r="U1716" s="2" t="n">
        <f aca="false">IF(V1716="",0,1)</f>
        <v>0</v>
      </c>
      <c r="V1716" s="2" t="str">
        <f aca="false">IF(A1716="","",IFERROR(IF(VLOOKUP(A1716,MAESTRO!$A$2:$C$15,2,FALSE())=1,"",A1716),A1716))</f>
        <v/>
      </c>
      <c r="W1716" s="2" t="str">
        <f aca="false">IF(V1716="","",G1716)</f>
        <v/>
      </c>
    </row>
    <row r="1717" customFormat="false" ht="15" hidden="false" customHeight="false" outlineLevel="0" collapsed="false">
      <c r="O1717" s="2" t="str">
        <f aca="false">IF(O1716="","",O1716)</f>
        <v>7711 CEDI GUAYAQUIL</v>
      </c>
      <c r="P1717" s="2" t="str">
        <f aca="false">IF(A1717=$P$5,C1717,P1716)</f>
        <v>SALDANA GALINDO JUAN MANUEL</v>
      </c>
      <c r="Q1717" s="2" t="n">
        <f aca="false">IF(Q1716="","",IF(A1720=$Q$1,C1720,Q1716))</f>
        <v>1000036800</v>
      </c>
      <c r="R1717" s="2" t="n">
        <f aca="false">IF(H1717=$R$5,L1717,R1716)</f>
        <v>50640324</v>
      </c>
      <c r="S1717" s="2" t="str">
        <f aca="false">IF(H1717=$S$5,L1717,S1716)</f>
        <v>EGU074</v>
      </c>
      <c r="T1717" s="2" t="n">
        <f aca="false">IF(H1717=$T$5,L1717,T1716)</f>
        <v>814190430</v>
      </c>
      <c r="U1717" s="2" t="n">
        <f aca="false">IF(V1717="",0,1)</f>
        <v>0</v>
      </c>
      <c r="V1717" s="2" t="str">
        <f aca="false">IF(A1717="","",IFERROR(IF(VLOOKUP(A1717,MAESTRO!$A$2:$C$15,2,FALSE())=1,"",A1717),A1717))</f>
        <v/>
      </c>
      <c r="W1717" s="2" t="str">
        <f aca="false">IF(V1717="","",G1717)</f>
        <v/>
      </c>
    </row>
    <row r="1718" customFormat="false" ht="15" hidden="false" customHeight="false" outlineLevel="0" collapsed="false">
      <c r="O1718" s="2" t="str">
        <f aca="false">IF(O1717="","",O1717)</f>
        <v>7711 CEDI GUAYAQUIL</v>
      </c>
      <c r="P1718" s="2" t="str">
        <f aca="false">IF(A1718=$P$5,C1718,P1717)</f>
        <v>SALDANA GALINDO JUAN MANUEL</v>
      </c>
      <c r="Q1718" s="2" t="n">
        <f aca="false">IF(Q1717="","",IF(A1721=$Q$1,C1721,Q1717))</f>
        <v>1000036800</v>
      </c>
      <c r="R1718" s="2" t="n">
        <f aca="false">IF(H1718=$R$5,L1718,R1717)</f>
        <v>50640324</v>
      </c>
      <c r="S1718" s="2" t="str">
        <f aca="false">IF(H1718=$S$5,L1718,S1717)</f>
        <v>EGU074</v>
      </c>
      <c r="T1718" s="2" t="n">
        <f aca="false">IF(H1718=$T$5,L1718,T1717)</f>
        <v>814190430</v>
      </c>
      <c r="U1718" s="2" t="n">
        <f aca="false">IF(V1718="",0,1)</f>
        <v>0</v>
      </c>
      <c r="V1718" s="2" t="str">
        <f aca="false">IF(A1718="","",IFERROR(IF(VLOOKUP(A1718,MAESTRO!$A$2:$C$15,2,FALSE())=1,"",A1718),A1718))</f>
        <v/>
      </c>
      <c r="W1718" s="2" t="str">
        <f aca="false">IF(V1718="","",G1718)</f>
        <v/>
      </c>
    </row>
    <row r="1719" customFormat="false" ht="15" hidden="false" customHeight="false" outlineLevel="0" collapsed="false">
      <c r="O1719" s="2" t="str">
        <f aca="false">IF(O1718="","",O1718)</f>
        <v>7711 CEDI GUAYAQUIL</v>
      </c>
      <c r="P1719" s="2" t="str">
        <f aca="false">IF(A1719=$P$5,C1719,P1718)</f>
        <v>SALDANA GALINDO JUAN MANUEL</v>
      </c>
      <c r="Q1719" s="2" t="n">
        <f aca="false">IF(Q1718="","",IF(A1722=$Q$1,C1722,Q1718))</f>
        <v>1000036800</v>
      </c>
      <c r="R1719" s="2" t="n">
        <f aca="false">IF(H1719=$R$5,L1719,R1718)</f>
        <v>50640324</v>
      </c>
      <c r="S1719" s="2" t="str">
        <f aca="false">IF(H1719=$S$5,L1719,S1718)</f>
        <v>EGU074</v>
      </c>
      <c r="T1719" s="2" t="n">
        <f aca="false">IF(H1719=$T$5,L1719,T1718)</f>
        <v>814190430</v>
      </c>
      <c r="U1719" s="2" t="n">
        <f aca="false">IF(V1719="",0,1)</f>
        <v>0</v>
      </c>
      <c r="V1719" s="2" t="str">
        <f aca="false">IF(A1719="","",IFERROR(IF(VLOOKUP(A1719,MAESTRO!$A$2:$C$15,2,FALSE())=1,"",A1719),A1719))</f>
        <v/>
      </c>
      <c r="W1719" s="2" t="str">
        <f aca="false">IF(V1719="","",G1719)</f>
        <v/>
      </c>
    </row>
    <row r="1720" customFormat="false" ht="15" hidden="false" customHeight="false" outlineLevel="0" collapsed="false">
      <c r="O1720" s="2" t="str">
        <f aca="false">IF(O1719="","",O1719)</f>
        <v>7711 CEDI GUAYAQUIL</v>
      </c>
      <c r="P1720" s="2" t="str">
        <f aca="false">IF(A1720=$P$5,C1720,P1719)</f>
        <v>SALDANA GALINDO JUAN MANUEL</v>
      </c>
      <c r="Q1720" s="2" t="n">
        <f aca="false">IF(Q1719="","",IF(A1723=$Q$1,C1723,Q1719))</f>
        <v>1000036800</v>
      </c>
      <c r="R1720" s="2" t="n">
        <f aca="false">IF(H1720=$R$5,L1720,R1719)</f>
        <v>50640324</v>
      </c>
      <c r="S1720" s="2" t="str">
        <f aca="false">IF(H1720=$S$5,L1720,S1719)</f>
        <v>EGU074</v>
      </c>
      <c r="T1720" s="2" t="n">
        <f aca="false">IF(H1720=$T$5,L1720,T1719)</f>
        <v>814190430</v>
      </c>
      <c r="U1720" s="2" t="n">
        <f aca="false">IF(V1720="",0,1)</f>
        <v>0</v>
      </c>
      <c r="V1720" s="2" t="str">
        <f aca="false">IF(A1720="","",IFERROR(IF(VLOOKUP(A1720,MAESTRO!$A$2:$C$15,2,FALSE())=1,"",A1720),A1720))</f>
        <v/>
      </c>
      <c r="W1720" s="2" t="str">
        <f aca="false">IF(V1720="","",G1720)</f>
        <v/>
      </c>
    </row>
    <row r="1721" customFormat="false" ht="15" hidden="false" customHeight="false" outlineLevel="0" collapsed="false">
      <c r="O1721" s="2" t="str">
        <f aca="false">IF(O1720="","",O1720)</f>
        <v>7711 CEDI GUAYAQUIL</v>
      </c>
      <c r="P1721" s="2" t="str">
        <f aca="false">IF(A1721=$P$5,C1721,P1720)</f>
        <v>SALDANA GALINDO JUAN MANUEL</v>
      </c>
      <c r="Q1721" s="2" t="n">
        <f aca="false">IF(Q1720="","",IF(A1724=$Q$1,C1724,Q1720))</f>
        <v>1000036800</v>
      </c>
      <c r="R1721" s="2" t="n">
        <f aca="false">IF(H1721=$R$5,L1721,R1720)</f>
        <v>50640324</v>
      </c>
      <c r="S1721" s="2" t="str">
        <f aca="false">IF(H1721=$S$5,L1721,S1720)</f>
        <v>EGU074</v>
      </c>
      <c r="T1721" s="2" t="n">
        <f aca="false">IF(H1721=$T$5,L1721,T1720)</f>
        <v>814190430</v>
      </c>
      <c r="U1721" s="2" t="n">
        <f aca="false">IF(V1721="",0,1)</f>
        <v>0</v>
      </c>
      <c r="V1721" s="2" t="str">
        <f aca="false">IF(A1721="","",IFERROR(IF(VLOOKUP(A1721,MAESTRO!$A$2:$C$15,2,FALSE())=1,"",A1721),A1721))</f>
        <v/>
      </c>
      <c r="W1721" s="2" t="str">
        <f aca="false">IF(V1721="","",G1721)</f>
        <v/>
      </c>
    </row>
    <row r="1722" customFormat="false" ht="15" hidden="false" customHeight="false" outlineLevel="0" collapsed="false">
      <c r="O1722" s="2" t="str">
        <f aca="false">IF(O1721="","",O1721)</f>
        <v>7711 CEDI GUAYAQUIL</v>
      </c>
      <c r="P1722" s="2" t="str">
        <f aca="false">IF(A1722=$P$5,C1722,P1721)</f>
        <v>SALDANA GALINDO JUAN MANUEL</v>
      </c>
      <c r="Q1722" s="2" t="n">
        <f aca="false">IF(Q1721="","",IF(A1725=$Q$1,C1725,Q1721))</f>
        <v>1000036800</v>
      </c>
      <c r="R1722" s="2" t="n">
        <f aca="false">IF(H1722=$R$5,L1722,R1721)</f>
        <v>50640324</v>
      </c>
      <c r="S1722" s="2" t="str">
        <f aca="false">IF(H1722=$S$5,L1722,S1721)</f>
        <v>EGU074</v>
      </c>
      <c r="T1722" s="2" t="n">
        <f aca="false">IF(H1722=$T$5,L1722,T1721)</f>
        <v>814190430</v>
      </c>
      <c r="U1722" s="2" t="n">
        <f aca="false">IF(V1722="",0,1)</f>
        <v>0</v>
      </c>
      <c r="V1722" s="2" t="str">
        <f aca="false">IF(A1722="","",IFERROR(IF(VLOOKUP(A1722,MAESTRO!$A$2:$C$15,2,FALSE())=1,"",A1722),A1722))</f>
        <v/>
      </c>
      <c r="W1722" s="2" t="str">
        <f aca="false">IF(V1722="","",G1722)</f>
        <v/>
      </c>
    </row>
    <row r="1723" customFormat="false" ht="15" hidden="false" customHeight="false" outlineLevel="0" collapsed="false">
      <c r="O1723" s="2" t="str">
        <f aca="false">IF(O1722="","",O1722)</f>
        <v>7711 CEDI GUAYAQUIL</v>
      </c>
      <c r="P1723" s="2" t="str">
        <f aca="false">IF(A1723=$P$5,C1723,P1722)</f>
        <v>SALDANA GALINDO JUAN MANUEL</v>
      </c>
      <c r="Q1723" s="2" t="n">
        <f aca="false">IF(Q1722="","",IF(A1726=$Q$1,C1726,Q1722))</f>
        <v>1000036800</v>
      </c>
      <c r="R1723" s="2" t="n">
        <f aca="false">IF(H1723=$R$5,L1723,R1722)</f>
        <v>50640324</v>
      </c>
      <c r="S1723" s="2" t="str">
        <f aca="false">IF(H1723=$S$5,L1723,S1722)</f>
        <v>EGU074</v>
      </c>
      <c r="T1723" s="2" t="n">
        <f aca="false">IF(H1723=$T$5,L1723,T1722)</f>
        <v>814190430</v>
      </c>
      <c r="U1723" s="2" t="n">
        <f aca="false">IF(V1723="",0,1)</f>
        <v>0</v>
      </c>
      <c r="V1723" s="2" t="str">
        <f aca="false">IF(A1723="","",IFERROR(IF(VLOOKUP(A1723,MAESTRO!$A$2:$C$15,2,FALSE())=1,"",A1723),A1723))</f>
        <v/>
      </c>
      <c r="W1723" s="2" t="str">
        <f aca="false">IF(V1723="","",G1723)</f>
        <v/>
      </c>
    </row>
    <row r="1724" customFormat="false" ht="15" hidden="false" customHeight="false" outlineLevel="0" collapsed="false">
      <c r="O1724" s="2" t="str">
        <f aca="false">IF(O1723="","",O1723)</f>
        <v>7711 CEDI GUAYAQUIL</v>
      </c>
      <c r="P1724" s="2" t="str">
        <f aca="false">IF(A1724=$P$5,C1724,P1723)</f>
        <v>SALDANA GALINDO JUAN MANUEL</v>
      </c>
      <c r="Q1724" s="2" t="n">
        <f aca="false">IF(Q1723="","",IF(A1727=$Q$1,C1727,Q1723))</f>
        <v>1000036800</v>
      </c>
      <c r="R1724" s="2" t="n">
        <f aca="false">IF(H1724=$R$5,L1724,R1723)</f>
        <v>50640324</v>
      </c>
      <c r="S1724" s="2" t="str">
        <f aca="false">IF(H1724=$S$5,L1724,S1723)</f>
        <v>EGU074</v>
      </c>
      <c r="T1724" s="2" t="n">
        <f aca="false">IF(H1724=$T$5,L1724,T1723)</f>
        <v>814190430</v>
      </c>
      <c r="U1724" s="2" t="n">
        <f aca="false">IF(V1724="",0,1)</f>
        <v>0</v>
      </c>
      <c r="V1724" s="2" t="str">
        <f aca="false">IF(A1724="","",IFERROR(IF(VLOOKUP(A1724,MAESTRO!$A$2:$C$15,2,FALSE())=1,"",A1724),A1724))</f>
        <v/>
      </c>
      <c r="W1724" s="2" t="str">
        <f aca="false">IF(V1724="","",G1724)</f>
        <v/>
      </c>
    </row>
    <row r="1725" customFormat="false" ht="15" hidden="false" customHeight="false" outlineLevel="0" collapsed="false">
      <c r="O1725" s="2" t="str">
        <f aca="false">IF(O1724="","",O1724)</f>
        <v>7711 CEDI GUAYAQUIL</v>
      </c>
      <c r="P1725" s="2" t="str">
        <f aca="false">IF(A1725=$P$5,C1725,P1724)</f>
        <v>SALDANA GALINDO JUAN MANUEL</v>
      </c>
      <c r="Q1725" s="2" t="n">
        <f aca="false">IF(Q1724="","",IF(A1728=$Q$1,C1728,Q1724))</f>
        <v>1000036800</v>
      </c>
      <c r="R1725" s="2" t="n">
        <f aca="false">IF(H1725=$R$5,L1725,R1724)</f>
        <v>50640324</v>
      </c>
      <c r="S1725" s="2" t="str">
        <f aca="false">IF(H1725=$S$5,L1725,S1724)</f>
        <v>EGU074</v>
      </c>
      <c r="T1725" s="2" t="n">
        <f aca="false">IF(H1725=$T$5,L1725,T1724)</f>
        <v>814190430</v>
      </c>
      <c r="U1725" s="2" t="n">
        <f aca="false">IF(V1725="",0,1)</f>
        <v>0</v>
      </c>
      <c r="V1725" s="2" t="str">
        <f aca="false">IF(A1725="","",IFERROR(IF(VLOOKUP(A1725,MAESTRO!$A$2:$C$15,2,FALSE())=1,"",A1725),A1725))</f>
        <v/>
      </c>
      <c r="W1725" s="2" t="str">
        <f aca="false">IF(V1725="","",G1725)</f>
        <v/>
      </c>
    </row>
    <row r="1726" customFormat="false" ht="15" hidden="false" customHeight="false" outlineLevel="0" collapsed="false">
      <c r="O1726" s="2" t="str">
        <f aca="false">IF(O1725="","",O1725)</f>
        <v>7711 CEDI GUAYAQUIL</v>
      </c>
      <c r="P1726" s="2" t="str">
        <f aca="false">IF(A1726=$P$5,C1726,P1725)</f>
        <v>SALDANA GALINDO JUAN MANUEL</v>
      </c>
      <c r="Q1726" s="2" t="n">
        <f aca="false">IF(Q1725="","",IF(A1729=$Q$1,C1729,Q1725))</f>
        <v>1000036800</v>
      </c>
      <c r="R1726" s="2" t="n">
        <f aca="false">IF(H1726=$R$5,L1726,R1725)</f>
        <v>50640324</v>
      </c>
      <c r="S1726" s="2" t="str">
        <f aca="false">IF(H1726=$S$5,L1726,S1725)</f>
        <v>EGU074</v>
      </c>
      <c r="T1726" s="2" t="n">
        <f aca="false">IF(H1726=$T$5,L1726,T1725)</f>
        <v>814190430</v>
      </c>
      <c r="U1726" s="2" t="n">
        <f aca="false">IF(V1726="",0,1)</f>
        <v>0</v>
      </c>
      <c r="V1726" s="2" t="str">
        <f aca="false">IF(A1726="","",IFERROR(IF(VLOOKUP(A1726,MAESTRO!$A$2:$C$15,2,FALSE())=1,"",A1726),A1726))</f>
        <v/>
      </c>
      <c r="W1726" s="2" t="str">
        <f aca="false">IF(V1726="","",G1726)</f>
        <v/>
      </c>
    </row>
    <row r="1727" customFormat="false" ht="15" hidden="false" customHeight="false" outlineLevel="0" collapsed="false">
      <c r="O1727" s="2" t="str">
        <f aca="false">IF(O1726="","",O1726)</f>
        <v>7711 CEDI GUAYAQUIL</v>
      </c>
      <c r="P1727" s="2" t="str">
        <f aca="false">IF(A1727=$P$5,C1727,P1726)</f>
        <v>SALDANA GALINDO JUAN MANUEL</v>
      </c>
      <c r="Q1727" s="2" t="n">
        <f aca="false">IF(Q1726="","",IF(A1730=$Q$1,C1730,Q1726))</f>
        <v>1000036800</v>
      </c>
      <c r="R1727" s="2" t="n">
        <f aca="false">IF(H1727=$R$5,L1727,R1726)</f>
        <v>50640324</v>
      </c>
      <c r="S1727" s="2" t="str">
        <f aca="false">IF(H1727=$S$5,L1727,S1726)</f>
        <v>EGU074</v>
      </c>
      <c r="T1727" s="2" t="n">
        <f aca="false">IF(H1727=$T$5,L1727,T1726)</f>
        <v>814190430</v>
      </c>
      <c r="U1727" s="2" t="n">
        <f aca="false">IF(V1727="",0,1)</f>
        <v>0</v>
      </c>
      <c r="V1727" s="2" t="str">
        <f aca="false">IF(A1727="","",IFERROR(IF(VLOOKUP(A1727,MAESTRO!$A$2:$C$15,2,FALSE())=1,"",A1727),A1727))</f>
        <v/>
      </c>
      <c r="W1727" s="2" t="str">
        <f aca="false">IF(V1727="","",G1727)</f>
        <v/>
      </c>
    </row>
    <row r="1728" customFormat="false" ht="15" hidden="false" customHeight="false" outlineLevel="0" collapsed="false">
      <c r="O1728" s="2" t="str">
        <f aca="false">IF(O1727="","",O1727)</f>
        <v>7711 CEDI GUAYAQUIL</v>
      </c>
      <c r="P1728" s="2" t="str">
        <f aca="false">IF(A1728=$P$5,C1728,P1727)</f>
        <v>SALDANA GALINDO JUAN MANUEL</v>
      </c>
      <c r="Q1728" s="2" t="n">
        <f aca="false">IF(Q1727="","",IF(A1731=$Q$1,C1731,Q1727))</f>
        <v>1000036800</v>
      </c>
      <c r="R1728" s="2" t="n">
        <f aca="false">IF(H1728=$R$5,L1728,R1727)</f>
        <v>50640324</v>
      </c>
      <c r="S1728" s="2" t="str">
        <f aca="false">IF(H1728=$S$5,L1728,S1727)</f>
        <v>EGU074</v>
      </c>
      <c r="T1728" s="2" t="n">
        <f aca="false">IF(H1728=$T$5,L1728,T1727)</f>
        <v>814190430</v>
      </c>
      <c r="U1728" s="2" t="n">
        <f aca="false">IF(V1728="",0,1)</f>
        <v>0</v>
      </c>
      <c r="V1728" s="2" t="str">
        <f aca="false">IF(A1728="","",IFERROR(IF(VLOOKUP(A1728,MAESTRO!$A$2:$C$15,2,FALSE())=1,"",A1728),A1728))</f>
        <v/>
      </c>
      <c r="W1728" s="2" t="str">
        <f aca="false">IF(V1728="","",G1728)</f>
        <v/>
      </c>
    </row>
    <row r="1729" customFormat="false" ht="15" hidden="false" customHeight="false" outlineLevel="0" collapsed="false">
      <c r="O1729" s="2" t="str">
        <f aca="false">IF(O1728="","",O1728)</f>
        <v>7711 CEDI GUAYAQUIL</v>
      </c>
      <c r="P1729" s="2" t="str">
        <f aca="false">IF(A1729=$P$5,C1729,P1728)</f>
        <v>SALDANA GALINDO JUAN MANUEL</v>
      </c>
      <c r="Q1729" s="2" t="n">
        <f aca="false">IF(Q1728="","",IF(A1732=$Q$1,C1732,Q1728))</f>
        <v>1000036800</v>
      </c>
      <c r="R1729" s="2" t="n">
        <f aca="false">IF(H1729=$R$5,L1729,R1728)</f>
        <v>50640324</v>
      </c>
      <c r="S1729" s="2" t="str">
        <f aca="false">IF(H1729=$S$5,L1729,S1728)</f>
        <v>EGU074</v>
      </c>
      <c r="T1729" s="2" t="n">
        <f aca="false">IF(H1729=$T$5,L1729,T1728)</f>
        <v>814190430</v>
      </c>
      <c r="U1729" s="2" t="n">
        <f aca="false">IF(V1729="",0,1)</f>
        <v>0</v>
      </c>
      <c r="V1729" s="2" t="str">
        <f aca="false">IF(A1729="","",IFERROR(IF(VLOOKUP(A1729,MAESTRO!$A$2:$C$15,2,FALSE())=1,"",A1729),A1729))</f>
        <v/>
      </c>
      <c r="W1729" s="2" t="str">
        <f aca="false">IF(V1729="","",G1729)</f>
        <v/>
      </c>
    </row>
    <row r="1730" customFormat="false" ht="15" hidden="false" customHeight="false" outlineLevel="0" collapsed="false">
      <c r="O1730" s="2" t="str">
        <f aca="false">IF(O1729="","",O1729)</f>
        <v>7711 CEDI GUAYAQUIL</v>
      </c>
      <c r="P1730" s="2" t="str">
        <f aca="false">IF(A1730=$P$5,C1730,P1729)</f>
        <v>SALDANA GALINDO JUAN MANUEL</v>
      </c>
      <c r="Q1730" s="2" t="n">
        <f aca="false">IF(Q1729="","",IF(A1733=$Q$1,C1733,Q1729))</f>
        <v>1000036800</v>
      </c>
      <c r="R1730" s="2" t="n">
        <f aca="false">IF(H1730=$R$5,L1730,R1729)</f>
        <v>50640324</v>
      </c>
      <c r="S1730" s="2" t="str">
        <f aca="false">IF(H1730=$S$5,L1730,S1729)</f>
        <v>EGU074</v>
      </c>
      <c r="T1730" s="2" t="n">
        <f aca="false">IF(H1730=$T$5,L1730,T1729)</f>
        <v>814190430</v>
      </c>
      <c r="U1730" s="2" t="n">
        <f aca="false">IF(V1730="",0,1)</f>
        <v>0</v>
      </c>
      <c r="V1730" s="2" t="str">
        <f aca="false">IF(A1730="","",IFERROR(IF(VLOOKUP(A1730,MAESTRO!$A$2:$C$15,2,FALSE())=1,"",A1730),A1730))</f>
        <v/>
      </c>
      <c r="W1730" s="2" t="str">
        <f aca="false">IF(V1730="","",G1730)</f>
        <v/>
      </c>
    </row>
    <row r="1731" customFormat="false" ht="15" hidden="false" customHeight="false" outlineLevel="0" collapsed="false">
      <c r="O1731" s="2" t="str">
        <f aca="false">IF(O1730="","",O1730)</f>
        <v>7711 CEDI GUAYAQUIL</v>
      </c>
      <c r="P1731" s="2" t="str">
        <f aca="false">IF(A1731=$P$5,C1731,P1730)</f>
        <v>SALDANA GALINDO JUAN MANUEL</v>
      </c>
      <c r="Q1731" s="2" t="n">
        <f aca="false">IF(Q1730="","",IF(A1734=$Q$1,C1734,Q1730))</f>
        <v>1000036800</v>
      </c>
      <c r="R1731" s="2" t="n">
        <f aca="false">IF(H1731=$R$5,L1731,R1730)</f>
        <v>50640324</v>
      </c>
      <c r="S1731" s="2" t="str">
        <f aca="false">IF(H1731=$S$5,L1731,S1730)</f>
        <v>EGU074</v>
      </c>
      <c r="T1731" s="2" t="n">
        <f aca="false">IF(H1731=$T$5,L1731,T1730)</f>
        <v>814190430</v>
      </c>
      <c r="U1731" s="2" t="n">
        <f aca="false">IF(V1731="",0,1)</f>
        <v>0</v>
      </c>
      <c r="V1731" s="2" t="str">
        <f aca="false">IF(A1731="","",IFERROR(IF(VLOOKUP(A1731,MAESTRO!$A$2:$C$15,2,FALSE())=1,"",A1731),A1731))</f>
        <v/>
      </c>
      <c r="W1731" s="2" t="str">
        <f aca="false">IF(V1731="","",G1731)</f>
        <v/>
      </c>
    </row>
    <row r="1732" customFormat="false" ht="15" hidden="false" customHeight="false" outlineLevel="0" collapsed="false">
      <c r="O1732" s="2" t="str">
        <f aca="false">IF(O1731="","",O1731)</f>
        <v>7711 CEDI GUAYAQUIL</v>
      </c>
      <c r="P1732" s="2" t="str">
        <f aca="false">IF(A1732=$P$5,C1732,P1731)</f>
        <v>SALDANA GALINDO JUAN MANUEL</v>
      </c>
      <c r="Q1732" s="2" t="n">
        <f aca="false">IF(Q1731="","",IF(A1735=$Q$1,C1735,Q1731))</f>
        <v>1000036800</v>
      </c>
      <c r="R1732" s="2" t="n">
        <f aca="false">IF(H1732=$R$5,L1732,R1731)</f>
        <v>50640324</v>
      </c>
      <c r="S1732" s="2" t="str">
        <f aca="false">IF(H1732=$S$5,L1732,S1731)</f>
        <v>EGU074</v>
      </c>
      <c r="T1732" s="2" t="n">
        <f aca="false">IF(H1732=$T$5,L1732,T1731)</f>
        <v>814190430</v>
      </c>
      <c r="U1732" s="2" t="n">
        <f aca="false">IF(V1732="",0,1)</f>
        <v>0</v>
      </c>
      <c r="V1732" s="2" t="str">
        <f aca="false">IF(A1732="","",IFERROR(IF(VLOOKUP(A1732,MAESTRO!$A$2:$C$15,2,FALSE())=1,"",A1732),A1732))</f>
        <v/>
      </c>
      <c r="W1732" s="2" t="str">
        <f aca="false">IF(V1732="","",G1732)</f>
        <v/>
      </c>
    </row>
    <row r="1733" customFormat="false" ht="15" hidden="false" customHeight="false" outlineLevel="0" collapsed="false">
      <c r="O1733" s="2" t="str">
        <f aca="false">IF(O1732="","",O1732)</f>
        <v>7711 CEDI GUAYAQUIL</v>
      </c>
      <c r="P1733" s="2" t="str">
        <f aca="false">IF(A1733=$P$5,C1733,P1732)</f>
        <v>SALDANA GALINDO JUAN MANUEL</v>
      </c>
      <c r="Q1733" s="2" t="n">
        <f aca="false">IF(Q1732="","",IF(A1736=$Q$1,C1736,Q1732))</f>
        <v>1000036800</v>
      </c>
      <c r="R1733" s="2" t="n">
        <f aca="false">IF(H1733=$R$5,L1733,R1732)</f>
        <v>50640324</v>
      </c>
      <c r="S1733" s="2" t="str">
        <f aca="false">IF(H1733=$S$5,L1733,S1732)</f>
        <v>EGU074</v>
      </c>
      <c r="T1733" s="2" t="n">
        <f aca="false">IF(H1733=$T$5,L1733,T1732)</f>
        <v>814190430</v>
      </c>
      <c r="U1733" s="2" t="n">
        <f aca="false">IF(V1733="",0,1)</f>
        <v>0</v>
      </c>
      <c r="V1733" s="2" t="str">
        <f aca="false">IF(A1733="","",IFERROR(IF(VLOOKUP(A1733,MAESTRO!$A$2:$C$15,2,FALSE())=1,"",A1733),A1733))</f>
        <v/>
      </c>
      <c r="W1733" s="2" t="str">
        <f aca="false">IF(V1733="","",G1733)</f>
        <v/>
      </c>
    </row>
    <row r="1734" customFormat="false" ht="15" hidden="false" customHeight="false" outlineLevel="0" collapsed="false">
      <c r="O1734" s="2" t="str">
        <f aca="false">IF(O1733="","",O1733)</f>
        <v>7711 CEDI GUAYAQUIL</v>
      </c>
      <c r="P1734" s="2" t="str">
        <f aca="false">IF(A1734=$P$5,C1734,P1733)</f>
        <v>SALDANA GALINDO JUAN MANUEL</v>
      </c>
      <c r="Q1734" s="2" t="n">
        <f aca="false">IF(Q1733="","",IF(A1737=$Q$1,C1737,Q1733))</f>
        <v>1000036800</v>
      </c>
      <c r="R1734" s="2" t="n">
        <f aca="false">IF(H1734=$R$5,L1734,R1733)</f>
        <v>50640324</v>
      </c>
      <c r="S1734" s="2" t="str">
        <f aca="false">IF(H1734=$S$5,L1734,S1733)</f>
        <v>EGU074</v>
      </c>
      <c r="T1734" s="2" t="n">
        <f aca="false">IF(H1734=$T$5,L1734,T1733)</f>
        <v>814190430</v>
      </c>
      <c r="U1734" s="2" t="n">
        <f aca="false">IF(V1734="",0,1)</f>
        <v>0</v>
      </c>
      <c r="V1734" s="2" t="str">
        <f aca="false">IF(A1734="","",IFERROR(IF(VLOOKUP(A1734,MAESTRO!$A$2:$C$15,2,FALSE())=1,"",A1734),A1734))</f>
        <v/>
      </c>
      <c r="W1734" s="2" t="str">
        <f aca="false">IF(V1734="","",G1734)</f>
        <v/>
      </c>
    </row>
    <row r="1735" customFormat="false" ht="15" hidden="false" customHeight="false" outlineLevel="0" collapsed="false">
      <c r="O1735" s="2" t="str">
        <f aca="false">IF(O1734="","",O1734)</f>
        <v>7711 CEDI GUAYAQUIL</v>
      </c>
      <c r="P1735" s="2" t="str">
        <f aca="false">IF(A1735=$P$5,C1735,P1734)</f>
        <v>SALDANA GALINDO JUAN MANUEL</v>
      </c>
      <c r="Q1735" s="2" t="n">
        <f aca="false">IF(Q1734="","",IF(A1738=$Q$1,C1738,Q1734))</f>
        <v>1000036800</v>
      </c>
      <c r="R1735" s="2" t="n">
        <f aca="false">IF(H1735=$R$5,L1735,R1734)</f>
        <v>50640324</v>
      </c>
      <c r="S1735" s="2" t="str">
        <f aca="false">IF(H1735=$S$5,L1735,S1734)</f>
        <v>EGU074</v>
      </c>
      <c r="T1735" s="2" t="n">
        <f aca="false">IF(H1735=$T$5,L1735,T1734)</f>
        <v>814190430</v>
      </c>
      <c r="U1735" s="2" t="n">
        <f aca="false">IF(V1735="",0,1)</f>
        <v>0</v>
      </c>
      <c r="V1735" s="2" t="str">
        <f aca="false">IF(A1735="","",IFERROR(IF(VLOOKUP(A1735,MAESTRO!$A$2:$C$15,2,FALSE())=1,"",A1735),A1735))</f>
        <v/>
      </c>
      <c r="W1735" s="2" t="str">
        <f aca="false">IF(V1735="","",G1735)</f>
        <v/>
      </c>
    </row>
    <row r="1736" customFormat="false" ht="15" hidden="false" customHeight="false" outlineLevel="0" collapsed="false">
      <c r="O1736" s="2" t="str">
        <f aca="false">IF(O1735="","",O1735)</f>
        <v>7711 CEDI GUAYAQUIL</v>
      </c>
      <c r="P1736" s="2" t="str">
        <f aca="false">IF(A1736=$P$5,C1736,P1735)</f>
        <v>SALDANA GALINDO JUAN MANUEL</v>
      </c>
      <c r="Q1736" s="2" t="n">
        <f aca="false">IF(Q1735="","",IF(A1739=$Q$1,C1739,Q1735))</f>
        <v>1000036800</v>
      </c>
      <c r="R1736" s="2" t="n">
        <f aca="false">IF(H1736=$R$5,L1736,R1735)</f>
        <v>50640324</v>
      </c>
      <c r="S1736" s="2" t="str">
        <f aca="false">IF(H1736=$S$5,L1736,S1735)</f>
        <v>EGU074</v>
      </c>
      <c r="T1736" s="2" t="n">
        <f aca="false">IF(H1736=$T$5,L1736,T1735)</f>
        <v>814190430</v>
      </c>
      <c r="U1736" s="2" t="n">
        <f aca="false">IF(V1736="",0,1)</f>
        <v>0</v>
      </c>
      <c r="V1736" s="2" t="str">
        <f aca="false">IF(A1736="","",IFERROR(IF(VLOOKUP(A1736,MAESTRO!$A$2:$C$15,2,FALSE())=1,"",A1736),A1736))</f>
        <v/>
      </c>
      <c r="W1736" s="2" t="str">
        <f aca="false">IF(V1736="","",G1736)</f>
        <v/>
      </c>
    </row>
    <row r="1737" customFormat="false" ht="15" hidden="false" customHeight="false" outlineLevel="0" collapsed="false">
      <c r="O1737" s="2" t="str">
        <f aca="false">IF(O1736="","",O1736)</f>
        <v>7711 CEDI GUAYAQUIL</v>
      </c>
      <c r="P1737" s="2" t="str">
        <f aca="false">IF(A1737=$P$5,C1737,P1736)</f>
        <v>SALDANA GALINDO JUAN MANUEL</v>
      </c>
      <c r="Q1737" s="2" t="n">
        <f aca="false">IF(Q1736="","",IF(A1740=$Q$1,C1740,Q1736))</f>
        <v>1000036800</v>
      </c>
      <c r="R1737" s="2" t="n">
        <f aca="false">IF(H1737=$R$5,L1737,R1736)</f>
        <v>50640324</v>
      </c>
      <c r="S1737" s="2" t="str">
        <f aca="false">IF(H1737=$S$5,L1737,S1736)</f>
        <v>EGU074</v>
      </c>
      <c r="T1737" s="2" t="n">
        <f aca="false">IF(H1737=$T$5,L1737,T1736)</f>
        <v>814190430</v>
      </c>
      <c r="U1737" s="2" t="n">
        <f aca="false">IF(V1737="",0,1)</f>
        <v>0</v>
      </c>
      <c r="V1737" s="2" t="str">
        <f aca="false">IF(A1737="","",IFERROR(IF(VLOOKUP(A1737,MAESTRO!$A$2:$C$15,2,FALSE())=1,"",A1737),A1737))</f>
        <v/>
      </c>
      <c r="W1737" s="2" t="str">
        <f aca="false">IF(V1737="","",G1737)</f>
        <v/>
      </c>
    </row>
    <row r="1738" customFormat="false" ht="15" hidden="false" customHeight="false" outlineLevel="0" collapsed="false">
      <c r="O1738" s="2" t="str">
        <f aca="false">IF(O1737="","",O1737)</f>
        <v>7711 CEDI GUAYAQUIL</v>
      </c>
      <c r="P1738" s="2" t="str">
        <f aca="false">IF(A1738=$P$5,C1738,P1737)</f>
        <v>SALDANA GALINDO JUAN MANUEL</v>
      </c>
      <c r="Q1738" s="2" t="n">
        <f aca="false">IF(Q1737="","",IF(A1741=$Q$1,C1741,Q1737))</f>
        <v>1000036800</v>
      </c>
      <c r="R1738" s="2" t="n">
        <f aca="false">IF(H1738=$R$5,L1738,R1737)</f>
        <v>50640324</v>
      </c>
      <c r="S1738" s="2" t="str">
        <f aca="false">IF(H1738=$S$5,L1738,S1737)</f>
        <v>EGU074</v>
      </c>
      <c r="T1738" s="2" t="n">
        <f aca="false">IF(H1738=$T$5,L1738,T1737)</f>
        <v>814190430</v>
      </c>
      <c r="U1738" s="2" t="n">
        <f aca="false">IF(V1738="",0,1)</f>
        <v>0</v>
      </c>
      <c r="V1738" s="2" t="str">
        <f aca="false">IF(A1738="","",IFERROR(IF(VLOOKUP(A1738,MAESTRO!$A$2:$C$15,2,FALSE())=1,"",A1738),A1738))</f>
        <v/>
      </c>
      <c r="W1738" s="2" t="str">
        <f aca="false">IF(V1738="","",G1738)</f>
        <v/>
      </c>
    </row>
    <row r="1739" customFormat="false" ht="15" hidden="false" customHeight="false" outlineLevel="0" collapsed="false">
      <c r="O1739" s="2" t="str">
        <f aca="false">IF(O1738="","",O1738)</f>
        <v>7711 CEDI GUAYAQUIL</v>
      </c>
      <c r="P1739" s="2" t="str">
        <f aca="false">IF(A1739=$P$5,C1739,P1738)</f>
        <v>SALDANA GALINDO JUAN MANUEL</v>
      </c>
      <c r="Q1739" s="2" t="n">
        <f aca="false">IF(Q1738="","",IF(A1742=$Q$1,C1742,Q1738))</f>
        <v>1000036800</v>
      </c>
      <c r="R1739" s="2" t="n">
        <f aca="false">IF(H1739=$R$5,L1739,R1738)</f>
        <v>50640324</v>
      </c>
      <c r="S1739" s="2" t="str">
        <f aca="false">IF(H1739=$S$5,L1739,S1738)</f>
        <v>EGU074</v>
      </c>
      <c r="T1739" s="2" t="n">
        <f aca="false">IF(H1739=$T$5,L1739,T1738)</f>
        <v>814190430</v>
      </c>
      <c r="U1739" s="2" t="n">
        <f aca="false">IF(V1739="",0,1)</f>
        <v>0</v>
      </c>
      <c r="V1739" s="2" t="str">
        <f aca="false">IF(A1739="","",IFERROR(IF(VLOOKUP(A1739,MAESTRO!$A$2:$C$15,2,FALSE())=1,"",A1739),A1739))</f>
        <v/>
      </c>
      <c r="W1739" s="2" t="str">
        <f aca="false">IF(V1739="","",G1739)</f>
        <v/>
      </c>
    </row>
    <row r="1740" customFormat="false" ht="15" hidden="false" customHeight="false" outlineLevel="0" collapsed="false">
      <c r="O1740" s="2" t="str">
        <f aca="false">IF(O1739="","",O1739)</f>
        <v>7711 CEDI GUAYAQUIL</v>
      </c>
      <c r="P1740" s="2" t="str">
        <f aca="false">IF(A1740=$P$5,C1740,P1739)</f>
        <v>SALDANA GALINDO JUAN MANUEL</v>
      </c>
      <c r="Q1740" s="2" t="n">
        <f aca="false">IF(Q1739="","",IF(A1743=$Q$1,C1743,Q1739))</f>
        <v>1000036800</v>
      </c>
      <c r="R1740" s="2" t="n">
        <f aca="false">IF(H1740=$R$5,L1740,R1739)</f>
        <v>50640324</v>
      </c>
      <c r="S1740" s="2" t="str">
        <f aca="false">IF(H1740=$S$5,L1740,S1739)</f>
        <v>EGU074</v>
      </c>
      <c r="T1740" s="2" t="n">
        <f aca="false">IF(H1740=$T$5,L1740,T1739)</f>
        <v>814190430</v>
      </c>
      <c r="U1740" s="2" t="n">
        <f aca="false">IF(V1740="",0,1)</f>
        <v>0</v>
      </c>
      <c r="V1740" s="2" t="str">
        <f aca="false">IF(A1740="","",IFERROR(IF(VLOOKUP(A1740,MAESTRO!$A$2:$C$15,2,FALSE())=1,"",A1740),A1740))</f>
        <v/>
      </c>
      <c r="W1740" s="2" t="str">
        <f aca="false">IF(V1740="","",G1740)</f>
        <v/>
      </c>
    </row>
    <row r="1741" customFormat="false" ht="15" hidden="false" customHeight="false" outlineLevel="0" collapsed="false">
      <c r="O1741" s="2" t="str">
        <f aca="false">IF(O1740="","",O1740)</f>
        <v>7711 CEDI GUAYAQUIL</v>
      </c>
      <c r="P1741" s="2" t="str">
        <f aca="false">IF(A1741=$P$5,C1741,P1740)</f>
        <v>SALDANA GALINDO JUAN MANUEL</v>
      </c>
      <c r="Q1741" s="2" t="n">
        <f aca="false">IF(Q1740="","",IF(A1744=$Q$1,C1744,Q1740))</f>
        <v>1000036800</v>
      </c>
      <c r="R1741" s="2" t="n">
        <f aca="false">IF(H1741=$R$5,L1741,R1740)</f>
        <v>50640324</v>
      </c>
      <c r="S1741" s="2" t="str">
        <f aca="false">IF(H1741=$S$5,L1741,S1740)</f>
        <v>EGU074</v>
      </c>
      <c r="T1741" s="2" t="n">
        <f aca="false">IF(H1741=$T$5,L1741,T1740)</f>
        <v>814190430</v>
      </c>
      <c r="U1741" s="2" t="n">
        <f aca="false">IF(V1741="",0,1)</f>
        <v>0</v>
      </c>
      <c r="V1741" s="2" t="str">
        <f aca="false">IF(A1741="","",IFERROR(IF(VLOOKUP(A1741,MAESTRO!$A$2:$C$15,2,FALSE())=1,"",A1741),A1741))</f>
        <v/>
      </c>
      <c r="W1741" s="2" t="str">
        <f aca="false">IF(V1741="","",G1741)</f>
        <v/>
      </c>
    </row>
    <row r="1742" customFormat="false" ht="15" hidden="false" customHeight="false" outlineLevel="0" collapsed="false">
      <c r="O1742" s="2" t="str">
        <f aca="false">IF(O1741="","",O1741)</f>
        <v>7711 CEDI GUAYAQUIL</v>
      </c>
      <c r="P1742" s="2" t="str">
        <f aca="false">IF(A1742=$P$5,C1742,P1741)</f>
        <v>SALDANA GALINDO JUAN MANUEL</v>
      </c>
      <c r="Q1742" s="2" t="n">
        <f aca="false">IF(Q1741="","",IF(A1745=$Q$1,C1745,Q1741))</f>
        <v>1000036800</v>
      </c>
      <c r="R1742" s="2" t="n">
        <f aca="false">IF(H1742=$R$5,L1742,R1741)</f>
        <v>50640324</v>
      </c>
      <c r="S1742" s="2" t="str">
        <f aca="false">IF(H1742=$S$5,L1742,S1741)</f>
        <v>EGU074</v>
      </c>
      <c r="T1742" s="2" t="n">
        <f aca="false">IF(H1742=$T$5,L1742,T1741)</f>
        <v>814190430</v>
      </c>
      <c r="U1742" s="2" t="n">
        <f aca="false">IF(V1742="",0,1)</f>
        <v>0</v>
      </c>
      <c r="V1742" s="2" t="str">
        <f aca="false">IF(A1742="","",IFERROR(IF(VLOOKUP(A1742,MAESTRO!$A$2:$C$15,2,FALSE())=1,"",A1742),A1742))</f>
        <v/>
      </c>
      <c r="W1742" s="2" t="str">
        <f aca="false">IF(V1742="","",G1742)</f>
        <v/>
      </c>
    </row>
    <row r="1743" customFormat="false" ht="15" hidden="false" customHeight="false" outlineLevel="0" collapsed="false">
      <c r="O1743" s="2" t="str">
        <f aca="false">IF(O1742="","",O1742)</f>
        <v>7711 CEDI GUAYAQUIL</v>
      </c>
      <c r="P1743" s="2" t="str">
        <f aca="false">IF(A1743=$P$5,C1743,P1742)</f>
        <v>SALDANA GALINDO JUAN MANUEL</v>
      </c>
      <c r="Q1743" s="2" t="n">
        <f aca="false">IF(Q1742="","",IF(A1746=$Q$1,C1746,Q1742))</f>
        <v>1000036800</v>
      </c>
      <c r="R1743" s="2" t="n">
        <f aca="false">IF(H1743=$R$5,L1743,R1742)</f>
        <v>50640324</v>
      </c>
      <c r="S1743" s="2" t="str">
        <f aca="false">IF(H1743=$S$5,L1743,S1742)</f>
        <v>EGU074</v>
      </c>
      <c r="T1743" s="2" t="n">
        <f aca="false">IF(H1743=$T$5,L1743,T1742)</f>
        <v>814190430</v>
      </c>
      <c r="U1743" s="2" t="n">
        <f aca="false">IF(V1743="",0,1)</f>
        <v>0</v>
      </c>
      <c r="V1743" s="2" t="str">
        <f aca="false">IF(A1743="","",IFERROR(IF(VLOOKUP(A1743,MAESTRO!$A$2:$C$15,2,FALSE())=1,"",A1743),A1743))</f>
        <v/>
      </c>
      <c r="W1743" s="2" t="str">
        <f aca="false">IF(V1743="","",G1743)</f>
        <v/>
      </c>
    </row>
    <row r="1744" customFormat="false" ht="15" hidden="false" customHeight="false" outlineLevel="0" collapsed="false">
      <c r="O1744" s="2" t="str">
        <f aca="false">IF(O1743="","",O1743)</f>
        <v>7711 CEDI GUAYAQUIL</v>
      </c>
      <c r="P1744" s="2" t="str">
        <f aca="false">IF(A1744=$P$5,C1744,P1743)</f>
        <v>SALDANA GALINDO JUAN MANUEL</v>
      </c>
      <c r="Q1744" s="2" t="n">
        <f aca="false">IF(Q1743="","",IF(A1747=$Q$1,C1747,Q1743))</f>
        <v>1000036800</v>
      </c>
      <c r="R1744" s="2" t="n">
        <f aca="false">IF(H1744=$R$5,L1744,R1743)</f>
        <v>50640324</v>
      </c>
      <c r="S1744" s="2" t="str">
        <f aca="false">IF(H1744=$S$5,L1744,S1743)</f>
        <v>EGU074</v>
      </c>
      <c r="T1744" s="2" t="n">
        <f aca="false">IF(H1744=$T$5,L1744,T1743)</f>
        <v>814190430</v>
      </c>
      <c r="U1744" s="2" t="n">
        <f aca="false">IF(V1744="",0,1)</f>
        <v>0</v>
      </c>
      <c r="V1744" s="2" t="str">
        <f aca="false">IF(A1744="","",IFERROR(IF(VLOOKUP(A1744,MAESTRO!$A$2:$C$15,2,FALSE())=1,"",A1744),A1744))</f>
        <v/>
      </c>
      <c r="W1744" s="2" t="str">
        <f aca="false">IF(V1744="","",G1744)</f>
        <v/>
      </c>
    </row>
    <row r="1745" customFormat="false" ht="15" hidden="false" customHeight="false" outlineLevel="0" collapsed="false">
      <c r="O1745" s="2" t="str">
        <f aca="false">IF(O1744="","",O1744)</f>
        <v>7711 CEDI GUAYAQUIL</v>
      </c>
      <c r="P1745" s="2" t="str">
        <f aca="false">IF(A1745=$P$5,C1745,P1744)</f>
        <v>SALDANA GALINDO JUAN MANUEL</v>
      </c>
      <c r="Q1745" s="2" t="n">
        <f aca="false">IF(Q1744="","",IF(A1748=$Q$1,C1748,Q1744))</f>
        <v>1000036800</v>
      </c>
      <c r="R1745" s="2" t="n">
        <f aca="false">IF(H1745=$R$5,L1745,R1744)</f>
        <v>50640324</v>
      </c>
      <c r="S1745" s="2" t="str">
        <f aca="false">IF(H1745=$S$5,L1745,S1744)</f>
        <v>EGU074</v>
      </c>
      <c r="T1745" s="2" t="n">
        <f aca="false">IF(H1745=$T$5,L1745,T1744)</f>
        <v>814190430</v>
      </c>
      <c r="U1745" s="2" t="n">
        <f aca="false">IF(V1745="",0,1)</f>
        <v>0</v>
      </c>
      <c r="V1745" s="2" t="str">
        <f aca="false">IF(A1745="","",IFERROR(IF(VLOOKUP(A1745,MAESTRO!$A$2:$C$15,2,FALSE())=1,"",A1745),A1745))</f>
        <v/>
      </c>
      <c r="W1745" s="2" t="str">
        <f aca="false">IF(V1745="","",G1745)</f>
        <v/>
      </c>
    </row>
    <row r="1746" customFormat="false" ht="15" hidden="false" customHeight="false" outlineLevel="0" collapsed="false">
      <c r="O1746" s="2" t="str">
        <f aca="false">IF(O1745="","",O1745)</f>
        <v>7711 CEDI GUAYAQUIL</v>
      </c>
      <c r="P1746" s="2" t="str">
        <f aca="false">IF(A1746=$P$5,C1746,P1745)</f>
        <v>SALDANA GALINDO JUAN MANUEL</v>
      </c>
      <c r="Q1746" s="2" t="n">
        <f aca="false">IF(Q1745="","",IF(A1749=$Q$1,C1749,Q1745))</f>
        <v>1000036800</v>
      </c>
      <c r="R1746" s="2" t="n">
        <f aca="false">IF(H1746=$R$5,L1746,R1745)</f>
        <v>50640324</v>
      </c>
      <c r="S1746" s="2" t="str">
        <f aca="false">IF(H1746=$S$5,L1746,S1745)</f>
        <v>EGU074</v>
      </c>
      <c r="T1746" s="2" t="n">
        <f aca="false">IF(H1746=$T$5,L1746,T1745)</f>
        <v>814190430</v>
      </c>
      <c r="U1746" s="2" t="n">
        <f aca="false">IF(V1746="",0,1)</f>
        <v>0</v>
      </c>
      <c r="V1746" s="2" t="str">
        <f aca="false">IF(A1746="","",IFERROR(IF(VLOOKUP(A1746,MAESTRO!$A$2:$C$15,2,FALSE())=1,"",A1746),A1746))</f>
        <v/>
      </c>
      <c r="W1746" s="2" t="str">
        <f aca="false">IF(V1746="","",G1746)</f>
        <v/>
      </c>
    </row>
    <row r="1747" customFormat="false" ht="15" hidden="false" customHeight="false" outlineLevel="0" collapsed="false">
      <c r="O1747" s="2" t="str">
        <f aca="false">IF(O1746="","",O1746)</f>
        <v>7711 CEDI GUAYAQUIL</v>
      </c>
      <c r="P1747" s="2" t="str">
        <f aca="false">IF(A1747=$P$5,C1747,P1746)</f>
        <v>SALDANA GALINDO JUAN MANUEL</v>
      </c>
      <c r="Q1747" s="2" t="n">
        <f aca="false">IF(Q1746="","",IF(A1750=$Q$1,C1750,Q1746))</f>
        <v>1000036800</v>
      </c>
      <c r="R1747" s="2" t="n">
        <f aca="false">IF(H1747=$R$5,L1747,R1746)</f>
        <v>50640324</v>
      </c>
      <c r="S1747" s="2" t="str">
        <f aca="false">IF(H1747=$S$5,L1747,S1746)</f>
        <v>EGU074</v>
      </c>
      <c r="T1747" s="2" t="n">
        <f aca="false">IF(H1747=$T$5,L1747,T1746)</f>
        <v>814190430</v>
      </c>
      <c r="U1747" s="2" t="n">
        <f aca="false">IF(V1747="",0,1)</f>
        <v>0</v>
      </c>
      <c r="V1747" s="2" t="str">
        <f aca="false">IF(A1747="","",IFERROR(IF(VLOOKUP(A1747,MAESTRO!$A$2:$C$15,2,FALSE())=1,"",A1747),A1747))</f>
        <v/>
      </c>
      <c r="W1747" s="2" t="str">
        <f aca="false">IF(V1747="","",G1747)</f>
        <v/>
      </c>
    </row>
    <row r="1748" customFormat="false" ht="15" hidden="false" customHeight="false" outlineLevel="0" collapsed="false">
      <c r="O1748" s="2" t="str">
        <f aca="false">IF(O1747="","",O1747)</f>
        <v>7711 CEDI GUAYAQUIL</v>
      </c>
      <c r="P1748" s="2" t="str">
        <f aca="false">IF(A1748=$P$5,C1748,P1747)</f>
        <v>SALDANA GALINDO JUAN MANUEL</v>
      </c>
      <c r="Q1748" s="2" t="n">
        <f aca="false">IF(Q1747="","",IF(A1751=$Q$1,C1751,Q1747))</f>
        <v>1000036800</v>
      </c>
      <c r="R1748" s="2" t="n">
        <f aca="false">IF(H1748=$R$5,L1748,R1747)</f>
        <v>50640324</v>
      </c>
      <c r="S1748" s="2" t="str">
        <f aca="false">IF(H1748=$S$5,L1748,S1747)</f>
        <v>EGU074</v>
      </c>
      <c r="T1748" s="2" t="n">
        <f aca="false">IF(H1748=$T$5,L1748,T1747)</f>
        <v>814190430</v>
      </c>
      <c r="U1748" s="2" t="n">
        <f aca="false">IF(V1748="",0,1)</f>
        <v>0</v>
      </c>
      <c r="V1748" s="2" t="str">
        <f aca="false">IF(A1748="","",IFERROR(IF(VLOOKUP(A1748,MAESTRO!$A$2:$C$15,2,FALSE())=1,"",A1748),A1748))</f>
        <v/>
      </c>
      <c r="W1748" s="2" t="str">
        <f aca="false">IF(V1748="","",G1748)</f>
        <v/>
      </c>
    </row>
    <row r="1749" customFormat="false" ht="15" hidden="false" customHeight="false" outlineLevel="0" collapsed="false">
      <c r="A1749" s="1" t="s">
        <v>48</v>
      </c>
      <c r="D1749" s="1" t="s">
        <v>49</v>
      </c>
      <c r="O1749" s="2" t="str">
        <f aca="false">IF(O1748="","",O1748)</f>
        <v>7711 CEDI GUAYAQUIL</v>
      </c>
      <c r="P1749" s="2" t="str">
        <f aca="false">IF(A1749=$P$5,C1749,P1748)</f>
        <v>SALDANA GALINDO JUAN MANUEL</v>
      </c>
      <c r="Q1749" s="2" t="n">
        <f aca="false">IF(Q1748="","",IF(A1752=$Q$1,C1752,Q1748))</f>
        <v>1000036800</v>
      </c>
      <c r="R1749" s="2" t="n">
        <f aca="false">IF(H1749=$R$5,L1749,R1748)</f>
        <v>50640324</v>
      </c>
      <c r="S1749" s="2" t="str">
        <f aca="false">IF(H1749=$S$5,L1749,S1748)</f>
        <v>EGU074</v>
      </c>
      <c r="T1749" s="2" t="n">
        <f aca="false">IF(H1749=$T$5,L1749,T1748)</f>
        <v>814190430</v>
      </c>
      <c r="U1749" s="2" t="n">
        <f aca="false">IF(V1749="",0,1)</f>
        <v>0</v>
      </c>
      <c r="V1749" s="2" t="str">
        <f aca="false">IF(A1749="","",IFERROR(IF(VLOOKUP(A1749,MAESTRO!$A$2:$C$15,2,FALSE())=1,"",A1749),A1749))</f>
        <v/>
      </c>
      <c r="W1749" s="2" t="str">
        <f aca="false">IF(V1749="","",G1749)</f>
        <v/>
      </c>
    </row>
    <row r="1750" customFormat="false" ht="15" hidden="false" customHeight="false" outlineLevel="0" collapsed="false">
      <c r="A1750" s="1" t="s">
        <v>50</v>
      </c>
      <c r="D1750" s="1" t="s">
        <v>49</v>
      </c>
      <c r="O1750" s="2" t="str">
        <f aca="false">IF(O1749="","",O1749)</f>
        <v>7711 CEDI GUAYAQUIL</v>
      </c>
      <c r="P1750" s="2" t="str">
        <f aca="false">IF(A1750=$P$5,C1750,P1749)</f>
        <v>SALDANA GALINDO JUAN MANUEL</v>
      </c>
      <c r="Q1750" s="2" t="n">
        <f aca="false">IF(Q1749="","",IF(A1753=$Q$1,C1753,Q1749))</f>
        <v>1000036800</v>
      </c>
      <c r="R1750" s="2" t="n">
        <f aca="false">IF(H1750=$R$5,L1750,R1749)</f>
        <v>50640324</v>
      </c>
      <c r="S1750" s="2" t="str">
        <f aca="false">IF(H1750=$S$5,L1750,S1749)</f>
        <v>EGU074</v>
      </c>
      <c r="T1750" s="2" t="n">
        <f aca="false">IF(H1750=$T$5,L1750,T1749)</f>
        <v>814190430</v>
      </c>
      <c r="U1750" s="2" t="n">
        <f aca="false">IF(V1750="",0,1)</f>
        <v>0</v>
      </c>
      <c r="V1750" s="2" t="str">
        <f aca="false">IF(A1750="","",IFERROR(IF(VLOOKUP(A1750,MAESTRO!$A$2:$C$15,2,FALSE())=1,"",A1750),A1750))</f>
        <v/>
      </c>
      <c r="W1750" s="2" t="str">
        <f aca="false">IF(V1750="","",G1750)</f>
        <v/>
      </c>
    </row>
    <row r="1751" customFormat="false" ht="15" hidden="false" customHeight="false" outlineLevel="0" collapsed="false">
      <c r="A1751" s="1" t="s">
        <v>51</v>
      </c>
      <c r="D1751" s="1" t="s">
        <v>49</v>
      </c>
      <c r="O1751" s="2" t="str">
        <f aca="false">IF(O1750="","",O1750)</f>
        <v>7711 CEDI GUAYAQUIL</v>
      </c>
      <c r="P1751" s="2" t="str">
        <f aca="false">IF(A1751=$P$5,C1751,P1750)</f>
        <v>SALDANA GALINDO JUAN MANUEL</v>
      </c>
      <c r="Q1751" s="2" t="n">
        <f aca="false">IF(Q1750="","",IF(A1754=$Q$1,C1754,Q1750))</f>
        <v>1000036800</v>
      </c>
      <c r="R1751" s="2" t="n">
        <f aca="false">IF(H1751=$R$5,L1751,R1750)</f>
        <v>50640324</v>
      </c>
      <c r="S1751" s="2" t="str">
        <f aca="false">IF(H1751=$S$5,L1751,S1750)</f>
        <v>EGU074</v>
      </c>
      <c r="T1751" s="2" t="n">
        <f aca="false">IF(H1751=$T$5,L1751,T1750)</f>
        <v>814190430</v>
      </c>
      <c r="U1751" s="2" t="n">
        <f aca="false">IF(V1751="",0,1)</f>
        <v>0</v>
      </c>
      <c r="V1751" s="2" t="str">
        <f aca="false">IF(A1751="","",IFERROR(IF(VLOOKUP(A1751,MAESTRO!$A$2:$C$15,2,FALSE())=1,"",A1751),A1751))</f>
        <v/>
      </c>
      <c r="W1751" s="2" t="str">
        <f aca="false">IF(V1751="","",G1751)</f>
        <v/>
      </c>
    </row>
    <row r="1752" customFormat="false" ht="15" hidden="false" customHeight="false" outlineLevel="0" collapsed="false">
      <c r="A1752" s="1" t="s">
        <v>52</v>
      </c>
      <c r="D1752" s="1" t="s">
        <v>49</v>
      </c>
      <c r="O1752" s="2" t="str">
        <f aca="false">IF(O1751="","",O1751)</f>
        <v>7711 CEDI GUAYAQUIL</v>
      </c>
      <c r="P1752" s="2" t="str">
        <f aca="false">IF(A1752=$P$5,C1752,P1751)</f>
        <v>SALDANA GALINDO JUAN MANUEL</v>
      </c>
      <c r="Q1752" s="2" t="n">
        <f aca="false">IF(Q1751="","",IF(A1755=$Q$1,C1755,Q1751))</f>
        <v>1000036800</v>
      </c>
      <c r="R1752" s="2" t="n">
        <f aca="false">IF(H1752=$R$5,L1752,R1751)</f>
        <v>50640324</v>
      </c>
      <c r="S1752" s="2" t="str">
        <f aca="false">IF(H1752=$S$5,L1752,S1751)</f>
        <v>EGU074</v>
      </c>
      <c r="T1752" s="2" t="n">
        <f aca="false">IF(H1752=$T$5,L1752,T1751)</f>
        <v>814190430</v>
      </c>
      <c r="U1752" s="2" t="n">
        <f aca="false">IF(V1752="",0,1)</f>
        <v>0</v>
      </c>
      <c r="V1752" s="2" t="str">
        <f aca="false">IF(A1752="","",IFERROR(IF(VLOOKUP(A1752,MAESTRO!$A$2:$C$15,2,FALSE())=1,"",A1752),A1752))</f>
        <v/>
      </c>
      <c r="W1752" s="2" t="str">
        <f aca="false">IF(V1752="","",G1752)</f>
        <v/>
      </c>
    </row>
    <row r="1753" customFormat="false" ht="15" hidden="false" customHeight="false" outlineLevel="0" collapsed="false">
      <c r="A1753" s="1" t="s">
        <v>53</v>
      </c>
      <c r="D1753" s="1" t="s">
        <v>49</v>
      </c>
      <c r="O1753" s="2" t="str">
        <f aca="false">IF(O1752="","",O1752)</f>
        <v>7711 CEDI GUAYAQUIL</v>
      </c>
      <c r="P1753" s="2" t="str">
        <f aca="false">IF(A1753=$P$5,C1753,P1752)</f>
        <v>SALDANA GALINDO JUAN MANUEL</v>
      </c>
      <c r="Q1753" s="2" t="n">
        <f aca="false">IF(Q1752="","",IF(A1756=$Q$1,C1756,Q1752))</f>
        <v>1000036800</v>
      </c>
      <c r="R1753" s="2" t="n">
        <f aca="false">IF(H1753=$R$5,L1753,R1752)</f>
        <v>50640324</v>
      </c>
      <c r="S1753" s="2" t="str">
        <f aca="false">IF(H1753=$S$5,L1753,S1752)</f>
        <v>EGU074</v>
      </c>
      <c r="T1753" s="2" t="n">
        <f aca="false">IF(H1753=$T$5,L1753,T1752)</f>
        <v>814190430</v>
      </c>
      <c r="U1753" s="2" t="n">
        <f aca="false">IF(V1753="",0,1)</f>
        <v>0</v>
      </c>
      <c r="V1753" s="2" t="str">
        <f aca="false">IF(A1753="","",IFERROR(IF(VLOOKUP(A1753,MAESTRO!$A$2:$C$15,2,FALSE())=1,"",A1753),A1753))</f>
        <v/>
      </c>
      <c r="W1753" s="2" t="str">
        <f aca="false">IF(V1753="","",G1753)</f>
        <v/>
      </c>
    </row>
    <row r="1754" customFormat="false" ht="15" hidden="false" customHeight="false" outlineLevel="0" collapsed="false">
      <c r="O1754" s="2" t="str">
        <f aca="false">IF(O1753="","",O1753)</f>
        <v>7711 CEDI GUAYAQUIL</v>
      </c>
      <c r="P1754" s="2" t="str">
        <f aca="false">IF(A1754=$P$5,C1754,P1753)</f>
        <v>SALDANA GALINDO JUAN MANUEL</v>
      </c>
      <c r="Q1754" s="2" t="n">
        <f aca="false">IF(Q1753="","",IF(A1757=$Q$1,C1757,Q1753))</f>
        <v>1000036800</v>
      </c>
      <c r="R1754" s="2" t="n">
        <f aca="false">IF(H1754=$R$5,L1754,R1753)</f>
        <v>50640324</v>
      </c>
      <c r="S1754" s="2" t="str">
        <f aca="false">IF(H1754=$S$5,L1754,S1753)</f>
        <v>EGU074</v>
      </c>
      <c r="T1754" s="2" t="n">
        <f aca="false">IF(H1754=$T$5,L1754,T1753)</f>
        <v>814190430</v>
      </c>
      <c r="U1754" s="2" t="n">
        <f aca="false">IF(V1754="",0,1)</f>
        <v>0</v>
      </c>
      <c r="V1754" s="2" t="str">
        <f aca="false">IF(A1754="","",IFERROR(IF(VLOOKUP(A1754,MAESTRO!$A$2:$C$15,2,FALSE())=1,"",A1754),A1754))</f>
        <v/>
      </c>
      <c r="W1754" s="2" t="str">
        <f aca="false">IF(V1754="","",G1754)</f>
        <v/>
      </c>
    </row>
    <row r="1755" customFormat="false" ht="15" hidden="false" customHeight="false" outlineLevel="0" collapsed="false">
      <c r="O1755" s="2" t="str">
        <f aca="false">IF(O1754="","",O1754)</f>
        <v>7711 CEDI GUAYAQUIL</v>
      </c>
      <c r="P1755" s="2" t="str">
        <f aca="false">IF(A1755=$P$5,C1755,P1754)</f>
        <v>SALDANA GALINDO JUAN MANUEL</v>
      </c>
      <c r="Q1755" s="2" t="n">
        <f aca="false">IF(Q1754="","",IF(A1758=$Q$1,C1758,Q1754))</f>
        <v>1000036800</v>
      </c>
      <c r="R1755" s="2" t="n">
        <f aca="false">IF(H1755=$R$5,L1755,R1754)</f>
        <v>50640324</v>
      </c>
      <c r="S1755" s="2" t="str">
        <f aca="false">IF(H1755=$S$5,L1755,S1754)</f>
        <v>EGU074</v>
      </c>
      <c r="T1755" s="2" t="n">
        <f aca="false">IF(H1755=$T$5,L1755,T1754)</f>
        <v>814190430</v>
      </c>
      <c r="U1755" s="2" t="n">
        <f aca="false">IF(V1755="",0,1)</f>
        <v>0</v>
      </c>
      <c r="V1755" s="2" t="str">
        <f aca="false">IF(A1755="","",IFERROR(IF(VLOOKUP(A1755,MAESTRO!$A$2:$C$15,2,FALSE())=1,"",A1755),A1755))</f>
        <v/>
      </c>
      <c r="W1755" s="2" t="str">
        <f aca="false">IF(V1755="","",G1755)</f>
        <v/>
      </c>
    </row>
    <row r="1756" customFormat="false" ht="15" hidden="false" customHeight="false" outlineLevel="0" collapsed="false">
      <c r="E1756" s="1" t="s">
        <v>0</v>
      </c>
      <c r="J1756" s="1" t="s">
        <v>1</v>
      </c>
      <c r="M1756" s="1" t="n">
        <v>28</v>
      </c>
      <c r="O1756" s="2" t="str">
        <f aca="false">IF(O1755="","",O1755)</f>
        <v>7711 CEDI GUAYAQUIL</v>
      </c>
      <c r="P1756" s="2" t="str">
        <f aca="false">IF(A1756=$P$5,C1756,P1755)</f>
        <v>SALDANA GALINDO JUAN MANUEL</v>
      </c>
      <c r="Q1756" s="2" t="n">
        <f aca="false">IF(Q1755="","",IF(A1759=$Q$1,C1759,Q1755))</f>
        <v>1000036800</v>
      </c>
      <c r="R1756" s="2" t="n">
        <f aca="false">IF(H1756=$R$5,L1756,R1755)</f>
        <v>50640324</v>
      </c>
      <c r="S1756" s="2" t="str">
        <f aca="false">IF(H1756=$S$5,L1756,S1755)</f>
        <v>EGU074</v>
      </c>
      <c r="T1756" s="2" t="n">
        <f aca="false">IF(H1756=$T$5,L1756,T1755)</f>
        <v>814190430</v>
      </c>
      <c r="U1756" s="2" t="n">
        <f aca="false">IF(V1756="",0,1)</f>
        <v>0</v>
      </c>
      <c r="V1756" s="2" t="str">
        <f aca="false">IF(A1756="","",IFERROR(IF(VLOOKUP(A1756,MAESTRO!$A$2:$C$15,2,FALSE())=1,"",A1756),A1756))</f>
        <v/>
      </c>
      <c r="W1756" s="2" t="str">
        <f aca="false">IF(V1756="","",G1756)</f>
        <v/>
      </c>
    </row>
    <row r="1757" customFormat="false" ht="15" hidden="false" customHeight="false" outlineLevel="0" collapsed="false">
      <c r="F1757" s="1" t="s">
        <v>6</v>
      </c>
      <c r="O1757" s="2" t="str">
        <f aca="false">IF(O1756="","",O1756)</f>
        <v>7711 CEDI GUAYAQUIL</v>
      </c>
      <c r="P1757" s="2" t="str">
        <f aca="false">IF(A1757=$P$5,C1757,P1756)</f>
        <v>SALDANA GALINDO JUAN MANUEL</v>
      </c>
      <c r="Q1757" s="2" t="n">
        <f aca="false">IF(Q1756="","",IF(A1760=$Q$1,C1760,Q1756))</f>
        <v>1000036800</v>
      </c>
      <c r="R1757" s="2" t="n">
        <f aca="false">IF(H1757=$R$5,L1757,R1756)</f>
        <v>50640324</v>
      </c>
      <c r="S1757" s="2" t="str">
        <f aca="false">IF(H1757=$S$5,L1757,S1756)</f>
        <v>EGU074</v>
      </c>
      <c r="T1757" s="2" t="n">
        <f aca="false">IF(H1757=$T$5,L1757,T1756)</f>
        <v>814190430</v>
      </c>
      <c r="U1757" s="2" t="n">
        <f aca="false">IF(V1757="",0,1)</f>
        <v>0</v>
      </c>
      <c r="V1757" s="2" t="str">
        <f aca="false">IF(A1757="","",IFERROR(IF(VLOOKUP(A1757,MAESTRO!$A$2:$C$15,2,FALSE())=1,"",A1757),A1757))</f>
        <v/>
      </c>
      <c r="W1757" s="2" t="str">
        <f aca="false">IF(V1757="","",G1757)</f>
        <v/>
      </c>
    </row>
    <row r="1758" customFormat="false" ht="15" hidden="false" customHeight="false" outlineLevel="0" collapsed="false">
      <c r="O1758" s="2" t="str">
        <f aca="false">IF(O1757="","",O1757)</f>
        <v>7711 CEDI GUAYAQUIL</v>
      </c>
      <c r="P1758" s="2" t="str">
        <f aca="false">IF(A1758=$P$5,C1758,P1757)</f>
        <v>SALDANA GALINDO JUAN MANUEL</v>
      </c>
      <c r="Q1758" s="2" t="n">
        <f aca="false">IF(Q1757="","",IF(A1761=$Q$1,C1761,Q1757))</f>
        <v>1000036800</v>
      </c>
      <c r="R1758" s="2" t="n">
        <f aca="false">IF(H1758=$R$5,L1758,R1757)</f>
        <v>50640324</v>
      </c>
      <c r="S1758" s="2" t="str">
        <f aca="false">IF(H1758=$S$5,L1758,S1757)</f>
        <v>EGU074</v>
      </c>
      <c r="T1758" s="2" t="n">
        <f aca="false">IF(H1758=$T$5,L1758,T1757)</f>
        <v>814190430</v>
      </c>
      <c r="U1758" s="2" t="n">
        <f aca="false">IF(V1758="",0,1)</f>
        <v>0</v>
      </c>
      <c r="V1758" s="2" t="str">
        <f aca="false">IF(A1758="","",IFERROR(IF(VLOOKUP(A1758,MAESTRO!$A$2:$C$15,2,FALSE())=1,"",A1758),A1758))</f>
        <v/>
      </c>
      <c r="W1758" s="2" t="str">
        <f aca="false">IF(V1758="","",G1758)</f>
        <v/>
      </c>
    </row>
    <row r="1759" customFormat="false" ht="15" hidden="false" customHeight="false" outlineLevel="0" collapsed="false">
      <c r="H1759" s="1" t="s">
        <v>8</v>
      </c>
      <c r="L1759" s="1" t="n">
        <v>50640324</v>
      </c>
      <c r="O1759" s="2" t="str">
        <f aca="false">IF(O1758="","",O1758)</f>
        <v>7711 CEDI GUAYAQUIL</v>
      </c>
      <c r="P1759" s="2" t="str">
        <f aca="false">IF(A1759=$P$5,C1759,P1758)</f>
        <v>SALDANA GALINDO JUAN MANUEL</v>
      </c>
      <c r="Q1759" s="2" t="n">
        <f aca="false">IF(Q1758="","",IF(A1762=$Q$1,C1762,Q1758))</f>
        <v>1000036800</v>
      </c>
      <c r="R1759" s="2" t="n">
        <f aca="false">IF(H1759=$R$5,L1759,R1758)</f>
        <v>50640324</v>
      </c>
      <c r="S1759" s="2" t="str">
        <f aca="false">IF(H1759=$S$5,L1759,S1758)</f>
        <v>EGU074</v>
      </c>
      <c r="T1759" s="2" t="n">
        <f aca="false">IF(H1759=$T$5,L1759,T1758)</f>
        <v>814190430</v>
      </c>
      <c r="U1759" s="2" t="n">
        <f aca="false">IF(V1759="",0,1)</f>
        <v>0</v>
      </c>
      <c r="V1759" s="2" t="str">
        <f aca="false">IF(A1759="","",IFERROR(IF(VLOOKUP(A1759,MAESTRO!$A$2:$C$15,2,FALSE())=1,"",A1759),A1759))</f>
        <v/>
      </c>
      <c r="W1759" s="2" t="str">
        <f aca="false">IF(V1759="","",G1759)</f>
        <v/>
      </c>
    </row>
    <row r="1760" customFormat="false" ht="15" hidden="false" customHeight="false" outlineLevel="0" collapsed="false">
      <c r="H1760" s="1" t="s">
        <v>11</v>
      </c>
      <c r="L1760" s="1" t="s">
        <v>120</v>
      </c>
      <c r="O1760" s="2" t="str">
        <f aca="false">IF(O1759="","",O1759)</f>
        <v>7711 CEDI GUAYAQUIL</v>
      </c>
      <c r="P1760" s="2" t="str">
        <f aca="false">IF(A1760=$P$5,C1760,P1759)</f>
        <v>SALDANA GALINDO JUAN MANUEL</v>
      </c>
      <c r="Q1760" s="2" t="n">
        <f aca="false">IF(Q1759="","",IF(A1763=$Q$1,C1763,Q1759))</f>
        <v>1000036800</v>
      </c>
      <c r="R1760" s="2" t="n">
        <f aca="false">IF(H1760=$R$5,L1760,R1759)</f>
        <v>50640324</v>
      </c>
      <c r="S1760" s="2" t="str">
        <f aca="false">IF(H1760=$S$5,L1760,S1759)</f>
        <v>EGU074</v>
      </c>
      <c r="T1760" s="2" t="n">
        <f aca="false">IF(H1760=$T$5,L1760,T1759)</f>
        <v>814190430</v>
      </c>
      <c r="U1760" s="2" t="n">
        <f aca="false">IF(V1760="",0,1)</f>
        <v>0</v>
      </c>
      <c r="V1760" s="2" t="str">
        <f aca="false">IF(A1760="","",IFERROR(IF(VLOOKUP(A1760,MAESTRO!$A$2:$C$15,2,FALSE())=1,"",A1760),A1760))</f>
        <v/>
      </c>
      <c r="W1760" s="2" t="str">
        <f aca="false">IF(V1760="","",G1760)</f>
        <v/>
      </c>
    </row>
    <row r="1761" customFormat="false" ht="15" hidden="false" customHeight="false" outlineLevel="0" collapsed="false">
      <c r="A1761" s="1" t="s">
        <v>13</v>
      </c>
      <c r="C1761" s="1" t="s">
        <v>20</v>
      </c>
      <c r="H1761" s="1" t="s">
        <v>21</v>
      </c>
      <c r="L1761" s="1" t="s">
        <v>121</v>
      </c>
      <c r="O1761" s="2" t="str">
        <f aca="false">IF(O1760="","",O1760)</f>
        <v>7711 CEDI GUAYAQUIL</v>
      </c>
      <c r="P1761" s="2" t="str">
        <f aca="false">IF(A1761=$P$5,C1761,P1760)</f>
        <v>SALDANA GALINDO JUAN MANUEL</v>
      </c>
      <c r="Q1761" s="2" t="n">
        <f aca="false">IF(Q1760="","",IF(A1764=$Q$1,C1764,Q1760))</f>
        <v>1000036800</v>
      </c>
      <c r="R1761" s="2" t="n">
        <f aca="false">IF(H1761=$R$5,L1761,R1760)</f>
        <v>50640324</v>
      </c>
      <c r="S1761" s="2" t="str">
        <f aca="false">IF(H1761=$S$5,L1761,S1760)</f>
        <v>EGU074</v>
      </c>
      <c r="T1761" s="2" t="n">
        <f aca="false">IF(H1761=$T$5,L1761,T1760)</f>
        <v>814190430</v>
      </c>
      <c r="U1761" s="2" t="n">
        <f aca="false">IF(V1761="",0,1)</f>
        <v>0</v>
      </c>
      <c r="V1761" s="2" t="str">
        <f aca="false">IF(A1761="","",IFERROR(IF(VLOOKUP(A1761,MAESTRO!$A$2:$C$15,2,FALSE())=1,"",A1761),A1761))</f>
        <v/>
      </c>
      <c r="W1761" s="2" t="str">
        <f aca="false">IF(V1761="","",G1761)</f>
        <v/>
      </c>
    </row>
    <row r="1762" customFormat="false" ht="15" hidden="false" customHeight="false" outlineLevel="0" collapsed="false">
      <c r="A1762" s="1" t="s">
        <v>14</v>
      </c>
      <c r="C1762" s="1" t="s">
        <v>259</v>
      </c>
      <c r="H1762" s="1" t="s">
        <v>24</v>
      </c>
      <c r="L1762" s="1" t="n">
        <v>1001</v>
      </c>
      <c r="O1762" s="2" t="str">
        <f aca="false">IF(O1761="","",O1761)</f>
        <v>7711 CEDI GUAYAQUIL</v>
      </c>
      <c r="P1762" s="2" t="str">
        <f aca="false">IF(A1762=$P$5,C1762,P1761)</f>
        <v>VILLA GARCIA PATRICIO VICENTE</v>
      </c>
      <c r="Q1762" s="2" t="n">
        <f aca="false">IF(Q1761="","",IF(A1765=$Q$1,C1765,Q1761))</f>
        <v>1000115040</v>
      </c>
      <c r="R1762" s="2" t="n">
        <f aca="false">IF(H1762=$R$5,L1762,R1761)</f>
        <v>50640324</v>
      </c>
      <c r="S1762" s="2" t="str">
        <f aca="false">IF(H1762=$S$5,L1762,S1761)</f>
        <v>EGU074</v>
      </c>
      <c r="T1762" s="2" t="n">
        <f aca="false">IF(H1762=$T$5,L1762,T1761)</f>
        <v>814190430</v>
      </c>
      <c r="U1762" s="2" t="n">
        <f aca="false">IF(V1762="",0,1)</f>
        <v>0</v>
      </c>
      <c r="V1762" s="2" t="str">
        <f aca="false">IF(A1762="","",IFERROR(IF(VLOOKUP(A1762,MAESTRO!$A$2:$C$15,2,FALSE())=1,"",A1762),A1762))</f>
        <v/>
      </c>
      <c r="W1762" s="2" t="str">
        <f aca="false">IF(V1762="","",G1762)</f>
        <v/>
      </c>
    </row>
    <row r="1763" customFormat="false" ht="15" hidden="false" customHeight="false" outlineLevel="0" collapsed="false">
      <c r="A1763" s="1" t="s">
        <v>25</v>
      </c>
      <c r="C1763" s="1" t="n">
        <v>1000115040</v>
      </c>
      <c r="H1763" s="1" t="s">
        <v>26</v>
      </c>
      <c r="L1763" s="1" t="s">
        <v>27</v>
      </c>
      <c r="O1763" s="2" t="str">
        <f aca="false">IF(O1762="","",O1762)</f>
        <v>7711 CEDI GUAYAQUIL</v>
      </c>
      <c r="P1763" s="2" t="str">
        <f aca="false">IF(A1763=$P$5,C1763,P1762)</f>
        <v>VILLA GARCIA PATRICIO VICENTE</v>
      </c>
      <c r="Q1763" s="2" t="n">
        <f aca="false">IF(Q1762="","",IF(A1766=$Q$1,C1766,Q1762))</f>
        <v>1000115040</v>
      </c>
      <c r="R1763" s="2" t="n">
        <f aca="false">IF(H1763=$R$5,L1763,R1762)</f>
        <v>50640324</v>
      </c>
      <c r="S1763" s="2" t="str">
        <f aca="false">IF(H1763=$S$5,L1763,S1762)</f>
        <v>EGU074</v>
      </c>
      <c r="T1763" s="2" t="n">
        <f aca="false">IF(H1763=$T$5,L1763,T1762)</f>
        <v>814190430</v>
      </c>
      <c r="U1763" s="2" t="n">
        <f aca="false">IF(V1763="",0,1)</f>
        <v>0</v>
      </c>
      <c r="V1763" s="2" t="str">
        <f aca="false">IF(A1763="","",IFERROR(IF(VLOOKUP(A1763,MAESTRO!$A$2:$C$15,2,FALSE())=1,"",A1763),A1763))</f>
        <v/>
      </c>
      <c r="W1763" s="2" t="str">
        <f aca="false">IF(V1763="","",G1763)</f>
        <v/>
      </c>
    </row>
    <row r="1764" customFormat="false" ht="15" hidden="false" customHeight="false" outlineLevel="0" collapsed="false">
      <c r="A1764" s="1" t="s">
        <v>28</v>
      </c>
      <c r="C1764" s="1" t="s">
        <v>260</v>
      </c>
      <c r="H1764" s="1" t="s">
        <v>16</v>
      </c>
      <c r="L1764" s="1" t="n">
        <v>814190428</v>
      </c>
      <c r="O1764" s="2" t="str">
        <f aca="false">IF(O1763="","",O1763)</f>
        <v>7711 CEDI GUAYAQUIL</v>
      </c>
      <c r="P1764" s="2" t="str">
        <f aca="false">IF(A1764=$P$5,C1764,P1763)</f>
        <v>VILLA GARCIA PATRICIO VICENTE</v>
      </c>
      <c r="Q1764" s="2" t="n">
        <f aca="false">IF(Q1763="","",IF(A1767=$Q$1,C1767,Q1763))</f>
        <v>1000115040</v>
      </c>
      <c r="R1764" s="2" t="n">
        <f aca="false">IF(H1764=$R$5,L1764,R1763)</f>
        <v>50640324</v>
      </c>
      <c r="S1764" s="2" t="str">
        <f aca="false">IF(H1764=$S$5,L1764,S1763)</f>
        <v>EGU074</v>
      </c>
      <c r="T1764" s="2" t="n">
        <f aca="false">IF(H1764=$T$5,L1764,T1763)</f>
        <v>814190428</v>
      </c>
      <c r="U1764" s="2" t="n">
        <f aca="false">IF(V1764="",0,1)</f>
        <v>0</v>
      </c>
      <c r="V1764" s="2" t="str">
        <f aca="false">IF(A1764="","",IFERROR(IF(VLOOKUP(A1764,MAESTRO!$A$2:$C$15,2,FALSE())=1,"",A1764),A1764))</f>
        <v/>
      </c>
      <c r="W1764" s="2" t="str">
        <f aca="false">IF(V1764="","",G1764)</f>
        <v/>
      </c>
    </row>
    <row r="1765" customFormat="false" ht="15" hidden="false" customHeight="false" outlineLevel="0" collapsed="false">
      <c r="A1765" s="1" t="s">
        <v>3</v>
      </c>
      <c r="C1765" s="1" t="n">
        <v>1000115040</v>
      </c>
      <c r="H1765" s="1" t="s">
        <v>30</v>
      </c>
      <c r="L1765" s="1" t="s">
        <v>31</v>
      </c>
      <c r="O1765" s="2" t="str">
        <f aca="false">IF(O1764="","",O1764)</f>
        <v>7711 CEDI GUAYAQUIL</v>
      </c>
      <c r="P1765" s="2" t="str">
        <f aca="false">IF(A1765=$P$5,C1765,P1764)</f>
        <v>VILLA GARCIA PATRICIO VICENTE</v>
      </c>
      <c r="Q1765" s="2" t="n">
        <f aca="false">IF(Q1764="","",IF(A1768=$Q$1,C1768,Q1764))</f>
        <v>1000115040</v>
      </c>
      <c r="R1765" s="2" t="n">
        <f aca="false">IF(H1765=$R$5,L1765,R1764)</f>
        <v>50640324</v>
      </c>
      <c r="S1765" s="2" t="str">
        <f aca="false">IF(H1765=$S$5,L1765,S1764)</f>
        <v>EGU074</v>
      </c>
      <c r="T1765" s="2" t="n">
        <f aca="false">IF(H1765=$T$5,L1765,T1764)</f>
        <v>814190428</v>
      </c>
      <c r="U1765" s="2" t="n">
        <f aca="false">IF(V1765="",0,1)</f>
        <v>0</v>
      </c>
      <c r="V1765" s="2" t="str">
        <f aca="false">IF(A1765="","",IFERROR(IF(VLOOKUP(A1765,MAESTRO!$A$2:$C$15,2,FALSE())=1,"",A1765),A1765))</f>
        <v/>
      </c>
      <c r="W1765" s="2" t="str">
        <f aca="false">IF(V1765="","",G1765)</f>
        <v/>
      </c>
    </row>
    <row r="1766" customFormat="false" ht="15" hidden="false" customHeight="false" outlineLevel="0" collapsed="false">
      <c r="A1766" s="1" t="s">
        <v>32</v>
      </c>
      <c r="C1766" s="1" t="s">
        <v>261</v>
      </c>
      <c r="H1766" s="1" t="s">
        <v>34</v>
      </c>
      <c r="L1766" s="1" t="s">
        <v>35</v>
      </c>
      <c r="O1766" s="2" t="str">
        <f aca="false">IF(O1765="","",O1765)</f>
        <v>7711 CEDI GUAYAQUIL</v>
      </c>
      <c r="P1766" s="2" t="str">
        <f aca="false">IF(A1766=$P$5,C1766,P1765)</f>
        <v>VILLA GARCIA PATRICIO VICENTE</v>
      </c>
      <c r="Q1766" s="2" t="n">
        <f aca="false">IF(Q1765="","",IF(A1769=$Q$1,C1769,Q1765))</f>
        <v>1000115040</v>
      </c>
      <c r="R1766" s="2" t="n">
        <f aca="false">IF(H1766=$R$5,L1766,R1765)</f>
        <v>50640324</v>
      </c>
      <c r="S1766" s="2" t="str">
        <f aca="false">IF(H1766=$S$5,L1766,S1765)</f>
        <v>EGU074</v>
      </c>
      <c r="T1766" s="2" t="n">
        <f aca="false">IF(H1766=$T$5,L1766,T1765)</f>
        <v>814190428</v>
      </c>
      <c r="U1766" s="2" t="n">
        <f aca="false">IF(V1766="",0,1)</f>
        <v>0</v>
      </c>
      <c r="V1766" s="2" t="str">
        <f aca="false">IF(A1766="","",IFERROR(IF(VLOOKUP(A1766,MAESTRO!$A$2:$C$15,2,FALSE())=1,"",A1766),A1766))</f>
        <v/>
      </c>
      <c r="W1766" s="2" t="str">
        <f aca="false">IF(V1766="","",G1766)</f>
        <v/>
      </c>
    </row>
    <row r="1767" customFormat="false" ht="15" hidden="false" customHeight="false" outlineLevel="0" collapsed="false">
      <c r="A1767" s="1" t="s">
        <v>36</v>
      </c>
      <c r="C1767" s="1" t="n">
        <v>1000115040</v>
      </c>
      <c r="H1767" s="1" t="s">
        <v>37</v>
      </c>
      <c r="L1767" s="1" t="n">
        <v>11</v>
      </c>
      <c r="O1767" s="2" t="str">
        <f aca="false">IF(O1766="","",O1766)</f>
        <v>7711 CEDI GUAYAQUIL</v>
      </c>
      <c r="P1767" s="2" t="str">
        <f aca="false">IF(A1767=$P$5,C1767,P1766)</f>
        <v>VILLA GARCIA PATRICIO VICENTE</v>
      </c>
      <c r="Q1767" s="2" t="n">
        <f aca="false">IF(Q1766="","",IF(A1770=$Q$1,C1770,Q1766))</f>
        <v>1000115040</v>
      </c>
      <c r="R1767" s="2" t="n">
        <f aca="false">IF(H1767=$R$5,L1767,R1766)</f>
        <v>50640324</v>
      </c>
      <c r="S1767" s="2" t="str">
        <f aca="false">IF(H1767=$S$5,L1767,S1766)</f>
        <v>EGU074</v>
      </c>
      <c r="T1767" s="2" t="n">
        <f aca="false">IF(H1767=$T$5,L1767,T1766)</f>
        <v>814190428</v>
      </c>
      <c r="U1767" s="2" t="n">
        <f aca="false">IF(V1767="",0,1)</f>
        <v>0</v>
      </c>
      <c r="V1767" s="2" t="str">
        <f aca="false">IF(A1767="","",IFERROR(IF(VLOOKUP(A1767,MAESTRO!$A$2:$C$15,2,FALSE())=1,"",A1767),A1767))</f>
        <v/>
      </c>
      <c r="W1767" s="2" t="str">
        <f aca="false">IF(V1767="","",G1767)</f>
        <v/>
      </c>
    </row>
    <row r="1768" customFormat="false" ht="15" hidden="false" customHeight="false" outlineLevel="0" collapsed="false">
      <c r="A1768" s="1" t="s">
        <v>38</v>
      </c>
      <c r="H1768" s="1" t="s">
        <v>39</v>
      </c>
      <c r="K1768" s="1" t="s">
        <v>40</v>
      </c>
      <c r="O1768" s="2" t="str">
        <f aca="false">IF(O1767="","",O1767)</f>
        <v>7711 CEDI GUAYAQUIL</v>
      </c>
      <c r="P1768" s="2" t="str">
        <f aca="false">IF(A1768=$P$5,C1768,P1767)</f>
        <v>VILLA GARCIA PATRICIO VICENTE</v>
      </c>
      <c r="Q1768" s="2" t="n">
        <f aca="false">IF(Q1767="","",IF(A1771=$Q$1,C1771,Q1767))</f>
        <v>1000115040</v>
      </c>
      <c r="R1768" s="2" t="n">
        <f aca="false">IF(H1768=$R$5,L1768,R1767)</f>
        <v>50640324</v>
      </c>
      <c r="S1768" s="2" t="str">
        <f aca="false">IF(H1768=$S$5,L1768,S1767)</f>
        <v>EGU074</v>
      </c>
      <c r="T1768" s="2" t="n">
        <f aca="false">IF(H1768=$T$5,L1768,T1767)</f>
        <v>814190428</v>
      </c>
      <c r="U1768" s="2" t="n">
        <f aca="false">IF(V1768="",0,1)</f>
        <v>0</v>
      </c>
      <c r="V1768" s="2" t="str">
        <f aca="false">IF(A1768="","",IFERROR(IF(VLOOKUP(A1768,MAESTRO!$A$2:$C$15,2,FALSE())=1,"",A1768),A1768))</f>
        <v/>
      </c>
      <c r="W1768" s="2" t="str">
        <f aca="false">IF(V1768="","",G1768)</f>
        <v/>
      </c>
    </row>
    <row r="1769" customFormat="false" ht="15" hidden="false" customHeight="false" outlineLevel="0" collapsed="false">
      <c r="O1769" s="2" t="str">
        <f aca="false">IF(O1768="","",O1768)</f>
        <v>7711 CEDI GUAYAQUIL</v>
      </c>
      <c r="P1769" s="2" t="str">
        <f aca="false">IF(A1769=$P$5,C1769,P1768)</f>
        <v>VILLA GARCIA PATRICIO VICENTE</v>
      </c>
      <c r="Q1769" s="2" t="n">
        <f aca="false">IF(Q1768="","",IF(A1772=$Q$1,C1772,Q1768))</f>
        <v>1000115040</v>
      </c>
      <c r="R1769" s="2" t="n">
        <f aca="false">IF(H1769=$R$5,L1769,R1768)</f>
        <v>50640324</v>
      </c>
      <c r="S1769" s="2" t="str">
        <f aca="false">IF(H1769=$S$5,L1769,S1768)</f>
        <v>EGU074</v>
      </c>
      <c r="T1769" s="2" t="n">
        <f aca="false">IF(H1769=$T$5,L1769,T1768)</f>
        <v>814190428</v>
      </c>
      <c r="U1769" s="2" t="n">
        <f aca="false">IF(V1769="",0,1)</f>
        <v>0</v>
      </c>
      <c r="V1769" s="2" t="str">
        <f aca="false">IF(A1769="","",IFERROR(IF(VLOOKUP(A1769,MAESTRO!$A$2:$C$15,2,FALSE())=1,"",A1769),A1769))</f>
        <v/>
      </c>
      <c r="W1769" s="2" t="str">
        <f aca="false">IF(V1769="","",G1769)</f>
        <v/>
      </c>
    </row>
    <row r="1770" customFormat="false" ht="15" hidden="false" customHeight="false" outlineLevel="0" collapsed="false">
      <c r="A1770" s="1" t="s">
        <v>18</v>
      </c>
      <c r="B1770" s="1" t="s">
        <v>41</v>
      </c>
      <c r="G1770" s="1" t="s">
        <v>42</v>
      </c>
      <c r="I1770" s="1" t="s">
        <v>43</v>
      </c>
      <c r="K1770" s="1" t="s">
        <v>44</v>
      </c>
      <c r="O1770" s="2" t="str">
        <f aca="false">IF(O1769="","",O1769)</f>
        <v>7711 CEDI GUAYAQUIL</v>
      </c>
      <c r="P1770" s="2" t="str">
        <f aca="false">IF(A1770=$P$5,C1770,P1769)</f>
        <v>VILLA GARCIA PATRICIO VICENTE</v>
      </c>
      <c r="Q1770" s="2" t="n">
        <f aca="false">IF(Q1769="","",IF(A1773=$Q$1,C1773,Q1769))</f>
        <v>1000115040</v>
      </c>
      <c r="R1770" s="2" t="n">
        <f aca="false">IF(H1770=$R$5,L1770,R1769)</f>
        <v>50640324</v>
      </c>
      <c r="S1770" s="2" t="str">
        <f aca="false">IF(H1770=$S$5,L1770,S1769)</f>
        <v>EGU074</v>
      </c>
      <c r="T1770" s="2" t="n">
        <f aca="false">IF(H1770=$T$5,L1770,T1769)</f>
        <v>814190428</v>
      </c>
      <c r="U1770" s="2" t="n">
        <f aca="false">IF(V1770="",0,1)</f>
        <v>0</v>
      </c>
      <c r="V1770" s="2" t="str">
        <f aca="false">IF(A1770="","",IFERROR(IF(VLOOKUP(A1770,MAESTRO!$A$2:$C$15,2,FALSE())=1,"",A1770),A1770))</f>
        <v/>
      </c>
      <c r="W1770" s="2" t="str">
        <f aca="false">IF(V1770="","",G1770)</f>
        <v/>
      </c>
    </row>
    <row r="1771" customFormat="false" ht="15" hidden="false" customHeight="false" outlineLevel="0" collapsed="false">
      <c r="O1771" s="2" t="str">
        <f aca="false">IF(O1770="","",O1770)</f>
        <v>7711 CEDI GUAYAQUIL</v>
      </c>
      <c r="P1771" s="2" t="str">
        <f aca="false">IF(A1771=$P$5,C1771,P1770)</f>
        <v>VILLA GARCIA PATRICIO VICENTE</v>
      </c>
      <c r="Q1771" s="2" t="n">
        <f aca="false">IF(Q1770="","",IF(A1774=$Q$1,C1774,Q1770))</f>
        <v>1000115040</v>
      </c>
      <c r="R1771" s="2" t="n">
        <f aca="false">IF(H1771=$R$5,L1771,R1770)</f>
        <v>50640324</v>
      </c>
      <c r="S1771" s="2" t="str">
        <f aca="false">IF(H1771=$S$5,L1771,S1770)</f>
        <v>EGU074</v>
      </c>
      <c r="T1771" s="2" t="n">
        <f aca="false">IF(H1771=$T$5,L1771,T1770)</f>
        <v>814190428</v>
      </c>
      <c r="U1771" s="2" t="n">
        <f aca="false">IF(V1771="",0,1)</f>
        <v>0</v>
      </c>
      <c r="V1771" s="2" t="str">
        <f aca="false">IF(A1771="","",IFERROR(IF(VLOOKUP(A1771,MAESTRO!$A$2:$C$15,2,FALSE())=1,"",A1771),A1771))</f>
        <v/>
      </c>
      <c r="W1771" s="2" t="str">
        <f aca="false">IF(V1771="","",G1771)</f>
        <v/>
      </c>
    </row>
    <row r="1772" customFormat="false" ht="15" hidden="false" customHeight="false" outlineLevel="0" collapsed="false">
      <c r="A1772" s="1" t="n">
        <v>5523</v>
      </c>
      <c r="B1772" s="1" t="s">
        <v>85</v>
      </c>
      <c r="G1772" s="1" t="n">
        <v>6</v>
      </c>
      <c r="I1772" s="1" t="s">
        <v>46</v>
      </c>
      <c r="K1772" s="1" t="s">
        <v>86</v>
      </c>
      <c r="O1772" s="2" t="str">
        <f aca="false">IF(O1771="","",O1771)</f>
        <v>7711 CEDI GUAYAQUIL</v>
      </c>
      <c r="P1772" s="2" t="str">
        <f aca="false">IF(A1772=$P$5,C1772,P1771)</f>
        <v>VILLA GARCIA PATRICIO VICENTE</v>
      </c>
      <c r="Q1772" s="2" t="n">
        <f aca="false">IF(Q1771="","",IF(A1775=$Q$1,C1775,Q1771))</f>
        <v>1000115040</v>
      </c>
      <c r="R1772" s="2" t="n">
        <f aca="false">IF(H1772=$R$5,L1772,R1771)</f>
        <v>50640324</v>
      </c>
      <c r="S1772" s="2" t="str">
        <f aca="false">IF(H1772=$S$5,L1772,S1771)</f>
        <v>EGU074</v>
      </c>
      <c r="T1772" s="2" t="n">
        <f aca="false">IF(H1772=$T$5,L1772,T1771)</f>
        <v>814190428</v>
      </c>
      <c r="U1772" s="2" t="n">
        <f aca="false">IF(V1772="",0,1)</f>
        <v>1</v>
      </c>
      <c r="V1772" s="2" t="n">
        <f aca="false">IF(A1772="","",IFERROR(IF(VLOOKUP(A1772,MAESTRO!$A$2:$C$15,2,FALSE())=1,"",A1772),A1772))</f>
        <v>5523</v>
      </c>
      <c r="W1772" s="2" t="n">
        <f aca="false">IF(V1772="","",G1772)</f>
        <v>6</v>
      </c>
    </row>
    <row r="1773" customFormat="false" ht="15" hidden="false" customHeight="false" outlineLevel="0" collapsed="false">
      <c r="O1773" s="2" t="str">
        <f aca="false">IF(O1772="","",O1772)</f>
        <v>7711 CEDI GUAYAQUIL</v>
      </c>
      <c r="P1773" s="2" t="str">
        <f aca="false">IF(A1773=$P$5,C1773,P1772)</f>
        <v>VILLA GARCIA PATRICIO VICENTE</v>
      </c>
      <c r="Q1773" s="2" t="n">
        <f aca="false">IF(Q1772="","",IF(A1776=$Q$1,C1776,Q1772))</f>
        <v>1000115040</v>
      </c>
      <c r="R1773" s="2" t="n">
        <f aca="false">IF(H1773=$R$5,L1773,R1772)</f>
        <v>50640324</v>
      </c>
      <c r="S1773" s="2" t="str">
        <f aca="false">IF(H1773=$S$5,L1773,S1772)</f>
        <v>EGU074</v>
      </c>
      <c r="T1773" s="2" t="n">
        <f aca="false">IF(H1773=$T$5,L1773,T1772)</f>
        <v>814190428</v>
      </c>
      <c r="U1773" s="2" t="n">
        <f aca="false">IF(V1773="",0,1)</f>
        <v>0</v>
      </c>
      <c r="V1773" s="2" t="str">
        <f aca="false">IF(A1773="","",IFERROR(IF(VLOOKUP(A1773,MAESTRO!$A$2:$C$15,2,FALSE())=1,"",A1773),A1773))</f>
        <v/>
      </c>
      <c r="W1773" s="2" t="str">
        <f aca="false">IF(V1773="","",G1773)</f>
        <v/>
      </c>
    </row>
    <row r="1774" customFormat="false" ht="15" hidden="false" customHeight="false" outlineLevel="0" collapsed="false">
      <c r="O1774" s="2" t="str">
        <f aca="false">IF(O1773="","",O1773)</f>
        <v>7711 CEDI GUAYAQUIL</v>
      </c>
      <c r="P1774" s="2" t="str">
        <f aca="false">IF(A1774=$P$5,C1774,P1773)</f>
        <v>VILLA GARCIA PATRICIO VICENTE</v>
      </c>
      <c r="Q1774" s="2" t="n">
        <f aca="false">IF(Q1773="","",IF(A1777=$Q$1,C1777,Q1773))</f>
        <v>1000115040</v>
      </c>
      <c r="R1774" s="2" t="n">
        <f aca="false">IF(H1774=$R$5,L1774,R1773)</f>
        <v>50640324</v>
      </c>
      <c r="S1774" s="2" t="str">
        <f aca="false">IF(H1774=$S$5,L1774,S1773)</f>
        <v>EGU074</v>
      </c>
      <c r="T1774" s="2" t="n">
        <f aca="false">IF(H1774=$T$5,L1774,T1773)</f>
        <v>814190428</v>
      </c>
      <c r="U1774" s="2" t="n">
        <f aca="false">IF(V1774="",0,1)</f>
        <v>0</v>
      </c>
      <c r="V1774" s="2" t="str">
        <f aca="false">IF(A1774="","",IFERROR(IF(VLOOKUP(A1774,MAESTRO!$A$2:$C$15,2,FALSE())=1,"",A1774),A1774))</f>
        <v/>
      </c>
      <c r="W1774" s="2" t="str">
        <f aca="false">IF(V1774="","",G1774)</f>
        <v/>
      </c>
    </row>
    <row r="1775" customFormat="false" ht="15" hidden="false" customHeight="false" outlineLevel="0" collapsed="false">
      <c r="O1775" s="2" t="str">
        <f aca="false">IF(O1774="","",O1774)</f>
        <v>7711 CEDI GUAYAQUIL</v>
      </c>
      <c r="P1775" s="2" t="str">
        <f aca="false">IF(A1775=$P$5,C1775,P1774)</f>
        <v>VILLA GARCIA PATRICIO VICENTE</v>
      </c>
      <c r="Q1775" s="2" t="n">
        <f aca="false">IF(Q1774="","",IF(A1778=$Q$1,C1778,Q1774))</f>
        <v>1000115040</v>
      </c>
      <c r="R1775" s="2" t="n">
        <f aca="false">IF(H1775=$R$5,L1775,R1774)</f>
        <v>50640324</v>
      </c>
      <c r="S1775" s="2" t="str">
        <f aca="false">IF(H1775=$S$5,L1775,S1774)</f>
        <v>EGU074</v>
      </c>
      <c r="T1775" s="2" t="n">
        <f aca="false">IF(H1775=$T$5,L1775,T1774)</f>
        <v>814190428</v>
      </c>
      <c r="U1775" s="2" t="n">
        <f aca="false">IF(V1775="",0,1)</f>
        <v>0</v>
      </c>
      <c r="V1775" s="2" t="str">
        <f aca="false">IF(A1775="","",IFERROR(IF(VLOOKUP(A1775,MAESTRO!$A$2:$C$15,2,FALSE())=1,"",A1775),A1775))</f>
        <v/>
      </c>
      <c r="W1775" s="2" t="str">
        <f aca="false">IF(V1775="","",G1775)</f>
        <v/>
      </c>
    </row>
    <row r="1776" customFormat="false" ht="15" hidden="false" customHeight="false" outlineLevel="0" collapsed="false">
      <c r="O1776" s="2" t="str">
        <f aca="false">IF(O1775="","",O1775)</f>
        <v>7711 CEDI GUAYAQUIL</v>
      </c>
      <c r="P1776" s="2" t="str">
        <f aca="false">IF(A1776=$P$5,C1776,P1775)</f>
        <v>VILLA GARCIA PATRICIO VICENTE</v>
      </c>
      <c r="Q1776" s="2" t="n">
        <f aca="false">IF(Q1775="","",IF(A1779=$Q$1,C1779,Q1775))</f>
        <v>1000115040</v>
      </c>
      <c r="R1776" s="2" t="n">
        <f aca="false">IF(H1776=$R$5,L1776,R1775)</f>
        <v>50640324</v>
      </c>
      <c r="S1776" s="2" t="str">
        <f aca="false">IF(H1776=$S$5,L1776,S1775)</f>
        <v>EGU074</v>
      </c>
      <c r="T1776" s="2" t="n">
        <f aca="false">IF(H1776=$T$5,L1776,T1775)</f>
        <v>814190428</v>
      </c>
      <c r="U1776" s="2" t="n">
        <f aca="false">IF(V1776="",0,1)</f>
        <v>0</v>
      </c>
      <c r="V1776" s="2" t="str">
        <f aca="false">IF(A1776="","",IFERROR(IF(VLOOKUP(A1776,MAESTRO!$A$2:$C$15,2,FALSE())=1,"",A1776),A1776))</f>
        <v/>
      </c>
      <c r="W1776" s="2" t="str">
        <f aca="false">IF(V1776="","",G1776)</f>
        <v/>
      </c>
    </row>
    <row r="1777" customFormat="false" ht="15" hidden="false" customHeight="false" outlineLevel="0" collapsed="false">
      <c r="O1777" s="2" t="str">
        <f aca="false">IF(O1776="","",O1776)</f>
        <v>7711 CEDI GUAYAQUIL</v>
      </c>
      <c r="P1777" s="2" t="str">
        <f aca="false">IF(A1777=$P$5,C1777,P1776)</f>
        <v>VILLA GARCIA PATRICIO VICENTE</v>
      </c>
      <c r="Q1777" s="2" t="n">
        <f aca="false">IF(Q1776="","",IF(A1780=$Q$1,C1780,Q1776))</f>
        <v>1000115040</v>
      </c>
      <c r="R1777" s="2" t="n">
        <f aca="false">IF(H1777=$R$5,L1777,R1776)</f>
        <v>50640324</v>
      </c>
      <c r="S1777" s="2" t="str">
        <f aca="false">IF(H1777=$S$5,L1777,S1776)</f>
        <v>EGU074</v>
      </c>
      <c r="T1777" s="2" t="n">
        <f aca="false">IF(H1777=$T$5,L1777,T1776)</f>
        <v>814190428</v>
      </c>
      <c r="U1777" s="2" t="n">
        <f aca="false">IF(V1777="",0,1)</f>
        <v>0</v>
      </c>
      <c r="V1777" s="2" t="str">
        <f aca="false">IF(A1777="","",IFERROR(IF(VLOOKUP(A1777,MAESTRO!$A$2:$C$15,2,FALSE())=1,"",A1777),A1777))</f>
        <v/>
      </c>
      <c r="W1777" s="2" t="str">
        <f aca="false">IF(V1777="","",G1777)</f>
        <v/>
      </c>
    </row>
    <row r="1778" customFormat="false" ht="15" hidden="false" customHeight="false" outlineLevel="0" collapsed="false">
      <c r="O1778" s="2" t="str">
        <f aca="false">IF(O1777="","",O1777)</f>
        <v>7711 CEDI GUAYAQUIL</v>
      </c>
      <c r="P1778" s="2" t="str">
        <f aca="false">IF(A1778=$P$5,C1778,P1777)</f>
        <v>VILLA GARCIA PATRICIO VICENTE</v>
      </c>
      <c r="Q1778" s="2" t="n">
        <f aca="false">IF(Q1777="","",IF(A1781=$Q$1,C1781,Q1777))</f>
        <v>1000115040</v>
      </c>
      <c r="R1778" s="2" t="n">
        <f aca="false">IF(H1778=$R$5,L1778,R1777)</f>
        <v>50640324</v>
      </c>
      <c r="S1778" s="2" t="str">
        <f aca="false">IF(H1778=$S$5,L1778,S1777)</f>
        <v>EGU074</v>
      </c>
      <c r="T1778" s="2" t="n">
        <f aca="false">IF(H1778=$T$5,L1778,T1777)</f>
        <v>814190428</v>
      </c>
      <c r="U1778" s="2" t="n">
        <f aca="false">IF(V1778="",0,1)</f>
        <v>0</v>
      </c>
      <c r="V1778" s="2" t="str">
        <f aca="false">IF(A1778="","",IFERROR(IF(VLOOKUP(A1778,MAESTRO!$A$2:$C$15,2,FALSE())=1,"",A1778),A1778))</f>
        <v/>
      </c>
      <c r="W1778" s="2" t="str">
        <f aca="false">IF(V1778="","",G1778)</f>
        <v/>
      </c>
    </row>
    <row r="1779" customFormat="false" ht="15" hidden="false" customHeight="false" outlineLevel="0" collapsed="false">
      <c r="O1779" s="2" t="str">
        <f aca="false">IF(O1778="","",O1778)</f>
        <v>7711 CEDI GUAYAQUIL</v>
      </c>
      <c r="P1779" s="2" t="str">
        <f aca="false">IF(A1779=$P$5,C1779,P1778)</f>
        <v>VILLA GARCIA PATRICIO VICENTE</v>
      </c>
      <c r="Q1779" s="2" t="n">
        <f aca="false">IF(Q1778="","",IF(A1782=$Q$1,C1782,Q1778))</f>
        <v>1000115040</v>
      </c>
      <c r="R1779" s="2" t="n">
        <f aca="false">IF(H1779=$R$5,L1779,R1778)</f>
        <v>50640324</v>
      </c>
      <c r="S1779" s="2" t="str">
        <f aca="false">IF(H1779=$S$5,L1779,S1778)</f>
        <v>EGU074</v>
      </c>
      <c r="T1779" s="2" t="n">
        <f aca="false">IF(H1779=$T$5,L1779,T1778)</f>
        <v>814190428</v>
      </c>
      <c r="U1779" s="2" t="n">
        <f aca="false">IF(V1779="",0,1)</f>
        <v>0</v>
      </c>
      <c r="V1779" s="2" t="str">
        <f aca="false">IF(A1779="","",IFERROR(IF(VLOOKUP(A1779,MAESTRO!$A$2:$C$15,2,FALSE())=1,"",A1779),A1779))</f>
        <v/>
      </c>
      <c r="W1779" s="2" t="str">
        <f aca="false">IF(V1779="","",G1779)</f>
        <v/>
      </c>
    </row>
    <row r="1780" customFormat="false" ht="15" hidden="false" customHeight="false" outlineLevel="0" collapsed="false">
      <c r="O1780" s="2" t="str">
        <f aca="false">IF(O1779="","",O1779)</f>
        <v>7711 CEDI GUAYAQUIL</v>
      </c>
      <c r="P1780" s="2" t="str">
        <f aca="false">IF(A1780=$P$5,C1780,P1779)</f>
        <v>VILLA GARCIA PATRICIO VICENTE</v>
      </c>
      <c r="Q1780" s="2" t="n">
        <f aca="false">IF(Q1779="","",IF(A1783=$Q$1,C1783,Q1779))</f>
        <v>1000115040</v>
      </c>
      <c r="R1780" s="2" t="n">
        <f aca="false">IF(H1780=$R$5,L1780,R1779)</f>
        <v>50640324</v>
      </c>
      <c r="S1780" s="2" t="str">
        <f aca="false">IF(H1780=$S$5,L1780,S1779)</f>
        <v>EGU074</v>
      </c>
      <c r="T1780" s="2" t="n">
        <f aca="false">IF(H1780=$T$5,L1780,T1779)</f>
        <v>814190428</v>
      </c>
      <c r="U1780" s="2" t="n">
        <f aca="false">IF(V1780="",0,1)</f>
        <v>0</v>
      </c>
      <c r="V1780" s="2" t="str">
        <f aca="false">IF(A1780="","",IFERROR(IF(VLOOKUP(A1780,MAESTRO!$A$2:$C$15,2,FALSE())=1,"",A1780),A1780))</f>
        <v/>
      </c>
      <c r="W1780" s="2" t="str">
        <f aca="false">IF(V1780="","",G1780)</f>
        <v/>
      </c>
    </row>
    <row r="1781" customFormat="false" ht="15" hidden="false" customHeight="false" outlineLevel="0" collapsed="false">
      <c r="O1781" s="2" t="str">
        <f aca="false">IF(O1780="","",O1780)</f>
        <v>7711 CEDI GUAYAQUIL</v>
      </c>
      <c r="P1781" s="2" t="str">
        <f aca="false">IF(A1781=$P$5,C1781,P1780)</f>
        <v>VILLA GARCIA PATRICIO VICENTE</v>
      </c>
      <c r="Q1781" s="2" t="n">
        <f aca="false">IF(Q1780="","",IF(A1784=$Q$1,C1784,Q1780))</f>
        <v>1000115040</v>
      </c>
      <c r="R1781" s="2" t="n">
        <f aca="false">IF(H1781=$R$5,L1781,R1780)</f>
        <v>50640324</v>
      </c>
      <c r="S1781" s="2" t="str">
        <f aca="false">IF(H1781=$S$5,L1781,S1780)</f>
        <v>EGU074</v>
      </c>
      <c r="T1781" s="2" t="n">
        <f aca="false">IF(H1781=$T$5,L1781,T1780)</f>
        <v>814190428</v>
      </c>
      <c r="U1781" s="2" t="n">
        <f aca="false">IF(V1781="",0,1)</f>
        <v>0</v>
      </c>
      <c r="V1781" s="2" t="str">
        <f aca="false">IF(A1781="","",IFERROR(IF(VLOOKUP(A1781,MAESTRO!$A$2:$C$15,2,FALSE())=1,"",A1781),A1781))</f>
        <v/>
      </c>
      <c r="W1781" s="2" t="str">
        <f aca="false">IF(V1781="","",G1781)</f>
        <v/>
      </c>
    </row>
    <row r="1782" customFormat="false" ht="15" hidden="false" customHeight="false" outlineLevel="0" collapsed="false">
      <c r="O1782" s="2" t="str">
        <f aca="false">IF(O1781="","",O1781)</f>
        <v>7711 CEDI GUAYAQUIL</v>
      </c>
      <c r="P1782" s="2" t="str">
        <f aca="false">IF(A1782=$P$5,C1782,P1781)</f>
        <v>VILLA GARCIA PATRICIO VICENTE</v>
      </c>
      <c r="Q1782" s="2" t="n">
        <f aca="false">IF(Q1781="","",IF(A1785=$Q$1,C1785,Q1781))</f>
        <v>1000115040</v>
      </c>
      <c r="R1782" s="2" t="n">
        <f aca="false">IF(H1782=$R$5,L1782,R1781)</f>
        <v>50640324</v>
      </c>
      <c r="S1782" s="2" t="str">
        <f aca="false">IF(H1782=$S$5,L1782,S1781)</f>
        <v>EGU074</v>
      </c>
      <c r="T1782" s="2" t="n">
        <f aca="false">IF(H1782=$T$5,L1782,T1781)</f>
        <v>814190428</v>
      </c>
      <c r="U1782" s="2" t="n">
        <f aca="false">IF(V1782="",0,1)</f>
        <v>0</v>
      </c>
      <c r="V1782" s="2" t="str">
        <f aca="false">IF(A1782="","",IFERROR(IF(VLOOKUP(A1782,MAESTRO!$A$2:$C$15,2,FALSE())=1,"",A1782),A1782))</f>
        <v/>
      </c>
      <c r="W1782" s="2" t="str">
        <f aca="false">IF(V1782="","",G1782)</f>
        <v/>
      </c>
    </row>
    <row r="1783" customFormat="false" ht="15" hidden="false" customHeight="false" outlineLevel="0" collapsed="false">
      <c r="O1783" s="2" t="str">
        <f aca="false">IF(O1782="","",O1782)</f>
        <v>7711 CEDI GUAYAQUIL</v>
      </c>
      <c r="P1783" s="2" t="str">
        <f aca="false">IF(A1783=$P$5,C1783,P1782)</f>
        <v>VILLA GARCIA PATRICIO VICENTE</v>
      </c>
      <c r="Q1783" s="2" t="n">
        <f aca="false">IF(Q1782="","",IF(A1786=$Q$1,C1786,Q1782))</f>
        <v>1000115040</v>
      </c>
      <c r="R1783" s="2" t="n">
        <f aca="false">IF(H1783=$R$5,L1783,R1782)</f>
        <v>50640324</v>
      </c>
      <c r="S1783" s="2" t="str">
        <f aca="false">IF(H1783=$S$5,L1783,S1782)</f>
        <v>EGU074</v>
      </c>
      <c r="T1783" s="2" t="n">
        <f aca="false">IF(H1783=$T$5,L1783,T1782)</f>
        <v>814190428</v>
      </c>
      <c r="U1783" s="2" t="n">
        <f aca="false">IF(V1783="",0,1)</f>
        <v>0</v>
      </c>
      <c r="V1783" s="2" t="str">
        <f aca="false">IF(A1783="","",IFERROR(IF(VLOOKUP(A1783,MAESTRO!$A$2:$C$15,2,FALSE())=1,"",A1783),A1783))</f>
        <v/>
      </c>
      <c r="W1783" s="2" t="str">
        <f aca="false">IF(V1783="","",G1783)</f>
        <v/>
      </c>
    </row>
    <row r="1784" customFormat="false" ht="15" hidden="false" customHeight="false" outlineLevel="0" collapsed="false">
      <c r="O1784" s="2" t="str">
        <f aca="false">IF(O1783="","",O1783)</f>
        <v>7711 CEDI GUAYAQUIL</v>
      </c>
      <c r="P1784" s="2" t="str">
        <f aca="false">IF(A1784=$P$5,C1784,P1783)</f>
        <v>VILLA GARCIA PATRICIO VICENTE</v>
      </c>
      <c r="Q1784" s="2" t="n">
        <f aca="false">IF(Q1783="","",IF(A1787=$Q$1,C1787,Q1783))</f>
        <v>1000115040</v>
      </c>
      <c r="R1784" s="2" t="n">
        <f aca="false">IF(H1784=$R$5,L1784,R1783)</f>
        <v>50640324</v>
      </c>
      <c r="S1784" s="2" t="str">
        <f aca="false">IF(H1784=$S$5,L1784,S1783)</f>
        <v>EGU074</v>
      </c>
      <c r="T1784" s="2" t="n">
        <f aca="false">IF(H1784=$T$5,L1784,T1783)</f>
        <v>814190428</v>
      </c>
      <c r="U1784" s="2" t="n">
        <f aca="false">IF(V1784="",0,1)</f>
        <v>0</v>
      </c>
      <c r="V1784" s="2" t="str">
        <f aca="false">IF(A1784="","",IFERROR(IF(VLOOKUP(A1784,MAESTRO!$A$2:$C$15,2,FALSE())=1,"",A1784),A1784))</f>
        <v/>
      </c>
      <c r="W1784" s="2" t="str">
        <f aca="false">IF(V1784="","",G1784)</f>
        <v/>
      </c>
    </row>
    <row r="1785" customFormat="false" ht="15" hidden="false" customHeight="false" outlineLevel="0" collapsed="false">
      <c r="O1785" s="2" t="str">
        <f aca="false">IF(O1784="","",O1784)</f>
        <v>7711 CEDI GUAYAQUIL</v>
      </c>
      <c r="P1785" s="2" t="str">
        <f aca="false">IF(A1785=$P$5,C1785,P1784)</f>
        <v>VILLA GARCIA PATRICIO VICENTE</v>
      </c>
      <c r="Q1785" s="2" t="n">
        <f aca="false">IF(Q1784="","",IF(A1788=$Q$1,C1788,Q1784))</f>
        <v>1000115040</v>
      </c>
      <c r="R1785" s="2" t="n">
        <f aca="false">IF(H1785=$R$5,L1785,R1784)</f>
        <v>50640324</v>
      </c>
      <c r="S1785" s="2" t="str">
        <f aca="false">IF(H1785=$S$5,L1785,S1784)</f>
        <v>EGU074</v>
      </c>
      <c r="T1785" s="2" t="n">
        <f aca="false">IF(H1785=$T$5,L1785,T1784)</f>
        <v>814190428</v>
      </c>
      <c r="U1785" s="2" t="n">
        <f aca="false">IF(V1785="",0,1)</f>
        <v>0</v>
      </c>
      <c r="V1785" s="2" t="str">
        <f aca="false">IF(A1785="","",IFERROR(IF(VLOOKUP(A1785,MAESTRO!$A$2:$C$15,2,FALSE())=1,"",A1785),A1785))</f>
        <v/>
      </c>
      <c r="W1785" s="2" t="str">
        <f aca="false">IF(V1785="","",G1785)</f>
        <v/>
      </c>
    </row>
    <row r="1786" customFormat="false" ht="15" hidden="false" customHeight="false" outlineLevel="0" collapsed="false">
      <c r="O1786" s="2" t="str">
        <f aca="false">IF(O1785="","",O1785)</f>
        <v>7711 CEDI GUAYAQUIL</v>
      </c>
      <c r="P1786" s="2" t="str">
        <f aca="false">IF(A1786=$P$5,C1786,P1785)</f>
        <v>VILLA GARCIA PATRICIO VICENTE</v>
      </c>
      <c r="Q1786" s="2" t="n">
        <f aca="false">IF(Q1785="","",IF(A1789=$Q$1,C1789,Q1785))</f>
        <v>1000115040</v>
      </c>
      <c r="R1786" s="2" t="n">
        <f aca="false">IF(H1786=$R$5,L1786,R1785)</f>
        <v>50640324</v>
      </c>
      <c r="S1786" s="2" t="str">
        <f aca="false">IF(H1786=$S$5,L1786,S1785)</f>
        <v>EGU074</v>
      </c>
      <c r="T1786" s="2" t="n">
        <f aca="false">IF(H1786=$T$5,L1786,T1785)</f>
        <v>814190428</v>
      </c>
      <c r="U1786" s="2" t="n">
        <f aca="false">IF(V1786="",0,1)</f>
        <v>0</v>
      </c>
      <c r="V1786" s="2" t="str">
        <f aca="false">IF(A1786="","",IFERROR(IF(VLOOKUP(A1786,MAESTRO!$A$2:$C$15,2,FALSE())=1,"",A1786),A1786))</f>
        <v/>
      </c>
      <c r="W1786" s="2" t="str">
        <f aca="false">IF(V1786="","",G1786)</f>
        <v/>
      </c>
    </row>
    <row r="1787" customFormat="false" ht="15" hidden="false" customHeight="false" outlineLevel="0" collapsed="false">
      <c r="O1787" s="2" t="str">
        <f aca="false">IF(O1786="","",O1786)</f>
        <v>7711 CEDI GUAYAQUIL</v>
      </c>
      <c r="P1787" s="2" t="str">
        <f aca="false">IF(A1787=$P$5,C1787,P1786)</f>
        <v>VILLA GARCIA PATRICIO VICENTE</v>
      </c>
      <c r="Q1787" s="2" t="n">
        <f aca="false">IF(Q1786="","",IF(A1790=$Q$1,C1790,Q1786))</f>
        <v>1000115040</v>
      </c>
      <c r="R1787" s="2" t="n">
        <f aca="false">IF(H1787=$R$5,L1787,R1786)</f>
        <v>50640324</v>
      </c>
      <c r="S1787" s="2" t="str">
        <f aca="false">IF(H1787=$S$5,L1787,S1786)</f>
        <v>EGU074</v>
      </c>
      <c r="T1787" s="2" t="n">
        <f aca="false">IF(H1787=$T$5,L1787,T1786)</f>
        <v>814190428</v>
      </c>
      <c r="U1787" s="2" t="n">
        <f aca="false">IF(V1787="",0,1)</f>
        <v>0</v>
      </c>
      <c r="V1787" s="2" t="str">
        <f aca="false">IF(A1787="","",IFERROR(IF(VLOOKUP(A1787,MAESTRO!$A$2:$C$15,2,FALSE())=1,"",A1787),A1787))</f>
        <v/>
      </c>
      <c r="W1787" s="2" t="str">
        <f aca="false">IF(V1787="","",G1787)</f>
        <v/>
      </c>
    </row>
    <row r="1788" customFormat="false" ht="15" hidden="false" customHeight="false" outlineLevel="0" collapsed="false">
      <c r="O1788" s="2" t="str">
        <f aca="false">IF(O1787="","",O1787)</f>
        <v>7711 CEDI GUAYAQUIL</v>
      </c>
      <c r="P1788" s="2" t="str">
        <f aca="false">IF(A1788=$P$5,C1788,P1787)</f>
        <v>VILLA GARCIA PATRICIO VICENTE</v>
      </c>
      <c r="Q1788" s="2" t="n">
        <f aca="false">IF(Q1787="","",IF(A1791=$Q$1,C1791,Q1787))</f>
        <v>1000115040</v>
      </c>
      <c r="R1788" s="2" t="n">
        <f aca="false">IF(H1788=$R$5,L1788,R1787)</f>
        <v>50640324</v>
      </c>
      <c r="S1788" s="2" t="str">
        <f aca="false">IF(H1788=$S$5,L1788,S1787)</f>
        <v>EGU074</v>
      </c>
      <c r="T1788" s="2" t="n">
        <f aca="false">IF(H1788=$T$5,L1788,T1787)</f>
        <v>814190428</v>
      </c>
      <c r="U1788" s="2" t="n">
        <f aca="false">IF(V1788="",0,1)</f>
        <v>0</v>
      </c>
      <c r="V1788" s="2" t="str">
        <f aca="false">IF(A1788="","",IFERROR(IF(VLOOKUP(A1788,MAESTRO!$A$2:$C$15,2,FALSE())=1,"",A1788),A1788))</f>
        <v/>
      </c>
      <c r="W1788" s="2" t="str">
        <f aca="false">IF(V1788="","",G1788)</f>
        <v/>
      </c>
    </row>
    <row r="1789" customFormat="false" ht="15" hidden="false" customHeight="false" outlineLevel="0" collapsed="false">
      <c r="O1789" s="2" t="str">
        <f aca="false">IF(O1788="","",O1788)</f>
        <v>7711 CEDI GUAYAQUIL</v>
      </c>
      <c r="P1789" s="2" t="str">
        <f aca="false">IF(A1789=$P$5,C1789,P1788)</f>
        <v>VILLA GARCIA PATRICIO VICENTE</v>
      </c>
      <c r="Q1789" s="2" t="n">
        <f aca="false">IF(Q1788="","",IF(A1792=$Q$1,C1792,Q1788))</f>
        <v>1000115040</v>
      </c>
      <c r="R1789" s="2" t="n">
        <f aca="false">IF(H1789=$R$5,L1789,R1788)</f>
        <v>50640324</v>
      </c>
      <c r="S1789" s="2" t="str">
        <f aca="false">IF(H1789=$S$5,L1789,S1788)</f>
        <v>EGU074</v>
      </c>
      <c r="T1789" s="2" t="n">
        <f aca="false">IF(H1789=$T$5,L1789,T1788)</f>
        <v>814190428</v>
      </c>
      <c r="U1789" s="2" t="n">
        <f aca="false">IF(V1789="",0,1)</f>
        <v>0</v>
      </c>
      <c r="V1789" s="2" t="str">
        <f aca="false">IF(A1789="","",IFERROR(IF(VLOOKUP(A1789,MAESTRO!$A$2:$C$15,2,FALSE())=1,"",A1789),A1789))</f>
        <v/>
      </c>
      <c r="W1789" s="2" t="str">
        <f aca="false">IF(V1789="","",G1789)</f>
        <v/>
      </c>
    </row>
    <row r="1790" customFormat="false" ht="15" hidden="false" customHeight="false" outlineLevel="0" collapsed="false">
      <c r="O1790" s="2" t="str">
        <f aca="false">IF(O1789="","",O1789)</f>
        <v>7711 CEDI GUAYAQUIL</v>
      </c>
      <c r="P1790" s="2" t="str">
        <f aca="false">IF(A1790=$P$5,C1790,P1789)</f>
        <v>VILLA GARCIA PATRICIO VICENTE</v>
      </c>
      <c r="Q1790" s="2" t="n">
        <f aca="false">IF(Q1789="","",IF(A1793=$Q$1,C1793,Q1789))</f>
        <v>1000115040</v>
      </c>
      <c r="R1790" s="2" t="n">
        <f aca="false">IF(H1790=$R$5,L1790,R1789)</f>
        <v>50640324</v>
      </c>
      <c r="S1790" s="2" t="str">
        <f aca="false">IF(H1790=$S$5,L1790,S1789)</f>
        <v>EGU074</v>
      </c>
      <c r="T1790" s="2" t="n">
        <f aca="false">IF(H1790=$T$5,L1790,T1789)</f>
        <v>814190428</v>
      </c>
      <c r="U1790" s="2" t="n">
        <f aca="false">IF(V1790="",0,1)</f>
        <v>0</v>
      </c>
      <c r="V1790" s="2" t="str">
        <f aca="false">IF(A1790="","",IFERROR(IF(VLOOKUP(A1790,MAESTRO!$A$2:$C$15,2,FALSE())=1,"",A1790),A1790))</f>
        <v/>
      </c>
      <c r="W1790" s="2" t="str">
        <f aca="false">IF(V1790="","",G1790)</f>
        <v/>
      </c>
    </row>
    <row r="1791" customFormat="false" ht="15" hidden="false" customHeight="false" outlineLevel="0" collapsed="false">
      <c r="O1791" s="2" t="str">
        <f aca="false">IF(O1790="","",O1790)</f>
        <v>7711 CEDI GUAYAQUIL</v>
      </c>
      <c r="P1791" s="2" t="str">
        <f aca="false">IF(A1791=$P$5,C1791,P1790)</f>
        <v>VILLA GARCIA PATRICIO VICENTE</v>
      </c>
      <c r="Q1791" s="2" t="n">
        <f aca="false">IF(Q1790="","",IF(A1794=$Q$1,C1794,Q1790))</f>
        <v>1000115040</v>
      </c>
      <c r="R1791" s="2" t="n">
        <f aca="false">IF(H1791=$R$5,L1791,R1790)</f>
        <v>50640324</v>
      </c>
      <c r="S1791" s="2" t="str">
        <f aca="false">IF(H1791=$S$5,L1791,S1790)</f>
        <v>EGU074</v>
      </c>
      <c r="T1791" s="2" t="n">
        <f aca="false">IF(H1791=$T$5,L1791,T1790)</f>
        <v>814190428</v>
      </c>
      <c r="U1791" s="2" t="n">
        <f aca="false">IF(V1791="",0,1)</f>
        <v>0</v>
      </c>
      <c r="V1791" s="2" t="str">
        <f aca="false">IF(A1791="","",IFERROR(IF(VLOOKUP(A1791,MAESTRO!$A$2:$C$15,2,FALSE())=1,"",A1791),A1791))</f>
        <v/>
      </c>
      <c r="W1791" s="2" t="str">
        <f aca="false">IF(V1791="","",G1791)</f>
        <v/>
      </c>
    </row>
    <row r="1792" customFormat="false" ht="15" hidden="false" customHeight="false" outlineLevel="0" collapsed="false">
      <c r="O1792" s="2" t="str">
        <f aca="false">IF(O1791="","",O1791)</f>
        <v>7711 CEDI GUAYAQUIL</v>
      </c>
      <c r="P1792" s="2" t="str">
        <f aca="false">IF(A1792=$P$5,C1792,P1791)</f>
        <v>VILLA GARCIA PATRICIO VICENTE</v>
      </c>
      <c r="Q1792" s="2" t="n">
        <f aca="false">IF(Q1791="","",IF(A1795=$Q$1,C1795,Q1791))</f>
        <v>1000115040</v>
      </c>
      <c r="R1792" s="2" t="n">
        <f aca="false">IF(H1792=$R$5,L1792,R1791)</f>
        <v>50640324</v>
      </c>
      <c r="S1792" s="2" t="str">
        <f aca="false">IF(H1792=$S$5,L1792,S1791)</f>
        <v>EGU074</v>
      </c>
      <c r="T1792" s="2" t="n">
        <f aca="false">IF(H1792=$T$5,L1792,T1791)</f>
        <v>814190428</v>
      </c>
      <c r="U1792" s="2" t="n">
        <f aca="false">IF(V1792="",0,1)</f>
        <v>0</v>
      </c>
      <c r="V1792" s="2" t="str">
        <f aca="false">IF(A1792="","",IFERROR(IF(VLOOKUP(A1792,MAESTRO!$A$2:$C$15,2,FALSE())=1,"",A1792),A1792))</f>
        <v/>
      </c>
      <c r="W1792" s="2" t="str">
        <f aca="false">IF(V1792="","",G1792)</f>
        <v/>
      </c>
    </row>
    <row r="1793" customFormat="false" ht="15" hidden="false" customHeight="false" outlineLevel="0" collapsed="false">
      <c r="O1793" s="2" t="str">
        <f aca="false">IF(O1792="","",O1792)</f>
        <v>7711 CEDI GUAYAQUIL</v>
      </c>
      <c r="P1793" s="2" t="str">
        <f aca="false">IF(A1793=$P$5,C1793,P1792)</f>
        <v>VILLA GARCIA PATRICIO VICENTE</v>
      </c>
      <c r="Q1793" s="2" t="n">
        <f aca="false">IF(Q1792="","",IF(A1796=$Q$1,C1796,Q1792))</f>
        <v>1000115040</v>
      </c>
      <c r="R1793" s="2" t="n">
        <f aca="false">IF(H1793=$R$5,L1793,R1792)</f>
        <v>50640324</v>
      </c>
      <c r="S1793" s="2" t="str">
        <f aca="false">IF(H1793=$S$5,L1793,S1792)</f>
        <v>EGU074</v>
      </c>
      <c r="T1793" s="2" t="n">
        <f aca="false">IF(H1793=$T$5,L1793,T1792)</f>
        <v>814190428</v>
      </c>
      <c r="U1793" s="2" t="n">
        <f aca="false">IF(V1793="",0,1)</f>
        <v>0</v>
      </c>
      <c r="V1793" s="2" t="str">
        <f aca="false">IF(A1793="","",IFERROR(IF(VLOOKUP(A1793,MAESTRO!$A$2:$C$15,2,FALSE())=1,"",A1793),A1793))</f>
        <v/>
      </c>
      <c r="W1793" s="2" t="str">
        <f aca="false">IF(V1793="","",G1793)</f>
        <v/>
      </c>
    </row>
    <row r="1794" customFormat="false" ht="15" hidden="false" customHeight="false" outlineLevel="0" collapsed="false">
      <c r="O1794" s="2" t="str">
        <f aca="false">IF(O1793="","",O1793)</f>
        <v>7711 CEDI GUAYAQUIL</v>
      </c>
      <c r="P1794" s="2" t="str">
        <f aca="false">IF(A1794=$P$5,C1794,P1793)</f>
        <v>VILLA GARCIA PATRICIO VICENTE</v>
      </c>
      <c r="Q1794" s="2" t="n">
        <f aca="false">IF(Q1793="","",IF(A1797=$Q$1,C1797,Q1793))</f>
        <v>1000115040</v>
      </c>
      <c r="R1794" s="2" t="n">
        <f aca="false">IF(H1794=$R$5,L1794,R1793)</f>
        <v>50640324</v>
      </c>
      <c r="S1794" s="2" t="str">
        <f aca="false">IF(H1794=$S$5,L1794,S1793)</f>
        <v>EGU074</v>
      </c>
      <c r="T1794" s="2" t="n">
        <f aca="false">IF(H1794=$T$5,L1794,T1793)</f>
        <v>814190428</v>
      </c>
      <c r="U1794" s="2" t="n">
        <f aca="false">IF(V1794="",0,1)</f>
        <v>0</v>
      </c>
      <c r="V1794" s="2" t="str">
        <f aca="false">IF(A1794="","",IFERROR(IF(VLOOKUP(A1794,MAESTRO!$A$2:$C$15,2,FALSE())=1,"",A1794),A1794))</f>
        <v/>
      </c>
      <c r="W1794" s="2" t="str">
        <f aca="false">IF(V1794="","",G1794)</f>
        <v/>
      </c>
    </row>
    <row r="1795" customFormat="false" ht="15" hidden="false" customHeight="false" outlineLevel="0" collapsed="false">
      <c r="O1795" s="2" t="str">
        <f aca="false">IF(O1794="","",O1794)</f>
        <v>7711 CEDI GUAYAQUIL</v>
      </c>
      <c r="P1795" s="2" t="str">
        <f aca="false">IF(A1795=$P$5,C1795,P1794)</f>
        <v>VILLA GARCIA PATRICIO VICENTE</v>
      </c>
      <c r="Q1795" s="2" t="n">
        <f aca="false">IF(Q1794="","",IF(A1798=$Q$1,C1798,Q1794))</f>
        <v>1000115040</v>
      </c>
      <c r="R1795" s="2" t="n">
        <f aca="false">IF(H1795=$R$5,L1795,R1794)</f>
        <v>50640324</v>
      </c>
      <c r="S1795" s="2" t="str">
        <f aca="false">IF(H1795=$S$5,L1795,S1794)</f>
        <v>EGU074</v>
      </c>
      <c r="T1795" s="2" t="n">
        <f aca="false">IF(H1795=$T$5,L1795,T1794)</f>
        <v>814190428</v>
      </c>
      <c r="U1795" s="2" t="n">
        <f aca="false">IF(V1795="",0,1)</f>
        <v>0</v>
      </c>
      <c r="V1795" s="2" t="str">
        <f aca="false">IF(A1795="","",IFERROR(IF(VLOOKUP(A1795,MAESTRO!$A$2:$C$15,2,FALSE())=1,"",A1795),A1795))</f>
        <v/>
      </c>
      <c r="W1795" s="2" t="str">
        <f aca="false">IF(V1795="","",G1795)</f>
        <v/>
      </c>
    </row>
    <row r="1796" customFormat="false" ht="15" hidden="false" customHeight="false" outlineLevel="0" collapsed="false">
      <c r="O1796" s="2" t="str">
        <f aca="false">IF(O1795="","",O1795)</f>
        <v>7711 CEDI GUAYAQUIL</v>
      </c>
      <c r="P1796" s="2" t="str">
        <f aca="false">IF(A1796=$P$5,C1796,P1795)</f>
        <v>VILLA GARCIA PATRICIO VICENTE</v>
      </c>
      <c r="Q1796" s="2" t="n">
        <f aca="false">IF(Q1795="","",IF(A1799=$Q$1,C1799,Q1795))</f>
        <v>1000115040</v>
      </c>
      <c r="R1796" s="2" t="n">
        <f aca="false">IF(H1796=$R$5,L1796,R1795)</f>
        <v>50640324</v>
      </c>
      <c r="S1796" s="2" t="str">
        <f aca="false">IF(H1796=$S$5,L1796,S1795)</f>
        <v>EGU074</v>
      </c>
      <c r="T1796" s="2" t="n">
        <f aca="false">IF(H1796=$T$5,L1796,T1795)</f>
        <v>814190428</v>
      </c>
      <c r="U1796" s="2" t="n">
        <f aca="false">IF(V1796="",0,1)</f>
        <v>0</v>
      </c>
      <c r="V1796" s="2" t="str">
        <f aca="false">IF(A1796="","",IFERROR(IF(VLOOKUP(A1796,MAESTRO!$A$2:$C$15,2,FALSE())=1,"",A1796),A1796))</f>
        <v/>
      </c>
      <c r="W1796" s="2" t="str">
        <f aca="false">IF(V1796="","",G1796)</f>
        <v/>
      </c>
    </row>
    <row r="1797" customFormat="false" ht="15" hidden="false" customHeight="false" outlineLevel="0" collapsed="false">
      <c r="O1797" s="2" t="str">
        <f aca="false">IF(O1796="","",O1796)</f>
        <v>7711 CEDI GUAYAQUIL</v>
      </c>
      <c r="P1797" s="2" t="str">
        <f aca="false">IF(A1797=$P$5,C1797,P1796)</f>
        <v>VILLA GARCIA PATRICIO VICENTE</v>
      </c>
      <c r="Q1797" s="2" t="n">
        <f aca="false">IF(Q1796="","",IF(A1800=$Q$1,C1800,Q1796))</f>
        <v>1000115040</v>
      </c>
      <c r="R1797" s="2" t="n">
        <f aca="false">IF(H1797=$R$5,L1797,R1796)</f>
        <v>50640324</v>
      </c>
      <c r="S1797" s="2" t="str">
        <f aca="false">IF(H1797=$S$5,L1797,S1796)</f>
        <v>EGU074</v>
      </c>
      <c r="T1797" s="2" t="n">
        <f aca="false">IF(H1797=$T$5,L1797,T1796)</f>
        <v>814190428</v>
      </c>
      <c r="U1797" s="2" t="n">
        <f aca="false">IF(V1797="",0,1)</f>
        <v>0</v>
      </c>
      <c r="V1797" s="2" t="str">
        <f aca="false">IF(A1797="","",IFERROR(IF(VLOOKUP(A1797,MAESTRO!$A$2:$C$15,2,FALSE())=1,"",A1797),A1797))</f>
        <v/>
      </c>
      <c r="W1797" s="2" t="str">
        <f aca="false">IF(V1797="","",G1797)</f>
        <v/>
      </c>
    </row>
    <row r="1798" customFormat="false" ht="15" hidden="false" customHeight="false" outlineLevel="0" collapsed="false">
      <c r="O1798" s="2" t="str">
        <f aca="false">IF(O1797="","",O1797)</f>
        <v>7711 CEDI GUAYAQUIL</v>
      </c>
      <c r="P1798" s="2" t="str">
        <f aca="false">IF(A1798=$P$5,C1798,P1797)</f>
        <v>VILLA GARCIA PATRICIO VICENTE</v>
      </c>
      <c r="Q1798" s="2" t="n">
        <f aca="false">IF(Q1797="","",IF(A1801=$Q$1,C1801,Q1797))</f>
        <v>1000115040</v>
      </c>
      <c r="R1798" s="2" t="n">
        <f aca="false">IF(H1798=$R$5,L1798,R1797)</f>
        <v>50640324</v>
      </c>
      <c r="S1798" s="2" t="str">
        <f aca="false">IF(H1798=$S$5,L1798,S1797)</f>
        <v>EGU074</v>
      </c>
      <c r="T1798" s="2" t="n">
        <f aca="false">IF(H1798=$T$5,L1798,T1797)</f>
        <v>814190428</v>
      </c>
      <c r="U1798" s="2" t="n">
        <f aca="false">IF(V1798="",0,1)</f>
        <v>0</v>
      </c>
      <c r="V1798" s="2" t="str">
        <f aca="false">IF(A1798="","",IFERROR(IF(VLOOKUP(A1798,MAESTRO!$A$2:$C$15,2,FALSE())=1,"",A1798),A1798))</f>
        <v/>
      </c>
      <c r="W1798" s="2" t="str">
        <f aca="false">IF(V1798="","",G1798)</f>
        <v/>
      </c>
    </row>
    <row r="1799" customFormat="false" ht="15" hidden="false" customHeight="false" outlineLevel="0" collapsed="false">
      <c r="O1799" s="2" t="str">
        <f aca="false">IF(O1798="","",O1798)</f>
        <v>7711 CEDI GUAYAQUIL</v>
      </c>
      <c r="P1799" s="2" t="str">
        <f aca="false">IF(A1799=$P$5,C1799,P1798)</f>
        <v>VILLA GARCIA PATRICIO VICENTE</v>
      </c>
      <c r="Q1799" s="2" t="n">
        <f aca="false">IF(Q1798="","",IF(A1802=$Q$1,C1802,Q1798))</f>
        <v>1000115040</v>
      </c>
      <c r="R1799" s="2" t="n">
        <f aca="false">IF(H1799=$R$5,L1799,R1798)</f>
        <v>50640324</v>
      </c>
      <c r="S1799" s="2" t="str">
        <f aca="false">IF(H1799=$S$5,L1799,S1798)</f>
        <v>EGU074</v>
      </c>
      <c r="T1799" s="2" t="n">
        <f aca="false">IF(H1799=$T$5,L1799,T1798)</f>
        <v>814190428</v>
      </c>
      <c r="U1799" s="2" t="n">
        <f aca="false">IF(V1799="",0,1)</f>
        <v>0</v>
      </c>
      <c r="V1799" s="2" t="str">
        <f aca="false">IF(A1799="","",IFERROR(IF(VLOOKUP(A1799,MAESTRO!$A$2:$C$15,2,FALSE())=1,"",A1799),A1799))</f>
        <v/>
      </c>
      <c r="W1799" s="2" t="str">
        <f aca="false">IF(V1799="","",G1799)</f>
        <v/>
      </c>
    </row>
    <row r="1800" customFormat="false" ht="15" hidden="false" customHeight="false" outlineLevel="0" collapsed="false">
      <c r="O1800" s="2" t="str">
        <f aca="false">IF(O1799="","",O1799)</f>
        <v>7711 CEDI GUAYAQUIL</v>
      </c>
      <c r="P1800" s="2" t="str">
        <f aca="false">IF(A1800=$P$5,C1800,P1799)</f>
        <v>VILLA GARCIA PATRICIO VICENTE</v>
      </c>
      <c r="Q1800" s="2" t="n">
        <f aca="false">IF(Q1799="","",IF(A1803=$Q$1,C1803,Q1799))</f>
        <v>1000115040</v>
      </c>
      <c r="R1800" s="2" t="n">
        <f aca="false">IF(H1800=$R$5,L1800,R1799)</f>
        <v>50640324</v>
      </c>
      <c r="S1800" s="2" t="str">
        <f aca="false">IF(H1800=$S$5,L1800,S1799)</f>
        <v>EGU074</v>
      </c>
      <c r="T1800" s="2" t="n">
        <f aca="false">IF(H1800=$T$5,L1800,T1799)</f>
        <v>814190428</v>
      </c>
      <c r="U1800" s="2" t="n">
        <f aca="false">IF(V1800="",0,1)</f>
        <v>0</v>
      </c>
      <c r="V1800" s="2" t="str">
        <f aca="false">IF(A1800="","",IFERROR(IF(VLOOKUP(A1800,MAESTRO!$A$2:$C$15,2,FALSE())=1,"",A1800),A1800))</f>
        <v/>
      </c>
      <c r="W1800" s="2" t="str">
        <f aca="false">IF(V1800="","",G1800)</f>
        <v/>
      </c>
    </row>
    <row r="1801" customFormat="false" ht="15" hidden="false" customHeight="false" outlineLevel="0" collapsed="false">
      <c r="O1801" s="2" t="str">
        <f aca="false">IF(O1800="","",O1800)</f>
        <v>7711 CEDI GUAYAQUIL</v>
      </c>
      <c r="P1801" s="2" t="str">
        <f aca="false">IF(A1801=$P$5,C1801,P1800)</f>
        <v>VILLA GARCIA PATRICIO VICENTE</v>
      </c>
      <c r="Q1801" s="2" t="n">
        <f aca="false">IF(Q1800="","",IF(A1804=$Q$1,C1804,Q1800))</f>
        <v>1000115040</v>
      </c>
      <c r="R1801" s="2" t="n">
        <f aca="false">IF(H1801=$R$5,L1801,R1800)</f>
        <v>50640324</v>
      </c>
      <c r="S1801" s="2" t="str">
        <f aca="false">IF(H1801=$S$5,L1801,S1800)</f>
        <v>EGU074</v>
      </c>
      <c r="T1801" s="2" t="n">
        <f aca="false">IF(H1801=$T$5,L1801,T1800)</f>
        <v>814190428</v>
      </c>
      <c r="U1801" s="2" t="n">
        <f aca="false">IF(V1801="",0,1)</f>
        <v>0</v>
      </c>
      <c r="V1801" s="2" t="str">
        <f aca="false">IF(A1801="","",IFERROR(IF(VLOOKUP(A1801,MAESTRO!$A$2:$C$15,2,FALSE())=1,"",A1801),A1801))</f>
        <v/>
      </c>
      <c r="W1801" s="2" t="str">
        <f aca="false">IF(V1801="","",G1801)</f>
        <v/>
      </c>
    </row>
    <row r="1802" customFormat="false" ht="15" hidden="false" customHeight="false" outlineLevel="0" collapsed="false">
      <c r="O1802" s="2" t="str">
        <f aca="false">IF(O1801="","",O1801)</f>
        <v>7711 CEDI GUAYAQUIL</v>
      </c>
      <c r="P1802" s="2" t="str">
        <f aca="false">IF(A1802=$P$5,C1802,P1801)</f>
        <v>VILLA GARCIA PATRICIO VICENTE</v>
      </c>
      <c r="Q1802" s="2" t="n">
        <f aca="false">IF(Q1801="","",IF(A1805=$Q$1,C1805,Q1801))</f>
        <v>1000115040</v>
      </c>
      <c r="R1802" s="2" t="n">
        <f aca="false">IF(H1802=$R$5,L1802,R1801)</f>
        <v>50640324</v>
      </c>
      <c r="S1802" s="2" t="str">
        <f aca="false">IF(H1802=$S$5,L1802,S1801)</f>
        <v>EGU074</v>
      </c>
      <c r="T1802" s="2" t="n">
        <f aca="false">IF(H1802=$T$5,L1802,T1801)</f>
        <v>814190428</v>
      </c>
      <c r="U1802" s="2" t="n">
        <f aca="false">IF(V1802="",0,1)</f>
        <v>0</v>
      </c>
      <c r="V1802" s="2" t="str">
        <f aca="false">IF(A1802="","",IFERROR(IF(VLOOKUP(A1802,MAESTRO!$A$2:$C$15,2,FALSE())=1,"",A1802),A1802))</f>
        <v/>
      </c>
      <c r="W1802" s="2" t="str">
        <f aca="false">IF(V1802="","",G1802)</f>
        <v/>
      </c>
    </row>
    <row r="1803" customFormat="false" ht="15" hidden="false" customHeight="false" outlineLevel="0" collapsed="false">
      <c r="O1803" s="2" t="str">
        <f aca="false">IF(O1802="","",O1802)</f>
        <v>7711 CEDI GUAYAQUIL</v>
      </c>
      <c r="P1803" s="2" t="str">
        <f aca="false">IF(A1803=$P$5,C1803,P1802)</f>
        <v>VILLA GARCIA PATRICIO VICENTE</v>
      </c>
      <c r="Q1803" s="2" t="n">
        <f aca="false">IF(Q1802="","",IF(A1806=$Q$1,C1806,Q1802))</f>
        <v>1000115040</v>
      </c>
      <c r="R1803" s="2" t="n">
        <f aca="false">IF(H1803=$R$5,L1803,R1802)</f>
        <v>50640324</v>
      </c>
      <c r="S1803" s="2" t="str">
        <f aca="false">IF(H1803=$S$5,L1803,S1802)</f>
        <v>EGU074</v>
      </c>
      <c r="T1803" s="2" t="n">
        <f aca="false">IF(H1803=$T$5,L1803,T1802)</f>
        <v>814190428</v>
      </c>
      <c r="U1803" s="2" t="n">
        <f aca="false">IF(V1803="",0,1)</f>
        <v>0</v>
      </c>
      <c r="V1803" s="2" t="str">
        <f aca="false">IF(A1803="","",IFERROR(IF(VLOOKUP(A1803,MAESTRO!$A$2:$C$15,2,FALSE())=1,"",A1803),A1803))</f>
        <v/>
      </c>
      <c r="W1803" s="2" t="str">
        <f aca="false">IF(V1803="","",G1803)</f>
        <v/>
      </c>
    </row>
    <row r="1804" customFormat="false" ht="15" hidden="false" customHeight="false" outlineLevel="0" collapsed="false">
      <c r="O1804" s="2" t="str">
        <f aca="false">IF(O1803="","",O1803)</f>
        <v>7711 CEDI GUAYAQUIL</v>
      </c>
      <c r="P1804" s="2" t="str">
        <f aca="false">IF(A1804=$P$5,C1804,P1803)</f>
        <v>VILLA GARCIA PATRICIO VICENTE</v>
      </c>
      <c r="Q1804" s="2" t="n">
        <f aca="false">IF(Q1803="","",IF(A1807=$Q$1,C1807,Q1803))</f>
        <v>1000115040</v>
      </c>
      <c r="R1804" s="2" t="n">
        <f aca="false">IF(H1804=$R$5,L1804,R1803)</f>
        <v>50640324</v>
      </c>
      <c r="S1804" s="2" t="str">
        <f aca="false">IF(H1804=$S$5,L1804,S1803)</f>
        <v>EGU074</v>
      </c>
      <c r="T1804" s="2" t="n">
        <f aca="false">IF(H1804=$T$5,L1804,T1803)</f>
        <v>814190428</v>
      </c>
      <c r="U1804" s="2" t="n">
        <f aca="false">IF(V1804="",0,1)</f>
        <v>0</v>
      </c>
      <c r="V1804" s="2" t="str">
        <f aca="false">IF(A1804="","",IFERROR(IF(VLOOKUP(A1804,MAESTRO!$A$2:$C$15,2,FALSE())=1,"",A1804),A1804))</f>
        <v/>
      </c>
      <c r="W1804" s="2" t="str">
        <f aca="false">IF(V1804="","",G1804)</f>
        <v/>
      </c>
    </row>
    <row r="1805" customFormat="false" ht="15" hidden="false" customHeight="false" outlineLevel="0" collapsed="false">
      <c r="O1805" s="2" t="str">
        <f aca="false">IF(O1804="","",O1804)</f>
        <v>7711 CEDI GUAYAQUIL</v>
      </c>
      <c r="P1805" s="2" t="str">
        <f aca="false">IF(A1805=$P$5,C1805,P1804)</f>
        <v>VILLA GARCIA PATRICIO VICENTE</v>
      </c>
      <c r="Q1805" s="2" t="n">
        <f aca="false">IF(Q1804="","",IF(A1808=$Q$1,C1808,Q1804))</f>
        <v>1000115040</v>
      </c>
      <c r="R1805" s="2" t="n">
        <f aca="false">IF(H1805=$R$5,L1805,R1804)</f>
        <v>50640324</v>
      </c>
      <c r="S1805" s="2" t="str">
        <f aca="false">IF(H1805=$S$5,L1805,S1804)</f>
        <v>EGU074</v>
      </c>
      <c r="T1805" s="2" t="n">
        <f aca="false">IF(H1805=$T$5,L1805,T1804)</f>
        <v>814190428</v>
      </c>
      <c r="U1805" s="2" t="n">
        <f aca="false">IF(V1805="",0,1)</f>
        <v>0</v>
      </c>
      <c r="V1805" s="2" t="str">
        <f aca="false">IF(A1805="","",IFERROR(IF(VLOOKUP(A1805,MAESTRO!$A$2:$C$15,2,FALSE())=1,"",A1805),A1805))</f>
        <v/>
      </c>
      <c r="W1805" s="2" t="str">
        <f aca="false">IF(V1805="","",G1805)</f>
        <v/>
      </c>
    </row>
    <row r="1806" customFormat="false" ht="15" hidden="false" customHeight="false" outlineLevel="0" collapsed="false">
      <c r="O1806" s="2" t="str">
        <f aca="false">IF(O1805="","",O1805)</f>
        <v>7711 CEDI GUAYAQUIL</v>
      </c>
      <c r="P1806" s="2" t="str">
        <f aca="false">IF(A1806=$P$5,C1806,P1805)</f>
        <v>VILLA GARCIA PATRICIO VICENTE</v>
      </c>
      <c r="Q1806" s="2" t="n">
        <f aca="false">IF(Q1805="","",IF(A1809=$Q$1,C1809,Q1805))</f>
        <v>1000115040</v>
      </c>
      <c r="R1806" s="2" t="n">
        <f aca="false">IF(H1806=$R$5,L1806,R1805)</f>
        <v>50640324</v>
      </c>
      <c r="S1806" s="2" t="str">
        <f aca="false">IF(H1806=$S$5,L1806,S1805)</f>
        <v>EGU074</v>
      </c>
      <c r="T1806" s="2" t="n">
        <f aca="false">IF(H1806=$T$5,L1806,T1805)</f>
        <v>814190428</v>
      </c>
      <c r="U1806" s="2" t="n">
        <f aca="false">IF(V1806="",0,1)</f>
        <v>0</v>
      </c>
      <c r="V1806" s="2" t="str">
        <f aca="false">IF(A1806="","",IFERROR(IF(VLOOKUP(A1806,MAESTRO!$A$2:$C$15,2,FALSE())=1,"",A1806),A1806))</f>
        <v/>
      </c>
      <c r="W1806" s="2" t="str">
        <f aca="false">IF(V1806="","",G1806)</f>
        <v/>
      </c>
    </row>
    <row r="1807" customFormat="false" ht="15" hidden="false" customHeight="false" outlineLevel="0" collapsed="false">
      <c r="O1807" s="2" t="str">
        <f aca="false">IF(O1806="","",O1806)</f>
        <v>7711 CEDI GUAYAQUIL</v>
      </c>
      <c r="P1807" s="2" t="str">
        <f aca="false">IF(A1807=$P$5,C1807,P1806)</f>
        <v>VILLA GARCIA PATRICIO VICENTE</v>
      </c>
      <c r="Q1807" s="2" t="n">
        <f aca="false">IF(Q1806="","",IF(A1810=$Q$1,C1810,Q1806))</f>
        <v>1000115040</v>
      </c>
      <c r="R1807" s="2" t="n">
        <f aca="false">IF(H1807=$R$5,L1807,R1806)</f>
        <v>50640324</v>
      </c>
      <c r="S1807" s="2" t="str">
        <f aca="false">IF(H1807=$S$5,L1807,S1806)</f>
        <v>EGU074</v>
      </c>
      <c r="T1807" s="2" t="n">
        <f aca="false">IF(H1807=$T$5,L1807,T1806)</f>
        <v>814190428</v>
      </c>
      <c r="U1807" s="2" t="n">
        <f aca="false">IF(V1807="",0,1)</f>
        <v>0</v>
      </c>
      <c r="V1807" s="2" t="str">
        <f aca="false">IF(A1807="","",IFERROR(IF(VLOOKUP(A1807,MAESTRO!$A$2:$C$15,2,FALSE())=1,"",A1807),A1807))</f>
        <v/>
      </c>
      <c r="W1807" s="2" t="str">
        <f aca="false">IF(V1807="","",G1807)</f>
        <v/>
      </c>
    </row>
    <row r="1808" customFormat="false" ht="15" hidden="false" customHeight="false" outlineLevel="0" collapsed="false">
      <c r="O1808" s="2" t="str">
        <f aca="false">IF(O1807="","",O1807)</f>
        <v>7711 CEDI GUAYAQUIL</v>
      </c>
      <c r="P1808" s="2" t="str">
        <f aca="false">IF(A1808=$P$5,C1808,P1807)</f>
        <v>VILLA GARCIA PATRICIO VICENTE</v>
      </c>
      <c r="Q1808" s="2" t="n">
        <f aca="false">IF(Q1807="","",IF(A1811=$Q$1,C1811,Q1807))</f>
        <v>1000115040</v>
      </c>
      <c r="R1808" s="2" t="n">
        <f aca="false">IF(H1808=$R$5,L1808,R1807)</f>
        <v>50640324</v>
      </c>
      <c r="S1808" s="2" t="str">
        <f aca="false">IF(H1808=$S$5,L1808,S1807)</f>
        <v>EGU074</v>
      </c>
      <c r="T1808" s="2" t="n">
        <f aca="false">IF(H1808=$T$5,L1808,T1807)</f>
        <v>814190428</v>
      </c>
      <c r="U1808" s="2" t="n">
        <f aca="false">IF(V1808="",0,1)</f>
        <v>0</v>
      </c>
      <c r="V1808" s="2" t="str">
        <f aca="false">IF(A1808="","",IFERROR(IF(VLOOKUP(A1808,MAESTRO!$A$2:$C$15,2,FALSE())=1,"",A1808),A1808))</f>
        <v/>
      </c>
      <c r="W1808" s="2" t="str">
        <f aca="false">IF(V1808="","",G1808)</f>
        <v/>
      </c>
    </row>
    <row r="1809" customFormat="false" ht="15" hidden="false" customHeight="false" outlineLevel="0" collapsed="false">
      <c r="O1809" s="2" t="str">
        <f aca="false">IF(O1808="","",O1808)</f>
        <v>7711 CEDI GUAYAQUIL</v>
      </c>
      <c r="P1809" s="2" t="str">
        <f aca="false">IF(A1809=$P$5,C1809,P1808)</f>
        <v>VILLA GARCIA PATRICIO VICENTE</v>
      </c>
      <c r="Q1809" s="2" t="n">
        <f aca="false">IF(Q1808="","",IF(A1812=$Q$1,C1812,Q1808))</f>
        <v>1000115040</v>
      </c>
      <c r="R1809" s="2" t="n">
        <f aca="false">IF(H1809=$R$5,L1809,R1808)</f>
        <v>50640324</v>
      </c>
      <c r="S1809" s="2" t="str">
        <f aca="false">IF(H1809=$S$5,L1809,S1808)</f>
        <v>EGU074</v>
      </c>
      <c r="T1809" s="2" t="n">
        <f aca="false">IF(H1809=$T$5,L1809,T1808)</f>
        <v>814190428</v>
      </c>
      <c r="U1809" s="2" t="n">
        <f aca="false">IF(V1809="",0,1)</f>
        <v>0</v>
      </c>
      <c r="V1809" s="2" t="str">
        <f aca="false">IF(A1809="","",IFERROR(IF(VLOOKUP(A1809,MAESTRO!$A$2:$C$15,2,FALSE())=1,"",A1809),A1809))</f>
        <v/>
      </c>
      <c r="W1809" s="2" t="str">
        <f aca="false">IF(V1809="","",G1809)</f>
        <v/>
      </c>
    </row>
    <row r="1810" customFormat="false" ht="15" hidden="false" customHeight="false" outlineLevel="0" collapsed="false">
      <c r="O1810" s="2" t="str">
        <f aca="false">IF(O1809="","",O1809)</f>
        <v>7711 CEDI GUAYAQUIL</v>
      </c>
      <c r="P1810" s="2" t="str">
        <f aca="false">IF(A1810=$P$5,C1810,P1809)</f>
        <v>VILLA GARCIA PATRICIO VICENTE</v>
      </c>
      <c r="Q1810" s="2" t="n">
        <f aca="false">IF(Q1809="","",IF(A1813=$Q$1,C1813,Q1809))</f>
        <v>1000115040</v>
      </c>
      <c r="R1810" s="2" t="n">
        <f aca="false">IF(H1810=$R$5,L1810,R1809)</f>
        <v>50640324</v>
      </c>
      <c r="S1810" s="2" t="str">
        <f aca="false">IF(H1810=$S$5,L1810,S1809)</f>
        <v>EGU074</v>
      </c>
      <c r="T1810" s="2" t="n">
        <f aca="false">IF(H1810=$T$5,L1810,T1809)</f>
        <v>814190428</v>
      </c>
      <c r="U1810" s="2" t="n">
        <f aca="false">IF(V1810="",0,1)</f>
        <v>0</v>
      </c>
      <c r="V1810" s="2" t="str">
        <f aca="false">IF(A1810="","",IFERROR(IF(VLOOKUP(A1810,MAESTRO!$A$2:$C$15,2,FALSE())=1,"",A1810),A1810))</f>
        <v/>
      </c>
      <c r="W1810" s="2" t="str">
        <f aca="false">IF(V1810="","",G1810)</f>
        <v/>
      </c>
    </row>
    <row r="1811" customFormat="false" ht="15" hidden="false" customHeight="false" outlineLevel="0" collapsed="false">
      <c r="O1811" s="2" t="str">
        <f aca="false">IF(O1810="","",O1810)</f>
        <v>7711 CEDI GUAYAQUIL</v>
      </c>
      <c r="P1811" s="2" t="str">
        <f aca="false">IF(A1811=$P$5,C1811,P1810)</f>
        <v>VILLA GARCIA PATRICIO VICENTE</v>
      </c>
      <c r="Q1811" s="2" t="n">
        <f aca="false">IF(Q1810="","",IF(A1814=$Q$1,C1814,Q1810))</f>
        <v>1000115040</v>
      </c>
      <c r="R1811" s="2" t="n">
        <f aca="false">IF(H1811=$R$5,L1811,R1810)</f>
        <v>50640324</v>
      </c>
      <c r="S1811" s="2" t="str">
        <f aca="false">IF(H1811=$S$5,L1811,S1810)</f>
        <v>EGU074</v>
      </c>
      <c r="T1811" s="2" t="n">
        <f aca="false">IF(H1811=$T$5,L1811,T1810)</f>
        <v>814190428</v>
      </c>
      <c r="U1811" s="2" t="n">
        <f aca="false">IF(V1811="",0,1)</f>
        <v>0</v>
      </c>
      <c r="V1811" s="2" t="str">
        <f aca="false">IF(A1811="","",IFERROR(IF(VLOOKUP(A1811,MAESTRO!$A$2:$C$15,2,FALSE())=1,"",A1811),A1811))</f>
        <v/>
      </c>
      <c r="W1811" s="2" t="str">
        <f aca="false">IF(V1811="","",G1811)</f>
        <v/>
      </c>
    </row>
    <row r="1812" customFormat="false" ht="15" hidden="false" customHeight="false" outlineLevel="0" collapsed="false">
      <c r="O1812" s="2" t="str">
        <f aca="false">IF(O1811="","",O1811)</f>
        <v>7711 CEDI GUAYAQUIL</v>
      </c>
      <c r="P1812" s="2" t="str">
        <f aca="false">IF(A1812=$P$5,C1812,P1811)</f>
        <v>VILLA GARCIA PATRICIO VICENTE</v>
      </c>
      <c r="Q1812" s="2" t="n">
        <f aca="false">IF(Q1811="","",IF(A1815=$Q$1,C1815,Q1811))</f>
        <v>1000115040</v>
      </c>
      <c r="R1812" s="2" t="n">
        <f aca="false">IF(H1812=$R$5,L1812,R1811)</f>
        <v>50640324</v>
      </c>
      <c r="S1812" s="2" t="str">
        <f aca="false">IF(H1812=$S$5,L1812,S1811)</f>
        <v>EGU074</v>
      </c>
      <c r="T1812" s="2" t="n">
        <f aca="false">IF(H1812=$T$5,L1812,T1811)</f>
        <v>814190428</v>
      </c>
      <c r="U1812" s="2" t="n">
        <f aca="false">IF(V1812="",0,1)</f>
        <v>0</v>
      </c>
      <c r="V1812" s="2" t="str">
        <f aca="false">IF(A1812="","",IFERROR(IF(VLOOKUP(A1812,MAESTRO!$A$2:$C$15,2,FALSE())=1,"",A1812),A1812))</f>
        <v/>
      </c>
      <c r="W1812" s="2" t="str">
        <f aca="false">IF(V1812="","",G1812)</f>
        <v/>
      </c>
    </row>
    <row r="1813" customFormat="false" ht="15" hidden="false" customHeight="false" outlineLevel="0" collapsed="false">
      <c r="O1813" s="2" t="str">
        <f aca="false">IF(O1812="","",O1812)</f>
        <v>7711 CEDI GUAYAQUIL</v>
      </c>
      <c r="P1813" s="2" t="str">
        <f aca="false">IF(A1813=$P$5,C1813,P1812)</f>
        <v>VILLA GARCIA PATRICIO VICENTE</v>
      </c>
      <c r="Q1813" s="2" t="n">
        <f aca="false">IF(Q1812="","",IF(A1816=$Q$1,C1816,Q1812))</f>
        <v>1000115040</v>
      </c>
      <c r="R1813" s="2" t="n">
        <f aca="false">IF(H1813=$R$5,L1813,R1812)</f>
        <v>50640324</v>
      </c>
      <c r="S1813" s="2" t="str">
        <f aca="false">IF(H1813=$S$5,L1813,S1812)</f>
        <v>EGU074</v>
      </c>
      <c r="T1813" s="2" t="n">
        <f aca="false">IF(H1813=$T$5,L1813,T1812)</f>
        <v>814190428</v>
      </c>
      <c r="U1813" s="2" t="n">
        <f aca="false">IF(V1813="",0,1)</f>
        <v>0</v>
      </c>
      <c r="V1813" s="2" t="str">
        <f aca="false">IF(A1813="","",IFERROR(IF(VLOOKUP(A1813,MAESTRO!$A$2:$C$15,2,FALSE())=1,"",A1813),A1813))</f>
        <v/>
      </c>
      <c r="W1813" s="2" t="str">
        <f aca="false">IF(V1813="","",G1813)</f>
        <v/>
      </c>
    </row>
    <row r="1814" customFormat="false" ht="15" hidden="false" customHeight="false" outlineLevel="0" collapsed="false">
      <c r="A1814" s="1" t="s">
        <v>48</v>
      </c>
      <c r="D1814" s="1" t="s">
        <v>49</v>
      </c>
      <c r="O1814" s="2" t="str">
        <f aca="false">IF(O1813="","",O1813)</f>
        <v>7711 CEDI GUAYAQUIL</v>
      </c>
      <c r="P1814" s="2" t="str">
        <f aca="false">IF(A1814=$P$5,C1814,P1813)</f>
        <v>VILLA GARCIA PATRICIO VICENTE</v>
      </c>
      <c r="Q1814" s="2" t="n">
        <f aca="false">IF(Q1813="","",IF(A1817=$Q$1,C1817,Q1813))</f>
        <v>1000115040</v>
      </c>
      <c r="R1814" s="2" t="n">
        <f aca="false">IF(H1814=$R$5,L1814,R1813)</f>
        <v>50640324</v>
      </c>
      <c r="S1814" s="2" t="str">
        <f aca="false">IF(H1814=$S$5,L1814,S1813)</f>
        <v>EGU074</v>
      </c>
      <c r="T1814" s="2" t="n">
        <f aca="false">IF(H1814=$T$5,L1814,T1813)</f>
        <v>814190428</v>
      </c>
      <c r="U1814" s="2" t="n">
        <f aca="false">IF(V1814="",0,1)</f>
        <v>0</v>
      </c>
      <c r="V1814" s="2" t="str">
        <f aca="false">IF(A1814="","",IFERROR(IF(VLOOKUP(A1814,MAESTRO!$A$2:$C$15,2,FALSE())=1,"",A1814),A1814))</f>
        <v/>
      </c>
      <c r="W1814" s="2" t="str">
        <f aca="false">IF(V1814="","",G1814)</f>
        <v/>
      </c>
    </row>
    <row r="1815" customFormat="false" ht="15" hidden="false" customHeight="false" outlineLevel="0" collapsed="false">
      <c r="A1815" s="1" t="s">
        <v>50</v>
      </c>
      <c r="D1815" s="1" t="s">
        <v>49</v>
      </c>
      <c r="O1815" s="2" t="str">
        <f aca="false">IF(O1814="","",O1814)</f>
        <v>7711 CEDI GUAYAQUIL</v>
      </c>
      <c r="P1815" s="2" t="str">
        <f aca="false">IF(A1815=$P$5,C1815,P1814)</f>
        <v>VILLA GARCIA PATRICIO VICENTE</v>
      </c>
      <c r="Q1815" s="2" t="n">
        <f aca="false">IF(Q1814="","",IF(A1818=$Q$1,C1818,Q1814))</f>
        <v>1000115040</v>
      </c>
      <c r="R1815" s="2" t="n">
        <f aca="false">IF(H1815=$R$5,L1815,R1814)</f>
        <v>50640324</v>
      </c>
      <c r="S1815" s="2" t="str">
        <f aca="false">IF(H1815=$S$5,L1815,S1814)</f>
        <v>EGU074</v>
      </c>
      <c r="T1815" s="2" t="n">
        <f aca="false">IF(H1815=$T$5,L1815,T1814)</f>
        <v>814190428</v>
      </c>
      <c r="U1815" s="2" t="n">
        <f aca="false">IF(V1815="",0,1)</f>
        <v>0</v>
      </c>
      <c r="V1815" s="2" t="str">
        <f aca="false">IF(A1815="","",IFERROR(IF(VLOOKUP(A1815,MAESTRO!$A$2:$C$15,2,FALSE())=1,"",A1815),A1815))</f>
        <v/>
      </c>
      <c r="W1815" s="2" t="str">
        <f aca="false">IF(V1815="","",G1815)</f>
        <v/>
      </c>
    </row>
    <row r="1816" customFormat="false" ht="15" hidden="false" customHeight="false" outlineLevel="0" collapsed="false">
      <c r="A1816" s="1" t="s">
        <v>51</v>
      </c>
      <c r="D1816" s="1" t="s">
        <v>49</v>
      </c>
      <c r="O1816" s="2" t="str">
        <f aca="false">IF(O1815="","",O1815)</f>
        <v>7711 CEDI GUAYAQUIL</v>
      </c>
      <c r="P1816" s="2" t="str">
        <f aca="false">IF(A1816=$P$5,C1816,P1815)</f>
        <v>VILLA GARCIA PATRICIO VICENTE</v>
      </c>
      <c r="Q1816" s="2" t="n">
        <f aca="false">IF(Q1815="","",IF(A1819=$Q$1,C1819,Q1815))</f>
        <v>1000115040</v>
      </c>
      <c r="R1816" s="2" t="n">
        <f aca="false">IF(H1816=$R$5,L1816,R1815)</f>
        <v>50640324</v>
      </c>
      <c r="S1816" s="2" t="str">
        <f aca="false">IF(H1816=$S$5,L1816,S1815)</f>
        <v>EGU074</v>
      </c>
      <c r="T1816" s="2" t="n">
        <f aca="false">IF(H1816=$T$5,L1816,T1815)</f>
        <v>814190428</v>
      </c>
      <c r="U1816" s="2" t="n">
        <f aca="false">IF(V1816="",0,1)</f>
        <v>0</v>
      </c>
      <c r="V1816" s="2" t="str">
        <f aca="false">IF(A1816="","",IFERROR(IF(VLOOKUP(A1816,MAESTRO!$A$2:$C$15,2,FALSE())=1,"",A1816),A1816))</f>
        <v/>
      </c>
      <c r="W1816" s="2" t="str">
        <f aca="false">IF(V1816="","",G1816)</f>
        <v/>
      </c>
    </row>
    <row r="1817" customFormat="false" ht="15" hidden="false" customHeight="false" outlineLevel="0" collapsed="false">
      <c r="A1817" s="1" t="s">
        <v>52</v>
      </c>
      <c r="D1817" s="1" t="s">
        <v>49</v>
      </c>
      <c r="O1817" s="2" t="str">
        <f aca="false">IF(O1816="","",O1816)</f>
        <v>7711 CEDI GUAYAQUIL</v>
      </c>
      <c r="P1817" s="2" t="str">
        <f aca="false">IF(A1817=$P$5,C1817,P1816)</f>
        <v>VILLA GARCIA PATRICIO VICENTE</v>
      </c>
      <c r="Q1817" s="2" t="n">
        <f aca="false">IF(Q1816="","",IF(A1820=$Q$1,C1820,Q1816))</f>
        <v>1000115040</v>
      </c>
      <c r="R1817" s="2" t="n">
        <f aca="false">IF(H1817=$R$5,L1817,R1816)</f>
        <v>50640324</v>
      </c>
      <c r="S1817" s="2" t="str">
        <f aca="false">IF(H1817=$S$5,L1817,S1816)</f>
        <v>EGU074</v>
      </c>
      <c r="T1817" s="2" t="n">
        <f aca="false">IF(H1817=$T$5,L1817,T1816)</f>
        <v>814190428</v>
      </c>
      <c r="U1817" s="2" t="n">
        <f aca="false">IF(V1817="",0,1)</f>
        <v>0</v>
      </c>
      <c r="V1817" s="2" t="str">
        <f aca="false">IF(A1817="","",IFERROR(IF(VLOOKUP(A1817,MAESTRO!$A$2:$C$15,2,FALSE())=1,"",A1817),A1817))</f>
        <v/>
      </c>
      <c r="W1817" s="2" t="str">
        <f aca="false">IF(V1817="","",G1817)</f>
        <v/>
      </c>
    </row>
    <row r="1818" customFormat="false" ht="15" hidden="false" customHeight="false" outlineLevel="0" collapsed="false">
      <c r="A1818" s="1" t="s">
        <v>53</v>
      </c>
      <c r="D1818" s="1" t="s">
        <v>49</v>
      </c>
      <c r="O1818" s="2" t="str">
        <f aca="false">IF(O1817="","",O1817)</f>
        <v>7711 CEDI GUAYAQUIL</v>
      </c>
      <c r="P1818" s="2" t="str">
        <f aca="false">IF(A1818=$P$5,C1818,P1817)</f>
        <v>VILLA GARCIA PATRICIO VICENTE</v>
      </c>
      <c r="Q1818" s="2" t="n">
        <f aca="false">IF(Q1817="","",IF(A1821=$Q$1,C1821,Q1817))</f>
        <v>1000115040</v>
      </c>
      <c r="R1818" s="2" t="n">
        <f aca="false">IF(H1818=$R$5,L1818,R1817)</f>
        <v>50640324</v>
      </c>
      <c r="S1818" s="2" t="str">
        <f aca="false">IF(H1818=$S$5,L1818,S1817)</f>
        <v>EGU074</v>
      </c>
      <c r="T1818" s="2" t="n">
        <f aca="false">IF(H1818=$T$5,L1818,T1817)</f>
        <v>814190428</v>
      </c>
      <c r="U1818" s="2" t="n">
        <f aca="false">IF(V1818="",0,1)</f>
        <v>0</v>
      </c>
      <c r="V1818" s="2" t="str">
        <f aca="false">IF(A1818="","",IFERROR(IF(VLOOKUP(A1818,MAESTRO!$A$2:$C$15,2,FALSE())=1,"",A1818),A1818))</f>
        <v/>
      </c>
      <c r="W1818" s="2" t="str">
        <f aca="false">IF(V1818="","",G1818)</f>
        <v/>
      </c>
    </row>
    <row r="1819" customFormat="false" ht="15" hidden="false" customHeight="false" outlineLevel="0" collapsed="false">
      <c r="O1819" s="2" t="str">
        <f aca="false">IF(O1818="","",O1818)</f>
        <v>7711 CEDI GUAYAQUIL</v>
      </c>
      <c r="P1819" s="2" t="str">
        <f aca="false">IF(A1819=$P$5,C1819,P1818)</f>
        <v>VILLA GARCIA PATRICIO VICENTE</v>
      </c>
      <c r="Q1819" s="2" t="n">
        <f aca="false">IF(Q1818="","",IF(A1822=$Q$1,C1822,Q1818))</f>
        <v>1000115040</v>
      </c>
      <c r="R1819" s="2" t="n">
        <f aca="false">IF(H1819=$R$5,L1819,R1818)</f>
        <v>50640324</v>
      </c>
      <c r="S1819" s="2" t="str">
        <f aca="false">IF(H1819=$S$5,L1819,S1818)</f>
        <v>EGU074</v>
      </c>
      <c r="T1819" s="2" t="n">
        <f aca="false">IF(H1819=$T$5,L1819,T1818)</f>
        <v>814190428</v>
      </c>
      <c r="U1819" s="2" t="n">
        <f aca="false">IF(V1819="",0,1)</f>
        <v>0</v>
      </c>
      <c r="V1819" s="2" t="str">
        <f aca="false">IF(A1819="","",IFERROR(IF(VLOOKUP(A1819,MAESTRO!$A$2:$C$15,2,FALSE())=1,"",A1819),A1819))</f>
        <v/>
      </c>
      <c r="W1819" s="2" t="str">
        <f aca="false">IF(V1819="","",G1819)</f>
        <v/>
      </c>
    </row>
    <row r="1820" customFormat="false" ht="15" hidden="false" customHeight="false" outlineLevel="0" collapsed="false">
      <c r="O1820" s="2" t="str">
        <f aca="false">IF(O1819="","",O1819)</f>
        <v>7711 CEDI GUAYAQUIL</v>
      </c>
      <c r="P1820" s="2" t="str">
        <f aca="false">IF(A1820=$P$5,C1820,P1819)</f>
        <v>VILLA GARCIA PATRICIO VICENTE</v>
      </c>
      <c r="Q1820" s="2" t="n">
        <f aca="false">IF(Q1819="","",IF(A1823=$Q$1,C1823,Q1819))</f>
        <v>1000115040</v>
      </c>
      <c r="R1820" s="2" t="n">
        <f aca="false">IF(H1820=$R$5,L1820,R1819)</f>
        <v>50640324</v>
      </c>
      <c r="S1820" s="2" t="str">
        <f aca="false">IF(H1820=$S$5,L1820,S1819)</f>
        <v>EGU074</v>
      </c>
      <c r="T1820" s="2" t="n">
        <f aca="false">IF(H1820=$T$5,L1820,T1819)</f>
        <v>814190428</v>
      </c>
      <c r="U1820" s="2" t="n">
        <f aca="false">IF(V1820="",0,1)</f>
        <v>0</v>
      </c>
      <c r="V1820" s="2" t="str">
        <f aca="false">IF(A1820="","",IFERROR(IF(VLOOKUP(A1820,MAESTRO!$A$2:$C$15,2,FALSE())=1,"",A1820),A1820))</f>
        <v/>
      </c>
      <c r="W1820" s="2" t="str">
        <f aca="false">IF(V1820="","",G1820)</f>
        <v/>
      </c>
    </row>
    <row r="1821" customFormat="false" ht="15" hidden="false" customHeight="false" outlineLevel="0" collapsed="false">
      <c r="E1821" s="1" t="s">
        <v>0</v>
      </c>
      <c r="J1821" s="1" t="s">
        <v>1</v>
      </c>
      <c r="M1821" s="1" t="n">
        <v>29</v>
      </c>
      <c r="O1821" s="2" t="str">
        <f aca="false">IF(O1820="","",O1820)</f>
        <v>7711 CEDI GUAYAQUIL</v>
      </c>
      <c r="P1821" s="2" t="str">
        <f aca="false">IF(A1821=$P$5,C1821,P1820)</f>
        <v>VILLA GARCIA PATRICIO VICENTE</v>
      </c>
      <c r="Q1821" s="2" t="n">
        <f aca="false">IF(Q1820="","",IF(A1824=$Q$1,C1824,Q1820))</f>
        <v>1000115040</v>
      </c>
      <c r="R1821" s="2" t="n">
        <f aca="false">IF(H1821=$R$5,L1821,R1820)</f>
        <v>50640324</v>
      </c>
      <c r="S1821" s="2" t="str">
        <f aca="false">IF(H1821=$S$5,L1821,S1820)</f>
        <v>EGU074</v>
      </c>
      <c r="T1821" s="2" t="n">
        <f aca="false">IF(H1821=$T$5,L1821,T1820)</f>
        <v>814190428</v>
      </c>
      <c r="U1821" s="2" t="n">
        <f aca="false">IF(V1821="",0,1)</f>
        <v>0</v>
      </c>
      <c r="V1821" s="2" t="str">
        <f aca="false">IF(A1821="","",IFERROR(IF(VLOOKUP(A1821,MAESTRO!$A$2:$C$15,2,FALSE())=1,"",A1821),A1821))</f>
        <v/>
      </c>
      <c r="W1821" s="2" t="str">
        <f aca="false">IF(V1821="","",G1821)</f>
        <v/>
      </c>
    </row>
    <row r="1822" customFormat="false" ht="15" hidden="false" customHeight="false" outlineLevel="0" collapsed="false">
      <c r="F1822" s="1" t="s">
        <v>6</v>
      </c>
      <c r="O1822" s="2" t="str">
        <f aca="false">IF(O1821="","",O1821)</f>
        <v>7711 CEDI GUAYAQUIL</v>
      </c>
      <c r="P1822" s="2" t="str">
        <f aca="false">IF(A1822=$P$5,C1822,P1821)</f>
        <v>VILLA GARCIA PATRICIO VICENTE</v>
      </c>
      <c r="Q1822" s="2" t="n">
        <f aca="false">IF(Q1821="","",IF(A1825=$Q$1,C1825,Q1821))</f>
        <v>1000115040</v>
      </c>
      <c r="R1822" s="2" t="n">
        <f aca="false">IF(H1822=$R$5,L1822,R1821)</f>
        <v>50640324</v>
      </c>
      <c r="S1822" s="2" t="str">
        <f aca="false">IF(H1822=$S$5,L1822,S1821)</f>
        <v>EGU074</v>
      </c>
      <c r="T1822" s="2" t="n">
        <f aca="false">IF(H1822=$T$5,L1822,T1821)</f>
        <v>814190428</v>
      </c>
      <c r="U1822" s="2" t="n">
        <f aca="false">IF(V1822="",0,1)</f>
        <v>0</v>
      </c>
      <c r="V1822" s="2" t="str">
        <f aca="false">IF(A1822="","",IFERROR(IF(VLOOKUP(A1822,MAESTRO!$A$2:$C$15,2,FALSE())=1,"",A1822),A1822))</f>
        <v/>
      </c>
      <c r="W1822" s="2" t="str">
        <f aca="false">IF(V1822="","",G1822)</f>
        <v/>
      </c>
    </row>
    <row r="1823" customFormat="false" ht="15" hidden="false" customHeight="false" outlineLevel="0" collapsed="false">
      <c r="O1823" s="2" t="str">
        <f aca="false">IF(O1822="","",O1822)</f>
        <v>7711 CEDI GUAYAQUIL</v>
      </c>
      <c r="P1823" s="2" t="str">
        <f aca="false">IF(A1823=$P$5,C1823,P1822)</f>
        <v>VILLA GARCIA PATRICIO VICENTE</v>
      </c>
      <c r="Q1823" s="2" t="n">
        <f aca="false">IF(Q1822="","",IF(A1826=$Q$1,C1826,Q1822))</f>
        <v>1000115040</v>
      </c>
      <c r="R1823" s="2" t="n">
        <f aca="false">IF(H1823=$R$5,L1823,R1822)</f>
        <v>50640324</v>
      </c>
      <c r="S1823" s="2" t="str">
        <f aca="false">IF(H1823=$S$5,L1823,S1822)</f>
        <v>EGU074</v>
      </c>
      <c r="T1823" s="2" t="n">
        <f aca="false">IF(H1823=$T$5,L1823,T1822)</f>
        <v>814190428</v>
      </c>
      <c r="U1823" s="2" t="n">
        <f aca="false">IF(V1823="",0,1)</f>
        <v>0</v>
      </c>
      <c r="V1823" s="2" t="str">
        <f aca="false">IF(A1823="","",IFERROR(IF(VLOOKUP(A1823,MAESTRO!$A$2:$C$15,2,FALSE())=1,"",A1823),A1823))</f>
        <v/>
      </c>
      <c r="W1823" s="2" t="str">
        <f aca="false">IF(V1823="","",G1823)</f>
        <v/>
      </c>
    </row>
    <row r="1824" customFormat="false" ht="15" hidden="false" customHeight="false" outlineLevel="0" collapsed="false">
      <c r="H1824" s="1" t="s">
        <v>8</v>
      </c>
      <c r="L1824" s="1" t="n">
        <v>50640324</v>
      </c>
      <c r="O1824" s="2" t="str">
        <f aca="false">IF(O1823="","",O1823)</f>
        <v>7711 CEDI GUAYAQUIL</v>
      </c>
      <c r="P1824" s="2" t="str">
        <f aca="false">IF(A1824=$P$5,C1824,P1823)</f>
        <v>VILLA GARCIA PATRICIO VICENTE</v>
      </c>
      <c r="Q1824" s="2" t="n">
        <f aca="false">IF(Q1823="","",IF(A1827=$Q$1,C1827,Q1823))</f>
        <v>1000115040</v>
      </c>
      <c r="R1824" s="2" t="n">
        <f aca="false">IF(H1824=$R$5,L1824,R1823)</f>
        <v>50640324</v>
      </c>
      <c r="S1824" s="2" t="str">
        <f aca="false">IF(H1824=$S$5,L1824,S1823)</f>
        <v>EGU074</v>
      </c>
      <c r="T1824" s="2" t="n">
        <f aca="false">IF(H1824=$T$5,L1824,T1823)</f>
        <v>814190428</v>
      </c>
      <c r="U1824" s="2" t="n">
        <f aca="false">IF(V1824="",0,1)</f>
        <v>0</v>
      </c>
      <c r="V1824" s="2" t="str">
        <f aca="false">IF(A1824="","",IFERROR(IF(VLOOKUP(A1824,MAESTRO!$A$2:$C$15,2,FALSE())=1,"",A1824),A1824))</f>
        <v/>
      </c>
      <c r="W1824" s="2" t="str">
        <f aca="false">IF(V1824="","",G1824)</f>
        <v/>
      </c>
    </row>
    <row r="1825" customFormat="false" ht="15" hidden="false" customHeight="false" outlineLevel="0" collapsed="false">
      <c r="H1825" s="1" t="s">
        <v>11</v>
      </c>
      <c r="L1825" s="1" t="s">
        <v>120</v>
      </c>
      <c r="O1825" s="2" t="str">
        <f aca="false">IF(O1824="","",O1824)</f>
        <v>7711 CEDI GUAYAQUIL</v>
      </c>
      <c r="P1825" s="2" t="str">
        <f aca="false">IF(A1825=$P$5,C1825,P1824)</f>
        <v>VILLA GARCIA PATRICIO VICENTE</v>
      </c>
      <c r="Q1825" s="2" t="n">
        <f aca="false">IF(Q1824="","",IF(A1828=$Q$1,C1828,Q1824))</f>
        <v>1000115040</v>
      </c>
      <c r="R1825" s="2" t="n">
        <f aca="false">IF(H1825=$R$5,L1825,R1824)</f>
        <v>50640324</v>
      </c>
      <c r="S1825" s="2" t="str">
        <f aca="false">IF(H1825=$S$5,L1825,S1824)</f>
        <v>EGU074</v>
      </c>
      <c r="T1825" s="2" t="n">
        <f aca="false">IF(H1825=$T$5,L1825,T1824)</f>
        <v>814190428</v>
      </c>
      <c r="U1825" s="2" t="n">
        <f aca="false">IF(V1825="",0,1)</f>
        <v>0</v>
      </c>
      <c r="V1825" s="2" t="str">
        <f aca="false">IF(A1825="","",IFERROR(IF(VLOOKUP(A1825,MAESTRO!$A$2:$C$15,2,FALSE())=1,"",A1825),A1825))</f>
        <v/>
      </c>
      <c r="W1825" s="2" t="str">
        <f aca="false">IF(V1825="","",G1825)</f>
        <v/>
      </c>
    </row>
    <row r="1826" customFormat="false" ht="15" hidden="false" customHeight="false" outlineLevel="0" collapsed="false">
      <c r="A1826" s="1" t="s">
        <v>13</v>
      </c>
      <c r="C1826" s="1" t="s">
        <v>20</v>
      </c>
      <c r="H1826" s="1" t="s">
        <v>21</v>
      </c>
      <c r="L1826" s="1" t="s">
        <v>121</v>
      </c>
      <c r="O1826" s="2" t="str">
        <f aca="false">IF(O1825="","",O1825)</f>
        <v>7711 CEDI GUAYAQUIL</v>
      </c>
      <c r="P1826" s="2" t="str">
        <f aca="false">IF(A1826=$P$5,C1826,P1825)</f>
        <v>VILLA GARCIA PATRICIO VICENTE</v>
      </c>
      <c r="Q1826" s="2" t="n">
        <f aca="false">IF(Q1825="","",IF(A1829=$Q$1,C1829,Q1825))</f>
        <v>1000115040</v>
      </c>
      <c r="R1826" s="2" t="n">
        <f aca="false">IF(H1826=$R$5,L1826,R1825)</f>
        <v>50640324</v>
      </c>
      <c r="S1826" s="2" t="str">
        <f aca="false">IF(H1826=$S$5,L1826,S1825)</f>
        <v>EGU074</v>
      </c>
      <c r="T1826" s="2" t="n">
        <f aca="false">IF(H1826=$T$5,L1826,T1825)</f>
        <v>814190428</v>
      </c>
      <c r="U1826" s="2" t="n">
        <f aca="false">IF(V1826="",0,1)</f>
        <v>0</v>
      </c>
      <c r="V1826" s="2" t="str">
        <f aca="false">IF(A1826="","",IFERROR(IF(VLOOKUP(A1826,MAESTRO!$A$2:$C$15,2,FALSE())=1,"",A1826),A1826))</f>
        <v/>
      </c>
      <c r="W1826" s="2" t="str">
        <f aca="false">IF(V1826="","",G1826)</f>
        <v/>
      </c>
    </row>
    <row r="1827" customFormat="false" ht="15" hidden="false" customHeight="false" outlineLevel="0" collapsed="false">
      <c r="A1827" s="1" t="s">
        <v>14</v>
      </c>
      <c r="C1827" s="1" t="s">
        <v>262</v>
      </c>
      <c r="H1827" s="1" t="s">
        <v>24</v>
      </c>
      <c r="L1827" s="1" t="n">
        <v>1001</v>
      </c>
      <c r="O1827" s="2" t="str">
        <f aca="false">IF(O1826="","",O1826)</f>
        <v>7711 CEDI GUAYAQUIL</v>
      </c>
      <c r="P1827" s="2" t="str">
        <f aca="false">IF(A1827=$P$5,C1827,P1826)</f>
        <v>ORTIZ SOLORZANO MARIA ERMELINDA</v>
      </c>
      <c r="Q1827" s="2" t="n">
        <f aca="false">IF(Q1826="","",IF(A1830=$Q$1,C1830,Q1826))</f>
        <v>1000038146</v>
      </c>
      <c r="R1827" s="2" t="n">
        <f aca="false">IF(H1827=$R$5,L1827,R1826)</f>
        <v>50640324</v>
      </c>
      <c r="S1827" s="2" t="str">
        <f aca="false">IF(H1827=$S$5,L1827,S1826)</f>
        <v>EGU074</v>
      </c>
      <c r="T1827" s="2" t="n">
        <f aca="false">IF(H1827=$T$5,L1827,T1826)</f>
        <v>814190428</v>
      </c>
      <c r="U1827" s="2" t="n">
        <f aca="false">IF(V1827="",0,1)</f>
        <v>0</v>
      </c>
      <c r="V1827" s="2" t="str">
        <f aca="false">IF(A1827="","",IFERROR(IF(VLOOKUP(A1827,MAESTRO!$A$2:$C$15,2,FALSE())=1,"",A1827),A1827))</f>
        <v/>
      </c>
      <c r="W1827" s="2" t="str">
        <f aca="false">IF(V1827="","",G1827)</f>
        <v/>
      </c>
    </row>
    <row r="1828" customFormat="false" ht="15" hidden="false" customHeight="false" outlineLevel="0" collapsed="false">
      <c r="A1828" s="1" t="s">
        <v>25</v>
      </c>
      <c r="C1828" s="1" t="n">
        <v>1000038146</v>
      </c>
      <c r="H1828" s="1" t="s">
        <v>26</v>
      </c>
      <c r="O1828" s="2" t="str">
        <f aca="false">IF(O1827="","",O1827)</f>
        <v>7711 CEDI GUAYAQUIL</v>
      </c>
      <c r="P1828" s="2" t="str">
        <f aca="false">IF(A1828=$P$5,C1828,P1827)</f>
        <v>ORTIZ SOLORZANO MARIA ERMELINDA</v>
      </c>
      <c r="Q1828" s="2" t="n">
        <f aca="false">IF(Q1827="","",IF(A1831=$Q$1,C1831,Q1827))</f>
        <v>1000038146</v>
      </c>
      <c r="R1828" s="2" t="n">
        <f aca="false">IF(H1828=$R$5,L1828,R1827)</f>
        <v>50640324</v>
      </c>
      <c r="S1828" s="2" t="str">
        <f aca="false">IF(H1828=$S$5,L1828,S1827)</f>
        <v>EGU074</v>
      </c>
      <c r="T1828" s="2" t="n">
        <f aca="false">IF(H1828=$T$5,L1828,T1827)</f>
        <v>814190428</v>
      </c>
      <c r="U1828" s="2" t="n">
        <f aca="false">IF(V1828="",0,1)</f>
        <v>0</v>
      </c>
      <c r="V1828" s="2" t="str">
        <f aca="false">IF(A1828="","",IFERROR(IF(VLOOKUP(A1828,MAESTRO!$A$2:$C$15,2,FALSE())=1,"",A1828),A1828))</f>
        <v/>
      </c>
      <c r="W1828" s="2" t="str">
        <f aca="false">IF(V1828="","",G1828)</f>
        <v/>
      </c>
    </row>
    <row r="1829" customFormat="false" ht="15" hidden="false" customHeight="false" outlineLevel="0" collapsed="false">
      <c r="A1829" s="1" t="s">
        <v>28</v>
      </c>
      <c r="C1829" s="1" t="s">
        <v>263</v>
      </c>
      <c r="H1829" s="1" t="s">
        <v>16</v>
      </c>
      <c r="L1829" s="1" t="n">
        <v>814190417</v>
      </c>
      <c r="O1829" s="2" t="str">
        <f aca="false">IF(O1828="","",O1828)</f>
        <v>7711 CEDI GUAYAQUIL</v>
      </c>
      <c r="P1829" s="2" t="str">
        <f aca="false">IF(A1829=$P$5,C1829,P1828)</f>
        <v>ORTIZ SOLORZANO MARIA ERMELINDA</v>
      </c>
      <c r="Q1829" s="2" t="n">
        <f aca="false">IF(Q1828="","",IF(A1832=$Q$1,C1832,Q1828))</f>
        <v>1000038146</v>
      </c>
      <c r="R1829" s="2" t="n">
        <f aca="false">IF(H1829=$R$5,L1829,R1828)</f>
        <v>50640324</v>
      </c>
      <c r="S1829" s="2" t="str">
        <f aca="false">IF(H1829=$S$5,L1829,S1828)</f>
        <v>EGU074</v>
      </c>
      <c r="T1829" s="2" t="n">
        <f aca="false">IF(H1829=$T$5,L1829,T1828)</f>
        <v>814190417</v>
      </c>
      <c r="U1829" s="2" t="n">
        <f aca="false">IF(V1829="",0,1)</f>
        <v>0</v>
      </c>
      <c r="V1829" s="2" t="str">
        <f aca="false">IF(A1829="","",IFERROR(IF(VLOOKUP(A1829,MAESTRO!$A$2:$C$15,2,FALSE())=1,"",A1829),A1829))</f>
        <v/>
      </c>
      <c r="W1829" s="2" t="str">
        <f aca="false">IF(V1829="","",G1829)</f>
        <v/>
      </c>
    </row>
    <row r="1830" customFormat="false" ht="15" hidden="false" customHeight="false" outlineLevel="0" collapsed="false">
      <c r="A1830" s="1" t="s">
        <v>3</v>
      </c>
      <c r="C1830" s="1" t="n">
        <v>1000038146</v>
      </c>
      <c r="H1830" s="1" t="s">
        <v>30</v>
      </c>
      <c r="L1830" s="1" t="s">
        <v>31</v>
      </c>
      <c r="O1830" s="2" t="str">
        <f aca="false">IF(O1829="","",O1829)</f>
        <v>7711 CEDI GUAYAQUIL</v>
      </c>
      <c r="P1830" s="2" t="str">
        <f aca="false">IF(A1830=$P$5,C1830,P1829)</f>
        <v>ORTIZ SOLORZANO MARIA ERMELINDA</v>
      </c>
      <c r="Q1830" s="2" t="n">
        <f aca="false">IF(Q1829="","",IF(A1833=$Q$1,C1833,Q1829))</f>
        <v>1000038146</v>
      </c>
      <c r="R1830" s="2" t="n">
        <f aca="false">IF(H1830=$R$5,L1830,R1829)</f>
        <v>50640324</v>
      </c>
      <c r="S1830" s="2" t="str">
        <f aca="false">IF(H1830=$S$5,L1830,S1829)</f>
        <v>EGU074</v>
      </c>
      <c r="T1830" s="2" t="n">
        <f aca="false">IF(H1830=$T$5,L1830,T1829)</f>
        <v>814190417</v>
      </c>
      <c r="U1830" s="2" t="n">
        <f aca="false">IF(V1830="",0,1)</f>
        <v>0</v>
      </c>
      <c r="V1830" s="2" t="str">
        <f aca="false">IF(A1830="","",IFERROR(IF(VLOOKUP(A1830,MAESTRO!$A$2:$C$15,2,FALSE())=1,"",A1830),A1830))</f>
        <v/>
      </c>
      <c r="W1830" s="2" t="str">
        <f aca="false">IF(V1830="","",G1830)</f>
        <v/>
      </c>
    </row>
    <row r="1831" customFormat="false" ht="15" hidden="false" customHeight="false" outlineLevel="0" collapsed="false">
      <c r="A1831" s="1" t="s">
        <v>32</v>
      </c>
      <c r="C1831" s="1" t="s">
        <v>262</v>
      </c>
      <c r="H1831" s="1" t="s">
        <v>34</v>
      </c>
      <c r="L1831" s="1" t="s">
        <v>35</v>
      </c>
      <c r="O1831" s="2" t="str">
        <f aca="false">IF(O1830="","",O1830)</f>
        <v>7711 CEDI GUAYAQUIL</v>
      </c>
      <c r="P1831" s="2" t="str">
        <f aca="false">IF(A1831=$P$5,C1831,P1830)</f>
        <v>ORTIZ SOLORZANO MARIA ERMELINDA</v>
      </c>
      <c r="Q1831" s="2" t="n">
        <f aca="false">IF(Q1830="","",IF(A1834=$Q$1,C1834,Q1830))</f>
        <v>1000038146</v>
      </c>
      <c r="R1831" s="2" t="n">
        <f aca="false">IF(H1831=$R$5,L1831,R1830)</f>
        <v>50640324</v>
      </c>
      <c r="S1831" s="2" t="str">
        <f aca="false">IF(H1831=$S$5,L1831,S1830)</f>
        <v>EGU074</v>
      </c>
      <c r="T1831" s="2" t="n">
        <f aca="false">IF(H1831=$T$5,L1831,T1830)</f>
        <v>814190417</v>
      </c>
      <c r="U1831" s="2" t="n">
        <f aca="false">IF(V1831="",0,1)</f>
        <v>0</v>
      </c>
      <c r="V1831" s="2" t="str">
        <f aca="false">IF(A1831="","",IFERROR(IF(VLOOKUP(A1831,MAESTRO!$A$2:$C$15,2,FALSE())=1,"",A1831),A1831))</f>
        <v/>
      </c>
      <c r="W1831" s="2" t="str">
        <f aca="false">IF(V1831="","",G1831)</f>
        <v/>
      </c>
    </row>
    <row r="1832" customFormat="false" ht="15" hidden="false" customHeight="false" outlineLevel="0" collapsed="false">
      <c r="A1832" s="1" t="s">
        <v>36</v>
      </c>
      <c r="C1832" s="1" t="n">
        <v>1000038146</v>
      </c>
      <c r="H1832" s="1" t="s">
        <v>37</v>
      </c>
      <c r="L1832" s="1" t="n">
        <v>10</v>
      </c>
      <c r="O1832" s="2" t="str">
        <f aca="false">IF(O1831="","",O1831)</f>
        <v>7711 CEDI GUAYAQUIL</v>
      </c>
      <c r="P1832" s="2" t="str">
        <f aca="false">IF(A1832=$P$5,C1832,P1831)</f>
        <v>ORTIZ SOLORZANO MARIA ERMELINDA</v>
      </c>
      <c r="Q1832" s="2" t="n">
        <f aca="false">IF(Q1831="","",IF(A1835=$Q$1,C1835,Q1831))</f>
        <v>1000038146</v>
      </c>
      <c r="R1832" s="2" t="n">
        <f aca="false">IF(H1832=$R$5,L1832,R1831)</f>
        <v>50640324</v>
      </c>
      <c r="S1832" s="2" t="str">
        <f aca="false">IF(H1832=$S$5,L1832,S1831)</f>
        <v>EGU074</v>
      </c>
      <c r="T1832" s="2" t="n">
        <f aca="false">IF(H1832=$T$5,L1832,T1831)</f>
        <v>814190417</v>
      </c>
      <c r="U1832" s="2" t="n">
        <f aca="false">IF(V1832="",0,1)</f>
        <v>0</v>
      </c>
      <c r="V1832" s="2" t="str">
        <f aca="false">IF(A1832="","",IFERROR(IF(VLOOKUP(A1832,MAESTRO!$A$2:$C$15,2,FALSE())=1,"",A1832),A1832))</f>
        <v/>
      </c>
      <c r="W1832" s="2" t="str">
        <f aca="false">IF(V1832="","",G1832)</f>
        <v/>
      </c>
    </row>
    <row r="1833" customFormat="false" ht="15" hidden="false" customHeight="false" outlineLevel="0" collapsed="false">
      <c r="A1833" s="1" t="s">
        <v>38</v>
      </c>
      <c r="H1833" s="1" t="s">
        <v>39</v>
      </c>
      <c r="K1833" s="1" t="s">
        <v>40</v>
      </c>
      <c r="O1833" s="2" t="str">
        <f aca="false">IF(O1832="","",O1832)</f>
        <v>7711 CEDI GUAYAQUIL</v>
      </c>
      <c r="P1833" s="2" t="str">
        <f aca="false">IF(A1833=$P$5,C1833,P1832)</f>
        <v>ORTIZ SOLORZANO MARIA ERMELINDA</v>
      </c>
      <c r="Q1833" s="2" t="n">
        <f aca="false">IF(Q1832="","",IF(A1836=$Q$1,C1836,Q1832))</f>
        <v>1000038146</v>
      </c>
      <c r="R1833" s="2" t="n">
        <f aca="false">IF(H1833=$R$5,L1833,R1832)</f>
        <v>50640324</v>
      </c>
      <c r="S1833" s="2" t="str">
        <f aca="false">IF(H1833=$S$5,L1833,S1832)</f>
        <v>EGU074</v>
      </c>
      <c r="T1833" s="2" t="n">
        <f aca="false">IF(H1833=$T$5,L1833,T1832)</f>
        <v>814190417</v>
      </c>
      <c r="U1833" s="2" t="n">
        <f aca="false">IF(V1833="",0,1)</f>
        <v>0</v>
      </c>
      <c r="V1833" s="2" t="str">
        <f aca="false">IF(A1833="","",IFERROR(IF(VLOOKUP(A1833,MAESTRO!$A$2:$C$15,2,FALSE())=1,"",A1833),A1833))</f>
        <v/>
      </c>
      <c r="W1833" s="2" t="str">
        <f aca="false">IF(V1833="","",G1833)</f>
        <v/>
      </c>
    </row>
    <row r="1834" customFormat="false" ht="15" hidden="false" customHeight="false" outlineLevel="0" collapsed="false">
      <c r="O1834" s="2" t="str">
        <f aca="false">IF(O1833="","",O1833)</f>
        <v>7711 CEDI GUAYAQUIL</v>
      </c>
      <c r="P1834" s="2" t="str">
        <f aca="false">IF(A1834=$P$5,C1834,P1833)</f>
        <v>ORTIZ SOLORZANO MARIA ERMELINDA</v>
      </c>
      <c r="Q1834" s="2" t="n">
        <f aca="false">IF(Q1833="","",IF(A1837=$Q$1,C1837,Q1833))</f>
        <v>1000038146</v>
      </c>
      <c r="R1834" s="2" t="n">
        <f aca="false">IF(H1834=$R$5,L1834,R1833)</f>
        <v>50640324</v>
      </c>
      <c r="S1834" s="2" t="str">
        <f aca="false">IF(H1834=$S$5,L1834,S1833)</f>
        <v>EGU074</v>
      </c>
      <c r="T1834" s="2" t="n">
        <f aca="false">IF(H1834=$T$5,L1834,T1833)</f>
        <v>814190417</v>
      </c>
      <c r="U1834" s="2" t="n">
        <f aca="false">IF(V1834="",0,1)</f>
        <v>0</v>
      </c>
      <c r="V1834" s="2" t="str">
        <f aca="false">IF(A1834="","",IFERROR(IF(VLOOKUP(A1834,MAESTRO!$A$2:$C$15,2,FALSE())=1,"",A1834),A1834))</f>
        <v/>
      </c>
      <c r="W1834" s="2" t="str">
        <f aca="false">IF(V1834="","",G1834)</f>
        <v/>
      </c>
    </row>
    <row r="1835" customFormat="false" ht="15" hidden="false" customHeight="false" outlineLevel="0" collapsed="false">
      <c r="A1835" s="1" t="s">
        <v>18</v>
      </c>
      <c r="B1835" s="1" t="s">
        <v>41</v>
      </c>
      <c r="G1835" s="1" t="s">
        <v>42</v>
      </c>
      <c r="I1835" s="1" t="s">
        <v>43</v>
      </c>
      <c r="K1835" s="1" t="s">
        <v>44</v>
      </c>
      <c r="O1835" s="2" t="str">
        <f aca="false">IF(O1834="","",O1834)</f>
        <v>7711 CEDI GUAYAQUIL</v>
      </c>
      <c r="P1835" s="2" t="str">
        <f aca="false">IF(A1835=$P$5,C1835,P1834)</f>
        <v>ORTIZ SOLORZANO MARIA ERMELINDA</v>
      </c>
      <c r="Q1835" s="2" t="n">
        <f aca="false">IF(Q1834="","",IF(A1838=$Q$1,C1838,Q1834))</f>
        <v>1000038146</v>
      </c>
      <c r="R1835" s="2" t="n">
        <f aca="false">IF(H1835=$R$5,L1835,R1834)</f>
        <v>50640324</v>
      </c>
      <c r="S1835" s="2" t="str">
        <f aca="false">IF(H1835=$S$5,L1835,S1834)</f>
        <v>EGU074</v>
      </c>
      <c r="T1835" s="2" t="n">
        <f aca="false">IF(H1835=$T$5,L1835,T1834)</f>
        <v>814190417</v>
      </c>
      <c r="U1835" s="2" t="n">
        <f aca="false">IF(V1835="",0,1)</f>
        <v>0</v>
      </c>
      <c r="V1835" s="2" t="str">
        <f aca="false">IF(A1835="","",IFERROR(IF(VLOOKUP(A1835,MAESTRO!$A$2:$C$15,2,FALSE())=1,"",A1835),A1835))</f>
        <v/>
      </c>
      <c r="W1835" s="2" t="str">
        <f aca="false">IF(V1835="","",G1835)</f>
        <v/>
      </c>
    </row>
    <row r="1836" customFormat="false" ht="15" hidden="false" customHeight="false" outlineLevel="0" collapsed="false">
      <c r="O1836" s="2" t="str">
        <f aca="false">IF(O1835="","",O1835)</f>
        <v>7711 CEDI GUAYAQUIL</v>
      </c>
      <c r="P1836" s="2" t="str">
        <f aca="false">IF(A1836=$P$5,C1836,P1835)</f>
        <v>ORTIZ SOLORZANO MARIA ERMELINDA</v>
      </c>
      <c r="Q1836" s="2" t="n">
        <f aca="false">IF(Q1835="","",IF(A1839=$Q$1,C1839,Q1835))</f>
        <v>1000038146</v>
      </c>
      <c r="R1836" s="2" t="n">
        <f aca="false">IF(H1836=$R$5,L1836,R1835)</f>
        <v>50640324</v>
      </c>
      <c r="S1836" s="2" t="str">
        <f aca="false">IF(H1836=$S$5,L1836,S1835)</f>
        <v>EGU074</v>
      </c>
      <c r="T1836" s="2" t="n">
        <f aca="false">IF(H1836=$T$5,L1836,T1835)</f>
        <v>814190417</v>
      </c>
      <c r="U1836" s="2" t="n">
        <f aca="false">IF(V1836="",0,1)</f>
        <v>0</v>
      </c>
      <c r="V1836" s="2" t="str">
        <f aca="false">IF(A1836="","",IFERROR(IF(VLOOKUP(A1836,MAESTRO!$A$2:$C$15,2,FALSE())=1,"",A1836),A1836))</f>
        <v/>
      </c>
      <c r="W1836" s="2" t="str">
        <f aca="false">IF(V1836="","",G1836)</f>
        <v/>
      </c>
    </row>
    <row r="1837" customFormat="false" ht="15" hidden="false" customHeight="false" outlineLevel="0" collapsed="false">
      <c r="A1837" s="1" t="n">
        <v>16156</v>
      </c>
      <c r="B1837" s="1" t="s">
        <v>64</v>
      </c>
      <c r="G1837" s="1" t="n">
        <v>6</v>
      </c>
      <c r="I1837" s="1" t="s">
        <v>46</v>
      </c>
      <c r="O1837" s="2" t="str">
        <f aca="false">IF(O1836="","",O1836)</f>
        <v>7711 CEDI GUAYAQUIL</v>
      </c>
      <c r="P1837" s="2" t="str">
        <f aca="false">IF(A1837=$P$5,C1837,P1836)</f>
        <v>ORTIZ SOLORZANO MARIA ERMELINDA</v>
      </c>
      <c r="Q1837" s="2" t="n">
        <f aca="false">IF(Q1836="","",IF(A1840=$Q$1,C1840,Q1836))</f>
        <v>1000038146</v>
      </c>
      <c r="R1837" s="2" t="n">
        <f aca="false">IF(H1837=$R$5,L1837,R1836)</f>
        <v>50640324</v>
      </c>
      <c r="S1837" s="2" t="str">
        <f aca="false">IF(H1837=$S$5,L1837,S1836)</f>
        <v>EGU074</v>
      </c>
      <c r="T1837" s="2" t="n">
        <f aca="false">IF(H1837=$T$5,L1837,T1836)</f>
        <v>814190417</v>
      </c>
      <c r="U1837" s="2" t="n">
        <f aca="false">IF(V1837="",0,1)</f>
        <v>1</v>
      </c>
      <c r="V1837" s="2" t="n">
        <f aca="false">IF(A1837="","",IFERROR(IF(VLOOKUP(A1837,MAESTRO!$A$2:$C$15,2,FALSE())=1,"",A1837),A1837))</f>
        <v>16156</v>
      </c>
      <c r="W1837" s="2" t="n">
        <f aca="false">IF(V1837="","",G1837)</f>
        <v>6</v>
      </c>
    </row>
    <row r="1838" customFormat="false" ht="15" hidden="false" customHeight="false" outlineLevel="0" collapsed="false">
      <c r="A1838" s="1" t="n">
        <v>16157</v>
      </c>
      <c r="B1838" s="1" t="s">
        <v>105</v>
      </c>
      <c r="G1838" s="1" t="n">
        <v>6</v>
      </c>
      <c r="I1838" s="1" t="s">
        <v>46</v>
      </c>
      <c r="O1838" s="2" t="str">
        <f aca="false">IF(O1837="","",O1837)</f>
        <v>7711 CEDI GUAYAQUIL</v>
      </c>
      <c r="P1838" s="2" t="str">
        <f aca="false">IF(A1838=$P$5,C1838,P1837)</f>
        <v>ORTIZ SOLORZANO MARIA ERMELINDA</v>
      </c>
      <c r="Q1838" s="2" t="n">
        <f aca="false">IF(Q1837="","",IF(A1841=$Q$1,C1841,Q1837))</f>
        <v>1000038146</v>
      </c>
      <c r="R1838" s="2" t="n">
        <f aca="false">IF(H1838=$R$5,L1838,R1837)</f>
        <v>50640324</v>
      </c>
      <c r="S1838" s="2" t="str">
        <f aca="false">IF(H1838=$S$5,L1838,S1837)</f>
        <v>EGU074</v>
      </c>
      <c r="T1838" s="2" t="n">
        <f aca="false">IF(H1838=$T$5,L1838,T1837)</f>
        <v>814190417</v>
      </c>
      <c r="U1838" s="2" t="n">
        <f aca="false">IF(V1838="",0,1)</f>
        <v>1</v>
      </c>
      <c r="V1838" s="2" t="n">
        <f aca="false">IF(A1838="","",IFERROR(IF(VLOOKUP(A1838,MAESTRO!$A$2:$C$15,2,FALSE())=1,"",A1838),A1838))</f>
        <v>16157</v>
      </c>
      <c r="W1838" s="2" t="n">
        <f aca="false">IF(V1838="","",G1838)</f>
        <v>6</v>
      </c>
    </row>
    <row r="1839" customFormat="false" ht="15" hidden="false" customHeight="false" outlineLevel="0" collapsed="false">
      <c r="A1839" s="1" t="n">
        <v>16679</v>
      </c>
      <c r="B1839" s="1" t="s">
        <v>264</v>
      </c>
      <c r="G1839" s="1" t="n">
        <v>1</v>
      </c>
      <c r="I1839" s="1" t="s">
        <v>46</v>
      </c>
      <c r="O1839" s="2" t="str">
        <f aca="false">IF(O1838="","",O1838)</f>
        <v>7711 CEDI GUAYAQUIL</v>
      </c>
      <c r="P1839" s="2" t="str">
        <f aca="false">IF(A1839=$P$5,C1839,P1838)</f>
        <v>ORTIZ SOLORZANO MARIA ERMELINDA</v>
      </c>
      <c r="Q1839" s="2" t="n">
        <f aca="false">IF(Q1838="","",IF(A1842=$Q$1,C1842,Q1838))</f>
        <v>1000038146</v>
      </c>
      <c r="R1839" s="2" t="n">
        <f aca="false">IF(H1839=$R$5,L1839,R1838)</f>
        <v>50640324</v>
      </c>
      <c r="S1839" s="2" t="str">
        <f aca="false">IF(H1839=$S$5,L1839,S1838)</f>
        <v>EGU074</v>
      </c>
      <c r="T1839" s="2" t="n">
        <f aca="false">IF(H1839=$T$5,L1839,T1838)</f>
        <v>814190417</v>
      </c>
      <c r="U1839" s="2" t="n">
        <f aca="false">IF(V1839="",0,1)</f>
        <v>1</v>
      </c>
      <c r="V1839" s="2" t="n">
        <f aca="false">IF(A1839="","",IFERROR(IF(VLOOKUP(A1839,MAESTRO!$A$2:$C$15,2,FALSE())=1,"",A1839),A1839))</f>
        <v>16679</v>
      </c>
      <c r="W1839" s="2" t="n">
        <f aca="false">IF(V1839="","",G1839)</f>
        <v>1</v>
      </c>
    </row>
    <row r="1840" customFormat="false" ht="15" hidden="false" customHeight="false" outlineLevel="0" collapsed="false">
      <c r="A1840" s="1" t="n">
        <v>16680</v>
      </c>
      <c r="B1840" s="1" t="s">
        <v>169</v>
      </c>
      <c r="G1840" s="1" t="n">
        <v>1</v>
      </c>
      <c r="I1840" s="1" t="s">
        <v>46</v>
      </c>
      <c r="O1840" s="2" t="str">
        <f aca="false">IF(O1839="","",O1839)</f>
        <v>7711 CEDI GUAYAQUIL</v>
      </c>
      <c r="P1840" s="2" t="str">
        <f aca="false">IF(A1840=$P$5,C1840,P1839)</f>
        <v>ORTIZ SOLORZANO MARIA ERMELINDA</v>
      </c>
      <c r="Q1840" s="2" t="n">
        <f aca="false">IF(Q1839="","",IF(A1843=$Q$1,C1843,Q1839))</f>
        <v>1000038146</v>
      </c>
      <c r="R1840" s="2" t="n">
        <f aca="false">IF(H1840=$R$5,L1840,R1839)</f>
        <v>50640324</v>
      </c>
      <c r="S1840" s="2" t="str">
        <f aca="false">IF(H1840=$S$5,L1840,S1839)</f>
        <v>EGU074</v>
      </c>
      <c r="T1840" s="2" t="n">
        <f aca="false">IF(H1840=$T$5,L1840,T1839)</f>
        <v>814190417</v>
      </c>
      <c r="U1840" s="2" t="n">
        <f aca="false">IF(V1840="",0,1)</f>
        <v>1</v>
      </c>
      <c r="V1840" s="2" t="n">
        <f aca="false">IF(A1840="","",IFERROR(IF(VLOOKUP(A1840,MAESTRO!$A$2:$C$15,2,FALSE())=1,"",A1840),A1840))</f>
        <v>16680</v>
      </c>
      <c r="W1840" s="2" t="n">
        <f aca="false">IF(V1840="","",G1840)</f>
        <v>1</v>
      </c>
    </row>
    <row r="1841" customFormat="false" ht="15" hidden="false" customHeight="false" outlineLevel="0" collapsed="false">
      <c r="O1841" s="2" t="str">
        <f aca="false">IF(O1840="","",O1840)</f>
        <v>7711 CEDI GUAYAQUIL</v>
      </c>
      <c r="P1841" s="2" t="str">
        <f aca="false">IF(A1841=$P$5,C1841,P1840)</f>
        <v>ORTIZ SOLORZANO MARIA ERMELINDA</v>
      </c>
      <c r="Q1841" s="2" t="n">
        <f aca="false">IF(Q1840="","",IF(A1844=$Q$1,C1844,Q1840))</f>
        <v>1000038146</v>
      </c>
      <c r="R1841" s="2" t="n">
        <f aca="false">IF(H1841=$R$5,L1841,R1840)</f>
        <v>50640324</v>
      </c>
      <c r="S1841" s="2" t="str">
        <f aca="false">IF(H1841=$S$5,L1841,S1840)</f>
        <v>EGU074</v>
      </c>
      <c r="T1841" s="2" t="n">
        <f aca="false">IF(H1841=$T$5,L1841,T1840)</f>
        <v>814190417</v>
      </c>
      <c r="U1841" s="2" t="n">
        <f aca="false">IF(V1841="",0,1)</f>
        <v>0</v>
      </c>
      <c r="V1841" s="2" t="str">
        <f aca="false">IF(A1841="","",IFERROR(IF(VLOOKUP(A1841,MAESTRO!$A$2:$C$15,2,FALSE())=1,"",A1841),A1841))</f>
        <v/>
      </c>
      <c r="W1841" s="2" t="str">
        <f aca="false">IF(V1841="","",G1841)</f>
        <v/>
      </c>
    </row>
    <row r="1842" customFormat="false" ht="15" hidden="false" customHeight="false" outlineLevel="0" collapsed="false">
      <c r="O1842" s="2" t="str">
        <f aca="false">IF(O1841="","",O1841)</f>
        <v>7711 CEDI GUAYAQUIL</v>
      </c>
      <c r="P1842" s="2" t="str">
        <f aca="false">IF(A1842=$P$5,C1842,P1841)</f>
        <v>ORTIZ SOLORZANO MARIA ERMELINDA</v>
      </c>
      <c r="Q1842" s="2" t="n">
        <f aca="false">IF(Q1841="","",IF(A1845=$Q$1,C1845,Q1841))</f>
        <v>1000038146</v>
      </c>
      <c r="R1842" s="2" t="n">
        <f aca="false">IF(H1842=$R$5,L1842,R1841)</f>
        <v>50640324</v>
      </c>
      <c r="S1842" s="2" t="str">
        <f aca="false">IF(H1842=$S$5,L1842,S1841)</f>
        <v>EGU074</v>
      </c>
      <c r="T1842" s="2" t="n">
        <f aca="false">IF(H1842=$T$5,L1842,T1841)</f>
        <v>814190417</v>
      </c>
      <c r="U1842" s="2" t="n">
        <f aca="false">IF(V1842="",0,1)</f>
        <v>0</v>
      </c>
      <c r="V1842" s="2" t="str">
        <f aca="false">IF(A1842="","",IFERROR(IF(VLOOKUP(A1842,MAESTRO!$A$2:$C$15,2,FALSE())=1,"",A1842),A1842))</f>
        <v/>
      </c>
      <c r="W1842" s="2" t="str">
        <f aca="false">IF(V1842="","",G1842)</f>
        <v/>
      </c>
    </row>
    <row r="1843" customFormat="false" ht="15" hidden="false" customHeight="false" outlineLevel="0" collapsed="false">
      <c r="O1843" s="2" t="str">
        <f aca="false">IF(O1842="","",O1842)</f>
        <v>7711 CEDI GUAYAQUIL</v>
      </c>
      <c r="P1843" s="2" t="str">
        <f aca="false">IF(A1843=$P$5,C1843,P1842)</f>
        <v>ORTIZ SOLORZANO MARIA ERMELINDA</v>
      </c>
      <c r="Q1843" s="2" t="n">
        <f aca="false">IF(Q1842="","",IF(A1846=$Q$1,C1846,Q1842))</f>
        <v>1000038146</v>
      </c>
      <c r="R1843" s="2" t="n">
        <f aca="false">IF(H1843=$R$5,L1843,R1842)</f>
        <v>50640324</v>
      </c>
      <c r="S1843" s="2" t="str">
        <f aca="false">IF(H1843=$S$5,L1843,S1842)</f>
        <v>EGU074</v>
      </c>
      <c r="T1843" s="2" t="n">
        <f aca="false">IF(H1843=$T$5,L1843,T1842)</f>
        <v>814190417</v>
      </c>
      <c r="U1843" s="2" t="n">
        <f aca="false">IF(V1843="",0,1)</f>
        <v>0</v>
      </c>
      <c r="V1843" s="2" t="str">
        <f aca="false">IF(A1843="","",IFERROR(IF(VLOOKUP(A1843,MAESTRO!$A$2:$C$15,2,FALSE())=1,"",A1843),A1843))</f>
        <v/>
      </c>
      <c r="W1843" s="2" t="str">
        <f aca="false">IF(V1843="","",G1843)</f>
        <v/>
      </c>
    </row>
    <row r="1844" customFormat="false" ht="15" hidden="false" customHeight="false" outlineLevel="0" collapsed="false">
      <c r="O1844" s="2" t="str">
        <f aca="false">IF(O1843="","",O1843)</f>
        <v>7711 CEDI GUAYAQUIL</v>
      </c>
      <c r="P1844" s="2" t="str">
        <f aca="false">IF(A1844=$P$5,C1844,P1843)</f>
        <v>ORTIZ SOLORZANO MARIA ERMELINDA</v>
      </c>
      <c r="Q1844" s="2" t="n">
        <f aca="false">IF(Q1843="","",IF(A1847=$Q$1,C1847,Q1843))</f>
        <v>1000038146</v>
      </c>
      <c r="R1844" s="2" t="n">
        <f aca="false">IF(H1844=$R$5,L1844,R1843)</f>
        <v>50640324</v>
      </c>
      <c r="S1844" s="2" t="str">
        <f aca="false">IF(H1844=$S$5,L1844,S1843)</f>
        <v>EGU074</v>
      </c>
      <c r="T1844" s="2" t="n">
        <f aca="false">IF(H1844=$T$5,L1844,T1843)</f>
        <v>814190417</v>
      </c>
      <c r="U1844" s="2" t="n">
        <f aca="false">IF(V1844="",0,1)</f>
        <v>0</v>
      </c>
      <c r="V1844" s="2" t="str">
        <f aca="false">IF(A1844="","",IFERROR(IF(VLOOKUP(A1844,MAESTRO!$A$2:$C$15,2,FALSE())=1,"",A1844),A1844))</f>
        <v/>
      </c>
      <c r="W1844" s="2" t="str">
        <f aca="false">IF(V1844="","",G1844)</f>
        <v/>
      </c>
    </row>
    <row r="1845" customFormat="false" ht="15" hidden="false" customHeight="false" outlineLevel="0" collapsed="false">
      <c r="O1845" s="2" t="str">
        <f aca="false">IF(O1844="","",O1844)</f>
        <v>7711 CEDI GUAYAQUIL</v>
      </c>
      <c r="P1845" s="2" t="str">
        <f aca="false">IF(A1845=$P$5,C1845,P1844)</f>
        <v>ORTIZ SOLORZANO MARIA ERMELINDA</v>
      </c>
      <c r="Q1845" s="2" t="n">
        <f aca="false">IF(Q1844="","",IF(A1848=$Q$1,C1848,Q1844))</f>
        <v>1000038146</v>
      </c>
      <c r="R1845" s="2" t="n">
        <f aca="false">IF(H1845=$R$5,L1845,R1844)</f>
        <v>50640324</v>
      </c>
      <c r="S1845" s="2" t="str">
        <f aca="false">IF(H1845=$S$5,L1845,S1844)</f>
        <v>EGU074</v>
      </c>
      <c r="T1845" s="2" t="n">
        <f aca="false">IF(H1845=$T$5,L1845,T1844)</f>
        <v>814190417</v>
      </c>
      <c r="U1845" s="2" t="n">
        <f aca="false">IF(V1845="",0,1)</f>
        <v>0</v>
      </c>
      <c r="V1845" s="2" t="str">
        <f aca="false">IF(A1845="","",IFERROR(IF(VLOOKUP(A1845,MAESTRO!$A$2:$C$15,2,FALSE())=1,"",A1845),A1845))</f>
        <v/>
      </c>
      <c r="W1845" s="2" t="str">
        <f aca="false">IF(V1845="","",G1845)</f>
        <v/>
      </c>
    </row>
    <row r="1846" customFormat="false" ht="15" hidden="false" customHeight="false" outlineLevel="0" collapsed="false">
      <c r="O1846" s="2" t="str">
        <f aca="false">IF(O1845="","",O1845)</f>
        <v>7711 CEDI GUAYAQUIL</v>
      </c>
      <c r="P1846" s="2" t="str">
        <f aca="false">IF(A1846=$P$5,C1846,P1845)</f>
        <v>ORTIZ SOLORZANO MARIA ERMELINDA</v>
      </c>
      <c r="Q1846" s="2" t="n">
        <f aca="false">IF(Q1845="","",IF(A1849=$Q$1,C1849,Q1845))</f>
        <v>1000038146</v>
      </c>
      <c r="R1846" s="2" t="n">
        <f aca="false">IF(H1846=$R$5,L1846,R1845)</f>
        <v>50640324</v>
      </c>
      <c r="S1846" s="2" t="str">
        <f aca="false">IF(H1846=$S$5,L1846,S1845)</f>
        <v>EGU074</v>
      </c>
      <c r="T1846" s="2" t="n">
        <f aca="false">IF(H1846=$T$5,L1846,T1845)</f>
        <v>814190417</v>
      </c>
      <c r="U1846" s="2" t="n">
        <f aca="false">IF(V1846="",0,1)</f>
        <v>0</v>
      </c>
      <c r="V1846" s="2" t="str">
        <f aca="false">IF(A1846="","",IFERROR(IF(VLOOKUP(A1846,MAESTRO!$A$2:$C$15,2,FALSE())=1,"",A1846),A1846))</f>
        <v/>
      </c>
      <c r="W1846" s="2" t="str">
        <f aca="false">IF(V1846="","",G1846)</f>
        <v/>
      </c>
    </row>
    <row r="1847" customFormat="false" ht="15" hidden="false" customHeight="false" outlineLevel="0" collapsed="false">
      <c r="O1847" s="2" t="str">
        <f aca="false">IF(O1846="","",O1846)</f>
        <v>7711 CEDI GUAYAQUIL</v>
      </c>
      <c r="P1847" s="2" t="str">
        <f aca="false">IF(A1847=$P$5,C1847,P1846)</f>
        <v>ORTIZ SOLORZANO MARIA ERMELINDA</v>
      </c>
      <c r="Q1847" s="2" t="n">
        <f aca="false">IF(Q1846="","",IF(A1850=$Q$1,C1850,Q1846))</f>
        <v>1000038146</v>
      </c>
      <c r="R1847" s="2" t="n">
        <f aca="false">IF(H1847=$R$5,L1847,R1846)</f>
        <v>50640324</v>
      </c>
      <c r="S1847" s="2" t="str">
        <f aca="false">IF(H1847=$S$5,L1847,S1846)</f>
        <v>EGU074</v>
      </c>
      <c r="T1847" s="2" t="n">
        <f aca="false">IF(H1847=$T$5,L1847,T1846)</f>
        <v>814190417</v>
      </c>
      <c r="U1847" s="2" t="n">
        <f aca="false">IF(V1847="",0,1)</f>
        <v>0</v>
      </c>
      <c r="V1847" s="2" t="str">
        <f aca="false">IF(A1847="","",IFERROR(IF(VLOOKUP(A1847,MAESTRO!$A$2:$C$15,2,FALSE())=1,"",A1847),A1847))</f>
        <v/>
      </c>
      <c r="W1847" s="2" t="str">
        <f aca="false">IF(V1847="","",G1847)</f>
        <v/>
      </c>
    </row>
    <row r="1848" customFormat="false" ht="15" hidden="false" customHeight="false" outlineLevel="0" collapsed="false">
      <c r="O1848" s="2" t="str">
        <f aca="false">IF(O1847="","",O1847)</f>
        <v>7711 CEDI GUAYAQUIL</v>
      </c>
      <c r="P1848" s="2" t="str">
        <f aca="false">IF(A1848=$P$5,C1848,P1847)</f>
        <v>ORTIZ SOLORZANO MARIA ERMELINDA</v>
      </c>
      <c r="Q1848" s="2" t="n">
        <f aca="false">IF(Q1847="","",IF(A1851=$Q$1,C1851,Q1847))</f>
        <v>1000038146</v>
      </c>
      <c r="R1848" s="2" t="n">
        <f aca="false">IF(H1848=$R$5,L1848,R1847)</f>
        <v>50640324</v>
      </c>
      <c r="S1848" s="2" t="str">
        <f aca="false">IF(H1848=$S$5,L1848,S1847)</f>
        <v>EGU074</v>
      </c>
      <c r="T1848" s="2" t="n">
        <f aca="false">IF(H1848=$T$5,L1848,T1847)</f>
        <v>814190417</v>
      </c>
      <c r="U1848" s="2" t="n">
        <f aca="false">IF(V1848="",0,1)</f>
        <v>0</v>
      </c>
      <c r="V1848" s="2" t="str">
        <f aca="false">IF(A1848="","",IFERROR(IF(VLOOKUP(A1848,MAESTRO!$A$2:$C$15,2,FALSE())=1,"",A1848),A1848))</f>
        <v/>
      </c>
      <c r="W1848" s="2" t="str">
        <f aca="false">IF(V1848="","",G1848)</f>
        <v/>
      </c>
    </row>
    <row r="1849" customFormat="false" ht="15" hidden="false" customHeight="false" outlineLevel="0" collapsed="false">
      <c r="O1849" s="2" t="str">
        <f aca="false">IF(O1848="","",O1848)</f>
        <v>7711 CEDI GUAYAQUIL</v>
      </c>
      <c r="P1849" s="2" t="str">
        <f aca="false">IF(A1849=$P$5,C1849,P1848)</f>
        <v>ORTIZ SOLORZANO MARIA ERMELINDA</v>
      </c>
      <c r="Q1849" s="2" t="n">
        <f aca="false">IF(Q1848="","",IF(A1852=$Q$1,C1852,Q1848))</f>
        <v>1000038146</v>
      </c>
      <c r="R1849" s="2" t="n">
        <f aca="false">IF(H1849=$R$5,L1849,R1848)</f>
        <v>50640324</v>
      </c>
      <c r="S1849" s="2" t="str">
        <f aca="false">IF(H1849=$S$5,L1849,S1848)</f>
        <v>EGU074</v>
      </c>
      <c r="T1849" s="2" t="n">
        <f aca="false">IF(H1849=$T$5,L1849,T1848)</f>
        <v>814190417</v>
      </c>
      <c r="U1849" s="2" t="n">
        <f aca="false">IF(V1849="",0,1)</f>
        <v>0</v>
      </c>
      <c r="V1849" s="2" t="str">
        <f aca="false">IF(A1849="","",IFERROR(IF(VLOOKUP(A1849,MAESTRO!$A$2:$C$15,2,FALSE())=1,"",A1849),A1849))</f>
        <v/>
      </c>
      <c r="W1849" s="2" t="str">
        <f aca="false">IF(V1849="","",G1849)</f>
        <v/>
      </c>
    </row>
    <row r="1850" customFormat="false" ht="15" hidden="false" customHeight="false" outlineLevel="0" collapsed="false">
      <c r="O1850" s="2" t="str">
        <f aca="false">IF(O1849="","",O1849)</f>
        <v>7711 CEDI GUAYAQUIL</v>
      </c>
      <c r="P1850" s="2" t="str">
        <f aca="false">IF(A1850=$P$5,C1850,P1849)</f>
        <v>ORTIZ SOLORZANO MARIA ERMELINDA</v>
      </c>
      <c r="Q1850" s="2" t="n">
        <f aca="false">IF(Q1849="","",IF(A1853=$Q$1,C1853,Q1849))</f>
        <v>1000038146</v>
      </c>
      <c r="R1850" s="2" t="n">
        <f aca="false">IF(H1850=$R$5,L1850,R1849)</f>
        <v>50640324</v>
      </c>
      <c r="S1850" s="2" t="str">
        <f aca="false">IF(H1850=$S$5,L1850,S1849)</f>
        <v>EGU074</v>
      </c>
      <c r="T1850" s="2" t="n">
        <f aca="false">IF(H1850=$T$5,L1850,T1849)</f>
        <v>814190417</v>
      </c>
      <c r="U1850" s="2" t="n">
        <f aca="false">IF(V1850="",0,1)</f>
        <v>0</v>
      </c>
      <c r="V1850" s="2" t="str">
        <f aca="false">IF(A1850="","",IFERROR(IF(VLOOKUP(A1850,MAESTRO!$A$2:$C$15,2,FALSE())=1,"",A1850),A1850))</f>
        <v/>
      </c>
      <c r="W1850" s="2" t="str">
        <f aca="false">IF(V1850="","",G1850)</f>
        <v/>
      </c>
    </row>
    <row r="1851" customFormat="false" ht="15" hidden="false" customHeight="false" outlineLevel="0" collapsed="false">
      <c r="O1851" s="2" t="str">
        <f aca="false">IF(O1850="","",O1850)</f>
        <v>7711 CEDI GUAYAQUIL</v>
      </c>
      <c r="P1851" s="2" t="str">
        <f aca="false">IF(A1851=$P$5,C1851,P1850)</f>
        <v>ORTIZ SOLORZANO MARIA ERMELINDA</v>
      </c>
      <c r="Q1851" s="2" t="n">
        <f aca="false">IF(Q1850="","",IF(A1854=$Q$1,C1854,Q1850))</f>
        <v>1000038146</v>
      </c>
      <c r="R1851" s="2" t="n">
        <f aca="false">IF(H1851=$R$5,L1851,R1850)</f>
        <v>50640324</v>
      </c>
      <c r="S1851" s="2" t="str">
        <f aca="false">IF(H1851=$S$5,L1851,S1850)</f>
        <v>EGU074</v>
      </c>
      <c r="T1851" s="2" t="n">
        <f aca="false">IF(H1851=$T$5,L1851,T1850)</f>
        <v>814190417</v>
      </c>
      <c r="U1851" s="2" t="n">
        <f aca="false">IF(V1851="",0,1)</f>
        <v>0</v>
      </c>
      <c r="V1851" s="2" t="str">
        <f aca="false">IF(A1851="","",IFERROR(IF(VLOOKUP(A1851,MAESTRO!$A$2:$C$15,2,FALSE())=1,"",A1851),A1851))</f>
        <v/>
      </c>
      <c r="W1851" s="2" t="str">
        <f aca="false">IF(V1851="","",G1851)</f>
        <v/>
      </c>
    </row>
    <row r="1852" customFormat="false" ht="15" hidden="false" customHeight="false" outlineLevel="0" collapsed="false">
      <c r="O1852" s="2" t="str">
        <f aca="false">IF(O1851="","",O1851)</f>
        <v>7711 CEDI GUAYAQUIL</v>
      </c>
      <c r="P1852" s="2" t="str">
        <f aca="false">IF(A1852=$P$5,C1852,P1851)</f>
        <v>ORTIZ SOLORZANO MARIA ERMELINDA</v>
      </c>
      <c r="Q1852" s="2" t="n">
        <f aca="false">IF(Q1851="","",IF(A1855=$Q$1,C1855,Q1851))</f>
        <v>1000038146</v>
      </c>
      <c r="R1852" s="2" t="n">
        <f aca="false">IF(H1852=$R$5,L1852,R1851)</f>
        <v>50640324</v>
      </c>
      <c r="S1852" s="2" t="str">
        <f aca="false">IF(H1852=$S$5,L1852,S1851)</f>
        <v>EGU074</v>
      </c>
      <c r="T1852" s="2" t="n">
        <f aca="false">IF(H1852=$T$5,L1852,T1851)</f>
        <v>814190417</v>
      </c>
      <c r="U1852" s="2" t="n">
        <f aca="false">IF(V1852="",0,1)</f>
        <v>0</v>
      </c>
      <c r="V1852" s="2" t="str">
        <f aca="false">IF(A1852="","",IFERROR(IF(VLOOKUP(A1852,MAESTRO!$A$2:$C$15,2,FALSE())=1,"",A1852),A1852))</f>
        <v/>
      </c>
      <c r="W1852" s="2" t="str">
        <f aca="false">IF(V1852="","",G1852)</f>
        <v/>
      </c>
    </row>
    <row r="1853" customFormat="false" ht="15" hidden="false" customHeight="false" outlineLevel="0" collapsed="false">
      <c r="O1853" s="2" t="str">
        <f aca="false">IF(O1852="","",O1852)</f>
        <v>7711 CEDI GUAYAQUIL</v>
      </c>
      <c r="P1853" s="2" t="str">
        <f aca="false">IF(A1853=$P$5,C1853,P1852)</f>
        <v>ORTIZ SOLORZANO MARIA ERMELINDA</v>
      </c>
      <c r="Q1853" s="2" t="n">
        <f aca="false">IF(Q1852="","",IF(A1856=$Q$1,C1856,Q1852))</f>
        <v>1000038146</v>
      </c>
      <c r="R1853" s="2" t="n">
        <f aca="false">IF(H1853=$R$5,L1853,R1852)</f>
        <v>50640324</v>
      </c>
      <c r="S1853" s="2" t="str">
        <f aca="false">IF(H1853=$S$5,L1853,S1852)</f>
        <v>EGU074</v>
      </c>
      <c r="T1853" s="2" t="n">
        <f aca="false">IF(H1853=$T$5,L1853,T1852)</f>
        <v>814190417</v>
      </c>
      <c r="U1853" s="2" t="n">
        <f aca="false">IF(V1853="",0,1)</f>
        <v>0</v>
      </c>
      <c r="V1853" s="2" t="str">
        <f aca="false">IF(A1853="","",IFERROR(IF(VLOOKUP(A1853,MAESTRO!$A$2:$C$15,2,FALSE())=1,"",A1853),A1853))</f>
        <v/>
      </c>
      <c r="W1853" s="2" t="str">
        <f aca="false">IF(V1853="","",G1853)</f>
        <v/>
      </c>
    </row>
    <row r="1854" customFormat="false" ht="15" hidden="false" customHeight="false" outlineLevel="0" collapsed="false">
      <c r="O1854" s="2" t="str">
        <f aca="false">IF(O1853="","",O1853)</f>
        <v>7711 CEDI GUAYAQUIL</v>
      </c>
      <c r="P1854" s="2" t="str">
        <f aca="false">IF(A1854=$P$5,C1854,P1853)</f>
        <v>ORTIZ SOLORZANO MARIA ERMELINDA</v>
      </c>
      <c r="Q1854" s="2" t="n">
        <f aca="false">IF(Q1853="","",IF(A1857=$Q$1,C1857,Q1853))</f>
        <v>1000038146</v>
      </c>
      <c r="R1854" s="2" t="n">
        <f aca="false">IF(H1854=$R$5,L1854,R1853)</f>
        <v>50640324</v>
      </c>
      <c r="S1854" s="2" t="str">
        <f aca="false">IF(H1854=$S$5,L1854,S1853)</f>
        <v>EGU074</v>
      </c>
      <c r="T1854" s="2" t="n">
        <f aca="false">IF(H1854=$T$5,L1854,T1853)</f>
        <v>814190417</v>
      </c>
      <c r="U1854" s="2" t="n">
        <f aca="false">IF(V1854="",0,1)</f>
        <v>0</v>
      </c>
      <c r="V1854" s="2" t="str">
        <f aca="false">IF(A1854="","",IFERROR(IF(VLOOKUP(A1854,MAESTRO!$A$2:$C$15,2,FALSE())=1,"",A1854),A1854))</f>
        <v/>
      </c>
      <c r="W1854" s="2" t="str">
        <f aca="false">IF(V1854="","",G1854)</f>
        <v/>
      </c>
    </row>
    <row r="1855" customFormat="false" ht="15" hidden="false" customHeight="false" outlineLevel="0" collapsed="false">
      <c r="O1855" s="2" t="str">
        <f aca="false">IF(O1854="","",O1854)</f>
        <v>7711 CEDI GUAYAQUIL</v>
      </c>
      <c r="P1855" s="2" t="str">
        <f aca="false">IF(A1855=$P$5,C1855,P1854)</f>
        <v>ORTIZ SOLORZANO MARIA ERMELINDA</v>
      </c>
      <c r="Q1855" s="2" t="n">
        <f aca="false">IF(Q1854="","",IF(A1858=$Q$1,C1858,Q1854))</f>
        <v>1000038146</v>
      </c>
      <c r="R1855" s="2" t="n">
        <f aca="false">IF(H1855=$R$5,L1855,R1854)</f>
        <v>50640324</v>
      </c>
      <c r="S1855" s="2" t="str">
        <f aca="false">IF(H1855=$S$5,L1855,S1854)</f>
        <v>EGU074</v>
      </c>
      <c r="T1855" s="2" t="n">
        <f aca="false">IF(H1855=$T$5,L1855,T1854)</f>
        <v>814190417</v>
      </c>
      <c r="U1855" s="2" t="n">
        <f aca="false">IF(V1855="",0,1)</f>
        <v>0</v>
      </c>
      <c r="V1855" s="2" t="str">
        <f aca="false">IF(A1855="","",IFERROR(IF(VLOOKUP(A1855,MAESTRO!$A$2:$C$15,2,FALSE())=1,"",A1855),A1855))</f>
        <v/>
      </c>
      <c r="W1855" s="2" t="str">
        <f aca="false">IF(V1855="","",G1855)</f>
        <v/>
      </c>
    </row>
    <row r="1856" customFormat="false" ht="15" hidden="false" customHeight="false" outlineLevel="0" collapsed="false">
      <c r="O1856" s="2" t="str">
        <f aca="false">IF(O1855="","",O1855)</f>
        <v>7711 CEDI GUAYAQUIL</v>
      </c>
      <c r="P1856" s="2" t="str">
        <f aca="false">IF(A1856=$P$5,C1856,P1855)</f>
        <v>ORTIZ SOLORZANO MARIA ERMELINDA</v>
      </c>
      <c r="Q1856" s="2" t="n">
        <f aca="false">IF(Q1855="","",IF(A1859=$Q$1,C1859,Q1855))</f>
        <v>1000038146</v>
      </c>
      <c r="R1856" s="2" t="n">
        <f aca="false">IF(H1856=$R$5,L1856,R1855)</f>
        <v>50640324</v>
      </c>
      <c r="S1856" s="2" t="str">
        <f aca="false">IF(H1856=$S$5,L1856,S1855)</f>
        <v>EGU074</v>
      </c>
      <c r="T1856" s="2" t="n">
        <f aca="false">IF(H1856=$T$5,L1856,T1855)</f>
        <v>814190417</v>
      </c>
      <c r="U1856" s="2" t="n">
        <f aca="false">IF(V1856="",0,1)</f>
        <v>0</v>
      </c>
      <c r="V1856" s="2" t="str">
        <f aca="false">IF(A1856="","",IFERROR(IF(VLOOKUP(A1856,MAESTRO!$A$2:$C$15,2,FALSE())=1,"",A1856),A1856))</f>
        <v/>
      </c>
      <c r="W1856" s="2" t="str">
        <f aca="false">IF(V1856="","",G1856)</f>
        <v/>
      </c>
    </row>
    <row r="1857" customFormat="false" ht="15" hidden="false" customHeight="false" outlineLevel="0" collapsed="false">
      <c r="O1857" s="2" t="str">
        <f aca="false">IF(O1856="","",O1856)</f>
        <v>7711 CEDI GUAYAQUIL</v>
      </c>
      <c r="P1857" s="2" t="str">
        <f aca="false">IF(A1857=$P$5,C1857,P1856)</f>
        <v>ORTIZ SOLORZANO MARIA ERMELINDA</v>
      </c>
      <c r="Q1857" s="2" t="n">
        <f aca="false">IF(Q1856="","",IF(A1860=$Q$1,C1860,Q1856))</f>
        <v>1000038146</v>
      </c>
      <c r="R1857" s="2" t="n">
        <f aca="false">IF(H1857=$R$5,L1857,R1856)</f>
        <v>50640324</v>
      </c>
      <c r="S1857" s="2" t="str">
        <f aca="false">IF(H1857=$S$5,L1857,S1856)</f>
        <v>EGU074</v>
      </c>
      <c r="T1857" s="2" t="n">
        <f aca="false">IF(H1857=$T$5,L1857,T1856)</f>
        <v>814190417</v>
      </c>
      <c r="U1857" s="2" t="n">
        <f aca="false">IF(V1857="",0,1)</f>
        <v>0</v>
      </c>
      <c r="V1857" s="2" t="str">
        <f aca="false">IF(A1857="","",IFERROR(IF(VLOOKUP(A1857,MAESTRO!$A$2:$C$15,2,FALSE())=1,"",A1857),A1857))</f>
        <v/>
      </c>
      <c r="W1857" s="2" t="str">
        <f aca="false">IF(V1857="","",G1857)</f>
        <v/>
      </c>
    </row>
    <row r="1858" customFormat="false" ht="15" hidden="false" customHeight="false" outlineLevel="0" collapsed="false">
      <c r="O1858" s="2" t="str">
        <f aca="false">IF(O1857="","",O1857)</f>
        <v>7711 CEDI GUAYAQUIL</v>
      </c>
      <c r="P1858" s="2" t="str">
        <f aca="false">IF(A1858=$P$5,C1858,P1857)</f>
        <v>ORTIZ SOLORZANO MARIA ERMELINDA</v>
      </c>
      <c r="Q1858" s="2" t="n">
        <f aca="false">IF(Q1857="","",IF(A1861=$Q$1,C1861,Q1857))</f>
        <v>1000038146</v>
      </c>
      <c r="R1858" s="2" t="n">
        <f aca="false">IF(H1858=$R$5,L1858,R1857)</f>
        <v>50640324</v>
      </c>
      <c r="S1858" s="2" t="str">
        <f aca="false">IF(H1858=$S$5,L1858,S1857)</f>
        <v>EGU074</v>
      </c>
      <c r="T1858" s="2" t="n">
        <f aca="false">IF(H1858=$T$5,L1858,T1857)</f>
        <v>814190417</v>
      </c>
      <c r="U1858" s="2" t="n">
        <f aca="false">IF(V1858="",0,1)</f>
        <v>0</v>
      </c>
      <c r="V1858" s="2" t="str">
        <f aca="false">IF(A1858="","",IFERROR(IF(VLOOKUP(A1858,MAESTRO!$A$2:$C$15,2,FALSE())=1,"",A1858),A1858))</f>
        <v/>
      </c>
      <c r="W1858" s="2" t="str">
        <f aca="false">IF(V1858="","",G1858)</f>
        <v/>
      </c>
    </row>
    <row r="1859" customFormat="false" ht="15" hidden="false" customHeight="false" outlineLevel="0" collapsed="false">
      <c r="O1859" s="2" t="str">
        <f aca="false">IF(O1858="","",O1858)</f>
        <v>7711 CEDI GUAYAQUIL</v>
      </c>
      <c r="P1859" s="2" t="str">
        <f aca="false">IF(A1859=$P$5,C1859,P1858)</f>
        <v>ORTIZ SOLORZANO MARIA ERMELINDA</v>
      </c>
      <c r="Q1859" s="2" t="n">
        <f aca="false">IF(Q1858="","",IF(A1862=$Q$1,C1862,Q1858))</f>
        <v>1000038146</v>
      </c>
      <c r="R1859" s="2" t="n">
        <f aca="false">IF(H1859=$R$5,L1859,R1858)</f>
        <v>50640324</v>
      </c>
      <c r="S1859" s="2" t="str">
        <f aca="false">IF(H1859=$S$5,L1859,S1858)</f>
        <v>EGU074</v>
      </c>
      <c r="T1859" s="2" t="n">
        <f aca="false">IF(H1859=$T$5,L1859,T1858)</f>
        <v>814190417</v>
      </c>
      <c r="U1859" s="2" t="n">
        <f aca="false">IF(V1859="",0,1)</f>
        <v>0</v>
      </c>
      <c r="V1859" s="2" t="str">
        <f aca="false">IF(A1859="","",IFERROR(IF(VLOOKUP(A1859,MAESTRO!$A$2:$C$15,2,FALSE())=1,"",A1859),A1859))</f>
        <v/>
      </c>
      <c r="W1859" s="2" t="str">
        <f aca="false">IF(V1859="","",G1859)</f>
        <v/>
      </c>
    </row>
    <row r="1860" customFormat="false" ht="15" hidden="false" customHeight="false" outlineLevel="0" collapsed="false">
      <c r="O1860" s="2" t="str">
        <f aca="false">IF(O1859="","",O1859)</f>
        <v>7711 CEDI GUAYAQUIL</v>
      </c>
      <c r="P1860" s="2" t="str">
        <f aca="false">IF(A1860=$P$5,C1860,P1859)</f>
        <v>ORTIZ SOLORZANO MARIA ERMELINDA</v>
      </c>
      <c r="Q1860" s="2" t="n">
        <f aca="false">IF(Q1859="","",IF(A1863=$Q$1,C1863,Q1859))</f>
        <v>1000038146</v>
      </c>
      <c r="R1860" s="2" t="n">
        <f aca="false">IF(H1860=$R$5,L1860,R1859)</f>
        <v>50640324</v>
      </c>
      <c r="S1860" s="2" t="str">
        <f aca="false">IF(H1860=$S$5,L1860,S1859)</f>
        <v>EGU074</v>
      </c>
      <c r="T1860" s="2" t="n">
        <f aca="false">IF(H1860=$T$5,L1860,T1859)</f>
        <v>814190417</v>
      </c>
      <c r="U1860" s="2" t="n">
        <f aca="false">IF(V1860="",0,1)</f>
        <v>0</v>
      </c>
      <c r="V1860" s="2" t="str">
        <f aca="false">IF(A1860="","",IFERROR(IF(VLOOKUP(A1860,MAESTRO!$A$2:$C$15,2,FALSE())=1,"",A1860),A1860))</f>
        <v/>
      </c>
      <c r="W1860" s="2" t="str">
        <f aca="false">IF(V1860="","",G1860)</f>
        <v/>
      </c>
    </row>
    <row r="1861" customFormat="false" ht="15" hidden="false" customHeight="false" outlineLevel="0" collapsed="false">
      <c r="O1861" s="2" t="str">
        <f aca="false">IF(O1860="","",O1860)</f>
        <v>7711 CEDI GUAYAQUIL</v>
      </c>
      <c r="P1861" s="2" t="str">
        <f aca="false">IF(A1861=$P$5,C1861,P1860)</f>
        <v>ORTIZ SOLORZANO MARIA ERMELINDA</v>
      </c>
      <c r="Q1861" s="2" t="n">
        <f aca="false">IF(Q1860="","",IF(A1864=$Q$1,C1864,Q1860))</f>
        <v>1000038146</v>
      </c>
      <c r="R1861" s="2" t="n">
        <f aca="false">IF(H1861=$R$5,L1861,R1860)</f>
        <v>50640324</v>
      </c>
      <c r="S1861" s="2" t="str">
        <f aca="false">IF(H1861=$S$5,L1861,S1860)</f>
        <v>EGU074</v>
      </c>
      <c r="T1861" s="2" t="n">
        <f aca="false">IF(H1861=$T$5,L1861,T1860)</f>
        <v>814190417</v>
      </c>
      <c r="U1861" s="2" t="n">
        <f aca="false">IF(V1861="",0,1)</f>
        <v>0</v>
      </c>
      <c r="V1861" s="2" t="str">
        <f aca="false">IF(A1861="","",IFERROR(IF(VLOOKUP(A1861,MAESTRO!$A$2:$C$15,2,FALSE())=1,"",A1861),A1861))</f>
        <v/>
      </c>
      <c r="W1861" s="2" t="str">
        <f aca="false">IF(V1861="","",G1861)</f>
        <v/>
      </c>
    </row>
    <row r="1862" customFormat="false" ht="15" hidden="false" customHeight="false" outlineLevel="0" collapsed="false">
      <c r="O1862" s="2" t="str">
        <f aca="false">IF(O1861="","",O1861)</f>
        <v>7711 CEDI GUAYAQUIL</v>
      </c>
      <c r="P1862" s="2" t="str">
        <f aca="false">IF(A1862=$P$5,C1862,P1861)</f>
        <v>ORTIZ SOLORZANO MARIA ERMELINDA</v>
      </c>
      <c r="Q1862" s="2" t="n">
        <f aca="false">IF(Q1861="","",IF(A1865=$Q$1,C1865,Q1861))</f>
        <v>1000038146</v>
      </c>
      <c r="R1862" s="2" t="n">
        <f aca="false">IF(H1862=$R$5,L1862,R1861)</f>
        <v>50640324</v>
      </c>
      <c r="S1862" s="2" t="str">
        <f aca="false">IF(H1862=$S$5,L1862,S1861)</f>
        <v>EGU074</v>
      </c>
      <c r="T1862" s="2" t="n">
        <f aca="false">IF(H1862=$T$5,L1862,T1861)</f>
        <v>814190417</v>
      </c>
      <c r="U1862" s="2" t="n">
        <f aca="false">IF(V1862="",0,1)</f>
        <v>0</v>
      </c>
      <c r="V1862" s="2" t="str">
        <f aca="false">IF(A1862="","",IFERROR(IF(VLOOKUP(A1862,MAESTRO!$A$2:$C$15,2,FALSE())=1,"",A1862),A1862))</f>
        <v/>
      </c>
      <c r="W1862" s="2" t="str">
        <f aca="false">IF(V1862="","",G1862)</f>
        <v/>
      </c>
    </row>
    <row r="1863" customFormat="false" ht="15" hidden="false" customHeight="false" outlineLevel="0" collapsed="false">
      <c r="O1863" s="2" t="str">
        <f aca="false">IF(O1862="","",O1862)</f>
        <v>7711 CEDI GUAYAQUIL</v>
      </c>
      <c r="P1863" s="2" t="str">
        <f aca="false">IF(A1863=$P$5,C1863,P1862)</f>
        <v>ORTIZ SOLORZANO MARIA ERMELINDA</v>
      </c>
      <c r="Q1863" s="2" t="n">
        <f aca="false">IF(Q1862="","",IF(A1866=$Q$1,C1866,Q1862))</f>
        <v>1000038146</v>
      </c>
      <c r="R1863" s="2" t="n">
        <f aca="false">IF(H1863=$R$5,L1863,R1862)</f>
        <v>50640324</v>
      </c>
      <c r="S1863" s="2" t="str">
        <f aca="false">IF(H1863=$S$5,L1863,S1862)</f>
        <v>EGU074</v>
      </c>
      <c r="T1863" s="2" t="n">
        <f aca="false">IF(H1863=$T$5,L1863,T1862)</f>
        <v>814190417</v>
      </c>
      <c r="U1863" s="2" t="n">
        <f aca="false">IF(V1863="",0,1)</f>
        <v>0</v>
      </c>
      <c r="V1863" s="2" t="str">
        <f aca="false">IF(A1863="","",IFERROR(IF(VLOOKUP(A1863,MAESTRO!$A$2:$C$15,2,FALSE())=1,"",A1863),A1863))</f>
        <v/>
      </c>
      <c r="W1863" s="2" t="str">
        <f aca="false">IF(V1863="","",G1863)</f>
        <v/>
      </c>
    </row>
    <row r="1864" customFormat="false" ht="15" hidden="false" customHeight="false" outlineLevel="0" collapsed="false">
      <c r="O1864" s="2" t="str">
        <f aca="false">IF(O1863="","",O1863)</f>
        <v>7711 CEDI GUAYAQUIL</v>
      </c>
      <c r="P1864" s="2" t="str">
        <f aca="false">IF(A1864=$P$5,C1864,P1863)</f>
        <v>ORTIZ SOLORZANO MARIA ERMELINDA</v>
      </c>
      <c r="Q1864" s="2" t="n">
        <f aca="false">IF(Q1863="","",IF(A1867=$Q$1,C1867,Q1863))</f>
        <v>1000038146</v>
      </c>
      <c r="R1864" s="2" t="n">
        <f aca="false">IF(H1864=$R$5,L1864,R1863)</f>
        <v>50640324</v>
      </c>
      <c r="S1864" s="2" t="str">
        <f aca="false">IF(H1864=$S$5,L1864,S1863)</f>
        <v>EGU074</v>
      </c>
      <c r="T1864" s="2" t="n">
        <f aca="false">IF(H1864=$T$5,L1864,T1863)</f>
        <v>814190417</v>
      </c>
      <c r="U1864" s="2" t="n">
        <f aca="false">IF(V1864="",0,1)</f>
        <v>0</v>
      </c>
      <c r="V1864" s="2" t="str">
        <f aca="false">IF(A1864="","",IFERROR(IF(VLOOKUP(A1864,MAESTRO!$A$2:$C$15,2,FALSE())=1,"",A1864),A1864))</f>
        <v/>
      </c>
      <c r="W1864" s="2" t="str">
        <f aca="false">IF(V1864="","",G1864)</f>
        <v/>
      </c>
    </row>
    <row r="1865" customFormat="false" ht="15" hidden="false" customHeight="false" outlineLevel="0" collapsed="false">
      <c r="O1865" s="2" t="str">
        <f aca="false">IF(O1864="","",O1864)</f>
        <v>7711 CEDI GUAYAQUIL</v>
      </c>
      <c r="P1865" s="2" t="str">
        <f aca="false">IF(A1865=$P$5,C1865,P1864)</f>
        <v>ORTIZ SOLORZANO MARIA ERMELINDA</v>
      </c>
      <c r="Q1865" s="2" t="n">
        <f aca="false">IF(Q1864="","",IF(A1868=$Q$1,C1868,Q1864))</f>
        <v>1000038146</v>
      </c>
      <c r="R1865" s="2" t="n">
        <f aca="false">IF(H1865=$R$5,L1865,R1864)</f>
        <v>50640324</v>
      </c>
      <c r="S1865" s="2" t="str">
        <f aca="false">IF(H1865=$S$5,L1865,S1864)</f>
        <v>EGU074</v>
      </c>
      <c r="T1865" s="2" t="n">
        <f aca="false">IF(H1865=$T$5,L1865,T1864)</f>
        <v>814190417</v>
      </c>
      <c r="U1865" s="2" t="n">
        <f aca="false">IF(V1865="",0,1)</f>
        <v>0</v>
      </c>
      <c r="V1865" s="2" t="str">
        <f aca="false">IF(A1865="","",IFERROR(IF(VLOOKUP(A1865,MAESTRO!$A$2:$C$15,2,FALSE())=1,"",A1865),A1865))</f>
        <v/>
      </c>
      <c r="W1865" s="2" t="str">
        <f aca="false">IF(V1865="","",G1865)</f>
        <v/>
      </c>
    </row>
    <row r="1866" customFormat="false" ht="15" hidden="false" customHeight="false" outlineLevel="0" collapsed="false">
      <c r="O1866" s="2" t="str">
        <f aca="false">IF(O1865="","",O1865)</f>
        <v>7711 CEDI GUAYAQUIL</v>
      </c>
      <c r="P1866" s="2" t="str">
        <f aca="false">IF(A1866=$P$5,C1866,P1865)</f>
        <v>ORTIZ SOLORZANO MARIA ERMELINDA</v>
      </c>
      <c r="Q1866" s="2" t="n">
        <f aca="false">IF(Q1865="","",IF(A1869=$Q$1,C1869,Q1865))</f>
        <v>1000038146</v>
      </c>
      <c r="R1866" s="2" t="n">
        <f aca="false">IF(H1866=$R$5,L1866,R1865)</f>
        <v>50640324</v>
      </c>
      <c r="S1866" s="2" t="str">
        <f aca="false">IF(H1866=$S$5,L1866,S1865)</f>
        <v>EGU074</v>
      </c>
      <c r="T1866" s="2" t="n">
        <f aca="false">IF(H1866=$T$5,L1866,T1865)</f>
        <v>814190417</v>
      </c>
      <c r="U1866" s="2" t="n">
        <f aca="false">IF(V1866="",0,1)</f>
        <v>0</v>
      </c>
      <c r="V1866" s="2" t="str">
        <f aca="false">IF(A1866="","",IFERROR(IF(VLOOKUP(A1866,MAESTRO!$A$2:$C$15,2,FALSE())=1,"",A1866),A1866))</f>
        <v/>
      </c>
      <c r="W1866" s="2" t="str">
        <f aca="false">IF(V1866="","",G1866)</f>
        <v/>
      </c>
    </row>
    <row r="1867" customFormat="false" ht="15" hidden="false" customHeight="false" outlineLevel="0" collapsed="false">
      <c r="O1867" s="2" t="str">
        <f aca="false">IF(O1866="","",O1866)</f>
        <v>7711 CEDI GUAYAQUIL</v>
      </c>
      <c r="P1867" s="2" t="str">
        <f aca="false">IF(A1867=$P$5,C1867,P1866)</f>
        <v>ORTIZ SOLORZANO MARIA ERMELINDA</v>
      </c>
      <c r="Q1867" s="2" t="n">
        <f aca="false">IF(Q1866="","",IF(A1870=$Q$1,C1870,Q1866))</f>
        <v>1000038146</v>
      </c>
      <c r="R1867" s="2" t="n">
        <f aca="false">IF(H1867=$R$5,L1867,R1866)</f>
        <v>50640324</v>
      </c>
      <c r="S1867" s="2" t="str">
        <f aca="false">IF(H1867=$S$5,L1867,S1866)</f>
        <v>EGU074</v>
      </c>
      <c r="T1867" s="2" t="n">
        <f aca="false">IF(H1867=$T$5,L1867,T1866)</f>
        <v>814190417</v>
      </c>
      <c r="U1867" s="2" t="n">
        <f aca="false">IF(V1867="",0,1)</f>
        <v>0</v>
      </c>
      <c r="V1867" s="2" t="str">
        <f aca="false">IF(A1867="","",IFERROR(IF(VLOOKUP(A1867,MAESTRO!$A$2:$C$15,2,FALSE())=1,"",A1867),A1867))</f>
        <v/>
      </c>
      <c r="W1867" s="2" t="str">
        <f aca="false">IF(V1867="","",G1867)</f>
        <v/>
      </c>
    </row>
    <row r="1868" customFormat="false" ht="15" hidden="false" customHeight="false" outlineLevel="0" collapsed="false">
      <c r="O1868" s="2" t="str">
        <f aca="false">IF(O1867="","",O1867)</f>
        <v>7711 CEDI GUAYAQUIL</v>
      </c>
      <c r="P1868" s="2" t="str">
        <f aca="false">IF(A1868=$P$5,C1868,P1867)</f>
        <v>ORTIZ SOLORZANO MARIA ERMELINDA</v>
      </c>
      <c r="Q1868" s="2" t="n">
        <f aca="false">IF(Q1867="","",IF(A1871=$Q$1,C1871,Q1867))</f>
        <v>1000038146</v>
      </c>
      <c r="R1868" s="2" t="n">
        <f aca="false">IF(H1868=$R$5,L1868,R1867)</f>
        <v>50640324</v>
      </c>
      <c r="S1868" s="2" t="str">
        <f aca="false">IF(H1868=$S$5,L1868,S1867)</f>
        <v>EGU074</v>
      </c>
      <c r="T1868" s="2" t="n">
        <f aca="false">IF(H1868=$T$5,L1868,T1867)</f>
        <v>814190417</v>
      </c>
      <c r="U1868" s="2" t="n">
        <f aca="false">IF(V1868="",0,1)</f>
        <v>0</v>
      </c>
      <c r="V1868" s="2" t="str">
        <f aca="false">IF(A1868="","",IFERROR(IF(VLOOKUP(A1868,MAESTRO!$A$2:$C$15,2,FALSE())=1,"",A1868),A1868))</f>
        <v/>
      </c>
      <c r="W1868" s="2" t="str">
        <f aca="false">IF(V1868="","",G1868)</f>
        <v/>
      </c>
    </row>
    <row r="1869" customFormat="false" ht="15" hidden="false" customHeight="false" outlineLevel="0" collapsed="false">
      <c r="O1869" s="2" t="str">
        <f aca="false">IF(O1868="","",O1868)</f>
        <v>7711 CEDI GUAYAQUIL</v>
      </c>
      <c r="P1869" s="2" t="str">
        <f aca="false">IF(A1869=$P$5,C1869,P1868)</f>
        <v>ORTIZ SOLORZANO MARIA ERMELINDA</v>
      </c>
      <c r="Q1869" s="2" t="n">
        <f aca="false">IF(Q1868="","",IF(A1872=$Q$1,C1872,Q1868))</f>
        <v>1000038146</v>
      </c>
      <c r="R1869" s="2" t="n">
        <f aca="false">IF(H1869=$R$5,L1869,R1868)</f>
        <v>50640324</v>
      </c>
      <c r="S1869" s="2" t="str">
        <f aca="false">IF(H1869=$S$5,L1869,S1868)</f>
        <v>EGU074</v>
      </c>
      <c r="T1869" s="2" t="n">
        <f aca="false">IF(H1869=$T$5,L1869,T1868)</f>
        <v>814190417</v>
      </c>
      <c r="U1869" s="2" t="n">
        <f aca="false">IF(V1869="",0,1)</f>
        <v>0</v>
      </c>
      <c r="V1869" s="2" t="str">
        <f aca="false">IF(A1869="","",IFERROR(IF(VLOOKUP(A1869,MAESTRO!$A$2:$C$15,2,FALSE())=1,"",A1869),A1869))</f>
        <v/>
      </c>
      <c r="W1869" s="2" t="str">
        <f aca="false">IF(V1869="","",G1869)</f>
        <v/>
      </c>
    </row>
    <row r="1870" customFormat="false" ht="15" hidden="false" customHeight="false" outlineLevel="0" collapsed="false">
      <c r="O1870" s="2" t="str">
        <f aca="false">IF(O1869="","",O1869)</f>
        <v>7711 CEDI GUAYAQUIL</v>
      </c>
      <c r="P1870" s="2" t="str">
        <f aca="false">IF(A1870=$P$5,C1870,P1869)</f>
        <v>ORTIZ SOLORZANO MARIA ERMELINDA</v>
      </c>
      <c r="Q1870" s="2" t="n">
        <f aca="false">IF(Q1869="","",IF(A1873=$Q$1,C1873,Q1869))</f>
        <v>1000038146</v>
      </c>
      <c r="R1870" s="2" t="n">
        <f aca="false">IF(H1870=$R$5,L1870,R1869)</f>
        <v>50640324</v>
      </c>
      <c r="S1870" s="2" t="str">
        <f aca="false">IF(H1870=$S$5,L1870,S1869)</f>
        <v>EGU074</v>
      </c>
      <c r="T1870" s="2" t="n">
        <f aca="false">IF(H1870=$T$5,L1870,T1869)</f>
        <v>814190417</v>
      </c>
      <c r="U1870" s="2" t="n">
        <f aca="false">IF(V1870="",0,1)</f>
        <v>0</v>
      </c>
      <c r="V1870" s="2" t="str">
        <f aca="false">IF(A1870="","",IFERROR(IF(VLOOKUP(A1870,MAESTRO!$A$2:$C$15,2,FALSE())=1,"",A1870),A1870))</f>
        <v/>
      </c>
      <c r="W1870" s="2" t="str">
        <f aca="false">IF(V1870="","",G1870)</f>
        <v/>
      </c>
    </row>
    <row r="1871" customFormat="false" ht="15" hidden="false" customHeight="false" outlineLevel="0" collapsed="false">
      <c r="O1871" s="2" t="str">
        <f aca="false">IF(O1870="","",O1870)</f>
        <v>7711 CEDI GUAYAQUIL</v>
      </c>
      <c r="P1871" s="2" t="str">
        <f aca="false">IF(A1871=$P$5,C1871,P1870)</f>
        <v>ORTIZ SOLORZANO MARIA ERMELINDA</v>
      </c>
      <c r="Q1871" s="2" t="n">
        <f aca="false">IF(Q1870="","",IF(A1874=$Q$1,C1874,Q1870))</f>
        <v>1000038146</v>
      </c>
      <c r="R1871" s="2" t="n">
        <f aca="false">IF(H1871=$R$5,L1871,R1870)</f>
        <v>50640324</v>
      </c>
      <c r="S1871" s="2" t="str">
        <f aca="false">IF(H1871=$S$5,L1871,S1870)</f>
        <v>EGU074</v>
      </c>
      <c r="T1871" s="2" t="n">
        <f aca="false">IF(H1871=$T$5,L1871,T1870)</f>
        <v>814190417</v>
      </c>
      <c r="U1871" s="2" t="n">
        <f aca="false">IF(V1871="",0,1)</f>
        <v>0</v>
      </c>
      <c r="V1871" s="2" t="str">
        <f aca="false">IF(A1871="","",IFERROR(IF(VLOOKUP(A1871,MAESTRO!$A$2:$C$15,2,FALSE())=1,"",A1871),A1871))</f>
        <v/>
      </c>
      <c r="W1871" s="2" t="str">
        <f aca="false">IF(V1871="","",G1871)</f>
        <v/>
      </c>
    </row>
    <row r="1872" customFormat="false" ht="15" hidden="false" customHeight="false" outlineLevel="0" collapsed="false">
      <c r="O1872" s="2" t="str">
        <f aca="false">IF(O1871="","",O1871)</f>
        <v>7711 CEDI GUAYAQUIL</v>
      </c>
      <c r="P1872" s="2" t="str">
        <f aca="false">IF(A1872=$P$5,C1872,P1871)</f>
        <v>ORTIZ SOLORZANO MARIA ERMELINDA</v>
      </c>
      <c r="Q1872" s="2" t="n">
        <f aca="false">IF(Q1871="","",IF(A1875=$Q$1,C1875,Q1871))</f>
        <v>1000038146</v>
      </c>
      <c r="R1872" s="2" t="n">
        <f aca="false">IF(H1872=$R$5,L1872,R1871)</f>
        <v>50640324</v>
      </c>
      <c r="S1872" s="2" t="str">
        <f aca="false">IF(H1872=$S$5,L1872,S1871)</f>
        <v>EGU074</v>
      </c>
      <c r="T1872" s="2" t="n">
        <f aca="false">IF(H1872=$T$5,L1872,T1871)</f>
        <v>814190417</v>
      </c>
      <c r="U1872" s="2" t="n">
        <f aca="false">IF(V1872="",0,1)</f>
        <v>0</v>
      </c>
      <c r="V1872" s="2" t="str">
        <f aca="false">IF(A1872="","",IFERROR(IF(VLOOKUP(A1872,MAESTRO!$A$2:$C$15,2,FALSE())=1,"",A1872),A1872))</f>
        <v/>
      </c>
      <c r="W1872" s="2" t="str">
        <f aca="false">IF(V1872="","",G1872)</f>
        <v/>
      </c>
    </row>
    <row r="1873" customFormat="false" ht="15" hidden="false" customHeight="false" outlineLevel="0" collapsed="false">
      <c r="O1873" s="2" t="str">
        <f aca="false">IF(O1872="","",O1872)</f>
        <v>7711 CEDI GUAYAQUIL</v>
      </c>
      <c r="P1873" s="2" t="str">
        <f aca="false">IF(A1873=$P$5,C1873,P1872)</f>
        <v>ORTIZ SOLORZANO MARIA ERMELINDA</v>
      </c>
      <c r="Q1873" s="2" t="n">
        <f aca="false">IF(Q1872="","",IF(A1876=$Q$1,C1876,Q1872))</f>
        <v>1000038146</v>
      </c>
      <c r="R1873" s="2" t="n">
        <f aca="false">IF(H1873=$R$5,L1873,R1872)</f>
        <v>50640324</v>
      </c>
      <c r="S1873" s="2" t="str">
        <f aca="false">IF(H1873=$S$5,L1873,S1872)</f>
        <v>EGU074</v>
      </c>
      <c r="T1873" s="2" t="n">
        <f aca="false">IF(H1873=$T$5,L1873,T1872)</f>
        <v>814190417</v>
      </c>
      <c r="U1873" s="2" t="n">
        <f aca="false">IF(V1873="",0,1)</f>
        <v>0</v>
      </c>
      <c r="V1873" s="2" t="str">
        <f aca="false">IF(A1873="","",IFERROR(IF(VLOOKUP(A1873,MAESTRO!$A$2:$C$15,2,FALSE())=1,"",A1873),A1873))</f>
        <v/>
      </c>
      <c r="W1873" s="2" t="str">
        <f aca="false">IF(V1873="","",G1873)</f>
        <v/>
      </c>
    </row>
    <row r="1874" customFormat="false" ht="15" hidden="false" customHeight="false" outlineLevel="0" collapsed="false">
      <c r="O1874" s="2" t="str">
        <f aca="false">IF(O1873="","",O1873)</f>
        <v>7711 CEDI GUAYAQUIL</v>
      </c>
      <c r="P1874" s="2" t="str">
        <f aca="false">IF(A1874=$P$5,C1874,P1873)</f>
        <v>ORTIZ SOLORZANO MARIA ERMELINDA</v>
      </c>
      <c r="Q1874" s="2" t="n">
        <f aca="false">IF(Q1873="","",IF(A1877=$Q$1,C1877,Q1873))</f>
        <v>1000038146</v>
      </c>
      <c r="R1874" s="2" t="n">
        <f aca="false">IF(H1874=$R$5,L1874,R1873)</f>
        <v>50640324</v>
      </c>
      <c r="S1874" s="2" t="str">
        <f aca="false">IF(H1874=$S$5,L1874,S1873)</f>
        <v>EGU074</v>
      </c>
      <c r="T1874" s="2" t="n">
        <f aca="false">IF(H1874=$T$5,L1874,T1873)</f>
        <v>814190417</v>
      </c>
      <c r="U1874" s="2" t="n">
        <f aca="false">IF(V1874="",0,1)</f>
        <v>0</v>
      </c>
      <c r="V1874" s="2" t="str">
        <f aca="false">IF(A1874="","",IFERROR(IF(VLOOKUP(A1874,MAESTRO!$A$2:$C$15,2,FALSE())=1,"",A1874),A1874))</f>
        <v/>
      </c>
      <c r="W1874" s="2" t="str">
        <f aca="false">IF(V1874="","",G1874)</f>
        <v/>
      </c>
    </row>
    <row r="1875" customFormat="false" ht="15" hidden="false" customHeight="false" outlineLevel="0" collapsed="false">
      <c r="O1875" s="2" t="str">
        <f aca="false">IF(O1874="","",O1874)</f>
        <v>7711 CEDI GUAYAQUIL</v>
      </c>
      <c r="P1875" s="2" t="str">
        <f aca="false">IF(A1875=$P$5,C1875,P1874)</f>
        <v>ORTIZ SOLORZANO MARIA ERMELINDA</v>
      </c>
      <c r="Q1875" s="2" t="n">
        <f aca="false">IF(Q1874="","",IF(A1878=$Q$1,C1878,Q1874))</f>
        <v>1000038146</v>
      </c>
      <c r="R1875" s="2" t="n">
        <f aca="false">IF(H1875=$R$5,L1875,R1874)</f>
        <v>50640324</v>
      </c>
      <c r="S1875" s="2" t="str">
        <f aca="false">IF(H1875=$S$5,L1875,S1874)</f>
        <v>EGU074</v>
      </c>
      <c r="T1875" s="2" t="n">
        <f aca="false">IF(H1875=$T$5,L1875,T1874)</f>
        <v>814190417</v>
      </c>
      <c r="U1875" s="2" t="n">
        <f aca="false">IF(V1875="",0,1)</f>
        <v>0</v>
      </c>
      <c r="V1875" s="2" t="str">
        <f aca="false">IF(A1875="","",IFERROR(IF(VLOOKUP(A1875,MAESTRO!$A$2:$C$15,2,FALSE())=1,"",A1875),A1875))</f>
        <v/>
      </c>
      <c r="W1875" s="2" t="str">
        <f aca="false">IF(V1875="","",G1875)</f>
        <v/>
      </c>
    </row>
    <row r="1876" customFormat="false" ht="15" hidden="false" customHeight="false" outlineLevel="0" collapsed="false">
      <c r="O1876" s="2" t="str">
        <f aca="false">IF(O1875="","",O1875)</f>
        <v>7711 CEDI GUAYAQUIL</v>
      </c>
      <c r="P1876" s="2" t="str">
        <f aca="false">IF(A1876=$P$5,C1876,P1875)</f>
        <v>ORTIZ SOLORZANO MARIA ERMELINDA</v>
      </c>
      <c r="Q1876" s="2" t="n">
        <f aca="false">IF(Q1875="","",IF(A1879=$Q$1,C1879,Q1875))</f>
        <v>1000038146</v>
      </c>
      <c r="R1876" s="2" t="n">
        <f aca="false">IF(H1876=$R$5,L1876,R1875)</f>
        <v>50640324</v>
      </c>
      <c r="S1876" s="2" t="str">
        <f aca="false">IF(H1876=$S$5,L1876,S1875)</f>
        <v>EGU074</v>
      </c>
      <c r="T1876" s="2" t="n">
        <f aca="false">IF(H1876=$T$5,L1876,T1875)</f>
        <v>814190417</v>
      </c>
      <c r="U1876" s="2" t="n">
        <f aca="false">IF(V1876="",0,1)</f>
        <v>0</v>
      </c>
      <c r="V1876" s="2" t="str">
        <f aca="false">IF(A1876="","",IFERROR(IF(VLOOKUP(A1876,MAESTRO!$A$2:$C$15,2,FALSE())=1,"",A1876),A1876))</f>
        <v/>
      </c>
      <c r="W1876" s="2" t="str">
        <f aca="false">IF(V1876="","",G1876)</f>
        <v/>
      </c>
    </row>
    <row r="1877" customFormat="false" ht="15" hidden="false" customHeight="false" outlineLevel="0" collapsed="false">
      <c r="O1877" s="2" t="str">
        <f aca="false">IF(O1876="","",O1876)</f>
        <v>7711 CEDI GUAYAQUIL</v>
      </c>
      <c r="P1877" s="2" t="str">
        <f aca="false">IF(A1877=$P$5,C1877,P1876)</f>
        <v>ORTIZ SOLORZANO MARIA ERMELINDA</v>
      </c>
      <c r="Q1877" s="2" t="n">
        <f aca="false">IF(Q1876="","",IF(A1880=$Q$1,C1880,Q1876))</f>
        <v>1000038146</v>
      </c>
      <c r="R1877" s="2" t="n">
        <f aca="false">IF(H1877=$R$5,L1877,R1876)</f>
        <v>50640324</v>
      </c>
      <c r="S1877" s="2" t="str">
        <f aca="false">IF(H1877=$S$5,L1877,S1876)</f>
        <v>EGU074</v>
      </c>
      <c r="T1877" s="2" t="n">
        <f aca="false">IF(H1877=$T$5,L1877,T1876)</f>
        <v>814190417</v>
      </c>
      <c r="U1877" s="2" t="n">
        <f aca="false">IF(V1877="",0,1)</f>
        <v>0</v>
      </c>
      <c r="V1877" s="2" t="str">
        <f aca="false">IF(A1877="","",IFERROR(IF(VLOOKUP(A1877,MAESTRO!$A$2:$C$15,2,FALSE())=1,"",A1877),A1877))</f>
        <v/>
      </c>
      <c r="W1877" s="2" t="str">
        <f aca="false">IF(V1877="","",G1877)</f>
        <v/>
      </c>
    </row>
    <row r="1878" customFormat="false" ht="15" hidden="false" customHeight="false" outlineLevel="0" collapsed="false">
      <c r="O1878" s="2" t="str">
        <f aca="false">IF(O1877="","",O1877)</f>
        <v>7711 CEDI GUAYAQUIL</v>
      </c>
      <c r="P1878" s="2" t="str">
        <f aca="false">IF(A1878=$P$5,C1878,P1877)</f>
        <v>ORTIZ SOLORZANO MARIA ERMELINDA</v>
      </c>
      <c r="Q1878" s="2" t="n">
        <f aca="false">IF(Q1877="","",IF(A1881=$Q$1,C1881,Q1877))</f>
        <v>1000038146</v>
      </c>
      <c r="R1878" s="2" t="n">
        <f aca="false">IF(H1878=$R$5,L1878,R1877)</f>
        <v>50640324</v>
      </c>
      <c r="S1878" s="2" t="str">
        <f aca="false">IF(H1878=$S$5,L1878,S1877)</f>
        <v>EGU074</v>
      </c>
      <c r="T1878" s="2" t="n">
        <f aca="false">IF(H1878=$T$5,L1878,T1877)</f>
        <v>814190417</v>
      </c>
      <c r="U1878" s="2" t="n">
        <f aca="false">IF(V1878="",0,1)</f>
        <v>0</v>
      </c>
      <c r="V1878" s="2" t="str">
        <f aca="false">IF(A1878="","",IFERROR(IF(VLOOKUP(A1878,MAESTRO!$A$2:$C$15,2,FALSE())=1,"",A1878),A1878))</f>
        <v/>
      </c>
      <c r="W1878" s="2" t="str">
        <f aca="false">IF(V1878="","",G1878)</f>
        <v/>
      </c>
    </row>
    <row r="1879" customFormat="false" ht="15" hidden="false" customHeight="false" outlineLevel="0" collapsed="false">
      <c r="A1879" s="1" t="s">
        <v>48</v>
      </c>
      <c r="D1879" s="1" t="s">
        <v>49</v>
      </c>
      <c r="O1879" s="2" t="str">
        <f aca="false">IF(O1878="","",O1878)</f>
        <v>7711 CEDI GUAYAQUIL</v>
      </c>
      <c r="P1879" s="2" t="str">
        <f aca="false">IF(A1879=$P$5,C1879,P1878)</f>
        <v>ORTIZ SOLORZANO MARIA ERMELINDA</v>
      </c>
      <c r="Q1879" s="2" t="n">
        <f aca="false">IF(Q1878="","",IF(A1882=$Q$1,C1882,Q1878))</f>
        <v>1000038146</v>
      </c>
      <c r="R1879" s="2" t="n">
        <f aca="false">IF(H1879=$R$5,L1879,R1878)</f>
        <v>50640324</v>
      </c>
      <c r="S1879" s="2" t="str">
        <f aca="false">IF(H1879=$S$5,L1879,S1878)</f>
        <v>EGU074</v>
      </c>
      <c r="T1879" s="2" t="n">
        <f aca="false">IF(H1879=$T$5,L1879,T1878)</f>
        <v>814190417</v>
      </c>
      <c r="U1879" s="2" t="n">
        <f aca="false">IF(V1879="",0,1)</f>
        <v>0</v>
      </c>
      <c r="V1879" s="2" t="str">
        <f aca="false">IF(A1879="","",IFERROR(IF(VLOOKUP(A1879,MAESTRO!$A$2:$C$15,2,FALSE())=1,"",A1879),A1879))</f>
        <v/>
      </c>
      <c r="W1879" s="2" t="str">
        <f aca="false">IF(V1879="","",G1879)</f>
        <v/>
      </c>
    </row>
    <row r="1880" customFormat="false" ht="15" hidden="false" customHeight="false" outlineLevel="0" collapsed="false">
      <c r="A1880" s="1" t="s">
        <v>50</v>
      </c>
      <c r="D1880" s="1" t="s">
        <v>49</v>
      </c>
      <c r="O1880" s="2" t="str">
        <f aca="false">IF(O1879="","",O1879)</f>
        <v>7711 CEDI GUAYAQUIL</v>
      </c>
      <c r="P1880" s="2" t="str">
        <f aca="false">IF(A1880=$P$5,C1880,P1879)</f>
        <v>ORTIZ SOLORZANO MARIA ERMELINDA</v>
      </c>
      <c r="Q1880" s="2" t="n">
        <f aca="false">IF(Q1879="","",IF(A1883=$Q$1,C1883,Q1879))</f>
        <v>1000038146</v>
      </c>
      <c r="R1880" s="2" t="n">
        <f aca="false">IF(H1880=$R$5,L1880,R1879)</f>
        <v>50640324</v>
      </c>
      <c r="S1880" s="2" t="str">
        <f aca="false">IF(H1880=$S$5,L1880,S1879)</f>
        <v>EGU074</v>
      </c>
      <c r="T1880" s="2" t="n">
        <f aca="false">IF(H1880=$T$5,L1880,T1879)</f>
        <v>814190417</v>
      </c>
      <c r="U1880" s="2" t="n">
        <f aca="false">IF(V1880="",0,1)</f>
        <v>0</v>
      </c>
      <c r="V1880" s="2" t="str">
        <f aca="false">IF(A1880="","",IFERROR(IF(VLOOKUP(A1880,MAESTRO!$A$2:$C$15,2,FALSE())=1,"",A1880),A1880))</f>
        <v/>
      </c>
      <c r="W1880" s="2" t="str">
        <f aca="false">IF(V1880="","",G1880)</f>
        <v/>
      </c>
    </row>
    <row r="1881" customFormat="false" ht="15" hidden="false" customHeight="false" outlineLevel="0" collapsed="false">
      <c r="A1881" s="1" t="s">
        <v>51</v>
      </c>
      <c r="D1881" s="1" t="s">
        <v>49</v>
      </c>
      <c r="O1881" s="2" t="str">
        <f aca="false">IF(O1880="","",O1880)</f>
        <v>7711 CEDI GUAYAQUIL</v>
      </c>
      <c r="P1881" s="2" t="str">
        <f aca="false">IF(A1881=$P$5,C1881,P1880)</f>
        <v>ORTIZ SOLORZANO MARIA ERMELINDA</v>
      </c>
      <c r="Q1881" s="2" t="n">
        <f aca="false">IF(Q1880="","",IF(A1884=$Q$1,C1884,Q1880))</f>
        <v>1000038146</v>
      </c>
      <c r="R1881" s="2" t="n">
        <f aca="false">IF(H1881=$R$5,L1881,R1880)</f>
        <v>50640324</v>
      </c>
      <c r="S1881" s="2" t="str">
        <f aca="false">IF(H1881=$S$5,L1881,S1880)</f>
        <v>EGU074</v>
      </c>
      <c r="T1881" s="2" t="n">
        <f aca="false">IF(H1881=$T$5,L1881,T1880)</f>
        <v>814190417</v>
      </c>
      <c r="U1881" s="2" t="n">
        <f aca="false">IF(V1881="",0,1)</f>
        <v>0</v>
      </c>
      <c r="V1881" s="2" t="str">
        <f aca="false">IF(A1881="","",IFERROR(IF(VLOOKUP(A1881,MAESTRO!$A$2:$C$15,2,FALSE())=1,"",A1881),A1881))</f>
        <v/>
      </c>
      <c r="W1881" s="2" t="str">
        <f aca="false">IF(V1881="","",G1881)</f>
        <v/>
      </c>
    </row>
    <row r="1882" customFormat="false" ht="15" hidden="false" customHeight="false" outlineLevel="0" collapsed="false">
      <c r="A1882" s="1" t="s">
        <v>52</v>
      </c>
      <c r="D1882" s="1" t="s">
        <v>49</v>
      </c>
      <c r="O1882" s="2" t="str">
        <f aca="false">IF(O1881="","",O1881)</f>
        <v>7711 CEDI GUAYAQUIL</v>
      </c>
      <c r="P1882" s="2" t="str">
        <f aca="false">IF(A1882=$P$5,C1882,P1881)</f>
        <v>ORTIZ SOLORZANO MARIA ERMELINDA</v>
      </c>
      <c r="Q1882" s="2" t="n">
        <f aca="false">IF(Q1881="","",IF(A1885=$Q$1,C1885,Q1881))</f>
        <v>1000038146</v>
      </c>
      <c r="R1882" s="2" t="n">
        <f aca="false">IF(H1882=$R$5,L1882,R1881)</f>
        <v>50640324</v>
      </c>
      <c r="S1882" s="2" t="str">
        <f aca="false">IF(H1882=$S$5,L1882,S1881)</f>
        <v>EGU074</v>
      </c>
      <c r="T1882" s="2" t="n">
        <f aca="false">IF(H1882=$T$5,L1882,T1881)</f>
        <v>814190417</v>
      </c>
      <c r="U1882" s="2" t="n">
        <f aca="false">IF(V1882="",0,1)</f>
        <v>0</v>
      </c>
      <c r="V1882" s="2" t="str">
        <f aca="false">IF(A1882="","",IFERROR(IF(VLOOKUP(A1882,MAESTRO!$A$2:$C$15,2,FALSE())=1,"",A1882),A1882))</f>
        <v/>
      </c>
      <c r="W1882" s="2" t="str">
        <f aca="false">IF(V1882="","",G1882)</f>
        <v/>
      </c>
    </row>
    <row r="1883" customFormat="false" ht="15" hidden="false" customHeight="false" outlineLevel="0" collapsed="false">
      <c r="A1883" s="1" t="s">
        <v>53</v>
      </c>
      <c r="D1883" s="1" t="s">
        <v>49</v>
      </c>
      <c r="O1883" s="2" t="str">
        <f aca="false">IF(O1882="","",O1882)</f>
        <v>7711 CEDI GUAYAQUIL</v>
      </c>
      <c r="P1883" s="2" t="str">
        <f aca="false">IF(A1883=$P$5,C1883,P1882)</f>
        <v>ORTIZ SOLORZANO MARIA ERMELINDA</v>
      </c>
      <c r="Q1883" s="2" t="n">
        <f aca="false">IF(Q1882="","",IF(A1886=$Q$1,C1886,Q1882))</f>
        <v>1000038146</v>
      </c>
      <c r="R1883" s="2" t="n">
        <f aca="false">IF(H1883=$R$5,L1883,R1882)</f>
        <v>50640324</v>
      </c>
      <c r="S1883" s="2" t="str">
        <f aca="false">IF(H1883=$S$5,L1883,S1882)</f>
        <v>EGU074</v>
      </c>
      <c r="T1883" s="2" t="n">
        <f aca="false">IF(H1883=$T$5,L1883,T1882)</f>
        <v>814190417</v>
      </c>
      <c r="U1883" s="2" t="n">
        <f aca="false">IF(V1883="",0,1)</f>
        <v>0</v>
      </c>
      <c r="V1883" s="2" t="str">
        <f aca="false">IF(A1883="","",IFERROR(IF(VLOOKUP(A1883,MAESTRO!$A$2:$C$15,2,FALSE())=1,"",A1883),A1883))</f>
        <v/>
      </c>
      <c r="W1883" s="2" t="str">
        <f aca="false">IF(V1883="","",G1883)</f>
        <v/>
      </c>
    </row>
    <row r="1884" customFormat="false" ht="15" hidden="false" customHeight="false" outlineLevel="0" collapsed="false">
      <c r="O1884" s="2" t="str">
        <f aca="false">IF(O1883="","",O1883)</f>
        <v>7711 CEDI GUAYAQUIL</v>
      </c>
      <c r="P1884" s="2" t="str">
        <f aca="false">IF(A1884=$P$5,C1884,P1883)</f>
        <v>ORTIZ SOLORZANO MARIA ERMELINDA</v>
      </c>
      <c r="Q1884" s="2" t="n">
        <f aca="false">IF(Q1883="","",IF(A1887=$Q$1,C1887,Q1883))</f>
        <v>1000038146</v>
      </c>
      <c r="R1884" s="2" t="n">
        <f aca="false">IF(H1884=$R$5,L1884,R1883)</f>
        <v>50640324</v>
      </c>
      <c r="S1884" s="2" t="str">
        <f aca="false">IF(H1884=$S$5,L1884,S1883)</f>
        <v>EGU074</v>
      </c>
      <c r="T1884" s="2" t="n">
        <f aca="false">IF(H1884=$T$5,L1884,T1883)</f>
        <v>814190417</v>
      </c>
      <c r="U1884" s="2" t="n">
        <f aca="false">IF(V1884="",0,1)</f>
        <v>0</v>
      </c>
      <c r="V1884" s="2" t="str">
        <f aca="false">IF(A1884="","",IFERROR(IF(VLOOKUP(A1884,MAESTRO!$A$2:$C$15,2,FALSE())=1,"",A1884),A1884))</f>
        <v/>
      </c>
      <c r="W1884" s="2" t="str">
        <f aca="false">IF(V1884="","",G1884)</f>
        <v/>
      </c>
    </row>
    <row r="1885" customFormat="false" ht="15" hidden="false" customHeight="false" outlineLevel="0" collapsed="false">
      <c r="O1885" s="2" t="str">
        <f aca="false">IF(O1884="","",O1884)</f>
        <v>7711 CEDI GUAYAQUIL</v>
      </c>
      <c r="P1885" s="2" t="str">
        <f aca="false">IF(A1885=$P$5,C1885,P1884)</f>
        <v>ORTIZ SOLORZANO MARIA ERMELINDA</v>
      </c>
      <c r="Q1885" s="2" t="n">
        <f aca="false">IF(Q1884="","",IF(A1888=$Q$1,C1888,Q1884))</f>
        <v>1000038146</v>
      </c>
      <c r="R1885" s="2" t="n">
        <f aca="false">IF(H1885=$R$5,L1885,R1884)</f>
        <v>50640324</v>
      </c>
      <c r="S1885" s="2" t="str">
        <f aca="false">IF(H1885=$S$5,L1885,S1884)</f>
        <v>EGU074</v>
      </c>
      <c r="T1885" s="2" t="n">
        <f aca="false">IF(H1885=$T$5,L1885,T1884)</f>
        <v>814190417</v>
      </c>
      <c r="U1885" s="2" t="n">
        <f aca="false">IF(V1885="",0,1)</f>
        <v>0</v>
      </c>
      <c r="V1885" s="2" t="str">
        <f aca="false">IF(A1885="","",IFERROR(IF(VLOOKUP(A1885,MAESTRO!$A$2:$C$15,2,FALSE())=1,"",A1885),A1885))</f>
        <v/>
      </c>
      <c r="W1885" s="2" t="str">
        <f aca="false">IF(V1885="","",G1885)</f>
        <v/>
      </c>
    </row>
    <row r="1886" customFormat="false" ht="15" hidden="false" customHeight="false" outlineLevel="0" collapsed="false">
      <c r="E1886" s="1" t="s">
        <v>0</v>
      </c>
      <c r="J1886" s="1" t="s">
        <v>1</v>
      </c>
      <c r="M1886" s="1" t="n">
        <v>30</v>
      </c>
      <c r="O1886" s="2" t="str">
        <f aca="false">IF(O1885="","",O1885)</f>
        <v>7711 CEDI GUAYAQUIL</v>
      </c>
      <c r="P1886" s="2" t="str">
        <f aca="false">IF(A1886=$P$5,C1886,P1885)</f>
        <v>ORTIZ SOLORZANO MARIA ERMELINDA</v>
      </c>
      <c r="Q1886" s="2" t="n">
        <f aca="false">IF(Q1885="","",IF(A1889=$Q$1,C1889,Q1885))</f>
        <v>1000038146</v>
      </c>
      <c r="R1886" s="2" t="n">
        <f aca="false">IF(H1886=$R$5,L1886,R1885)</f>
        <v>50640324</v>
      </c>
      <c r="S1886" s="2" t="str">
        <f aca="false">IF(H1886=$S$5,L1886,S1885)</f>
        <v>EGU074</v>
      </c>
      <c r="T1886" s="2" t="n">
        <f aca="false">IF(H1886=$T$5,L1886,T1885)</f>
        <v>814190417</v>
      </c>
      <c r="U1886" s="2" t="n">
        <f aca="false">IF(V1886="",0,1)</f>
        <v>0</v>
      </c>
      <c r="V1886" s="2" t="str">
        <f aca="false">IF(A1886="","",IFERROR(IF(VLOOKUP(A1886,MAESTRO!$A$2:$C$15,2,FALSE())=1,"",A1886),A1886))</f>
        <v/>
      </c>
      <c r="W1886" s="2" t="str">
        <f aca="false">IF(V1886="","",G1886)</f>
        <v/>
      </c>
    </row>
    <row r="1887" customFormat="false" ht="15" hidden="false" customHeight="false" outlineLevel="0" collapsed="false">
      <c r="F1887" s="1" t="s">
        <v>6</v>
      </c>
      <c r="O1887" s="2" t="str">
        <f aca="false">IF(O1886="","",O1886)</f>
        <v>7711 CEDI GUAYAQUIL</v>
      </c>
      <c r="P1887" s="2" t="str">
        <f aca="false">IF(A1887=$P$5,C1887,P1886)</f>
        <v>ORTIZ SOLORZANO MARIA ERMELINDA</v>
      </c>
      <c r="Q1887" s="2" t="n">
        <f aca="false">IF(Q1886="","",IF(A1890=$Q$1,C1890,Q1886))</f>
        <v>1000038146</v>
      </c>
      <c r="R1887" s="2" t="n">
        <f aca="false">IF(H1887=$R$5,L1887,R1886)</f>
        <v>50640324</v>
      </c>
      <c r="S1887" s="2" t="str">
        <f aca="false">IF(H1887=$S$5,L1887,S1886)</f>
        <v>EGU074</v>
      </c>
      <c r="T1887" s="2" t="n">
        <f aca="false">IF(H1887=$T$5,L1887,T1886)</f>
        <v>814190417</v>
      </c>
      <c r="U1887" s="2" t="n">
        <f aca="false">IF(V1887="",0,1)</f>
        <v>0</v>
      </c>
      <c r="V1887" s="2" t="str">
        <f aca="false">IF(A1887="","",IFERROR(IF(VLOOKUP(A1887,MAESTRO!$A$2:$C$15,2,FALSE())=1,"",A1887),A1887))</f>
        <v/>
      </c>
      <c r="W1887" s="2" t="str">
        <f aca="false">IF(V1887="","",G1887)</f>
        <v/>
      </c>
    </row>
    <row r="1888" customFormat="false" ht="15" hidden="false" customHeight="false" outlineLevel="0" collapsed="false">
      <c r="O1888" s="2" t="str">
        <f aca="false">IF(O1887="","",O1887)</f>
        <v>7711 CEDI GUAYAQUIL</v>
      </c>
      <c r="P1888" s="2" t="str">
        <f aca="false">IF(A1888=$P$5,C1888,P1887)</f>
        <v>ORTIZ SOLORZANO MARIA ERMELINDA</v>
      </c>
      <c r="Q1888" s="2" t="n">
        <f aca="false">IF(Q1887="","",IF(A1891=$Q$1,C1891,Q1887))</f>
        <v>1000038146</v>
      </c>
      <c r="R1888" s="2" t="n">
        <f aca="false">IF(H1888=$R$5,L1888,R1887)</f>
        <v>50640324</v>
      </c>
      <c r="S1888" s="2" t="str">
        <f aca="false">IF(H1888=$S$5,L1888,S1887)</f>
        <v>EGU074</v>
      </c>
      <c r="T1888" s="2" t="n">
        <f aca="false">IF(H1888=$T$5,L1888,T1887)</f>
        <v>814190417</v>
      </c>
      <c r="U1888" s="2" t="n">
        <f aca="false">IF(V1888="",0,1)</f>
        <v>0</v>
      </c>
      <c r="V1888" s="2" t="str">
        <f aca="false">IF(A1888="","",IFERROR(IF(VLOOKUP(A1888,MAESTRO!$A$2:$C$15,2,FALSE())=1,"",A1888),A1888))</f>
        <v/>
      </c>
      <c r="W1888" s="2" t="str">
        <f aca="false">IF(V1888="","",G1888)</f>
        <v/>
      </c>
    </row>
    <row r="1889" customFormat="false" ht="15" hidden="false" customHeight="false" outlineLevel="0" collapsed="false">
      <c r="H1889" s="1" t="s">
        <v>8</v>
      </c>
      <c r="L1889" s="1" t="n">
        <v>50640324</v>
      </c>
      <c r="O1889" s="2" t="str">
        <f aca="false">IF(O1888="","",O1888)</f>
        <v>7711 CEDI GUAYAQUIL</v>
      </c>
      <c r="P1889" s="2" t="str">
        <f aca="false">IF(A1889=$P$5,C1889,P1888)</f>
        <v>ORTIZ SOLORZANO MARIA ERMELINDA</v>
      </c>
      <c r="Q1889" s="2" t="n">
        <f aca="false">IF(Q1888="","",IF(A1892=$Q$1,C1892,Q1888))</f>
        <v>1000038146</v>
      </c>
      <c r="R1889" s="2" t="n">
        <f aca="false">IF(H1889=$R$5,L1889,R1888)</f>
        <v>50640324</v>
      </c>
      <c r="S1889" s="2" t="str">
        <f aca="false">IF(H1889=$S$5,L1889,S1888)</f>
        <v>EGU074</v>
      </c>
      <c r="T1889" s="2" t="n">
        <f aca="false">IF(H1889=$T$5,L1889,T1888)</f>
        <v>814190417</v>
      </c>
      <c r="U1889" s="2" t="n">
        <f aca="false">IF(V1889="",0,1)</f>
        <v>0</v>
      </c>
      <c r="V1889" s="2" t="str">
        <f aca="false">IF(A1889="","",IFERROR(IF(VLOOKUP(A1889,MAESTRO!$A$2:$C$15,2,FALSE())=1,"",A1889),A1889))</f>
        <v/>
      </c>
      <c r="W1889" s="2" t="str">
        <f aca="false">IF(V1889="","",G1889)</f>
        <v/>
      </c>
    </row>
    <row r="1890" customFormat="false" ht="15" hidden="false" customHeight="false" outlineLevel="0" collapsed="false">
      <c r="H1890" s="1" t="s">
        <v>11</v>
      </c>
      <c r="L1890" s="1" t="s">
        <v>120</v>
      </c>
      <c r="O1890" s="2" t="str">
        <f aca="false">IF(O1889="","",O1889)</f>
        <v>7711 CEDI GUAYAQUIL</v>
      </c>
      <c r="P1890" s="2" t="str">
        <f aca="false">IF(A1890=$P$5,C1890,P1889)</f>
        <v>ORTIZ SOLORZANO MARIA ERMELINDA</v>
      </c>
      <c r="Q1890" s="2" t="n">
        <f aca="false">IF(Q1889="","",IF(A1893=$Q$1,C1893,Q1889))</f>
        <v>1000038146</v>
      </c>
      <c r="R1890" s="2" t="n">
        <f aca="false">IF(H1890=$R$5,L1890,R1889)</f>
        <v>50640324</v>
      </c>
      <c r="S1890" s="2" t="str">
        <f aca="false">IF(H1890=$S$5,L1890,S1889)</f>
        <v>EGU074</v>
      </c>
      <c r="T1890" s="2" t="n">
        <f aca="false">IF(H1890=$T$5,L1890,T1889)</f>
        <v>814190417</v>
      </c>
      <c r="U1890" s="2" t="n">
        <f aca="false">IF(V1890="",0,1)</f>
        <v>0</v>
      </c>
      <c r="V1890" s="2" t="str">
        <f aca="false">IF(A1890="","",IFERROR(IF(VLOOKUP(A1890,MAESTRO!$A$2:$C$15,2,FALSE())=1,"",A1890),A1890))</f>
        <v/>
      </c>
      <c r="W1890" s="2" t="str">
        <f aca="false">IF(V1890="","",G1890)</f>
        <v/>
      </c>
    </row>
    <row r="1891" customFormat="false" ht="15" hidden="false" customHeight="false" outlineLevel="0" collapsed="false">
      <c r="A1891" s="1" t="s">
        <v>13</v>
      </c>
      <c r="C1891" s="1" t="s">
        <v>20</v>
      </c>
      <c r="H1891" s="1" t="s">
        <v>21</v>
      </c>
      <c r="L1891" s="1" t="s">
        <v>121</v>
      </c>
      <c r="O1891" s="2" t="str">
        <f aca="false">IF(O1890="","",O1890)</f>
        <v>7711 CEDI GUAYAQUIL</v>
      </c>
      <c r="P1891" s="2" t="str">
        <f aca="false">IF(A1891=$P$5,C1891,P1890)</f>
        <v>ORTIZ SOLORZANO MARIA ERMELINDA</v>
      </c>
      <c r="Q1891" s="2" t="n">
        <f aca="false">IF(Q1890="","",IF(A1894=$Q$1,C1894,Q1890))</f>
        <v>1000038146</v>
      </c>
      <c r="R1891" s="2" t="n">
        <f aca="false">IF(H1891=$R$5,L1891,R1890)</f>
        <v>50640324</v>
      </c>
      <c r="S1891" s="2" t="str">
        <f aca="false">IF(H1891=$S$5,L1891,S1890)</f>
        <v>EGU074</v>
      </c>
      <c r="T1891" s="2" t="n">
        <f aca="false">IF(H1891=$T$5,L1891,T1890)</f>
        <v>814190417</v>
      </c>
      <c r="U1891" s="2" t="n">
        <f aca="false">IF(V1891="",0,1)</f>
        <v>0</v>
      </c>
      <c r="V1891" s="2" t="str">
        <f aca="false">IF(A1891="","",IFERROR(IF(VLOOKUP(A1891,MAESTRO!$A$2:$C$15,2,FALSE())=1,"",A1891),A1891))</f>
        <v/>
      </c>
      <c r="W1891" s="2" t="str">
        <f aca="false">IF(V1891="","",G1891)</f>
        <v/>
      </c>
    </row>
    <row r="1892" customFormat="false" ht="15" hidden="false" customHeight="false" outlineLevel="0" collapsed="false">
      <c r="A1892" s="1" t="s">
        <v>14</v>
      </c>
      <c r="C1892" s="1" t="s">
        <v>262</v>
      </c>
      <c r="H1892" s="1" t="s">
        <v>24</v>
      </c>
      <c r="L1892" s="1" t="n">
        <v>1001</v>
      </c>
      <c r="O1892" s="2" t="str">
        <f aca="false">IF(O1891="","",O1891)</f>
        <v>7711 CEDI GUAYAQUIL</v>
      </c>
      <c r="P1892" s="2" t="str">
        <f aca="false">IF(A1892=$P$5,C1892,P1891)</f>
        <v>ORTIZ SOLORZANO MARIA ERMELINDA</v>
      </c>
      <c r="Q1892" s="2" t="n">
        <f aca="false">IF(Q1891="","",IF(A1895=$Q$1,C1895,Q1891))</f>
        <v>1000038146</v>
      </c>
      <c r="R1892" s="2" t="n">
        <f aca="false">IF(H1892=$R$5,L1892,R1891)</f>
        <v>50640324</v>
      </c>
      <c r="S1892" s="2" t="str">
        <f aca="false">IF(H1892=$S$5,L1892,S1891)</f>
        <v>EGU074</v>
      </c>
      <c r="T1892" s="2" t="n">
        <f aca="false">IF(H1892=$T$5,L1892,T1891)</f>
        <v>814190417</v>
      </c>
      <c r="U1892" s="2" t="n">
        <f aca="false">IF(V1892="",0,1)</f>
        <v>0</v>
      </c>
      <c r="V1892" s="2" t="str">
        <f aca="false">IF(A1892="","",IFERROR(IF(VLOOKUP(A1892,MAESTRO!$A$2:$C$15,2,FALSE())=1,"",A1892),A1892))</f>
        <v/>
      </c>
      <c r="W1892" s="2" t="str">
        <f aca="false">IF(V1892="","",G1892)</f>
        <v/>
      </c>
    </row>
    <row r="1893" customFormat="false" ht="15" hidden="false" customHeight="false" outlineLevel="0" collapsed="false">
      <c r="A1893" s="1" t="s">
        <v>25</v>
      </c>
      <c r="C1893" s="1" t="n">
        <v>1000038146</v>
      </c>
      <c r="H1893" s="1" t="s">
        <v>26</v>
      </c>
      <c r="L1893" s="1" t="s">
        <v>27</v>
      </c>
      <c r="O1893" s="2" t="str">
        <f aca="false">IF(O1892="","",O1892)</f>
        <v>7711 CEDI GUAYAQUIL</v>
      </c>
      <c r="P1893" s="2" t="str">
        <f aca="false">IF(A1893=$P$5,C1893,P1892)</f>
        <v>ORTIZ SOLORZANO MARIA ERMELINDA</v>
      </c>
      <c r="Q1893" s="2" t="n">
        <f aca="false">IF(Q1892="","",IF(A1896=$Q$1,C1896,Q1892))</f>
        <v>1000038146</v>
      </c>
      <c r="R1893" s="2" t="n">
        <f aca="false">IF(H1893=$R$5,L1893,R1892)</f>
        <v>50640324</v>
      </c>
      <c r="S1893" s="2" t="str">
        <f aca="false">IF(H1893=$S$5,L1893,S1892)</f>
        <v>EGU074</v>
      </c>
      <c r="T1893" s="2" t="n">
        <f aca="false">IF(H1893=$T$5,L1893,T1892)</f>
        <v>814190417</v>
      </c>
      <c r="U1893" s="2" t="n">
        <f aca="false">IF(V1893="",0,1)</f>
        <v>0</v>
      </c>
      <c r="V1893" s="2" t="str">
        <f aca="false">IF(A1893="","",IFERROR(IF(VLOOKUP(A1893,MAESTRO!$A$2:$C$15,2,FALSE())=1,"",A1893),A1893))</f>
        <v/>
      </c>
      <c r="W1893" s="2" t="str">
        <f aca="false">IF(V1893="","",G1893)</f>
        <v/>
      </c>
    </row>
    <row r="1894" customFormat="false" ht="15" hidden="false" customHeight="false" outlineLevel="0" collapsed="false">
      <c r="A1894" s="1" t="s">
        <v>28</v>
      </c>
      <c r="C1894" s="1" t="s">
        <v>263</v>
      </c>
      <c r="H1894" s="1" t="s">
        <v>16</v>
      </c>
      <c r="L1894" s="1" t="n">
        <v>814190417</v>
      </c>
      <c r="O1894" s="2" t="str">
        <f aca="false">IF(O1893="","",O1893)</f>
        <v>7711 CEDI GUAYAQUIL</v>
      </c>
      <c r="P1894" s="2" t="str">
        <f aca="false">IF(A1894=$P$5,C1894,P1893)</f>
        <v>ORTIZ SOLORZANO MARIA ERMELINDA</v>
      </c>
      <c r="Q1894" s="2" t="n">
        <f aca="false">IF(Q1893="","",IF(A1897=$Q$1,C1897,Q1893))</f>
        <v>1000038146</v>
      </c>
      <c r="R1894" s="2" t="n">
        <f aca="false">IF(H1894=$R$5,L1894,R1893)</f>
        <v>50640324</v>
      </c>
      <c r="S1894" s="2" t="str">
        <f aca="false">IF(H1894=$S$5,L1894,S1893)</f>
        <v>EGU074</v>
      </c>
      <c r="T1894" s="2" t="n">
        <f aca="false">IF(H1894=$T$5,L1894,T1893)</f>
        <v>814190417</v>
      </c>
      <c r="U1894" s="2" t="n">
        <f aca="false">IF(V1894="",0,1)</f>
        <v>0</v>
      </c>
      <c r="V1894" s="2" t="str">
        <f aca="false">IF(A1894="","",IFERROR(IF(VLOOKUP(A1894,MAESTRO!$A$2:$C$15,2,FALSE())=1,"",A1894),A1894))</f>
        <v/>
      </c>
      <c r="W1894" s="2" t="str">
        <f aca="false">IF(V1894="","",G1894)</f>
        <v/>
      </c>
    </row>
    <row r="1895" customFormat="false" ht="15" hidden="false" customHeight="false" outlineLevel="0" collapsed="false">
      <c r="A1895" s="1" t="s">
        <v>3</v>
      </c>
      <c r="C1895" s="1" t="n">
        <v>1000038146</v>
      </c>
      <c r="H1895" s="1" t="s">
        <v>30</v>
      </c>
      <c r="L1895" s="1" t="s">
        <v>31</v>
      </c>
      <c r="O1895" s="2" t="str">
        <f aca="false">IF(O1894="","",O1894)</f>
        <v>7711 CEDI GUAYAQUIL</v>
      </c>
      <c r="P1895" s="2" t="str">
        <f aca="false">IF(A1895=$P$5,C1895,P1894)</f>
        <v>ORTIZ SOLORZANO MARIA ERMELINDA</v>
      </c>
      <c r="Q1895" s="2" t="n">
        <f aca="false">IF(Q1894="","",IF(A1898=$Q$1,C1898,Q1894))</f>
        <v>1000038146</v>
      </c>
      <c r="R1895" s="2" t="n">
        <f aca="false">IF(H1895=$R$5,L1895,R1894)</f>
        <v>50640324</v>
      </c>
      <c r="S1895" s="2" t="str">
        <f aca="false">IF(H1895=$S$5,L1895,S1894)</f>
        <v>EGU074</v>
      </c>
      <c r="T1895" s="2" t="n">
        <f aca="false">IF(H1895=$T$5,L1895,T1894)</f>
        <v>814190417</v>
      </c>
      <c r="U1895" s="2" t="n">
        <f aca="false">IF(V1895="",0,1)</f>
        <v>0</v>
      </c>
      <c r="V1895" s="2" t="str">
        <f aca="false">IF(A1895="","",IFERROR(IF(VLOOKUP(A1895,MAESTRO!$A$2:$C$15,2,FALSE())=1,"",A1895),A1895))</f>
        <v/>
      </c>
      <c r="W1895" s="2" t="str">
        <f aca="false">IF(V1895="","",G1895)</f>
        <v/>
      </c>
    </row>
    <row r="1896" customFormat="false" ht="15" hidden="false" customHeight="false" outlineLevel="0" collapsed="false">
      <c r="A1896" s="1" t="s">
        <v>32</v>
      </c>
      <c r="C1896" s="1" t="s">
        <v>262</v>
      </c>
      <c r="H1896" s="1" t="s">
        <v>34</v>
      </c>
      <c r="L1896" s="1" t="s">
        <v>35</v>
      </c>
      <c r="O1896" s="2" t="str">
        <f aca="false">IF(O1895="","",O1895)</f>
        <v>7711 CEDI GUAYAQUIL</v>
      </c>
      <c r="P1896" s="2" t="str">
        <f aca="false">IF(A1896=$P$5,C1896,P1895)</f>
        <v>ORTIZ SOLORZANO MARIA ERMELINDA</v>
      </c>
      <c r="Q1896" s="2" t="n">
        <f aca="false">IF(Q1895="","",IF(A1899=$Q$1,C1899,Q1895))</f>
        <v>1000038146</v>
      </c>
      <c r="R1896" s="2" t="n">
        <f aca="false">IF(H1896=$R$5,L1896,R1895)</f>
        <v>50640324</v>
      </c>
      <c r="S1896" s="2" t="str">
        <f aca="false">IF(H1896=$S$5,L1896,S1895)</f>
        <v>EGU074</v>
      </c>
      <c r="T1896" s="2" t="n">
        <f aca="false">IF(H1896=$T$5,L1896,T1895)</f>
        <v>814190417</v>
      </c>
      <c r="U1896" s="2" t="n">
        <f aca="false">IF(V1896="",0,1)</f>
        <v>0</v>
      </c>
      <c r="V1896" s="2" t="str">
        <f aca="false">IF(A1896="","",IFERROR(IF(VLOOKUP(A1896,MAESTRO!$A$2:$C$15,2,FALSE())=1,"",A1896),A1896))</f>
        <v/>
      </c>
      <c r="W1896" s="2" t="str">
        <f aca="false">IF(V1896="","",G1896)</f>
        <v/>
      </c>
    </row>
    <row r="1897" customFormat="false" ht="15" hidden="false" customHeight="false" outlineLevel="0" collapsed="false">
      <c r="A1897" s="1" t="s">
        <v>36</v>
      </c>
      <c r="C1897" s="1" t="n">
        <v>1000038146</v>
      </c>
      <c r="H1897" s="1" t="s">
        <v>37</v>
      </c>
      <c r="L1897" s="1" t="n">
        <v>10</v>
      </c>
      <c r="O1897" s="2" t="str">
        <f aca="false">IF(O1896="","",O1896)</f>
        <v>7711 CEDI GUAYAQUIL</v>
      </c>
      <c r="P1897" s="2" t="str">
        <f aca="false">IF(A1897=$P$5,C1897,P1896)</f>
        <v>ORTIZ SOLORZANO MARIA ERMELINDA</v>
      </c>
      <c r="Q1897" s="2" t="n">
        <f aca="false">IF(Q1896="","",IF(A1900=$Q$1,C1900,Q1896))</f>
        <v>1000038146</v>
      </c>
      <c r="R1897" s="2" t="n">
        <f aca="false">IF(H1897=$R$5,L1897,R1896)</f>
        <v>50640324</v>
      </c>
      <c r="S1897" s="2" t="str">
        <f aca="false">IF(H1897=$S$5,L1897,S1896)</f>
        <v>EGU074</v>
      </c>
      <c r="T1897" s="2" t="n">
        <f aca="false">IF(H1897=$T$5,L1897,T1896)</f>
        <v>814190417</v>
      </c>
      <c r="U1897" s="2" t="n">
        <f aca="false">IF(V1897="",0,1)</f>
        <v>0</v>
      </c>
      <c r="V1897" s="2" t="str">
        <f aca="false">IF(A1897="","",IFERROR(IF(VLOOKUP(A1897,MAESTRO!$A$2:$C$15,2,FALSE())=1,"",A1897),A1897))</f>
        <v/>
      </c>
      <c r="W1897" s="2" t="str">
        <f aca="false">IF(V1897="","",G1897)</f>
        <v/>
      </c>
    </row>
    <row r="1898" customFormat="false" ht="15" hidden="false" customHeight="false" outlineLevel="0" collapsed="false">
      <c r="A1898" s="1" t="s">
        <v>38</v>
      </c>
      <c r="H1898" s="1" t="s">
        <v>39</v>
      </c>
      <c r="K1898" s="1" t="s">
        <v>40</v>
      </c>
      <c r="O1898" s="2" t="str">
        <f aca="false">IF(O1897="","",O1897)</f>
        <v>7711 CEDI GUAYAQUIL</v>
      </c>
      <c r="P1898" s="2" t="str">
        <f aca="false">IF(A1898=$P$5,C1898,P1897)</f>
        <v>ORTIZ SOLORZANO MARIA ERMELINDA</v>
      </c>
      <c r="Q1898" s="2" t="n">
        <f aca="false">IF(Q1897="","",IF(A1901=$Q$1,C1901,Q1897))</f>
        <v>1000038146</v>
      </c>
      <c r="R1898" s="2" t="n">
        <f aca="false">IF(H1898=$R$5,L1898,R1897)</f>
        <v>50640324</v>
      </c>
      <c r="S1898" s="2" t="str">
        <f aca="false">IF(H1898=$S$5,L1898,S1897)</f>
        <v>EGU074</v>
      </c>
      <c r="T1898" s="2" t="n">
        <f aca="false">IF(H1898=$T$5,L1898,T1897)</f>
        <v>814190417</v>
      </c>
      <c r="U1898" s="2" t="n">
        <f aca="false">IF(V1898="",0,1)</f>
        <v>0</v>
      </c>
      <c r="V1898" s="2" t="str">
        <f aca="false">IF(A1898="","",IFERROR(IF(VLOOKUP(A1898,MAESTRO!$A$2:$C$15,2,FALSE())=1,"",A1898),A1898))</f>
        <v/>
      </c>
      <c r="W1898" s="2" t="str">
        <f aca="false">IF(V1898="","",G1898)</f>
        <v/>
      </c>
    </row>
    <row r="1899" customFormat="false" ht="15" hidden="false" customHeight="false" outlineLevel="0" collapsed="false">
      <c r="O1899" s="2" t="str">
        <f aca="false">IF(O1898="","",O1898)</f>
        <v>7711 CEDI GUAYAQUIL</v>
      </c>
      <c r="P1899" s="2" t="str">
        <f aca="false">IF(A1899=$P$5,C1899,P1898)</f>
        <v>ORTIZ SOLORZANO MARIA ERMELINDA</v>
      </c>
      <c r="Q1899" s="2" t="n">
        <f aca="false">IF(Q1898="","",IF(A1902=$Q$1,C1902,Q1898))</f>
        <v>1000038146</v>
      </c>
      <c r="R1899" s="2" t="n">
        <f aca="false">IF(H1899=$R$5,L1899,R1898)</f>
        <v>50640324</v>
      </c>
      <c r="S1899" s="2" t="str">
        <f aca="false">IF(H1899=$S$5,L1899,S1898)</f>
        <v>EGU074</v>
      </c>
      <c r="T1899" s="2" t="n">
        <f aca="false">IF(H1899=$T$5,L1899,T1898)</f>
        <v>814190417</v>
      </c>
      <c r="U1899" s="2" t="n">
        <f aca="false">IF(V1899="",0,1)</f>
        <v>0</v>
      </c>
      <c r="V1899" s="2" t="str">
        <f aca="false">IF(A1899="","",IFERROR(IF(VLOOKUP(A1899,MAESTRO!$A$2:$C$15,2,FALSE())=1,"",A1899),A1899))</f>
        <v/>
      </c>
      <c r="W1899" s="2" t="str">
        <f aca="false">IF(V1899="","",G1899)</f>
        <v/>
      </c>
    </row>
    <row r="1900" customFormat="false" ht="15" hidden="false" customHeight="false" outlineLevel="0" collapsed="false">
      <c r="A1900" s="1" t="s">
        <v>18</v>
      </c>
      <c r="B1900" s="1" t="s">
        <v>41</v>
      </c>
      <c r="G1900" s="1" t="s">
        <v>42</v>
      </c>
      <c r="I1900" s="1" t="s">
        <v>43</v>
      </c>
      <c r="K1900" s="1" t="s">
        <v>44</v>
      </c>
      <c r="O1900" s="2" t="str">
        <f aca="false">IF(O1899="","",O1899)</f>
        <v>7711 CEDI GUAYAQUIL</v>
      </c>
      <c r="P1900" s="2" t="str">
        <f aca="false">IF(A1900=$P$5,C1900,P1899)</f>
        <v>ORTIZ SOLORZANO MARIA ERMELINDA</v>
      </c>
      <c r="Q1900" s="2" t="n">
        <f aca="false">IF(Q1899="","",IF(A1903=$Q$1,C1903,Q1899))</f>
        <v>1000038146</v>
      </c>
      <c r="R1900" s="2" t="n">
        <f aca="false">IF(H1900=$R$5,L1900,R1899)</f>
        <v>50640324</v>
      </c>
      <c r="S1900" s="2" t="str">
        <f aca="false">IF(H1900=$S$5,L1900,S1899)</f>
        <v>EGU074</v>
      </c>
      <c r="T1900" s="2" t="n">
        <f aca="false">IF(H1900=$T$5,L1900,T1899)</f>
        <v>814190417</v>
      </c>
      <c r="U1900" s="2" t="n">
        <f aca="false">IF(V1900="",0,1)</f>
        <v>0</v>
      </c>
      <c r="V1900" s="2" t="str">
        <f aca="false">IF(A1900="","",IFERROR(IF(VLOOKUP(A1900,MAESTRO!$A$2:$C$15,2,FALSE())=1,"",A1900),A1900))</f>
        <v/>
      </c>
      <c r="W1900" s="2" t="str">
        <f aca="false">IF(V1900="","",G1900)</f>
        <v/>
      </c>
    </row>
    <row r="1901" customFormat="false" ht="15" hidden="false" customHeight="false" outlineLevel="0" collapsed="false">
      <c r="O1901" s="2" t="str">
        <f aca="false">IF(O1900="","",O1900)</f>
        <v>7711 CEDI GUAYAQUIL</v>
      </c>
      <c r="P1901" s="2" t="str">
        <f aca="false">IF(A1901=$P$5,C1901,P1900)</f>
        <v>ORTIZ SOLORZANO MARIA ERMELINDA</v>
      </c>
      <c r="Q1901" s="2" t="n">
        <f aca="false">IF(Q1900="","",IF(A1904=$Q$1,C1904,Q1900))</f>
        <v>1000038146</v>
      </c>
      <c r="R1901" s="2" t="n">
        <f aca="false">IF(H1901=$R$5,L1901,R1900)</f>
        <v>50640324</v>
      </c>
      <c r="S1901" s="2" t="str">
        <f aca="false">IF(H1901=$S$5,L1901,S1900)</f>
        <v>EGU074</v>
      </c>
      <c r="T1901" s="2" t="n">
        <f aca="false">IF(H1901=$T$5,L1901,T1900)</f>
        <v>814190417</v>
      </c>
      <c r="U1901" s="2" t="n">
        <f aca="false">IF(V1901="",0,1)</f>
        <v>0</v>
      </c>
      <c r="V1901" s="2" t="str">
        <f aca="false">IF(A1901="","",IFERROR(IF(VLOOKUP(A1901,MAESTRO!$A$2:$C$15,2,FALSE())=1,"",A1901),A1901))</f>
        <v/>
      </c>
      <c r="W1901" s="2" t="str">
        <f aca="false">IF(V1901="","",G1901)</f>
        <v/>
      </c>
    </row>
    <row r="1902" customFormat="false" ht="15" hidden="false" customHeight="false" outlineLevel="0" collapsed="false">
      <c r="A1902" s="1" t="n">
        <v>10829</v>
      </c>
      <c r="B1902" s="1" t="s">
        <v>170</v>
      </c>
      <c r="G1902" s="1" t="n">
        <v>1</v>
      </c>
      <c r="I1902" s="1" t="s">
        <v>46</v>
      </c>
      <c r="K1902" s="1" t="s">
        <v>171</v>
      </c>
      <c r="O1902" s="2" t="str">
        <f aca="false">IF(O1901="","",O1901)</f>
        <v>7711 CEDI GUAYAQUIL</v>
      </c>
      <c r="P1902" s="2" t="str">
        <f aca="false">IF(A1902=$P$5,C1902,P1901)</f>
        <v>ORTIZ SOLORZANO MARIA ERMELINDA</v>
      </c>
      <c r="Q1902" s="2" t="n">
        <f aca="false">IF(Q1901="","",IF(A1905=$Q$1,C1905,Q1901))</f>
        <v>1000038146</v>
      </c>
      <c r="R1902" s="2" t="n">
        <f aca="false">IF(H1902=$R$5,L1902,R1901)</f>
        <v>50640324</v>
      </c>
      <c r="S1902" s="2" t="str">
        <f aca="false">IF(H1902=$S$5,L1902,S1901)</f>
        <v>EGU074</v>
      </c>
      <c r="T1902" s="2" t="n">
        <f aca="false">IF(H1902=$T$5,L1902,T1901)</f>
        <v>814190417</v>
      </c>
      <c r="U1902" s="2" t="n">
        <f aca="false">IF(V1902="",0,1)</f>
        <v>1</v>
      </c>
      <c r="V1902" s="2" t="n">
        <f aca="false">IF(A1902="","",IFERROR(IF(VLOOKUP(A1902,MAESTRO!$A$2:$C$15,2,FALSE())=1,"",A1902),A1902))</f>
        <v>10829</v>
      </c>
      <c r="W1902" s="2" t="n">
        <f aca="false">IF(V1902="","",G1902)</f>
        <v>1</v>
      </c>
    </row>
    <row r="1903" customFormat="false" ht="15" hidden="false" customHeight="false" outlineLevel="0" collapsed="false">
      <c r="A1903" s="1" t="n">
        <v>10830</v>
      </c>
      <c r="B1903" s="1" t="s">
        <v>265</v>
      </c>
      <c r="G1903" s="1" t="n">
        <v>1</v>
      </c>
      <c r="I1903" s="1" t="s">
        <v>46</v>
      </c>
      <c r="K1903" s="1" t="s">
        <v>266</v>
      </c>
      <c r="O1903" s="2" t="str">
        <f aca="false">IF(O1902="","",O1902)</f>
        <v>7711 CEDI GUAYAQUIL</v>
      </c>
      <c r="P1903" s="2" t="str">
        <f aca="false">IF(A1903=$P$5,C1903,P1902)</f>
        <v>ORTIZ SOLORZANO MARIA ERMELINDA</v>
      </c>
      <c r="Q1903" s="2" t="n">
        <f aca="false">IF(Q1902="","",IF(A1906=$Q$1,C1906,Q1902))</f>
        <v>1000038146</v>
      </c>
      <c r="R1903" s="2" t="n">
        <f aca="false">IF(H1903=$R$5,L1903,R1902)</f>
        <v>50640324</v>
      </c>
      <c r="S1903" s="2" t="str">
        <f aca="false">IF(H1903=$S$5,L1903,S1902)</f>
        <v>EGU074</v>
      </c>
      <c r="T1903" s="2" t="n">
        <f aca="false">IF(H1903=$T$5,L1903,T1902)</f>
        <v>814190417</v>
      </c>
      <c r="U1903" s="2" t="n">
        <f aca="false">IF(V1903="",0,1)</f>
        <v>1</v>
      </c>
      <c r="V1903" s="2" t="n">
        <f aca="false">IF(A1903="","",IFERROR(IF(VLOOKUP(A1903,MAESTRO!$A$2:$C$15,2,FALSE())=1,"",A1903),A1903))</f>
        <v>10830</v>
      </c>
      <c r="W1903" s="2" t="n">
        <f aca="false">IF(V1903="","",G1903)</f>
        <v>1</v>
      </c>
    </row>
    <row r="1904" customFormat="false" ht="15" hidden="false" customHeight="false" outlineLevel="0" collapsed="false">
      <c r="A1904" s="1" t="n">
        <v>12036</v>
      </c>
      <c r="B1904" s="1" t="s">
        <v>71</v>
      </c>
      <c r="G1904" s="1" t="n">
        <v>2</v>
      </c>
      <c r="I1904" s="1" t="s">
        <v>46</v>
      </c>
      <c r="K1904" s="1" t="s">
        <v>72</v>
      </c>
      <c r="O1904" s="2" t="str">
        <f aca="false">IF(O1903="","",O1903)</f>
        <v>7711 CEDI GUAYAQUIL</v>
      </c>
      <c r="P1904" s="2" t="str">
        <f aca="false">IF(A1904=$P$5,C1904,P1903)</f>
        <v>ORTIZ SOLORZANO MARIA ERMELINDA</v>
      </c>
      <c r="Q1904" s="2" t="n">
        <f aca="false">IF(Q1903="","",IF(A1907=$Q$1,C1907,Q1903))</f>
        <v>1000038146</v>
      </c>
      <c r="R1904" s="2" t="n">
        <f aca="false">IF(H1904=$R$5,L1904,R1903)</f>
        <v>50640324</v>
      </c>
      <c r="S1904" s="2" t="str">
        <f aca="false">IF(H1904=$S$5,L1904,S1903)</f>
        <v>EGU074</v>
      </c>
      <c r="T1904" s="2" t="n">
        <f aca="false">IF(H1904=$T$5,L1904,T1903)</f>
        <v>814190417</v>
      </c>
      <c r="U1904" s="2" t="n">
        <f aca="false">IF(V1904="",0,1)</f>
        <v>1</v>
      </c>
      <c r="V1904" s="2" t="n">
        <f aca="false">IF(A1904="","",IFERROR(IF(VLOOKUP(A1904,MAESTRO!$A$2:$C$15,2,FALSE())=1,"",A1904),A1904))</f>
        <v>12036</v>
      </c>
      <c r="W1904" s="2" t="n">
        <f aca="false">IF(V1904="","",G1904)</f>
        <v>2</v>
      </c>
    </row>
    <row r="1905" customFormat="false" ht="15" hidden="false" customHeight="false" outlineLevel="0" collapsed="false">
      <c r="A1905" s="1" t="n">
        <v>5766</v>
      </c>
      <c r="B1905" s="1" t="s">
        <v>267</v>
      </c>
      <c r="G1905" s="1" t="n">
        <v>3</v>
      </c>
      <c r="I1905" s="1" t="s">
        <v>46</v>
      </c>
      <c r="K1905" s="1" t="s">
        <v>268</v>
      </c>
      <c r="O1905" s="2" t="str">
        <f aca="false">IF(O1904="","",O1904)</f>
        <v>7711 CEDI GUAYAQUIL</v>
      </c>
      <c r="P1905" s="2" t="str">
        <f aca="false">IF(A1905=$P$5,C1905,P1904)</f>
        <v>ORTIZ SOLORZANO MARIA ERMELINDA</v>
      </c>
      <c r="Q1905" s="2" t="n">
        <f aca="false">IF(Q1904="","",IF(A1908=$Q$1,C1908,Q1904))</f>
        <v>1000038146</v>
      </c>
      <c r="R1905" s="2" t="n">
        <f aca="false">IF(H1905=$R$5,L1905,R1904)</f>
        <v>50640324</v>
      </c>
      <c r="S1905" s="2" t="str">
        <f aca="false">IF(H1905=$S$5,L1905,S1904)</f>
        <v>EGU074</v>
      </c>
      <c r="T1905" s="2" t="n">
        <f aca="false">IF(H1905=$T$5,L1905,T1904)</f>
        <v>814190417</v>
      </c>
      <c r="U1905" s="2" t="n">
        <f aca="false">IF(V1905="",0,1)</f>
        <v>1</v>
      </c>
      <c r="V1905" s="2" t="n">
        <f aca="false">IF(A1905="","",IFERROR(IF(VLOOKUP(A1905,MAESTRO!$A$2:$C$15,2,FALSE())=1,"",A1905),A1905))</f>
        <v>5766</v>
      </c>
      <c r="W1905" s="2" t="n">
        <f aca="false">IF(V1905="","",G1905)</f>
        <v>3</v>
      </c>
    </row>
    <row r="1906" customFormat="false" ht="15" hidden="false" customHeight="false" outlineLevel="0" collapsed="false">
      <c r="A1906" s="1" t="n">
        <v>5777</v>
      </c>
      <c r="B1906" s="1" t="s">
        <v>269</v>
      </c>
      <c r="G1906" s="1" t="n">
        <v>3</v>
      </c>
      <c r="I1906" s="1" t="s">
        <v>46</v>
      </c>
      <c r="K1906" s="1" t="s">
        <v>270</v>
      </c>
      <c r="O1906" s="2" t="str">
        <f aca="false">IF(O1905="","",O1905)</f>
        <v>7711 CEDI GUAYAQUIL</v>
      </c>
      <c r="P1906" s="2" t="str">
        <f aca="false">IF(A1906=$P$5,C1906,P1905)</f>
        <v>ORTIZ SOLORZANO MARIA ERMELINDA</v>
      </c>
      <c r="Q1906" s="2" t="n">
        <f aca="false">IF(Q1905="","",IF(A1909=$Q$1,C1909,Q1905))</f>
        <v>1000038146</v>
      </c>
      <c r="R1906" s="2" t="n">
        <f aca="false">IF(H1906=$R$5,L1906,R1905)</f>
        <v>50640324</v>
      </c>
      <c r="S1906" s="2" t="str">
        <f aca="false">IF(H1906=$S$5,L1906,S1905)</f>
        <v>EGU074</v>
      </c>
      <c r="T1906" s="2" t="n">
        <f aca="false">IF(H1906=$T$5,L1906,T1905)</f>
        <v>814190417</v>
      </c>
      <c r="U1906" s="2" t="n">
        <f aca="false">IF(V1906="",0,1)</f>
        <v>1</v>
      </c>
      <c r="V1906" s="2" t="n">
        <f aca="false">IF(A1906="","",IFERROR(IF(VLOOKUP(A1906,MAESTRO!$A$2:$C$15,2,FALSE())=1,"",A1906),A1906))</f>
        <v>5777</v>
      </c>
      <c r="W1906" s="2" t="n">
        <f aca="false">IF(V1906="","",G1906)</f>
        <v>3</v>
      </c>
    </row>
    <row r="1907" customFormat="false" ht="15" hidden="false" customHeight="false" outlineLevel="0" collapsed="false">
      <c r="A1907" s="1" t="n">
        <v>4163</v>
      </c>
      <c r="B1907" s="1" t="s">
        <v>180</v>
      </c>
      <c r="G1907" s="1" t="n">
        <v>1</v>
      </c>
      <c r="I1907" s="1" t="s">
        <v>46</v>
      </c>
      <c r="K1907" s="1" t="s">
        <v>181</v>
      </c>
      <c r="O1907" s="2" t="str">
        <f aca="false">IF(O1906="","",O1906)</f>
        <v>7711 CEDI GUAYAQUIL</v>
      </c>
      <c r="P1907" s="2" t="str">
        <f aca="false">IF(A1907=$P$5,C1907,P1906)</f>
        <v>ORTIZ SOLORZANO MARIA ERMELINDA</v>
      </c>
      <c r="Q1907" s="2" t="n">
        <f aca="false">IF(Q1906="","",IF(A1910=$Q$1,C1910,Q1906))</f>
        <v>1000038146</v>
      </c>
      <c r="R1907" s="2" t="n">
        <f aca="false">IF(H1907=$R$5,L1907,R1906)</f>
        <v>50640324</v>
      </c>
      <c r="S1907" s="2" t="str">
        <f aca="false">IF(H1907=$S$5,L1907,S1906)</f>
        <v>EGU074</v>
      </c>
      <c r="T1907" s="2" t="n">
        <f aca="false">IF(H1907=$T$5,L1907,T1906)</f>
        <v>814190417</v>
      </c>
      <c r="U1907" s="2" t="n">
        <f aca="false">IF(V1907="",0,1)</f>
        <v>1</v>
      </c>
      <c r="V1907" s="2" t="n">
        <f aca="false">IF(A1907="","",IFERROR(IF(VLOOKUP(A1907,MAESTRO!$A$2:$C$15,2,FALSE())=1,"",A1907),A1907))</f>
        <v>4163</v>
      </c>
      <c r="W1907" s="2" t="n">
        <f aca="false">IF(V1907="","",G1907)</f>
        <v>1</v>
      </c>
    </row>
    <row r="1908" customFormat="false" ht="15" hidden="false" customHeight="false" outlineLevel="0" collapsed="false">
      <c r="A1908" s="1" t="n">
        <v>5244</v>
      </c>
      <c r="B1908" s="1" t="s">
        <v>271</v>
      </c>
      <c r="G1908" s="1" t="n">
        <v>1</v>
      </c>
      <c r="I1908" s="1" t="s">
        <v>46</v>
      </c>
      <c r="K1908" s="1" t="s">
        <v>272</v>
      </c>
      <c r="O1908" s="2" t="str">
        <f aca="false">IF(O1907="","",O1907)</f>
        <v>7711 CEDI GUAYAQUIL</v>
      </c>
      <c r="P1908" s="2" t="str">
        <f aca="false">IF(A1908=$P$5,C1908,P1907)</f>
        <v>ORTIZ SOLORZANO MARIA ERMELINDA</v>
      </c>
      <c r="Q1908" s="2" t="n">
        <f aca="false">IF(Q1907="","",IF(A1911=$Q$1,C1911,Q1907))</f>
        <v>1000038146</v>
      </c>
      <c r="R1908" s="2" t="n">
        <f aca="false">IF(H1908=$R$5,L1908,R1907)</f>
        <v>50640324</v>
      </c>
      <c r="S1908" s="2" t="str">
        <f aca="false">IF(H1908=$S$5,L1908,S1907)</f>
        <v>EGU074</v>
      </c>
      <c r="T1908" s="2" t="n">
        <f aca="false">IF(H1908=$T$5,L1908,T1907)</f>
        <v>814190417</v>
      </c>
      <c r="U1908" s="2" t="n">
        <f aca="false">IF(V1908="",0,1)</f>
        <v>1</v>
      </c>
      <c r="V1908" s="2" t="n">
        <f aca="false">IF(A1908="","",IFERROR(IF(VLOOKUP(A1908,MAESTRO!$A$2:$C$15,2,FALSE())=1,"",A1908),A1908))</f>
        <v>5244</v>
      </c>
      <c r="W1908" s="2" t="n">
        <f aca="false">IF(V1908="","",G1908)</f>
        <v>1</v>
      </c>
    </row>
    <row r="1909" customFormat="false" ht="15" hidden="false" customHeight="false" outlineLevel="0" collapsed="false">
      <c r="O1909" s="2" t="str">
        <f aca="false">IF(O1908="","",O1908)</f>
        <v>7711 CEDI GUAYAQUIL</v>
      </c>
      <c r="P1909" s="2" t="str">
        <f aca="false">IF(A1909=$P$5,C1909,P1908)</f>
        <v>ORTIZ SOLORZANO MARIA ERMELINDA</v>
      </c>
      <c r="Q1909" s="2" t="n">
        <f aca="false">IF(Q1908="","",IF(A1912=$Q$1,C1912,Q1908))</f>
        <v>1000038146</v>
      </c>
      <c r="R1909" s="2" t="n">
        <f aca="false">IF(H1909=$R$5,L1909,R1908)</f>
        <v>50640324</v>
      </c>
      <c r="S1909" s="2" t="str">
        <f aca="false">IF(H1909=$S$5,L1909,S1908)</f>
        <v>EGU074</v>
      </c>
      <c r="T1909" s="2" t="n">
        <f aca="false">IF(H1909=$T$5,L1909,T1908)</f>
        <v>814190417</v>
      </c>
      <c r="U1909" s="2" t="n">
        <f aca="false">IF(V1909="",0,1)</f>
        <v>0</v>
      </c>
      <c r="V1909" s="2" t="str">
        <f aca="false">IF(A1909="","",IFERROR(IF(VLOOKUP(A1909,MAESTRO!$A$2:$C$15,2,FALSE())=1,"",A1909),A1909))</f>
        <v/>
      </c>
      <c r="W1909" s="2" t="str">
        <f aca="false">IF(V1909="","",G1909)</f>
        <v/>
      </c>
    </row>
    <row r="1910" customFormat="false" ht="15" hidden="false" customHeight="false" outlineLevel="0" collapsed="false">
      <c r="O1910" s="2" t="str">
        <f aca="false">IF(O1909="","",O1909)</f>
        <v>7711 CEDI GUAYAQUIL</v>
      </c>
      <c r="P1910" s="2" t="str">
        <f aca="false">IF(A1910=$P$5,C1910,P1909)</f>
        <v>ORTIZ SOLORZANO MARIA ERMELINDA</v>
      </c>
      <c r="Q1910" s="2" t="n">
        <f aca="false">IF(Q1909="","",IF(A1913=$Q$1,C1913,Q1909))</f>
        <v>1000038146</v>
      </c>
      <c r="R1910" s="2" t="n">
        <f aca="false">IF(H1910=$R$5,L1910,R1909)</f>
        <v>50640324</v>
      </c>
      <c r="S1910" s="2" t="str">
        <f aca="false">IF(H1910=$S$5,L1910,S1909)</f>
        <v>EGU074</v>
      </c>
      <c r="T1910" s="2" t="n">
        <f aca="false">IF(H1910=$T$5,L1910,T1909)</f>
        <v>814190417</v>
      </c>
      <c r="U1910" s="2" t="n">
        <f aca="false">IF(V1910="",0,1)</f>
        <v>0</v>
      </c>
      <c r="V1910" s="2" t="str">
        <f aca="false">IF(A1910="","",IFERROR(IF(VLOOKUP(A1910,MAESTRO!$A$2:$C$15,2,FALSE())=1,"",A1910),A1910))</f>
        <v/>
      </c>
      <c r="W1910" s="2" t="str">
        <f aca="false">IF(V1910="","",G1910)</f>
        <v/>
      </c>
    </row>
    <row r="1911" customFormat="false" ht="15" hidden="false" customHeight="false" outlineLevel="0" collapsed="false">
      <c r="O1911" s="2" t="str">
        <f aca="false">IF(O1910="","",O1910)</f>
        <v>7711 CEDI GUAYAQUIL</v>
      </c>
      <c r="P1911" s="2" t="str">
        <f aca="false">IF(A1911=$P$5,C1911,P1910)</f>
        <v>ORTIZ SOLORZANO MARIA ERMELINDA</v>
      </c>
      <c r="Q1911" s="2" t="n">
        <f aca="false">IF(Q1910="","",IF(A1914=$Q$1,C1914,Q1910))</f>
        <v>1000038146</v>
      </c>
      <c r="R1911" s="2" t="n">
        <f aca="false">IF(H1911=$R$5,L1911,R1910)</f>
        <v>50640324</v>
      </c>
      <c r="S1911" s="2" t="str">
        <f aca="false">IF(H1911=$S$5,L1911,S1910)</f>
        <v>EGU074</v>
      </c>
      <c r="T1911" s="2" t="n">
        <f aca="false">IF(H1911=$T$5,L1911,T1910)</f>
        <v>814190417</v>
      </c>
      <c r="U1911" s="2" t="n">
        <f aca="false">IF(V1911="",0,1)</f>
        <v>0</v>
      </c>
      <c r="V1911" s="2" t="str">
        <f aca="false">IF(A1911="","",IFERROR(IF(VLOOKUP(A1911,MAESTRO!$A$2:$C$15,2,FALSE())=1,"",A1911),A1911))</f>
        <v/>
      </c>
      <c r="W1911" s="2" t="str">
        <f aca="false">IF(V1911="","",G1911)</f>
        <v/>
      </c>
    </row>
    <row r="1912" customFormat="false" ht="15" hidden="false" customHeight="false" outlineLevel="0" collapsed="false">
      <c r="O1912" s="2" t="str">
        <f aca="false">IF(O1911="","",O1911)</f>
        <v>7711 CEDI GUAYAQUIL</v>
      </c>
      <c r="P1912" s="2" t="str">
        <f aca="false">IF(A1912=$P$5,C1912,P1911)</f>
        <v>ORTIZ SOLORZANO MARIA ERMELINDA</v>
      </c>
      <c r="Q1912" s="2" t="n">
        <f aca="false">IF(Q1911="","",IF(A1915=$Q$1,C1915,Q1911))</f>
        <v>1000038146</v>
      </c>
      <c r="R1912" s="2" t="n">
        <f aca="false">IF(H1912=$R$5,L1912,R1911)</f>
        <v>50640324</v>
      </c>
      <c r="S1912" s="2" t="str">
        <f aca="false">IF(H1912=$S$5,L1912,S1911)</f>
        <v>EGU074</v>
      </c>
      <c r="T1912" s="2" t="n">
        <f aca="false">IF(H1912=$T$5,L1912,T1911)</f>
        <v>814190417</v>
      </c>
      <c r="U1912" s="2" t="n">
        <f aca="false">IF(V1912="",0,1)</f>
        <v>0</v>
      </c>
      <c r="V1912" s="2" t="str">
        <f aca="false">IF(A1912="","",IFERROR(IF(VLOOKUP(A1912,MAESTRO!$A$2:$C$15,2,FALSE())=1,"",A1912),A1912))</f>
        <v/>
      </c>
      <c r="W1912" s="2" t="str">
        <f aca="false">IF(V1912="","",G1912)</f>
        <v/>
      </c>
    </row>
    <row r="1913" customFormat="false" ht="15" hidden="false" customHeight="false" outlineLevel="0" collapsed="false">
      <c r="O1913" s="2" t="str">
        <f aca="false">IF(O1912="","",O1912)</f>
        <v>7711 CEDI GUAYAQUIL</v>
      </c>
      <c r="P1913" s="2" t="str">
        <f aca="false">IF(A1913=$P$5,C1913,P1912)</f>
        <v>ORTIZ SOLORZANO MARIA ERMELINDA</v>
      </c>
      <c r="Q1913" s="2" t="n">
        <f aca="false">IF(Q1912="","",IF(A1916=$Q$1,C1916,Q1912))</f>
        <v>1000038146</v>
      </c>
      <c r="R1913" s="2" t="n">
        <f aca="false">IF(H1913=$R$5,L1913,R1912)</f>
        <v>50640324</v>
      </c>
      <c r="S1913" s="2" t="str">
        <f aca="false">IF(H1913=$S$5,L1913,S1912)</f>
        <v>EGU074</v>
      </c>
      <c r="T1913" s="2" t="n">
        <f aca="false">IF(H1913=$T$5,L1913,T1912)</f>
        <v>814190417</v>
      </c>
      <c r="U1913" s="2" t="n">
        <f aca="false">IF(V1913="",0,1)</f>
        <v>0</v>
      </c>
      <c r="V1913" s="2" t="str">
        <f aca="false">IF(A1913="","",IFERROR(IF(VLOOKUP(A1913,MAESTRO!$A$2:$C$15,2,FALSE())=1,"",A1913),A1913))</f>
        <v/>
      </c>
      <c r="W1913" s="2" t="str">
        <f aca="false">IF(V1913="","",G1913)</f>
        <v/>
      </c>
    </row>
    <row r="1914" customFormat="false" ht="15" hidden="false" customHeight="false" outlineLevel="0" collapsed="false">
      <c r="O1914" s="2" t="str">
        <f aca="false">IF(O1913="","",O1913)</f>
        <v>7711 CEDI GUAYAQUIL</v>
      </c>
      <c r="P1914" s="2" t="str">
        <f aca="false">IF(A1914=$P$5,C1914,P1913)</f>
        <v>ORTIZ SOLORZANO MARIA ERMELINDA</v>
      </c>
      <c r="Q1914" s="2" t="n">
        <f aca="false">IF(Q1913="","",IF(A1917=$Q$1,C1917,Q1913))</f>
        <v>1000038146</v>
      </c>
      <c r="R1914" s="2" t="n">
        <f aca="false">IF(H1914=$R$5,L1914,R1913)</f>
        <v>50640324</v>
      </c>
      <c r="S1914" s="2" t="str">
        <f aca="false">IF(H1914=$S$5,L1914,S1913)</f>
        <v>EGU074</v>
      </c>
      <c r="T1914" s="2" t="n">
        <f aca="false">IF(H1914=$T$5,L1914,T1913)</f>
        <v>814190417</v>
      </c>
      <c r="U1914" s="2" t="n">
        <f aca="false">IF(V1914="",0,1)</f>
        <v>0</v>
      </c>
      <c r="V1914" s="2" t="str">
        <f aca="false">IF(A1914="","",IFERROR(IF(VLOOKUP(A1914,MAESTRO!$A$2:$C$15,2,FALSE())=1,"",A1914),A1914))</f>
        <v/>
      </c>
      <c r="W1914" s="2" t="str">
        <f aca="false">IF(V1914="","",G1914)</f>
        <v/>
      </c>
    </row>
    <row r="1915" customFormat="false" ht="15" hidden="false" customHeight="false" outlineLevel="0" collapsed="false">
      <c r="O1915" s="2" t="str">
        <f aca="false">IF(O1914="","",O1914)</f>
        <v>7711 CEDI GUAYAQUIL</v>
      </c>
      <c r="P1915" s="2" t="str">
        <f aca="false">IF(A1915=$P$5,C1915,P1914)</f>
        <v>ORTIZ SOLORZANO MARIA ERMELINDA</v>
      </c>
      <c r="Q1915" s="2" t="n">
        <f aca="false">IF(Q1914="","",IF(A1918=$Q$1,C1918,Q1914))</f>
        <v>1000038146</v>
      </c>
      <c r="R1915" s="2" t="n">
        <f aca="false">IF(H1915=$R$5,L1915,R1914)</f>
        <v>50640324</v>
      </c>
      <c r="S1915" s="2" t="str">
        <f aca="false">IF(H1915=$S$5,L1915,S1914)</f>
        <v>EGU074</v>
      </c>
      <c r="T1915" s="2" t="n">
        <f aca="false">IF(H1915=$T$5,L1915,T1914)</f>
        <v>814190417</v>
      </c>
      <c r="U1915" s="2" t="n">
        <f aca="false">IF(V1915="",0,1)</f>
        <v>0</v>
      </c>
      <c r="V1915" s="2" t="str">
        <f aca="false">IF(A1915="","",IFERROR(IF(VLOOKUP(A1915,MAESTRO!$A$2:$C$15,2,FALSE())=1,"",A1915),A1915))</f>
        <v/>
      </c>
      <c r="W1915" s="2" t="str">
        <f aca="false">IF(V1915="","",G1915)</f>
        <v/>
      </c>
    </row>
    <row r="1916" customFormat="false" ht="15" hidden="false" customHeight="false" outlineLevel="0" collapsed="false">
      <c r="O1916" s="2" t="str">
        <f aca="false">IF(O1915="","",O1915)</f>
        <v>7711 CEDI GUAYAQUIL</v>
      </c>
      <c r="P1916" s="2" t="str">
        <f aca="false">IF(A1916=$P$5,C1916,P1915)</f>
        <v>ORTIZ SOLORZANO MARIA ERMELINDA</v>
      </c>
      <c r="Q1916" s="2" t="n">
        <f aca="false">IF(Q1915="","",IF(A1919=$Q$1,C1919,Q1915))</f>
        <v>1000038146</v>
      </c>
      <c r="R1916" s="2" t="n">
        <f aca="false">IF(H1916=$R$5,L1916,R1915)</f>
        <v>50640324</v>
      </c>
      <c r="S1916" s="2" t="str">
        <f aca="false">IF(H1916=$S$5,L1916,S1915)</f>
        <v>EGU074</v>
      </c>
      <c r="T1916" s="2" t="n">
        <f aca="false">IF(H1916=$T$5,L1916,T1915)</f>
        <v>814190417</v>
      </c>
      <c r="U1916" s="2" t="n">
        <f aca="false">IF(V1916="",0,1)</f>
        <v>0</v>
      </c>
      <c r="V1916" s="2" t="str">
        <f aca="false">IF(A1916="","",IFERROR(IF(VLOOKUP(A1916,MAESTRO!$A$2:$C$15,2,FALSE())=1,"",A1916),A1916))</f>
        <v/>
      </c>
      <c r="W1916" s="2" t="str">
        <f aca="false">IF(V1916="","",G1916)</f>
        <v/>
      </c>
    </row>
    <row r="1917" customFormat="false" ht="15" hidden="false" customHeight="false" outlineLevel="0" collapsed="false">
      <c r="O1917" s="2" t="str">
        <f aca="false">IF(O1916="","",O1916)</f>
        <v>7711 CEDI GUAYAQUIL</v>
      </c>
      <c r="P1917" s="2" t="str">
        <f aca="false">IF(A1917=$P$5,C1917,P1916)</f>
        <v>ORTIZ SOLORZANO MARIA ERMELINDA</v>
      </c>
      <c r="Q1917" s="2" t="n">
        <f aca="false">IF(Q1916="","",IF(A1920=$Q$1,C1920,Q1916))</f>
        <v>1000038146</v>
      </c>
      <c r="R1917" s="2" t="n">
        <f aca="false">IF(H1917=$R$5,L1917,R1916)</f>
        <v>50640324</v>
      </c>
      <c r="S1917" s="2" t="str">
        <f aca="false">IF(H1917=$S$5,L1917,S1916)</f>
        <v>EGU074</v>
      </c>
      <c r="T1917" s="2" t="n">
        <f aca="false">IF(H1917=$T$5,L1917,T1916)</f>
        <v>814190417</v>
      </c>
      <c r="U1917" s="2" t="n">
        <f aca="false">IF(V1917="",0,1)</f>
        <v>0</v>
      </c>
      <c r="V1917" s="2" t="str">
        <f aca="false">IF(A1917="","",IFERROR(IF(VLOOKUP(A1917,MAESTRO!$A$2:$C$15,2,FALSE())=1,"",A1917),A1917))</f>
        <v/>
      </c>
      <c r="W1917" s="2" t="str">
        <f aca="false">IF(V1917="","",G1917)</f>
        <v/>
      </c>
    </row>
    <row r="1918" customFormat="false" ht="15" hidden="false" customHeight="false" outlineLevel="0" collapsed="false">
      <c r="O1918" s="2" t="str">
        <f aca="false">IF(O1917="","",O1917)</f>
        <v>7711 CEDI GUAYAQUIL</v>
      </c>
      <c r="P1918" s="2" t="str">
        <f aca="false">IF(A1918=$P$5,C1918,P1917)</f>
        <v>ORTIZ SOLORZANO MARIA ERMELINDA</v>
      </c>
      <c r="Q1918" s="2" t="n">
        <f aca="false">IF(Q1917="","",IF(A1921=$Q$1,C1921,Q1917))</f>
        <v>1000038146</v>
      </c>
      <c r="R1918" s="2" t="n">
        <f aca="false">IF(H1918=$R$5,L1918,R1917)</f>
        <v>50640324</v>
      </c>
      <c r="S1918" s="2" t="str">
        <f aca="false">IF(H1918=$S$5,L1918,S1917)</f>
        <v>EGU074</v>
      </c>
      <c r="T1918" s="2" t="n">
        <f aca="false">IF(H1918=$T$5,L1918,T1917)</f>
        <v>814190417</v>
      </c>
      <c r="U1918" s="2" t="n">
        <f aca="false">IF(V1918="",0,1)</f>
        <v>0</v>
      </c>
      <c r="V1918" s="2" t="str">
        <f aca="false">IF(A1918="","",IFERROR(IF(VLOOKUP(A1918,MAESTRO!$A$2:$C$15,2,FALSE())=1,"",A1918),A1918))</f>
        <v/>
      </c>
      <c r="W1918" s="2" t="str">
        <f aca="false">IF(V1918="","",G1918)</f>
        <v/>
      </c>
    </row>
    <row r="1919" customFormat="false" ht="15" hidden="false" customHeight="false" outlineLevel="0" collapsed="false">
      <c r="O1919" s="2" t="str">
        <f aca="false">IF(O1918="","",O1918)</f>
        <v>7711 CEDI GUAYAQUIL</v>
      </c>
      <c r="P1919" s="2" t="str">
        <f aca="false">IF(A1919=$P$5,C1919,P1918)</f>
        <v>ORTIZ SOLORZANO MARIA ERMELINDA</v>
      </c>
      <c r="Q1919" s="2" t="n">
        <f aca="false">IF(Q1918="","",IF(A1922=$Q$1,C1922,Q1918))</f>
        <v>1000038146</v>
      </c>
      <c r="R1919" s="2" t="n">
        <f aca="false">IF(H1919=$R$5,L1919,R1918)</f>
        <v>50640324</v>
      </c>
      <c r="S1919" s="2" t="str">
        <f aca="false">IF(H1919=$S$5,L1919,S1918)</f>
        <v>EGU074</v>
      </c>
      <c r="T1919" s="2" t="n">
        <f aca="false">IF(H1919=$T$5,L1919,T1918)</f>
        <v>814190417</v>
      </c>
      <c r="U1919" s="2" t="n">
        <f aca="false">IF(V1919="",0,1)</f>
        <v>0</v>
      </c>
      <c r="V1919" s="2" t="str">
        <f aca="false">IF(A1919="","",IFERROR(IF(VLOOKUP(A1919,MAESTRO!$A$2:$C$15,2,FALSE())=1,"",A1919),A1919))</f>
        <v/>
      </c>
      <c r="W1919" s="2" t="str">
        <f aca="false">IF(V1919="","",G1919)</f>
        <v/>
      </c>
    </row>
    <row r="1920" customFormat="false" ht="15" hidden="false" customHeight="false" outlineLevel="0" collapsed="false">
      <c r="O1920" s="2" t="str">
        <f aca="false">IF(O1919="","",O1919)</f>
        <v>7711 CEDI GUAYAQUIL</v>
      </c>
      <c r="P1920" s="2" t="str">
        <f aca="false">IF(A1920=$P$5,C1920,P1919)</f>
        <v>ORTIZ SOLORZANO MARIA ERMELINDA</v>
      </c>
      <c r="Q1920" s="2" t="n">
        <f aca="false">IF(Q1919="","",IF(A1923=$Q$1,C1923,Q1919))</f>
        <v>1000038146</v>
      </c>
      <c r="R1920" s="2" t="n">
        <f aca="false">IF(H1920=$R$5,L1920,R1919)</f>
        <v>50640324</v>
      </c>
      <c r="S1920" s="2" t="str">
        <f aca="false">IF(H1920=$S$5,L1920,S1919)</f>
        <v>EGU074</v>
      </c>
      <c r="T1920" s="2" t="n">
        <f aca="false">IF(H1920=$T$5,L1920,T1919)</f>
        <v>814190417</v>
      </c>
      <c r="U1920" s="2" t="n">
        <f aca="false">IF(V1920="",0,1)</f>
        <v>0</v>
      </c>
      <c r="V1920" s="2" t="str">
        <f aca="false">IF(A1920="","",IFERROR(IF(VLOOKUP(A1920,MAESTRO!$A$2:$C$15,2,FALSE())=1,"",A1920),A1920))</f>
        <v/>
      </c>
      <c r="W1920" s="2" t="str">
        <f aca="false">IF(V1920="","",G1920)</f>
        <v/>
      </c>
    </row>
    <row r="1921" customFormat="false" ht="15" hidden="false" customHeight="false" outlineLevel="0" collapsed="false">
      <c r="O1921" s="2" t="str">
        <f aca="false">IF(O1920="","",O1920)</f>
        <v>7711 CEDI GUAYAQUIL</v>
      </c>
      <c r="P1921" s="2" t="str">
        <f aca="false">IF(A1921=$P$5,C1921,P1920)</f>
        <v>ORTIZ SOLORZANO MARIA ERMELINDA</v>
      </c>
      <c r="Q1921" s="2" t="n">
        <f aca="false">IF(Q1920="","",IF(A1924=$Q$1,C1924,Q1920))</f>
        <v>1000038146</v>
      </c>
      <c r="R1921" s="2" t="n">
        <f aca="false">IF(H1921=$R$5,L1921,R1920)</f>
        <v>50640324</v>
      </c>
      <c r="S1921" s="2" t="str">
        <f aca="false">IF(H1921=$S$5,L1921,S1920)</f>
        <v>EGU074</v>
      </c>
      <c r="T1921" s="2" t="n">
        <f aca="false">IF(H1921=$T$5,L1921,T1920)</f>
        <v>814190417</v>
      </c>
      <c r="U1921" s="2" t="n">
        <f aca="false">IF(V1921="",0,1)</f>
        <v>0</v>
      </c>
      <c r="V1921" s="2" t="str">
        <f aca="false">IF(A1921="","",IFERROR(IF(VLOOKUP(A1921,MAESTRO!$A$2:$C$15,2,FALSE())=1,"",A1921),A1921))</f>
        <v/>
      </c>
      <c r="W1921" s="2" t="str">
        <f aca="false">IF(V1921="","",G1921)</f>
        <v/>
      </c>
    </row>
    <row r="1922" customFormat="false" ht="15" hidden="false" customHeight="false" outlineLevel="0" collapsed="false">
      <c r="O1922" s="2" t="str">
        <f aca="false">IF(O1921="","",O1921)</f>
        <v>7711 CEDI GUAYAQUIL</v>
      </c>
      <c r="P1922" s="2" t="str">
        <f aca="false">IF(A1922=$P$5,C1922,P1921)</f>
        <v>ORTIZ SOLORZANO MARIA ERMELINDA</v>
      </c>
      <c r="Q1922" s="2" t="n">
        <f aca="false">IF(Q1921="","",IF(A1925=$Q$1,C1925,Q1921))</f>
        <v>1000038146</v>
      </c>
      <c r="R1922" s="2" t="n">
        <f aca="false">IF(H1922=$R$5,L1922,R1921)</f>
        <v>50640324</v>
      </c>
      <c r="S1922" s="2" t="str">
        <f aca="false">IF(H1922=$S$5,L1922,S1921)</f>
        <v>EGU074</v>
      </c>
      <c r="T1922" s="2" t="n">
        <f aca="false">IF(H1922=$T$5,L1922,T1921)</f>
        <v>814190417</v>
      </c>
      <c r="U1922" s="2" t="n">
        <f aca="false">IF(V1922="",0,1)</f>
        <v>0</v>
      </c>
      <c r="V1922" s="2" t="str">
        <f aca="false">IF(A1922="","",IFERROR(IF(VLOOKUP(A1922,MAESTRO!$A$2:$C$15,2,FALSE())=1,"",A1922),A1922))</f>
        <v/>
      </c>
      <c r="W1922" s="2" t="str">
        <f aca="false">IF(V1922="","",G1922)</f>
        <v/>
      </c>
    </row>
    <row r="1923" customFormat="false" ht="15" hidden="false" customHeight="false" outlineLevel="0" collapsed="false">
      <c r="O1923" s="2" t="str">
        <f aca="false">IF(O1922="","",O1922)</f>
        <v>7711 CEDI GUAYAQUIL</v>
      </c>
      <c r="P1923" s="2" t="str">
        <f aca="false">IF(A1923=$P$5,C1923,P1922)</f>
        <v>ORTIZ SOLORZANO MARIA ERMELINDA</v>
      </c>
      <c r="Q1923" s="2" t="n">
        <f aca="false">IF(Q1922="","",IF(A1926=$Q$1,C1926,Q1922))</f>
        <v>1000038146</v>
      </c>
      <c r="R1923" s="2" t="n">
        <f aca="false">IF(H1923=$R$5,L1923,R1922)</f>
        <v>50640324</v>
      </c>
      <c r="S1923" s="2" t="str">
        <f aca="false">IF(H1923=$S$5,L1923,S1922)</f>
        <v>EGU074</v>
      </c>
      <c r="T1923" s="2" t="n">
        <f aca="false">IF(H1923=$T$5,L1923,T1922)</f>
        <v>814190417</v>
      </c>
      <c r="U1923" s="2" t="n">
        <f aca="false">IF(V1923="",0,1)</f>
        <v>0</v>
      </c>
      <c r="V1923" s="2" t="str">
        <f aca="false">IF(A1923="","",IFERROR(IF(VLOOKUP(A1923,MAESTRO!$A$2:$C$15,2,FALSE())=1,"",A1923),A1923))</f>
        <v/>
      </c>
      <c r="W1923" s="2" t="str">
        <f aca="false">IF(V1923="","",G1923)</f>
        <v/>
      </c>
    </row>
    <row r="1924" customFormat="false" ht="15" hidden="false" customHeight="false" outlineLevel="0" collapsed="false">
      <c r="O1924" s="2" t="str">
        <f aca="false">IF(O1923="","",O1923)</f>
        <v>7711 CEDI GUAYAQUIL</v>
      </c>
      <c r="P1924" s="2" t="str">
        <f aca="false">IF(A1924=$P$5,C1924,P1923)</f>
        <v>ORTIZ SOLORZANO MARIA ERMELINDA</v>
      </c>
      <c r="Q1924" s="2" t="n">
        <f aca="false">IF(Q1923="","",IF(A1927=$Q$1,C1927,Q1923))</f>
        <v>1000038146</v>
      </c>
      <c r="R1924" s="2" t="n">
        <f aca="false">IF(H1924=$R$5,L1924,R1923)</f>
        <v>50640324</v>
      </c>
      <c r="S1924" s="2" t="str">
        <f aca="false">IF(H1924=$S$5,L1924,S1923)</f>
        <v>EGU074</v>
      </c>
      <c r="T1924" s="2" t="n">
        <f aca="false">IF(H1924=$T$5,L1924,T1923)</f>
        <v>814190417</v>
      </c>
      <c r="U1924" s="2" t="n">
        <f aca="false">IF(V1924="",0,1)</f>
        <v>0</v>
      </c>
      <c r="V1924" s="2" t="str">
        <f aca="false">IF(A1924="","",IFERROR(IF(VLOOKUP(A1924,MAESTRO!$A$2:$C$15,2,FALSE())=1,"",A1924),A1924))</f>
        <v/>
      </c>
      <c r="W1924" s="2" t="str">
        <f aca="false">IF(V1924="","",G1924)</f>
        <v/>
      </c>
    </row>
    <row r="1925" customFormat="false" ht="15" hidden="false" customHeight="false" outlineLevel="0" collapsed="false">
      <c r="O1925" s="2" t="str">
        <f aca="false">IF(O1924="","",O1924)</f>
        <v>7711 CEDI GUAYAQUIL</v>
      </c>
      <c r="P1925" s="2" t="str">
        <f aca="false">IF(A1925=$P$5,C1925,P1924)</f>
        <v>ORTIZ SOLORZANO MARIA ERMELINDA</v>
      </c>
      <c r="Q1925" s="2" t="n">
        <f aca="false">IF(Q1924="","",IF(A1928=$Q$1,C1928,Q1924))</f>
        <v>1000038146</v>
      </c>
      <c r="R1925" s="2" t="n">
        <f aca="false">IF(H1925=$R$5,L1925,R1924)</f>
        <v>50640324</v>
      </c>
      <c r="S1925" s="2" t="str">
        <f aca="false">IF(H1925=$S$5,L1925,S1924)</f>
        <v>EGU074</v>
      </c>
      <c r="T1925" s="2" t="n">
        <f aca="false">IF(H1925=$T$5,L1925,T1924)</f>
        <v>814190417</v>
      </c>
      <c r="U1925" s="2" t="n">
        <f aca="false">IF(V1925="",0,1)</f>
        <v>0</v>
      </c>
      <c r="V1925" s="2" t="str">
        <f aca="false">IF(A1925="","",IFERROR(IF(VLOOKUP(A1925,MAESTRO!$A$2:$C$15,2,FALSE())=1,"",A1925),A1925))</f>
        <v/>
      </c>
      <c r="W1925" s="2" t="str">
        <f aca="false">IF(V1925="","",G1925)</f>
        <v/>
      </c>
    </row>
    <row r="1926" customFormat="false" ht="15" hidden="false" customHeight="false" outlineLevel="0" collapsed="false">
      <c r="O1926" s="2" t="str">
        <f aca="false">IF(O1925="","",O1925)</f>
        <v>7711 CEDI GUAYAQUIL</v>
      </c>
      <c r="P1926" s="2" t="str">
        <f aca="false">IF(A1926=$P$5,C1926,P1925)</f>
        <v>ORTIZ SOLORZANO MARIA ERMELINDA</v>
      </c>
      <c r="Q1926" s="2" t="n">
        <f aca="false">IF(Q1925="","",IF(A1929=$Q$1,C1929,Q1925))</f>
        <v>1000038146</v>
      </c>
      <c r="R1926" s="2" t="n">
        <f aca="false">IF(H1926=$R$5,L1926,R1925)</f>
        <v>50640324</v>
      </c>
      <c r="S1926" s="2" t="str">
        <f aca="false">IF(H1926=$S$5,L1926,S1925)</f>
        <v>EGU074</v>
      </c>
      <c r="T1926" s="2" t="n">
        <f aca="false">IF(H1926=$T$5,L1926,T1925)</f>
        <v>814190417</v>
      </c>
      <c r="U1926" s="2" t="n">
        <f aca="false">IF(V1926="",0,1)</f>
        <v>0</v>
      </c>
      <c r="V1926" s="2" t="str">
        <f aca="false">IF(A1926="","",IFERROR(IF(VLOOKUP(A1926,MAESTRO!$A$2:$C$15,2,FALSE())=1,"",A1926),A1926))</f>
        <v/>
      </c>
      <c r="W1926" s="2" t="str">
        <f aca="false">IF(V1926="","",G1926)</f>
        <v/>
      </c>
    </row>
    <row r="1927" customFormat="false" ht="15" hidden="false" customHeight="false" outlineLevel="0" collapsed="false">
      <c r="O1927" s="2" t="str">
        <f aca="false">IF(O1926="","",O1926)</f>
        <v>7711 CEDI GUAYAQUIL</v>
      </c>
      <c r="P1927" s="2" t="str">
        <f aca="false">IF(A1927=$P$5,C1927,P1926)</f>
        <v>ORTIZ SOLORZANO MARIA ERMELINDA</v>
      </c>
      <c r="Q1927" s="2" t="n">
        <f aca="false">IF(Q1926="","",IF(A1930=$Q$1,C1930,Q1926))</f>
        <v>1000038146</v>
      </c>
      <c r="R1927" s="2" t="n">
        <f aca="false">IF(H1927=$R$5,L1927,R1926)</f>
        <v>50640324</v>
      </c>
      <c r="S1927" s="2" t="str">
        <f aca="false">IF(H1927=$S$5,L1927,S1926)</f>
        <v>EGU074</v>
      </c>
      <c r="T1927" s="2" t="n">
        <f aca="false">IF(H1927=$T$5,L1927,T1926)</f>
        <v>814190417</v>
      </c>
      <c r="U1927" s="2" t="n">
        <f aca="false">IF(V1927="",0,1)</f>
        <v>0</v>
      </c>
      <c r="V1927" s="2" t="str">
        <f aca="false">IF(A1927="","",IFERROR(IF(VLOOKUP(A1927,MAESTRO!$A$2:$C$15,2,FALSE())=1,"",A1927),A1927))</f>
        <v/>
      </c>
      <c r="W1927" s="2" t="str">
        <f aca="false">IF(V1927="","",G1927)</f>
        <v/>
      </c>
    </row>
    <row r="1928" customFormat="false" ht="15" hidden="false" customHeight="false" outlineLevel="0" collapsed="false">
      <c r="O1928" s="2" t="str">
        <f aca="false">IF(O1927="","",O1927)</f>
        <v>7711 CEDI GUAYAQUIL</v>
      </c>
      <c r="P1928" s="2" t="str">
        <f aca="false">IF(A1928=$P$5,C1928,P1927)</f>
        <v>ORTIZ SOLORZANO MARIA ERMELINDA</v>
      </c>
      <c r="Q1928" s="2" t="n">
        <f aca="false">IF(Q1927="","",IF(A1931=$Q$1,C1931,Q1927))</f>
        <v>1000038146</v>
      </c>
      <c r="R1928" s="2" t="n">
        <f aca="false">IF(H1928=$R$5,L1928,R1927)</f>
        <v>50640324</v>
      </c>
      <c r="S1928" s="2" t="str">
        <f aca="false">IF(H1928=$S$5,L1928,S1927)</f>
        <v>EGU074</v>
      </c>
      <c r="T1928" s="2" t="n">
        <f aca="false">IF(H1928=$T$5,L1928,T1927)</f>
        <v>814190417</v>
      </c>
      <c r="U1928" s="2" t="n">
        <f aca="false">IF(V1928="",0,1)</f>
        <v>0</v>
      </c>
      <c r="V1928" s="2" t="str">
        <f aca="false">IF(A1928="","",IFERROR(IF(VLOOKUP(A1928,MAESTRO!$A$2:$C$15,2,FALSE())=1,"",A1928),A1928))</f>
        <v/>
      </c>
      <c r="W1928" s="2" t="str">
        <f aca="false">IF(V1928="","",G1928)</f>
        <v/>
      </c>
    </row>
    <row r="1929" customFormat="false" ht="15" hidden="false" customHeight="false" outlineLevel="0" collapsed="false">
      <c r="O1929" s="2" t="str">
        <f aca="false">IF(O1928="","",O1928)</f>
        <v>7711 CEDI GUAYAQUIL</v>
      </c>
      <c r="P1929" s="2" t="str">
        <f aca="false">IF(A1929=$P$5,C1929,P1928)</f>
        <v>ORTIZ SOLORZANO MARIA ERMELINDA</v>
      </c>
      <c r="Q1929" s="2" t="n">
        <f aca="false">IF(Q1928="","",IF(A1932=$Q$1,C1932,Q1928))</f>
        <v>1000038146</v>
      </c>
      <c r="R1929" s="2" t="n">
        <f aca="false">IF(H1929=$R$5,L1929,R1928)</f>
        <v>50640324</v>
      </c>
      <c r="S1929" s="2" t="str">
        <f aca="false">IF(H1929=$S$5,L1929,S1928)</f>
        <v>EGU074</v>
      </c>
      <c r="T1929" s="2" t="n">
        <f aca="false">IF(H1929=$T$5,L1929,T1928)</f>
        <v>814190417</v>
      </c>
      <c r="U1929" s="2" t="n">
        <f aca="false">IF(V1929="",0,1)</f>
        <v>0</v>
      </c>
      <c r="V1929" s="2" t="str">
        <f aca="false">IF(A1929="","",IFERROR(IF(VLOOKUP(A1929,MAESTRO!$A$2:$C$15,2,FALSE())=1,"",A1929),A1929))</f>
        <v/>
      </c>
      <c r="W1929" s="2" t="str">
        <f aca="false">IF(V1929="","",G1929)</f>
        <v/>
      </c>
    </row>
    <row r="1930" customFormat="false" ht="15" hidden="false" customHeight="false" outlineLevel="0" collapsed="false">
      <c r="O1930" s="2" t="str">
        <f aca="false">IF(O1929="","",O1929)</f>
        <v>7711 CEDI GUAYAQUIL</v>
      </c>
      <c r="P1930" s="2" t="str">
        <f aca="false">IF(A1930=$P$5,C1930,P1929)</f>
        <v>ORTIZ SOLORZANO MARIA ERMELINDA</v>
      </c>
      <c r="Q1930" s="2" t="n">
        <f aca="false">IF(Q1929="","",IF(A1933=$Q$1,C1933,Q1929))</f>
        <v>1000038146</v>
      </c>
      <c r="R1930" s="2" t="n">
        <f aca="false">IF(H1930=$R$5,L1930,R1929)</f>
        <v>50640324</v>
      </c>
      <c r="S1930" s="2" t="str">
        <f aca="false">IF(H1930=$S$5,L1930,S1929)</f>
        <v>EGU074</v>
      </c>
      <c r="T1930" s="2" t="n">
        <f aca="false">IF(H1930=$T$5,L1930,T1929)</f>
        <v>814190417</v>
      </c>
      <c r="U1930" s="2" t="n">
        <f aca="false">IF(V1930="",0,1)</f>
        <v>0</v>
      </c>
      <c r="V1930" s="2" t="str">
        <f aca="false">IF(A1930="","",IFERROR(IF(VLOOKUP(A1930,MAESTRO!$A$2:$C$15,2,FALSE())=1,"",A1930),A1930))</f>
        <v/>
      </c>
      <c r="W1930" s="2" t="str">
        <f aca="false">IF(V1930="","",G1930)</f>
        <v/>
      </c>
    </row>
    <row r="1931" customFormat="false" ht="15" hidden="false" customHeight="false" outlineLevel="0" collapsed="false">
      <c r="O1931" s="2" t="str">
        <f aca="false">IF(O1930="","",O1930)</f>
        <v>7711 CEDI GUAYAQUIL</v>
      </c>
      <c r="P1931" s="2" t="str">
        <f aca="false">IF(A1931=$P$5,C1931,P1930)</f>
        <v>ORTIZ SOLORZANO MARIA ERMELINDA</v>
      </c>
      <c r="Q1931" s="2" t="n">
        <f aca="false">IF(Q1930="","",IF(A1934=$Q$1,C1934,Q1930))</f>
        <v>1000038146</v>
      </c>
      <c r="R1931" s="2" t="n">
        <f aca="false">IF(H1931=$R$5,L1931,R1930)</f>
        <v>50640324</v>
      </c>
      <c r="S1931" s="2" t="str">
        <f aca="false">IF(H1931=$S$5,L1931,S1930)</f>
        <v>EGU074</v>
      </c>
      <c r="T1931" s="2" t="n">
        <f aca="false">IF(H1931=$T$5,L1931,T1930)</f>
        <v>814190417</v>
      </c>
      <c r="U1931" s="2" t="n">
        <f aca="false">IF(V1931="",0,1)</f>
        <v>0</v>
      </c>
      <c r="V1931" s="2" t="str">
        <f aca="false">IF(A1931="","",IFERROR(IF(VLOOKUP(A1931,MAESTRO!$A$2:$C$15,2,FALSE())=1,"",A1931),A1931))</f>
        <v/>
      </c>
      <c r="W1931" s="2" t="str">
        <f aca="false">IF(V1931="","",G1931)</f>
        <v/>
      </c>
    </row>
    <row r="1932" customFormat="false" ht="15" hidden="false" customHeight="false" outlineLevel="0" collapsed="false">
      <c r="O1932" s="2" t="str">
        <f aca="false">IF(O1931="","",O1931)</f>
        <v>7711 CEDI GUAYAQUIL</v>
      </c>
      <c r="P1932" s="2" t="str">
        <f aca="false">IF(A1932=$P$5,C1932,P1931)</f>
        <v>ORTIZ SOLORZANO MARIA ERMELINDA</v>
      </c>
      <c r="Q1932" s="2" t="n">
        <f aca="false">IF(Q1931="","",IF(A1935=$Q$1,C1935,Q1931))</f>
        <v>1000038146</v>
      </c>
      <c r="R1932" s="2" t="n">
        <f aca="false">IF(H1932=$R$5,L1932,R1931)</f>
        <v>50640324</v>
      </c>
      <c r="S1932" s="2" t="str">
        <f aca="false">IF(H1932=$S$5,L1932,S1931)</f>
        <v>EGU074</v>
      </c>
      <c r="T1932" s="2" t="n">
        <f aca="false">IF(H1932=$T$5,L1932,T1931)</f>
        <v>814190417</v>
      </c>
      <c r="U1932" s="2" t="n">
        <f aca="false">IF(V1932="",0,1)</f>
        <v>0</v>
      </c>
      <c r="V1932" s="2" t="str">
        <f aca="false">IF(A1932="","",IFERROR(IF(VLOOKUP(A1932,MAESTRO!$A$2:$C$15,2,FALSE())=1,"",A1932),A1932))</f>
        <v/>
      </c>
      <c r="W1932" s="2" t="str">
        <f aca="false">IF(V1932="","",G1932)</f>
        <v/>
      </c>
    </row>
    <row r="1933" customFormat="false" ht="15" hidden="false" customHeight="false" outlineLevel="0" collapsed="false">
      <c r="O1933" s="2" t="str">
        <f aca="false">IF(O1932="","",O1932)</f>
        <v>7711 CEDI GUAYAQUIL</v>
      </c>
      <c r="P1933" s="2" t="str">
        <f aca="false">IF(A1933=$P$5,C1933,P1932)</f>
        <v>ORTIZ SOLORZANO MARIA ERMELINDA</v>
      </c>
      <c r="Q1933" s="2" t="n">
        <f aca="false">IF(Q1932="","",IF(A1936=$Q$1,C1936,Q1932))</f>
        <v>1000038146</v>
      </c>
      <c r="R1933" s="2" t="n">
        <f aca="false">IF(H1933=$R$5,L1933,R1932)</f>
        <v>50640324</v>
      </c>
      <c r="S1933" s="2" t="str">
        <f aca="false">IF(H1933=$S$5,L1933,S1932)</f>
        <v>EGU074</v>
      </c>
      <c r="T1933" s="2" t="n">
        <f aca="false">IF(H1933=$T$5,L1933,T1932)</f>
        <v>814190417</v>
      </c>
      <c r="U1933" s="2" t="n">
        <f aca="false">IF(V1933="",0,1)</f>
        <v>0</v>
      </c>
      <c r="V1933" s="2" t="str">
        <f aca="false">IF(A1933="","",IFERROR(IF(VLOOKUP(A1933,MAESTRO!$A$2:$C$15,2,FALSE())=1,"",A1933),A1933))</f>
        <v/>
      </c>
      <c r="W1933" s="2" t="str">
        <f aca="false">IF(V1933="","",G1933)</f>
        <v/>
      </c>
    </row>
    <row r="1934" customFormat="false" ht="15" hidden="false" customHeight="false" outlineLevel="0" collapsed="false">
      <c r="O1934" s="2" t="str">
        <f aca="false">IF(O1933="","",O1933)</f>
        <v>7711 CEDI GUAYAQUIL</v>
      </c>
      <c r="P1934" s="2" t="str">
        <f aca="false">IF(A1934=$P$5,C1934,P1933)</f>
        <v>ORTIZ SOLORZANO MARIA ERMELINDA</v>
      </c>
      <c r="Q1934" s="2" t="n">
        <f aca="false">IF(Q1933="","",IF(A1937=$Q$1,C1937,Q1933))</f>
        <v>1000038146</v>
      </c>
      <c r="R1934" s="2" t="n">
        <f aca="false">IF(H1934=$R$5,L1934,R1933)</f>
        <v>50640324</v>
      </c>
      <c r="S1934" s="2" t="str">
        <f aca="false">IF(H1934=$S$5,L1934,S1933)</f>
        <v>EGU074</v>
      </c>
      <c r="T1934" s="2" t="n">
        <f aca="false">IF(H1934=$T$5,L1934,T1933)</f>
        <v>814190417</v>
      </c>
      <c r="U1934" s="2" t="n">
        <f aca="false">IF(V1934="",0,1)</f>
        <v>0</v>
      </c>
      <c r="V1934" s="2" t="str">
        <f aca="false">IF(A1934="","",IFERROR(IF(VLOOKUP(A1934,MAESTRO!$A$2:$C$15,2,FALSE())=1,"",A1934),A1934))</f>
        <v/>
      </c>
      <c r="W1934" s="2" t="str">
        <f aca="false">IF(V1934="","",G1934)</f>
        <v/>
      </c>
    </row>
    <row r="1935" customFormat="false" ht="15" hidden="false" customHeight="false" outlineLevel="0" collapsed="false">
      <c r="O1935" s="2" t="str">
        <f aca="false">IF(O1934="","",O1934)</f>
        <v>7711 CEDI GUAYAQUIL</v>
      </c>
      <c r="P1935" s="2" t="str">
        <f aca="false">IF(A1935=$P$5,C1935,P1934)</f>
        <v>ORTIZ SOLORZANO MARIA ERMELINDA</v>
      </c>
      <c r="Q1935" s="2" t="n">
        <f aca="false">IF(Q1934="","",IF(A1938=$Q$1,C1938,Q1934))</f>
        <v>1000038146</v>
      </c>
      <c r="R1935" s="2" t="n">
        <f aca="false">IF(H1935=$R$5,L1935,R1934)</f>
        <v>50640324</v>
      </c>
      <c r="S1935" s="2" t="str">
        <f aca="false">IF(H1935=$S$5,L1935,S1934)</f>
        <v>EGU074</v>
      </c>
      <c r="T1935" s="2" t="n">
        <f aca="false">IF(H1935=$T$5,L1935,T1934)</f>
        <v>814190417</v>
      </c>
      <c r="U1935" s="2" t="n">
        <f aca="false">IF(V1935="",0,1)</f>
        <v>0</v>
      </c>
      <c r="V1935" s="2" t="str">
        <f aca="false">IF(A1935="","",IFERROR(IF(VLOOKUP(A1935,MAESTRO!$A$2:$C$15,2,FALSE())=1,"",A1935),A1935))</f>
        <v/>
      </c>
      <c r="W1935" s="2" t="str">
        <f aca="false">IF(V1935="","",G1935)</f>
        <v/>
      </c>
    </row>
    <row r="1936" customFormat="false" ht="15" hidden="false" customHeight="false" outlineLevel="0" collapsed="false">
      <c r="O1936" s="2" t="str">
        <f aca="false">IF(O1935="","",O1935)</f>
        <v>7711 CEDI GUAYAQUIL</v>
      </c>
      <c r="P1936" s="2" t="str">
        <f aca="false">IF(A1936=$P$5,C1936,P1935)</f>
        <v>ORTIZ SOLORZANO MARIA ERMELINDA</v>
      </c>
      <c r="Q1936" s="2" t="n">
        <f aca="false">IF(Q1935="","",IF(A1939=$Q$1,C1939,Q1935))</f>
        <v>1000038146</v>
      </c>
      <c r="R1936" s="2" t="n">
        <f aca="false">IF(H1936=$R$5,L1936,R1935)</f>
        <v>50640324</v>
      </c>
      <c r="S1936" s="2" t="str">
        <f aca="false">IF(H1936=$S$5,L1936,S1935)</f>
        <v>EGU074</v>
      </c>
      <c r="T1936" s="2" t="n">
        <f aca="false">IF(H1936=$T$5,L1936,T1935)</f>
        <v>814190417</v>
      </c>
      <c r="U1936" s="2" t="n">
        <f aca="false">IF(V1936="",0,1)</f>
        <v>0</v>
      </c>
      <c r="V1936" s="2" t="str">
        <f aca="false">IF(A1936="","",IFERROR(IF(VLOOKUP(A1936,MAESTRO!$A$2:$C$15,2,FALSE())=1,"",A1936),A1936))</f>
        <v/>
      </c>
      <c r="W1936" s="2" t="str">
        <f aca="false">IF(V1936="","",G1936)</f>
        <v/>
      </c>
    </row>
    <row r="1937" customFormat="false" ht="15" hidden="false" customHeight="false" outlineLevel="0" collapsed="false">
      <c r="O1937" s="2" t="str">
        <f aca="false">IF(O1936="","",O1936)</f>
        <v>7711 CEDI GUAYAQUIL</v>
      </c>
      <c r="P1937" s="2" t="str">
        <f aca="false">IF(A1937=$P$5,C1937,P1936)</f>
        <v>ORTIZ SOLORZANO MARIA ERMELINDA</v>
      </c>
      <c r="Q1937" s="2" t="n">
        <f aca="false">IF(Q1936="","",IF(A1940=$Q$1,C1940,Q1936))</f>
        <v>1000038146</v>
      </c>
      <c r="R1937" s="2" t="n">
        <f aca="false">IF(H1937=$R$5,L1937,R1936)</f>
        <v>50640324</v>
      </c>
      <c r="S1937" s="2" t="str">
        <f aca="false">IF(H1937=$S$5,L1937,S1936)</f>
        <v>EGU074</v>
      </c>
      <c r="T1937" s="2" t="n">
        <f aca="false">IF(H1937=$T$5,L1937,T1936)</f>
        <v>814190417</v>
      </c>
      <c r="U1937" s="2" t="n">
        <f aca="false">IF(V1937="",0,1)</f>
        <v>0</v>
      </c>
      <c r="V1937" s="2" t="str">
        <f aca="false">IF(A1937="","",IFERROR(IF(VLOOKUP(A1937,MAESTRO!$A$2:$C$15,2,FALSE())=1,"",A1937),A1937))</f>
        <v/>
      </c>
      <c r="W1937" s="2" t="str">
        <f aca="false">IF(V1937="","",G1937)</f>
        <v/>
      </c>
    </row>
    <row r="1938" customFormat="false" ht="15" hidden="false" customHeight="false" outlineLevel="0" collapsed="false">
      <c r="O1938" s="2" t="str">
        <f aca="false">IF(O1937="","",O1937)</f>
        <v>7711 CEDI GUAYAQUIL</v>
      </c>
      <c r="P1938" s="2" t="str">
        <f aca="false">IF(A1938=$P$5,C1938,P1937)</f>
        <v>ORTIZ SOLORZANO MARIA ERMELINDA</v>
      </c>
      <c r="Q1938" s="2" t="n">
        <f aca="false">IF(Q1937="","",IF(A1941=$Q$1,C1941,Q1937))</f>
        <v>1000038146</v>
      </c>
      <c r="R1938" s="2" t="n">
        <f aca="false">IF(H1938=$R$5,L1938,R1937)</f>
        <v>50640324</v>
      </c>
      <c r="S1938" s="2" t="str">
        <f aca="false">IF(H1938=$S$5,L1938,S1937)</f>
        <v>EGU074</v>
      </c>
      <c r="T1938" s="2" t="n">
        <f aca="false">IF(H1938=$T$5,L1938,T1937)</f>
        <v>814190417</v>
      </c>
      <c r="U1938" s="2" t="n">
        <f aca="false">IF(V1938="",0,1)</f>
        <v>0</v>
      </c>
      <c r="V1938" s="2" t="str">
        <f aca="false">IF(A1938="","",IFERROR(IF(VLOOKUP(A1938,MAESTRO!$A$2:$C$15,2,FALSE())=1,"",A1938),A1938))</f>
        <v/>
      </c>
      <c r="W1938" s="2" t="str">
        <f aca="false">IF(V1938="","",G1938)</f>
        <v/>
      </c>
    </row>
    <row r="1939" customFormat="false" ht="15" hidden="false" customHeight="false" outlineLevel="0" collapsed="false">
      <c r="O1939" s="2" t="str">
        <f aca="false">IF(O1938="","",O1938)</f>
        <v>7711 CEDI GUAYAQUIL</v>
      </c>
      <c r="P1939" s="2" t="str">
        <f aca="false">IF(A1939=$P$5,C1939,P1938)</f>
        <v>ORTIZ SOLORZANO MARIA ERMELINDA</v>
      </c>
      <c r="Q1939" s="2" t="n">
        <f aca="false">IF(Q1938="","",IF(A1942=$Q$1,C1942,Q1938))</f>
        <v>1000038146</v>
      </c>
      <c r="R1939" s="2" t="n">
        <f aca="false">IF(H1939=$R$5,L1939,R1938)</f>
        <v>50640324</v>
      </c>
      <c r="S1939" s="2" t="str">
        <f aca="false">IF(H1939=$S$5,L1939,S1938)</f>
        <v>EGU074</v>
      </c>
      <c r="T1939" s="2" t="n">
        <f aca="false">IF(H1939=$T$5,L1939,T1938)</f>
        <v>814190417</v>
      </c>
      <c r="U1939" s="2" t="n">
        <f aca="false">IF(V1939="",0,1)</f>
        <v>0</v>
      </c>
      <c r="V1939" s="2" t="str">
        <f aca="false">IF(A1939="","",IFERROR(IF(VLOOKUP(A1939,MAESTRO!$A$2:$C$15,2,FALSE())=1,"",A1939),A1939))</f>
        <v/>
      </c>
      <c r="W1939" s="2" t="str">
        <f aca="false">IF(V1939="","",G1939)</f>
        <v/>
      </c>
    </row>
    <row r="1940" customFormat="false" ht="15" hidden="false" customHeight="false" outlineLevel="0" collapsed="false">
      <c r="O1940" s="2" t="str">
        <f aca="false">IF(O1939="","",O1939)</f>
        <v>7711 CEDI GUAYAQUIL</v>
      </c>
      <c r="P1940" s="2" t="str">
        <f aca="false">IF(A1940=$P$5,C1940,P1939)</f>
        <v>ORTIZ SOLORZANO MARIA ERMELINDA</v>
      </c>
      <c r="Q1940" s="2" t="n">
        <f aca="false">IF(Q1939="","",IF(A1943=$Q$1,C1943,Q1939))</f>
        <v>1000038146</v>
      </c>
      <c r="R1940" s="2" t="n">
        <f aca="false">IF(H1940=$R$5,L1940,R1939)</f>
        <v>50640324</v>
      </c>
      <c r="S1940" s="2" t="str">
        <f aca="false">IF(H1940=$S$5,L1940,S1939)</f>
        <v>EGU074</v>
      </c>
      <c r="T1940" s="2" t="n">
        <f aca="false">IF(H1940=$T$5,L1940,T1939)</f>
        <v>814190417</v>
      </c>
      <c r="U1940" s="2" t="n">
        <f aca="false">IF(V1940="",0,1)</f>
        <v>0</v>
      </c>
      <c r="V1940" s="2" t="str">
        <f aca="false">IF(A1940="","",IFERROR(IF(VLOOKUP(A1940,MAESTRO!$A$2:$C$15,2,FALSE())=1,"",A1940),A1940))</f>
        <v/>
      </c>
      <c r="W1940" s="2" t="str">
        <f aca="false">IF(V1940="","",G1940)</f>
        <v/>
      </c>
    </row>
    <row r="1941" customFormat="false" ht="15" hidden="false" customHeight="false" outlineLevel="0" collapsed="false">
      <c r="O1941" s="2" t="str">
        <f aca="false">IF(O1940="","",O1940)</f>
        <v>7711 CEDI GUAYAQUIL</v>
      </c>
      <c r="P1941" s="2" t="str">
        <f aca="false">IF(A1941=$P$5,C1941,P1940)</f>
        <v>ORTIZ SOLORZANO MARIA ERMELINDA</v>
      </c>
      <c r="Q1941" s="2" t="n">
        <f aca="false">IF(Q1940="","",IF(A1944=$Q$1,C1944,Q1940))</f>
        <v>1000038146</v>
      </c>
      <c r="R1941" s="2" t="n">
        <f aca="false">IF(H1941=$R$5,L1941,R1940)</f>
        <v>50640324</v>
      </c>
      <c r="S1941" s="2" t="str">
        <f aca="false">IF(H1941=$S$5,L1941,S1940)</f>
        <v>EGU074</v>
      </c>
      <c r="T1941" s="2" t="n">
        <f aca="false">IF(H1941=$T$5,L1941,T1940)</f>
        <v>814190417</v>
      </c>
      <c r="U1941" s="2" t="n">
        <f aca="false">IF(V1941="",0,1)</f>
        <v>0</v>
      </c>
      <c r="V1941" s="2" t="str">
        <f aca="false">IF(A1941="","",IFERROR(IF(VLOOKUP(A1941,MAESTRO!$A$2:$C$15,2,FALSE())=1,"",A1941),A1941))</f>
        <v/>
      </c>
      <c r="W1941" s="2" t="str">
        <f aca="false">IF(V1941="","",G1941)</f>
        <v/>
      </c>
    </row>
    <row r="1942" customFormat="false" ht="15" hidden="false" customHeight="false" outlineLevel="0" collapsed="false">
      <c r="O1942" s="2" t="str">
        <f aca="false">IF(O1941="","",O1941)</f>
        <v>7711 CEDI GUAYAQUIL</v>
      </c>
      <c r="P1942" s="2" t="str">
        <f aca="false">IF(A1942=$P$5,C1942,P1941)</f>
        <v>ORTIZ SOLORZANO MARIA ERMELINDA</v>
      </c>
      <c r="Q1942" s="2" t="n">
        <f aca="false">IF(Q1941="","",IF(A1945=$Q$1,C1945,Q1941))</f>
        <v>1000038146</v>
      </c>
      <c r="R1942" s="2" t="n">
        <f aca="false">IF(H1942=$R$5,L1942,R1941)</f>
        <v>50640324</v>
      </c>
      <c r="S1942" s="2" t="str">
        <f aca="false">IF(H1942=$S$5,L1942,S1941)</f>
        <v>EGU074</v>
      </c>
      <c r="T1942" s="2" t="n">
        <f aca="false">IF(H1942=$T$5,L1942,T1941)</f>
        <v>814190417</v>
      </c>
      <c r="U1942" s="2" t="n">
        <f aca="false">IF(V1942="",0,1)</f>
        <v>0</v>
      </c>
      <c r="V1942" s="2" t="str">
        <f aca="false">IF(A1942="","",IFERROR(IF(VLOOKUP(A1942,MAESTRO!$A$2:$C$15,2,FALSE())=1,"",A1942),A1942))</f>
        <v/>
      </c>
      <c r="W1942" s="2" t="str">
        <f aca="false">IF(V1942="","",G1942)</f>
        <v/>
      </c>
    </row>
    <row r="1943" customFormat="false" ht="15" hidden="false" customHeight="false" outlineLevel="0" collapsed="false">
      <c r="O1943" s="2" t="str">
        <f aca="false">IF(O1942="","",O1942)</f>
        <v>7711 CEDI GUAYAQUIL</v>
      </c>
      <c r="P1943" s="2" t="str">
        <f aca="false">IF(A1943=$P$5,C1943,P1942)</f>
        <v>ORTIZ SOLORZANO MARIA ERMELINDA</v>
      </c>
      <c r="Q1943" s="2" t="n">
        <f aca="false">IF(Q1942="","",IF(A1946=$Q$1,C1946,Q1942))</f>
        <v>1000038146</v>
      </c>
      <c r="R1943" s="2" t="n">
        <f aca="false">IF(H1943=$R$5,L1943,R1942)</f>
        <v>50640324</v>
      </c>
      <c r="S1943" s="2" t="str">
        <f aca="false">IF(H1943=$S$5,L1943,S1942)</f>
        <v>EGU074</v>
      </c>
      <c r="T1943" s="2" t="n">
        <f aca="false">IF(H1943=$T$5,L1943,T1942)</f>
        <v>814190417</v>
      </c>
      <c r="U1943" s="2" t="n">
        <f aca="false">IF(V1943="",0,1)</f>
        <v>0</v>
      </c>
      <c r="V1943" s="2" t="str">
        <f aca="false">IF(A1943="","",IFERROR(IF(VLOOKUP(A1943,MAESTRO!$A$2:$C$15,2,FALSE())=1,"",A1943),A1943))</f>
        <v/>
      </c>
      <c r="W1943" s="2" t="str">
        <f aca="false">IF(V1943="","",G1943)</f>
        <v/>
      </c>
    </row>
    <row r="1944" customFormat="false" ht="15" hidden="false" customHeight="false" outlineLevel="0" collapsed="false">
      <c r="A1944" s="1" t="s">
        <v>48</v>
      </c>
      <c r="D1944" s="1" t="s">
        <v>49</v>
      </c>
      <c r="O1944" s="2" t="str">
        <f aca="false">IF(O1943="","",O1943)</f>
        <v>7711 CEDI GUAYAQUIL</v>
      </c>
      <c r="P1944" s="2" t="str">
        <f aca="false">IF(A1944=$P$5,C1944,P1943)</f>
        <v>ORTIZ SOLORZANO MARIA ERMELINDA</v>
      </c>
      <c r="Q1944" s="2" t="n">
        <f aca="false">IF(Q1943="","",IF(A1947=$Q$1,C1947,Q1943))</f>
        <v>1000038146</v>
      </c>
      <c r="R1944" s="2" t="n">
        <f aca="false">IF(H1944=$R$5,L1944,R1943)</f>
        <v>50640324</v>
      </c>
      <c r="S1944" s="2" t="str">
        <f aca="false">IF(H1944=$S$5,L1944,S1943)</f>
        <v>EGU074</v>
      </c>
      <c r="T1944" s="2" t="n">
        <f aca="false">IF(H1944=$T$5,L1944,T1943)</f>
        <v>814190417</v>
      </c>
      <c r="U1944" s="2" t="n">
        <f aca="false">IF(V1944="",0,1)</f>
        <v>0</v>
      </c>
      <c r="V1944" s="2" t="str">
        <f aca="false">IF(A1944="","",IFERROR(IF(VLOOKUP(A1944,MAESTRO!$A$2:$C$15,2,FALSE())=1,"",A1944),A1944))</f>
        <v/>
      </c>
      <c r="W1944" s="2" t="str">
        <f aca="false">IF(V1944="","",G1944)</f>
        <v/>
      </c>
    </row>
    <row r="1945" customFormat="false" ht="15" hidden="false" customHeight="false" outlineLevel="0" collapsed="false">
      <c r="A1945" s="1" t="s">
        <v>50</v>
      </c>
      <c r="D1945" s="1" t="s">
        <v>49</v>
      </c>
      <c r="O1945" s="2" t="str">
        <f aca="false">IF(O1944="","",O1944)</f>
        <v>7711 CEDI GUAYAQUIL</v>
      </c>
      <c r="P1945" s="2" t="str">
        <f aca="false">IF(A1945=$P$5,C1945,P1944)</f>
        <v>ORTIZ SOLORZANO MARIA ERMELINDA</v>
      </c>
      <c r="Q1945" s="2" t="n">
        <f aca="false">IF(Q1944="","",IF(A1948=$Q$1,C1948,Q1944))</f>
        <v>1000038146</v>
      </c>
      <c r="R1945" s="2" t="n">
        <f aca="false">IF(H1945=$R$5,L1945,R1944)</f>
        <v>50640324</v>
      </c>
      <c r="S1945" s="2" t="str">
        <f aca="false">IF(H1945=$S$5,L1945,S1944)</f>
        <v>EGU074</v>
      </c>
      <c r="T1945" s="2" t="n">
        <f aca="false">IF(H1945=$T$5,L1945,T1944)</f>
        <v>814190417</v>
      </c>
      <c r="U1945" s="2" t="n">
        <f aca="false">IF(V1945="",0,1)</f>
        <v>0</v>
      </c>
      <c r="V1945" s="2" t="str">
        <f aca="false">IF(A1945="","",IFERROR(IF(VLOOKUP(A1945,MAESTRO!$A$2:$C$15,2,FALSE())=1,"",A1945),A1945))</f>
        <v/>
      </c>
      <c r="W1945" s="2" t="str">
        <f aca="false">IF(V1945="","",G1945)</f>
        <v/>
      </c>
    </row>
    <row r="1946" customFormat="false" ht="15" hidden="false" customHeight="false" outlineLevel="0" collapsed="false">
      <c r="A1946" s="1" t="s">
        <v>51</v>
      </c>
      <c r="D1946" s="1" t="s">
        <v>49</v>
      </c>
      <c r="O1946" s="2" t="str">
        <f aca="false">IF(O1945="","",O1945)</f>
        <v>7711 CEDI GUAYAQUIL</v>
      </c>
      <c r="P1946" s="2" t="str">
        <f aca="false">IF(A1946=$P$5,C1946,P1945)</f>
        <v>ORTIZ SOLORZANO MARIA ERMELINDA</v>
      </c>
      <c r="Q1946" s="2" t="n">
        <f aca="false">IF(Q1945="","",IF(A1949=$Q$1,C1949,Q1945))</f>
        <v>1000038146</v>
      </c>
      <c r="R1946" s="2" t="n">
        <f aca="false">IF(H1946=$R$5,L1946,R1945)</f>
        <v>50640324</v>
      </c>
      <c r="S1946" s="2" t="str">
        <f aca="false">IF(H1946=$S$5,L1946,S1945)</f>
        <v>EGU074</v>
      </c>
      <c r="T1946" s="2" t="n">
        <f aca="false">IF(H1946=$T$5,L1946,T1945)</f>
        <v>814190417</v>
      </c>
      <c r="U1946" s="2" t="n">
        <f aca="false">IF(V1946="",0,1)</f>
        <v>0</v>
      </c>
      <c r="V1946" s="2" t="str">
        <f aca="false">IF(A1946="","",IFERROR(IF(VLOOKUP(A1946,MAESTRO!$A$2:$C$15,2,FALSE())=1,"",A1946),A1946))</f>
        <v/>
      </c>
      <c r="W1946" s="2" t="str">
        <f aca="false">IF(V1946="","",G1946)</f>
        <v/>
      </c>
    </row>
    <row r="1947" customFormat="false" ht="15" hidden="false" customHeight="false" outlineLevel="0" collapsed="false">
      <c r="A1947" s="1" t="s">
        <v>52</v>
      </c>
      <c r="D1947" s="1" t="s">
        <v>49</v>
      </c>
      <c r="O1947" s="2" t="str">
        <f aca="false">IF(O1946="","",O1946)</f>
        <v>7711 CEDI GUAYAQUIL</v>
      </c>
      <c r="P1947" s="2" t="str">
        <f aca="false">IF(A1947=$P$5,C1947,P1946)</f>
        <v>ORTIZ SOLORZANO MARIA ERMELINDA</v>
      </c>
      <c r="Q1947" s="2" t="n">
        <f aca="false">IF(Q1946="","",IF(A1950=$Q$1,C1950,Q1946))</f>
        <v>1000038146</v>
      </c>
      <c r="R1947" s="2" t="n">
        <f aca="false">IF(H1947=$R$5,L1947,R1946)</f>
        <v>50640324</v>
      </c>
      <c r="S1947" s="2" t="str">
        <f aca="false">IF(H1947=$S$5,L1947,S1946)</f>
        <v>EGU074</v>
      </c>
      <c r="T1947" s="2" t="n">
        <f aca="false">IF(H1947=$T$5,L1947,T1946)</f>
        <v>814190417</v>
      </c>
      <c r="U1947" s="2" t="n">
        <f aca="false">IF(V1947="",0,1)</f>
        <v>0</v>
      </c>
      <c r="V1947" s="2" t="str">
        <f aca="false">IF(A1947="","",IFERROR(IF(VLOOKUP(A1947,MAESTRO!$A$2:$C$15,2,FALSE())=1,"",A1947),A1947))</f>
        <v/>
      </c>
      <c r="W1947" s="2" t="str">
        <f aca="false">IF(V1947="","",G1947)</f>
        <v/>
      </c>
    </row>
    <row r="1948" customFormat="false" ht="15" hidden="false" customHeight="false" outlineLevel="0" collapsed="false">
      <c r="A1948" s="1" t="s">
        <v>53</v>
      </c>
      <c r="D1948" s="1" t="s">
        <v>49</v>
      </c>
      <c r="O1948" s="2" t="str">
        <f aca="false">IF(O1947="","",O1947)</f>
        <v>7711 CEDI GUAYAQUIL</v>
      </c>
      <c r="P1948" s="2" t="str">
        <f aca="false">IF(A1948=$P$5,C1948,P1947)</f>
        <v>ORTIZ SOLORZANO MARIA ERMELINDA</v>
      </c>
      <c r="Q1948" s="2" t="n">
        <f aca="false">IF(Q1947="","",IF(A1951=$Q$1,C1951,Q1947))</f>
        <v>1000038146</v>
      </c>
      <c r="R1948" s="2" t="n">
        <f aca="false">IF(H1948=$R$5,L1948,R1947)</f>
        <v>50640324</v>
      </c>
      <c r="S1948" s="2" t="str">
        <f aca="false">IF(H1948=$S$5,L1948,S1947)</f>
        <v>EGU074</v>
      </c>
      <c r="T1948" s="2" t="n">
        <f aca="false">IF(H1948=$T$5,L1948,T1947)</f>
        <v>814190417</v>
      </c>
      <c r="U1948" s="2" t="n">
        <f aca="false">IF(V1948="",0,1)</f>
        <v>0</v>
      </c>
      <c r="V1948" s="2" t="str">
        <f aca="false">IF(A1948="","",IFERROR(IF(VLOOKUP(A1948,MAESTRO!$A$2:$C$15,2,FALSE())=1,"",A1948),A1948))</f>
        <v/>
      </c>
      <c r="W1948" s="2" t="str">
        <f aca="false">IF(V1948="","",G1948)</f>
        <v/>
      </c>
    </row>
    <row r="1949" customFormat="false" ht="15" hidden="false" customHeight="false" outlineLevel="0" collapsed="false">
      <c r="O1949" s="2" t="str">
        <f aca="false">IF(O1948="","",O1948)</f>
        <v>7711 CEDI GUAYAQUIL</v>
      </c>
      <c r="P1949" s="2" t="str">
        <f aca="false">IF(A1949=$P$5,C1949,P1948)</f>
        <v>ORTIZ SOLORZANO MARIA ERMELINDA</v>
      </c>
      <c r="Q1949" s="2" t="n">
        <f aca="false">IF(Q1948="","",IF(A1952=$Q$1,C1952,Q1948))</f>
        <v>1000038146</v>
      </c>
      <c r="R1949" s="2" t="n">
        <f aca="false">IF(H1949=$R$5,L1949,R1948)</f>
        <v>50640324</v>
      </c>
      <c r="S1949" s="2" t="str">
        <f aca="false">IF(H1949=$S$5,L1949,S1948)</f>
        <v>EGU074</v>
      </c>
      <c r="T1949" s="2" t="n">
        <f aca="false">IF(H1949=$T$5,L1949,T1948)</f>
        <v>814190417</v>
      </c>
      <c r="U1949" s="2" t="n">
        <f aca="false">IF(V1949="",0,1)</f>
        <v>0</v>
      </c>
      <c r="V1949" s="2" t="str">
        <f aca="false">IF(A1949="","",IFERROR(IF(VLOOKUP(A1949,MAESTRO!$A$2:$C$15,2,FALSE())=1,"",A1949),A1949))</f>
        <v/>
      </c>
      <c r="W1949" s="2" t="str">
        <f aca="false">IF(V1949="","",G1949)</f>
        <v/>
      </c>
    </row>
    <row r="1950" customFormat="false" ht="15" hidden="false" customHeight="false" outlineLevel="0" collapsed="false">
      <c r="O1950" s="2" t="str">
        <f aca="false">IF(O1949="","",O1949)</f>
        <v>7711 CEDI GUAYAQUIL</v>
      </c>
      <c r="P1950" s="2" t="str">
        <f aca="false">IF(A1950=$P$5,C1950,P1949)</f>
        <v>ORTIZ SOLORZANO MARIA ERMELINDA</v>
      </c>
      <c r="Q1950" s="2" t="n">
        <f aca="false">IF(Q1949="","",IF(A1953=$Q$1,C1953,Q1949))</f>
        <v>1000038146</v>
      </c>
      <c r="R1950" s="2" t="n">
        <f aca="false">IF(H1950=$R$5,L1950,R1949)</f>
        <v>50640324</v>
      </c>
      <c r="S1950" s="2" t="str">
        <f aca="false">IF(H1950=$S$5,L1950,S1949)</f>
        <v>EGU074</v>
      </c>
      <c r="T1950" s="2" t="n">
        <f aca="false">IF(H1950=$T$5,L1950,T1949)</f>
        <v>814190417</v>
      </c>
      <c r="U1950" s="2" t="n">
        <f aca="false">IF(V1950="",0,1)</f>
        <v>0</v>
      </c>
      <c r="V1950" s="2" t="str">
        <f aca="false">IF(A1950="","",IFERROR(IF(VLOOKUP(A1950,MAESTRO!$A$2:$C$15,2,FALSE())=1,"",A1950),A1950))</f>
        <v/>
      </c>
      <c r="W1950" s="2" t="str">
        <f aca="false">IF(V1950="","",G1950)</f>
        <v/>
      </c>
    </row>
    <row r="1951" customFormat="false" ht="15" hidden="false" customHeight="false" outlineLevel="0" collapsed="false">
      <c r="E1951" s="1" t="s">
        <v>0</v>
      </c>
      <c r="J1951" s="1" t="s">
        <v>1</v>
      </c>
      <c r="M1951" s="1" t="n">
        <v>31</v>
      </c>
      <c r="O1951" s="2" t="str">
        <f aca="false">IF(O1950="","",O1950)</f>
        <v>7711 CEDI GUAYAQUIL</v>
      </c>
      <c r="P1951" s="2" t="str">
        <f aca="false">IF(A1951=$P$5,C1951,P1950)</f>
        <v>ORTIZ SOLORZANO MARIA ERMELINDA</v>
      </c>
      <c r="Q1951" s="2" t="n">
        <f aca="false">IF(Q1950="","",IF(A1954=$Q$1,C1954,Q1950))</f>
        <v>1000038146</v>
      </c>
      <c r="R1951" s="2" t="n">
        <f aca="false">IF(H1951=$R$5,L1951,R1950)</f>
        <v>50640324</v>
      </c>
      <c r="S1951" s="2" t="str">
        <f aca="false">IF(H1951=$S$5,L1951,S1950)</f>
        <v>EGU074</v>
      </c>
      <c r="T1951" s="2" t="n">
        <f aca="false">IF(H1951=$T$5,L1951,T1950)</f>
        <v>814190417</v>
      </c>
      <c r="U1951" s="2" t="n">
        <f aca="false">IF(V1951="",0,1)</f>
        <v>0</v>
      </c>
      <c r="V1951" s="2" t="str">
        <f aca="false">IF(A1951="","",IFERROR(IF(VLOOKUP(A1951,MAESTRO!$A$2:$C$15,2,FALSE())=1,"",A1951),A1951))</f>
        <v/>
      </c>
      <c r="W1951" s="2" t="str">
        <f aca="false">IF(V1951="","",G1951)</f>
        <v/>
      </c>
    </row>
    <row r="1952" customFormat="false" ht="15" hidden="false" customHeight="false" outlineLevel="0" collapsed="false">
      <c r="F1952" s="1" t="s">
        <v>6</v>
      </c>
      <c r="O1952" s="2" t="str">
        <f aca="false">IF(O1951="","",O1951)</f>
        <v>7711 CEDI GUAYAQUIL</v>
      </c>
      <c r="P1952" s="2" t="str">
        <f aca="false">IF(A1952=$P$5,C1952,P1951)</f>
        <v>ORTIZ SOLORZANO MARIA ERMELINDA</v>
      </c>
      <c r="Q1952" s="2" t="n">
        <f aca="false">IF(Q1951="","",IF(A1955=$Q$1,C1955,Q1951))</f>
        <v>1000038146</v>
      </c>
      <c r="R1952" s="2" t="n">
        <f aca="false">IF(H1952=$R$5,L1952,R1951)</f>
        <v>50640324</v>
      </c>
      <c r="S1952" s="2" t="str">
        <f aca="false">IF(H1952=$S$5,L1952,S1951)</f>
        <v>EGU074</v>
      </c>
      <c r="T1952" s="2" t="n">
        <f aca="false">IF(H1952=$T$5,L1952,T1951)</f>
        <v>814190417</v>
      </c>
      <c r="U1952" s="2" t="n">
        <f aca="false">IF(V1952="",0,1)</f>
        <v>0</v>
      </c>
      <c r="V1952" s="2" t="str">
        <f aca="false">IF(A1952="","",IFERROR(IF(VLOOKUP(A1952,MAESTRO!$A$2:$C$15,2,FALSE())=1,"",A1952),A1952))</f>
        <v/>
      </c>
      <c r="W1952" s="2" t="str">
        <f aca="false">IF(V1952="","",G1952)</f>
        <v/>
      </c>
    </row>
    <row r="1953" customFormat="false" ht="15" hidden="false" customHeight="false" outlineLevel="0" collapsed="false">
      <c r="O1953" s="2" t="str">
        <f aca="false">IF(O1952="","",O1952)</f>
        <v>7711 CEDI GUAYAQUIL</v>
      </c>
      <c r="P1953" s="2" t="str">
        <f aca="false">IF(A1953=$P$5,C1953,P1952)</f>
        <v>ORTIZ SOLORZANO MARIA ERMELINDA</v>
      </c>
      <c r="Q1953" s="2" t="n">
        <f aca="false">IF(Q1952="","",IF(A1956=$Q$1,C1956,Q1952))</f>
        <v>1000038146</v>
      </c>
      <c r="R1953" s="2" t="n">
        <f aca="false">IF(H1953=$R$5,L1953,R1952)</f>
        <v>50640324</v>
      </c>
      <c r="S1953" s="2" t="str">
        <f aca="false">IF(H1953=$S$5,L1953,S1952)</f>
        <v>EGU074</v>
      </c>
      <c r="T1953" s="2" t="n">
        <f aca="false">IF(H1953=$T$5,L1953,T1952)</f>
        <v>814190417</v>
      </c>
      <c r="U1953" s="2" t="n">
        <f aca="false">IF(V1953="",0,1)</f>
        <v>0</v>
      </c>
      <c r="V1953" s="2" t="str">
        <f aca="false">IF(A1953="","",IFERROR(IF(VLOOKUP(A1953,MAESTRO!$A$2:$C$15,2,FALSE())=1,"",A1953),A1953))</f>
        <v/>
      </c>
      <c r="W1953" s="2" t="str">
        <f aca="false">IF(V1953="","",G1953)</f>
        <v/>
      </c>
    </row>
    <row r="1954" customFormat="false" ht="15" hidden="false" customHeight="false" outlineLevel="0" collapsed="false">
      <c r="H1954" s="1" t="s">
        <v>8</v>
      </c>
      <c r="L1954" s="1" t="n">
        <v>50640324</v>
      </c>
      <c r="O1954" s="2" t="str">
        <f aca="false">IF(O1953="","",O1953)</f>
        <v>7711 CEDI GUAYAQUIL</v>
      </c>
      <c r="P1954" s="2" t="str">
        <f aca="false">IF(A1954=$P$5,C1954,P1953)</f>
        <v>ORTIZ SOLORZANO MARIA ERMELINDA</v>
      </c>
      <c r="Q1954" s="2" t="n">
        <f aca="false">IF(Q1953="","",IF(A1957=$Q$1,C1957,Q1953))</f>
        <v>1000038146</v>
      </c>
      <c r="R1954" s="2" t="n">
        <f aca="false">IF(H1954=$R$5,L1954,R1953)</f>
        <v>50640324</v>
      </c>
      <c r="S1954" s="2" t="str">
        <f aca="false">IF(H1954=$S$5,L1954,S1953)</f>
        <v>EGU074</v>
      </c>
      <c r="T1954" s="2" t="n">
        <f aca="false">IF(H1954=$T$5,L1954,T1953)</f>
        <v>814190417</v>
      </c>
      <c r="U1954" s="2" t="n">
        <f aca="false">IF(V1954="",0,1)</f>
        <v>0</v>
      </c>
      <c r="V1954" s="2" t="str">
        <f aca="false">IF(A1954="","",IFERROR(IF(VLOOKUP(A1954,MAESTRO!$A$2:$C$15,2,FALSE())=1,"",A1954),A1954))</f>
        <v/>
      </c>
      <c r="W1954" s="2" t="str">
        <f aca="false">IF(V1954="","",G1954)</f>
        <v/>
      </c>
    </row>
    <row r="1955" customFormat="false" ht="15" hidden="false" customHeight="false" outlineLevel="0" collapsed="false">
      <c r="H1955" s="1" t="s">
        <v>11</v>
      </c>
      <c r="L1955" s="1" t="s">
        <v>120</v>
      </c>
      <c r="O1955" s="2" t="str">
        <f aca="false">IF(O1954="","",O1954)</f>
        <v>7711 CEDI GUAYAQUIL</v>
      </c>
      <c r="P1955" s="2" t="str">
        <f aca="false">IF(A1955=$P$5,C1955,P1954)</f>
        <v>ORTIZ SOLORZANO MARIA ERMELINDA</v>
      </c>
      <c r="Q1955" s="2" t="n">
        <f aca="false">IF(Q1954="","",IF(A1958=$Q$1,C1958,Q1954))</f>
        <v>1000038146</v>
      </c>
      <c r="R1955" s="2" t="n">
        <f aca="false">IF(H1955=$R$5,L1955,R1954)</f>
        <v>50640324</v>
      </c>
      <c r="S1955" s="2" t="str">
        <f aca="false">IF(H1955=$S$5,L1955,S1954)</f>
        <v>EGU074</v>
      </c>
      <c r="T1955" s="2" t="n">
        <f aca="false">IF(H1955=$T$5,L1955,T1954)</f>
        <v>814190417</v>
      </c>
      <c r="U1955" s="2" t="n">
        <f aca="false">IF(V1955="",0,1)</f>
        <v>0</v>
      </c>
      <c r="V1955" s="2" t="str">
        <f aca="false">IF(A1955="","",IFERROR(IF(VLOOKUP(A1955,MAESTRO!$A$2:$C$15,2,FALSE())=1,"",A1955),A1955))</f>
        <v/>
      </c>
      <c r="W1955" s="2" t="str">
        <f aca="false">IF(V1955="","",G1955)</f>
        <v/>
      </c>
    </row>
    <row r="1956" customFormat="false" ht="15" hidden="false" customHeight="false" outlineLevel="0" collapsed="false">
      <c r="A1956" s="1" t="s">
        <v>13</v>
      </c>
      <c r="C1956" s="1" t="s">
        <v>20</v>
      </c>
      <c r="H1956" s="1" t="s">
        <v>21</v>
      </c>
      <c r="L1956" s="1" t="s">
        <v>121</v>
      </c>
      <c r="O1956" s="2" t="str">
        <f aca="false">IF(O1955="","",O1955)</f>
        <v>7711 CEDI GUAYAQUIL</v>
      </c>
      <c r="P1956" s="2" t="str">
        <f aca="false">IF(A1956=$P$5,C1956,P1955)</f>
        <v>ORTIZ SOLORZANO MARIA ERMELINDA</v>
      </c>
      <c r="Q1956" s="2" t="n">
        <f aca="false">IF(Q1955="","",IF(A1959=$Q$1,C1959,Q1955))</f>
        <v>1000038146</v>
      </c>
      <c r="R1956" s="2" t="n">
        <f aca="false">IF(H1956=$R$5,L1956,R1955)</f>
        <v>50640324</v>
      </c>
      <c r="S1956" s="2" t="str">
        <f aca="false">IF(H1956=$S$5,L1956,S1955)</f>
        <v>EGU074</v>
      </c>
      <c r="T1956" s="2" t="n">
        <f aca="false">IF(H1956=$T$5,L1956,T1955)</f>
        <v>814190417</v>
      </c>
      <c r="U1956" s="2" t="n">
        <f aca="false">IF(V1956="",0,1)</f>
        <v>0</v>
      </c>
      <c r="V1956" s="2" t="str">
        <f aca="false">IF(A1956="","",IFERROR(IF(VLOOKUP(A1956,MAESTRO!$A$2:$C$15,2,FALSE())=1,"",A1956),A1956))</f>
        <v/>
      </c>
      <c r="W1956" s="2" t="str">
        <f aca="false">IF(V1956="","",G1956)</f>
        <v/>
      </c>
    </row>
    <row r="1957" customFormat="false" ht="15" hidden="false" customHeight="false" outlineLevel="0" collapsed="false">
      <c r="A1957" s="1" t="s">
        <v>14</v>
      </c>
      <c r="C1957" s="1" t="s">
        <v>273</v>
      </c>
      <c r="H1957" s="1" t="s">
        <v>24</v>
      </c>
      <c r="L1957" s="1" t="n">
        <v>1001</v>
      </c>
      <c r="O1957" s="2" t="str">
        <f aca="false">IF(O1956="","",O1956)</f>
        <v>7711 CEDI GUAYAQUIL</v>
      </c>
      <c r="P1957" s="2" t="str">
        <f aca="false">IF(A1957=$P$5,C1957,P1956)</f>
        <v>CABRERA CAMPOVERDE STEPHANIE GABR</v>
      </c>
      <c r="Q1957" s="2" t="n">
        <f aca="false">IF(Q1956="","",IF(A1960=$Q$1,C1960,Q1956))</f>
        <v>1000113186</v>
      </c>
      <c r="R1957" s="2" t="n">
        <f aca="false">IF(H1957=$R$5,L1957,R1956)</f>
        <v>50640324</v>
      </c>
      <c r="S1957" s="2" t="str">
        <f aca="false">IF(H1957=$S$5,L1957,S1956)</f>
        <v>EGU074</v>
      </c>
      <c r="T1957" s="2" t="n">
        <f aca="false">IF(H1957=$T$5,L1957,T1956)</f>
        <v>814190417</v>
      </c>
      <c r="U1957" s="2" t="n">
        <f aca="false">IF(V1957="",0,1)</f>
        <v>0</v>
      </c>
      <c r="V1957" s="2" t="str">
        <f aca="false">IF(A1957="","",IFERROR(IF(VLOOKUP(A1957,MAESTRO!$A$2:$C$15,2,FALSE())=1,"",A1957),A1957))</f>
        <v/>
      </c>
      <c r="W1957" s="2" t="str">
        <f aca="false">IF(V1957="","",G1957)</f>
        <v/>
      </c>
    </row>
    <row r="1958" customFormat="false" ht="15" hidden="false" customHeight="false" outlineLevel="0" collapsed="false">
      <c r="A1958" s="1" t="s">
        <v>25</v>
      </c>
      <c r="C1958" s="1" t="n">
        <v>1000113186</v>
      </c>
      <c r="H1958" s="1" t="s">
        <v>26</v>
      </c>
      <c r="O1958" s="2" t="str">
        <f aca="false">IF(O1957="","",O1957)</f>
        <v>7711 CEDI GUAYAQUIL</v>
      </c>
      <c r="P1958" s="2" t="str">
        <f aca="false">IF(A1958=$P$5,C1958,P1957)</f>
        <v>CABRERA CAMPOVERDE STEPHANIE GABR</v>
      </c>
      <c r="Q1958" s="2" t="n">
        <f aca="false">IF(Q1957="","",IF(A1961=$Q$1,C1961,Q1957))</f>
        <v>1000113186</v>
      </c>
      <c r="R1958" s="2" t="n">
        <f aca="false">IF(H1958=$R$5,L1958,R1957)</f>
        <v>50640324</v>
      </c>
      <c r="S1958" s="2" t="str">
        <f aca="false">IF(H1958=$S$5,L1958,S1957)</f>
        <v>EGU074</v>
      </c>
      <c r="T1958" s="2" t="n">
        <f aca="false">IF(H1958=$T$5,L1958,T1957)</f>
        <v>814190417</v>
      </c>
      <c r="U1958" s="2" t="n">
        <f aca="false">IF(V1958="",0,1)</f>
        <v>0</v>
      </c>
      <c r="V1958" s="2" t="str">
        <f aca="false">IF(A1958="","",IFERROR(IF(VLOOKUP(A1958,MAESTRO!$A$2:$C$15,2,FALSE())=1,"",A1958),A1958))</f>
        <v/>
      </c>
      <c r="W1958" s="2" t="str">
        <f aca="false">IF(V1958="","",G1958)</f>
        <v/>
      </c>
    </row>
    <row r="1959" customFormat="false" ht="15" hidden="false" customHeight="false" outlineLevel="0" collapsed="false">
      <c r="A1959" s="1" t="s">
        <v>28</v>
      </c>
      <c r="C1959" s="1" t="s">
        <v>274</v>
      </c>
      <c r="H1959" s="1" t="s">
        <v>16</v>
      </c>
      <c r="L1959" s="1" t="n">
        <v>814190695</v>
      </c>
      <c r="O1959" s="2" t="str">
        <f aca="false">IF(O1958="","",O1958)</f>
        <v>7711 CEDI GUAYAQUIL</v>
      </c>
      <c r="P1959" s="2" t="str">
        <f aca="false">IF(A1959=$P$5,C1959,P1958)</f>
        <v>CABRERA CAMPOVERDE STEPHANIE GABR</v>
      </c>
      <c r="Q1959" s="2" t="n">
        <f aca="false">IF(Q1958="","",IF(A1962=$Q$1,C1962,Q1958))</f>
        <v>1000113186</v>
      </c>
      <c r="R1959" s="2" t="n">
        <f aca="false">IF(H1959=$R$5,L1959,R1958)</f>
        <v>50640324</v>
      </c>
      <c r="S1959" s="2" t="str">
        <f aca="false">IF(H1959=$S$5,L1959,S1958)</f>
        <v>EGU074</v>
      </c>
      <c r="T1959" s="2" t="n">
        <f aca="false">IF(H1959=$T$5,L1959,T1958)</f>
        <v>814190695</v>
      </c>
      <c r="U1959" s="2" t="n">
        <f aca="false">IF(V1959="",0,1)</f>
        <v>0</v>
      </c>
      <c r="V1959" s="2" t="str">
        <f aca="false">IF(A1959="","",IFERROR(IF(VLOOKUP(A1959,MAESTRO!$A$2:$C$15,2,FALSE())=1,"",A1959),A1959))</f>
        <v/>
      </c>
      <c r="W1959" s="2" t="str">
        <f aca="false">IF(V1959="","",G1959)</f>
        <v/>
      </c>
    </row>
    <row r="1960" customFormat="false" ht="15" hidden="false" customHeight="false" outlineLevel="0" collapsed="false">
      <c r="A1960" s="1" t="s">
        <v>3</v>
      </c>
      <c r="C1960" s="1" t="n">
        <v>1000113186</v>
      </c>
      <c r="H1960" s="1" t="s">
        <v>30</v>
      </c>
      <c r="L1960" s="1" t="s">
        <v>31</v>
      </c>
      <c r="O1960" s="2" t="str">
        <f aca="false">IF(O1959="","",O1959)</f>
        <v>7711 CEDI GUAYAQUIL</v>
      </c>
      <c r="P1960" s="2" t="str">
        <f aca="false">IF(A1960=$P$5,C1960,P1959)</f>
        <v>CABRERA CAMPOVERDE STEPHANIE GABR</v>
      </c>
      <c r="Q1960" s="2" t="n">
        <f aca="false">IF(Q1959="","",IF(A1963=$Q$1,C1963,Q1959))</f>
        <v>1000113186</v>
      </c>
      <c r="R1960" s="2" t="n">
        <f aca="false">IF(H1960=$R$5,L1960,R1959)</f>
        <v>50640324</v>
      </c>
      <c r="S1960" s="2" t="str">
        <f aca="false">IF(H1960=$S$5,L1960,S1959)</f>
        <v>EGU074</v>
      </c>
      <c r="T1960" s="2" t="n">
        <f aca="false">IF(H1960=$T$5,L1960,T1959)</f>
        <v>814190695</v>
      </c>
      <c r="U1960" s="2" t="n">
        <f aca="false">IF(V1960="",0,1)</f>
        <v>0</v>
      </c>
      <c r="V1960" s="2" t="str">
        <f aca="false">IF(A1960="","",IFERROR(IF(VLOOKUP(A1960,MAESTRO!$A$2:$C$15,2,FALSE())=1,"",A1960),A1960))</f>
        <v/>
      </c>
      <c r="W1960" s="2" t="str">
        <f aca="false">IF(V1960="","",G1960)</f>
        <v/>
      </c>
    </row>
    <row r="1961" customFormat="false" ht="15" hidden="false" customHeight="false" outlineLevel="0" collapsed="false">
      <c r="A1961" s="1" t="s">
        <v>32</v>
      </c>
      <c r="C1961" s="1" t="s">
        <v>275</v>
      </c>
      <c r="H1961" s="1" t="s">
        <v>34</v>
      </c>
      <c r="L1961" s="1" t="s">
        <v>35</v>
      </c>
      <c r="O1961" s="2" t="str">
        <f aca="false">IF(O1960="","",O1960)</f>
        <v>7711 CEDI GUAYAQUIL</v>
      </c>
      <c r="P1961" s="2" t="str">
        <f aca="false">IF(A1961=$P$5,C1961,P1960)</f>
        <v>CABRERA CAMPOVERDE STEPHANIE GABR</v>
      </c>
      <c r="Q1961" s="2" t="n">
        <f aca="false">IF(Q1960="","",IF(A1964=$Q$1,C1964,Q1960))</f>
        <v>1000113186</v>
      </c>
      <c r="R1961" s="2" t="n">
        <f aca="false">IF(H1961=$R$5,L1961,R1960)</f>
        <v>50640324</v>
      </c>
      <c r="S1961" s="2" t="str">
        <f aca="false">IF(H1961=$S$5,L1961,S1960)</f>
        <v>EGU074</v>
      </c>
      <c r="T1961" s="2" t="n">
        <f aca="false">IF(H1961=$T$5,L1961,T1960)</f>
        <v>814190695</v>
      </c>
      <c r="U1961" s="2" t="n">
        <f aca="false">IF(V1961="",0,1)</f>
        <v>0</v>
      </c>
      <c r="V1961" s="2" t="str">
        <f aca="false">IF(A1961="","",IFERROR(IF(VLOOKUP(A1961,MAESTRO!$A$2:$C$15,2,FALSE())=1,"",A1961),A1961))</f>
        <v/>
      </c>
      <c r="W1961" s="2" t="str">
        <f aca="false">IF(V1961="","",G1961)</f>
        <v/>
      </c>
    </row>
    <row r="1962" customFormat="false" ht="15" hidden="false" customHeight="false" outlineLevel="0" collapsed="false">
      <c r="A1962" s="1" t="s">
        <v>36</v>
      </c>
      <c r="C1962" s="1" t="n">
        <v>1000113186</v>
      </c>
      <c r="H1962" s="1" t="s">
        <v>37</v>
      </c>
      <c r="L1962" s="1" t="n">
        <v>9</v>
      </c>
      <c r="O1962" s="2" t="str">
        <f aca="false">IF(O1961="","",O1961)</f>
        <v>7711 CEDI GUAYAQUIL</v>
      </c>
      <c r="P1962" s="2" t="str">
        <f aca="false">IF(A1962=$P$5,C1962,P1961)</f>
        <v>CABRERA CAMPOVERDE STEPHANIE GABR</v>
      </c>
      <c r="Q1962" s="2" t="n">
        <f aca="false">IF(Q1961="","",IF(A1965=$Q$1,C1965,Q1961))</f>
        <v>1000113186</v>
      </c>
      <c r="R1962" s="2" t="n">
        <f aca="false">IF(H1962=$R$5,L1962,R1961)</f>
        <v>50640324</v>
      </c>
      <c r="S1962" s="2" t="str">
        <f aca="false">IF(H1962=$S$5,L1962,S1961)</f>
        <v>EGU074</v>
      </c>
      <c r="T1962" s="2" t="n">
        <f aca="false">IF(H1962=$T$5,L1962,T1961)</f>
        <v>814190695</v>
      </c>
      <c r="U1962" s="2" t="n">
        <f aca="false">IF(V1962="",0,1)</f>
        <v>0</v>
      </c>
      <c r="V1962" s="2" t="str">
        <f aca="false">IF(A1962="","",IFERROR(IF(VLOOKUP(A1962,MAESTRO!$A$2:$C$15,2,FALSE())=1,"",A1962),A1962))</f>
        <v/>
      </c>
      <c r="W1962" s="2" t="str">
        <f aca="false">IF(V1962="","",G1962)</f>
        <v/>
      </c>
    </row>
    <row r="1963" customFormat="false" ht="15" hidden="false" customHeight="false" outlineLevel="0" collapsed="false">
      <c r="A1963" s="1" t="s">
        <v>38</v>
      </c>
      <c r="H1963" s="1" t="s">
        <v>39</v>
      </c>
      <c r="K1963" s="1" t="s">
        <v>40</v>
      </c>
      <c r="O1963" s="2" t="str">
        <f aca="false">IF(O1962="","",O1962)</f>
        <v>7711 CEDI GUAYAQUIL</v>
      </c>
      <c r="P1963" s="2" t="str">
        <f aca="false">IF(A1963=$P$5,C1963,P1962)</f>
        <v>CABRERA CAMPOVERDE STEPHANIE GABR</v>
      </c>
      <c r="Q1963" s="2" t="n">
        <f aca="false">IF(Q1962="","",IF(A1966=$Q$1,C1966,Q1962))</f>
        <v>1000113186</v>
      </c>
      <c r="R1963" s="2" t="n">
        <f aca="false">IF(H1963=$R$5,L1963,R1962)</f>
        <v>50640324</v>
      </c>
      <c r="S1963" s="2" t="str">
        <f aca="false">IF(H1963=$S$5,L1963,S1962)</f>
        <v>EGU074</v>
      </c>
      <c r="T1963" s="2" t="n">
        <f aca="false">IF(H1963=$T$5,L1963,T1962)</f>
        <v>814190695</v>
      </c>
      <c r="U1963" s="2" t="n">
        <f aca="false">IF(V1963="",0,1)</f>
        <v>0</v>
      </c>
      <c r="V1963" s="2" t="str">
        <f aca="false">IF(A1963="","",IFERROR(IF(VLOOKUP(A1963,MAESTRO!$A$2:$C$15,2,FALSE())=1,"",A1963),A1963))</f>
        <v/>
      </c>
      <c r="W1963" s="2" t="str">
        <f aca="false">IF(V1963="","",G1963)</f>
        <v/>
      </c>
    </row>
    <row r="1964" customFormat="false" ht="15" hidden="false" customHeight="false" outlineLevel="0" collapsed="false">
      <c r="O1964" s="2" t="str">
        <f aca="false">IF(O1963="","",O1963)</f>
        <v>7711 CEDI GUAYAQUIL</v>
      </c>
      <c r="P1964" s="2" t="str">
        <f aca="false">IF(A1964=$P$5,C1964,P1963)</f>
        <v>CABRERA CAMPOVERDE STEPHANIE GABR</v>
      </c>
      <c r="Q1964" s="2" t="n">
        <f aca="false">IF(Q1963="","",IF(A1967=$Q$1,C1967,Q1963))</f>
        <v>1000113186</v>
      </c>
      <c r="R1964" s="2" t="n">
        <f aca="false">IF(H1964=$R$5,L1964,R1963)</f>
        <v>50640324</v>
      </c>
      <c r="S1964" s="2" t="str">
        <f aca="false">IF(H1964=$S$5,L1964,S1963)</f>
        <v>EGU074</v>
      </c>
      <c r="T1964" s="2" t="n">
        <f aca="false">IF(H1964=$T$5,L1964,T1963)</f>
        <v>814190695</v>
      </c>
      <c r="U1964" s="2" t="n">
        <f aca="false">IF(V1964="",0,1)</f>
        <v>0</v>
      </c>
      <c r="V1964" s="2" t="str">
        <f aca="false">IF(A1964="","",IFERROR(IF(VLOOKUP(A1964,MAESTRO!$A$2:$C$15,2,FALSE())=1,"",A1964),A1964))</f>
        <v/>
      </c>
      <c r="W1964" s="2" t="str">
        <f aca="false">IF(V1964="","",G1964)</f>
        <v/>
      </c>
    </row>
    <row r="1965" customFormat="false" ht="15" hidden="false" customHeight="false" outlineLevel="0" collapsed="false">
      <c r="A1965" s="1" t="s">
        <v>18</v>
      </c>
      <c r="B1965" s="1" t="s">
        <v>41</v>
      </c>
      <c r="G1965" s="1" t="s">
        <v>42</v>
      </c>
      <c r="I1965" s="1" t="s">
        <v>43</v>
      </c>
      <c r="K1965" s="1" t="s">
        <v>44</v>
      </c>
      <c r="O1965" s="2" t="str">
        <f aca="false">IF(O1964="","",O1964)</f>
        <v>7711 CEDI GUAYAQUIL</v>
      </c>
      <c r="P1965" s="2" t="str">
        <f aca="false">IF(A1965=$P$5,C1965,P1964)</f>
        <v>CABRERA CAMPOVERDE STEPHANIE GABR</v>
      </c>
      <c r="Q1965" s="2" t="n">
        <f aca="false">IF(Q1964="","",IF(A1968=$Q$1,C1968,Q1964))</f>
        <v>1000113186</v>
      </c>
      <c r="R1965" s="2" t="n">
        <f aca="false">IF(H1965=$R$5,L1965,R1964)</f>
        <v>50640324</v>
      </c>
      <c r="S1965" s="2" t="str">
        <f aca="false">IF(H1965=$S$5,L1965,S1964)</f>
        <v>EGU074</v>
      </c>
      <c r="T1965" s="2" t="n">
        <f aca="false">IF(H1965=$T$5,L1965,T1964)</f>
        <v>814190695</v>
      </c>
      <c r="U1965" s="2" t="n">
        <f aca="false">IF(V1965="",0,1)</f>
        <v>0</v>
      </c>
      <c r="V1965" s="2" t="str">
        <f aca="false">IF(A1965="","",IFERROR(IF(VLOOKUP(A1965,MAESTRO!$A$2:$C$15,2,FALSE())=1,"",A1965),A1965))</f>
        <v/>
      </c>
      <c r="W1965" s="2" t="str">
        <f aca="false">IF(V1965="","",G1965)</f>
        <v/>
      </c>
    </row>
    <row r="1966" customFormat="false" ht="15" hidden="false" customHeight="false" outlineLevel="0" collapsed="false">
      <c r="O1966" s="2" t="str">
        <f aca="false">IF(O1965="","",O1965)</f>
        <v>7711 CEDI GUAYAQUIL</v>
      </c>
      <c r="P1966" s="2" t="str">
        <f aca="false">IF(A1966=$P$5,C1966,P1965)</f>
        <v>CABRERA CAMPOVERDE STEPHANIE GABR</v>
      </c>
      <c r="Q1966" s="2" t="n">
        <f aca="false">IF(Q1965="","",IF(A1969=$Q$1,C1969,Q1965))</f>
        <v>1000113186</v>
      </c>
      <c r="R1966" s="2" t="n">
        <f aca="false">IF(H1966=$R$5,L1966,R1965)</f>
        <v>50640324</v>
      </c>
      <c r="S1966" s="2" t="str">
        <f aca="false">IF(H1966=$S$5,L1966,S1965)</f>
        <v>EGU074</v>
      </c>
      <c r="T1966" s="2" t="n">
        <f aca="false">IF(H1966=$T$5,L1966,T1965)</f>
        <v>814190695</v>
      </c>
      <c r="U1966" s="2" t="n">
        <f aca="false">IF(V1966="",0,1)</f>
        <v>0</v>
      </c>
      <c r="V1966" s="2" t="str">
        <f aca="false">IF(A1966="","",IFERROR(IF(VLOOKUP(A1966,MAESTRO!$A$2:$C$15,2,FALSE())=1,"",A1966),A1966))</f>
        <v/>
      </c>
      <c r="W1966" s="2" t="str">
        <f aca="false">IF(V1966="","",G1966)</f>
        <v/>
      </c>
    </row>
    <row r="1967" customFormat="false" ht="15" hidden="false" customHeight="false" outlineLevel="0" collapsed="false">
      <c r="A1967" s="1" t="n">
        <v>17155</v>
      </c>
      <c r="B1967" s="1" t="s">
        <v>59</v>
      </c>
      <c r="G1967" s="1" t="n">
        <v>20</v>
      </c>
      <c r="I1967" s="1" t="s">
        <v>46</v>
      </c>
      <c r="O1967" s="2" t="str">
        <f aca="false">IF(O1966="","",O1966)</f>
        <v>7711 CEDI GUAYAQUIL</v>
      </c>
      <c r="P1967" s="2" t="str">
        <f aca="false">IF(A1967=$P$5,C1967,P1966)</f>
        <v>CABRERA CAMPOVERDE STEPHANIE GABR</v>
      </c>
      <c r="Q1967" s="2" t="n">
        <f aca="false">IF(Q1966="","",IF(A1970=$Q$1,C1970,Q1966))</f>
        <v>1000113186</v>
      </c>
      <c r="R1967" s="2" t="n">
        <f aca="false">IF(H1967=$R$5,L1967,R1966)</f>
        <v>50640324</v>
      </c>
      <c r="S1967" s="2" t="str">
        <f aca="false">IF(H1967=$S$5,L1967,S1966)</f>
        <v>EGU074</v>
      </c>
      <c r="T1967" s="2" t="n">
        <f aca="false">IF(H1967=$T$5,L1967,T1966)</f>
        <v>814190695</v>
      </c>
      <c r="U1967" s="2" t="n">
        <f aca="false">IF(V1967="",0,1)</f>
        <v>1</v>
      </c>
      <c r="V1967" s="2" t="n">
        <f aca="false">IF(A1967="","",IFERROR(IF(VLOOKUP(A1967,MAESTRO!$A$2:$C$15,2,FALSE())=1,"",A1967),A1967))</f>
        <v>17155</v>
      </c>
      <c r="W1967" s="2" t="n">
        <f aca="false">IF(V1967="","",G1967)</f>
        <v>20</v>
      </c>
    </row>
    <row r="1968" customFormat="false" ht="15" hidden="false" customHeight="false" outlineLevel="0" collapsed="false">
      <c r="O1968" s="2" t="str">
        <f aca="false">IF(O1967="","",O1967)</f>
        <v>7711 CEDI GUAYAQUIL</v>
      </c>
      <c r="P1968" s="2" t="str">
        <f aca="false">IF(A1968=$P$5,C1968,P1967)</f>
        <v>CABRERA CAMPOVERDE STEPHANIE GABR</v>
      </c>
      <c r="Q1968" s="2" t="n">
        <f aca="false">IF(Q1967="","",IF(A1971=$Q$1,C1971,Q1967))</f>
        <v>1000113186</v>
      </c>
      <c r="R1968" s="2" t="n">
        <f aca="false">IF(H1968=$R$5,L1968,R1967)</f>
        <v>50640324</v>
      </c>
      <c r="S1968" s="2" t="str">
        <f aca="false">IF(H1968=$S$5,L1968,S1967)</f>
        <v>EGU074</v>
      </c>
      <c r="T1968" s="2" t="n">
        <f aca="false">IF(H1968=$T$5,L1968,T1967)</f>
        <v>814190695</v>
      </c>
      <c r="U1968" s="2" t="n">
        <f aca="false">IF(V1968="",0,1)</f>
        <v>0</v>
      </c>
      <c r="V1968" s="2" t="str">
        <f aca="false">IF(A1968="","",IFERROR(IF(VLOOKUP(A1968,MAESTRO!$A$2:$C$15,2,FALSE())=1,"",A1968),A1968))</f>
        <v/>
      </c>
      <c r="W1968" s="2" t="str">
        <f aca="false">IF(V1968="","",G1968)</f>
        <v/>
      </c>
    </row>
    <row r="1969" customFormat="false" ht="15" hidden="false" customHeight="false" outlineLevel="0" collapsed="false">
      <c r="O1969" s="2" t="str">
        <f aca="false">IF(O1968="","",O1968)</f>
        <v>7711 CEDI GUAYAQUIL</v>
      </c>
      <c r="P1969" s="2" t="str">
        <f aca="false">IF(A1969=$P$5,C1969,P1968)</f>
        <v>CABRERA CAMPOVERDE STEPHANIE GABR</v>
      </c>
      <c r="Q1969" s="2" t="n">
        <f aca="false">IF(Q1968="","",IF(A1972=$Q$1,C1972,Q1968))</f>
        <v>1000113186</v>
      </c>
      <c r="R1969" s="2" t="n">
        <f aca="false">IF(H1969=$R$5,L1969,R1968)</f>
        <v>50640324</v>
      </c>
      <c r="S1969" s="2" t="str">
        <f aca="false">IF(H1969=$S$5,L1969,S1968)</f>
        <v>EGU074</v>
      </c>
      <c r="T1969" s="2" t="n">
        <f aca="false">IF(H1969=$T$5,L1969,T1968)</f>
        <v>814190695</v>
      </c>
      <c r="U1969" s="2" t="n">
        <f aca="false">IF(V1969="",0,1)</f>
        <v>0</v>
      </c>
      <c r="V1969" s="2" t="str">
        <f aca="false">IF(A1969="","",IFERROR(IF(VLOOKUP(A1969,MAESTRO!$A$2:$C$15,2,FALSE())=1,"",A1969),A1969))</f>
        <v/>
      </c>
      <c r="W1969" s="2" t="str">
        <f aca="false">IF(V1969="","",G1969)</f>
        <v/>
      </c>
    </row>
    <row r="1970" customFormat="false" ht="15" hidden="false" customHeight="false" outlineLevel="0" collapsed="false">
      <c r="O1970" s="2" t="str">
        <f aca="false">IF(O1969="","",O1969)</f>
        <v>7711 CEDI GUAYAQUIL</v>
      </c>
      <c r="P1970" s="2" t="str">
        <f aca="false">IF(A1970=$P$5,C1970,P1969)</f>
        <v>CABRERA CAMPOVERDE STEPHANIE GABR</v>
      </c>
      <c r="Q1970" s="2" t="n">
        <f aca="false">IF(Q1969="","",IF(A1973=$Q$1,C1973,Q1969))</f>
        <v>1000113186</v>
      </c>
      <c r="R1970" s="2" t="n">
        <f aca="false">IF(H1970=$R$5,L1970,R1969)</f>
        <v>50640324</v>
      </c>
      <c r="S1970" s="2" t="str">
        <f aca="false">IF(H1970=$S$5,L1970,S1969)</f>
        <v>EGU074</v>
      </c>
      <c r="T1970" s="2" t="n">
        <f aca="false">IF(H1970=$T$5,L1970,T1969)</f>
        <v>814190695</v>
      </c>
      <c r="U1970" s="2" t="n">
        <f aca="false">IF(V1970="",0,1)</f>
        <v>0</v>
      </c>
      <c r="V1970" s="2" t="str">
        <f aca="false">IF(A1970="","",IFERROR(IF(VLOOKUP(A1970,MAESTRO!$A$2:$C$15,2,FALSE())=1,"",A1970),A1970))</f>
        <v/>
      </c>
      <c r="W1970" s="2" t="str">
        <f aca="false">IF(V1970="","",G1970)</f>
        <v/>
      </c>
    </row>
    <row r="1971" customFormat="false" ht="15" hidden="false" customHeight="false" outlineLevel="0" collapsed="false">
      <c r="O1971" s="2" t="str">
        <f aca="false">IF(O1970="","",O1970)</f>
        <v>7711 CEDI GUAYAQUIL</v>
      </c>
      <c r="P1971" s="2" t="str">
        <f aca="false">IF(A1971=$P$5,C1971,P1970)</f>
        <v>CABRERA CAMPOVERDE STEPHANIE GABR</v>
      </c>
      <c r="Q1971" s="2" t="n">
        <f aca="false">IF(Q1970="","",IF(A1974=$Q$1,C1974,Q1970))</f>
        <v>1000113186</v>
      </c>
      <c r="R1971" s="2" t="n">
        <f aca="false">IF(H1971=$R$5,L1971,R1970)</f>
        <v>50640324</v>
      </c>
      <c r="S1971" s="2" t="str">
        <f aca="false">IF(H1971=$S$5,L1971,S1970)</f>
        <v>EGU074</v>
      </c>
      <c r="T1971" s="2" t="n">
        <f aca="false">IF(H1971=$T$5,L1971,T1970)</f>
        <v>814190695</v>
      </c>
      <c r="U1971" s="2" t="n">
        <f aca="false">IF(V1971="",0,1)</f>
        <v>0</v>
      </c>
      <c r="V1971" s="2" t="str">
        <f aca="false">IF(A1971="","",IFERROR(IF(VLOOKUP(A1971,MAESTRO!$A$2:$C$15,2,FALSE())=1,"",A1971),A1971))</f>
        <v/>
      </c>
      <c r="W1971" s="2" t="str">
        <f aca="false">IF(V1971="","",G1971)</f>
        <v/>
      </c>
    </row>
    <row r="1972" customFormat="false" ht="15" hidden="false" customHeight="false" outlineLevel="0" collapsed="false">
      <c r="O1972" s="2" t="str">
        <f aca="false">IF(O1971="","",O1971)</f>
        <v>7711 CEDI GUAYAQUIL</v>
      </c>
      <c r="P1972" s="2" t="str">
        <f aca="false">IF(A1972=$P$5,C1972,P1971)</f>
        <v>CABRERA CAMPOVERDE STEPHANIE GABR</v>
      </c>
      <c r="Q1972" s="2" t="n">
        <f aca="false">IF(Q1971="","",IF(A1975=$Q$1,C1975,Q1971))</f>
        <v>1000113186</v>
      </c>
      <c r="R1972" s="2" t="n">
        <f aca="false">IF(H1972=$R$5,L1972,R1971)</f>
        <v>50640324</v>
      </c>
      <c r="S1972" s="2" t="str">
        <f aca="false">IF(H1972=$S$5,L1972,S1971)</f>
        <v>EGU074</v>
      </c>
      <c r="T1972" s="2" t="n">
        <f aca="false">IF(H1972=$T$5,L1972,T1971)</f>
        <v>814190695</v>
      </c>
      <c r="U1972" s="2" t="n">
        <f aca="false">IF(V1972="",0,1)</f>
        <v>0</v>
      </c>
      <c r="V1972" s="2" t="str">
        <f aca="false">IF(A1972="","",IFERROR(IF(VLOOKUP(A1972,MAESTRO!$A$2:$C$15,2,FALSE())=1,"",A1972),A1972))</f>
        <v/>
      </c>
      <c r="W1972" s="2" t="str">
        <f aca="false">IF(V1972="","",G1972)</f>
        <v/>
      </c>
    </row>
    <row r="1973" customFormat="false" ht="15" hidden="false" customHeight="false" outlineLevel="0" collapsed="false">
      <c r="O1973" s="2" t="str">
        <f aca="false">IF(O1972="","",O1972)</f>
        <v>7711 CEDI GUAYAQUIL</v>
      </c>
      <c r="P1973" s="2" t="str">
        <f aca="false">IF(A1973=$P$5,C1973,P1972)</f>
        <v>CABRERA CAMPOVERDE STEPHANIE GABR</v>
      </c>
      <c r="Q1973" s="2" t="n">
        <f aca="false">IF(Q1972="","",IF(A1976=$Q$1,C1976,Q1972))</f>
        <v>1000113186</v>
      </c>
      <c r="R1973" s="2" t="n">
        <f aca="false">IF(H1973=$R$5,L1973,R1972)</f>
        <v>50640324</v>
      </c>
      <c r="S1973" s="2" t="str">
        <f aca="false">IF(H1973=$S$5,L1973,S1972)</f>
        <v>EGU074</v>
      </c>
      <c r="T1973" s="2" t="n">
        <f aca="false">IF(H1973=$T$5,L1973,T1972)</f>
        <v>814190695</v>
      </c>
      <c r="U1973" s="2" t="n">
        <f aca="false">IF(V1973="",0,1)</f>
        <v>0</v>
      </c>
      <c r="V1973" s="2" t="str">
        <f aca="false">IF(A1973="","",IFERROR(IF(VLOOKUP(A1973,MAESTRO!$A$2:$C$15,2,FALSE())=1,"",A1973),A1973))</f>
        <v/>
      </c>
      <c r="W1973" s="2" t="str">
        <f aca="false">IF(V1973="","",G1973)</f>
        <v/>
      </c>
    </row>
    <row r="1974" customFormat="false" ht="15" hidden="false" customHeight="false" outlineLevel="0" collapsed="false">
      <c r="O1974" s="2" t="str">
        <f aca="false">IF(O1973="","",O1973)</f>
        <v>7711 CEDI GUAYAQUIL</v>
      </c>
      <c r="P1974" s="2" t="str">
        <f aca="false">IF(A1974=$P$5,C1974,P1973)</f>
        <v>CABRERA CAMPOVERDE STEPHANIE GABR</v>
      </c>
      <c r="Q1974" s="2" t="n">
        <f aca="false">IF(Q1973="","",IF(A1977=$Q$1,C1977,Q1973))</f>
        <v>1000113186</v>
      </c>
      <c r="R1974" s="2" t="n">
        <f aca="false">IF(H1974=$R$5,L1974,R1973)</f>
        <v>50640324</v>
      </c>
      <c r="S1974" s="2" t="str">
        <f aca="false">IF(H1974=$S$5,L1974,S1973)</f>
        <v>EGU074</v>
      </c>
      <c r="T1974" s="2" t="n">
        <f aca="false">IF(H1974=$T$5,L1974,T1973)</f>
        <v>814190695</v>
      </c>
      <c r="U1974" s="2" t="n">
        <f aca="false">IF(V1974="",0,1)</f>
        <v>0</v>
      </c>
      <c r="V1974" s="2" t="str">
        <f aca="false">IF(A1974="","",IFERROR(IF(VLOOKUP(A1974,MAESTRO!$A$2:$C$15,2,FALSE())=1,"",A1974),A1974))</f>
        <v/>
      </c>
      <c r="W1974" s="2" t="str">
        <f aca="false">IF(V1974="","",G1974)</f>
        <v/>
      </c>
    </row>
    <row r="1975" customFormat="false" ht="15" hidden="false" customHeight="false" outlineLevel="0" collapsed="false">
      <c r="O1975" s="2" t="str">
        <f aca="false">IF(O1974="","",O1974)</f>
        <v>7711 CEDI GUAYAQUIL</v>
      </c>
      <c r="P1975" s="2" t="str">
        <f aca="false">IF(A1975=$P$5,C1975,P1974)</f>
        <v>CABRERA CAMPOVERDE STEPHANIE GABR</v>
      </c>
      <c r="Q1975" s="2" t="n">
        <f aca="false">IF(Q1974="","",IF(A1978=$Q$1,C1978,Q1974))</f>
        <v>1000113186</v>
      </c>
      <c r="R1975" s="2" t="n">
        <f aca="false">IF(H1975=$R$5,L1975,R1974)</f>
        <v>50640324</v>
      </c>
      <c r="S1975" s="2" t="str">
        <f aca="false">IF(H1975=$S$5,L1975,S1974)</f>
        <v>EGU074</v>
      </c>
      <c r="T1975" s="2" t="n">
        <f aca="false">IF(H1975=$T$5,L1975,T1974)</f>
        <v>814190695</v>
      </c>
      <c r="U1975" s="2" t="n">
        <f aca="false">IF(V1975="",0,1)</f>
        <v>0</v>
      </c>
      <c r="V1975" s="2" t="str">
        <f aca="false">IF(A1975="","",IFERROR(IF(VLOOKUP(A1975,MAESTRO!$A$2:$C$15,2,FALSE())=1,"",A1975),A1975))</f>
        <v/>
      </c>
      <c r="W1975" s="2" t="str">
        <f aca="false">IF(V1975="","",G1975)</f>
        <v/>
      </c>
    </row>
    <row r="1976" customFormat="false" ht="15" hidden="false" customHeight="false" outlineLevel="0" collapsed="false">
      <c r="O1976" s="2" t="str">
        <f aca="false">IF(O1975="","",O1975)</f>
        <v>7711 CEDI GUAYAQUIL</v>
      </c>
      <c r="P1976" s="2" t="str">
        <f aca="false">IF(A1976=$P$5,C1976,P1975)</f>
        <v>CABRERA CAMPOVERDE STEPHANIE GABR</v>
      </c>
      <c r="Q1976" s="2" t="n">
        <f aca="false">IF(Q1975="","",IF(A1979=$Q$1,C1979,Q1975))</f>
        <v>1000113186</v>
      </c>
      <c r="R1976" s="2" t="n">
        <f aca="false">IF(H1976=$R$5,L1976,R1975)</f>
        <v>50640324</v>
      </c>
      <c r="S1976" s="2" t="str">
        <f aca="false">IF(H1976=$S$5,L1976,S1975)</f>
        <v>EGU074</v>
      </c>
      <c r="T1976" s="2" t="n">
        <f aca="false">IF(H1976=$T$5,L1976,T1975)</f>
        <v>814190695</v>
      </c>
      <c r="U1976" s="2" t="n">
        <f aca="false">IF(V1976="",0,1)</f>
        <v>0</v>
      </c>
      <c r="V1976" s="2" t="str">
        <f aca="false">IF(A1976="","",IFERROR(IF(VLOOKUP(A1976,MAESTRO!$A$2:$C$15,2,FALSE())=1,"",A1976),A1976))</f>
        <v/>
      </c>
      <c r="W1976" s="2" t="str">
        <f aca="false">IF(V1976="","",G1976)</f>
        <v/>
      </c>
    </row>
    <row r="1977" customFormat="false" ht="15" hidden="false" customHeight="false" outlineLevel="0" collapsed="false">
      <c r="O1977" s="2" t="str">
        <f aca="false">IF(O1976="","",O1976)</f>
        <v>7711 CEDI GUAYAQUIL</v>
      </c>
      <c r="P1977" s="2" t="str">
        <f aca="false">IF(A1977=$P$5,C1977,P1976)</f>
        <v>CABRERA CAMPOVERDE STEPHANIE GABR</v>
      </c>
      <c r="Q1977" s="2" t="n">
        <f aca="false">IF(Q1976="","",IF(A1980=$Q$1,C1980,Q1976))</f>
        <v>1000113186</v>
      </c>
      <c r="R1977" s="2" t="n">
        <f aca="false">IF(H1977=$R$5,L1977,R1976)</f>
        <v>50640324</v>
      </c>
      <c r="S1977" s="2" t="str">
        <f aca="false">IF(H1977=$S$5,L1977,S1976)</f>
        <v>EGU074</v>
      </c>
      <c r="T1977" s="2" t="n">
        <f aca="false">IF(H1977=$T$5,L1977,T1976)</f>
        <v>814190695</v>
      </c>
      <c r="U1977" s="2" t="n">
        <f aca="false">IF(V1977="",0,1)</f>
        <v>0</v>
      </c>
      <c r="V1977" s="2" t="str">
        <f aca="false">IF(A1977="","",IFERROR(IF(VLOOKUP(A1977,MAESTRO!$A$2:$C$15,2,FALSE())=1,"",A1977),A1977))</f>
        <v/>
      </c>
      <c r="W1977" s="2" t="str">
        <f aca="false">IF(V1977="","",G1977)</f>
        <v/>
      </c>
    </row>
    <row r="1978" customFormat="false" ht="15" hidden="false" customHeight="false" outlineLevel="0" collapsed="false">
      <c r="O1978" s="2" t="str">
        <f aca="false">IF(O1977="","",O1977)</f>
        <v>7711 CEDI GUAYAQUIL</v>
      </c>
      <c r="P1978" s="2" t="str">
        <f aca="false">IF(A1978=$P$5,C1978,P1977)</f>
        <v>CABRERA CAMPOVERDE STEPHANIE GABR</v>
      </c>
      <c r="Q1978" s="2" t="n">
        <f aca="false">IF(Q1977="","",IF(A1981=$Q$1,C1981,Q1977))</f>
        <v>1000113186</v>
      </c>
      <c r="R1978" s="2" t="n">
        <f aca="false">IF(H1978=$R$5,L1978,R1977)</f>
        <v>50640324</v>
      </c>
      <c r="S1978" s="2" t="str">
        <f aca="false">IF(H1978=$S$5,L1978,S1977)</f>
        <v>EGU074</v>
      </c>
      <c r="T1978" s="2" t="n">
        <f aca="false">IF(H1978=$T$5,L1978,T1977)</f>
        <v>814190695</v>
      </c>
      <c r="U1978" s="2" t="n">
        <f aca="false">IF(V1978="",0,1)</f>
        <v>0</v>
      </c>
      <c r="V1978" s="2" t="str">
        <f aca="false">IF(A1978="","",IFERROR(IF(VLOOKUP(A1978,MAESTRO!$A$2:$C$15,2,FALSE())=1,"",A1978),A1978))</f>
        <v/>
      </c>
      <c r="W1978" s="2" t="str">
        <f aca="false">IF(V1978="","",G1978)</f>
        <v/>
      </c>
    </row>
    <row r="1979" customFormat="false" ht="15" hidden="false" customHeight="false" outlineLevel="0" collapsed="false">
      <c r="O1979" s="2" t="str">
        <f aca="false">IF(O1978="","",O1978)</f>
        <v>7711 CEDI GUAYAQUIL</v>
      </c>
      <c r="P1979" s="2" t="str">
        <f aca="false">IF(A1979=$P$5,C1979,P1978)</f>
        <v>CABRERA CAMPOVERDE STEPHANIE GABR</v>
      </c>
      <c r="Q1979" s="2" t="n">
        <f aca="false">IF(Q1978="","",IF(A1982=$Q$1,C1982,Q1978))</f>
        <v>1000113186</v>
      </c>
      <c r="R1979" s="2" t="n">
        <f aca="false">IF(H1979=$R$5,L1979,R1978)</f>
        <v>50640324</v>
      </c>
      <c r="S1979" s="2" t="str">
        <f aca="false">IF(H1979=$S$5,L1979,S1978)</f>
        <v>EGU074</v>
      </c>
      <c r="T1979" s="2" t="n">
        <f aca="false">IF(H1979=$T$5,L1979,T1978)</f>
        <v>814190695</v>
      </c>
      <c r="U1979" s="2" t="n">
        <f aca="false">IF(V1979="",0,1)</f>
        <v>0</v>
      </c>
      <c r="V1979" s="2" t="str">
        <f aca="false">IF(A1979="","",IFERROR(IF(VLOOKUP(A1979,MAESTRO!$A$2:$C$15,2,FALSE())=1,"",A1979),A1979))</f>
        <v/>
      </c>
      <c r="W1979" s="2" t="str">
        <f aca="false">IF(V1979="","",G1979)</f>
        <v/>
      </c>
    </row>
    <row r="1980" customFormat="false" ht="15" hidden="false" customHeight="false" outlineLevel="0" collapsed="false">
      <c r="O1980" s="2" t="str">
        <f aca="false">IF(O1979="","",O1979)</f>
        <v>7711 CEDI GUAYAQUIL</v>
      </c>
      <c r="P1980" s="2" t="str">
        <f aca="false">IF(A1980=$P$5,C1980,P1979)</f>
        <v>CABRERA CAMPOVERDE STEPHANIE GABR</v>
      </c>
      <c r="Q1980" s="2" t="n">
        <f aca="false">IF(Q1979="","",IF(A1983=$Q$1,C1983,Q1979))</f>
        <v>1000113186</v>
      </c>
      <c r="R1980" s="2" t="n">
        <f aca="false">IF(H1980=$R$5,L1980,R1979)</f>
        <v>50640324</v>
      </c>
      <c r="S1980" s="2" t="str">
        <f aca="false">IF(H1980=$S$5,L1980,S1979)</f>
        <v>EGU074</v>
      </c>
      <c r="T1980" s="2" t="n">
        <f aca="false">IF(H1980=$T$5,L1980,T1979)</f>
        <v>814190695</v>
      </c>
      <c r="U1980" s="2" t="n">
        <f aca="false">IF(V1980="",0,1)</f>
        <v>0</v>
      </c>
      <c r="V1980" s="2" t="str">
        <f aca="false">IF(A1980="","",IFERROR(IF(VLOOKUP(A1980,MAESTRO!$A$2:$C$15,2,FALSE())=1,"",A1980),A1980))</f>
        <v/>
      </c>
      <c r="W1980" s="2" t="str">
        <f aca="false">IF(V1980="","",G1980)</f>
        <v/>
      </c>
    </row>
    <row r="1981" customFormat="false" ht="15" hidden="false" customHeight="false" outlineLevel="0" collapsed="false">
      <c r="O1981" s="2" t="str">
        <f aca="false">IF(O1980="","",O1980)</f>
        <v>7711 CEDI GUAYAQUIL</v>
      </c>
      <c r="P1981" s="2" t="str">
        <f aca="false">IF(A1981=$P$5,C1981,P1980)</f>
        <v>CABRERA CAMPOVERDE STEPHANIE GABR</v>
      </c>
      <c r="Q1981" s="2" t="n">
        <f aca="false">IF(Q1980="","",IF(A1984=$Q$1,C1984,Q1980))</f>
        <v>1000113186</v>
      </c>
      <c r="R1981" s="2" t="n">
        <f aca="false">IF(H1981=$R$5,L1981,R1980)</f>
        <v>50640324</v>
      </c>
      <c r="S1981" s="2" t="str">
        <f aca="false">IF(H1981=$S$5,L1981,S1980)</f>
        <v>EGU074</v>
      </c>
      <c r="T1981" s="2" t="n">
        <f aca="false">IF(H1981=$T$5,L1981,T1980)</f>
        <v>814190695</v>
      </c>
      <c r="U1981" s="2" t="n">
        <f aca="false">IF(V1981="",0,1)</f>
        <v>0</v>
      </c>
      <c r="V1981" s="2" t="str">
        <f aca="false">IF(A1981="","",IFERROR(IF(VLOOKUP(A1981,MAESTRO!$A$2:$C$15,2,FALSE())=1,"",A1981),A1981))</f>
        <v/>
      </c>
      <c r="W1981" s="2" t="str">
        <f aca="false">IF(V1981="","",G1981)</f>
        <v/>
      </c>
    </row>
    <row r="1982" customFormat="false" ht="15" hidden="false" customHeight="false" outlineLevel="0" collapsed="false">
      <c r="O1982" s="2" t="str">
        <f aca="false">IF(O1981="","",O1981)</f>
        <v>7711 CEDI GUAYAQUIL</v>
      </c>
      <c r="P1982" s="2" t="str">
        <f aca="false">IF(A1982=$P$5,C1982,P1981)</f>
        <v>CABRERA CAMPOVERDE STEPHANIE GABR</v>
      </c>
      <c r="Q1982" s="2" t="n">
        <f aca="false">IF(Q1981="","",IF(A1985=$Q$1,C1985,Q1981))</f>
        <v>1000113186</v>
      </c>
      <c r="R1982" s="2" t="n">
        <f aca="false">IF(H1982=$R$5,L1982,R1981)</f>
        <v>50640324</v>
      </c>
      <c r="S1982" s="2" t="str">
        <f aca="false">IF(H1982=$S$5,L1982,S1981)</f>
        <v>EGU074</v>
      </c>
      <c r="T1982" s="2" t="n">
        <f aca="false">IF(H1982=$T$5,L1982,T1981)</f>
        <v>814190695</v>
      </c>
      <c r="U1982" s="2" t="n">
        <f aca="false">IF(V1982="",0,1)</f>
        <v>0</v>
      </c>
      <c r="V1982" s="2" t="str">
        <f aca="false">IF(A1982="","",IFERROR(IF(VLOOKUP(A1982,MAESTRO!$A$2:$C$15,2,FALSE())=1,"",A1982),A1982))</f>
        <v/>
      </c>
      <c r="W1982" s="2" t="str">
        <f aca="false">IF(V1982="","",G1982)</f>
        <v/>
      </c>
    </row>
    <row r="1983" customFormat="false" ht="15" hidden="false" customHeight="false" outlineLevel="0" collapsed="false">
      <c r="O1983" s="2" t="str">
        <f aca="false">IF(O1982="","",O1982)</f>
        <v>7711 CEDI GUAYAQUIL</v>
      </c>
      <c r="P1983" s="2" t="str">
        <f aca="false">IF(A1983=$P$5,C1983,P1982)</f>
        <v>CABRERA CAMPOVERDE STEPHANIE GABR</v>
      </c>
      <c r="Q1983" s="2" t="n">
        <f aca="false">IF(Q1982="","",IF(A1986=$Q$1,C1986,Q1982))</f>
        <v>1000113186</v>
      </c>
      <c r="R1983" s="2" t="n">
        <f aca="false">IF(H1983=$R$5,L1983,R1982)</f>
        <v>50640324</v>
      </c>
      <c r="S1983" s="2" t="str">
        <f aca="false">IF(H1983=$S$5,L1983,S1982)</f>
        <v>EGU074</v>
      </c>
      <c r="T1983" s="2" t="n">
        <f aca="false">IF(H1983=$T$5,L1983,T1982)</f>
        <v>814190695</v>
      </c>
      <c r="U1983" s="2" t="n">
        <f aca="false">IF(V1983="",0,1)</f>
        <v>0</v>
      </c>
      <c r="V1983" s="2" t="str">
        <f aca="false">IF(A1983="","",IFERROR(IF(VLOOKUP(A1983,MAESTRO!$A$2:$C$15,2,FALSE())=1,"",A1983),A1983))</f>
        <v/>
      </c>
      <c r="W1983" s="2" t="str">
        <f aca="false">IF(V1983="","",G1983)</f>
        <v/>
      </c>
    </row>
    <row r="1984" customFormat="false" ht="15" hidden="false" customHeight="false" outlineLevel="0" collapsed="false">
      <c r="O1984" s="2" t="str">
        <f aca="false">IF(O1983="","",O1983)</f>
        <v>7711 CEDI GUAYAQUIL</v>
      </c>
      <c r="P1984" s="2" t="str">
        <f aca="false">IF(A1984=$P$5,C1984,P1983)</f>
        <v>CABRERA CAMPOVERDE STEPHANIE GABR</v>
      </c>
      <c r="Q1984" s="2" t="n">
        <f aca="false">IF(Q1983="","",IF(A1987=$Q$1,C1987,Q1983))</f>
        <v>1000113186</v>
      </c>
      <c r="R1984" s="2" t="n">
        <f aca="false">IF(H1984=$R$5,L1984,R1983)</f>
        <v>50640324</v>
      </c>
      <c r="S1984" s="2" t="str">
        <f aca="false">IF(H1984=$S$5,L1984,S1983)</f>
        <v>EGU074</v>
      </c>
      <c r="T1984" s="2" t="n">
        <f aca="false">IF(H1984=$T$5,L1984,T1983)</f>
        <v>814190695</v>
      </c>
      <c r="U1984" s="2" t="n">
        <f aca="false">IF(V1984="",0,1)</f>
        <v>0</v>
      </c>
      <c r="V1984" s="2" t="str">
        <f aca="false">IF(A1984="","",IFERROR(IF(VLOOKUP(A1984,MAESTRO!$A$2:$C$15,2,FALSE())=1,"",A1984),A1984))</f>
        <v/>
      </c>
      <c r="W1984" s="2" t="str">
        <f aca="false">IF(V1984="","",G1984)</f>
        <v/>
      </c>
    </row>
    <row r="1985" customFormat="false" ht="15" hidden="false" customHeight="false" outlineLevel="0" collapsed="false">
      <c r="O1985" s="2" t="str">
        <f aca="false">IF(O1984="","",O1984)</f>
        <v>7711 CEDI GUAYAQUIL</v>
      </c>
      <c r="P1985" s="2" t="str">
        <f aca="false">IF(A1985=$P$5,C1985,P1984)</f>
        <v>CABRERA CAMPOVERDE STEPHANIE GABR</v>
      </c>
      <c r="Q1985" s="2" t="n">
        <f aca="false">IF(Q1984="","",IF(A1988=$Q$1,C1988,Q1984))</f>
        <v>1000113186</v>
      </c>
      <c r="R1985" s="2" t="n">
        <f aca="false">IF(H1985=$R$5,L1985,R1984)</f>
        <v>50640324</v>
      </c>
      <c r="S1985" s="2" t="str">
        <f aca="false">IF(H1985=$S$5,L1985,S1984)</f>
        <v>EGU074</v>
      </c>
      <c r="T1985" s="2" t="n">
        <f aca="false">IF(H1985=$T$5,L1985,T1984)</f>
        <v>814190695</v>
      </c>
      <c r="U1985" s="2" t="n">
        <f aca="false">IF(V1985="",0,1)</f>
        <v>0</v>
      </c>
      <c r="V1985" s="2" t="str">
        <f aca="false">IF(A1985="","",IFERROR(IF(VLOOKUP(A1985,MAESTRO!$A$2:$C$15,2,FALSE())=1,"",A1985),A1985))</f>
        <v/>
      </c>
      <c r="W1985" s="2" t="str">
        <f aca="false">IF(V1985="","",G1985)</f>
        <v/>
      </c>
    </row>
    <row r="1986" customFormat="false" ht="15" hidden="false" customHeight="false" outlineLevel="0" collapsed="false">
      <c r="O1986" s="2" t="str">
        <f aca="false">IF(O1985="","",O1985)</f>
        <v>7711 CEDI GUAYAQUIL</v>
      </c>
      <c r="P1986" s="2" t="str">
        <f aca="false">IF(A1986=$P$5,C1986,P1985)</f>
        <v>CABRERA CAMPOVERDE STEPHANIE GABR</v>
      </c>
      <c r="Q1986" s="2" t="n">
        <f aca="false">IF(Q1985="","",IF(A1989=$Q$1,C1989,Q1985))</f>
        <v>1000113186</v>
      </c>
      <c r="R1986" s="2" t="n">
        <f aca="false">IF(H1986=$R$5,L1986,R1985)</f>
        <v>50640324</v>
      </c>
      <c r="S1986" s="2" t="str">
        <f aca="false">IF(H1986=$S$5,L1986,S1985)</f>
        <v>EGU074</v>
      </c>
      <c r="T1986" s="2" t="n">
        <f aca="false">IF(H1986=$T$5,L1986,T1985)</f>
        <v>814190695</v>
      </c>
      <c r="U1986" s="2" t="n">
        <f aca="false">IF(V1986="",0,1)</f>
        <v>0</v>
      </c>
      <c r="V1986" s="2" t="str">
        <f aca="false">IF(A1986="","",IFERROR(IF(VLOOKUP(A1986,MAESTRO!$A$2:$C$15,2,FALSE())=1,"",A1986),A1986))</f>
        <v/>
      </c>
      <c r="W1986" s="2" t="str">
        <f aca="false">IF(V1986="","",G1986)</f>
        <v/>
      </c>
    </row>
    <row r="1987" customFormat="false" ht="15" hidden="false" customHeight="false" outlineLevel="0" collapsed="false">
      <c r="O1987" s="2" t="str">
        <f aca="false">IF(O1986="","",O1986)</f>
        <v>7711 CEDI GUAYAQUIL</v>
      </c>
      <c r="P1987" s="2" t="str">
        <f aca="false">IF(A1987=$P$5,C1987,P1986)</f>
        <v>CABRERA CAMPOVERDE STEPHANIE GABR</v>
      </c>
      <c r="Q1987" s="2" t="n">
        <f aca="false">IF(Q1986="","",IF(A1990=$Q$1,C1990,Q1986))</f>
        <v>1000113186</v>
      </c>
      <c r="R1987" s="2" t="n">
        <f aca="false">IF(H1987=$R$5,L1987,R1986)</f>
        <v>50640324</v>
      </c>
      <c r="S1987" s="2" t="str">
        <f aca="false">IF(H1987=$S$5,L1987,S1986)</f>
        <v>EGU074</v>
      </c>
      <c r="T1987" s="2" t="n">
        <f aca="false">IF(H1987=$T$5,L1987,T1986)</f>
        <v>814190695</v>
      </c>
      <c r="U1987" s="2" t="n">
        <f aca="false">IF(V1987="",0,1)</f>
        <v>0</v>
      </c>
      <c r="V1987" s="2" t="str">
        <f aca="false">IF(A1987="","",IFERROR(IF(VLOOKUP(A1987,MAESTRO!$A$2:$C$15,2,FALSE())=1,"",A1987),A1987))</f>
        <v/>
      </c>
      <c r="W1987" s="2" t="str">
        <f aca="false">IF(V1987="","",G1987)</f>
        <v/>
      </c>
    </row>
    <row r="1988" customFormat="false" ht="15" hidden="false" customHeight="false" outlineLevel="0" collapsed="false">
      <c r="O1988" s="2" t="str">
        <f aca="false">IF(O1987="","",O1987)</f>
        <v>7711 CEDI GUAYAQUIL</v>
      </c>
      <c r="P1988" s="2" t="str">
        <f aca="false">IF(A1988=$P$5,C1988,P1987)</f>
        <v>CABRERA CAMPOVERDE STEPHANIE GABR</v>
      </c>
      <c r="Q1988" s="2" t="n">
        <f aca="false">IF(Q1987="","",IF(A1991=$Q$1,C1991,Q1987))</f>
        <v>1000113186</v>
      </c>
      <c r="R1988" s="2" t="n">
        <f aca="false">IF(H1988=$R$5,L1988,R1987)</f>
        <v>50640324</v>
      </c>
      <c r="S1988" s="2" t="str">
        <f aca="false">IF(H1988=$S$5,L1988,S1987)</f>
        <v>EGU074</v>
      </c>
      <c r="T1988" s="2" t="n">
        <f aca="false">IF(H1988=$T$5,L1988,T1987)</f>
        <v>814190695</v>
      </c>
      <c r="U1988" s="2" t="n">
        <f aca="false">IF(V1988="",0,1)</f>
        <v>0</v>
      </c>
      <c r="V1988" s="2" t="str">
        <f aca="false">IF(A1988="","",IFERROR(IF(VLOOKUP(A1988,MAESTRO!$A$2:$C$15,2,FALSE())=1,"",A1988),A1988))</f>
        <v/>
      </c>
      <c r="W1988" s="2" t="str">
        <f aca="false">IF(V1988="","",G1988)</f>
        <v/>
      </c>
    </row>
    <row r="1989" customFormat="false" ht="15" hidden="false" customHeight="false" outlineLevel="0" collapsed="false">
      <c r="O1989" s="2" t="str">
        <f aca="false">IF(O1988="","",O1988)</f>
        <v>7711 CEDI GUAYAQUIL</v>
      </c>
      <c r="P1989" s="2" t="str">
        <f aca="false">IF(A1989=$P$5,C1989,P1988)</f>
        <v>CABRERA CAMPOVERDE STEPHANIE GABR</v>
      </c>
      <c r="Q1989" s="2" t="n">
        <f aca="false">IF(Q1988="","",IF(A1992=$Q$1,C1992,Q1988))</f>
        <v>1000113186</v>
      </c>
      <c r="R1989" s="2" t="n">
        <f aca="false">IF(H1989=$R$5,L1989,R1988)</f>
        <v>50640324</v>
      </c>
      <c r="S1989" s="2" t="str">
        <f aca="false">IF(H1989=$S$5,L1989,S1988)</f>
        <v>EGU074</v>
      </c>
      <c r="T1989" s="2" t="n">
        <f aca="false">IF(H1989=$T$5,L1989,T1988)</f>
        <v>814190695</v>
      </c>
      <c r="U1989" s="2" t="n">
        <f aca="false">IF(V1989="",0,1)</f>
        <v>0</v>
      </c>
      <c r="V1989" s="2" t="str">
        <f aca="false">IF(A1989="","",IFERROR(IF(VLOOKUP(A1989,MAESTRO!$A$2:$C$15,2,FALSE())=1,"",A1989),A1989))</f>
        <v/>
      </c>
      <c r="W1989" s="2" t="str">
        <f aca="false">IF(V1989="","",G1989)</f>
        <v/>
      </c>
    </row>
    <row r="1990" customFormat="false" ht="15" hidden="false" customHeight="false" outlineLevel="0" collapsed="false">
      <c r="O1990" s="2" t="str">
        <f aca="false">IF(O1989="","",O1989)</f>
        <v>7711 CEDI GUAYAQUIL</v>
      </c>
      <c r="P1990" s="2" t="str">
        <f aca="false">IF(A1990=$P$5,C1990,P1989)</f>
        <v>CABRERA CAMPOVERDE STEPHANIE GABR</v>
      </c>
      <c r="Q1990" s="2" t="n">
        <f aca="false">IF(Q1989="","",IF(A1993=$Q$1,C1993,Q1989))</f>
        <v>1000113186</v>
      </c>
      <c r="R1990" s="2" t="n">
        <f aca="false">IF(H1990=$R$5,L1990,R1989)</f>
        <v>50640324</v>
      </c>
      <c r="S1990" s="2" t="str">
        <f aca="false">IF(H1990=$S$5,L1990,S1989)</f>
        <v>EGU074</v>
      </c>
      <c r="T1990" s="2" t="n">
        <f aca="false">IF(H1990=$T$5,L1990,T1989)</f>
        <v>814190695</v>
      </c>
      <c r="U1990" s="2" t="n">
        <f aca="false">IF(V1990="",0,1)</f>
        <v>0</v>
      </c>
      <c r="V1990" s="2" t="str">
        <f aca="false">IF(A1990="","",IFERROR(IF(VLOOKUP(A1990,MAESTRO!$A$2:$C$15,2,FALSE())=1,"",A1990),A1990))</f>
        <v/>
      </c>
      <c r="W1990" s="2" t="str">
        <f aca="false">IF(V1990="","",G1990)</f>
        <v/>
      </c>
    </row>
    <row r="1991" customFormat="false" ht="15" hidden="false" customHeight="false" outlineLevel="0" collapsed="false">
      <c r="O1991" s="2" t="str">
        <f aca="false">IF(O1990="","",O1990)</f>
        <v>7711 CEDI GUAYAQUIL</v>
      </c>
      <c r="P1991" s="2" t="str">
        <f aca="false">IF(A1991=$P$5,C1991,P1990)</f>
        <v>CABRERA CAMPOVERDE STEPHANIE GABR</v>
      </c>
      <c r="Q1991" s="2" t="n">
        <f aca="false">IF(Q1990="","",IF(A1994=$Q$1,C1994,Q1990))</f>
        <v>1000113186</v>
      </c>
      <c r="R1991" s="2" t="n">
        <f aca="false">IF(H1991=$R$5,L1991,R1990)</f>
        <v>50640324</v>
      </c>
      <c r="S1991" s="2" t="str">
        <f aca="false">IF(H1991=$S$5,L1991,S1990)</f>
        <v>EGU074</v>
      </c>
      <c r="T1991" s="2" t="n">
        <f aca="false">IF(H1991=$T$5,L1991,T1990)</f>
        <v>814190695</v>
      </c>
      <c r="U1991" s="2" t="n">
        <f aca="false">IF(V1991="",0,1)</f>
        <v>0</v>
      </c>
      <c r="V1991" s="2" t="str">
        <f aca="false">IF(A1991="","",IFERROR(IF(VLOOKUP(A1991,MAESTRO!$A$2:$C$15,2,FALSE())=1,"",A1991),A1991))</f>
        <v/>
      </c>
      <c r="W1991" s="2" t="str">
        <f aca="false">IF(V1991="","",G1991)</f>
        <v/>
      </c>
    </row>
    <row r="1992" customFormat="false" ht="15" hidden="false" customHeight="false" outlineLevel="0" collapsed="false">
      <c r="O1992" s="2" t="str">
        <f aca="false">IF(O1991="","",O1991)</f>
        <v>7711 CEDI GUAYAQUIL</v>
      </c>
      <c r="P1992" s="2" t="str">
        <f aca="false">IF(A1992=$P$5,C1992,P1991)</f>
        <v>CABRERA CAMPOVERDE STEPHANIE GABR</v>
      </c>
      <c r="Q1992" s="2" t="n">
        <f aca="false">IF(Q1991="","",IF(A1995=$Q$1,C1995,Q1991))</f>
        <v>1000113186</v>
      </c>
      <c r="R1992" s="2" t="n">
        <f aca="false">IF(H1992=$R$5,L1992,R1991)</f>
        <v>50640324</v>
      </c>
      <c r="S1992" s="2" t="str">
        <f aca="false">IF(H1992=$S$5,L1992,S1991)</f>
        <v>EGU074</v>
      </c>
      <c r="T1992" s="2" t="n">
        <f aca="false">IF(H1992=$T$5,L1992,T1991)</f>
        <v>814190695</v>
      </c>
      <c r="U1992" s="2" t="n">
        <f aca="false">IF(V1992="",0,1)</f>
        <v>0</v>
      </c>
      <c r="V1992" s="2" t="str">
        <f aca="false">IF(A1992="","",IFERROR(IF(VLOOKUP(A1992,MAESTRO!$A$2:$C$15,2,FALSE())=1,"",A1992),A1992))</f>
        <v/>
      </c>
      <c r="W1992" s="2" t="str">
        <f aca="false">IF(V1992="","",G1992)</f>
        <v/>
      </c>
    </row>
    <row r="1993" customFormat="false" ht="15" hidden="false" customHeight="false" outlineLevel="0" collapsed="false">
      <c r="O1993" s="2" t="str">
        <f aca="false">IF(O1992="","",O1992)</f>
        <v>7711 CEDI GUAYAQUIL</v>
      </c>
      <c r="P1993" s="2" t="str">
        <f aca="false">IF(A1993=$P$5,C1993,P1992)</f>
        <v>CABRERA CAMPOVERDE STEPHANIE GABR</v>
      </c>
      <c r="Q1993" s="2" t="n">
        <f aca="false">IF(Q1992="","",IF(A1996=$Q$1,C1996,Q1992))</f>
        <v>1000113186</v>
      </c>
      <c r="R1993" s="2" t="n">
        <f aca="false">IF(H1993=$R$5,L1993,R1992)</f>
        <v>50640324</v>
      </c>
      <c r="S1993" s="2" t="str">
        <f aca="false">IF(H1993=$S$5,L1993,S1992)</f>
        <v>EGU074</v>
      </c>
      <c r="T1993" s="2" t="n">
        <f aca="false">IF(H1993=$T$5,L1993,T1992)</f>
        <v>814190695</v>
      </c>
      <c r="U1993" s="2" t="n">
        <f aca="false">IF(V1993="",0,1)</f>
        <v>0</v>
      </c>
      <c r="V1993" s="2" t="str">
        <f aca="false">IF(A1993="","",IFERROR(IF(VLOOKUP(A1993,MAESTRO!$A$2:$C$15,2,FALSE())=1,"",A1993),A1993))</f>
        <v/>
      </c>
      <c r="W1993" s="2" t="str">
        <f aca="false">IF(V1993="","",G1993)</f>
        <v/>
      </c>
    </row>
    <row r="1994" customFormat="false" ht="15" hidden="false" customHeight="false" outlineLevel="0" collapsed="false">
      <c r="O1994" s="2" t="str">
        <f aca="false">IF(O1993="","",O1993)</f>
        <v>7711 CEDI GUAYAQUIL</v>
      </c>
      <c r="P1994" s="2" t="str">
        <f aca="false">IF(A1994=$P$5,C1994,P1993)</f>
        <v>CABRERA CAMPOVERDE STEPHANIE GABR</v>
      </c>
      <c r="Q1994" s="2" t="n">
        <f aca="false">IF(Q1993="","",IF(A1997=$Q$1,C1997,Q1993))</f>
        <v>1000113186</v>
      </c>
      <c r="R1994" s="2" t="n">
        <f aca="false">IF(H1994=$R$5,L1994,R1993)</f>
        <v>50640324</v>
      </c>
      <c r="S1994" s="2" t="str">
        <f aca="false">IF(H1994=$S$5,L1994,S1993)</f>
        <v>EGU074</v>
      </c>
      <c r="T1994" s="2" t="n">
        <f aca="false">IF(H1994=$T$5,L1994,T1993)</f>
        <v>814190695</v>
      </c>
      <c r="U1994" s="2" t="n">
        <f aca="false">IF(V1994="",0,1)</f>
        <v>0</v>
      </c>
      <c r="V1994" s="2" t="str">
        <f aca="false">IF(A1994="","",IFERROR(IF(VLOOKUP(A1994,MAESTRO!$A$2:$C$15,2,FALSE())=1,"",A1994),A1994))</f>
        <v/>
      </c>
      <c r="W1994" s="2" t="str">
        <f aca="false">IF(V1994="","",G1994)</f>
        <v/>
      </c>
    </row>
    <row r="1995" customFormat="false" ht="15" hidden="false" customHeight="false" outlineLevel="0" collapsed="false">
      <c r="O1995" s="2" t="str">
        <f aca="false">IF(O1994="","",O1994)</f>
        <v>7711 CEDI GUAYAQUIL</v>
      </c>
      <c r="P1995" s="2" t="str">
        <f aca="false">IF(A1995=$P$5,C1995,P1994)</f>
        <v>CABRERA CAMPOVERDE STEPHANIE GABR</v>
      </c>
      <c r="Q1995" s="2" t="n">
        <f aca="false">IF(Q1994="","",IF(A1998=$Q$1,C1998,Q1994))</f>
        <v>1000113186</v>
      </c>
      <c r="R1995" s="2" t="n">
        <f aca="false">IF(H1995=$R$5,L1995,R1994)</f>
        <v>50640324</v>
      </c>
      <c r="S1995" s="2" t="str">
        <f aca="false">IF(H1995=$S$5,L1995,S1994)</f>
        <v>EGU074</v>
      </c>
      <c r="T1995" s="2" t="n">
        <f aca="false">IF(H1995=$T$5,L1995,T1994)</f>
        <v>814190695</v>
      </c>
      <c r="U1995" s="2" t="n">
        <f aca="false">IF(V1995="",0,1)</f>
        <v>0</v>
      </c>
      <c r="V1995" s="2" t="str">
        <f aca="false">IF(A1995="","",IFERROR(IF(VLOOKUP(A1995,MAESTRO!$A$2:$C$15,2,FALSE())=1,"",A1995),A1995))</f>
        <v/>
      </c>
      <c r="W1995" s="2" t="str">
        <f aca="false">IF(V1995="","",G1995)</f>
        <v/>
      </c>
    </row>
    <row r="1996" customFormat="false" ht="15" hidden="false" customHeight="false" outlineLevel="0" collapsed="false">
      <c r="O1996" s="2" t="str">
        <f aca="false">IF(O1995="","",O1995)</f>
        <v>7711 CEDI GUAYAQUIL</v>
      </c>
      <c r="P1996" s="2" t="str">
        <f aca="false">IF(A1996=$P$5,C1996,P1995)</f>
        <v>CABRERA CAMPOVERDE STEPHANIE GABR</v>
      </c>
      <c r="Q1996" s="2" t="n">
        <f aca="false">IF(Q1995="","",IF(A1999=$Q$1,C1999,Q1995))</f>
        <v>1000113186</v>
      </c>
      <c r="R1996" s="2" t="n">
        <f aca="false">IF(H1996=$R$5,L1996,R1995)</f>
        <v>50640324</v>
      </c>
      <c r="S1996" s="2" t="str">
        <f aca="false">IF(H1996=$S$5,L1996,S1995)</f>
        <v>EGU074</v>
      </c>
      <c r="T1996" s="2" t="n">
        <f aca="false">IF(H1996=$T$5,L1996,T1995)</f>
        <v>814190695</v>
      </c>
      <c r="U1996" s="2" t="n">
        <f aca="false">IF(V1996="",0,1)</f>
        <v>0</v>
      </c>
      <c r="V1996" s="2" t="str">
        <f aca="false">IF(A1996="","",IFERROR(IF(VLOOKUP(A1996,MAESTRO!$A$2:$C$15,2,FALSE())=1,"",A1996),A1996))</f>
        <v/>
      </c>
      <c r="W1996" s="2" t="str">
        <f aca="false">IF(V1996="","",G1996)</f>
        <v/>
      </c>
    </row>
    <row r="1997" customFormat="false" ht="15" hidden="false" customHeight="false" outlineLevel="0" collapsed="false">
      <c r="O1997" s="2" t="str">
        <f aca="false">IF(O1996="","",O1996)</f>
        <v>7711 CEDI GUAYAQUIL</v>
      </c>
      <c r="P1997" s="2" t="str">
        <f aca="false">IF(A1997=$P$5,C1997,P1996)</f>
        <v>CABRERA CAMPOVERDE STEPHANIE GABR</v>
      </c>
      <c r="Q1997" s="2" t="n">
        <f aca="false">IF(Q1996="","",IF(A2000=$Q$1,C2000,Q1996))</f>
        <v>1000113186</v>
      </c>
      <c r="R1997" s="2" t="n">
        <f aca="false">IF(H1997=$R$5,L1997,R1996)</f>
        <v>50640324</v>
      </c>
      <c r="S1997" s="2" t="str">
        <f aca="false">IF(H1997=$S$5,L1997,S1996)</f>
        <v>EGU074</v>
      </c>
      <c r="T1997" s="2" t="n">
        <f aca="false">IF(H1997=$T$5,L1997,T1996)</f>
        <v>814190695</v>
      </c>
      <c r="U1997" s="2" t="n">
        <f aca="false">IF(V1997="",0,1)</f>
        <v>0</v>
      </c>
      <c r="V1997" s="2" t="str">
        <f aca="false">IF(A1997="","",IFERROR(IF(VLOOKUP(A1997,MAESTRO!$A$2:$C$15,2,FALSE())=1,"",A1997),A1997))</f>
        <v/>
      </c>
      <c r="W1997" s="2" t="str">
        <f aca="false">IF(V1997="","",G1997)</f>
        <v/>
      </c>
    </row>
    <row r="1998" customFormat="false" ht="15" hidden="false" customHeight="false" outlineLevel="0" collapsed="false">
      <c r="O1998" s="2" t="str">
        <f aca="false">IF(O1997="","",O1997)</f>
        <v>7711 CEDI GUAYAQUIL</v>
      </c>
      <c r="P1998" s="2" t="str">
        <f aca="false">IF(A1998=$P$5,C1998,P1997)</f>
        <v>CABRERA CAMPOVERDE STEPHANIE GABR</v>
      </c>
      <c r="Q1998" s="2" t="n">
        <f aca="false">IF(Q1997="","",IF(A2001=$Q$1,C2001,Q1997))</f>
        <v>1000113186</v>
      </c>
      <c r="R1998" s="2" t="n">
        <f aca="false">IF(H1998=$R$5,L1998,R1997)</f>
        <v>50640324</v>
      </c>
      <c r="S1998" s="2" t="str">
        <f aca="false">IF(H1998=$S$5,L1998,S1997)</f>
        <v>EGU074</v>
      </c>
      <c r="T1998" s="2" t="n">
        <f aca="false">IF(H1998=$T$5,L1998,T1997)</f>
        <v>814190695</v>
      </c>
      <c r="U1998" s="2" t="n">
        <f aca="false">IF(V1998="",0,1)</f>
        <v>0</v>
      </c>
      <c r="V1998" s="2" t="str">
        <f aca="false">IF(A1998="","",IFERROR(IF(VLOOKUP(A1998,MAESTRO!$A$2:$C$15,2,FALSE())=1,"",A1998),A1998))</f>
        <v/>
      </c>
      <c r="W1998" s="2" t="str">
        <f aca="false">IF(V1998="","",G1998)</f>
        <v/>
      </c>
    </row>
    <row r="1999" customFormat="false" ht="15" hidden="false" customHeight="false" outlineLevel="0" collapsed="false">
      <c r="O1999" s="2" t="str">
        <f aca="false">IF(O1998="","",O1998)</f>
        <v>7711 CEDI GUAYAQUIL</v>
      </c>
      <c r="P1999" s="2" t="str">
        <f aca="false">IF(A1999=$P$5,C1999,P1998)</f>
        <v>CABRERA CAMPOVERDE STEPHANIE GABR</v>
      </c>
      <c r="Q1999" s="2" t="n">
        <f aca="false">IF(Q1998="","",IF(A2002=$Q$1,C2002,Q1998))</f>
        <v>1000113186</v>
      </c>
      <c r="R1999" s="2" t="n">
        <f aca="false">IF(H1999=$R$5,L1999,R1998)</f>
        <v>50640324</v>
      </c>
      <c r="S1999" s="2" t="str">
        <f aca="false">IF(H1999=$S$5,L1999,S1998)</f>
        <v>EGU074</v>
      </c>
      <c r="T1999" s="2" t="n">
        <f aca="false">IF(H1999=$T$5,L1999,T1998)</f>
        <v>814190695</v>
      </c>
      <c r="U1999" s="2" t="n">
        <f aca="false">IF(V1999="",0,1)</f>
        <v>0</v>
      </c>
      <c r="V1999" s="2" t="str">
        <f aca="false">IF(A1999="","",IFERROR(IF(VLOOKUP(A1999,MAESTRO!$A$2:$C$15,2,FALSE())=1,"",A1999),A1999))</f>
        <v/>
      </c>
      <c r="W1999" s="2" t="str">
        <f aca="false">IF(V1999="","",G1999)</f>
        <v/>
      </c>
    </row>
    <row r="2000" customFormat="false" ht="15" hidden="false" customHeight="false" outlineLevel="0" collapsed="false">
      <c r="O2000" s="2" t="str">
        <f aca="false">IF(O1999="","",O1999)</f>
        <v>7711 CEDI GUAYAQUIL</v>
      </c>
      <c r="P2000" s="2" t="str">
        <f aca="false">IF(A2000=$P$5,C2000,P1999)</f>
        <v>CABRERA CAMPOVERDE STEPHANIE GABR</v>
      </c>
      <c r="Q2000" s="2" t="n">
        <f aca="false">IF(Q1999="","",IF(A2003=$Q$1,C2003,Q1999))</f>
        <v>1000113186</v>
      </c>
      <c r="R2000" s="2" t="n">
        <f aca="false">IF(H2000=$R$5,L2000,R1999)</f>
        <v>50640324</v>
      </c>
      <c r="S2000" s="2" t="str">
        <f aca="false">IF(H2000=$S$5,L2000,S1999)</f>
        <v>EGU074</v>
      </c>
      <c r="T2000" s="2" t="n">
        <f aca="false">IF(H2000=$T$5,L2000,T1999)</f>
        <v>814190695</v>
      </c>
      <c r="U2000" s="2" t="n">
        <f aca="false">IF(V2000="",0,1)</f>
        <v>0</v>
      </c>
      <c r="V2000" s="2" t="str">
        <f aca="false">IF(A2000="","",IFERROR(IF(VLOOKUP(A2000,MAESTRO!$A$2:$C$15,2,FALSE())=1,"",A2000),A2000))</f>
        <v/>
      </c>
      <c r="W2000" s="2" t="str">
        <f aca="false">IF(V2000="","",G2000)</f>
        <v/>
      </c>
    </row>
    <row r="2001" customFormat="false" ht="15" hidden="false" customHeight="false" outlineLevel="0" collapsed="false">
      <c r="O2001" s="2" t="str">
        <f aca="false">IF(O2000="","",O2000)</f>
        <v>7711 CEDI GUAYAQUIL</v>
      </c>
      <c r="P2001" s="2" t="str">
        <f aca="false">IF(A2001=$P$5,C2001,P2000)</f>
        <v>CABRERA CAMPOVERDE STEPHANIE GABR</v>
      </c>
      <c r="Q2001" s="2" t="n">
        <f aca="false">IF(Q2000="","",IF(A2004=$Q$1,C2004,Q2000))</f>
        <v>1000113186</v>
      </c>
      <c r="R2001" s="2" t="n">
        <f aca="false">IF(H2001=$R$5,L2001,R2000)</f>
        <v>50640324</v>
      </c>
      <c r="S2001" s="2" t="str">
        <f aca="false">IF(H2001=$S$5,L2001,S2000)</f>
        <v>EGU074</v>
      </c>
      <c r="T2001" s="2" t="n">
        <f aca="false">IF(H2001=$T$5,L2001,T2000)</f>
        <v>814190695</v>
      </c>
      <c r="U2001" s="2" t="n">
        <f aca="false">IF(V2001="",0,1)</f>
        <v>0</v>
      </c>
      <c r="V2001" s="2" t="str">
        <f aca="false">IF(A2001="","",IFERROR(IF(VLOOKUP(A2001,MAESTRO!$A$2:$C$15,2,FALSE())=1,"",A2001),A2001))</f>
        <v/>
      </c>
      <c r="W2001" s="2" t="str">
        <f aca="false">IF(V2001="","",G2001)</f>
        <v/>
      </c>
    </row>
    <row r="2002" customFormat="false" ht="15" hidden="false" customHeight="false" outlineLevel="0" collapsed="false">
      <c r="O2002" s="2" t="str">
        <f aca="false">IF(O2001="","",O2001)</f>
        <v>7711 CEDI GUAYAQUIL</v>
      </c>
      <c r="P2002" s="2" t="str">
        <f aca="false">IF(A2002=$P$5,C2002,P2001)</f>
        <v>CABRERA CAMPOVERDE STEPHANIE GABR</v>
      </c>
      <c r="Q2002" s="2" t="n">
        <f aca="false">IF(Q2001="","",IF(A2005=$Q$1,C2005,Q2001))</f>
        <v>1000113186</v>
      </c>
      <c r="R2002" s="2" t="n">
        <f aca="false">IF(H2002=$R$5,L2002,R2001)</f>
        <v>50640324</v>
      </c>
      <c r="S2002" s="2" t="str">
        <f aca="false">IF(H2002=$S$5,L2002,S2001)</f>
        <v>EGU074</v>
      </c>
      <c r="T2002" s="2" t="n">
        <f aca="false">IF(H2002=$T$5,L2002,T2001)</f>
        <v>814190695</v>
      </c>
      <c r="U2002" s="2" t="n">
        <f aca="false">IF(V2002="",0,1)</f>
        <v>0</v>
      </c>
      <c r="V2002" s="2" t="str">
        <f aca="false">IF(A2002="","",IFERROR(IF(VLOOKUP(A2002,MAESTRO!$A$2:$C$15,2,FALSE())=1,"",A2002),A2002))</f>
        <v/>
      </c>
      <c r="W2002" s="2" t="str">
        <f aca="false">IF(V2002="","",G2002)</f>
        <v/>
      </c>
    </row>
    <row r="2003" customFormat="false" ht="15" hidden="false" customHeight="false" outlineLevel="0" collapsed="false">
      <c r="O2003" s="2" t="str">
        <f aca="false">IF(O2002="","",O2002)</f>
        <v>7711 CEDI GUAYAQUIL</v>
      </c>
      <c r="P2003" s="2" t="str">
        <f aca="false">IF(A2003=$P$5,C2003,P2002)</f>
        <v>CABRERA CAMPOVERDE STEPHANIE GABR</v>
      </c>
      <c r="Q2003" s="2" t="n">
        <f aca="false">IF(Q2002="","",IF(A2006=$Q$1,C2006,Q2002))</f>
        <v>1000113186</v>
      </c>
      <c r="R2003" s="2" t="n">
        <f aca="false">IF(H2003=$R$5,L2003,R2002)</f>
        <v>50640324</v>
      </c>
      <c r="S2003" s="2" t="str">
        <f aca="false">IF(H2003=$S$5,L2003,S2002)</f>
        <v>EGU074</v>
      </c>
      <c r="T2003" s="2" t="n">
        <f aca="false">IF(H2003=$T$5,L2003,T2002)</f>
        <v>814190695</v>
      </c>
      <c r="U2003" s="2" t="n">
        <f aca="false">IF(V2003="",0,1)</f>
        <v>0</v>
      </c>
      <c r="V2003" s="2" t="str">
        <f aca="false">IF(A2003="","",IFERROR(IF(VLOOKUP(A2003,MAESTRO!$A$2:$C$15,2,FALSE())=1,"",A2003),A2003))</f>
        <v/>
      </c>
      <c r="W2003" s="2" t="str">
        <f aca="false">IF(V2003="","",G2003)</f>
        <v/>
      </c>
    </row>
    <row r="2004" customFormat="false" ht="15" hidden="false" customHeight="false" outlineLevel="0" collapsed="false">
      <c r="O2004" s="2" t="str">
        <f aca="false">IF(O2003="","",O2003)</f>
        <v>7711 CEDI GUAYAQUIL</v>
      </c>
      <c r="P2004" s="2" t="str">
        <f aca="false">IF(A2004=$P$5,C2004,P2003)</f>
        <v>CABRERA CAMPOVERDE STEPHANIE GABR</v>
      </c>
      <c r="Q2004" s="2" t="n">
        <f aca="false">IF(Q2003="","",IF(A2007=$Q$1,C2007,Q2003))</f>
        <v>1000113186</v>
      </c>
      <c r="R2004" s="2" t="n">
        <f aca="false">IF(H2004=$R$5,L2004,R2003)</f>
        <v>50640324</v>
      </c>
      <c r="S2004" s="2" t="str">
        <f aca="false">IF(H2004=$S$5,L2004,S2003)</f>
        <v>EGU074</v>
      </c>
      <c r="T2004" s="2" t="n">
        <f aca="false">IF(H2004=$T$5,L2004,T2003)</f>
        <v>814190695</v>
      </c>
      <c r="U2004" s="2" t="n">
        <f aca="false">IF(V2004="",0,1)</f>
        <v>0</v>
      </c>
      <c r="V2004" s="2" t="str">
        <f aca="false">IF(A2004="","",IFERROR(IF(VLOOKUP(A2004,MAESTRO!$A$2:$C$15,2,FALSE())=1,"",A2004),A2004))</f>
        <v/>
      </c>
      <c r="W2004" s="2" t="str">
        <f aca="false">IF(V2004="","",G2004)</f>
        <v/>
      </c>
    </row>
    <row r="2005" customFormat="false" ht="15" hidden="false" customHeight="false" outlineLevel="0" collapsed="false">
      <c r="O2005" s="2" t="str">
        <f aca="false">IF(O2004="","",O2004)</f>
        <v>7711 CEDI GUAYAQUIL</v>
      </c>
      <c r="P2005" s="2" t="str">
        <f aca="false">IF(A2005=$P$5,C2005,P2004)</f>
        <v>CABRERA CAMPOVERDE STEPHANIE GABR</v>
      </c>
      <c r="Q2005" s="2" t="n">
        <f aca="false">IF(Q2004="","",IF(A2008=$Q$1,C2008,Q2004))</f>
        <v>1000113186</v>
      </c>
      <c r="R2005" s="2" t="n">
        <f aca="false">IF(H2005=$R$5,L2005,R2004)</f>
        <v>50640324</v>
      </c>
      <c r="S2005" s="2" t="str">
        <f aca="false">IF(H2005=$S$5,L2005,S2004)</f>
        <v>EGU074</v>
      </c>
      <c r="T2005" s="2" t="n">
        <f aca="false">IF(H2005=$T$5,L2005,T2004)</f>
        <v>814190695</v>
      </c>
      <c r="U2005" s="2" t="n">
        <f aca="false">IF(V2005="",0,1)</f>
        <v>0</v>
      </c>
      <c r="V2005" s="2" t="str">
        <f aca="false">IF(A2005="","",IFERROR(IF(VLOOKUP(A2005,MAESTRO!$A$2:$C$15,2,FALSE())=1,"",A2005),A2005))</f>
        <v/>
      </c>
      <c r="W2005" s="2" t="str">
        <f aca="false">IF(V2005="","",G2005)</f>
        <v/>
      </c>
    </row>
    <row r="2006" customFormat="false" ht="15" hidden="false" customHeight="false" outlineLevel="0" collapsed="false">
      <c r="O2006" s="2" t="str">
        <f aca="false">IF(O2005="","",O2005)</f>
        <v>7711 CEDI GUAYAQUIL</v>
      </c>
      <c r="P2006" s="2" t="str">
        <f aca="false">IF(A2006=$P$5,C2006,P2005)</f>
        <v>CABRERA CAMPOVERDE STEPHANIE GABR</v>
      </c>
      <c r="Q2006" s="2" t="n">
        <f aca="false">IF(Q2005="","",IF(A2009=$Q$1,C2009,Q2005))</f>
        <v>1000113186</v>
      </c>
      <c r="R2006" s="2" t="n">
        <f aca="false">IF(H2006=$R$5,L2006,R2005)</f>
        <v>50640324</v>
      </c>
      <c r="S2006" s="2" t="str">
        <f aca="false">IF(H2006=$S$5,L2006,S2005)</f>
        <v>EGU074</v>
      </c>
      <c r="T2006" s="2" t="n">
        <f aca="false">IF(H2006=$T$5,L2006,T2005)</f>
        <v>814190695</v>
      </c>
      <c r="U2006" s="2" t="n">
        <f aca="false">IF(V2006="",0,1)</f>
        <v>0</v>
      </c>
      <c r="V2006" s="2" t="str">
        <f aca="false">IF(A2006="","",IFERROR(IF(VLOOKUP(A2006,MAESTRO!$A$2:$C$15,2,FALSE())=1,"",A2006),A2006))</f>
        <v/>
      </c>
      <c r="W2006" s="2" t="str">
        <f aca="false">IF(V2006="","",G2006)</f>
        <v/>
      </c>
    </row>
    <row r="2007" customFormat="false" ht="15" hidden="false" customHeight="false" outlineLevel="0" collapsed="false">
      <c r="O2007" s="2" t="str">
        <f aca="false">IF(O2006="","",O2006)</f>
        <v>7711 CEDI GUAYAQUIL</v>
      </c>
      <c r="P2007" s="2" t="str">
        <f aca="false">IF(A2007=$P$5,C2007,P2006)</f>
        <v>CABRERA CAMPOVERDE STEPHANIE GABR</v>
      </c>
      <c r="Q2007" s="2" t="n">
        <f aca="false">IF(Q2006="","",IF(A2010=$Q$1,C2010,Q2006))</f>
        <v>1000113186</v>
      </c>
      <c r="R2007" s="2" t="n">
        <f aca="false">IF(H2007=$R$5,L2007,R2006)</f>
        <v>50640324</v>
      </c>
      <c r="S2007" s="2" t="str">
        <f aca="false">IF(H2007=$S$5,L2007,S2006)</f>
        <v>EGU074</v>
      </c>
      <c r="T2007" s="2" t="n">
        <f aca="false">IF(H2007=$T$5,L2007,T2006)</f>
        <v>814190695</v>
      </c>
      <c r="U2007" s="2" t="n">
        <f aca="false">IF(V2007="",0,1)</f>
        <v>0</v>
      </c>
      <c r="V2007" s="2" t="str">
        <f aca="false">IF(A2007="","",IFERROR(IF(VLOOKUP(A2007,MAESTRO!$A$2:$C$15,2,FALSE())=1,"",A2007),A2007))</f>
        <v/>
      </c>
      <c r="W2007" s="2" t="str">
        <f aca="false">IF(V2007="","",G2007)</f>
        <v/>
      </c>
    </row>
    <row r="2008" customFormat="false" ht="15" hidden="false" customHeight="false" outlineLevel="0" collapsed="false">
      <c r="O2008" s="2" t="str">
        <f aca="false">IF(O2007="","",O2007)</f>
        <v>7711 CEDI GUAYAQUIL</v>
      </c>
      <c r="P2008" s="2" t="str">
        <f aca="false">IF(A2008=$P$5,C2008,P2007)</f>
        <v>CABRERA CAMPOVERDE STEPHANIE GABR</v>
      </c>
      <c r="Q2008" s="2" t="n">
        <f aca="false">IF(Q2007="","",IF(A2011=$Q$1,C2011,Q2007))</f>
        <v>1000113186</v>
      </c>
      <c r="R2008" s="2" t="n">
        <f aca="false">IF(H2008=$R$5,L2008,R2007)</f>
        <v>50640324</v>
      </c>
      <c r="S2008" s="2" t="str">
        <f aca="false">IF(H2008=$S$5,L2008,S2007)</f>
        <v>EGU074</v>
      </c>
      <c r="T2008" s="2" t="n">
        <f aca="false">IF(H2008=$T$5,L2008,T2007)</f>
        <v>814190695</v>
      </c>
      <c r="U2008" s="2" t="n">
        <f aca="false">IF(V2008="",0,1)</f>
        <v>0</v>
      </c>
      <c r="V2008" s="2" t="str">
        <f aca="false">IF(A2008="","",IFERROR(IF(VLOOKUP(A2008,MAESTRO!$A$2:$C$15,2,FALSE())=1,"",A2008),A2008))</f>
        <v/>
      </c>
      <c r="W2008" s="2" t="str">
        <f aca="false">IF(V2008="","",G2008)</f>
        <v/>
      </c>
    </row>
    <row r="2009" customFormat="false" ht="15" hidden="false" customHeight="false" outlineLevel="0" collapsed="false">
      <c r="A2009" s="1" t="s">
        <v>48</v>
      </c>
      <c r="D2009" s="1" t="s">
        <v>49</v>
      </c>
      <c r="O2009" s="2" t="str">
        <f aca="false">IF(O2008="","",O2008)</f>
        <v>7711 CEDI GUAYAQUIL</v>
      </c>
      <c r="P2009" s="2" t="str">
        <f aca="false">IF(A2009=$P$5,C2009,P2008)</f>
        <v>CABRERA CAMPOVERDE STEPHANIE GABR</v>
      </c>
      <c r="Q2009" s="2" t="n">
        <f aca="false">IF(Q2008="","",IF(A2012=$Q$1,C2012,Q2008))</f>
        <v>1000113186</v>
      </c>
      <c r="R2009" s="2" t="n">
        <f aca="false">IF(H2009=$R$5,L2009,R2008)</f>
        <v>50640324</v>
      </c>
      <c r="S2009" s="2" t="str">
        <f aca="false">IF(H2009=$S$5,L2009,S2008)</f>
        <v>EGU074</v>
      </c>
      <c r="T2009" s="2" t="n">
        <f aca="false">IF(H2009=$T$5,L2009,T2008)</f>
        <v>814190695</v>
      </c>
      <c r="U2009" s="2" t="n">
        <f aca="false">IF(V2009="",0,1)</f>
        <v>0</v>
      </c>
      <c r="V2009" s="2" t="str">
        <f aca="false">IF(A2009="","",IFERROR(IF(VLOOKUP(A2009,MAESTRO!$A$2:$C$15,2,FALSE())=1,"",A2009),A2009))</f>
        <v/>
      </c>
      <c r="W2009" s="2" t="str">
        <f aca="false">IF(V2009="","",G2009)</f>
        <v/>
      </c>
    </row>
    <row r="2010" customFormat="false" ht="15" hidden="false" customHeight="false" outlineLevel="0" collapsed="false">
      <c r="A2010" s="1" t="s">
        <v>50</v>
      </c>
      <c r="D2010" s="1" t="s">
        <v>49</v>
      </c>
      <c r="O2010" s="2" t="str">
        <f aca="false">IF(O2009="","",O2009)</f>
        <v>7711 CEDI GUAYAQUIL</v>
      </c>
      <c r="P2010" s="2" t="str">
        <f aca="false">IF(A2010=$P$5,C2010,P2009)</f>
        <v>CABRERA CAMPOVERDE STEPHANIE GABR</v>
      </c>
      <c r="Q2010" s="2" t="n">
        <f aca="false">IF(Q2009="","",IF(A2013=$Q$1,C2013,Q2009))</f>
        <v>1000113186</v>
      </c>
      <c r="R2010" s="2" t="n">
        <f aca="false">IF(H2010=$R$5,L2010,R2009)</f>
        <v>50640324</v>
      </c>
      <c r="S2010" s="2" t="str">
        <f aca="false">IF(H2010=$S$5,L2010,S2009)</f>
        <v>EGU074</v>
      </c>
      <c r="T2010" s="2" t="n">
        <f aca="false">IF(H2010=$T$5,L2010,T2009)</f>
        <v>814190695</v>
      </c>
      <c r="U2010" s="2" t="n">
        <f aca="false">IF(V2010="",0,1)</f>
        <v>0</v>
      </c>
      <c r="V2010" s="2" t="str">
        <f aca="false">IF(A2010="","",IFERROR(IF(VLOOKUP(A2010,MAESTRO!$A$2:$C$15,2,FALSE())=1,"",A2010),A2010))</f>
        <v/>
      </c>
      <c r="W2010" s="2" t="str">
        <f aca="false">IF(V2010="","",G2010)</f>
        <v/>
      </c>
    </row>
    <row r="2011" customFormat="false" ht="15" hidden="false" customHeight="false" outlineLevel="0" collapsed="false">
      <c r="A2011" s="1" t="s">
        <v>51</v>
      </c>
      <c r="D2011" s="1" t="s">
        <v>49</v>
      </c>
      <c r="O2011" s="2" t="str">
        <f aca="false">IF(O2010="","",O2010)</f>
        <v>7711 CEDI GUAYAQUIL</v>
      </c>
      <c r="P2011" s="2" t="str">
        <f aca="false">IF(A2011=$P$5,C2011,P2010)</f>
        <v>CABRERA CAMPOVERDE STEPHANIE GABR</v>
      </c>
      <c r="Q2011" s="2" t="n">
        <f aca="false">IF(Q2010="","",IF(A2014=$Q$1,C2014,Q2010))</f>
        <v>1000113186</v>
      </c>
      <c r="R2011" s="2" t="n">
        <f aca="false">IF(H2011=$R$5,L2011,R2010)</f>
        <v>50640324</v>
      </c>
      <c r="S2011" s="2" t="str">
        <f aca="false">IF(H2011=$S$5,L2011,S2010)</f>
        <v>EGU074</v>
      </c>
      <c r="T2011" s="2" t="n">
        <f aca="false">IF(H2011=$T$5,L2011,T2010)</f>
        <v>814190695</v>
      </c>
      <c r="U2011" s="2" t="n">
        <f aca="false">IF(V2011="",0,1)</f>
        <v>0</v>
      </c>
      <c r="V2011" s="2" t="str">
        <f aca="false">IF(A2011="","",IFERROR(IF(VLOOKUP(A2011,MAESTRO!$A$2:$C$15,2,FALSE())=1,"",A2011),A2011))</f>
        <v/>
      </c>
      <c r="W2011" s="2" t="str">
        <f aca="false">IF(V2011="","",G2011)</f>
        <v/>
      </c>
    </row>
    <row r="2012" customFormat="false" ht="15" hidden="false" customHeight="false" outlineLevel="0" collapsed="false">
      <c r="A2012" s="1" t="s">
        <v>52</v>
      </c>
      <c r="D2012" s="1" t="s">
        <v>49</v>
      </c>
      <c r="O2012" s="2" t="str">
        <f aca="false">IF(O2011="","",O2011)</f>
        <v>7711 CEDI GUAYAQUIL</v>
      </c>
      <c r="P2012" s="2" t="str">
        <f aca="false">IF(A2012=$P$5,C2012,P2011)</f>
        <v>CABRERA CAMPOVERDE STEPHANIE GABR</v>
      </c>
      <c r="Q2012" s="2" t="n">
        <f aca="false">IF(Q2011="","",IF(A2015=$Q$1,C2015,Q2011))</f>
        <v>1000113186</v>
      </c>
      <c r="R2012" s="2" t="n">
        <f aca="false">IF(H2012=$R$5,L2012,R2011)</f>
        <v>50640324</v>
      </c>
      <c r="S2012" s="2" t="str">
        <f aca="false">IF(H2012=$S$5,L2012,S2011)</f>
        <v>EGU074</v>
      </c>
      <c r="T2012" s="2" t="n">
        <f aca="false">IF(H2012=$T$5,L2012,T2011)</f>
        <v>814190695</v>
      </c>
      <c r="U2012" s="2" t="n">
        <f aca="false">IF(V2012="",0,1)</f>
        <v>0</v>
      </c>
      <c r="V2012" s="2" t="str">
        <f aca="false">IF(A2012="","",IFERROR(IF(VLOOKUP(A2012,MAESTRO!$A$2:$C$15,2,FALSE())=1,"",A2012),A2012))</f>
        <v/>
      </c>
      <c r="W2012" s="2" t="str">
        <f aca="false">IF(V2012="","",G2012)</f>
        <v/>
      </c>
    </row>
    <row r="2013" customFormat="false" ht="15" hidden="false" customHeight="false" outlineLevel="0" collapsed="false">
      <c r="A2013" s="1" t="s">
        <v>53</v>
      </c>
      <c r="D2013" s="1" t="s">
        <v>49</v>
      </c>
      <c r="O2013" s="2" t="str">
        <f aca="false">IF(O2012="","",O2012)</f>
        <v>7711 CEDI GUAYAQUIL</v>
      </c>
      <c r="P2013" s="2" t="str">
        <f aca="false">IF(A2013=$P$5,C2013,P2012)</f>
        <v>CABRERA CAMPOVERDE STEPHANIE GABR</v>
      </c>
      <c r="Q2013" s="2" t="n">
        <f aca="false">IF(Q2012="","",IF(A2016=$Q$1,C2016,Q2012))</f>
        <v>1000113186</v>
      </c>
      <c r="R2013" s="2" t="n">
        <f aca="false">IF(H2013=$R$5,L2013,R2012)</f>
        <v>50640324</v>
      </c>
      <c r="S2013" s="2" t="str">
        <f aca="false">IF(H2013=$S$5,L2013,S2012)</f>
        <v>EGU074</v>
      </c>
      <c r="T2013" s="2" t="n">
        <f aca="false">IF(H2013=$T$5,L2013,T2012)</f>
        <v>814190695</v>
      </c>
      <c r="U2013" s="2" t="n">
        <f aca="false">IF(V2013="",0,1)</f>
        <v>0</v>
      </c>
      <c r="V2013" s="2" t="str">
        <f aca="false">IF(A2013="","",IFERROR(IF(VLOOKUP(A2013,MAESTRO!$A$2:$C$15,2,FALSE())=1,"",A2013),A2013))</f>
        <v/>
      </c>
      <c r="W2013" s="2" t="str">
        <f aca="false">IF(V2013="","",G2013)</f>
        <v/>
      </c>
    </row>
    <row r="2014" customFormat="false" ht="15" hidden="false" customHeight="false" outlineLevel="0" collapsed="false">
      <c r="O2014" s="2" t="str">
        <f aca="false">IF(O2013="","",O2013)</f>
        <v>7711 CEDI GUAYAQUIL</v>
      </c>
      <c r="P2014" s="2" t="str">
        <f aca="false">IF(A2014=$P$5,C2014,P2013)</f>
        <v>CABRERA CAMPOVERDE STEPHANIE GABR</v>
      </c>
      <c r="Q2014" s="2" t="n">
        <f aca="false">IF(Q2013="","",IF(A2017=$Q$1,C2017,Q2013))</f>
        <v>1000113186</v>
      </c>
      <c r="R2014" s="2" t="n">
        <f aca="false">IF(H2014=$R$5,L2014,R2013)</f>
        <v>50640324</v>
      </c>
      <c r="S2014" s="2" t="str">
        <f aca="false">IF(H2014=$S$5,L2014,S2013)</f>
        <v>EGU074</v>
      </c>
      <c r="T2014" s="2" t="n">
        <f aca="false">IF(H2014=$T$5,L2014,T2013)</f>
        <v>814190695</v>
      </c>
      <c r="U2014" s="2" t="n">
        <f aca="false">IF(V2014="",0,1)</f>
        <v>0</v>
      </c>
      <c r="V2014" s="2" t="str">
        <f aca="false">IF(A2014="","",IFERROR(IF(VLOOKUP(A2014,MAESTRO!$A$2:$C$15,2,FALSE())=1,"",A2014),A2014))</f>
        <v/>
      </c>
      <c r="W2014" s="2" t="str">
        <f aca="false">IF(V2014="","",G2014)</f>
        <v/>
      </c>
    </row>
    <row r="2015" customFormat="false" ht="15" hidden="false" customHeight="false" outlineLevel="0" collapsed="false">
      <c r="O2015" s="2" t="str">
        <f aca="false">IF(O2014="","",O2014)</f>
        <v>7711 CEDI GUAYAQUIL</v>
      </c>
      <c r="P2015" s="2" t="str">
        <f aca="false">IF(A2015=$P$5,C2015,P2014)</f>
        <v>CABRERA CAMPOVERDE STEPHANIE GABR</v>
      </c>
      <c r="Q2015" s="2" t="n">
        <f aca="false">IF(Q2014="","",IF(A2018=$Q$1,C2018,Q2014))</f>
        <v>1000113186</v>
      </c>
      <c r="R2015" s="2" t="n">
        <f aca="false">IF(H2015=$R$5,L2015,R2014)</f>
        <v>50640324</v>
      </c>
      <c r="S2015" s="2" t="str">
        <f aca="false">IF(H2015=$S$5,L2015,S2014)</f>
        <v>EGU074</v>
      </c>
      <c r="T2015" s="2" t="n">
        <f aca="false">IF(H2015=$T$5,L2015,T2014)</f>
        <v>814190695</v>
      </c>
      <c r="U2015" s="2" t="n">
        <f aca="false">IF(V2015="",0,1)</f>
        <v>0</v>
      </c>
      <c r="V2015" s="2" t="str">
        <f aca="false">IF(A2015="","",IFERROR(IF(VLOOKUP(A2015,MAESTRO!$A$2:$C$15,2,FALSE())=1,"",A2015),A2015))</f>
        <v/>
      </c>
      <c r="W2015" s="2" t="str">
        <f aca="false">IF(V2015="","",G2015)</f>
        <v/>
      </c>
    </row>
    <row r="2016" customFormat="false" ht="15" hidden="false" customHeight="false" outlineLevel="0" collapsed="false">
      <c r="E2016" s="1" t="s">
        <v>0</v>
      </c>
      <c r="J2016" s="1" t="s">
        <v>1</v>
      </c>
      <c r="M2016" s="1" t="n">
        <v>32</v>
      </c>
      <c r="O2016" s="2" t="str">
        <f aca="false">IF(O2015="","",O2015)</f>
        <v>7711 CEDI GUAYAQUIL</v>
      </c>
      <c r="P2016" s="2" t="str">
        <f aca="false">IF(A2016=$P$5,C2016,P2015)</f>
        <v>CABRERA CAMPOVERDE STEPHANIE GABR</v>
      </c>
      <c r="Q2016" s="2" t="n">
        <f aca="false">IF(Q2015="","",IF(A2019=$Q$1,C2019,Q2015))</f>
        <v>1000113186</v>
      </c>
      <c r="R2016" s="2" t="n">
        <f aca="false">IF(H2016=$R$5,L2016,R2015)</f>
        <v>50640324</v>
      </c>
      <c r="S2016" s="2" t="str">
        <f aca="false">IF(H2016=$S$5,L2016,S2015)</f>
        <v>EGU074</v>
      </c>
      <c r="T2016" s="2" t="n">
        <f aca="false">IF(H2016=$T$5,L2016,T2015)</f>
        <v>814190695</v>
      </c>
      <c r="U2016" s="2" t="n">
        <f aca="false">IF(V2016="",0,1)</f>
        <v>0</v>
      </c>
      <c r="V2016" s="2" t="str">
        <f aca="false">IF(A2016="","",IFERROR(IF(VLOOKUP(A2016,MAESTRO!$A$2:$C$15,2,FALSE())=1,"",A2016),A2016))</f>
        <v/>
      </c>
      <c r="W2016" s="2" t="str">
        <f aca="false">IF(V2016="","",G2016)</f>
        <v/>
      </c>
    </row>
    <row r="2017" customFormat="false" ht="15" hidden="false" customHeight="false" outlineLevel="0" collapsed="false">
      <c r="F2017" s="1" t="s">
        <v>6</v>
      </c>
      <c r="O2017" s="2" t="str">
        <f aca="false">IF(O2016="","",O2016)</f>
        <v>7711 CEDI GUAYAQUIL</v>
      </c>
      <c r="P2017" s="2" t="str">
        <f aca="false">IF(A2017=$P$5,C2017,P2016)</f>
        <v>CABRERA CAMPOVERDE STEPHANIE GABR</v>
      </c>
      <c r="Q2017" s="2" t="n">
        <f aca="false">IF(Q2016="","",IF(A2020=$Q$1,C2020,Q2016))</f>
        <v>1000113186</v>
      </c>
      <c r="R2017" s="2" t="n">
        <f aca="false">IF(H2017=$R$5,L2017,R2016)</f>
        <v>50640324</v>
      </c>
      <c r="S2017" s="2" t="str">
        <f aca="false">IF(H2017=$S$5,L2017,S2016)</f>
        <v>EGU074</v>
      </c>
      <c r="T2017" s="2" t="n">
        <f aca="false">IF(H2017=$T$5,L2017,T2016)</f>
        <v>814190695</v>
      </c>
      <c r="U2017" s="2" t="n">
        <f aca="false">IF(V2017="",0,1)</f>
        <v>0</v>
      </c>
      <c r="V2017" s="2" t="str">
        <f aca="false">IF(A2017="","",IFERROR(IF(VLOOKUP(A2017,MAESTRO!$A$2:$C$15,2,FALSE())=1,"",A2017),A2017))</f>
        <v/>
      </c>
      <c r="W2017" s="2" t="str">
        <f aca="false">IF(V2017="","",G2017)</f>
        <v/>
      </c>
    </row>
    <row r="2018" customFormat="false" ht="15" hidden="false" customHeight="false" outlineLevel="0" collapsed="false">
      <c r="O2018" s="2" t="str">
        <f aca="false">IF(O2017="","",O2017)</f>
        <v>7711 CEDI GUAYAQUIL</v>
      </c>
      <c r="P2018" s="2" t="str">
        <f aca="false">IF(A2018=$P$5,C2018,P2017)</f>
        <v>CABRERA CAMPOVERDE STEPHANIE GABR</v>
      </c>
      <c r="Q2018" s="2" t="n">
        <f aca="false">IF(Q2017="","",IF(A2021=$Q$1,C2021,Q2017))</f>
        <v>1000113186</v>
      </c>
      <c r="R2018" s="2" t="n">
        <f aca="false">IF(H2018=$R$5,L2018,R2017)</f>
        <v>50640324</v>
      </c>
      <c r="S2018" s="2" t="str">
        <f aca="false">IF(H2018=$S$5,L2018,S2017)</f>
        <v>EGU074</v>
      </c>
      <c r="T2018" s="2" t="n">
        <f aca="false">IF(H2018=$T$5,L2018,T2017)</f>
        <v>814190695</v>
      </c>
      <c r="U2018" s="2" t="n">
        <f aca="false">IF(V2018="",0,1)</f>
        <v>0</v>
      </c>
      <c r="V2018" s="2" t="str">
        <f aca="false">IF(A2018="","",IFERROR(IF(VLOOKUP(A2018,MAESTRO!$A$2:$C$15,2,FALSE())=1,"",A2018),A2018))</f>
        <v/>
      </c>
      <c r="W2018" s="2" t="str">
        <f aca="false">IF(V2018="","",G2018)</f>
        <v/>
      </c>
    </row>
    <row r="2019" customFormat="false" ht="15" hidden="false" customHeight="false" outlineLevel="0" collapsed="false">
      <c r="H2019" s="1" t="s">
        <v>8</v>
      </c>
      <c r="L2019" s="1" t="n">
        <v>50640324</v>
      </c>
      <c r="O2019" s="2" t="str">
        <f aca="false">IF(O2018="","",O2018)</f>
        <v>7711 CEDI GUAYAQUIL</v>
      </c>
      <c r="P2019" s="2" t="str">
        <f aca="false">IF(A2019=$P$5,C2019,P2018)</f>
        <v>CABRERA CAMPOVERDE STEPHANIE GABR</v>
      </c>
      <c r="Q2019" s="2" t="n">
        <f aca="false">IF(Q2018="","",IF(A2022=$Q$1,C2022,Q2018))</f>
        <v>1000113186</v>
      </c>
      <c r="R2019" s="2" t="n">
        <f aca="false">IF(H2019=$R$5,L2019,R2018)</f>
        <v>50640324</v>
      </c>
      <c r="S2019" s="2" t="str">
        <f aca="false">IF(H2019=$S$5,L2019,S2018)</f>
        <v>EGU074</v>
      </c>
      <c r="T2019" s="2" t="n">
        <f aca="false">IF(H2019=$T$5,L2019,T2018)</f>
        <v>814190695</v>
      </c>
      <c r="U2019" s="2" t="n">
        <f aca="false">IF(V2019="",0,1)</f>
        <v>0</v>
      </c>
      <c r="V2019" s="2" t="str">
        <f aca="false">IF(A2019="","",IFERROR(IF(VLOOKUP(A2019,MAESTRO!$A$2:$C$15,2,FALSE())=1,"",A2019),A2019))</f>
        <v/>
      </c>
      <c r="W2019" s="2" t="str">
        <f aca="false">IF(V2019="","",G2019)</f>
        <v/>
      </c>
    </row>
    <row r="2020" customFormat="false" ht="15" hidden="false" customHeight="false" outlineLevel="0" collapsed="false">
      <c r="H2020" s="1" t="s">
        <v>11</v>
      </c>
      <c r="L2020" s="1" t="s">
        <v>120</v>
      </c>
      <c r="O2020" s="2" t="str">
        <f aca="false">IF(O2019="","",O2019)</f>
        <v>7711 CEDI GUAYAQUIL</v>
      </c>
      <c r="P2020" s="2" t="str">
        <f aca="false">IF(A2020=$P$5,C2020,P2019)</f>
        <v>CABRERA CAMPOVERDE STEPHANIE GABR</v>
      </c>
      <c r="Q2020" s="2" t="n">
        <f aca="false">IF(Q2019="","",IF(A2023=$Q$1,C2023,Q2019))</f>
        <v>1000113186</v>
      </c>
      <c r="R2020" s="2" t="n">
        <f aca="false">IF(H2020=$R$5,L2020,R2019)</f>
        <v>50640324</v>
      </c>
      <c r="S2020" s="2" t="str">
        <f aca="false">IF(H2020=$S$5,L2020,S2019)</f>
        <v>EGU074</v>
      </c>
      <c r="T2020" s="2" t="n">
        <f aca="false">IF(H2020=$T$5,L2020,T2019)</f>
        <v>814190695</v>
      </c>
      <c r="U2020" s="2" t="n">
        <f aca="false">IF(V2020="",0,1)</f>
        <v>0</v>
      </c>
      <c r="V2020" s="2" t="str">
        <f aca="false">IF(A2020="","",IFERROR(IF(VLOOKUP(A2020,MAESTRO!$A$2:$C$15,2,FALSE())=1,"",A2020),A2020))</f>
        <v/>
      </c>
      <c r="W2020" s="2" t="str">
        <f aca="false">IF(V2020="","",G2020)</f>
        <v/>
      </c>
    </row>
    <row r="2021" customFormat="false" ht="15" hidden="false" customHeight="false" outlineLevel="0" collapsed="false">
      <c r="A2021" s="1" t="s">
        <v>13</v>
      </c>
      <c r="C2021" s="1" t="s">
        <v>20</v>
      </c>
      <c r="H2021" s="1" t="s">
        <v>21</v>
      </c>
      <c r="L2021" s="1" t="s">
        <v>121</v>
      </c>
      <c r="O2021" s="2" t="str">
        <f aca="false">IF(O2020="","",O2020)</f>
        <v>7711 CEDI GUAYAQUIL</v>
      </c>
      <c r="P2021" s="2" t="str">
        <f aca="false">IF(A2021=$P$5,C2021,P2020)</f>
        <v>CABRERA CAMPOVERDE STEPHANIE GABR</v>
      </c>
      <c r="Q2021" s="2" t="n">
        <f aca="false">IF(Q2020="","",IF(A2024=$Q$1,C2024,Q2020))</f>
        <v>1000113186</v>
      </c>
      <c r="R2021" s="2" t="n">
        <f aca="false">IF(H2021=$R$5,L2021,R2020)</f>
        <v>50640324</v>
      </c>
      <c r="S2021" s="2" t="str">
        <f aca="false">IF(H2021=$S$5,L2021,S2020)</f>
        <v>EGU074</v>
      </c>
      <c r="T2021" s="2" t="n">
        <f aca="false">IF(H2021=$T$5,L2021,T2020)</f>
        <v>814190695</v>
      </c>
      <c r="U2021" s="2" t="n">
        <f aca="false">IF(V2021="",0,1)</f>
        <v>0</v>
      </c>
      <c r="V2021" s="2" t="str">
        <f aca="false">IF(A2021="","",IFERROR(IF(VLOOKUP(A2021,MAESTRO!$A$2:$C$15,2,FALSE())=1,"",A2021),A2021))</f>
        <v/>
      </c>
      <c r="W2021" s="2" t="str">
        <f aca="false">IF(V2021="","",G2021)</f>
        <v/>
      </c>
    </row>
    <row r="2022" customFormat="false" ht="15" hidden="false" customHeight="false" outlineLevel="0" collapsed="false">
      <c r="A2022" s="1" t="s">
        <v>14</v>
      </c>
      <c r="C2022" s="1" t="s">
        <v>184</v>
      </c>
      <c r="H2022" s="1" t="s">
        <v>24</v>
      </c>
      <c r="L2022" s="1" t="n">
        <v>1001</v>
      </c>
      <c r="O2022" s="2" t="str">
        <f aca="false">IF(O2021="","",O2021)</f>
        <v>7711 CEDI GUAYAQUIL</v>
      </c>
      <c r="P2022" s="2" t="str">
        <f aca="false">IF(A2022=$P$5,C2022,P2021)</f>
        <v>PINDUISACA PARCO LUIS ALFONSO</v>
      </c>
      <c r="Q2022" s="2" t="n">
        <f aca="false">IF(Q2021="","",IF(A2025=$Q$1,C2025,Q2021))</f>
        <v>1000109605</v>
      </c>
      <c r="R2022" s="2" t="n">
        <f aca="false">IF(H2022=$R$5,L2022,R2021)</f>
        <v>50640324</v>
      </c>
      <c r="S2022" s="2" t="str">
        <f aca="false">IF(H2022=$S$5,L2022,S2021)</f>
        <v>EGU074</v>
      </c>
      <c r="T2022" s="2" t="n">
        <f aca="false">IF(H2022=$T$5,L2022,T2021)</f>
        <v>814190695</v>
      </c>
      <c r="U2022" s="2" t="n">
        <f aca="false">IF(V2022="",0,1)</f>
        <v>0</v>
      </c>
      <c r="V2022" s="2" t="str">
        <f aca="false">IF(A2022="","",IFERROR(IF(VLOOKUP(A2022,MAESTRO!$A$2:$C$15,2,FALSE())=1,"",A2022),A2022))</f>
        <v/>
      </c>
      <c r="W2022" s="2" t="str">
        <f aca="false">IF(V2022="","",G2022)</f>
        <v/>
      </c>
    </row>
    <row r="2023" customFormat="false" ht="15" hidden="false" customHeight="false" outlineLevel="0" collapsed="false">
      <c r="A2023" s="1" t="s">
        <v>25</v>
      </c>
      <c r="C2023" s="1" t="n">
        <v>1000109605</v>
      </c>
      <c r="H2023" s="1" t="s">
        <v>26</v>
      </c>
      <c r="O2023" s="2" t="str">
        <f aca="false">IF(O2022="","",O2022)</f>
        <v>7711 CEDI GUAYAQUIL</v>
      </c>
      <c r="P2023" s="2" t="str">
        <f aca="false">IF(A2023=$P$5,C2023,P2022)</f>
        <v>PINDUISACA PARCO LUIS ALFONSO</v>
      </c>
      <c r="Q2023" s="2" t="n">
        <f aca="false">IF(Q2022="","",IF(A2026=$Q$1,C2026,Q2022))</f>
        <v>1000109605</v>
      </c>
      <c r="R2023" s="2" t="n">
        <f aca="false">IF(H2023=$R$5,L2023,R2022)</f>
        <v>50640324</v>
      </c>
      <c r="S2023" s="2" t="str">
        <f aca="false">IF(H2023=$S$5,L2023,S2022)</f>
        <v>EGU074</v>
      </c>
      <c r="T2023" s="2" t="n">
        <f aca="false">IF(H2023=$T$5,L2023,T2022)</f>
        <v>814190695</v>
      </c>
      <c r="U2023" s="2" t="n">
        <f aca="false">IF(V2023="",0,1)</f>
        <v>0</v>
      </c>
      <c r="V2023" s="2" t="str">
        <f aca="false">IF(A2023="","",IFERROR(IF(VLOOKUP(A2023,MAESTRO!$A$2:$C$15,2,FALSE())=1,"",A2023),A2023))</f>
        <v/>
      </c>
      <c r="W2023" s="2" t="str">
        <f aca="false">IF(V2023="","",G2023)</f>
        <v/>
      </c>
    </row>
    <row r="2024" customFormat="false" ht="15" hidden="false" customHeight="false" outlineLevel="0" collapsed="false">
      <c r="A2024" s="1" t="s">
        <v>28</v>
      </c>
      <c r="C2024" s="1" t="s">
        <v>185</v>
      </c>
      <c r="H2024" s="1" t="s">
        <v>16</v>
      </c>
      <c r="L2024" s="1" t="n">
        <v>814190687</v>
      </c>
      <c r="O2024" s="2" t="str">
        <f aca="false">IF(O2023="","",O2023)</f>
        <v>7711 CEDI GUAYAQUIL</v>
      </c>
      <c r="P2024" s="2" t="str">
        <f aca="false">IF(A2024=$P$5,C2024,P2023)</f>
        <v>PINDUISACA PARCO LUIS ALFONSO</v>
      </c>
      <c r="Q2024" s="2" t="n">
        <f aca="false">IF(Q2023="","",IF(A2027=$Q$1,C2027,Q2023))</f>
        <v>1000109605</v>
      </c>
      <c r="R2024" s="2" t="n">
        <f aca="false">IF(H2024=$R$5,L2024,R2023)</f>
        <v>50640324</v>
      </c>
      <c r="S2024" s="2" t="str">
        <f aca="false">IF(H2024=$S$5,L2024,S2023)</f>
        <v>EGU074</v>
      </c>
      <c r="T2024" s="2" t="n">
        <f aca="false">IF(H2024=$T$5,L2024,T2023)</f>
        <v>814190687</v>
      </c>
      <c r="U2024" s="2" t="n">
        <f aca="false">IF(V2024="",0,1)</f>
        <v>0</v>
      </c>
      <c r="V2024" s="2" t="str">
        <f aca="false">IF(A2024="","",IFERROR(IF(VLOOKUP(A2024,MAESTRO!$A$2:$C$15,2,FALSE())=1,"",A2024),A2024))</f>
        <v/>
      </c>
      <c r="W2024" s="2" t="str">
        <f aca="false">IF(V2024="","",G2024)</f>
        <v/>
      </c>
    </row>
    <row r="2025" customFormat="false" ht="15" hidden="false" customHeight="false" outlineLevel="0" collapsed="false">
      <c r="A2025" s="1" t="s">
        <v>3</v>
      </c>
      <c r="C2025" s="1" t="n">
        <v>1000109605</v>
      </c>
      <c r="H2025" s="1" t="s">
        <v>30</v>
      </c>
      <c r="L2025" s="1" t="s">
        <v>31</v>
      </c>
      <c r="O2025" s="2" t="str">
        <f aca="false">IF(O2024="","",O2024)</f>
        <v>7711 CEDI GUAYAQUIL</v>
      </c>
      <c r="P2025" s="2" t="str">
        <f aca="false">IF(A2025=$P$5,C2025,P2024)</f>
        <v>PINDUISACA PARCO LUIS ALFONSO</v>
      </c>
      <c r="Q2025" s="2" t="n">
        <f aca="false">IF(Q2024="","",IF(A2028=$Q$1,C2028,Q2024))</f>
        <v>1000109605</v>
      </c>
      <c r="R2025" s="2" t="n">
        <f aca="false">IF(H2025=$R$5,L2025,R2024)</f>
        <v>50640324</v>
      </c>
      <c r="S2025" s="2" t="str">
        <f aca="false">IF(H2025=$S$5,L2025,S2024)</f>
        <v>EGU074</v>
      </c>
      <c r="T2025" s="2" t="n">
        <f aca="false">IF(H2025=$T$5,L2025,T2024)</f>
        <v>814190687</v>
      </c>
      <c r="U2025" s="2" t="n">
        <f aca="false">IF(V2025="",0,1)</f>
        <v>0</v>
      </c>
      <c r="V2025" s="2" t="str">
        <f aca="false">IF(A2025="","",IFERROR(IF(VLOOKUP(A2025,MAESTRO!$A$2:$C$15,2,FALSE())=1,"",A2025),A2025))</f>
        <v/>
      </c>
      <c r="W2025" s="2" t="str">
        <f aca="false">IF(V2025="","",G2025)</f>
        <v/>
      </c>
    </row>
    <row r="2026" customFormat="false" ht="15" hidden="false" customHeight="false" outlineLevel="0" collapsed="false">
      <c r="A2026" s="1" t="s">
        <v>32</v>
      </c>
      <c r="C2026" s="1" t="s">
        <v>186</v>
      </c>
      <c r="H2026" s="1" t="s">
        <v>34</v>
      </c>
      <c r="L2026" s="1" t="s">
        <v>35</v>
      </c>
      <c r="O2026" s="2" t="str">
        <f aca="false">IF(O2025="","",O2025)</f>
        <v>7711 CEDI GUAYAQUIL</v>
      </c>
      <c r="P2026" s="2" t="str">
        <f aca="false">IF(A2026=$P$5,C2026,P2025)</f>
        <v>PINDUISACA PARCO LUIS ALFONSO</v>
      </c>
      <c r="Q2026" s="2" t="n">
        <f aca="false">IF(Q2025="","",IF(A2029=$Q$1,C2029,Q2025))</f>
        <v>1000109605</v>
      </c>
      <c r="R2026" s="2" t="n">
        <f aca="false">IF(H2026=$R$5,L2026,R2025)</f>
        <v>50640324</v>
      </c>
      <c r="S2026" s="2" t="str">
        <f aca="false">IF(H2026=$S$5,L2026,S2025)</f>
        <v>EGU074</v>
      </c>
      <c r="T2026" s="2" t="n">
        <f aca="false">IF(H2026=$T$5,L2026,T2025)</f>
        <v>814190687</v>
      </c>
      <c r="U2026" s="2" t="n">
        <f aca="false">IF(V2026="",0,1)</f>
        <v>0</v>
      </c>
      <c r="V2026" s="2" t="str">
        <f aca="false">IF(A2026="","",IFERROR(IF(VLOOKUP(A2026,MAESTRO!$A$2:$C$15,2,FALSE())=1,"",A2026),A2026))</f>
        <v/>
      </c>
      <c r="W2026" s="2" t="str">
        <f aca="false">IF(V2026="","",G2026)</f>
        <v/>
      </c>
    </row>
    <row r="2027" customFormat="false" ht="15" hidden="false" customHeight="false" outlineLevel="0" collapsed="false">
      <c r="A2027" s="1" t="s">
        <v>36</v>
      </c>
      <c r="C2027" s="1" t="n">
        <v>1000109605</v>
      </c>
      <c r="H2027" s="1" t="s">
        <v>37</v>
      </c>
      <c r="L2027" s="1" t="n">
        <v>8</v>
      </c>
      <c r="O2027" s="2" t="str">
        <f aca="false">IF(O2026="","",O2026)</f>
        <v>7711 CEDI GUAYAQUIL</v>
      </c>
      <c r="P2027" s="2" t="str">
        <f aca="false">IF(A2027=$P$5,C2027,P2026)</f>
        <v>PINDUISACA PARCO LUIS ALFONSO</v>
      </c>
      <c r="Q2027" s="2" t="n">
        <f aca="false">IF(Q2026="","",IF(A2030=$Q$1,C2030,Q2026))</f>
        <v>1000109605</v>
      </c>
      <c r="R2027" s="2" t="n">
        <f aca="false">IF(H2027=$R$5,L2027,R2026)</f>
        <v>50640324</v>
      </c>
      <c r="S2027" s="2" t="str">
        <f aca="false">IF(H2027=$S$5,L2027,S2026)</f>
        <v>EGU074</v>
      </c>
      <c r="T2027" s="2" t="n">
        <f aca="false">IF(H2027=$T$5,L2027,T2026)</f>
        <v>814190687</v>
      </c>
      <c r="U2027" s="2" t="n">
        <f aca="false">IF(V2027="",0,1)</f>
        <v>0</v>
      </c>
      <c r="V2027" s="2" t="str">
        <f aca="false">IF(A2027="","",IFERROR(IF(VLOOKUP(A2027,MAESTRO!$A$2:$C$15,2,FALSE())=1,"",A2027),A2027))</f>
        <v/>
      </c>
      <c r="W2027" s="2" t="str">
        <f aca="false">IF(V2027="","",G2027)</f>
        <v/>
      </c>
    </row>
    <row r="2028" customFormat="false" ht="15" hidden="false" customHeight="false" outlineLevel="0" collapsed="false">
      <c r="A2028" s="1" t="s">
        <v>38</v>
      </c>
      <c r="H2028" s="1" t="s">
        <v>39</v>
      </c>
      <c r="K2028" s="1" t="s">
        <v>40</v>
      </c>
      <c r="O2028" s="2" t="str">
        <f aca="false">IF(O2027="","",O2027)</f>
        <v>7711 CEDI GUAYAQUIL</v>
      </c>
      <c r="P2028" s="2" t="str">
        <f aca="false">IF(A2028=$P$5,C2028,P2027)</f>
        <v>PINDUISACA PARCO LUIS ALFONSO</v>
      </c>
      <c r="Q2028" s="2" t="n">
        <f aca="false">IF(Q2027="","",IF(A2031=$Q$1,C2031,Q2027))</f>
        <v>1000109605</v>
      </c>
      <c r="R2028" s="2" t="n">
        <f aca="false">IF(H2028=$R$5,L2028,R2027)</f>
        <v>50640324</v>
      </c>
      <c r="S2028" s="2" t="str">
        <f aca="false">IF(H2028=$S$5,L2028,S2027)</f>
        <v>EGU074</v>
      </c>
      <c r="T2028" s="2" t="n">
        <f aca="false">IF(H2028=$T$5,L2028,T2027)</f>
        <v>814190687</v>
      </c>
      <c r="U2028" s="2" t="n">
        <f aca="false">IF(V2028="",0,1)</f>
        <v>0</v>
      </c>
      <c r="V2028" s="2" t="str">
        <f aca="false">IF(A2028="","",IFERROR(IF(VLOOKUP(A2028,MAESTRO!$A$2:$C$15,2,FALSE())=1,"",A2028),A2028))</f>
        <v/>
      </c>
      <c r="W2028" s="2" t="str">
        <f aca="false">IF(V2028="","",G2028)</f>
        <v/>
      </c>
    </row>
    <row r="2029" customFormat="false" ht="15" hidden="false" customHeight="false" outlineLevel="0" collapsed="false">
      <c r="O2029" s="2" t="str">
        <f aca="false">IF(O2028="","",O2028)</f>
        <v>7711 CEDI GUAYAQUIL</v>
      </c>
      <c r="P2029" s="2" t="str">
        <f aca="false">IF(A2029=$P$5,C2029,P2028)</f>
        <v>PINDUISACA PARCO LUIS ALFONSO</v>
      </c>
      <c r="Q2029" s="2" t="n">
        <f aca="false">IF(Q2028="","",IF(A2032=$Q$1,C2032,Q2028))</f>
        <v>1000109605</v>
      </c>
      <c r="R2029" s="2" t="n">
        <f aca="false">IF(H2029=$R$5,L2029,R2028)</f>
        <v>50640324</v>
      </c>
      <c r="S2029" s="2" t="str">
        <f aca="false">IF(H2029=$S$5,L2029,S2028)</f>
        <v>EGU074</v>
      </c>
      <c r="T2029" s="2" t="n">
        <f aca="false">IF(H2029=$T$5,L2029,T2028)</f>
        <v>814190687</v>
      </c>
      <c r="U2029" s="2" t="n">
        <f aca="false">IF(V2029="",0,1)</f>
        <v>0</v>
      </c>
      <c r="V2029" s="2" t="str">
        <f aca="false">IF(A2029="","",IFERROR(IF(VLOOKUP(A2029,MAESTRO!$A$2:$C$15,2,FALSE())=1,"",A2029),A2029))</f>
        <v/>
      </c>
      <c r="W2029" s="2" t="str">
        <f aca="false">IF(V2029="","",G2029)</f>
        <v/>
      </c>
    </row>
    <row r="2030" customFormat="false" ht="15" hidden="false" customHeight="false" outlineLevel="0" collapsed="false">
      <c r="A2030" s="1" t="s">
        <v>18</v>
      </c>
      <c r="B2030" s="1" t="s">
        <v>41</v>
      </c>
      <c r="G2030" s="1" t="s">
        <v>42</v>
      </c>
      <c r="I2030" s="1" t="s">
        <v>43</v>
      </c>
      <c r="K2030" s="1" t="s">
        <v>44</v>
      </c>
      <c r="O2030" s="2" t="str">
        <f aca="false">IF(O2029="","",O2029)</f>
        <v>7711 CEDI GUAYAQUIL</v>
      </c>
      <c r="P2030" s="2" t="str">
        <f aca="false">IF(A2030=$P$5,C2030,P2029)</f>
        <v>PINDUISACA PARCO LUIS ALFONSO</v>
      </c>
      <c r="Q2030" s="2" t="n">
        <f aca="false">IF(Q2029="","",IF(A2033=$Q$1,C2033,Q2029))</f>
        <v>1000109605</v>
      </c>
      <c r="R2030" s="2" t="n">
        <f aca="false">IF(H2030=$R$5,L2030,R2029)</f>
        <v>50640324</v>
      </c>
      <c r="S2030" s="2" t="str">
        <f aca="false">IF(H2030=$S$5,L2030,S2029)</f>
        <v>EGU074</v>
      </c>
      <c r="T2030" s="2" t="n">
        <f aca="false">IF(H2030=$T$5,L2030,T2029)</f>
        <v>814190687</v>
      </c>
      <c r="U2030" s="2" t="n">
        <f aca="false">IF(V2030="",0,1)</f>
        <v>0</v>
      </c>
      <c r="V2030" s="2" t="str">
        <f aca="false">IF(A2030="","",IFERROR(IF(VLOOKUP(A2030,MAESTRO!$A$2:$C$15,2,FALSE())=1,"",A2030),A2030))</f>
        <v/>
      </c>
      <c r="W2030" s="2" t="str">
        <f aca="false">IF(V2030="","",G2030)</f>
        <v/>
      </c>
    </row>
    <row r="2031" customFormat="false" ht="15" hidden="false" customHeight="false" outlineLevel="0" collapsed="false">
      <c r="O2031" s="2" t="str">
        <f aca="false">IF(O2030="","",O2030)</f>
        <v>7711 CEDI GUAYAQUIL</v>
      </c>
      <c r="P2031" s="2" t="str">
        <f aca="false">IF(A2031=$P$5,C2031,P2030)</f>
        <v>PINDUISACA PARCO LUIS ALFONSO</v>
      </c>
      <c r="Q2031" s="2" t="n">
        <f aca="false">IF(Q2030="","",IF(A2034=$Q$1,C2034,Q2030))</f>
        <v>1000109605</v>
      </c>
      <c r="R2031" s="2" t="n">
        <f aca="false">IF(H2031=$R$5,L2031,R2030)</f>
        <v>50640324</v>
      </c>
      <c r="S2031" s="2" t="str">
        <f aca="false">IF(H2031=$S$5,L2031,S2030)</f>
        <v>EGU074</v>
      </c>
      <c r="T2031" s="2" t="n">
        <f aca="false">IF(H2031=$T$5,L2031,T2030)</f>
        <v>814190687</v>
      </c>
      <c r="U2031" s="2" t="n">
        <f aca="false">IF(V2031="",0,1)</f>
        <v>0</v>
      </c>
      <c r="V2031" s="2" t="str">
        <f aca="false">IF(A2031="","",IFERROR(IF(VLOOKUP(A2031,MAESTRO!$A$2:$C$15,2,FALSE())=1,"",A2031),A2031))</f>
        <v/>
      </c>
      <c r="W2031" s="2" t="str">
        <f aca="false">IF(V2031="","",G2031)</f>
        <v/>
      </c>
    </row>
    <row r="2032" customFormat="false" ht="15" hidden="false" customHeight="false" outlineLevel="0" collapsed="false">
      <c r="A2032" s="1" t="n">
        <v>14606</v>
      </c>
      <c r="B2032" s="1" t="s">
        <v>207</v>
      </c>
      <c r="G2032" s="1" t="n">
        <v>2</v>
      </c>
      <c r="I2032" s="1" t="s">
        <v>46</v>
      </c>
      <c r="O2032" s="2" t="str">
        <f aca="false">IF(O2031="","",O2031)</f>
        <v>7711 CEDI GUAYAQUIL</v>
      </c>
      <c r="P2032" s="2" t="str">
        <f aca="false">IF(A2032=$P$5,C2032,P2031)</f>
        <v>PINDUISACA PARCO LUIS ALFONSO</v>
      </c>
      <c r="Q2032" s="2" t="n">
        <f aca="false">IF(Q2031="","",IF(A2035=$Q$1,C2035,Q2031))</f>
        <v>1000109605</v>
      </c>
      <c r="R2032" s="2" t="n">
        <f aca="false">IF(H2032=$R$5,L2032,R2031)</f>
        <v>50640324</v>
      </c>
      <c r="S2032" s="2" t="str">
        <f aca="false">IF(H2032=$S$5,L2032,S2031)</f>
        <v>EGU074</v>
      </c>
      <c r="T2032" s="2" t="n">
        <f aca="false">IF(H2032=$T$5,L2032,T2031)</f>
        <v>814190687</v>
      </c>
      <c r="U2032" s="2" t="n">
        <f aca="false">IF(V2032="",0,1)</f>
        <v>1</v>
      </c>
      <c r="V2032" s="2" t="n">
        <f aca="false">IF(A2032="","",IFERROR(IF(VLOOKUP(A2032,MAESTRO!$A$2:$C$15,2,FALSE())=1,"",A2032),A2032))</f>
        <v>14606</v>
      </c>
      <c r="W2032" s="2" t="n">
        <f aca="false">IF(V2032="","",G2032)</f>
        <v>2</v>
      </c>
    </row>
    <row r="2033" customFormat="false" ht="15" hidden="false" customHeight="false" outlineLevel="0" collapsed="false">
      <c r="A2033" s="1" t="n">
        <v>14607</v>
      </c>
      <c r="B2033" s="1" t="s">
        <v>208</v>
      </c>
      <c r="G2033" s="1" t="n">
        <v>2</v>
      </c>
      <c r="I2033" s="1" t="s">
        <v>46</v>
      </c>
      <c r="O2033" s="2" t="str">
        <f aca="false">IF(O2032="","",O2032)</f>
        <v>7711 CEDI GUAYAQUIL</v>
      </c>
      <c r="P2033" s="2" t="str">
        <f aca="false">IF(A2033=$P$5,C2033,P2032)</f>
        <v>PINDUISACA PARCO LUIS ALFONSO</v>
      </c>
      <c r="Q2033" s="2" t="n">
        <f aca="false">IF(Q2032="","",IF(A2036=$Q$1,C2036,Q2032))</f>
        <v>1000109605</v>
      </c>
      <c r="R2033" s="2" t="n">
        <f aca="false">IF(H2033=$R$5,L2033,R2032)</f>
        <v>50640324</v>
      </c>
      <c r="S2033" s="2" t="str">
        <f aca="false">IF(H2033=$S$5,L2033,S2032)</f>
        <v>EGU074</v>
      </c>
      <c r="T2033" s="2" t="n">
        <f aca="false">IF(H2033=$T$5,L2033,T2032)</f>
        <v>814190687</v>
      </c>
      <c r="U2033" s="2" t="n">
        <f aca="false">IF(V2033="",0,1)</f>
        <v>1</v>
      </c>
      <c r="V2033" s="2" t="n">
        <f aca="false">IF(A2033="","",IFERROR(IF(VLOOKUP(A2033,MAESTRO!$A$2:$C$15,2,FALSE())=1,"",A2033),A2033))</f>
        <v>14607</v>
      </c>
      <c r="W2033" s="2" t="n">
        <f aca="false">IF(V2033="","",G2033)</f>
        <v>2</v>
      </c>
    </row>
    <row r="2034" customFormat="false" ht="15" hidden="false" customHeight="false" outlineLevel="0" collapsed="false">
      <c r="A2034" s="1" t="n">
        <v>16156</v>
      </c>
      <c r="B2034" s="1" t="s">
        <v>64</v>
      </c>
      <c r="G2034" s="1" t="n">
        <v>5</v>
      </c>
      <c r="I2034" s="1" t="s">
        <v>46</v>
      </c>
      <c r="O2034" s="2" t="str">
        <f aca="false">IF(O2033="","",O2033)</f>
        <v>7711 CEDI GUAYAQUIL</v>
      </c>
      <c r="P2034" s="2" t="str">
        <f aca="false">IF(A2034=$P$5,C2034,P2033)</f>
        <v>PINDUISACA PARCO LUIS ALFONSO</v>
      </c>
      <c r="Q2034" s="2" t="n">
        <f aca="false">IF(Q2033="","",IF(A2037=$Q$1,C2037,Q2033))</f>
        <v>1000109605</v>
      </c>
      <c r="R2034" s="2" t="n">
        <f aca="false">IF(H2034=$R$5,L2034,R2033)</f>
        <v>50640324</v>
      </c>
      <c r="S2034" s="2" t="str">
        <f aca="false">IF(H2034=$S$5,L2034,S2033)</f>
        <v>EGU074</v>
      </c>
      <c r="T2034" s="2" t="n">
        <f aca="false">IF(H2034=$T$5,L2034,T2033)</f>
        <v>814190687</v>
      </c>
      <c r="U2034" s="2" t="n">
        <f aca="false">IF(V2034="",0,1)</f>
        <v>1</v>
      </c>
      <c r="V2034" s="2" t="n">
        <f aca="false">IF(A2034="","",IFERROR(IF(VLOOKUP(A2034,MAESTRO!$A$2:$C$15,2,FALSE())=1,"",A2034),A2034))</f>
        <v>16156</v>
      </c>
      <c r="W2034" s="2" t="n">
        <f aca="false">IF(V2034="","",G2034)</f>
        <v>5</v>
      </c>
    </row>
    <row r="2035" customFormat="false" ht="15" hidden="false" customHeight="false" outlineLevel="0" collapsed="false">
      <c r="A2035" s="1" t="n">
        <v>16158</v>
      </c>
      <c r="B2035" s="1" t="s">
        <v>65</v>
      </c>
      <c r="G2035" s="1" t="n">
        <v>2</v>
      </c>
      <c r="I2035" s="1" t="s">
        <v>46</v>
      </c>
      <c r="O2035" s="2" t="str">
        <f aca="false">IF(O2034="","",O2034)</f>
        <v>7711 CEDI GUAYAQUIL</v>
      </c>
      <c r="P2035" s="2" t="str">
        <f aca="false">IF(A2035=$P$5,C2035,P2034)</f>
        <v>PINDUISACA PARCO LUIS ALFONSO</v>
      </c>
      <c r="Q2035" s="2" t="n">
        <f aca="false">IF(Q2034="","",IF(A2038=$Q$1,C2038,Q2034))</f>
        <v>1000109605</v>
      </c>
      <c r="R2035" s="2" t="n">
        <f aca="false">IF(H2035=$R$5,L2035,R2034)</f>
        <v>50640324</v>
      </c>
      <c r="S2035" s="2" t="str">
        <f aca="false">IF(H2035=$S$5,L2035,S2034)</f>
        <v>EGU074</v>
      </c>
      <c r="T2035" s="2" t="n">
        <f aca="false">IF(H2035=$T$5,L2035,T2034)</f>
        <v>814190687</v>
      </c>
      <c r="U2035" s="2" t="n">
        <f aca="false">IF(V2035="",0,1)</f>
        <v>1</v>
      </c>
      <c r="V2035" s="2" t="n">
        <f aca="false">IF(A2035="","",IFERROR(IF(VLOOKUP(A2035,MAESTRO!$A$2:$C$15,2,FALSE())=1,"",A2035),A2035))</f>
        <v>16158</v>
      </c>
      <c r="W2035" s="2" t="n">
        <f aca="false">IF(V2035="","",G2035)</f>
        <v>2</v>
      </c>
    </row>
    <row r="2036" customFormat="false" ht="15" hidden="false" customHeight="false" outlineLevel="0" collapsed="false">
      <c r="A2036" s="1" t="n">
        <v>16680</v>
      </c>
      <c r="B2036" s="1" t="s">
        <v>169</v>
      </c>
      <c r="G2036" s="1" t="n">
        <v>1</v>
      </c>
      <c r="I2036" s="1" t="s">
        <v>46</v>
      </c>
      <c r="O2036" s="2" t="str">
        <f aca="false">IF(O2035="","",O2035)</f>
        <v>7711 CEDI GUAYAQUIL</v>
      </c>
      <c r="P2036" s="2" t="str">
        <f aca="false">IF(A2036=$P$5,C2036,P2035)</f>
        <v>PINDUISACA PARCO LUIS ALFONSO</v>
      </c>
      <c r="Q2036" s="2" t="n">
        <f aca="false">IF(Q2035="","",IF(A2039=$Q$1,C2039,Q2035))</f>
        <v>1000109605</v>
      </c>
      <c r="R2036" s="2" t="n">
        <f aca="false">IF(H2036=$R$5,L2036,R2035)</f>
        <v>50640324</v>
      </c>
      <c r="S2036" s="2" t="str">
        <f aca="false">IF(H2036=$S$5,L2036,S2035)</f>
        <v>EGU074</v>
      </c>
      <c r="T2036" s="2" t="n">
        <f aca="false">IF(H2036=$T$5,L2036,T2035)</f>
        <v>814190687</v>
      </c>
      <c r="U2036" s="2" t="n">
        <f aca="false">IF(V2036="",0,1)</f>
        <v>1</v>
      </c>
      <c r="V2036" s="2" t="n">
        <f aca="false">IF(A2036="","",IFERROR(IF(VLOOKUP(A2036,MAESTRO!$A$2:$C$15,2,FALSE())=1,"",A2036),A2036))</f>
        <v>16680</v>
      </c>
      <c r="W2036" s="2" t="n">
        <f aca="false">IF(V2036="","",G2036)</f>
        <v>1</v>
      </c>
    </row>
    <row r="2037" customFormat="false" ht="15" hidden="false" customHeight="false" outlineLevel="0" collapsed="false">
      <c r="O2037" s="2" t="str">
        <f aca="false">IF(O2036="","",O2036)</f>
        <v>7711 CEDI GUAYAQUIL</v>
      </c>
      <c r="P2037" s="2" t="str">
        <f aca="false">IF(A2037=$P$5,C2037,P2036)</f>
        <v>PINDUISACA PARCO LUIS ALFONSO</v>
      </c>
      <c r="Q2037" s="2" t="n">
        <f aca="false">IF(Q2036="","",IF(A2040=$Q$1,C2040,Q2036))</f>
        <v>1000109605</v>
      </c>
      <c r="R2037" s="2" t="n">
        <f aca="false">IF(H2037=$R$5,L2037,R2036)</f>
        <v>50640324</v>
      </c>
      <c r="S2037" s="2" t="str">
        <f aca="false">IF(H2037=$S$5,L2037,S2036)</f>
        <v>EGU074</v>
      </c>
      <c r="T2037" s="2" t="n">
        <f aca="false">IF(H2037=$T$5,L2037,T2036)</f>
        <v>814190687</v>
      </c>
      <c r="U2037" s="2" t="n">
        <f aca="false">IF(V2037="",0,1)</f>
        <v>0</v>
      </c>
      <c r="V2037" s="2" t="str">
        <f aca="false">IF(A2037="","",IFERROR(IF(VLOOKUP(A2037,MAESTRO!$A$2:$C$15,2,FALSE())=1,"",A2037),A2037))</f>
        <v/>
      </c>
      <c r="W2037" s="2" t="str">
        <f aca="false">IF(V2037="","",G2037)</f>
        <v/>
      </c>
    </row>
    <row r="2038" customFormat="false" ht="15" hidden="false" customHeight="false" outlineLevel="0" collapsed="false">
      <c r="O2038" s="2" t="str">
        <f aca="false">IF(O2037="","",O2037)</f>
        <v>7711 CEDI GUAYAQUIL</v>
      </c>
      <c r="P2038" s="2" t="str">
        <f aca="false">IF(A2038=$P$5,C2038,P2037)</f>
        <v>PINDUISACA PARCO LUIS ALFONSO</v>
      </c>
      <c r="Q2038" s="2" t="n">
        <f aca="false">IF(Q2037="","",IF(A2041=$Q$1,C2041,Q2037))</f>
        <v>1000109605</v>
      </c>
      <c r="R2038" s="2" t="n">
        <f aca="false">IF(H2038=$R$5,L2038,R2037)</f>
        <v>50640324</v>
      </c>
      <c r="S2038" s="2" t="str">
        <f aca="false">IF(H2038=$S$5,L2038,S2037)</f>
        <v>EGU074</v>
      </c>
      <c r="T2038" s="2" t="n">
        <f aca="false">IF(H2038=$T$5,L2038,T2037)</f>
        <v>814190687</v>
      </c>
      <c r="U2038" s="2" t="n">
        <f aca="false">IF(V2038="",0,1)</f>
        <v>0</v>
      </c>
      <c r="V2038" s="2" t="str">
        <f aca="false">IF(A2038="","",IFERROR(IF(VLOOKUP(A2038,MAESTRO!$A$2:$C$15,2,FALSE())=1,"",A2038),A2038))</f>
        <v/>
      </c>
      <c r="W2038" s="2" t="str">
        <f aca="false">IF(V2038="","",G2038)</f>
        <v/>
      </c>
    </row>
    <row r="2039" customFormat="false" ht="15" hidden="false" customHeight="false" outlineLevel="0" collapsed="false">
      <c r="O2039" s="2" t="str">
        <f aca="false">IF(O2038="","",O2038)</f>
        <v>7711 CEDI GUAYAQUIL</v>
      </c>
      <c r="P2039" s="2" t="str">
        <f aca="false">IF(A2039=$P$5,C2039,P2038)</f>
        <v>PINDUISACA PARCO LUIS ALFONSO</v>
      </c>
      <c r="Q2039" s="2" t="n">
        <f aca="false">IF(Q2038="","",IF(A2042=$Q$1,C2042,Q2038))</f>
        <v>1000109605</v>
      </c>
      <c r="R2039" s="2" t="n">
        <f aca="false">IF(H2039=$R$5,L2039,R2038)</f>
        <v>50640324</v>
      </c>
      <c r="S2039" s="2" t="str">
        <f aca="false">IF(H2039=$S$5,L2039,S2038)</f>
        <v>EGU074</v>
      </c>
      <c r="T2039" s="2" t="n">
        <f aca="false">IF(H2039=$T$5,L2039,T2038)</f>
        <v>814190687</v>
      </c>
      <c r="U2039" s="2" t="n">
        <f aca="false">IF(V2039="",0,1)</f>
        <v>0</v>
      </c>
      <c r="V2039" s="2" t="str">
        <f aca="false">IF(A2039="","",IFERROR(IF(VLOOKUP(A2039,MAESTRO!$A$2:$C$15,2,FALSE())=1,"",A2039),A2039))</f>
        <v/>
      </c>
      <c r="W2039" s="2" t="str">
        <f aca="false">IF(V2039="","",G2039)</f>
        <v/>
      </c>
    </row>
    <row r="2040" customFormat="false" ht="15" hidden="false" customHeight="false" outlineLevel="0" collapsed="false">
      <c r="O2040" s="2" t="str">
        <f aca="false">IF(O2039="","",O2039)</f>
        <v>7711 CEDI GUAYAQUIL</v>
      </c>
      <c r="P2040" s="2" t="str">
        <f aca="false">IF(A2040=$P$5,C2040,P2039)</f>
        <v>PINDUISACA PARCO LUIS ALFONSO</v>
      </c>
      <c r="Q2040" s="2" t="n">
        <f aca="false">IF(Q2039="","",IF(A2043=$Q$1,C2043,Q2039))</f>
        <v>1000109605</v>
      </c>
      <c r="R2040" s="2" t="n">
        <f aca="false">IF(H2040=$R$5,L2040,R2039)</f>
        <v>50640324</v>
      </c>
      <c r="S2040" s="2" t="str">
        <f aca="false">IF(H2040=$S$5,L2040,S2039)</f>
        <v>EGU074</v>
      </c>
      <c r="T2040" s="2" t="n">
        <f aca="false">IF(H2040=$T$5,L2040,T2039)</f>
        <v>814190687</v>
      </c>
      <c r="U2040" s="2" t="n">
        <f aca="false">IF(V2040="",0,1)</f>
        <v>0</v>
      </c>
      <c r="V2040" s="2" t="str">
        <f aca="false">IF(A2040="","",IFERROR(IF(VLOOKUP(A2040,MAESTRO!$A$2:$C$15,2,FALSE())=1,"",A2040),A2040))</f>
        <v/>
      </c>
      <c r="W2040" s="2" t="str">
        <f aca="false">IF(V2040="","",G2040)</f>
        <v/>
      </c>
    </row>
    <row r="2041" customFormat="false" ht="15" hidden="false" customHeight="false" outlineLevel="0" collapsed="false">
      <c r="O2041" s="2" t="str">
        <f aca="false">IF(O2040="","",O2040)</f>
        <v>7711 CEDI GUAYAQUIL</v>
      </c>
      <c r="P2041" s="2" t="str">
        <f aca="false">IF(A2041=$P$5,C2041,P2040)</f>
        <v>PINDUISACA PARCO LUIS ALFONSO</v>
      </c>
      <c r="Q2041" s="2" t="n">
        <f aca="false">IF(Q2040="","",IF(A2044=$Q$1,C2044,Q2040))</f>
        <v>1000109605</v>
      </c>
      <c r="R2041" s="2" t="n">
        <f aca="false">IF(H2041=$R$5,L2041,R2040)</f>
        <v>50640324</v>
      </c>
      <c r="S2041" s="2" t="str">
        <f aca="false">IF(H2041=$S$5,L2041,S2040)</f>
        <v>EGU074</v>
      </c>
      <c r="T2041" s="2" t="n">
        <f aca="false">IF(H2041=$T$5,L2041,T2040)</f>
        <v>814190687</v>
      </c>
      <c r="U2041" s="2" t="n">
        <f aca="false">IF(V2041="",0,1)</f>
        <v>0</v>
      </c>
      <c r="V2041" s="2" t="str">
        <f aca="false">IF(A2041="","",IFERROR(IF(VLOOKUP(A2041,MAESTRO!$A$2:$C$15,2,FALSE())=1,"",A2041),A2041))</f>
        <v/>
      </c>
      <c r="W2041" s="2" t="str">
        <f aca="false">IF(V2041="","",G2041)</f>
        <v/>
      </c>
    </row>
    <row r="2042" customFormat="false" ht="15" hidden="false" customHeight="false" outlineLevel="0" collapsed="false">
      <c r="O2042" s="2" t="str">
        <f aca="false">IF(O2041="","",O2041)</f>
        <v>7711 CEDI GUAYAQUIL</v>
      </c>
      <c r="P2042" s="2" t="str">
        <f aca="false">IF(A2042=$P$5,C2042,P2041)</f>
        <v>PINDUISACA PARCO LUIS ALFONSO</v>
      </c>
      <c r="Q2042" s="2" t="n">
        <f aca="false">IF(Q2041="","",IF(A2045=$Q$1,C2045,Q2041))</f>
        <v>1000109605</v>
      </c>
      <c r="R2042" s="2" t="n">
        <f aca="false">IF(H2042=$R$5,L2042,R2041)</f>
        <v>50640324</v>
      </c>
      <c r="S2042" s="2" t="str">
        <f aca="false">IF(H2042=$S$5,L2042,S2041)</f>
        <v>EGU074</v>
      </c>
      <c r="T2042" s="2" t="n">
        <f aca="false">IF(H2042=$T$5,L2042,T2041)</f>
        <v>814190687</v>
      </c>
      <c r="U2042" s="2" t="n">
        <f aca="false">IF(V2042="",0,1)</f>
        <v>0</v>
      </c>
      <c r="V2042" s="2" t="str">
        <f aca="false">IF(A2042="","",IFERROR(IF(VLOOKUP(A2042,MAESTRO!$A$2:$C$15,2,FALSE())=1,"",A2042),A2042))</f>
        <v/>
      </c>
      <c r="W2042" s="2" t="str">
        <f aca="false">IF(V2042="","",G2042)</f>
        <v/>
      </c>
    </row>
    <row r="2043" customFormat="false" ht="15" hidden="false" customHeight="false" outlineLevel="0" collapsed="false">
      <c r="O2043" s="2" t="str">
        <f aca="false">IF(O2042="","",O2042)</f>
        <v>7711 CEDI GUAYAQUIL</v>
      </c>
      <c r="P2043" s="2" t="str">
        <f aca="false">IF(A2043=$P$5,C2043,P2042)</f>
        <v>PINDUISACA PARCO LUIS ALFONSO</v>
      </c>
      <c r="Q2043" s="2" t="n">
        <f aca="false">IF(Q2042="","",IF(A2046=$Q$1,C2046,Q2042))</f>
        <v>1000109605</v>
      </c>
      <c r="R2043" s="2" t="n">
        <f aca="false">IF(H2043=$R$5,L2043,R2042)</f>
        <v>50640324</v>
      </c>
      <c r="S2043" s="2" t="str">
        <f aca="false">IF(H2043=$S$5,L2043,S2042)</f>
        <v>EGU074</v>
      </c>
      <c r="T2043" s="2" t="n">
        <f aca="false">IF(H2043=$T$5,L2043,T2042)</f>
        <v>814190687</v>
      </c>
      <c r="U2043" s="2" t="n">
        <f aca="false">IF(V2043="",0,1)</f>
        <v>0</v>
      </c>
      <c r="V2043" s="2" t="str">
        <f aca="false">IF(A2043="","",IFERROR(IF(VLOOKUP(A2043,MAESTRO!$A$2:$C$15,2,FALSE())=1,"",A2043),A2043))</f>
        <v/>
      </c>
      <c r="W2043" s="2" t="str">
        <f aca="false">IF(V2043="","",G2043)</f>
        <v/>
      </c>
    </row>
    <row r="2044" customFormat="false" ht="15" hidden="false" customHeight="false" outlineLevel="0" collapsed="false">
      <c r="O2044" s="2" t="str">
        <f aca="false">IF(O2043="","",O2043)</f>
        <v>7711 CEDI GUAYAQUIL</v>
      </c>
      <c r="P2044" s="2" t="str">
        <f aca="false">IF(A2044=$P$5,C2044,P2043)</f>
        <v>PINDUISACA PARCO LUIS ALFONSO</v>
      </c>
      <c r="Q2044" s="2" t="n">
        <f aca="false">IF(Q2043="","",IF(A2047=$Q$1,C2047,Q2043))</f>
        <v>1000109605</v>
      </c>
      <c r="R2044" s="2" t="n">
        <f aca="false">IF(H2044=$R$5,L2044,R2043)</f>
        <v>50640324</v>
      </c>
      <c r="S2044" s="2" t="str">
        <f aca="false">IF(H2044=$S$5,L2044,S2043)</f>
        <v>EGU074</v>
      </c>
      <c r="T2044" s="2" t="n">
        <f aca="false">IF(H2044=$T$5,L2044,T2043)</f>
        <v>814190687</v>
      </c>
      <c r="U2044" s="2" t="n">
        <f aca="false">IF(V2044="",0,1)</f>
        <v>0</v>
      </c>
      <c r="V2044" s="2" t="str">
        <f aca="false">IF(A2044="","",IFERROR(IF(VLOOKUP(A2044,MAESTRO!$A$2:$C$15,2,FALSE())=1,"",A2044),A2044))</f>
        <v/>
      </c>
      <c r="W2044" s="2" t="str">
        <f aca="false">IF(V2044="","",G2044)</f>
        <v/>
      </c>
    </row>
    <row r="2045" customFormat="false" ht="15" hidden="false" customHeight="false" outlineLevel="0" collapsed="false">
      <c r="O2045" s="2" t="str">
        <f aca="false">IF(O2044="","",O2044)</f>
        <v>7711 CEDI GUAYAQUIL</v>
      </c>
      <c r="P2045" s="2" t="str">
        <f aca="false">IF(A2045=$P$5,C2045,P2044)</f>
        <v>PINDUISACA PARCO LUIS ALFONSO</v>
      </c>
      <c r="Q2045" s="2" t="n">
        <f aca="false">IF(Q2044="","",IF(A2048=$Q$1,C2048,Q2044))</f>
        <v>1000109605</v>
      </c>
      <c r="R2045" s="2" t="n">
        <f aca="false">IF(H2045=$R$5,L2045,R2044)</f>
        <v>50640324</v>
      </c>
      <c r="S2045" s="2" t="str">
        <f aca="false">IF(H2045=$S$5,L2045,S2044)</f>
        <v>EGU074</v>
      </c>
      <c r="T2045" s="2" t="n">
        <f aca="false">IF(H2045=$T$5,L2045,T2044)</f>
        <v>814190687</v>
      </c>
      <c r="U2045" s="2" t="n">
        <f aca="false">IF(V2045="",0,1)</f>
        <v>0</v>
      </c>
      <c r="V2045" s="2" t="str">
        <f aca="false">IF(A2045="","",IFERROR(IF(VLOOKUP(A2045,MAESTRO!$A$2:$C$15,2,FALSE())=1,"",A2045),A2045))</f>
        <v/>
      </c>
      <c r="W2045" s="2" t="str">
        <f aca="false">IF(V2045="","",G2045)</f>
        <v/>
      </c>
    </row>
    <row r="2046" customFormat="false" ht="15" hidden="false" customHeight="false" outlineLevel="0" collapsed="false">
      <c r="O2046" s="2" t="str">
        <f aca="false">IF(O2045="","",O2045)</f>
        <v>7711 CEDI GUAYAQUIL</v>
      </c>
      <c r="P2046" s="2" t="str">
        <f aca="false">IF(A2046=$P$5,C2046,P2045)</f>
        <v>PINDUISACA PARCO LUIS ALFONSO</v>
      </c>
      <c r="Q2046" s="2" t="n">
        <f aca="false">IF(Q2045="","",IF(A2049=$Q$1,C2049,Q2045))</f>
        <v>1000109605</v>
      </c>
      <c r="R2046" s="2" t="n">
        <f aca="false">IF(H2046=$R$5,L2046,R2045)</f>
        <v>50640324</v>
      </c>
      <c r="S2046" s="2" t="str">
        <f aca="false">IF(H2046=$S$5,L2046,S2045)</f>
        <v>EGU074</v>
      </c>
      <c r="T2046" s="2" t="n">
        <f aca="false">IF(H2046=$T$5,L2046,T2045)</f>
        <v>814190687</v>
      </c>
      <c r="U2046" s="2" t="n">
        <f aca="false">IF(V2046="",0,1)</f>
        <v>0</v>
      </c>
      <c r="V2046" s="2" t="str">
        <f aca="false">IF(A2046="","",IFERROR(IF(VLOOKUP(A2046,MAESTRO!$A$2:$C$15,2,FALSE())=1,"",A2046),A2046))</f>
        <v/>
      </c>
      <c r="W2046" s="2" t="str">
        <f aca="false">IF(V2046="","",G2046)</f>
        <v/>
      </c>
    </row>
    <row r="2047" customFormat="false" ht="15" hidden="false" customHeight="false" outlineLevel="0" collapsed="false">
      <c r="O2047" s="2" t="str">
        <f aca="false">IF(O2046="","",O2046)</f>
        <v>7711 CEDI GUAYAQUIL</v>
      </c>
      <c r="P2047" s="2" t="str">
        <f aca="false">IF(A2047=$P$5,C2047,P2046)</f>
        <v>PINDUISACA PARCO LUIS ALFONSO</v>
      </c>
      <c r="Q2047" s="2" t="n">
        <f aca="false">IF(Q2046="","",IF(A2050=$Q$1,C2050,Q2046))</f>
        <v>1000109605</v>
      </c>
      <c r="R2047" s="2" t="n">
        <f aca="false">IF(H2047=$R$5,L2047,R2046)</f>
        <v>50640324</v>
      </c>
      <c r="S2047" s="2" t="str">
        <f aca="false">IF(H2047=$S$5,L2047,S2046)</f>
        <v>EGU074</v>
      </c>
      <c r="T2047" s="2" t="n">
        <f aca="false">IF(H2047=$T$5,L2047,T2046)</f>
        <v>814190687</v>
      </c>
      <c r="U2047" s="2" t="n">
        <f aca="false">IF(V2047="",0,1)</f>
        <v>0</v>
      </c>
      <c r="V2047" s="2" t="str">
        <f aca="false">IF(A2047="","",IFERROR(IF(VLOOKUP(A2047,MAESTRO!$A$2:$C$15,2,FALSE())=1,"",A2047),A2047))</f>
        <v/>
      </c>
      <c r="W2047" s="2" t="str">
        <f aca="false">IF(V2047="","",G2047)</f>
        <v/>
      </c>
    </row>
    <row r="2048" customFormat="false" ht="15" hidden="false" customHeight="false" outlineLevel="0" collapsed="false">
      <c r="O2048" s="2" t="str">
        <f aca="false">IF(O2047="","",O2047)</f>
        <v>7711 CEDI GUAYAQUIL</v>
      </c>
      <c r="P2048" s="2" t="str">
        <f aca="false">IF(A2048=$P$5,C2048,P2047)</f>
        <v>PINDUISACA PARCO LUIS ALFONSO</v>
      </c>
      <c r="Q2048" s="2" t="n">
        <f aca="false">IF(Q2047="","",IF(A2051=$Q$1,C2051,Q2047))</f>
        <v>1000109605</v>
      </c>
      <c r="R2048" s="2" t="n">
        <f aca="false">IF(H2048=$R$5,L2048,R2047)</f>
        <v>50640324</v>
      </c>
      <c r="S2048" s="2" t="str">
        <f aca="false">IF(H2048=$S$5,L2048,S2047)</f>
        <v>EGU074</v>
      </c>
      <c r="T2048" s="2" t="n">
        <f aca="false">IF(H2048=$T$5,L2048,T2047)</f>
        <v>814190687</v>
      </c>
      <c r="U2048" s="2" t="n">
        <f aca="false">IF(V2048="",0,1)</f>
        <v>0</v>
      </c>
      <c r="V2048" s="2" t="str">
        <f aca="false">IF(A2048="","",IFERROR(IF(VLOOKUP(A2048,MAESTRO!$A$2:$C$15,2,FALSE())=1,"",A2048),A2048))</f>
        <v/>
      </c>
      <c r="W2048" s="2" t="str">
        <f aca="false">IF(V2048="","",G2048)</f>
        <v/>
      </c>
    </row>
    <row r="2049" customFormat="false" ht="15" hidden="false" customHeight="false" outlineLevel="0" collapsed="false">
      <c r="O2049" s="2" t="str">
        <f aca="false">IF(O2048="","",O2048)</f>
        <v>7711 CEDI GUAYAQUIL</v>
      </c>
      <c r="P2049" s="2" t="str">
        <f aca="false">IF(A2049=$P$5,C2049,P2048)</f>
        <v>PINDUISACA PARCO LUIS ALFONSO</v>
      </c>
      <c r="Q2049" s="2" t="n">
        <f aca="false">IF(Q2048="","",IF(A2052=$Q$1,C2052,Q2048))</f>
        <v>1000109605</v>
      </c>
      <c r="R2049" s="2" t="n">
        <f aca="false">IF(H2049=$R$5,L2049,R2048)</f>
        <v>50640324</v>
      </c>
      <c r="S2049" s="2" t="str">
        <f aca="false">IF(H2049=$S$5,L2049,S2048)</f>
        <v>EGU074</v>
      </c>
      <c r="T2049" s="2" t="n">
        <f aca="false">IF(H2049=$T$5,L2049,T2048)</f>
        <v>814190687</v>
      </c>
      <c r="U2049" s="2" t="n">
        <f aca="false">IF(V2049="",0,1)</f>
        <v>0</v>
      </c>
      <c r="V2049" s="2" t="str">
        <f aca="false">IF(A2049="","",IFERROR(IF(VLOOKUP(A2049,MAESTRO!$A$2:$C$15,2,FALSE())=1,"",A2049),A2049))</f>
        <v/>
      </c>
      <c r="W2049" s="2" t="str">
        <f aca="false">IF(V2049="","",G2049)</f>
        <v/>
      </c>
    </row>
    <row r="2050" customFormat="false" ht="15" hidden="false" customHeight="false" outlineLevel="0" collapsed="false">
      <c r="O2050" s="2" t="str">
        <f aca="false">IF(O2049="","",O2049)</f>
        <v>7711 CEDI GUAYAQUIL</v>
      </c>
      <c r="P2050" s="2" t="str">
        <f aca="false">IF(A2050=$P$5,C2050,P2049)</f>
        <v>PINDUISACA PARCO LUIS ALFONSO</v>
      </c>
      <c r="Q2050" s="2" t="n">
        <f aca="false">IF(Q2049="","",IF(A2053=$Q$1,C2053,Q2049))</f>
        <v>1000109605</v>
      </c>
      <c r="R2050" s="2" t="n">
        <f aca="false">IF(H2050=$R$5,L2050,R2049)</f>
        <v>50640324</v>
      </c>
      <c r="S2050" s="2" t="str">
        <f aca="false">IF(H2050=$S$5,L2050,S2049)</f>
        <v>EGU074</v>
      </c>
      <c r="T2050" s="2" t="n">
        <f aca="false">IF(H2050=$T$5,L2050,T2049)</f>
        <v>814190687</v>
      </c>
      <c r="U2050" s="2" t="n">
        <f aca="false">IF(V2050="",0,1)</f>
        <v>0</v>
      </c>
      <c r="V2050" s="2" t="str">
        <f aca="false">IF(A2050="","",IFERROR(IF(VLOOKUP(A2050,MAESTRO!$A$2:$C$15,2,FALSE())=1,"",A2050),A2050))</f>
        <v/>
      </c>
      <c r="W2050" s="2" t="str">
        <f aca="false">IF(V2050="","",G2050)</f>
        <v/>
      </c>
    </row>
    <row r="2051" customFormat="false" ht="15" hidden="false" customHeight="false" outlineLevel="0" collapsed="false">
      <c r="O2051" s="2" t="str">
        <f aca="false">IF(O2050="","",O2050)</f>
        <v>7711 CEDI GUAYAQUIL</v>
      </c>
      <c r="P2051" s="2" t="str">
        <f aca="false">IF(A2051=$P$5,C2051,P2050)</f>
        <v>PINDUISACA PARCO LUIS ALFONSO</v>
      </c>
      <c r="Q2051" s="2" t="n">
        <f aca="false">IF(Q2050="","",IF(A2054=$Q$1,C2054,Q2050))</f>
        <v>1000109605</v>
      </c>
      <c r="R2051" s="2" t="n">
        <f aca="false">IF(H2051=$R$5,L2051,R2050)</f>
        <v>50640324</v>
      </c>
      <c r="S2051" s="2" t="str">
        <f aca="false">IF(H2051=$S$5,L2051,S2050)</f>
        <v>EGU074</v>
      </c>
      <c r="T2051" s="2" t="n">
        <f aca="false">IF(H2051=$T$5,L2051,T2050)</f>
        <v>814190687</v>
      </c>
      <c r="U2051" s="2" t="n">
        <f aca="false">IF(V2051="",0,1)</f>
        <v>0</v>
      </c>
      <c r="V2051" s="2" t="str">
        <f aca="false">IF(A2051="","",IFERROR(IF(VLOOKUP(A2051,MAESTRO!$A$2:$C$15,2,FALSE())=1,"",A2051),A2051))</f>
        <v/>
      </c>
      <c r="W2051" s="2" t="str">
        <f aca="false">IF(V2051="","",G2051)</f>
        <v/>
      </c>
    </row>
    <row r="2052" customFormat="false" ht="15" hidden="false" customHeight="false" outlineLevel="0" collapsed="false">
      <c r="O2052" s="2" t="str">
        <f aca="false">IF(O2051="","",O2051)</f>
        <v>7711 CEDI GUAYAQUIL</v>
      </c>
      <c r="P2052" s="2" t="str">
        <f aca="false">IF(A2052=$P$5,C2052,P2051)</f>
        <v>PINDUISACA PARCO LUIS ALFONSO</v>
      </c>
      <c r="Q2052" s="2" t="n">
        <f aca="false">IF(Q2051="","",IF(A2055=$Q$1,C2055,Q2051))</f>
        <v>1000109605</v>
      </c>
      <c r="R2052" s="2" t="n">
        <f aca="false">IF(H2052=$R$5,L2052,R2051)</f>
        <v>50640324</v>
      </c>
      <c r="S2052" s="2" t="str">
        <f aca="false">IF(H2052=$S$5,L2052,S2051)</f>
        <v>EGU074</v>
      </c>
      <c r="T2052" s="2" t="n">
        <f aca="false">IF(H2052=$T$5,L2052,T2051)</f>
        <v>814190687</v>
      </c>
      <c r="U2052" s="2" t="n">
        <f aca="false">IF(V2052="",0,1)</f>
        <v>0</v>
      </c>
      <c r="V2052" s="2" t="str">
        <f aca="false">IF(A2052="","",IFERROR(IF(VLOOKUP(A2052,MAESTRO!$A$2:$C$15,2,FALSE())=1,"",A2052),A2052))</f>
        <v/>
      </c>
      <c r="W2052" s="2" t="str">
        <f aca="false">IF(V2052="","",G2052)</f>
        <v/>
      </c>
    </row>
    <row r="2053" customFormat="false" ht="15" hidden="false" customHeight="false" outlineLevel="0" collapsed="false">
      <c r="O2053" s="2" t="str">
        <f aca="false">IF(O2052="","",O2052)</f>
        <v>7711 CEDI GUAYAQUIL</v>
      </c>
      <c r="P2053" s="2" t="str">
        <f aca="false">IF(A2053=$P$5,C2053,P2052)</f>
        <v>PINDUISACA PARCO LUIS ALFONSO</v>
      </c>
      <c r="Q2053" s="2" t="n">
        <f aca="false">IF(Q2052="","",IF(A2056=$Q$1,C2056,Q2052))</f>
        <v>1000109605</v>
      </c>
      <c r="R2053" s="2" t="n">
        <f aca="false">IF(H2053=$R$5,L2053,R2052)</f>
        <v>50640324</v>
      </c>
      <c r="S2053" s="2" t="str">
        <f aca="false">IF(H2053=$S$5,L2053,S2052)</f>
        <v>EGU074</v>
      </c>
      <c r="T2053" s="2" t="n">
        <f aca="false">IF(H2053=$T$5,L2053,T2052)</f>
        <v>814190687</v>
      </c>
      <c r="U2053" s="2" t="n">
        <f aca="false">IF(V2053="",0,1)</f>
        <v>0</v>
      </c>
      <c r="V2053" s="2" t="str">
        <f aca="false">IF(A2053="","",IFERROR(IF(VLOOKUP(A2053,MAESTRO!$A$2:$C$15,2,FALSE())=1,"",A2053),A2053))</f>
        <v/>
      </c>
      <c r="W2053" s="2" t="str">
        <f aca="false">IF(V2053="","",G2053)</f>
        <v/>
      </c>
    </row>
    <row r="2054" customFormat="false" ht="15" hidden="false" customHeight="false" outlineLevel="0" collapsed="false">
      <c r="O2054" s="2" t="str">
        <f aca="false">IF(O2053="","",O2053)</f>
        <v>7711 CEDI GUAYAQUIL</v>
      </c>
      <c r="P2054" s="2" t="str">
        <f aca="false">IF(A2054=$P$5,C2054,P2053)</f>
        <v>PINDUISACA PARCO LUIS ALFONSO</v>
      </c>
      <c r="Q2054" s="2" t="n">
        <f aca="false">IF(Q2053="","",IF(A2057=$Q$1,C2057,Q2053))</f>
        <v>1000109605</v>
      </c>
      <c r="R2054" s="2" t="n">
        <f aca="false">IF(H2054=$R$5,L2054,R2053)</f>
        <v>50640324</v>
      </c>
      <c r="S2054" s="2" t="str">
        <f aca="false">IF(H2054=$S$5,L2054,S2053)</f>
        <v>EGU074</v>
      </c>
      <c r="T2054" s="2" t="n">
        <f aca="false">IF(H2054=$T$5,L2054,T2053)</f>
        <v>814190687</v>
      </c>
      <c r="U2054" s="2" t="n">
        <f aca="false">IF(V2054="",0,1)</f>
        <v>0</v>
      </c>
      <c r="V2054" s="2" t="str">
        <f aca="false">IF(A2054="","",IFERROR(IF(VLOOKUP(A2054,MAESTRO!$A$2:$C$15,2,FALSE())=1,"",A2054),A2054))</f>
        <v/>
      </c>
      <c r="W2054" s="2" t="str">
        <f aca="false">IF(V2054="","",G2054)</f>
        <v/>
      </c>
    </row>
    <row r="2055" customFormat="false" ht="15" hidden="false" customHeight="false" outlineLevel="0" collapsed="false">
      <c r="O2055" s="2" t="str">
        <f aca="false">IF(O2054="","",O2054)</f>
        <v>7711 CEDI GUAYAQUIL</v>
      </c>
      <c r="P2055" s="2" t="str">
        <f aca="false">IF(A2055=$P$5,C2055,P2054)</f>
        <v>PINDUISACA PARCO LUIS ALFONSO</v>
      </c>
      <c r="Q2055" s="2" t="n">
        <f aca="false">IF(Q2054="","",IF(A2058=$Q$1,C2058,Q2054))</f>
        <v>1000109605</v>
      </c>
      <c r="R2055" s="2" t="n">
        <f aca="false">IF(H2055=$R$5,L2055,R2054)</f>
        <v>50640324</v>
      </c>
      <c r="S2055" s="2" t="str">
        <f aca="false">IF(H2055=$S$5,L2055,S2054)</f>
        <v>EGU074</v>
      </c>
      <c r="T2055" s="2" t="n">
        <f aca="false">IF(H2055=$T$5,L2055,T2054)</f>
        <v>814190687</v>
      </c>
      <c r="U2055" s="2" t="n">
        <f aca="false">IF(V2055="",0,1)</f>
        <v>0</v>
      </c>
      <c r="V2055" s="2" t="str">
        <f aca="false">IF(A2055="","",IFERROR(IF(VLOOKUP(A2055,MAESTRO!$A$2:$C$15,2,FALSE())=1,"",A2055),A2055))</f>
        <v/>
      </c>
      <c r="W2055" s="2" t="str">
        <f aca="false">IF(V2055="","",G2055)</f>
        <v/>
      </c>
    </row>
    <row r="2056" customFormat="false" ht="15" hidden="false" customHeight="false" outlineLevel="0" collapsed="false">
      <c r="O2056" s="2" t="str">
        <f aca="false">IF(O2055="","",O2055)</f>
        <v>7711 CEDI GUAYAQUIL</v>
      </c>
      <c r="P2056" s="2" t="str">
        <f aca="false">IF(A2056=$P$5,C2056,P2055)</f>
        <v>PINDUISACA PARCO LUIS ALFONSO</v>
      </c>
      <c r="Q2056" s="2" t="n">
        <f aca="false">IF(Q2055="","",IF(A2059=$Q$1,C2059,Q2055))</f>
        <v>1000109605</v>
      </c>
      <c r="R2056" s="2" t="n">
        <f aca="false">IF(H2056=$R$5,L2056,R2055)</f>
        <v>50640324</v>
      </c>
      <c r="S2056" s="2" t="str">
        <f aca="false">IF(H2056=$S$5,L2056,S2055)</f>
        <v>EGU074</v>
      </c>
      <c r="T2056" s="2" t="n">
        <f aca="false">IF(H2056=$T$5,L2056,T2055)</f>
        <v>814190687</v>
      </c>
      <c r="U2056" s="2" t="n">
        <f aca="false">IF(V2056="",0,1)</f>
        <v>0</v>
      </c>
      <c r="V2056" s="2" t="str">
        <f aca="false">IF(A2056="","",IFERROR(IF(VLOOKUP(A2056,MAESTRO!$A$2:$C$15,2,FALSE())=1,"",A2056),A2056))</f>
        <v/>
      </c>
      <c r="W2056" s="2" t="str">
        <f aca="false">IF(V2056="","",G2056)</f>
        <v/>
      </c>
    </row>
    <row r="2057" customFormat="false" ht="15" hidden="false" customHeight="false" outlineLevel="0" collapsed="false">
      <c r="O2057" s="2" t="str">
        <f aca="false">IF(O2056="","",O2056)</f>
        <v>7711 CEDI GUAYAQUIL</v>
      </c>
      <c r="P2057" s="2" t="str">
        <f aca="false">IF(A2057=$P$5,C2057,P2056)</f>
        <v>PINDUISACA PARCO LUIS ALFONSO</v>
      </c>
      <c r="Q2057" s="2" t="n">
        <f aca="false">IF(Q2056="","",IF(A2060=$Q$1,C2060,Q2056))</f>
        <v>1000109605</v>
      </c>
      <c r="R2057" s="2" t="n">
        <f aca="false">IF(H2057=$R$5,L2057,R2056)</f>
        <v>50640324</v>
      </c>
      <c r="S2057" s="2" t="str">
        <f aca="false">IF(H2057=$S$5,L2057,S2056)</f>
        <v>EGU074</v>
      </c>
      <c r="T2057" s="2" t="n">
        <f aca="false">IF(H2057=$T$5,L2057,T2056)</f>
        <v>814190687</v>
      </c>
      <c r="U2057" s="2" t="n">
        <f aca="false">IF(V2057="",0,1)</f>
        <v>0</v>
      </c>
      <c r="V2057" s="2" t="str">
        <f aca="false">IF(A2057="","",IFERROR(IF(VLOOKUP(A2057,MAESTRO!$A$2:$C$15,2,FALSE())=1,"",A2057),A2057))</f>
        <v/>
      </c>
      <c r="W2057" s="2" t="str">
        <f aca="false">IF(V2057="","",G2057)</f>
        <v/>
      </c>
    </row>
    <row r="2058" customFormat="false" ht="15" hidden="false" customHeight="false" outlineLevel="0" collapsed="false">
      <c r="O2058" s="2" t="str">
        <f aca="false">IF(O2057="","",O2057)</f>
        <v>7711 CEDI GUAYAQUIL</v>
      </c>
      <c r="P2058" s="2" t="str">
        <f aca="false">IF(A2058=$P$5,C2058,P2057)</f>
        <v>PINDUISACA PARCO LUIS ALFONSO</v>
      </c>
      <c r="Q2058" s="2" t="n">
        <f aca="false">IF(Q2057="","",IF(A2061=$Q$1,C2061,Q2057))</f>
        <v>1000109605</v>
      </c>
      <c r="R2058" s="2" t="n">
        <f aca="false">IF(H2058=$R$5,L2058,R2057)</f>
        <v>50640324</v>
      </c>
      <c r="S2058" s="2" t="str">
        <f aca="false">IF(H2058=$S$5,L2058,S2057)</f>
        <v>EGU074</v>
      </c>
      <c r="T2058" s="2" t="n">
        <f aca="false">IF(H2058=$T$5,L2058,T2057)</f>
        <v>814190687</v>
      </c>
      <c r="U2058" s="2" t="n">
        <f aca="false">IF(V2058="",0,1)</f>
        <v>0</v>
      </c>
      <c r="V2058" s="2" t="str">
        <f aca="false">IF(A2058="","",IFERROR(IF(VLOOKUP(A2058,MAESTRO!$A$2:$C$15,2,FALSE())=1,"",A2058),A2058))</f>
        <v/>
      </c>
      <c r="W2058" s="2" t="str">
        <f aca="false">IF(V2058="","",G2058)</f>
        <v/>
      </c>
    </row>
    <row r="2059" customFormat="false" ht="15" hidden="false" customHeight="false" outlineLevel="0" collapsed="false">
      <c r="O2059" s="2" t="str">
        <f aca="false">IF(O2058="","",O2058)</f>
        <v>7711 CEDI GUAYAQUIL</v>
      </c>
      <c r="P2059" s="2" t="str">
        <f aca="false">IF(A2059=$P$5,C2059,P2058)</f>
        <v>PINDUISACA PARCO LUIS ALFONSO</v>
      </c>
      <c r="Q2059" s="2" t="n">
        <f aca="false">IF(Q2058="","",IF(A2062=$Q$1,C2062,Q2058))</f>
        <v>1000109605</v>
      </c>
      <c r="R2059" s="2" t="n">
        <f aca="false">IF(H2059=$R$5,L2059,R2058)</f>
        <v>50640324</v>
      </c>
      <c r="S2059" s="2" t="str">
        <f aca="false">IF(H2059=$S$5,L2059,S2058)</f>
        <v>EGU074</v>
      </c>
      <c r="T2059" s="2" t="n">
        <f aca="false">IF(H2059=$T$5,L2059,T2058)</f>
        <v>814190687</v>
      </c>
      <c r="U2059" s="2" t="n">
        <f aca="false">IF(V2059="",0,1)</f>
        <v>0</v>
      </c>
      <c r="V2059" s="2" t="str">
        <f aca="false">IF(A2059="","",IFERROR(IF(VLOOKUP(A2059,MAESTRO!$A$2:$C$15,2,FALSE())=1,"",A2059),A2059))</f>
        <v/>
      </c>
      <c r="W2059" s="2" t="str">
        <f aca="false">IF(V2059="","",G2059)</f>
        <v/>
      </c>
    </row>
    <row r="2060" customFormat="false" ht="15" hidden="false" customHeight="false" outlineLevel="0" collapsed="false">
      <c r="O2060" s="2" t="str">
        <f aca="false">IF(O2059="","",O2059)</f>
        <v>7711 CEDI GUAYAQUIL</v>
      </c>
      <c r="P2060" s="2" t="str">
        <f aca="false">IF(A2060=$P$5,C2060,P2059)</f>
        <v>PINDUISACA PARCO LUIS ALFONSO</v>
      </c>
      <c r="Q2060" s="2" t="n">
        <f aca="false">IF(Q2059="","",IF(A2063=$Q$1,C2063,Q2059))</f>
        <v>1000109605</v>
      </c>
      <c r="R2060" s="2" t="n">
        <f aca="false">IF(H2060=$R$5,L2060,R2059)</f>
        <v>50640324</v>
      </c>
      <c r="S2060" s="2" t="str">
        <f aca="false">IF(H2060=$S$5,L2060,S2059)</f>
        <v>EGU074</v>
      </c>
      <c r="T2060" s="2" t="n">
        <f aca="false">IF(H2060=$T$5,L2060,T2059)</f>
        <v>814190687</v>
      </c>
      <c r="U2060" s="2" t="n">
        <f aca="false">IF(V2060="",0,1)</f>
        <v>0</v>
      </c>
      <c r="V2060" s="2" t="str">
        <f aca="false">IF(A2060="","",IFERROR(IF(VLOOKUP(A2060,MAESTRO!$A$2:$C$15,2,FALSE())=1,"",A2060),A2060))</f>
        <v/>
      </c>
      <c r="W2060" s="2" t="str">
        <f aca="false">IF(V2060="","",G2060)</f>
        <v/>
      </c>
    </row>
    <row r="2061" customFormat="false" ht="15" hidden="false" customHeight="false" outlineLevel="0" collapsed="false">
      <c r="O2061" s="2" t="str">
        <f aca="false">IF(O2060="","",O2060)</f>
        <v>7711 CEDI GUAYAQUIL</v>
      </c>
      <c r="P2061" s="2" t="str">
        <f aca="false">IF(A2061=$P$5,C2061,P2060)</f>
        <v>PINDUISACA PARCO LUIS ALFONSO</v>
      </c>
      <c r="Q2061" s="2" t="n">
        <f aca="false">IF(Q2060="","",IF(A2064=$Q$1,C2064,Q2060))</f>
        <v>1000109605</v>
      </c>
      <c r="R2061" s="2" t="n">
        <f aca="false">IF(H2061=$R$5,L2061,R2060)</f>
        <v>50640324</v>
      </c>
      <c r="S2061" s="2" t="str">
        <f aca="false">IF(H2061=$S$5,L2061,S2060)</f>
        <v>EGU074</v>
      </c>
      <c r="T2061" s="2" t="n">
        <f aca="false">IF(H2061=$T$5,L2061,T2060)</f>
        <v>814190687</v>
      </c>
      <c r="U2061" s="2" t="n">
        <f aca="false">IF(V2061="",0,1)</f>
        <v>0</v>
      </c>
      <c r="V2061" s="2" t="str">
        <f aca="false">IF(A2061="","",IFERROR(IF(VLOOKUP(A2061,MAESTRO!$A$2:$C$15,2,FALSE())=1,"",A2061),A2061))</f>
        <v/>
      </c>
      <c r="W2061" s="2" t="str">
        <f aca="false">IF(V2061="","",G2061)</f>
        <v/>
      </c>
    </row>
    <row r="2062" customFormat="false" ht="15" hidden="false" customHeight="false" outlineLevel="0" collapsed="false">
      <c r="O2062" s="2" t="str">
        <f aca="false">IF(O2061="","",O2061)</f>
        <v>7711 CEDI GUAYAQUIL</v>
      </c>
      <c r="P2062" s="2" t="str">
        <f aca="false">IF(A2062=$P$5,C2062,P2061)</f>
        <v>PINDUISACA PARCO LUIS ALFONSO</v>
      </c>
      <c r="Q2062" s="2" t="n">
        <f aca="false">IF(Q2061="","",IF(A2065=$Q$1,C2065,Q2061))</f>
        <v>1000109605</v>
      </c>
      <c r="R2062" s="2" t="n">
        <f aca="false">IF(H2062=$R$5,L2062,R2061)</f>
        <v>50640324</v>
      </c>
      <c r="S2062" s="2" t="str">
        <f aca="false">IF(H2062=$S$5,L2062,S2061)</f>
        <v>EGU074</v>
      </c>
      <c r="T2062" s="2" t="n">
        <f aca="false">IF(H2062=$T$5,L2062,T2061)</f>
        <v>814190687</v>
      </c>
      <c r="U2062" s="2" t="n">
        <f aca="false">IF(V2062="",0,1)</f>
        <v>0</v>
      </c>
      <c r="V2062" s="2" t="str">
        <f aca="false">IF(A2062="","",IFERROR(IF(VLOOKUP(A2062,MAESTRO!$A$2:$C$15,2,FALSE())=1,"",A2062),A2062))</f>
        <v/>
      </c>
      <c r="W2062" s="2" t="str">
        <f aca="false">IF(V2062="","",G2062)</f>
        <v/>
      </c>
    </row>
    <row r="2063" customFormat="false" ht="15" hidden="false" customHeight="false" outlineLevel="0" collapsed="false">
      <c r="O2063" s="2" t="str">
        <f aca="false">IF(O2062="","",O2062)</f>
        <v>7711 CEDI GUAYAQUIL</v>
      </c>
      <c r="P2063" s="2" t="str">
        <f aca="false">IF(A2063=$P$5,C2063,P2062)</f>
        <v>PINDUISACA PARCO LUIS ALFONSO</v>
      </c>
      <c r="Q2063" s="2" t="n">
        <f aca="false">IF(Q2062="","",IF(A2066=$Q$1,C2066,Q2062))</f>
        <v>1000109605</v>
      </c>
      <c r="R2063" s="2" t="n">
        <f aca="false">IF(H2063=$R$5,L2063,R2062)</f>
        <v>50640324</v>
      </c>
      <c r="S2063" s="2" t="str">
        <f aca="false">IF(H2063=$S$5,L2063,S2062)</f>
        <v>EGU074</v>
      </c>
      <c r="T2063" s="2" t="n">
        <f aca="false">IF(H2063=$T$5,L2063,T2062)</f>
        <v>814190687</v>
      </c>
      <c r="U2063" s="2" t="n">
        <f aca="false">IF(V2063="",0,1)</f>
        <v>0</v>
      </c>
      <c r="V2063" s="2" t="str">
        <f aca="false">IF(A2063="","",IFERROR(IF(VLOOKUP(A2063,MAESTRO!$A$2:$C$15,2,FALSE())=1,"",A2063),A2063))</f>
        <v/>
      </c>
      <c r="W2063" s="2" t="str">
        <f aca="false">IF(V2063="","",G2063)</f>
        <v/>
      </c>
    </row>
    <row r="2064" customFormat="false" ht="15" hidden="false" customHeight="false" outlineLevel="0" collapsed="false">
      <c r="O2064" s="2" t="str">
        <f aca="false">IF(O2063="","",O2063)</f>
        <v>7711 CEDI GUAYAQUIL</v>
      </c>
      <c r="P2064" s="2" t="str">
        <f aca="false">IF(A2064=$P$5,C2064,P2063)</f>
        <v>PINDUISACA PARCO LUIS ALFONSO</v>
      </c>
      <c r="Q2064" s="2" t="n">
        <f aca="false">IF(Q2063="","",IF(A2067=$Q$1,C2067,Q2063))</f>
        <v>1000109605</v>
      </c>
      <c r="R2064" s="2" t="n">
        <f aca="false">IF(H2064=$R$5,L2064,R2063)</f>
        <v>50640324</v>
      </c>
      <c r="S2064" s="2" t="str">
        <f aca="false">IF(H2064=$S$5,L2064,S2063)</f>
        <v>EGU074</v>
      </c>
      <c r="T2064" s="2" t="n">
        <f aca="false">IF(H2064=$T$5,L2064,T2063)</f>
        <v>814190687</v>
      </c>
      <c r="U2064" s="2" t="n">
        <f aca="false">IF(V2064="",0,1)</f>
        <v>0</v>
      </c>
      <c r="V2064" s="2" t="str">
        <f aca="false">IF(A2064="","",IFERROR(IF(VLOOKUP(A2064,MAESTRO!$A$2:$C$15,2,FALSE())=1,"",A2064),A2064))</f>
        <v/>
      </c>
      <c r="W2064" s="2" t="str">
        <f aca="false">IF(V2064="","",G2064)</f>
        <v/>
      </c>
    </row>
    <row r="2065" customFormat="false" ht="15" hidden="false" customHeight="false" outlineLevel="0" collapsed="false">
      <c r="O2065" s="2" t="str">
        <f aca="false">IF(O2064="","",O2064)</f>
        <v>7711 CEDI GUAYAQUIL</v>
      </c>
      <c r="P2065" s="2" t="str">
        <f aca="false">IF(A2065=$P$5,C2065,P2064)</f>
        <v>PINDUISACA PARCO LUIS ALFONSO</v>
      </c>
      <c r="Q2065" s="2" t="n">
        <f aca="false">IF(Q2064="","",IF(A2068=$Q$1,C2068,Q2064))</f>
        <v>1000109605</v>
      </c>
      <c r="R2065" s="2" t="n">
        <f aca="false">IF(H2065=$R$5,L2065,R2064)</f>
        <v>50640324</v>
      </c>
      <c r="S2065" s="2" t="str">
        <f aca="false">IF(H2065=$S$5,L2065,S2064)</f>
        <v>EGU074</v>
      </c>
      <c r="T2065" s="2" t="n">
        <f aca="false">IF(H2065=$T$5,L2065,T2064)</f>
        <v>814190687</v>
      </c>
      <c r="U2065" s="2" t="n">
        <f aca="false">IF(V2065="",0,1)</f>
        <v>0</v>
      </c>
      <c r="V2065" s="2" t="str">
        <f aca="false">IF(A2065="","",IFERROR(IF(VLOOKUP(A2065,MAESTRO!$A$2:$C$15,2,FALSE())=1,"",A2065),A2065))</f>
        <v/>
      </c>
      <c r="W2065" s="2" t="str">
        <f aca="false">IF(V2065="","",G2065)</f>
        <v/>
      </c>
    </row>
    <row r="2066" customFormat="false" ht="15" hidden="false" customHeight="false" outlineLevel="0" collapsed="false">
      <c r="O2066" s="2" t="str">
        <f aca="false">IF(O2065="","",O2065)</f>
        <v>7711 CEDI GUAYAQUIL</v>
      </c>
      <c r="P2066" s="2" t="str">
        <f aca="false">IF(A2066=$P$5,C2066,P2065)</f>
        <v>PINDUISACA PARCO LUIS ALFONSO</v>
      </c>
      <c r="Q2066" s="2" t="n">
        <f aca="false">IF(Q2065="","",IF(A2069=$Q$1,C2069,Q2065))</f>
        <v>1000109605</v>
      </c>
      <c r="R2066" s="2" t="n">
        <f aca="false">IF(H2066=$R$5,L2066,R2065)</f>
        <v>50640324</v>
      </c>
      <c r="S2066" s="2" t="str">
        <f aca="false">IF(H2066=$S$5,L2066,S2065)</f>
        <v>EGU074</v>
      </c>
      <c r="T2066" s="2" t="n">
        <f aca="false">IF(H2066=$T$5,L2066,T2065)</f>
        <v>814190687</v>
      </c>
      <c r="U2066" s="2" t="n">
        <f aca="false">IF(V2066="",0,1)</f>
        <v>0</v>
      </c>
      <c r="V2066" s="2" t="str">
        <f aca="false">IF(A2066="","",IFERROR(IF(VLOOKUP(A2066,MAESTRO!$A$2:$C$15,2,FALSE())=1,"",A2066),A2066))</f>
        <v/>
      </c>
      <c r="W2066" s="2" t="str">
        <f aca="false">IF(V2066="","",G2066)</f>
        <v/>
      </c>
    </row>
    <row r="2067" customFormat="false" ht="15" hidden="false" customHeight="false" outlineLevel="0" collapsed="false">
      <c r="O2067" s="2" t="str">
        <f aca="false">IF(O2066="","",O2066)</f>
        <v>7711 CEDI GUAYAQUIL</v>
      </c>
      <c r="P2067" s="2" t="str">
        <f aca="false">IF(A2067=$P$5,C2067,P2066)</f>
        <v>PINDUISACA PARCO LUIS ALFONSO</v>
      </c>
      <c r="Q2067" s="2" t="n">
        <f aca="false">IF(Q2066="","",IF(A2070=$Q$1,C2070,Q2066))</f>
        <v>1000109605</v>
      </c>
      <c r="R2067" s="2" t="n">
        <f aca="false">IF(H2067=$R$5,L2067,R2066)</f>
        <v>50640324</v>
      </c>
      <c r="S2067" s="2" t="str">
        <f aca="false">IF(H2067=$S$5,L2067,S2066)</f>
        <v>EGU074</v>
      </c>
      <c r="T2067" s="2" t="n">
        <f aca="false">IF(H2067=$T$5,L2067,T2066)</f>
        <v>814190687</v>
      </c>
      <c r="U2067" s="2" t="n">
        <f aca="false">IF(V2067="",0,1)</f>
        <v>0</v>
      </c>
      <c r="V2067" s="2" t="str">
        <f aca="false">IF(A2067="","",IFERROR(IF(VLOOKUP(A2067,MAESTRO!$A$2:$C$15,2,FALSE())=1,"",A2067),A2067))</f>
        <v/>
      </c>
      <c r="W2067" s="2" t="str">
        <f aca="false">IF(V2067="","",G2067)</f>
        <v/>
      </c>
    </row>
    <row r="2068" customFormat="false" ht="15" hidden="false" customHeight="false" outlineLevel="0" collapsed="false">
      <c r="O2068" s="2" t="str">
        <f aca="false">IF(O2067="","",O2067)</f>
        <v>7711 CEDI GUAYAQUIL</v>
      </c>
      <c r="P2068" s="2" t="str">
        <f aca="false">IF(A2068=$P$5,C2068,P2067)</f>
        <v>PINDUISACA PARCO LUIS ALFONSO</v>
      </c>
      <c r="Q2068" s="2" t="n">
        <f aca="false">IF(Q2067="","",IF(A2071=$Q$1,C2071,Q2067))</f>
        <v>1000109605</v>
      </c>
      <c r="R2068" s="2" t="n">
        <f aca="false">IF(H2068=$R$5,L2068,R2067)</f>
        <v>50640324</v>
      </c>
      <c r="S2068" s="2" t="str">
        <f aca="false">IF(H2068=$S$5,L2068,S2067)</f>
        <v>EGU074</v>
      </c>
      <c r="T2068" s="2" t="n">
        <f aca="false">IF(H2068=$T$5,L2068,T2067)</f>
        <v>814190687</v>
      </c>
      <c r="U2068" s="2" t="n">
        <f aca="false">IF(V2068="",0,1)</f>
        <v>0</v>
      </c>
      <c r="V2068" s="2" t="str">
        <f aca="false">IF(A2068="","",IFERROR(IF(VLOOKUP(A2068,MAESTRO!$A$2:$C$15,2,FALSE())=1,"",A2068),A2068))</f>
        <v/>
      </c>
      <c r="W2068" s="2" t="str">
        <f aca="false">IF(V2068="","",G2068)</f>
        <v/>
      </c>
    </row>
    <row r="2069" customFormat="false" ht="15" hidden="false" customHeight="false" outlineLevel="0" collapsed="false">
      <c r="O2069" s="2" t="str">
        <f aca="false">IF(O2068="","",O2068)</f>
        <v>7711 CEDI GUAYAQUIL</v>
      </c>
      <c r="P2069" s="2" t="str">
        <f aca="false">IF(A2069=$P$5,C2069,P2068)</f>
        <v>PINDUISACA PARCO LUIS ALFONSO</v>
      </c>
      <c r="Q2069" s="2" t="n">
        <f aca="false">IF(Q2068="","",IF(A2072=$Q$1,C2072,Q2068))</f>
        <v>1000109605</v>
      </c>
      <c r="R2069" s="2" t="n">
        <f aca="false">IF(H2069=$R$5,L2069,R2068)</f>
        <v>50640324</v>
      </c>
      <c r="S2069" s="2" t="str">
        <f aca="false">IF(H2069=$S$5,L2069,S2068)</f>
        <v>EGU074</v>
      </c>
      <c r="T2069" s="2" t="n">
        <f aca="false">IF(H2069=$T$5,L2069,T2068)</f>
        <v>814190687</v>
      </c>
      <c r="U2069" s="2" t="n">
        <f aca="false">IF(V2069="",0,1)</f>
        <v>0</v>
      </c>
      <c r="V2069" s="2" t="str">
        <f aca="false">IF(A2069="","",IFERROR(IF(VLOOKUP(A2069,MAESTRO!$A$2:$C$15,2,FALSE())=1,"",A2069),A2069))</f>
        <v/>
      </c>
      <c r="W2069" s="2" t="str">
        <f aca="false">IF(V2069="","",G2069)</f>
        <v/>
      </c>
    </row>
    <row r="2070" customFormat="false" ht="15" hidden="false" customHeight="false" outlineLevel="0" collapsed="false">
      <c r="O2070" s="2" t="str">
        <f aca="false">IF(O2069="","",O2069)</f>
        <v>7711 CEDI GUAYAQUIL</v>
      </c>
      <c r="P2070" s="2" t="str">
        <f aca="false">IF(A2070=$P$5,C2070,P2069)</f>
        <v>PINDUISACA PARCO LUIS ALFONSO</v>
      </c>
      <c r="Q2070" s="2" t="n">
        <f aca="false">IF(Q2069="","",IF(A2073=$Q$1,C2073,Q2069))</f>
        <v>1000109605</v>
      </c>
      <c r="R2070" s="2" t="n">
        <f aca="false">IF(H2070=$R$5,L2070,R2069)</f>
        <v>50640324</v>
      </c>
      <c r="S2070" s="2" t="str">
        <f aca="false">IF(H2070=$S$5,L2070,S2069)</f>
        <v>EGU074</v>
      </c>
      <c r="T2070" s="2" t="n">
        <f aca="false">IF(H2070=$T$5,L2070,T2069)</f>
        <v>814190687</v>
      </c>
      <c r="U2070" s="2" t="n">
        <f aca="false">IF(V2070="",0,1)</f>
        <v>0</v>
      </c>
      <c r="V2070" s="2" t="str">
        <f aca="false">IF(A2070="","",IFERROR(IF(VLOOKUP(A2070,MAESTRO!$A$2:$C$15,2,FALSE())=1,"",A2070),A2070))</f>
        <v/>
      </c>
      <c r="W2070" s="2" t="str">
        <f aca="false">IF(V2070="","",G2070)</f>
        <v/>
      </c>
    </row>
    <row r="2071" customFormat="false" ht="15" hidden="false" customHeight="false" outlineLevel="0" collapsed="false">
      <c r="O2071" s="2" t="str">
        <f aca="false">IF(O2070="","",O2070)</f>
        <v>7711 CEDI GUAYAQUIL</v>
      </c>
      <c r="P2071" s="2" t="str">
        <f aca="false">IF(A2071=$P$5,C2071,P2070)</f>
        <v>PINDUISACA PARCO LUIS ALFONSO</v>
      </c>
      <c r="Q2071" s="2" t="n">
        <f aca="false">IF(Q2070="","",IF(A2074=$Q$1,C2074,Q2070))</f>
        <v>1000109605</v>
      </c>
      <c r="R2071" s="2" t="n">
        <f aca="false">IF(H2071=$R$5,L2071,R2070)</f>
        <v>50640324</v>
      </c>
      <c r="S2071" s="2" t="str">
        <f aca="false">IF(H2071=$S$5,L2071,S2070)</f>
        <v>EGU074</v>
      </c>
      <c r="T2071" s="2" t="n">
        <f aca="false">IF(H2071=$T$5,L2071,T2070)</f>
        <v>814190687</v>
      </c>
      <c r="U2071" s="2" t="n">
        <f aca="false">IF(V2071="",0,1)</f>
        <v>0</v>
      </c>
      <c r="V2071" s="2" t="str">
        <f aca="false">IF(A2071="","",IFERROR(IF(VLOOKUP(A2071,MAESTRO!$A$2:$C$15,2,FALSE())=1,"",A2071),A2071))</f>
        <v/>
      </c>
      <c r="W2071" s="2" t="str">
        <f aca="false">IF(V2071="","",G2071)</f>
        <v/>
      </c>
    </row>
    <row r="2072" customFormat="false" ht="15" hidden="false" customHeight="false" outlineLevel="0" collapsed="false">
      <c r="O2072" s="2" t="str">
        <f aca="false">IF(O2071="","",O2071)</f>
        <v>7711 CEDI GUAYAQUIL</v>
      </c>
      <c r="P2072" s="2" t="str">
        <f aca="false">IF(A2072=$P$5,C2072,P2071)</f>
        <v>PINDUISACA PARCO LUIS ALFONSO</v>
      </c>
      <c r="Q2072" s="2" t="n">
        <f aca="false">IF(Q2071="","",IF(A2075=$Q$1,C2075,Q2071))</f>
        <v>1000109605</v>
      </c>
      <c r="R2072" s="2" t="n">
        <f aca="false">IF(H2072=$R$5,L2072,R2071)</f>
        <v>50640324</v>
      </c>
      <c r="S2072" s="2" t="str">
        <f aca="false">IF(H2072=$S$5,L2072,S2071)</f>
        <v>EGU074</v>
      </c>
      <c r="T2072" s="2" t="n">
        <f aca="false">IF(H2072=$T$5,L2072,T2071)</f>
        <v>814190687</v>
      </c>
      <c r="U2072" s="2" t="n">
        <f aca="false">IF(V2072="",0,1)</f>
        <v>0</v>
      </c>
      <c r="V2072" s="2" t="str">
        <f aca="false">IF(A2072="","",IFERROR(IF(VLOOKUP(A2072,MAESTRO!$A$2:$C$15,2,FALSE())=1,"",A2072),A2072))</f>
        <v/>
      </c>
      <c r="W2072" s="2" t="str">
        <f aca="false">IF(V2072="","",G2072)</f>
        <v/>
      </c>
    </row>
    <row r="2073" customFormat="false" ht="15" hidden="false" customHeight="false" outlineLevel="0" collapsed="false">
      <c r="O2073" s="2" t="str">
        <f aca="false">IF(O2072="","",O2072)</f>
        <v>7711 CEDI GUAYAQUIL</v>
      </c>
      <c r="P2073" s="2" t="str">
        <f aca="false">IF(A2073=$P$5,C2073,P2072)</f>
        <v>PINDUISACA PARCO LUIS ALFONSO</v>
      </c>
      <c r="Q2073" s="2" t="n">
        <f aca="false">IF(Q2072="","",IF(A2076=$Q$1,C2076,Q2072))</f>
        <v>1000109605</v>
      </c>
      <c r="R2073" s="2" t="n">
        <f aca="false">IF(H2073=$R$5,L2073,R2072)</f>
        <v>50640324</v>
      </c>
      <c r="S2073" s="2" t="str">
        <f aca="false">IF(H2073=$S$5,L2073,S2072)</f>
        <v>EGU074</v>
      </c>
      <c r="T2073" s="2" t="n">
        <f aca="false">IF(H2073=$T$5,L2073,T2072)</f>
        <v>814190687</v>
      </c>
      <c r="U2073" s="2" t="n">
        <f aca="false">IF(V2073="",0,1)</f>
        <v>0</v>
      </c>
      <c r="V2073" s="2" t="str">
        <f aca="false">IF(A2073="","",IFERROR(IF(VLOOKUP(A2073,MAESTRO!$A$2:$C$15,2,FALSE())=1,"",A2073),A2073))</f>
        <v/>
      </c>
      <c r="W2073" s="2" t="str">
        <f aca="false">IF(V2073="","",G2073)</f>
        <v/>
      </c>
    </row>
    <row r="2074" customFormat="false" ht="15" hidden="false" customHeight="false" outlineLevel="0" collapsed="false">
      <c r="A2074" s="1" t="s">
        <v>48</v>
      </c>
      <c r="D2074" s="1" t="s">
        <v>49</v>
      </c>
      <c r="O2074" s="2" t="str">
        <f aca="false">IF(O2073="","",O2073)</f>
        <v>7711 CEDI GUAYAQUIL</v>
      </c>
      <c r="P2074" s="2" t="str">
        <f aca="false">IF(A2074=$P$5,C2074,P2073)</f>
        <v>PINDUISACA PARCO LUIS ALFONSO</v>
      </c>
      <c r="Q2074" s="2" t="n">
        <f aca="false">IF(Q2073="","",IF(A2077=$Q$1,C2077,Q2073))</f>
        <v>1000109605</v>
      </c>
      <c r="R2074" s="2" t="n">
        <f aca="false">IF(H2074=$R$5,L2074,R2073)</f>
        <v>50640324</v>
      </c>
      <c r="S2074" s="2" t="str">
        <f aca="false">IF(H2074=$S$5,L2074,S2073)</f>
        <v>EGU074</v>
      </c>
      <c r="T2074" s="2" t="n">
        <f aca="false">IF(H2074=$T$5,L2074,T2073)</f>
        <v>814190687</v>
      </c>
      <c r="U2074" s="2" t="n">
        <f aca="false">IF(V2074="",0,1)</f>
        <v>0</v>
      </c>
      <c r="V2074" s="2" t="str">
        <f aca="false">IF(A2074="","",IFERROR(IF(VLOOKUP(A2074,MAESTRO!$A$2:$C$15,2,FALSE())=1,"",A2074),A2074))</f>
        <v/>
      </c>
      <c r="W2074" s="2" t="str">
        <f aca="false">IF(V2074="","",G2074)</f>
        <v/>
      </c>
    </row>
    <row r="2075" customFormat="false" ht="15" hidden="false" customHeight="false" outlineLevel="0" collapsed="false">
      <c r="A2075" s="1" t="s">
        <v>50</v>
      </c>
      <c r="D2075" s="1" t="s">
        <v>49</v>
      </c>
      <c r="O2075" s="2" t="str">
        <f aca="false">IF(O2074="","",O2074)</f>
        <v>7711 CEDI GUAYAQUIL</v>
      </c>
      <c r="P2075" s="2" t="str">
        <f aca="false">IF(A2075=$P$5,C2075,P2074)</f>
        <v>PINDUISACA PARCO LUIS ALFONSO</v>
      </c>
      <c r="Q2075" s="2" t="n">
        <f aca="false">IF(Q2074="","",IF(A2078=$Q$1,C2078,Q2074))</f>
        <v>1000109605</v>
      </c>
      <c r="R2075" s="2" t="n">
        <f aca="false">IF(H2075=$R$5,L2075,R2074)</f>
        <v>50640324</v>
      </c>
      <c r="S2075" s="2" t="str">
        <f aca="false">IF(H2075=$S$5,L2075,S2074)</f>
        <v>EGU074</v>
      </c>
      <c r="T2075" s="2" t="n">
        <f aca="false">IF(H2075=$T$5,L2075,T2074)</f>
        <v>814190687</v>
      </c>
      <c r="U2075" s="2" t="n">
        <f aca="false">IF(V2075="",0,1)</f>
        <v>0</v>
      </c>
      <c r="V2075" s="2" t="str">
        <f aca="false">IF(A2075="","",IFERROR(IF(VLOOKUP(A2075,MAESTRO!$A$2:$C$15,2,FALSE())=1,"",A2075),A2075))</f>
        <v/>
      </c>
      <c r="W2075" s="2" t="str">
        <f aca="false">IF(V2075="","",G2075)</f>
        <v/>
      </c>
    </row>
    <row r="2076" customFormat="false" ht="15" hidden="false" customHeight="false" outlineLevel="0" collapsed="false">
      <c r="A2076" s="1" t="s">
        <v>51</v>
      </c>
      <c r="D2076" s="1" t="s">
        <v>49</v>
      </c>
      <c r="O2076" s="2" t="str">
        <f aca="false">IF(O2075="","",O2075)</f>
        <v>7711 CEDI GUAYAQUIL</v>
      </c>
      <c r="P2076" s="2" t="str">
        <f aca="false">IF(A2076=$P$5,C2076,P2075)</f>
        <v>PINDUISACA PARCO LUIS ALFONSO</v>
      </c>
      <c r="Q2076" s="2" t="n">
        <f aca="false">IF(Q2075="","",IF(A2079=$Q$1,C2079,Q2075))</f>
        <v>1000109605</v>
      </c>
      <c r="R2076" s="2" t="n">
        <f aca="false">IF(H2076=$R$5,L2076,R2075)</f>
        <v>50640324</v>
      </c>
      <c r="S2076" s="2" t="str">
        <f aca="false">IF(H2076=$S$5,L2076,S2075)</f>
        <v>EGU074</v>
      </c>
      <c r="T2076" s="2" t="n">
        <f aca="false">IF(H2076=$T$5,L2076,T2075)</f>
        <v>814190687</v>
      </c>
      <c r="U2076" s="2" t="n">
        <f aca="false">IF(V2076="",0,1)</f>
        <v>0</v>
      </c>
      <c r="V2076" s="2" t="str">
        <f aca="false">IF(A2076="","",IFERROR(IF(VLOOKUP(A2076,MAESTRO!$A$2:$C$15,2,FALSE())=1,"",A2076),A2076))</f>
        <v/>
      </c>
      <c r="W2076" s="2" t="str">
        <f aca="false">IF(V2076="","",G2076)</f>
        <v/>
      </c>
    </row>
    <row r="2077" customFormat="false" ht="15" hidden="false" customHeight="false" outlineLevel="0" collapsed="false">
      <c r="A2077" s="1" t="s">
        <v>52</v>
      </c>
      <c r="D2077" s="1" t="s">
        <v>49</v>
      </c>
      <c r="O2077" s="2" t="str">
        <f aca="false">IF(O2076="","",O2076)</f>
        <v>7711 CEDI GUAYAQUIL</v>
      </c>
      <c r="P2077" s="2" t="str">
        <f aca="false">IF(A2077=$P$5,C2077,P2076)</f>
        <v>PINDUISACA PARCO LUIS ALFONSO</v>
      </c>
      <c r="Q2077" s="2" t="n">
        <f aca="false">IF(Q2076="","",IF(A2080=$Q$1,C2080,Q2076))</f>
        <v>1000109605</v>
      </c>
      <c r="R2077" s="2" t="n">
        <f aca="false">IF(H2077=$R$5,L2077,R2076)</f>
        <v>50640324</v>
      </c>
      <c r="S2077" s="2" t="str">
        <f aca="false">IF(H2077=$S$5,L2077,S2076)</f>
        <v>EGU074</v>
      </c>
      <c r="T2077" s="2" t="n">
        <f aca="false">IF(H2077=$T$5,L2077,T2076)</f>
        <v>814190687</v>
      </c>
      <c r="U2077" s="2" t="n">
        <f aca="false">IF(V2077="",0,1)</f>
        <v>0</v>
      </c>
      <c r="V2077" s="2" t="str">
        <f aca="false">IF(A2077="","",IFERROR(IF(VLOOKUP(A2077,MAESTRO!$A$2:$C$15,2,FALSE())=1,"",A2077),A2077))</f>
        <v/>
      </c>
      <c r="W2077" s="2" t="str">
        <f aca="false">IF(V2077="","",G2077)</f>
        <v/>
      </c>
    </row>
    <row r="2078" customFormat="false" ht="15" hidden="false" customHeight="false" outlineLevel="0" collapsed="false">
      <c r="A2078" s="1" t="s">
        <v>53</v>
      </c>
      <c r="D2078" s="1" t="s">
        <v>49</v>
      </c>
      <c r="O2078" s="2" t="str">
        <f aca="false">IF(O2077="","",O2077)</f>
        <v>7711 CEDI GUAYAQUIL</v>
      </c>
      <c r="P2078" s="2" t="str">
        <f aca="false">IF(A2078=$P$5,C2078,P2077)</f>
        <v>PINDUISACA PARCO LUIS ALFONSO</v>
      </c>
      <c r="Q2078" s="2" t="n">
        <f aca="false">IF(Q2077="","",IF(A2081=$Q$1,C2081,Q2077))</f>
        <v>1000109605</v>
      </c>
      <c r="R2078" s="2" t="n">
        <f aca="false">IF(H2078=$R$5,L2078,R2077)</f>
        <v>50640324</v>
      </c>
      <c r="S2078" s="2" t="str">
        <f aca="false">IF(H2078=$S$5,L2078,S2077)</f>
        <v>EGU074</v>
      </c>
      <c r="T2078" s="2" t="n">
        <f aca="false">IF(H2078=$T$5,L2078,T2077)</f>
        <v>814190687</v>
      </c>
      <c r="U2078" s="2" t="n">
        <f aca="false">IF(V2078="",0,1)</f>
        <v>0</v>
      </c>
      <c r="V2078" s="2" t="str">
        <f aca="false">IF(A2078="","",IFERROR(IF(VLOOKUP(A2078,MAESTRO!$A$2:$C$15,2,FALSE())=1,"",A2078),A2078))</f>
        <v/>
      </c>
      <c r="W2078" s="2" t="str">
        <f aca="false">IF(V2078="","",G2078)</f>
        <v/>
      </c>
    </row>
    <row r="2079" customFormat="false" ht="15" hidden="false" customHeight="false" outlineLevel="0" collapsed="false">
      <c r="O2079" s="2" t="str">
        <f aca="false">IF(O2078="","",O2078)</f>
        <v>7711 CEDI GUAYAQUIL</v>
      </c>
      <c r="P2079" s="2" t="str">
        <f aca="false">IF(A2079=$P$5,C2079,P2078)</f>
        <v>PINDUISACA PARCO LUIS ALFONSO</v>
      </c>
      <c r="Q2079" s="2" t="n">
        <f aca="false">IF(Q2078="","",IF(A2082=$Q$1,C2082,Q2078))</f>
        <v>1000109605</v>
      </c>
      <c r="R2079" s="2" t="n">
        <f aca="false">IF(H2079=$R$5,L2079,R2078)</f>
        <v>50640324</v>
      </c>
      <c r="S2079" s="2" t="str">
        <f aca="false">IF(H2079=$S$5,L2079,S2078)</f>
        <v>EGU074</v>
      </c>
      <c r="T2079" s="2" t="n">
        <f aca="false">IF(H2079=$T$5,L2079,T2078)</f>
        <v>814190687</v>
      </c>
      <c r="U2079" s="2" t="n">
        <f aca="false">IF(V2079="",0,1)</f>
        <v>0</v>
      </c>
      <c r="V2079" s="2" t="str">
        <f aca="false">IF(A2079="","",IFERROR(IF(VLOOKUP(A2079,MAESTRO!$A$2:$C$15,2,FALSE())=1,"",A2079),A2079))</f>
        <v/>
      </c>
      <c r="W2079" s="2" t="str">
        <f aca="false">IF(V2079="","",G2079)</f>
        <v/>
      </c>
    </row>
    <row r="2080" customFormat="false" ht="15" hidden="false" customHeight="false" outlineLevel="0" collapsed="false">
      <c r="O2080" s="2" t="str">
        <f aca="false">IF(O2079="","",O2079)</f>
        <v>7711 CEDI GUAYAQUIL</v>
      </c>
      <c r="P2080" s="2" t="str">
        <f aca="false">IF(A2080=$P$5,C2080,P2079)</f>
        <v>PINDUISACA PARCO LUIS ALFONSO</v>
      </c>
      <c r="Q2080" s="2" t="n">
        <f aca="false">IF(Q2079="","",IF(A2083=$Q$1,C2083,Q2079))</f>
        <v>1000109605</v>
      </c>
      <c r="R2080" s="2" t="n">
        <f aca="false">IF(H2080=$R$5,L2080,R2079)</f>
        <v>50640324</v>
      </c>
      <c r="S2080" s="2" t="str">
        <f aca="false">IF(H2080=$S$5,L2080,S2079)</f>
        <v>EGU074</v>
      </c>
      <c r="T2080" s="2" t="n">
        <f aca="false">IF(H2080=$T$5,L2080,T2079)</f>
        <v>814190687</v>
      </c>
      <c r="U2080" s="2" t="n">
        <f aca="false">IF(V2080="",0,1)</f>
        <v>0</v>
      </c>
      <c r="V2080" s="2" t="str">
        <f aca="false">IF(A2080="","",IFERROR(IF(VLOOKUP(A2080,MAESTRO!$A$2:$C$15,2,FALSE())=1,"",A2080),A2080))</f>
        <v/>
      </c>
      <c r="W2080" s="2" t="str">
        <f aca="false">IF(V2080="","",G2080)</f>
        <v/>
      </c>
    </row>
    <row r="2081" customFormat="false" ht="15" hidden="false" customHeight="false" outlineLevel="0" collapsed="false">
      <c r="E2081" s="1" t="s">
        <v>0</v>
      </c>
      <c r="J2081" s="1" t="s">
        <v>1</v>
      </c>
      <c r="M2081" s="1" t="n">
        <v>33</v>
      </c>
      <c r="O2081" s="2" t="str">
        <f aca="false">IF(O2080="","",O2080)</f>
        <v>7711 CEDI GUAYAQUIL</v>
      </c>
      <c r="P2081" s="2" t="str">
        <f aca="false">IF(A2081=$P$5,C2081,P2080)</f>
        <v>PINDUISACA PARCO LUIS ALFONSO</v>
      </c>
      <c r="Q2081" s="2" t="n">
        <f aca="false">IF(Q2080="","",IF(A2084=$Q$1,C2084,Q2080))</f>
        <v>1000109605</v>
      </c>
      <c r="R2081" s="2" t="n">
        <f aca="false">IF(H2081=$R$5,L2081,R2080)</f>
        <v>50640324</v>
      </c>
      <c r="S2081" s="2" t="str">
        <f aca="false">IF(H2081=$S$5,L2081,S2080)</f>
        <v>EGU074</v>
      </c>
      <c r="T2081" s="2" t="n">
        <f aca="false">IF(H2081=$T$5,L2081,T2080)</f>
        <v>814190687</v>
      </c>
      <c r="U2081" s="2" t="n">
        <f aca="false">IF(V2081="",0,1)</f>
        <v>0</v>
      </c>
      <c r="V2081" s="2" t="str">
        <f aca="false">IF(A2081="","",IFERROR(IF(VLOOKUP(A2081,MAESTRO!$A$2:$C$15,2,FALSE())=1,"",A2081),A2081))</f>
        <v/>
      </c>
      <c r="W2081" s="2" t="str">
        <f aca="false">IF(V2081="","",G2081)</f>
        <v/>
      </c>
    </row>
    <row r="2082" customFormat="false" ht="15" hidden="false" customHeight="false" outlineLevel="0" collapsed="false">
      <c r="F2082" s="1" t="s">
        <v>6</v>
      </c>
      <c r="O2082" s="2" t="str">
        <f aca="false">IF(O2081="","",O2081)</f>
        <v>7711 CEDI GUAYAQUIL</v>
      </c>
      <c r="P2082" s="2" t="str">
        <f aca="false">IF(A2082=$P$5,C2082,P2081)</f>
        <v>PINDUISACA PARCO LUIS ALFONSO</v>
      </c>
      <c r="Q2082" s="2" t="n">
        <f aca="false">IF(Q2081="","",IF(A2085=$Q$1,C2085,Q2081))</f>
        <v>1000109605</v>
      </c>
      <c r="R2082" s="2" t="n">
        <f aca="false">IF(H2082=$R$5,L2082,R2081)</f>
        <v>50640324</v>
      </c>
      <c r="S2082" s="2" t="str">
        <f aca="false">IF(H2082=$S$5,L2082,S2081)</f>
        <v>EGU074</v>
      </c>
      <c r="T2082" s="2" t="n">
        <f aca="false">IF(H2082=$T$5,L2082,T2081)</f>
        <v>814190687</v>
      </c>
      <c r="U2082" s="2" t="n">
        <f aca="false">IF(V2082="",0,1)</f>
        <v>0</v>
      </c>
      <c r="V2082" s="2" t="str">
        <f aca="false">IF(A2082="","",IFERROR(IF(VLOOKUP(A2082,MAESTRO!$A$2:$C$15,2,FALSE())=1,"",A2082),A2082))</f>
        <v/>
      </c>
      <c r="W2082" s="2" t="str">
        <f aca="false">IF(V2082="","",G2082)</f>
        <v/>
      </c>
    </row>
    <row r="2083" customFormat="false" ht="15" hidden="false" customHeight="false" outlineLevel="0" collapsed="false">
      <c r="O2083" s="2" t="str">
        <f aca="false">IF(O2082="","",O2082)</f>
        <v>7711 CEDI GUAYAQUIL</v>
      </c>
      <c r="P2083" s="2" t="str">
        <f aca="false">IF(A2083=$P$5,C2083,P2082)</f>
        <v>PINDUISACA PARCO LUIS ALFONSO</v>
      </c>
      <c r="Q2083" s="2" t="n">
        <f aca="false">IF(Q2082="","",IF(A2086=$Q$1,C2086,Q2082))</f>
        <v>1000109605</v>
      </c>
      <c r="R2083" s="2" t="n">
        <f aca="false">IF(H2083=$R$5,L2083,R2082)</f>
        <v>50640324</v>
      </c>
      <c r="S2083" s="2" t="str">
        <f aca="false">IF(H2083=$S$5,L2083,S2082)</f>
        <v>EGU074</v>
      </c>
      <c r="T2083" s="2" t="n">
        <f aca="false">IF(H2083=$T$5,L2083,T2082)</f>
        <v>814190687</v>
      </c>
      <c r="U2083" s="2" t="n">
        <f aca="false">IF(V2083="",0,1)</f>
        <v>0</v>
      </c>
      <c r="V2083" s="2" t="str">
        <f aca="false">IF(A2083="","",IFERROR(IF(VLOOKUP(A2083,MAESTRO!$A$2:$C$15,2,FALSE())=1,"",A2083),A2083))</f>
        <v/>
      </c>
      <c r="W2083" s="2" t="str">
        <f aca="false">IF(V2083="","",G2083)</f>
        <v/>
      </c>
    </row>
    <row r="2084" customFormat="false" ht="15" hidden="false" customHeight="false" outlineLevel="0" collapsed="false">
      <c r="H2084" s="1" t="s">
        <v>8</v>
      </c>
      <c r="L2084" s="1" t="n">
        <v>50640324</v>
      </c>
      <c r="O2084" s="2" t="str">
        <f aca="false">IF(O2083="","",O2083)</f>
        <v>7711 CEDI GUAYAQUIL</v>
      </c>
      <c r="P2084" s="2" t="str">
        <f aca="false">IF(A2084=$P$5,C2084,P2083)</f>
        <v>PINDUISACA PARCO LUIS ALFONSO</v>
      </c>
      <c r="Q2084" s="2" t="n">
        <f aca="false">IF(Q2083="","",IF(A2087=$Q$1,C2087,Q2083))</f>
        <v>1000109605</v>
      </c>
      <c r="R2084" s="2" t="n">
        <f aca="false">IF(H2084=$R$5,L2084,R2083)</f>
        <v>50640324</v>
      </c>
      <c r="S2084" s="2" t="str">
        <f aca="false">IF(H2084=$S$5,L2084,S2083)</f>
        <v>EGU074</v>
      </c>
      <c r="T2084" s="2" t="n">
        <f aca="false">IF(H2084=$T$5,L2084,T2083)</f>
        <v>814190687</v>
      </c>
      <c r="U2084" s="2" t="n">
        <f aca="false">IF(V2084="",0,1)</f>
        <v>0</v>
      </c>
      <c r="V2084" s="2" t="str">
        <f aca="false">IF(A2084="","",IFERROR(IF(VLOOKUP(A2084,MAESTRO!$A$2:$C$15,2,FALSE())=1,"",A2084),A2084))</f>
        <v/>
      </c>
      <c r="W2084" s="2" t="str">
        <f aca="false">IF(V2084="","",G2084)</f>
        <v/>
      </c>
    </row>
    <row r="2085" customFormat="false" ht="15" hidden="false" customHeight="false" outlineLevel="0" collapsed="false">
      <c r="H2085" s="1" t="s">
        <v>11</v>
      </c>
      <c r="L2085" s="1" t="s">
        <v>120</v>
      </c>
      <c r="O2085" s="2" t="str">
        <f aca="false">IF(O2084="","",O2084)</f>
        <v>7711 CEDI GUAYAQUIL</v>
      </c>
      <c r="P2085" s="2" t="str">
        <f aca="false">IF(A2085=$P$5,C2085,P2084)</f>
        <v>PINDUISACA PARCO LUIS ALFONSO</v>
      </c>
      <c r="Q2085" s="2" t="n">
        <f aca="false">IF(Q2084="","",IF(A2088=$Q$1,C2088,Q2084))</f>
        <v>1000109605</v>
      </c>
      <c r="R2085" s="2" t="n">
        <f aca="false">IF(H2085=$R$5,L2085,R2084)</f>
        <v>50640324</v>
      </c>
      <c r="S2085" s="2" t="str">
        <f aca="false">IF(H2085=$S$5,L2085,S2084)</f>
        <v>EGU074</v>
      </c>
      <c r="T2085" s="2" t="n">
        <f aca="false">IF(H2085=$T$5,L2085,T2084)</f>
        <v>814190687</v>
      </c>
      <c r="U2085" s="2" t="n">
        <f aca="false">IF(V2085="",0,1)</f>
        <v>0</v>
      </c>
      <c r="V2085" s="2" t="str">
        <f aca="false">IF(A2085="","",IFERROR(IF(VLOOKUP(A2085,MAESTRO!$A$2:$C$15,2,FALSE())=1,"",A2085),A2085))</f>
        <v/>
      </c>
      <c r="W2085" s="2" t="str">
        <f aca="false">IF(V2085="","",G2085)</f>
        <v/>
      </c>
    </row>
    <row r="2086" customFormat="false" ht="15" hidden="false" customHeight="false" outlineLevel="0" collapsed="false">
      <c r="A2086" s="1" t="s">
        <v>13</v>
      </c>
      <c r="C2086" s="1" t="s">
        <v>20</v>
      </c>
      <c r="H2086" s="1" t="s">
        <v>21</v>
      </c>
      <c r="L2086" s="1" t="s">
        <v>121</v>
      </c>
      <c r="O2086" s="2" t="str">
        <f aca="false">IF(O2085="","",O2085)</f>
        <v>7711 CEDI GUAYAQUIL</v>
      </c>
      <c r="P2086" s="2" t="str">
        <f aca="false">IF(A2086=$P$5,C2086,P2085)</f>
        <v>PINDUISACA PARCO LUIS ALFONSO</v>
      </c>
      <c r="Q2086" s="2" t="n">
        <f aca="false">IF(Q2085="","",IF(A2089=$Q$1,C2089,Q2085))</f>
        <v>1000109605</v>
      </c>
      <c r="R2086" s="2" t="n">
        <f aca="false">IF(H2086=$R$5,L2086,R2085)</f>
        <v>50640324</v>
      </c>
      <c r="S2086" s="2" t="str">
        <f aca="false">IF(H2086=$S$5,L2086,S2085)</f>
        <v>EGU074</v>
      </c>
      <c r="T2086" s="2" t="n">
        <f aca="false">IF(H2086=$T$5,L2086,T2085)</f>
        <v>814190687</v>
      </c>
      <c r="U2086" s="2" t="n">
        <f aca="false">IF(V2086="",0,1)</f>
        <v>0</v>
      </c>
      <c r="V2086" s="2" t="str">
        <f aca="false">IF(A2086="","",IFERROR(IF(VLOOKUP(A2086,MAESTRO!$A$2:$C$15,2,FALSE())=1,"",A2086),A2086))</f>
        <v/>
      </c>
      <c r="W2086" s="2" t="str">
        <f aca="false">IF(V2086="","",G2086)</f>
        <v/>
      </c>
    </row>
    <row r="2087" customFormat="false" ht="15" hidden="false" customHeight="false" outlineLevel="0" collapsed="false">
      <c r="A2087" s="1" t="s">
        <v>14</v>
      </c>
      <c r="C2087" s="1" t="s">
        <v>184</v>
      </c>
      <c r="H2087" s="1" t="s">
        <v>24</v>
      </c>
      <c r="L2087" s="1" t="n">
        <v>1001</v>
      </c>
      <c r="O2087" s="2" t="str">
        <f aca="false">IF(O2086="","",O2086)</f>
        <v>7711 CEDI GUAYAQUIL</v>
      </c>
      <c r="P2087" s="2" t="str">
        <f aca="false">IF(A2087=$P$5,C2087,P2086)</f>
        <v>PINDUISACA PARCO LUIS ALFONSO</v>
      </c>
      <c r="Q2087" s="2" t="n">
        <f aca="false">IF(Q2086="","",IF(A2090=$Q$1,C2090,Q2086))</f>
        <v>1000109605</v>
      </c>
      <c r="R2087" s="2" t="n">
        <f aca="false">IF(H2087=$R$5,L2087,R2086)</f>
        <v>50640324</v>
      </c>
      <c r="S2087" s="2" t="str">
        <f aca="false">IF(H2087=$S$5,L2087,S2086)</f>
        <v>EGU074</v>
      </c>
      <c r="T2087" s="2" t="n">
        <f aca="false">IF(H2087=$T$5,L2087,T2086)</f>
        <v>814190687</v>
      </c>
      <c r="U2087" s="2" t="n">
        <f aca="false">IF(V2087="",0,1)</f>
        <v>0</v>
      </c>
      <c r="V2087" s="2" t="str">
        <f aca="false">IF(A2087="","",IFERROR(IF(VLOOKUP(A2087,MAESTRO!$A$2:$C$15,2,FALSE())=1,"",A2087),A2087))</f>
        <v/>
      </c>
      <c r="W2087" s="2" t="str">
        <f aca="false">IF(V2087="","",G2087)</f>
        <v/>
      </c>
    </row>
    <row r="2088" customFormat="false" ht="15" hidden="false" customHeight="false" outlineLevel="0" collapsed="false">
      <c r="A2088" s="1" t="s">
        <v>25</v>
      </c>
      <c r="C2088" s="1" t="n">
        <v>1000109605</v>
      </c>
      <c r="H2088" s="1" t="s">
        <v>26</v>
      </c>
      <c r="L2088" s="1" t="s">
        <v>27</v>
      </c>
      <c r="O2088" s="2" t="str">
        <f aca="false">IF(O2087="","",O2087)</f>
        <v>7711 CEDI GUAYAQUIL</v>
      </c>
      <c r="P2088" s="2" t="str">
        <f aca="false">IF(A2088=$P$5,C2088,P2087)</f>
        <v>PINDUISACA PARCO LUIS ALFONSO</v>
      </c>
      <c r="Q2088" s="2" t="n">
        <f aca="false">IF(Q2087="","",IF(A2091=$Q$1,C2091,Q2087))</f>
        <v>1000109605</v>
      </c>
      <c r="R2088" s="2" t="n">
        <f aca="false">IF(H2088=$R$5,L2088,R2087)</f>
        <v>50640324</v>
      </c>
      <c r="S2088" s="2" t="str">
        <f aca="false">IF(H2088=$S$5,L2088,S2087)</f>
        <v>EGU074</v>
      </c>
      <c r="T2088" s="2" t="n">
        <f aca="false">IF(H2088=$T$5,L2088,T2087)</f>
        <v>814190687</v>
      </c>
      <c r="U2088" s="2" t="n">
        <f aca="false">IF(V2088="",0,1)</f>
        <v>0</v>
      </c>
      <c r="V2088" s="2" t="str">
        <f aca="false">IF(A2088="","",IFERROR(IF(VLOOKUP(A2088,MAESTRO!$A$2:$C$15,2,FALSE())=1,"",A2088),A2088))</f>
        <v/>
      </c>
      <c r="W2088" s="2" t="str">
        <f aca="false">IF(V2088="","",G2088)</f>
        <v/>
      </c>
    </row>
    <row r="2089" customFormat="false" ht="15" hidden="false" customHeight="false" outlineLevel="0" collapsed="false">
      <c r="A2089" s="1" t="s">
        <v>28</v>
      </c>
      <c r="C2089" s="1" t="s">
        <v>185</v>
      </c>
      <c r="H2089" s="1" t="s">
        <v>16</v>
      </c>
      <c r="L2089" s="1" t="n">
        <v>814190687</v>
      </c>
      <c r="O2089" s="2" t="str">
        <f aca="false">IF(O2088="","",O2088)</f>
        <v>7711 CEDI GUAYAQUIL</v>
      </c>
      <c r="P2089" s="2" t="str">
        <f aca="false">IF(A2089=$P$5,C2089,P2088)</f>
        <v>PINDUISACA PARCO LUIS ALFONSO</v>
      </c>
      <c r="Q2089" s="2" t="n">
        <f aca="false">IF(Q2088="","",IF(A2092=$Q$1,C2092,Q2088))</f>
        <v>1000109605</v>
      </c>
      <c r="R2089" s="2" t="n">
        <f aca="false">IF(H2089=$R$5,L2089,R2088)</f>
        <v>50640324</v>
      </c>
      <c r="S2089" s="2" t="str">
        <f aca="false">IF(H2089=$S$5,L2089,S2088)</f>
        <v>EGU074</v>
      </c>
      <c r="T2089" s="2" t="n">
        <f aca="false">IF(H2089=$T$5,L2089,T2088)</f>
        <v>814190687</v>
      </c>
      <c r="U2089" s="2" t="n">
        <f aca="false">IF(V2089="",0,1)</f>
        <v>0</v>
      </c>
      <c r="V2089" s="2" t="str">
        <f aca="false">IF(A2089="","",IFERROR(IF(VLOOKUP(A2089,MAESTRO!$A$2:$C$15,2,FALSE())=1,"",A2089),A2089))</f>
        <v/>
      </c>
      <c r="W2089" s="2" t="str">
        <f aca="false">IF(V2089="","",G2089)</f>
        <v/>
      </c>
    </row>
    <row r="2090" customFormat="false" ht="15" hidden="false" customHeight="false" outlineLevel="0" collapsed="false">
      <c r="A2090" s="1" t="s">
        <v>3</v>
      </c>
      <c r="C2090" s="1" t="n">
        <v>1000109605</v>
      </c>
      <c r="H2090" s="1" t="s">
        <v>30</v>
      </c>
      <c r="L2090" s="1" t="s">
        <v>31</v>
      </c>
      <c r="O2090" s="2" t="str">
        <f aca="false">IF(O2089="","",O2089)</f>
        <v>7711 CEDI GUAYAQUIL</v>
      </c>
      <c r="P2090" s="2" t="str">
        <f aca="false">IF(A2090=$P$5,C2090,P2089)</f>
        <v>PINDUISACA PARCO LUIS ALFONSO</v>
      </c>
      <c r="Q2090" s="2" t="n">
        <f aca="false">IF(Q2089="","",IF(A2093=$Q$1,C2093,Q2089))</f>
        <v>1000109605</v>
      </c>
      <c r="R2090" s="2" t="n">
        <f aca="false">IF(H2090=$R$5,L2090,R2089)</f>
        <v>50640324</v>
      </c>
      <c r="S2090" s="2" t="str">
        <f aca="false">IF(H2090=$S$5,L2090,S2089)</f>
        <v>EGU074</v>
      </c>
      <c r="T2090" s="2" t="n">
        <f aca="false">IF(H2090=$T$5,L2090,T2089)</f>
        <v>814190687</v>
      </c>
      <c r="U2090" s="2" t="n">
        <f aca="false">IF(V2090="",0,1)</f>
        <v>0</v>
      </c>
      <c r="V2090" s="2" t="str">
        <f aca="false">IF(A2090="","",IFERROR(IF(VLOOKUP(A2090,MAESTRO!$A$2:$C$15,2,FALSE())=1,"",A2090),A2090))</f>
        <v/>
      </c>
      <c r="W2090" s="2" t="str">
        <f aca="false">IF(V2090="","",G2090)</f>
        <v/>
      </c>
    </row>
    <row r="2091" customFormat="false" ht="15" hidden="false" customHeight="false" outlineLevel="0" collapsed="false">
      <c r="A2091" s="1" t="s">
        <v>32</v>
      </c>
      <c r="C2091" s="1" t="s">
        <v>186</v>
      </c>
      <c r="H2091" s="1" t="s">
        <v>34</v>
      </c>
      <c r="L2091" s="1" t="s">
        <v>35</v>
      </c>
      <c r="O2091" s="2" t="str">
        <f aca="false">IF(O2090="","",O2090)</f>
        <v>7711 CEDI GUAYAQUIL</v>
      </c>
      <c r="P2091" s="2" t="str">
        <f aca="false">IF(A2091=$P$5,C2091,P2090)</f>
        <v>PINDUISACA PARCO LUIS ALFONSO</v>
      </c>
      <c r="Q2091" s="2" t="n">
        <f aca="false">IF(Q2090="","",IF(A2094=$Q$1,C2094,Q2090))</f>
        <v>1000109605</v>
      </c>
      <c r="R2091" s="2" t="n">
        <f aca="false">IF(H2091=$R$5,L2091,R2090)</f>
        <v>50640324</v>
      </c>
      <c r="S2091" s="2" t="str">
        <f aca="false">IF(H2091=$S$5,L2091,S2090)</f>
        <v>EGU074</v>
      </c>
      <c r="T2091" s="2" t="n">
        <f aca="false">IF(H2091=$T$5,L2091,T2090)</f>
        <v>814190687</v>
      </c>
      <c r="U2091" s="2" t="n">
        <f aca="false">IF(V2091="",0,1)</f>
        <v>0</v>
      </c>
      <c r="V2091" s="2" t="str">
        <f aca="false">IF(A2091="","",IFERROR(IF(VLOOKUP(A2091,MAESTRO!$A$2:$C$15,2,FALSE())=1,"",A2091),A2091))</f>
        <v/>
      </c>
      <c r="W2091" s="2" t="str">
        <f aca="false">IF(V2091="","",G2091)</f>
        <v/>
      </c>
    </row>
    <row r="2092" customFormat="false" ht="15" hidden="false" customHeight="false" outlineLevel="0" collapsed="false">
      <c r="A2092" s="1" t="s">
        <v>36</v>
      </c>
      <c r="C2092" s="1" t="n">
        <v>1000109605</v>
      </c>
      <c r="H2092" s="1" t="s">
        <v>37</v>
      </c>
      <c r="L2092" s="1" t="n">
        <v>8</v>
      </c>
      <c r="O2092" s="2" t="str">
        <f aca="false">IF(O2091="","",O2091)</f>
        <v>7711 CEDI GUAYAQUIL</v>
      </c>
      <c r="P2092" s="2" t="str">
        <f aca="false">IF(A2092=$P$5,C2092,P2091)</f>
        <v>PINDUISACA PARCO LUIS ALFONSO</v>
      </c>
      <c r="Q2092" s="2" t="n">
        <f aca="false">IF(Q2091="","",IF(A2095=$Q$1,C2095,Q2091))</f>
        <v>1000109605</v>
      </c>
      <c r="R2092" s="2" t="n">
        <f aca="false">IF(H2092=$R$5,L2092,R2091)</f>
        <v>50640324</v>
      </c>
      <c r="S2092" s="2" t="str">
        <f aca="false">IF(H2092=$S$5,L2092,S2091)</f>
        <v>EGU074</v>
      </c>
      <c r="T2092" s="2" t="n">
        <f aca="false">IF(H2092=$T$5,L2092,T2091)</f>
        <v>814190687</v>
      </c>
      <c r="U2092" s="2" t="n">
        <f aca="false">IF(V2092="",0,1)</f>
        <v>0</v>
      </c>
      <c r="V2092" s="2" t="str">
        <f aca="false">IF(A2092="","",IFERROR(IF(VLOOKUP(A2092,MAESTRO!$A$2:$C$15,2,FALSE())=1,"",A2092),A2092))</f>
        <v/>
      </c>
      <c r="W2092" s="2" t="str">
        <f aca="false">IF(V2092="","",G2092)</f>
        <v/>
      </c>
    </row>
    <row r="2093" customFormat="false" ht="15" hidden="false" customHeight="false" outlineLevel="0" collapsed="false">
      <c r="A2093" s="1" t="s">
        <v>38</v>
      </c>
      <c r="H2093" s="1" t="s">
        <v>39</v>
      </c>
      <c r="K2093" s="1" t="s">
        <v>40</v>
      </c>
      <c r="O2093" s="2" t="str">
        <f aca="false">IF(O2092="","",O2092)</f>
        <v>7711 CEDI GUAYAQUIL</v>
      </c>
      <c r="P2093" s="2" t="str">
        <f aca="false">IF(A2093=$P$5,C2093,P2092)</f>
        <v>PINDUISACA PARCO LUIS ALFONSO</v>
      </c>
      <c r="Q2093" s="2" t="n">
        <f aca="false">IF(Q2092="","",IF(A2096=$Q$1,C2096,Q2092))</f>
        <v>1000109605</v>
      </c>
      <c r="R2093" s="2" t="n">
        <f aca="false">IF(H2093=$R$5,L2093,R2092)</f>
        <v>50640324</v>
      </c>
      <c r="S2093" s="2" t="str">
        <f aca="false">IF(H2093=$S$5,L2093,S2092)</f>
        <v>EGU074</v>
      </c>
      <c r="T2093" s="2" t="n">
        <f aca="false">IF(H2093=$T$5,L2093,T2092)</f>
        <v>814190687</v>
      </c>
      <c r="U2093" s="2" t="n">
        <f aca="false">IF(V2093="",0,1)</f>
        <v>0</v>
      </c>
      <c r="V2093" s="2" t="str">
        <f aca="false">IF(A2093="","",IFERROR(IF(VLOOKUP(A2093,MAESTRO!$A$2:$C$15,2,FALSE())=1,"",A2093),A2093))</f>
        <v/>
      </c>
      <c r="W2093" s="2" t="str">
        <f aca="false">IF(V2093="","",G2093)</f>
        <v/>
      </c>
    </row>
    <row r="2094" customFormat="false" ht="15" hidden="false" customHeight="false" outlineLevel="0" collapsed="false">
      <c r="O2094" s="2" t="str">
        <f aca="false">IF(O2093="","",O2093)</f>
        <v>7711 CEDI GUAYAQUIL</v>
      </c>
      <c r="P2094" s="2" t="str">
        <f aca="false">IF(A2094=$P$5,C2094,P2093)</f>
        <v>PINDUISACA PARCO LUIS ALFONSO</v>
      </c>
      <c r="Q2094" s="2" t="n">
        <f aca="false">IF(Q2093="","",IF(A2097=$Q$1,C2097,Q2093))</f>
        <v>1000109605</v>
      </c>
      <c r="R2094" s="2" t="n">
        <f aca="false">IF(H2094=$R$5,L2094,R2093)</f>
        <v>50640324</v>
      </c>
      <c r="S2094" s="2" t="str">
        <f aca="false">IF(H2094=$S$5,L2094,S2093)</f>
        <v>EGU074</v>
      </c>
      <c r="T2094" s="2" t="n">
        <f aca="false">IF(H2094=$T$5,L2094,T2093)</f>
        <v>814190687</v>
      </c>
      <c r="U2094" s="2" t="n">
        <f aca="false">IF(V2094="",0,1)</f>
        <v>0</v>
      </c>
      <c r="V2094" s="2" t="str">
        <f aca="false">IF(A2094="","",IFERROR(IF(VLOOKUP(A2094,MAESTRO!$A$2:$C$15,2,FALSE())=1,"",A2094),A2094))</f>
        <v/>
      </c>
      <c r="W2094" s="2" t="str">
        <f aca="false">IF(V2094="","",G2094)</f>
        <v/>
      </c>
    </row>
    <row r="2095" customFormat="false" ht="15" hidden="false" customHeight="false" outlineLevel="0" collapsed="false">
      <c r="A2095" s="1" t="s">
        <v>18</v>
      </c>
      <c r="B2095" s="1" t="s">
        <v>41</v>
      </c>
      <c r="G2095" s="1" t="s">
        <v>42</v>
      </c>
      <c r="I2095" s="1" t="s">
        <v>43</v>
      </c>
      <c r="K2095" s="1" t="s">
        <v>44</v>
      </c>
      <c r="O2095" s="2" t="str">
        <f aca="false">IF(O2094="","",O2094)</f>
        <v>7711 CEDI GUAYAQUIL</v>
      </c>
      <c r="P2095" s="2" t="str">
        <f aca="false">IF(A2095=$P$5,C2095,P2094)</f>
        <v>PINDUISACA PARCO LUIS ALFONSO</v>
      </c>
      <c r="Q2095" s="2" t="n">
        <f aca="false">IF(Q2094="","",IF(A2098=$Q$1,C2098,Q2094))</f>
        <v>1000109605</v>
      </c>
      <c r="R2095" s="2" t="n">
        <f aca="false">IF(H2095=$R$5,L2095,R2094)</f>
        <v>50640324</v>
      </c>
      <c r="S2095" s="2" t="str">
        <f aca="false">IF(H2095=$S$5,L2095,S2094)</f>
        <v>EGU074</v>
      </c>
      <c r="T2095" s="2" t="n">
        <f aca="false">IF(H2095=$T$5,L2095,T2094)</f>
        <v>814190687</v>
      </c>
      <c r="U2095" s="2" t="n">
        <f aca="false">IF(V2095="",0,1)</f>
        <v>0</v>
      </c>
      <c r="V2095" s="2" t="str">
        <f aca="false">IF(A2095="","",IFERROR(IF(VLOOKUP(A2095,MAESTRO!$A$2:$C$15,2,FALSE())=1,"",A2095),A2095))</f>
        <v/>
      </c>
      <c r="W2095" s="2" t="str">
        <f aca="false">IF(V2095="","",G2095)</f>
        <v/>
      </c>
    </row>
    <row r="2096" customFormat="false" ht="15" hidden="false" customHeight="false" outlineLevel="0" collapsed="false">
      <c r="O2096" s="2" t="str">
        <f aca="false">IF(O2095="","",O2095)</f>
        <v>7711 CEDI GUAYAQUIL</v>
      </c>
      <c r="P2096" s="2" t="str">
        <f aca="false">IF(A2096=$P$5,C2096,P2095)</f>
        <v>PINDUISACA PARCO LUIS ALFONSO</v>
      </c>
      <c r="Q2096" s="2" t="n">
        <f aca="false">IF(Q2095="","",IF(A2099=$Q$1,C2099,Q2095))</f>
        <v>1000109605</v>
      </c>
      <c r="R2096" s="2" t="n">
        <f aca="false">IF(H2096=$R$5,L2096,R2095)</f>
        <v>50640324</v>
      </c>
      <c r="S2096" s="2" t="str">
        <f aca="false">IF(H2096=$S$5,L2096,S2095)</f>
        <v>EGU074</v>
      </c>
      <c r="T2096" s="2" t="n">
        <f aca="false">IF(H2096=$T$5,L2096,T2095)</f>
        <v>814190687</v>
      </c>
      <c r="U2096" s="2" t="n">
        <f aca="false">IF(V2096="",0,1)</f>
        <v>0</v>
      </c>
      <c r="V2096" s="2" t="str">
        <f aca="false">IF(A2096="","",IFERROR(IF(VLOOKUP(A2096,MAESTRO!$A$2:$C$15,2,FALSE())=1,"",A2096),A2096))</f>
        <v/>
      </c>
      <c r="W2096" s="2" t="str">
        <f aca="false">IF(V2096="","",G2096)</f>
        <v/>
      </c>
    </row>
    <row r="2097" customFormat="false" ht="15" hidden="false" customHeight="false" outlineLevel="0" collapsed="false">
      <c r="A2097" s="1" t="n">
        <v>12036</v>
      </c>
      <c r="B2097" s="1" t="s">
        <v>71</v>
      </c>
      <c r="G2097" s="1" t="n">
        <v>5</v>
      </c>
      <c r="I2097" s="1" t="s">
        <v>46</v>
      </c>
      <c r="K2097" s="1" t="s">
        <v>72</v>
      </c>
      <c r="O2097" s="2" t="str">
        <f aca="false">IF(O2096="","",O2096)</f>
        <v>7711 CEDI GUAYAQUIL</v>
      </c>
      <c r="P2097" s="2" t="str">
        <f aca="false">IF(A2097=$P$5,C2097,P2096)</f>
        <v>PINDUISACA PARCO LUIS ALFONSO</v>
      </c>
      <c r="Q2097" s="2" t="n">
        <f aca="false">IF(Q2096="","",IF(A2100=$Q$1,C2100,Q2096))</f>
        <v>1000109605</v>
      </c>
      <c r="R2097" s="2" t="n">
        <f aca="false">IF(H2097=$R$5,L2097,R2096)</f>
        <v>50640324</v>
      </c>
      <c r="S2097" s="2" t="str">
        <f aca="false">IF(H2097=$S$5,L2097,S2096)</f>
        <v>EGU074</v>
      </c>
      <c r="T2097" s="2" t="n">
        <f aca="false">IF(H2097=$T$5,L2097,T2096)</f>
        <v>814190687</v>
      </c>
      <c r="U2097" s="2" t="n">
        <f aca="false">IF(V2097="",0,1)</f>
        <v>1</v>
      </c>
      <c r="V2097" s="2" t="n">
        <f aca="false">IF(A2097="","",IFERROR(IF(VLOOKUP(A2097,MAESTRO!$A$2:$C$15,2,FALSE())=1,"",A2097),A2097))</f>
        <v>12036</v>
      </c>
      <c r="W2097" s="2" t="n">
        <f aca="false">IF(V2097="","",G2097)</f>
        <v>5</v>
      </c>
    </row>
    <row r="2098" customFormat="false" ht="15" hidden="false" customHeight="false" outlineLevel="0" collapsed="false">
      <c r="A2098" s="1" t="n">
        <v>4454239</v>
      </c>
      <c r="B2098" s="1" t="s">
        <v>245</v>
      </c>
      <c r="G2098" s="1" t="n">
        <v>4</v>
      </c>
      <c r="I2098" s="1" t="s">
        <v>46</v>
      </c>
      <c r="K2098" s="1" t="s">
        <v>246</v>
      </c>
      <c r="O2098" s="2" t="str">
        <f aca="false">IF(O2097="","",O2097)</f>
        <v>7711 CEDI GUAYAQUIL</v>
      </c>
      <c r="P2098" s="2" t="str">
        <f aca="false">IF(A2098=$P$5,C2098,P2097)</f>
        <v>PINDUISACA PARCO LUIS ALFONSO</v>
      </c>
      <c r="Q2098" s="2" t="n">
        <f aca="false">IF(Q2097="","",IF(A2101=$Q$1,C2101,Q2097))</f>
        <v>1000109605</v>
      </c>
      <c r="R2098" s="2" t="n">
        <f aca="false">IF(H2098=$R$5,L2098,R2097)</f>
        <v>50640324</v>
      </c>
      <c r="S2098" s="2" t="str">
        <f aca="false">IF(H2098=$S$5,L2098,S2097)</f>
        <v>EGU074</v>
      </c>
      <c r="T2098" s="2" t="n">
        <f aca="false">IF(H2098=$T$5,L2098,T2097)</f>
        <v>814190687</v>
      </c>
      <c r="U2098" s="2" t="n">
        <f aca="false">IF(V2098="",0,1)</f>
        <v>1</v>
      </c>
      <c r="V2098" s="2" t="n">
        <f aca="false">IF(A2098="","",IFERROR(IF(VLOOKUP(A2098,MAESTRO!$A$2:$C$15,2,FALSE())=1,"",A2098),A2098))</f>
        <v>4454239</v>
      </c>
      <c r="W2098" s="2" t="n">
        <f aca="false">IF(V2098="","",G2098)</f>
        <v>4</v>
      </c>
    </row>
    <row r="2099" customFormat="false" ht="15" hidden="false" customHeight="false" outlineLevel="0" collapsed="false">
      <c r="A2099" s="1" t="n">
        <v>4161</v>
      </c>
      <c r="B2099" s="1" t="s">
        <v>219</v>
      </c>
      <c r="G2099" s="1" t="n">
        <v>1</v>
      </c>
      <c r="I2099" s="1" t="s">
        <v>46</v>
      </c>
      <c r="K2099" s="1" t="s">
        <v>220</v>
      </c>
      <c r="O2099" s="2" t="str">
        <f aca="false">IF(O2098="","",O2098)</f>
        <v>7711 CEDI GUAYAQUIL</v>
      </c>
      <c r="P2099" s="2" t="str">
        <f aca="false">IF(A2099=$P$5,C2099,P2098)</f>
        <v>PINDUISACA PARCO LUIS ALFONSO</v>
      </c>
      <c r="Q2099" s="2" t="n">
        <f aca="false">IF(Q2098="","",IF(A2102=$Q$1,C2102,Q2098))</f>
        <v>1000109605</v>
      </c>
      <c r="R2099" s="2" t="n">
        <f aca="false">IF(H2099=$R$5,L2099,R2098)</f>
        <v>50640324</v>
      </c>
      <c r="S2099" s="2" t="str">
        <f aca="false">IF(H2099=$S$5,L2099,S2098)</f>
        <v>EGU074</v>
      </c>
      <c r="T2099" s="2" t="n">
        <f aca="false">IF(H2099=$T$5,L2099,T2098)</f>
        <v>814190687</v>
      </c>
      <c r="U2099" s="2" t="n">
        <f aca="false">IF(V2099="",0,1)</f>
        <v>1</v>
      </c>
      <c r="V2099" s="2" t="n">
        <f aca="false">IF(A2099="","",IFERROR(IF(VLOOKUP(A2099,MAESTRO!$A$2:$C$15,2,FALSE())=1,"",A2099),A2099))</f>
        <v>4161</v>
      </c>
      <c r="W2099" s="2" t="n">
        <f aca="false">IF(V2099="","",G2099)</f>
        <v>1</v>
      </c>
    </row>
    <row r="2100" customFormat="false" ht="15" hidden="false" customHeight="false" outlineLevel="0" collapsed="false">
      <c r="A2100" s="1" t="n">
        <v>4163</v>
      </c>
      <c r="B2100" s="1" t="s">
        <v>180</v>
      </c>
      <c r="G2100" s="1" t="n">
        <v>1</v>
      </c>
      <c r="I2100" s="1" t="s">
        <v>46</v>
      </c>
      <c r="K2100" s="1" t="s">
        <v>181</v>
      </c>
      <c r="O2100" s="2" t="str">
        <f aca="false">IF(O2099="","",O2099)</f>
        <v>7711 CEDI GUAYAQUIL</v>
      </c>
      <c r="P2100" s="2" t="str">
        <f aca="false">IF(A2100=$P$5,C2100,P2099)</f>
        <v>PINDUISACA PARCO LUIS ALFONSO</v>
      </c>
      <c r="Q2100" s="2" t="n">
        <f aca="false">IF(Q2099="","",IF(A2103=$Q$1,C2103,Q2099))</f>
        <v>1000109605</v>
      </c>
      <c r="R2100" s="2" t="n">
        <f aca="false">IF(H2100=$R$5,L2100,R2099)</f>
        <v>50640324</v>
      </c>
      <c r="S2100" s="2" t="str">
        <f aca="false">IF(H2100=$S$5,L2100,S2099)</f>
        <v>EGU074</v>
      </c>
      <c r="T2100" s="2" t="n">
        <f aca="false">IF(H2100=$T$5,L2100,T2099)</f>
        <v>814190687</v>
      </c>
      <c r="U2100" s="2" t="n">
        <f aca="false">IF(V2100="",0,1)</f>
        <v>1</v>
      </c>
      <c r="V2100" s="2" t="n">
        <f aca="false">IF(A2100="","",IFERROR(IF(VLOOKUP(A2100,MAESTRO!$A$2:$C$15,2,FALSE())=1,"",A2100),A2100))</f>
        <v>4163</v>
      </c>
      <c r="W2100" s="2" t="n">
        <f aca="false">IF(V2100="","",G2100)</f>
        <v>1</v>
      </c>
    </row>
    <row r="2101" customFormat="false" ht="15" hidden="false" customHeight="false" outlineLevel="0" collapsed="false">
      <c r="A2101" s="1" t="n">
        <v>11175</v>
      </c>
      <c r="B2101" s="1" t="s">
        <v>234</v>
      </c>
      <c r="G2101" s="1" t="n">
        <v>2</v>
      </c>
      <c r="I2101" s="1" t="s">
        <v>46</v>
      </c>
      <c r="K2101" s="1" t="s">
        <v>235</v>
      </c>
      <c r="O2101" s="2" t="str">
        <f aca="false">IF(O2100="","",O2100)</f>
        <v>7711 CEDI GUAYAQUIL</v>
      </c>
      <c r="P2101" s="2" t="str">
        <f aca="false">IF(A2101=$P$5,C2101,P2100)</f>
        <v>PINDUISACA PARCO LUIS ALFONSO</v>
      </c>
      <c r="Q2101" s="2" t="n">
        <f aca="false">IF(Q2100="","",IF(A2104=$Q$1,C2104,Q2100))</f>
        <v>1000109605</v>
      </c>
      <c r="R2101" s="2" t="n">
        <f aca="false">IF(H2101=$R$5,L2101,R2100)</f>
        <v>50640324</v>
      </c>
      <c r="S2101" s="2" t="str">
        <f aca="false">IF(H2101=$S$5,L2101,S2100)</f>
        <v>EGU074</v>
      </c>
      <c r="T2101" s="2" t="n">
        <f aca="false">IF(H2101=$T$5,L2101,T2100)</f>
        <v>814190687</v>
      </c>
      <c r="U2101" s="2" t="n">
        <f aca="false">IF(V2101="",0,1)</f>
        <v>1</v>
      </c>
      <c r="V2101" s="2" t="n">
        <f aca="false">IF(A2101="","",IFERROR(IF(VLOOKUP(A2101,MAESTRO!$A$2:$C$15,2,FALSE())=1,"",A2101),A2101))</f>
        <v>11175</v>
      </c>
      <c r="W2101" s="2" t="n">
        <f aca="false">IF(V2101="","",G2101)</f>
        <v>2</v>
      </c>
    </row>
    <row r="2102" customFormat="false" ht="15" hidden="false" customHeight="false" outlineLevel="0" collapsed="false">
      <c r="A2102" s="1" t="n">
        <v>11177</v>
      </c>
      <c r="B2102" s="1" t="s">
        <v>221</v>
      </c>
      <c r="G2102" s="1" t="n">
        <v>2</v>
      </c>
      <c r="I2102" s="1" t="s">
        <v>46</v>
      </c>
      <c r="K2102" s="1" t="s">
        <v>222</v>
      </c>
      <c r="O2102" s="2" t="str">
        <f aca="false">IF(O2101="","",O2101)</f>
        <v>7711 CEDI GUAYAQUIL</v>
      </c>
      <c r="P2102" s="2" t="str">
        <f aca="false">IF(A2102=$P$5,C2102,P2101)</f>
        <v>PINDUISACA PARCO LUIS ALFONSO</v>
      </c>
      <c r="Q2102" s="2" t="n">
        <f aca="false">IF(Q2101="","",IF(A2105=$Q$1,C2105,Q2101))</f>
        <v>1000109605</v>
      </c>
      <c r="R2102" s="2" t="n">
        <f aca="false">IF(H2102=$R$5,L2102,R2101)</f>
        <v>50640324</v>
      </c>
      <c r="S2102" s="2" t="str">
        <f aca="false">IF(H2102=$S$5,L2102,S2101)</f>
        <v>EGU074</v>
      </c>
      <c r="T2102" s="2" t="n">
        <f aca="false">IF(H2102=$T$5,L2102,T2101)</f>
        <v>814190687</v>
      </c>
      <c r="U2102" s="2" t="n">
        <f aca="false">IF(V2102="",0,1)</f>
        <v>1</v>
      </c>
      <c r="V2102" s="2" t="n">
        <f aca="false">IF(A2102="","",IFERROR(IF(VLOOKUP(A2102,MAESTRO!$A$2:$C$15,2,FALSE())=1,"",A2102),A2102))</f>
        <v>11177</v>
      </c>
      <c r="W2102" s="2" t="n">
        <f aca="false">IF(V2102="","",G2102)</f>
        <v>2</v>
      </c>
    </row>
    <row r="2103" customFormat="false" ht="15" hidden="false" customHeight="false" outlineLevel="0" collapsed="false">
      <c r="A2103" s="1" t="n">
        <v>10984</v>
      </c>
      <c r="B2103" s="1" t="s">
        <v>223</v>
      </c>
      <c r="G2103" s="1" t="n">
        <v>2</v>
      </c>
      <c r="I2103" s="1" t="s">
        <v>46</v>
      </c>
      <c r="K2103" s="1" t="s">
        <v>224</v>
      </c>
      <c r="O2103" s="2" t="str">
        <f aca="false">IF(O2102="","",O2102)</f>
        <v>7711 CEDI GUAYAQUIL</v>
      </c>
      <c r="P2103" s="2" t="str">
        <f aca="false">IF(A2103=$P$5,C2103,P2102)</f>
        <v>PINDUISACA PARCO LUIS ALFONSO</v>
      </c>
      <c r="Q2103" s="2" t="n">
        <f aca="false">IF(Q2102="","",IF(A2106=$Q$1,C2106,Q2102))</f>
        <v>1000109605</v>
      </c>
      <c r="R2103" s="2" t="n">
        <f aca="false">IF(H2103=$R$5,L2103,R2102)</f>
        <v>50640324</v>
      </c>
      <c r="S2103" s="2" t="str">
        <f aca="false">IF(H2103=$S$5,L2103,S2102)</f>
        <v>EGU074</v>
      </c>
      <c r="T2103" s="2" t="n">
        <f aca="false">IF(H2103=$T$5,L2103,T2102)</f>
        <v>814190687</v>
      </c>
      <c r="U2103" s="2" t="n">
        <f aca="false">IF(V2103="",0,1)</f>
        <v>1</v>
      </c>
      <c r="V2103" s="2" t="n">
        <f aca="false">IF(A2103="","",IFERROR(IF(VLOOKUP(A2103,MAESTRO!$A$2:$C$15,2,FALSE())=1,"",A2103),A2103))</f>
        <v>10984</v>
      </c>
      <c r="W2103" s="2" t="n">
        <f aca="false">IF(V2103="","",G2103)</f>
        <v>2</v>
      </c>
    </row>
    <row r="2104" customFormat="false" ht="15" hidden="false" customHeight="false" outlineLevel="0" collapsed="false">
      <c r="A2104" s="1" t="n">
        <v>10986</v>
      </c>
      <c r="B2104" s="1" t="s">
        <v>157</v>
      </c>
      <c r="G2104" s="1" t="n">
        <v>2</v>
      </c>
      <c r="I2104" s="1" t="s">
        <v>46</v>
      </c>
      <c r="K2104" s="1" t="s">
        <v>158</v>
      </c>
      <c r="O2104" s="2" t="str">
        <f aca="false">IF(O2103="","",O2103)</f>
        <v>7711 CEDI GUAYAQUIL</v>
      </c>
      <c r="P2104" s="2" t="str">
        <f aca="false">IF(A2104=$P$5,C2104,P2103)</f>
        <v>PINDUISACA PARCO LUIS ALFONSO</v>
      </c>
      <c r="Q2104" s="2" t="n">
        <f aca="false">IF(Q2103="","",IF(A2107=$Q$1,C2107,Q2103))</f>
        <v>1000109605</v>
      </c>
      <c r="R2104" s="2" t="n">
        <f aca="false">IF(H2104=$R$5,L2104,R2103)</f>
        <v>50640324</v>
      </c>
      <c r="S2104" s="2" t="str">
        <f aca="false">IF(H2104=$S$5,L2104,S2103)</f>
        <v>EGU074</v>
      </c>
      <c r="T2104" s="2" t="n">
        <f aca="false">IF(H2104=$T$5,L2104,T2103)</f>
        <v>814190687</v>
      </c>
      <c r="U2104" s="2" t="n">
        <f aca="false">IF(V2104="",0,1)</f>
        <v>1</v>
      </c>
      <c r="V2104" s="2" t="n">
        <f aca="false">IF(A2104="","",IFERROR(IF(VLOOKUP(A2104,MAESTRO!$A$2:$C$15,2,FALSE())=1,"",A2104),A2104))</f>
        <v>10986</v>
      </c>
      <c r="W2104" s="2" t="n">
        <f aca="false">IF(V2104="","",G2104)</f>
        <v>2</v>
      </c>
    </row>
    <row r="2105" customFormat="false" ht="15" hidden="false" customHeight="false" outlineLevel="0" collapsed="false">
      <c r="A2105" s="1" t="n">
        <v>5244</v>
      </c>
      <c r="B2105" s="1" t="s">
        <v>271</v>
      </c>
      <c r="G2105" s="1" t="n">
        <v>1</v>
      </c>
      <c r="I2105" s="1" t="s">
        <v>46</v>
      </c>
      <c r="K2105" s="1" t="s">
        <v>272</v>
      </c>
      <c r="O2105" s="2" t="str">
        <f aca="false">IF(O2104="","",O2104)</f>
        <v>7711 CEDI GUAYAQUIL</v>
      </c>
      <c r="P2105" s="2" t="str">
        <f aca="false">IF(A2105=$P$5,C2105,P2104)</f>
        <v>PINDUISACA PARCO LUIS ALFONSO</v>
      </c>
      <c r="Q2105" s="2" t="n">
        <f aca="false">IF(Q2104="","",IF(A2108=$Q$1,C2108,Q2104))</f>
        <v>1000109605</v>
      </c>
      <c r="R2105" s="2" t="n">
        <f aca="false">IF(H2105=$R$5,L2105,R2104)</f>
        <v>50640324</v>
      </c>
      <c r="S2105" s="2" t="str">
        <f aca="false">IF(H2105=$S$5,L2105,S2104)</f>
        <v>EGU074</v>
      </c>
      <c r="T2105" s="2" t="n">
        <f aca="false">IF(H2105=$T$5,L2105,T2104)</f>
        <v>814190687</v>
      </c>
      <c r="U2105" s="2" t="n">
        <f aca="false">IF(V2105="",0,1)</f>
        <v>1</v>
      </c>
      <c r="V2105" s="2" t="n">
        <f aca="false">IF(A2105="","",IFERROR(IF(VLOOKUP(A2105,MAESTRO!$A$2:$C$15,2,FALSE())=1,"",A2105),A2105))</f>
        <v>5244</v>
      </c>
      <c r="W2105" s="2" t="n">
        <f aca="false">IF(V2105="","",G2105)</f>
        <v>1</v>
      </c>
    </row>
    <row r="2106" customFormat="false" ht="15" hidden="false" customHeight="false" outlineLevel="0" collapsed="false">
      <c r="A2106" s="1" t="n">
        <v>5275</v>
      </c>
      <c r="B2106" s="1" t="s">
        <v>276</v>
      </c>
      <c r="G2106" s="1" t="n">
        <v>1</v>
      </c>
      <c r="I2106" s="1" t="s">
        <v>46</v>
      </c>
      <c r="K2106" s="1" t="s">
        <v>277</v>
      </c>
      <c r="O2106" s="2" t="str">
        <f aca="false">IF(O2105="","",O2105)</f>
        <v>7711 CEDI GUAYAQUIL</v>
      </c>
      <c r="P2106" s="2" t="str">
        <f aca="false">IF(A2106=$P$5,C2106,P2105)</f>
        <v>PINDUISACA PARCO LUIS ALFONSO</v>
      </c>
      <c r="Q2106" s="2" t="n">
        <f aca="false">IF(Q2105="","",IF(A2109=$Q$1,C2109,Q2105))</f>
        <v>1000109605</v>
      </c>
      <c r="R2106" s="2" t="n">
        <f aca="false">IF(H2106=$R$5,L2106,R2105)</f>
        <v>50640324</v>
      </c>
      <c r="S2106" s="2" t="str">
        <f aca="false">IF(H2106=$S$5,L2106,S2105)</f>
        <v>EGU074</v>
      </c>
      <c r="T2106" s="2" t="n">
        <f aca="false">IF(H2106=$T$5,L2106,T2105)</f>
        <v>814190687</v>
      </c>
      <c r="U2106" s="2" t="n">
        <f aca="false">IF(V2106="",0,1)</f>
        <v>1</v>
      </c>
      <c r="V2106" s="2" t="n">
        <f aca="false">IF(A2106="","",IFERROR(IF(VLOOKUP(A2106,MAESTRO!$A$2:$C$15,2,FALSE())=1,"",A2106),A2106))</f>
        <v>5275</v>
      </c>
      <c r="W2106" s="2" t="n">
        <f aca="false">IF(V2106="","",G2106)</f>
        <v>1</v>
      </c>
    </row>
    <row r="2107" customFormat="false" ht="15" hidden="false" customHeight="false" outlineLevel="0" collapsed="false">
      <c r="O2107" s="2" t="str">
        <f aca="false">IF(O2106="","",O2106)</f>
        <v>7711 CEDI GUAYAQUIL</v>
      </c>
      <c r="P2107" s="2" t="str">
        <f aca="false">IF(A2107=$P$5,C2107,P2106)</f>
        <v>PINDUISACA PARCO LUIS ALFONSO</v>
      </c>
      <c r="Q2107" s="2" t="n">
        <f aca="false">IF(Q2106="","",IF(A2110=$Q$1,C2110,Q2106))</f>
        <v>1000109605</v>
      </c>
      <c r="R2107" s="2" t="n">
        <f aca="false">IF(H2107=$R$5,L2107,R2106)</f>
        <v>50640324</v>
      </c>
      <c r="S2107" s="2" t="str">
        <f aca="false">IF(H2107=$S$5,L2107,S2106)</f>
        <v>EGU074</v>
      </c>
      <c r="T2107" s="2" t="n">
        <f aca="false">IF(H2107=$T$5,L2107,T2106)</f>
        <v>814190687</v>
      </c>
      <c r="U2107" s="2" t="n">
        <f aca="false">IF(V2107="",0,1)</f>
        <v>0</v>
      </c>
      <c r="V2107" s="2" t="str">
        <f aca="false">IF(A2107="","",IFERROR(IF(VLOOKUP(A2107,MAESTRO!$A$2:$C$15,2,FALSE())=1,"",A2107),A2107))</f>
        <v/>
      </c>
      <c r="W2107" s="2" t="str">
        <f aca="false">IF(V2107="","",G2107)</f>
        <v/>
      </c>
    </row>
    <row r="2108" customFormat="false" ht="15" hidden="false" customHeight="false" outlineLevel="0" collapsed="false">
      <c r="O2108" s="2" t="str">
        <f aca="false">IF(O2107="","",O2107)</f>
        <v>7711 CEDI GUAYAQUIL</v>
      </c>
      <c r="P2108" s="2" t="str">
        <f aca="false">IF(A2108=$P$5,C2108,P2107)</f>
        <v>PINDUISACA PARCO LUIS ALFONSO</v>
      </c>
      <c r="Q2108" s="2" t="n">
        <f aca="false">IF(Q2107="","",IF(A2111=$Q$1,C2111,Q2107))</f>
        <v>1000109605</v>
      </c>
      <c r="R2108" s="2" t="n">
        <f aca="false">IF(H2108=$R$5,L2108,R2107)</f>
        <v>50640324</v>
      </c>
      <c r="S2108" s="2" t="str">
        <f aca="false">IF(H2108=$S$5,L2108,S2107)</f>
        <v>EGU074</v>
      </c>
      <c r="T2108" s="2" t="n">
        <f aca="false">IF(H2108=$T$5,L2108,T2107)</f>
        <v>814190687</v>
      </c>
      <c r="U2108" s="2" t="n">
        <f aca="false">IF(V2108="",0,1)</f>
        <v>0</v>
      </c>
      <c r="V2108" s="2" t="str">
        <f aca="false">IF(A2108="","",IFERROR(IF(VLOOKUP(A2108,MAESTRO!$A$2:$C$15,2,FALSE())=1,"",A2108),A2108))</f>
        <v/>
      </c>
      <c r="W2108" s="2" t="str">
        <f aca="false">IF(V2108="","",G2108)</f>
        <v/>
      </c>
    </row>
    <row r="2109" customFormat="false" ht="15" hidden="false" customHeight="false" outlineLevel="0" collapsed="false">
      <c r="O2109" s="2" t="str">
        <f aca="false">IF(O2108="","",O2108)</f>
        <v>7711 CEDI GUAYAQUIL</v>
      </c>
      <c r="P2109" s="2" t="str">
        <f aca="false">IF(A2109=$P$5,C2109,P2108)</f>
        <v>PINDUISACA PARCO LUIS ALFONSO</v>
      </c>
      <c r="Q2109" s="2" t="n">
        <f aca="false">IF(Q2108="","",IF(A2112=$Q$1,C2112,Q2108))</f>
        <v>1000109605</v>
      </c>
      <c r="R2109" s="2" t="n">
        <f aca="false">IF(H2109=$R$5,L2109,R2108)</f>
        <v>50640324</v>
      </c>
      <c r="S2109" s="2" t="str">
        <f aca="false">IF(H2109=$S$5,L2109,S2108)</f>
        <v>EGU074</v>
      </c>
      <c r="T2109" s="2" t="n">
        <f aca="false">IF(H2109=$T$5,L2109,T2108)</f>
        <v>814190687</v>
      </c>
      <c r="U2109" s="2" t="n">
        <f aca="false">IF(V2109="",0,1)</f>
        <v>0</v>
      </c>
      <c r="V2109" s="2" t="str">
        <f aca="false">IF(A2109="","",IFERROR(IF(VLOOKUP(A2109,MAESTRO!$A$2:$C$15,2,FALSE())=1,"",A2109),A2109))</f>
        <v/>
      </c>
      <c r="W2109" s="2" t="str">
        <f aca="false">IF(V2109="","",G2109)</f>
        <v/>
      </c>
    </row>
    <row r="2110" customFormat="false" ht="15" hidden="false" customHeight="false" outlineLevel="0" collapsed="false">
      <c r="O2110" s="2" t="str">
        <f aca="false">IF(O2109="","",O2109)</f>
        <v>7711 CEDI GUAYAQUIL</v>
      </c>
      <c r="P2110" s="2" t="str">
        <f aca="false">IF(A2110=$P$5,C2110,P2109)</f>
        <v>PINDUISACA PARCO LUIS ALFONSO</v>
      </c>
      <c r="Q2110" s="2" t="n">
        <f aca="false">IF(Q2109="","",IF(A2113=$Q$1,C2113,Q2109))</f>
        <v>1000109605</v>
      </c>
      <c r="R2110" s="2" t="n">
        <f aca="false">IF(H2110=$R$5,L2110,R2109)</f>
        <v>50640324</v>
      </c>
      <c r="S2110" s="2" t="str">
        <f aca="false">IF(H2110=$S$5,L2110,S2109)</f>
        <v>EGU074</v>
      </c>
      <c r="T2110" s="2" t="n">
        <f aca="false">IF(H2110=$T$5,L2110,T2109)</f>
        <v>814190687</v>
      </c>
      <c r="U2110" s="2" t="n">
        <f aca="false">IF(V2110="",0,1)</f>
        <v>0</v>
      </c>
      <c r="V2110" s="2" t="str">
        <f aca="false">IF(A2110="","",IFERROR(IF(VLOOKUP(A2110,MAESTRO!$A$2:$C$15,2,FALSE())=1,"",A2110),A2110))</f>
        <v/>
      </c>
      <c r="W2110" s="2" t="str">
        <f aca="false">IF(V2110="","",G2110)</f>
        <v/>
      </c>
    </row>
    <row r="2111" customFormat="false" ht="15" hidden="false" customHeight="false" outlineLevel="0" collapsed="false">
      <c r="O2111" s="2" t="str">
        <f aca="false">IF(O2110="","",O2110)</f>
        <v>7711 CEDI GUAYAQUIL</v>
      </c>
      <c r="P2111" s="2" t="str">
        <f aca="false">IF(A2111=$P$5,C2111,P2110)</f>
        <v>PINDUISACA PARCO LUIS ALFONSO</v>
      </c>
      <c r="Q2111" s="2" t="n">
        <f aca="false">IF(Q2110="","",IF(A2114=$Q$1,C2114,Q2110))</f>
        <v>1000109605</v>
      </c>
      <c r="R2111" s="2" t="n">
        <f aca="false">IF(H2111=$R$5,L2111,R2110)</f>
        <v>50640324</v>
      </c>
      <c r="S2111" s="2" t="str">
        <f aca="false">IF(H2111=$S$5,L2111,S2110)</f>
        <v>EGU074</v>
      </c>
      <c r="T2111" s="2" t="n">
        <f aca="false">IF(H2111=$T$5,L2111,T2110)</f>
        <v>814190687</v>
      </c>
      <c r="U2111" s="2" t="n">
        <f aca="false">IF(V2111="",0,1)</f>
        <v>0</v>
      </c>
      <c r="V2111" s="2" t="str">
        <f aca="false">IF(A2111="","",IFERROR(IF(VLOOKUP(A2111,MAESTRO!$A$2:$C$15,2,FALSE())=1,"",A2111),A2111))</f>
        <v/>
      </c>
      <c r="W2111" s="2" t="str">
        <f aca="false">IF(V2111="","",G2111)</f>
        <v/>
      </c>
    </row>
    <row r="2112" customFormat="false" ht="15" hidden="false" customHeight="false" outlineLevel="0" collapsed="false">
      <c r="O2112" s="2" t="str">
        <f aca="false">IF(O2111="","",O2111)</f>
        <v>7711 CEDI GUAYAQUIL</v>
      </c>
      <c r="P2112" s="2" t="str">
        <f aca="false">IF(A2112=$P$5,C2112,P2111)</f>
        <v>PINDUISACA PARCO LUIS ALFONSO</v>
      </c>
      <c r="Q2112" s="2" t="n">
        <f aca="false">IF(Q2111="","",IF(A2115=$Q$1,C2115,Q2111))</f>
        <v>1000109605</v>
      </c>
      <c r="R2112" s="2" t="n">
        <f aca="false">IF(H2112=$R$5,L2112,R2111)</f>
        <v>50640324</v>
      </c>
      <c r="S2112" s="2" t="str">
        <f aca="false">IF(H2112=$S$5,L2112,S2111)</f>
        <v>EGU074</v>
      </c>
      <c r="T2112" s="2" t="n">
        <f aca="false">IF(H2112=$T$5,L2112,T2111)</f>
        <v>814190687</v>
      </c>
      <c r="U2112" s="2" t="n">
        <f aca="false">IF(V2112="",0,1)</f>
        <v>0</v>
      </c>
      <c r="V2112" s="2" t="str">
        <f aca="false">IF(A2112="","",IFERROR(IF(VLOOKUP(A2112,MAESTRO!$A$2:$C$15,2,FALSE())=1,"",A2112),A2112))</f>
        <v/>
      </c>
      <c r="W2112" s="2" t="str">
        <f aca="false">IF(V2112="","",G2112)</f>
        <v/>
      </c>
    </row>
    <row r="2113" customFormat="false" ht="15" hidden="false" customHeight="false" outlineLevel="0" collapsed="false">
      <c r="O2113" s="2" t="str">
        <f aca="false">IF(O2112="","",O2112)</f>
        <v>7711 CEDI GUAYAQUIL</v>
      </c>
      <c r="P2113" s="2" t="str">
        <f aca="false">IF(A2113=$P$5,C2113,P2112)</f>
        <v>PINDUISACA PARCO LUIS ALFONSO</v>
      </c>
      <c r="Q2113" s="2" t="n">
        <f aca="false">IF(Q2112="","",IF(A2116=$Q$1,C2116,Q2112))</f>
        <v>1000109605</v>
      </c>
      <c r="R2113" s="2" t="n">
        <f aca="false">IF(H2113=$R$5,L2113,R2112)</f>
        <v>50640324</v>
      </c>
      <c r="S2113" s="2" t="str">
        <f aca="false">IF(H2113=$S$5,L2113,S2112)</f>
        <v>EGU074</v>
      </c>
      <c r="T2113" s="2" t="n">
        <f aca="false">IF(H2113=$T$5,L2113,T2112)</f>
        <v>814190687</v>
      </c>
      <c r="U2113" s="2" t="n">
        <f aca="false">IF(V2113="",0,1)</f>
        <v>0</v>
      </c>
      <c r="V2113" s="2" t="str">
        <f aca="false">IF(A2113="","",IFERROR(IF(VLOOKUP(A2113,MAESTRO!$A$2:$C$15,2,FALSE())=1,"",A2113),A2113))</f>
        <v/>
      </c>
      <c r="W2113" s="2" t="str">
        <f aca="false">IF(V2113="","",G2113)</f>
        <v/>
      </c>
    </row>
    <row r="2114" customFormat="false" ht="15" hidden="false" customHeight="false" outlineLevel="0" collapsed="false">
      <c r="O2114" s="2" t="str">
        <f aca="false">IF(O2113="","",O2113)</f>
        <v>7711 CEDI GUAYAQUIL</v>
      </c>
      <c r="P2114" s="2" t="str">
        <f aca="false">IF(A2114=$P$5,C2114,P2113)</f>
        <v>PINDUISACA PARCO LUIS ALFONSO</v>
      </c>
      <c r="Q2114" s="2" t="n">
        <f aca="false">IF(Q2113="","",IF(A2117=$Q$1,C2117,Q2113))</f>
        <v>1000109605</v>
      </c>
      <c r="R2114" s="2" t="n">
        <f aca="false">IF(H2114=$R$5,L2114,R2113)</f>
        <v>50640324</v>
      </c>
      <c r="S2114" s="2" t="str">
        <f aca="false">IF(H2114=$S$5,L2114,S2113)</f>
        <v>EGU074</v>
      </c>
      <c r="T2114" s="2" t="n">
        <f aca="false">IF(H2114=$T$5,L2114,T2113)</f>
        <v>814190687</v>
      </c>
      <c r="U2114" s="2" t="n">
        <f aca="false">IF(V2114="",0,1)</f>
        <v>0</v>
      </c>
      <c r="V2114" s="2" t="str">
        <f aca="false">IF(A2114="","",IFERROR(IF(VLOOKUP(A2114,MAESTRO!$A$2:$C$15,2,FALSE())=1,"",A2114),A2114))</f>
        <v/>
      </c>
      <c r="W2114" s="2" t="str">
        <f aca="false">IF(V2114="","",G2114)</f>
        <v/>
      </c>
    </row>
    <row r="2115" customFormat="false" ht="15" hidden="false" customHeight="false" outlineLevel="0" collapsed="false">
      <c r="O2115" s="2" t="str">
        <f aca="false">IF(O2114="","",O2114)</f>
        <v>7711 CEDI GUAYAQUIL</v>
      </c>
      <c r="P2115" s="2" t="str">
        <f aca="false">IF(A2115=$P$5,C2115,P2114)</f>
        <v>PINDUISACA PARCO LUIS ALFONSO</v>
      </c>
      <c r="Q2115" s="2" t="n">
        <f aca="false">IF(Q2114="","",IF(A2118=$Q$1,C2118,Q2114))</f>
        <v>1000109605</v>
      </c>
      <c r="R2115" s="2" t="n">
        <f aca="false">IF(H2115=$R$5,L2115,R2114)</f>
        <v>50640324</v>
      </c>
      <c r="S2115" s="2" t="str">
        <f aca="false">IF(H2115=$S$5,L2115,S2114)</f>
        <v>EGU074</v>
      </c>
      <c r="T2115" s="2" t="n">
        <f aca="false">IF(H2115=$T$5,L2115,T2114)</f>
        <v>814190687</v>
      </c>
      <c r="U2115" s="2" t="n">
        <f aca="false">IF(V2115="",0,1)</f>
        <v>0</v>
      </c>
      <c r="V2115" s="2" t="str">
        <f aca="false">IF(A2115="","",IFERROR(IF(VLOOKUP(A2115,MAESTRO!$A$2:$C$15,2,FALSE())=1,"",A2115),A2115))</f>
        <v/>
      </c>
      <c r="W2115" s="2" t="str">
        <f aca="false">IF(V2115="","",G2115)</f>
        <v/>
      </c>
    </row>
    <row r="2116" customFormat="false" ht="15" hidden="false" customHeight="false" outlineLevel="0" collapsed="false">
      <c r="O2116" s="2" t="str">
        <f aca="false">IF(O2115="","",O2115)</f>
        <v>7711 CEDI GUAYAQUIL</v>
      </c>
      <c r="P2116" s="2" t="str">
        <f aca="false">IF(A2116=$P$5,C2116,P2115)</f>
        <v>PINDUISACA PARCO LUIS ALFONSO</v>
      </c>
      <c r="Q2116" s="2" t="n">
        <f aca="false">IF(Q2115="","",IF(A2119=$Q$1,C2119,Q2115))</f>
        <v>1000109605</v>
      </c>
      <c r="R2116" s="2" t="n">
        <f aca="false">IF(H2116=$R$5,L2116,R2115)</f>
        <v>50640324</v>
      </c>
      <c r="S2116" s="2" t="str">
        <f aca="false">IF(H2116=$S$5,L2116,S2115)</f>
        <v>EGU074</v>
      </c>
      <c r="T2116" s="2" t="n">
        <f aca="false">IF(H2116=$T$5,L2116,T2115)</f>
        <v>814190687</v>
      </c>
      <c r="U2116" s="2" t="n">
        <f aca="false">IF(V2116="",0,1)</f>
        <v>0</v>
      </c>
      <c r="V2116" s="2" t="str">
        <f aca="false">IF(A2116="","",IFERROR(IF(VLOOKUP(A2116,MAESTRO!$A$2:$C$15,2,FALSE())=1,"",A2116),A2116))</f>
        <v/>
      </c>
      <c r="W2116" s="2" t="str">
        <f aca="false">IF(V2116="","",G2116)</f>
        <v/>
      </c>
    </row>
    <row r="2117" customFormat="false" ht="15" hidden="false" customHeight="false" outlineLevel="0" collapsed="false">
      <c r="O2117" s="2" t="str">
        <f aca="false">IF(O2116="","",O2116)</f>
        <v>7711 CEDI GUAYAQUIL</v>
      </c>
      <c r="P2117" s="2" t="str">
        <f aca="false">IF(A2117=$P$5,C2117,P2116)</f>
        <v>PINDUISACA PARCO LUIS ALFONSO</v>
      </c>
      <c r="Q2117" s="2" t="n">
        <f aca="false">IF(Q2116="","",IF(A2120=$Q$1,C2120,Q2116))</f>
        <v>1000109605</v>
      </c>
      <c r="R2117" s="2" t="n">
        <f aca="false">IF(H2117=$R$5,L2117,R2116)</f>
        <v>50640324</v>
      </c>
      <c r="S2117" s="2" t="str">
        <f aca="false">IF(H2117=$S$5,L2117,S2116)</f>
        <v>EGU074</v>
      </c>
      <c r="T2117" s="2" t="n">
        <f aca="false">IF(H2117=$T$5,L2117,T2116)</f>
        <v>814190687</v>
      </c>
      <c r="U2117" s="2" t="n">
        <f aca="false">IF(V2117="",0,1)</f>
        <v>0</v>
      </c>
      <c r="V2117" s="2" t="str">
        <f aca="false">IF(A2117="","",IFERROR(IF(VLOOKUP(A2117,MAESTRO!$A$2:$C$15,2,FALSE())=1,"",A2117),A2117))</f>
        <v/>
      </c>
      <c r="W2117" s="2" t="str">
        <f aca="false">IF(V2117="","",G2117)</f>
        <v/>
      </c>
    </row>
    <row r="2118" customFormat="false" ht="15" hidden="false" customHeight="false" outlineLevel="0" collapsed="false">
      <c r="O2118" s="2" t="str">
        <f aca="false">IF(O2117="","",O2117)</f>
        <v>7711 CEDI GUAYAQUIL</v>
      </c>
      <c r="P2118" s="2" t="str">
        <f aca="false">IF(A2118=$P$5,C2118,P2117)</f>
        <v>PINDUISACA PARCO LUIS ALFONSO</v>
      </c>
      <c r="Q2118" s="2" t="n">
        <f aca="false">IF(Q2117="","",IF(A2121=$Q$1,C2121,Q2117))</f>
        <v>1000109605</v>
      </c>
      <c r="R2118" s="2" t="n">
        <f aca="false">IF(H2118=$R$5,L2118,R2117)</f>
        <v>50640324</v>
      </c>
      <c r="S2118" s="2" t="str">
        <f aca="false">IF(H2118=$S$5,L2118,S2117)</f>
        <v>EGU074</v>
      </c>
      <c r="T2118" s="2" t="n">
        <f aca="false">IF(H2118=$T$5,L2118,T2117)</f>
        <v>814190687</v>
      </c>
      <c r="U2118" s="2" t="n">
        <f aca="false">IF(V2118="",0,1)</f>
        <v>0</v>
      </c>
      <c r="V2118" s="2" t="str">
        <f aca="false">IF(A2118="","",IFERROR(IF(VLOOKUP(A2118,MAESTRO!$A$2:$C$15,2,FALSE())=1,"",A2118),A2118))</f>
        <v/>
      </c>
      <c r="W2118" s="2" t="str">
        <f aca="false">IF(V2118="","",G2118)</f>
        <v/>
      </c>
    </row>
    <row r="2119" customFormat="false" ht="15" hidden="false" customHeight="false" outlineLevel="0" collapsed="false">
      <c r="O2119" s="2" t="str">
        <f aca="false">IF(O2118="","",O2118)</f>
        <v>7711 CEDI GUAYAQUIL</v>
      </c>
      <c r="P2119" s="2" t="str">
        <f aca="false">IF(A2119=$P$5,C2119,P2118)</f>
        <v>PINDUISACA PARCO LUIS ALFONSO</v>
      </c>
      <c r="Q2119" s="2" t="n">
        <f aca="false">IF(Q2118="","",IF(A2122=$Q$1,C2122,Q2118))</f>
        <v>1000109605</v>
      </c>
      <c r="R2119" s="2" t="n">
        <f aca="false">IF(H2119=$R$5,L2119,R2118)</f>
        <v>50640324</v>
      </c>
      <c r="S2119" s="2" t="str">
        <f aca="false">IF(H2119=$S$5,L2119,S2118)</f>
        <v>EGU074</v>
      </c>
      <c r="T2119" s="2" t="n">
        <f aca="false">IF(H2119=$T$5,L2119,T2118)</f>
        <v>814190687</v>
      </c>
      <c r="U2119" s="2" t="n">
        <f aca="false">IF(V2119="",0,1)</f>
        <v>0</v>
      </c>
      <c r="V2119" s="2" t="str">
        <f aca="false">IF(A2119="","",IFERROR(IF(VLOOKUP(A2119,MAESTRO!$A$2:$C$15,2,FALSE())=1,"",A2119),A2119))</f>
        <v/>
      </c>
      <c r="W2119" s="2" t="str">
        <f aca="false">IF(V2119="","",G2119)</f>
        <v/>
      </c>
    </row>
    <row r="2120" customFormat="false" ht="15" hidden="false" customHeight="false" outlineLevel="0" collapsed="false">
      <c r="O2120" s="2" t="str">
        <f aca="false">IF(O2119="","",O2119)</f>
        <v>7711 CEDI GUAYAQUIL</v>
      </c>
      <c r="P2120" s="2" t="str">
        <f aca="false">IF(A2120=$P$5,C2120,P2119)</f>
        <v>PINDUISACA PARCO LUIS ALFONSO</v>
      </c>
      <c r="Q2120" s="2" t="n">
        <f aca="false">IF(Q2119="","",IF(A2123=$Q$1,C2123,Q2119))</f>
        <v>1000109605</v>
      </c>
      <c r="R2120" s="2" t="n">
        <f aca="false">IF(H2120=$R$5,L2120,R2119)</f>
        <v>50640324</v>
      </c>
      <c r="S2120" s="2" t="str">
        <f aca="false">IF(H2120=$S$5,L2120,S2119)</f>
        <v>EGU074</v>
      </c>
      <c r="T2120" s="2" t="n">
        <f aca="false">IF(H2120=$T$5,L2120,T2119)</f>
        <v>814190687</v>
      </c>
      <c r="U2120" s="2" t="n">
        <f aca="false">IF(V2120="",0,1)</f>
        <v>0</v>
      </c>
      <c r="V2120" s="2" t="str">
        <f aca="false">IF(A2120="","",IFERROR(IF(VLOOKUP(A2120,MAESTRO!$A$2:$C$15,2,FALSE())=1,"",A2120),A2120))</f>
        <v/>
      </c>
      <c r="W2120" s="2" t="str">
        <f aca="false">IF(V2120="","",G2120)</f>
        <v/>
      </c>
    </row>
    <row r="2121" customFormat="false" ht="15" hidden="false" customHeight="false" outlineLevel="0" collapsed="false">
      <c r="O2121" s="2" t="str">
        <f aca="false">IF(O2120="","",O2120)</f>
        <v>7711 CEDI GUAYAQUIL</v>
      </c>
      <c r="P2121" s="2" t="str">
        <f aca="false">IF(A2121=$P$5,C2121,P2120)</f>
        <v>PINDUISACA PARCO LUIS ALFONSO</v>
      </c>
      <c r="Q2121" s="2" t="n">
        <f aca="false">IF(Q2120="","",IF(A2124=$Q$1,C2124,Q2120))</f>
        <v>1000109605</v>
      </c>
      <c r="R2121" s="2" t="n">
        <f aca="false">IF(H2121=$R$5,L2121,R2120)</f>
        <v>50640324</v>
      </c>
      <c r="S2121" s="2" t="str">
        <f aca="false">IF(H2121=$S$5,L2121,S2120)</f>
        <v>EGU074</v>
      </c>
      <c r="T2121" s="2" t="n">
        <f aca="false">IF(H2121=$T$5,L2121,T2120)</f>
        <v>814190687</v>
      </c>
      <c r="U2121" s="2" t="n">
        <f aca="false">IF(V2121="",0,1)</f>
        <v>0</v>
      </c>
      <c r="V2121" s="2" t="str">
        <f aca="false">IF(A2121="","",IFERROR(IF(VLOOKUP(A2121,MAESTRO!$A$2:$C$15,2,FALSE())=1,"",A2121),A2121))</f>
        <v/>
      </c>
      <c r="W2121" s="2" t="str">
        <f aca="false">IF(V2121="","",G2121)</f>
        <v/>
      </c>
    </row>
    <row r="2122" customFormat="false" ht="15" hidden="false" customHeight="false" outlineLevel="0" collapsed="false">
      <c r="O2122" s="2" t="str">
        <f aca="false">IF(O2121="","",O2121)</f>
        <v>7711 CEDI GUAYAQUIL</v>
      </c>
      <c r="P2122" s="2" t="str">
        <f aca="false">IF(A2122=$P$5,C2122,P2121)</f>
        <v>PINDUISACA PARCO LUIS ALFONSO</v>
      </c>
      <c r="Q2122" s="2" t="n">
        <f aca="false">IF(Q2121="","",IF(A2125=$Q$1,C2125,Q2121))</f>
        <v>1000109605</v>
      </c>
      <c r="R2122" s="2" t="n">
        <f aca="false">IF(H2122=$R$5,L2122,R2121)</f>
        <v>50640324</v>
      </c>
      <c r="S2122" s="2" t="str">
        <f aca="false">IF(H2122=$S$5,L2122,S2121)</f>
        <v>EGU074</v>
      </c>
      <c r="T2122" s="2" t="n">
        <f aca="false">IF(H2122=$T$5,L2122,T2121)</f>
        <v>814190687</v>
      </c>
      <c r="U2122" s="2" t="n">
        <f aca="false">IF(V2122="",0,1)</f>
        <v>0</v>
      </c>
      <c r="V2122" s="2" t="str">
        <f aca="false">IF(A2122="","",IFERROR(IF(VLOOKUP(A2122,MAESTRO!$A$2:$C$15,2,FALSE())=1,"",A2122),A2122))</f>
        <v/>
      </c>
      <c r="W2122" s="2" t="str">
        <f aca="false">IF(V2122="","",G2122)</f>
        <v/>
      </c>
    </row>
    <row r="2123" customFormat="false" ht="15" hidden="false" customHeight="false" outlineLevel="0" collapsed="false">
      <c r="O2123" s="2" t="str">
        <f aca="false">IF(O2122="","",O2122)</f>
        <v>7711 CEDI GUAYAQUIL</v>
      </c>
      <c r="P2123" s="2" t="str">
        <f aca="false">IF(A2123=$P$5,C2123,P2122)</f>
        <v>PINDUISACA PARCO LUIS ALFONSO</v>
      </c>
      <c r="Q2123" s="2" t="n">
        <f aca="false">IF(Q2122="","",IF(A2126=$Q$1,C2126,Q2122))</f>
        <v>1000109605</v>
      </c>
      <c r="R2123" s="2" t="n">
        <f aca="false">IF(H2123=$R$5,L2123,R2122)</f>
        <v>50640324</v>
      </c>
      <c r="S2123" s="2" t="str">
        <f aca="false">IF(H2123=$S$5,L2123,S2122)</f>
        <v>EGU074</v>
      </c>
      <c r="T2123" s="2" t="n">
        <f aca="false">IF(H2123=$T$5,L2123,T2122)</f>
        <v>814190687</v>
      </c>
      <c r="U2123" s="2" t="n">
        <f aca="false">IF(V2123="",0,1)</f>
        <v>0</v>
      </c>
      <c r="V2123" s="2" t="str">
        <f aca="false">IF(A2123="","",IFERROR(IF(VLOOKUP(A2123,MAESTRO!$A$2:$C$15,2,FALSE())=1,"",A2123),A2123))</f>
        <v/>
      </c>
      <c r="W2123" s="2" t="str">
        <f aca="false">IF(V2123="","",G2123)</f>
        <v/>
      </c>
    </row>
    <row r="2124" customFormat="false" ht="15" hidden="false" customHeight="false" outlineLevel="0" collapsed="false">
      <c r="O2124" s="2" t="str">
        <f aca="false">IF(O2123="","",O2123)</f>
        <v>7711 CEDI GUAYAQUIL</v>
      </c>
      <c r="P2124" s="2" t="str">
        <f aca="false">IF(A2124=$P$5,C2124,P2123)</f>
        <v>PINDUISACA PARCO LUIS ALFONSO</v>
      </c>
      <c r="Q2124" s="2" t="n">
        <f aca="false">IF(Q2123="","",IF(A2127=$Q$1,C2127,Q2123))</f>
        <v>1000109605</v>
      </c>
      <c r="R2124" s="2" t="n">
        <f aca="false">IF(H2124=$R$5,L2124,R2123)</f>
        <v>50640324</v>
      </c>
      <c r="S2124" s="2" t="str">
        <f aca="false">IF(H2124=$S$5,L2124,S2123)</f>
        <v>EGU074</v>
      </c>
      <c r="T2124" s="2" t="n">
        <f aca="false">IF(H2124=$T$5,L2124,T2123)</f>
        <v>814190687</v>
      </c>
      <c r="U2124" s="2" t="n">
        <f aca="false">IF(V2124="",0,1)</f>
        <v>0</v>
      </c>
      <c r="V2124" s="2" t="str">
        <f aca="false">IF(A2124="","",IFERROR(IF(VLOOKUP(A2124,MAESTRO!$A$2:$C$15,2,FALSE())=1,"",A2124),A2124))</f>
        <v/>
      </c>
      <c r="W2124" s="2" t="str">
        <f aca="false">IF(V2124="","",G2124)</f>
        <v/>
      </c>
    </row>
    <row r="2125" customFormat="false" ht="15" hidden="false" customHeight="false" outlineLevel="0" collapsed="false">
      <c r="O2125" s="2" t="str">
        <f aca="false">IF(O2124="","",O2124)</f>
        <v>7711 CEDI GUAYAQUIL</v>
      </c>
      <c r="P2125" s="2" t="str">
        <f aca="false">IF(A2125=$P$5,C2125,P2124)</f>
        <v>PINDUISACA PARCO LUIS ALFONSO</v>
      </c>
      <c r="Q2125" s="2" t="n">
        <f aca="false">IF(Q2124="","",IF(A2128=$Q$1,C2128,Q2124))</f>
        <v>1000109605</v>
      </c>
      <c r="R2125" s="2" t="n">
        <f aca="false">IF(H2125=$R$5,L2125,R2124)</f>
        <v>50640324</v>
      </c>
      <c r="S2125" s="2" t="str">
        <f aca="false">IF(H2125=$S$5,L2125,S2124)</f>
        <v>EGU074</v>
      </c>
      <c r="T2125" s="2" t="n">
        <f aca="false">IF(H2125=$T$5,L2125,T2124)</f>
        <v>814190687</v>
      </c>
      <c r="U2125" s="2" t="n">
        <f aca="false">IF(V2125="",0,1)</f>
        <v>0</v>
      </c>
      <c r="V2125" s="2" t="str">
        <f aca="false">IF(A2125="","",IFERROR(IF(VLOOKUP(A2125,MAESTRO!$A$2:$C$15,2,FALSE())=1,"",A2125),A2125))</f>
        <v/>
      </c>
      <c r="W2125" s="2" t="str">
        <f aca="false">IF(V2125="","",G2125)</f>
        <v/>
      </c>
    </row>
    <row r="2126" customFormat="false" ht="15" hidden="false" customHeight="false" outlineLevel="0" collapsed="false">
      <c r="O2126" s="2" t="str">
        <f aca="false">IF(O2125="","",O2125)</f>
        <v>7711 CEDI GUAYAQUIL</v>
      </c>
      <c r="P2126" s="2" t="str">
        <f aca="false">IF(A2126=$P$5,C2126,P2125)</f>
        <v>PINDUISACA PARCO LUIS ALFONSO</v>
      </c>
      <c r="Q2126" s="2" t="n">
        <f aca="false">IF(Q2125="","",IF(A2129=$Q$1,C2129,Q2125))</f>
        <v>1000109605</v>
      </c>
      <c r="R2126" s="2" t="n">
        <f aca="false">IF(H2126=$R$5,L2126,R2125)</f>
        <v>50640324</v>
      </c>
      <c r="S2126" s="2" t="str">
        <f aca="false">IF(H2126=$S$5,L2126,S2125)</f>
        <v>EGU074</v>
      </c>
      <c r="T2126" s="2" t="n">
        <f aca="false">IF(H2126=$T$5,L2126,T2125)</f>
        <v>814190687</v>
      </c>
      <c r="U2126" s="2" t="n">
        <f aca="false">IF(V2126="",0,1)</f>
        <v>0</v>
      </c>
      <c r="V2126" s="2" t="str">
        <f aca="false">IF(A2126="","",IFERROR(IF(VLOOKUP(A2126,MAESTRO!$A$2:$C$15,2,FALSE())=1,"",A2126),A2126))</f>
        <v/>
      </c>
      <c r="W2126" s="2" t="str">
        <f aca="false">IF(V2126="","",G2126)</f>
        <v/>
      </c>
    </row>
    <row r="2127" customFormat="false" ht="15" hidden="false" customHeight="false" outlineLevel="0" collapsed="false">
      <c r="O2127" s="2" t="str">
        <f aca="false">IF(O2126="","",O2126)</f>
        <v>7711 CEDI GUAYAQUIL</v>
      </c>
      <c r="P2127" s="2" t="str">
        <f aca="false">IF(A2127=$P$5,C2127,P2126)</f>
        <v>PINDUISACA PARCO LUIS ALFONSO</v>
      </c>
      <c r="Q2127" s="2" t="n">
        <f aca="false">IF(Q2126="","",IF(A2130=$Q$1,C2130,Q2126))</f>
        <v>1000109605</v>
      </c>
      <c r="R2127" s="2" t="n">
        <f aca="false">IF(H2127=$R$5,L2127,R2126)</f>
        <v>50640324</v>
      </c>
      <c r="S2127" s="2" t="str">
        <f aca="false">IF(H2127=$S$5,L2127,S2126)</f>
        <v>EGU074</v>
      </c>
      <c r="T2127" s="2" t="n">
        <f aca="false">IF(H2127=$T$5,L2127,T2126)</f>
        <v>814190687</v>
      </c>
      <c r="U2127" s="2" t="n">
        <f aca="false">IF(V2127="",0,1)</f>
        <v>0</v>
      </c>
      <c r="V2127" s="2" t="str">
        <f aca="false">IF(A2127="","",IFERROR(IF(VLOOKUP(A2127,MAESTRO!$A$2:$C$15,2,FALSE())=1,"",A2127),A2127))</f>
        <v/>
      </c>
      <c r="W2127" s="2" t="str">
        <f aca="false">IF(V2127="","",G2127)</f>
        <v/>
      </c>
    </row>
    <row r="2128" customFormat="false" ht="15" hidden="false" customHeight="false" outlineLevel="0" collapsed="false">
      <c r="O2128" s="2" t="str">
        <f aca="false">IF(O2127="","",O2127)</f>
        <v>7711 CEDI GUAYAQUIL</v>
      </c>
      <c r="P2128" s="2" t="str">
        <f aca="false">IF(A2128=$P$5,C2128,P2127)</f>
        <v>PINDUISACA PARCO LUIS ALFONSO</v>
      </c>
      <c r="Q2128" s="2" t="n">
        <f aca="false">IF(Q2127="","",IF(A2131=$Q$1,C2131,Q2127))</f>
        <v>1000109605</v>
      </c>
      <c r="R2128" s="2" t="n">
        <f aca="false">IF(H2128=$R$5,L2128,R2127)</f>
        <v>50640324</v>
      </c>
      <c r="S2128" s="2" t="str">
        <f aca="false">IF(H2128=$S$5,L2128,S2127)</f>
        <v>EGU074</v>
      </c>
      <c r="T2128" s="2" t="n">
        <f aca="false">IF(H2128=$T$5,L2128,T2127)</f>
        <v>814190687</v>
      </c>
      <c r="U2128" s="2" t="n">
        <f aca="false">IF(V2128="",0,1)</f>
        <v>0</v>
      </c>
      <c r="V2128" s="2" t="str">
        <f aca="false">IF(A2128="","",IFERROR(IF(VLOOKUP(A2128,MAESTRO!$A$2:$C$15,2,FALSE())=1,"",A2128),A2128))</f>
        <v/>
      </c>
      <c r="W2128" s="2" t="str">
        <f aca="false">IF(V2128="","",G2128)</f>
        <v/>
      </c>
    </row>
    <row r="2129" customFormat="false" ht="15" hidden="false" customHeight="false" outlineLevel="0" collapsed="false">
      <c r="O2129" s="2" t="str">
        <f aca="false">IF(O2128="","",O2128)</f>
        <v>7711 CEDI GUAYAQUIL</v>
      </c>
      <c r="P2129" s="2" t="str">
        <f aca="false">IF(A2129=$P$5,C2129,P2128)</f>
        <v>PINDUISACA PARCO LUIS ALFONSO</v>
      </c>
      <c r="Q2129" s="2" t="n">
        <f aca="false">IF(Q2128="","",IF(A2132=$Q$1,C2132,Q2128))</f>
        <v>1000109605</v>
      </c>
      <c r="R2129" s="2" t="n">
        <f aca="false">IF(H2129=$R$5,L2129,R2128)</f>
        <v>50640324</v>
      </c>
      <c r="S2129" s="2" t="str">
        <f aca="false">IF(H2129=$S$5,L2129,S2128)</f>
        <v>EGU074</v>
      </c>
      <c r="T2129" s="2" t="n">
        <f aca="false">IF(H2129=$T$5,L2129,T2128)</f>
        <v>814190687</v>
      </c>
      <c r="U2129" s="2" t="n">
        <f aca="false">IF(V2129="",0,1)</f>
        <v>0</v>
      </c>
      <c r="V2129" s="2" t="str">
        <f aca="false">IF(A2129="","",IFERROR(IF(VLOOKUP(A2129,MAESTRO!$A$2:$C$15,2,FALSE())=1,"",A2129),A2129))</f>
        <v/>
      </c>
      <c r="W2129" s="2" t="str">
        <f aca="false">IF(V2129="","",G2129)</f>
        <v/>
      </c>
    </row>
    <row r="2130" customFormat="false" ht="15" hidden="false" customHeight="false" outlineLevel="0" collapsed="false">
      <c r="O2130" s="2" t="str">
        <f aca="false">IF(O2129="","",O2129)</f>
        <v>7711 CEDI GUAYAQUIL</v>
      </c>
      <c r="P2130" s="2" t="str">
        <f aca="false">IF(A2130=$P$5,C2130,P2129)</f>
        <v>PINDUISACA PARCO LUIS ALFONSO</v>
      </c>
      <c r="Q2130" s="2" t="n">
        <f aca="false">IF(Q2129="","",IF(A2133=$Q$1,C2133,Q2129))</f>
        <v>1000109605</v>
      </c>
      <c r="R2130" s="2" t="n">
        <f aca="false">IF(H2130=$R$5,L2130,R2129)</f>
        <v>50640324</v>
      </c>
      <c r="S2130" s="2" t="str">
        <f aca="false">IF(H2130=$S$5,L2130,S2129)</f>
        <v>EGU074</v>
      </c>
      <c r="T2130" s="2" t="n">
        <f aca="false">IF(H2130=$T$5,L2130,T2129)</f>
        <v>814190687</v>
      </c>
      <c r="U2130" s="2" t="n">
        <f aca="false">IF(V2130="",0,1)</f>
        <v>0</v>
      </c>
      <c r="V2130" s="2" t="str">
        <f aca="false">IF(A2130="","",IFERROR(IF(VLOOKUP(A2130,MAESTRO!$A$2:$C$15,2,FALSE())=1,"",A2130),A2130))</f>
        <v/>
      </c>
      <c r="W2130" s="2" t="str">
        <f aca="false">IF(V2130="","",G2130)</f>
        <v/>
      </c>
    </row>
    <row r="2131" customFormat="false" ht="15" hidden="false" customHeight="false" outlineLevel="0" collapsed="false">
      <c r="O2131" s="2" t="str">
        <f aca="false">IF(O2130="","",O2130)</f>
        <v>7711 CEDI GUAYAQUIL</v>
      </c>
      <c r="P2131" s="2" t="str">
        <f aca="false">IF(A2131=$P$5,C2131,P2130)</f>
        <v>PINDUISACA PARCO LUIS ALFONSO</v>
      </c>
      <c r="Q2131" s="2" t="n">
        <f aca="false">IF(Q2130="","",IF(A2134=$Q$1,C2134,Q2130))</f>
        <v>1000109605</v>
      </c>
      <c r="R2131" s="2" t="n">
        <f aca="false">IF(H2131=$R$5,L2131,R2130)</f>
        <v>50640324</v>
      </c>
      <c r="S2131" s="2" t="str">
        <f aca="false">IF(H2131=$S$5,L2131,S2130)</f>
        <v>EGU074</v>
      </c>
      <c r="T2131" s="2" t="n">
        <f aca="false">IF(H2131=$T$5,L2131,T2130)</f>
        <v>814190687</v>
      </c>
      <c r="U2131" s="2" t="n">
        <f aca="false">IF(V2131="",0,1)</f>
        <v>0</v>
      </c>
      <c r="V2131" s="2" t="str">
        <f aca="false">IF(A2131="","",IFERROR(IF(VLOOKUP(A2131,MAESTRO!$A$2:$C$15,2,FALSE())=1,"",A2131),A2131))</f>
        <v/>
      </c>
      <c r="W2131" s="2" t="str">
        <f aca="false">IF(V2131="","",G2131)</f>
        <v/>
      </c>
    </row>
    <row r="2132" customFormat="false" ht="15" hidden="false" customHeight="false" outlineLevel="0" collapsed="false">
      <c r="O2132" s="2" t="str">
        <f aca="false">IF(O2131="","",O2131)</f>
        <v>7711 CEDI GUAYAQUIL</v>
      </c>
      <c r="P2132" s="2" t="str">
        <f aca="false">IF(A2132=$P$5,C2132,P2131)</f>
        <v>PINDUISACA PARCO LUIS ALFONSO</v>
      </c>
      <c r="Q2132" s="2" t="n">
        <f aca="false">IF(Q2131="","",IF(A2135=$Q$1,C2135,Q2131))</f>
        <v>1000109605</v>
      </c>
      <c r="R2132" s="2" t="n">
        <f aca="false">IF(H2132=$R$5,L2132,R2131)</f>
        <v>50640324</v>
      </c>
      <c r="S2132" s="2" t="str">
        <f aca="false">IF(H2132=$S$5,L2132,S2131)</f>
        <v>EGU074</v>
      </c>
      <c r="T2132" s="2" t="n">
        <f aca="false">IF(H2132=$T$5,L2132,T2131)</f>
        <v>814190687</v>
      </c>
      <c r="U2132" s="2" t="n">
        <f aca="false">IF(V2132="",0,1)</f>
        <v>0</v>
      </c>
      <c r="V2132" s="2" t="str">
        <f aca="false">IF(A2132="","",IFERROR(IF(VLOOKUP(A2132,MAESTRO!$A$2:$C$15,2,FALSE())=1,"",A2132),A2132))</f>
        <v/>
      </c>
      <c r="W2132" s="2" t="str">
        <f aca="false">IF(V2132="","",G2132)</f>
        <v/>
      </c>
    </row>
    <row r="2133" customFormat="false" ht="15" hidden="false" customHeight="false" outlineLevel="0" collapsed="false">
      <c r="O2133" s="2" t="str">
        <f aca="false">IF(O2132="","",O2132)</f>
        <v>7711 CEDI GUAYAQUIL</v>
      </c>
      <c r="P2133" s="2" t="str">
        <f aca="false">IF(A2133=$P$5,C2133,P2132)</f>
        <v>PINDUISACA PARCO LUIS ALFONSO</v>
      </c>
      <c r="Q2133" s="2" t="n">
        <f aca="false">IF(Q2132="","",IF(A2136=$Q$1,C2136,Q2132))</f>
        <v>1000109605</v>
      </c>
      <c r="R2133" s="2" t="n">
        <f aca="false">IF(H2133=$R$5,L2133,R2132)</f>
        <v>50640324</v>
      </c>
      <c r="S2133" s="2" t="str">
        <f aca="false">IF(H2133=$S$5,L2133,S2132)</f>
        <v>EGU074</v>
      </c>
      <c r="T2133" s="2" t="n">
        <f aca="false">IF(H2133=$T$5,L2133,T2132)</f>
        <v>814190687</v>
      </c>
      <c r="U2133" s="2" t="n">
        <f aca="false">IF(V2133="",0,1)</f>
        <v>0</v>
      </c>
      <c r="V2133" s="2" t="str">
        <f aca="false">IF(A2133="","",IFERROR(IF(VLOOKUP(A2133,MAESTRO!$A$2:$C$15,2,FALSE())=1,"",A2133),A2133))</f>
        <v/>
      </c>
      <c r="W2133" s="2" t="str">
        <f aca="false">IF(V2133="","",G2133)</f>
        <v/>
      </c>
    </row>
    <row r="2134" customFormat="false" ht="15" hidden="false" customHeight="false" outlineLevel="0" collapsed="false">
      <c r="O2134" s="2" t="str">
        <f aca="false">IF(O2133="","",O2133)</f>
        <v>7711 CEDI GUAYAQUIL</v>
      </c>
      <c r="P2134" s="2" t="str">
        <f aca="false">IF(A2134=$P$5,C2134,P2133)</f>
        <v>PINDUISACA PARCO LUIS ALFONSO</v>
      </c>
      <c r="Q2134" s="2" t="n">
        <f aca="false">IF(Q2133="","",IF(A2137=$Q$1,C2137,Q2133))</f>
        <v>1000109605</v>
      </c>
      <c r="R2134" s="2" t="n">
        <f aca="false">IF(H2134=$R$5,L2134,R2133)</f>
        <v>50640324</v>
      </c>
      <c r="S2134" s="2" t="str">
        <f aca="false">IF(H2134=$S$5,L2134,S2133)</f>
        <v>EGU074</v>
      </c>
      <c r="T2134" s="2" t="n">
        <f aca="false">IF(H2134=$T$5,L2134,T2133)</f>
        <v>814190687</v>
      </c>
      <c r="U2134" s="2" t="n">
        <f aca="false">IF(V2134="",0,1)</f>
        <v>0</v>
      </c>
      <c r="V2134" s="2" t="str">
        <f aca="false">IF(A2134="","",IFERROR(IF(VLOOKUP(A2134,MAESTRO!$A$2:$C$15,2,FALSE())=1,"",A2134),A2134))</f>
        <v/>
      </c>
      <c r="W2134" s="2" t="str">
        <f aca="false">IF(V2134="","",G2134)</f>
        <v/>
      </c>
    </row>
    <row r="2135" customFormat="false" ht="15" hidden="false" customHeight="false" outlineLevel="0" collapsed="false">
      <c r="O2135" s="2" t="str">
        <f aca="false">IF(O2134="","",O2134)</f>
        <v>7711 CEDI GUAYAQUIL</v>
      </c>
      <c r="P2135" s="2" t="str">
        <f aca="false">IF(A2135=$P$5,C2135,P2134)</f>
        <v>PINDUISACA PARCO LUIS ALFONSO</v>
      </c>
      <c r="Q2135" s="2" t="n">
        <f aca="false">IF(Q2134="","",IF(A2138=$Q$1,C2138,Q2134))</f>
        <v>1000109605</v>
      </c>
      <c r="R2135" s="2" t="n">
        <f aca="false">IF(H2135=$R$5,L2135,R2134)</f>
        <v>50640324</v>
      </c>
      <c r="S2135" s="2" t="str">
        <f aca="false">IF(H2135=$S$5,L2135,S2134)</f>
        <v>EGU074</v>
      </c>
      <c r="T2135" s="2" t="n">
        <f aca="false">IF(H2135=$T$5,L2135,T2134)</f>
        <v>814190687</v>
      </c>
      <c r="U2135" s="2" t="n">
        <f aca="false">IF(V2135="",0,1)</f>
        <v>0</v>
      </c>
      <c r="V2135" s="2" t="str">
        <f aca="false">IF(A2135="","",IFERROR(IF(VLOOKUP(A2135,MAESTRO!$A$2:$C$15,2,FALSE())=1,"",A2135),A2135))</f>
        <v/>
      </c>
      <c r="W2135" s="2" t="str">
        <f aca="false">IF(V2135="","",G2135)</f>
        <v/>
      </c>
    </row>
    <row r="2136" customFormat="false" ht="15" hidden="false" customHeight="false" outlineLevel="0" collapsed="false">
      <c r="O2136" s="2" t="str">
        <f aca="false">IF(O2135="","",O2135)</f>
        <v>7711 CEDI GUAYAQUIL</v>
      </c>
      <c r="P2136" s="2" t="str">
        <f aca="false">IF(A2136=$P$5,C2136,P2135)</f>
        <v>PINDUISACA PARCO LUIS ALFONSO</v>
      </c>
      <c r="Q2136" s="2" t="n">
        <f aca="false">IF(Q2135="","",IF(A2139=$Q$1,C2139,Q2135))</f>
        <v>1000109605</v>
      </c>
      <c r="R2136" s="2" t="n">
        <f aca="false">IF(H2136=$R$5,L2136,R2135)</f>
        <v>50640324</v>
      </c>
      <c r="S2136" s="2" t="str">
        <f aca="false">IF(H2136=$S$5,L2136,S2135)</f>
        <v>EGU074</v>
      </c>
      <c r="T2136" s="2" t="n">
        <f aca="false">IF(H2136=$T$5,L2136,T2135)</f>
        <v>814190687</v>
      </c>
      <c r="U2136" s="2" t="n">
        <f aca="false">IF(V2136="",0,1)</f>
        <v>0</v>
      </c>
      <c r="V2136" s="2" t="str">
        <f aca="false">IF(A2136="","",IFERROR(IF(VLOOKUP(A2136,MAESTRO!$A$2:$C$15,2,FALSE())=1,"",A2136),A2136))</f>
        <v/>
      </c>
      <c r="W2136" s="2" t="str">
        <f aca="false">IF(V2136="","",G2136)</f>
        <v/>
      </c>
    </row>
    <row r="2137" customFormat="false" ht="15" hidden="false" customHeight="false" outlineLevel="0" collapsed="false">
      <c r="O2137" s="2" t="str">
        <f aca="false">IF(O2136="","",O2136)</f>
        <v>7711 CEDI GUAYAQUIL</v>
      </c>
      <c r="P2137" s="2" t="str">
        <f aca="false">IF(A2137=$P$5,C2137,P2136)</f>
        <v>PINDUISACA PARCO LUIS ALFONSO</v>
      </c>
      <c r="Q2137" s="2" t="n">
        <f aca="false">IF(Q2136="","",IF(A2140=$Q$1,C2140,Q2136))</f>
        <v>1000109605</v>
      </c>
      <c r="R2137" s="2" t="n">
        <f aca="false">IF(H2137=$R$5,L2137,R2136)</f>
        <v>50640324</v>
      </c>
      <c r="S2137" s="2" t="str">
        <f aca="false">IF(H2137=$S$5,L2137,S2136)</f>
        <v>EGU074</v>
      </c>
      <c r="T2137" s="2" t="n">
        <f aca="false">IF(H2137=$T$5,L2137,T2136)</f>
        <v>814190687</v>
      </c>
      <c r="U2137" s="2" t="n">
        <f aca="false">IF(V2137="",0,1)</f>
        <v>0</v>
      </c>
      <c r="V2137" s="2" t="str">
        <f aca="false">IF(A2137="","",IFERROR(IF(VLOOKUP(A2137,MAESTRO!$A$2:$C$15,2,FALSE())=1,"",A2137),A2137))</f>
        <v/>
      </c>
      <c r="W2137" s="2" t="str">
        <f aca="false">IF(V2137="","",G2137)</f>
        <v/>
      </c>
    </row>
    <row r="2138" customFormat="false" ht="15" hidden="false" customHeight="false" outlineLevel="0" collapsed="false">
      <c r="O2138" s="2" t="str">
        <f aca="false">IF(O2137="","",O2137)</f>
        <v>7711 CEDI GUAYAQUIL</v>
      </c>
      <c r="P2138" s="2" t="str">
        <f aca="false">IF(A2138=$P$5,C2138,P2137)</f>
        <v>PINDUISACA PARCO LUIS ALFONSO</v>
      </c>
      <c r="Q2138" s="2" t="n">
        <f aca="false">IF(Q2137="","",IF(A2141=$Q$1,C2141,Q2137))</f>
        <v>1000109605</v>
      </c>
      <c r="R2138" s="2" t="n">
        <f aca="false">IF(H2138=$R$5,L2138,R2137)</f>
        <v>50640324</v>
      </c>
      <c r="S2138" s="2" t="str">
        <f aca="false">IF(H2138=$S$5,L2138,S2137)</f>
        <v>EGU074</v>
      </c>
      <c r="T2138" s="2" t="n">
        <f aca="false">IF(H2138=$T$5,L2138,T2137)</f>
        <v>814190687</v>
      </c>
      <c r="U2138" s="2" t="n">
        <f aca="false">IF(V2138="",0,1)</f>
        <v>0</v>
      </c>
      <c r="V2138" s="2" t="str">
        <f aca="false">IF(A2138="","",IFERROR(IF(VLOOKUP(A2138,MAESTRO!$A$2:$C$15,2,FALSE())=1,"",A2138),A2138))</f>
        <v/>
      </c>
      <c r="W2138" s="2" t="str">
        <f aca="false">IF(V2138="","",G2138)</f>
        <v/>
      </c>
    </row>
    <row r="2139" customFormat="false" ht="15" hidden="false" customHeight="false" outlineLevel="0" collapsed="false">
      <c r="A2139" s="1" t="s">
        <v>48</v>
      </c>
      <c r="D2139" s="1" t="s">
        <v>49</v>
      </c>
      <c r="O2139" s="2" t="str">
        <f aca="false">IF(O2138="","",O2138)</f>
        <v>7711 CEDI GUAYAQUIL</v>
      </c>
      <c r="P2139" s="2" t="str">
        <f aca="false">IF(A2139=$P$5,C2139,P2138)</f>
        <v>PINDUISACA PARCO LUIS ALFONSO</v>
      </c>
      <c r="Q2139" s="2" t="n">
        <f aca="false">IF(Q2138="","",IF(A2142=$Q$1,C2142,Q2138))</f>
        <v>1000109605</v>
      </c>
      <c r="R2139" s="2" t="n">
        <f aca="false">IF(H2139=$R$5,L2139,R2138)</f>
        <v>50640324</v>
      </c>
      <c r="S2139" s="2" t="str">
        <f aca="false">IF(H2139=$S$5,L2139,S2138)</f>
        <v>EGU074</v>
      </c>
      <c r="T2139" s="2" t="n">
        <f aca="false">IF(H2139=$T$5,L2139,T2138)</f>
        <v>814190687</v>
      </c>
      <c r="U2139" s="2" t="n">
        <f aca="false">IF(V2139="",0,1)</f>
        <v>0</v>
      </c>
      <c r="V2139" s="2" t="str">
        <f aca="false">IF(A2139="","",IFERROR(IF(VLOOKUP(A2139,MAESTRO!$A$2:$C$15,2,FALSE())=1,"",A2139),A2139))</f>
        <v/>
      </c>
      <c r="W2139" s="2" t="str">
        <f aca="false">IF(V2139="","",G2139)</f>
        <v/>
      </c>
    </row>
    <row r="2140" customFormat="false" ht="15" hidden="false" customHeight="false" outlineLevel="0" collapsed="false">
      <c r="A2140" s="1" t="s">
        <v>50</v>
      </c>
      <c r="D2140" s="1" t="s">
        <v>49</v>
      </c>
      <c r="O2140" s="2" t="str">
        <f aca="false">IF(O2139="","",O2139)</f>
        <v>7711 CEDI GUAYAQUIL</v>
      </c>
      <c r="P2140" s="2" t="str">
        <f aca="false">IF(A2140=$P$5,C2140,P2139)</f>
        <v>PINDUISACA PARCO LUIS ALFONSO</v>
      </c>
      <c r="Q2140" s="2" t="n">
        <f aca="false">IF(Q2139="","",IF(A2143=$Q$1,C2143,Q2139))</f>
        <v>1000109605</v>
      </c>
      <c r="R2140" s="2" t="n">
        <f aca="false">IF(H2140=$R$5,L2140,R2139)</f>
        <v>50640324</v>
      </c>
      <c r="S2140" s="2" t="str">
        <f aca="false">IF(H2140=$S$5,L2140,S2139)</f>
        <v>EGU074</v>
      </c>
      <c r="T2140" s="2" t="n">
        <f aca="false">IF(H2140=$T$5,L2140,T2139)</f>
        <v>814190687</v>
      </c>
      <c r="U2140" s="2" t="n">
        <f aca="false">IF(V2140="",0,1)</f>
        <v>0</v>
      </c>
      <c r="V2140" s="2" t="str">
        <f aca="false">IF(A2140="","",IFERROR(IF(VLOOKUP(A2140,MAESTRO!$A$2:$C$15,2,FALSE())=1,"",A2140),A2140))</f>
        <v/>
      </c>
      <c r="W2140" s="2" t="str">
        <f aca="false">IF(V2140="","",G2140)</f>
        <v/>
      </c>
    </row>
    <row r="2141" customFormat="false" ht="15" hidden="false" customHeight="false" outlineLevel="0" collapsed="false">
      <c r="A2141" s="1" t="s">
        <v>51</v>
      </c>
      <c r="D2141" s="1" t="s">
        <v>49</v>
      </c>
      <c r="O2141" s="2" t="str">
        <f aca="false">IF(O2140="","",O2140)</f>
        <v>7711 CEDI GUAYAQUIL</v>
      </c>
      <c r="P2141" s="2" t="str">
        <f aca="false">IF(A2141=$P$5,C2141,P2140)</f>
        <v>PINDUISACA PARCO LUIS ALFONSO</v>
      </c>
      <c r="Q2141" s="2" t="n">
        <f aca="false">IF(Q2140="","",IF(A2144=$Q$1,C2144,Q2140))</f>
        <v>1000109605</v>
      </c>
      <c r="R2141" s="2" t="n">
        <f aca="false">IF(H2141=$R$5,L2141,R2140)</f>
        <v>50640324</v>
      </c>
      <c r="S2141" s="2" t="str">
        <f aca="false">IF(H2141=$S$5,L2141,S2140)</f>
        <v>EGU074</v>
      </c>
      <c r="T2141" s="2" t="n">
        <f aca="false">IF(H2141=$T$5,L2141,T2140)</f>
        <v>814190687</v>
      </c>
      <c r="U2141" s="2" t="n">
        <f aca="false">IF(V2141="",0,1)</f>
        <v>0</v>
      </c>
      <c r="V2141" s="2" t="str">
        <f aca="false">IF(A2141="","",IFERROR(IF(VLOOKUP(A2141,MAESTRO!$A$2:$C$15,2,FALSE())=1,"",A2141),A2141))</f>
        <v/>
      </c>
      <c r="W2141" s="2" t="str">
        <f aca="false">IF(V2141="","",G2141)</f>
        <v/>
      </c>
    </row>
    <row r="2142" customFormat="false" ht="15" hidden="false" customHeight="false" outlineLevel="0" collapsed="false">
      <c r="A2142" s="1" t="s">
        <v>52</v>
      </c>
      <c r="D2142" s="1" t="s">
        <v>49</v>
      </c>
      <c r="O2142" s="2" t="str">
        <f aca="false">IF(O2141="","",O2141)</f>
        <v>7711 CEDI GUAYAQUIL</v>
      </c>
      <c r="P2142" s="2" t="str">
        <f aca="false">IF(A2142=$P$5,C2142,P2141)</f>
        <v>PINDUISACA PARCO LUIS ALFONSO</v>
      </c>
      <c r="Q2142" s="2" t="n">
        <f aca="false">IF(Q2141="","",IF(A2145=$Q$1,C2145,Q2141))</f>
        <v>1000109605</v>
      </c>
      <c r="R2142" s="2" t="n">
        <f aca="false">IF(H2142=$R$5,L2142,R2141)</f>
        <v>50640324</v>
      </c>
      <c r="S2142" s="2" t="str">
        <f aca="false">IF(H2142=$S$5,L2142,S2141)</f>
        <v>EGU074</v>
      </c>
      <c r="T2142" s="2" t="n">
        <f aca="false">IF(H2142=$T$5,L2142,T2141)</f>
        <v>814190687</v>
      </c>
      <c r="U2142" s="2" t="n">
        <f aca="false">IF(V2142="",0,1)</f>
        <v>0</v>
      </c>
      <c r="V2142" s="2" t="str">
        <f aca="false">IF(A2142="","",IFERROR(IF(VLOOKUP(A2142,MAESTRO!$A$2:$C$15,2,FALSE())=1,"",A2142),A2142))</f>
        <v/>
      </c>
      <c r="W2142" s="2" t="str">
        <f aca="false">IF(V2142="","",G2142)</f>
        <v/>
      </c>
    </row>
    <row r="2143" customFormat="false" ht="15" hidden="false" customHeight="false" outlineLevel="0" collapsed="false">
      <c r="A2143" s="1" t="s">
        <v>53</v>
      </c>
      <c r="D2143" s="1" t="s">
        <v>49</v>
      </c>
      <c r="O2143" s="2" t="str">
        <f aca="false">IF(O2142="","",O2142)</f>
        <v>7711 CEDI GUAYAQUIL</v>
      </c>
      <c r="P2143" s="2" t="str">
        <f aca="false">IF(A2143=$P$5,C2143,P2142)</f>
        <v>PINDUISACA PARCO LUIS ALFONSO</v>
      </c>
      <c r="Q2143" s="2" t="n">
        <f aca="false">IF(Q2142="","",IF(A2146=$Q$1,C2146,Q2142))</f>
        <v>1000109605</v>
      </c>
      <c r="R2143" s="2" t="n">
        <f aca="false">IF(H2143=$R$5,L2143,R2142)</f>
        <v>50640324</v>
      </c>
      <c r="S2143" s="2" t="str">
        <f aca="false">IF(H2143=$S$5,L2143,S2142)</f>
        <v>EGU074</v>
      </c>
      <c r="T2143" s="2" t="n">
        <f aca="false">IF(H2143=$T$5,L2143,T2142)</f>
        <v>814190687</v>
      </c>
      <c r="U2143" s="2" t="n">
        <f aca="false">IF(V2143="",0,1)</f>
        <v>0</v>
      </c>
      <c r="V2143" s="2" t="str">
        <f aca="false">IF(A2143="","",IFERROR(IF(VLOOKUP(A2143,MAESTRO!$A$2:$C$15,2,FALSE())=1,"",A2143),A2143))</f>
        <v/>
      </c>
      <c r="W2143" s="2" t="str">
        <f aca="false">IF(V2143="","",G2143)</f>
        <v/>
      </c>
    </row>
    <row r="2144" customFormat="false" ht="15" hidden="false" customHeight="false" outlineLevel="0" collapsed="false">
      <c r="O2144" s="2" t="str">
        <f aca="false">IF(O2143="","",O2143)</f>
        <v>7711 CEDI GUAYAQUIL</v>
      </c>
      <c r="P2144" s="2" t="str">
        <f aca="false">IF(A2144=$P$5,C2144,P2143)</f>
        <v>PINDUISACA PARCO LUIS ALFONSO</v>
      </c>
      <c r="Q2144" s="2" t="n">
        <f aca="false">IF(Q2143="","",IF(A2147=$Q$1,C2147,Q2143))</f>
        <v>1000109605</v>
      </c>
      <c r="R2144" s="2" t="n">
        <f aca="false">IF(H2144=$R$5,L2144,R2143)</f>
        <v>50640324</v>
      </c>
      <c r="S2144" s="2" t="str">
        <f aca="false">IF(H2144=$S$5,L2144,S2143)</f>
        <v>EGU074</v>
      </c>
      <c r="T2144" s="2" t="n">
        <f aca="false">IF(H2144=$T$5,L2144,T2143)</f>
        <v>814190687</v>
      </c>
      <c r="U2144" s="2" t="n">
        <f aca="false">IF(V2144="",0,1)</f>
        <v>0</v>
      </c>
      <c r="V2144" s="2" t="str">
        <f aca="false">IF(A2144="","",IFERROR(IF(VLOOKUP(A2144,MAESTRO!$A$2:$C$15,2,FALSE())=1,"",A2144),A2144))</f>
        <v/>
      </c>
      <c r="W2144" s="2" t="str">
        <f aca="false">IF(V2144="","",G2144)</f>
        <v/>
      </c>
    </row>
    <row r="2145" customFormat="false" ht="15" hidden="false" customHeight="false" outlineLevel="0" collapsed="false">
      <c r="O2145" s="2" t="str">
        <f aca="false">IF(O2144="","",O2144)</f>
        <v>7711 CEDI GUAYAQUIL</v>
      </c>
      <c r="P2145" s="2" t="str">
        <f aca="false">IF(A2145=$P$5,C2145,P2144)</f>
        <v>PINDUISACA PARCO LUIS ALFONSO</v>
      </c>
      <c r="Q2145" s="2" t="n">
        <f aca="false">IF(Q2144="","",IF(A2148=$Q$1,C2148,Q2144))</f>
        <v>1000109605</v>
      </c>
      <c r="R2145" s="2" t="n">
        <f aca="false">IF(H2145=$R$5,L2145,R2144)</f>
        <v>50640324</v>
      </c>
      <c r="S2145" s="2" t="str">
        <f aca="false">IF(H2145=$S$5,L2145,S2144)</f>
        <v>EGU074</v>
      </c>
      <c r="T2145" s="2" t="n">
        <f aca="false">IF(H2145=$T$5,L2145,T2144)</f>
        <v>814190687</v>
      </c>
      <c r="U2145" s="2" t="n">
        <f aca="false">IF(V2145="",0,1)</f>
        <v>0</v>
      </c>
      <c r="V2145" s="2" t="str">
        <f aca="false">IF(A2145="","",IFERROR(IF(VLOOKUP(A2145,MAESTRO!$A$2:$C$15,2,FALSE())=1,"",A2145),A2145))</f>
        <v/>
      </c>
      <c r="W2145" s="2" t="str">
        <f aca="false">IF(V2145="","",G2145)</f>
        <v/>
      </c>
    </row>
    <row r="2146" customFormat="false" ht="15" hidden="false" customHeight="false" outlineLevel="0" collapsed="false">
      <c r="E2146" s="1" t="s">
        <v>0</v>
      </c>
      <c r="J2146" s="1" t="s">
        <v>1</v>
      </c>
      <c r="M2146" s="1" t="n">
        <v>34</v>
      </c>
      <c r="O2146" s="2" t="str">
        <f aca="false">IF(O2145="","",O2145)</f>
        <v>7711 CEDI GUAYAQUIL</v>
      </c>
      <c r="P2146" s="2" t="str">
        <f aca="false">IF(A2146=$P$5,C2146,P2145)</f>
        <v>PINDUISACA PARCO LUIS ALFONSO</v>
      </c>
      <c r="Q2146" s="2" t="n">
        <f aca="false">IF(Q2145="","",IF(A2149=$Q$1,C2149,Q2145))</f>
        <v>1000109605</v>
      </c>
      <c r="R2146" s="2" t="n">
        <f aca="false">IF(H2146=$R$5,L2146,R2145)</f>
        <v>50640324</v>
      </c>
      <c r="S2146" s="2" t="str">
        <f aca="false">IF(H2146=$S$5,L2146,S2145)</f>
        <v>EGU074</v>
      </c>
      <c r="T2146" s="2" t="n">
        <f aca="false">IF(H2146=$T$5,L2146,T2145)</f>
        <v>814190687</v>
      </c>
      <c r="U2146" s="2" t="n">
        <f aca="false">IF(V2146="",0,1)</f>
        <v>0</v>
      </c>
      <c r="V2146" s="2" t="str">
        <f aca="false">IF(A2146="","",IFERROR(IF(VLOOKUP(A2146,MAESTRO!$A$2:$C$15,2,FALSE())=1,"",A2146),A2146))</f>
        <v/>
      </c>
      <c r="W2146" s="2" t="str">
        <f aca="false">IF(V2146="","",G2146)</f>
        <v/>
      </c>
    </row>
    <row r="2147" customFormat="false" ht="15" hidden="false" customHeight="false" outlineLevel="0" collapsed="false">
      <c r="F2147" s="1" t="s">
        <v>6</v>
      </c>
      <c r="O2147" s="2" t="str">
        <f aca="false">IF(O2146="","",O2146)</f>
        <v>7711 CEDI GUAYAQUIL</v>
      </c>
      <c r="P2147" s="2" t="str">
        <f aca="false">IF(A2147=$P$5,C2147,P2146)</f>
        <v>PINDUISACA PARCO LUIS ALFONSO</v>
      </c>
      <c r="Q2147" s="2" t="n">
        <f aca="false">IF(Q2146="","",IF(A2150=$Q$1,C2150,Q2146))</f>
        <v>1000109605</v>
      </c>
      <c r="R2147" s="2" t="n">
        <f aca="false">IF(H2147=$R$5,L2147,R2146)</f>
        <v>50640324</v>
      </c>
      <c r="S2147" s="2" t="str">
        <f aca="false">IF(H2147=$S$5,L2147,S2146)</f>
        <v>EGU074</v>
      </c>
      <c r="T2147" s="2" t="n">
        <f aca="false">IF(H2147=$T$5,L2147,T2146)</f>
        <v>814190687</v>
      </c>
      <c r="U2147" s="2" t="n">
        <f aca="false">IF(V2147="",0,1)</f>
        <v>0</v>
      </c>
      <c r="V2147" s="2" t="str">
        <f aca="false">IF(A2147="","",IFERROR(IF(VLOOKUP(A2147,MAESTRO!$A$2:$C$15,2,FALSE())=1,"",A2147),A2147))</f>
        <v/>
      </c>
      <c r="W2147" s="2" t="str">
        <f aca="false">IF(V2147="","",G2147)</f>
        <v/>
      </c>
    </row>
    <row r="2148" customFormat="false" ht="15" hidden="false" customHeight="false" outlineLevel="0" collapsed="false">
      <c r="O2148" s="2" t="str">
        <f aca="false">IF(O2147="","",O2147)</f>
        <v>7711 CEDI GUAYAQUIL</v>
      </c>
      <c r="P2148" s="2" t="str">
        <f aca="false">IF(A2148=$P$5,C2148,P2147)</f>
        <v>PINDUISACA PARCO LUIS ALFONSO</v>
      </c>
      <c r="Q2148" s="2" t="n">
        <f aca="false">IF(Q2147="","",IF(A2151=$Q$1,C2151,Q2147))</f>
        <v>1000109605</v>
      </c>
      <c r="R2148" s="2" t="n">
        <f aca="false">IF(H2148=$R$5,L2148,R2147)</f>
        <v>50640324</v>
      </c>
      <c r="S2148" s="2" t="str">
        <f aca="false">IF(H2148=$S$5,L2148,S2147)</f>
        <v>EGU074</v>
      </c>
      <c r="T2148" s="2" t="n">
        <f aca="false">IF(H2148=$T$5,L2148,T2147)</f>
        <v>814190687</v>
      </c>
      <c r="U2148" s="2" t="n">
        <f aca="false">IF(V2148="",0,1)</f>
        <v>0</v>
      </c>
      <c r="V2148" s="2" t="str">
        <f aca="false">IF(A2148="","",IFERROR(IF(VLOOKUP(A2148,MAESTRO!$A$2:$C$15,2,FALSE())=1,"",A2148),A2148))</f>
        <v/>
      </c>
      <c r="W2148" s="2" t="str">
        <f aca="false">IF(V2148="","",G2148)</f>
        <v/>
      </c>
    </row>
    <row r="2149" customFormat="false" ht="15" hidden="false" customHeight="false" outlineLevel="0" collapsed="false">
      <c r="H2149" s="1" t="s">
        <v>8</v>
      </c>
      <c r="L2149" s="1" t="n">
        <v>50640324</v>
      </c>
      <c r="O2149" s="2" t="str">
        <f aca="false">IF(O2148="","",O2148)</f>
        <v>7711 CEDI GUAYAQUIL</v>
      </c>
      <c r="P2149" s="2" t="str">
        <f aca="false">IF(A2149=$P$5,C2149,P2148)</f>
        <v>PINDUISACA PARCO LUIS ALFONSO</v>
      </c>
      <c r="Q2149" s="2" t="n">
        <f aca="false">IF(Q2148="","",IF(A2152=$Q$1,C2152,Q2148))</f>
        <v>1000109605</v>
      </c>
      <c r="R2149" s="2" t="n">
        <f aca="false">IF(H2149=$R$5,L2149,R2148)</f>
        <v>50640324</v>
      </c>
      <c r="S2149" s="2" t="str">
        <f aca="false">IF(H2149=$S$5,L2149,S2148)</f>
        <v>EGU074</v>
      </c>
      <c r="T2149" s="2" t="n">
        <f aca="false">IF(H2149=$T$5,L2149,T2148)</f>
        <v>814190687</v>
      </c>
      <c r="U2149" s="2" t="n">
        <f aca="false">IF(V2149="",0,1)</f>
        <v>0</v>
      </c>
      <c r="V2149" s="2" t="str">
        <f aca="false">IF(A2149="","",IFERROR(IF(VLOOKUP(A2149,MAESTRO!$A$2:$C$15,2,FALSE())=1,"",A2149),A2149))</f>
        <v/>
      </c>
      <c r="W2149" s="2" t="str">
        <f aca="false">IF(V2149="","",G2149)</f>
        <v/>
      </c>
    </row>
    <row r="2150" customFormat="false" ht="15" hidden="false" customHeight="false" outlineLevel="0" collapsed="false">
      <c r="H2150" s="1" t="s">
        <v>11</v>
      </c>
      <c r="L2150" s="1" t="s">
        <v>189</v>
      </c>
      <c r="O2150" s="2" t="str">
        <f aca="false">IF(O2149="","",O2149)</f>
        <v>7711 CEDI GUAYAQUIL</v>
      </c>
      <c r="P2150" s="2" t="str">
        <f aca="false">IF(A2150=$P$5,C2150,P2149)</f>
        <v>PINDUISACA PARCO LUIS ALFONSO</v>
      </c>
      <c r="Q2150" s="2" t="n">
        <f aca="false">IF(Q2149="","",IF(A2153=$Q$1,C2153,Q2149))</f>
        <v>1000109605</v>
      </c>
      <c r="R2150" s="2" t="n">
        <f aca="false">IF(H2150=$R$5,L2150,R2149)</f>
        <v>50640324</v>
      </c>
      <c r="S2150" s="2" t="str">
        <f aca="false">IF(H2150=$S$5,L2150,S2149)</f>
        <v>EGU075</v>
      </c>
      <c r="T2150" s="2" t="n">
        <f aca="false">IF(H2150=$T$5,L2150,T2149)</f>
        <v>814190687</v>
      </c>
      <c r="U2150" s="2" t="n">
        <f aca="false">IF(V2150="",0,1)</f>
        <v>0</v>
      </c>
      <c r="V2150" s="2" t="str">
        <f aca="false">IF(A2150="","",IFERROR(IF(VLOOKUP(A2150,MAESTRO!$A$2:$C$15,2,FALSE())=1,"",A2150),A2150))</f>
        <v/>
      </c>
      <c r="W2150" s="2" t="str">
        <f aca="false">IF(V2150="","",G2150)</f>
        <v/>
      </c>
    </row>
    <row r="2151" customFormat="false" ht="15" hidden="false" customHeight="false" outlineLevel="0" collapsed="false">
      <c r="A2151" s="1" t="s">
        <v>13</v>
      </c>
      <c r="C2151" s="1" t="s">
        <v>20</v>
      </c>
      <c r="H2151" s="1" t="s">
        <v>21</v>
      </c>
      <c r="L2151" s="1" t="s">
        <v>190</v>
      </c>
      <c r="O2151" s="2" t="str">
        <f aca="false">IF(O2150="","",O2150)</f>
        <v>7711 CEDI GUAYAQUIL</v>
      </c>
      <c r="P2151" s="2" t="str">
        <f aca="false">IF(A2151=$P$5,C2151,P2150)</f>
        <v>PINDUISACA PARCO LUIS ALFONSO</v>
      </c>
      <c r="Q2151" s="2" t="n">
        <f aca="false">IF(Q2150="","",IF(A2154=$Q$1,C2154,Q2150))</f>
        <v>1000109605</v>
      </c>
      <c r="R2151" s="2" t="n">
        <f aca="false">IF(H2151=$R$5,L2151,R2150)</f>
        <v>50640324</v>
      </c>
      <c r="S2151" s="2" t="str">
        <f aca="false">IF(H2151=$S$5,L2151,S2150)</f>
        <v>EGU075</v>
      </c>
      <c r="T2151" s="2" t="n">
        <f aca="false">IF(H2151=$T$5,L2151,T2150)</f>
        <v>814190687</v>
      </c>
      <c r="U2151" s="2" t="n">
        <f aca="false">IF(V2151="",0,1)</f>
        <v>0</v>
      </c>
      <c r="V2151" s="2" t="str">
        <f aca="false">IF(A2151="","",IFERROR(IF(VLOOKUP(A2151,MAESTRO!$A$2:$C$15,2,FALSE())=1,"",A2151),A2151))</f>
        <v/>
      </c>
      <c r="W2151" s="2" t="str">
        <f aca="false">IF(V2151="","",G2151)</f>
        <v/>
      </c>
    </row>
    <row r="2152" customFormat="false" ht="15" hidden="false" customHeight="false" outlineLevel="0" collapsed="false">
      <c r="A2152" s="1" t="s">
        <v>14</v>
      </c>
      <c r="C2152" s="1" t="s">
        <v>191</v>
      </c>
      <c r="H2152" s="1" t="s">
        <v>24</v>
      </c>
      <c r="L2152" s="1" t="n">
        <v>1001</v>
      </c>
      <c r="O2152" s="2" t="str">
        <f aca="false">IF(O2151="","",O2151)</f>
        <v>7711 CEDI GUAYAQUIL</v>
      </c>
      <c r="P2152" s="2" t="str">
        <f aca="false">IF(A2152=$P$5,C2152,P2151)</f>
        <v>BOCATTI CC</v>
      </c>
      <c r="Q2152" s="2" t="n">
        <f aca="false">IF(Q2151="","",IF(A2155=$Q$1,C2155,Q2151))</f>
        <v>1000108490</v>
      </c>
      <c r="R2152" s="2" t="n">
        <f aca="false">IF(H2152=$R$5,L2152,R2151)</f>
        <v>50640324</v>
      </c>
      <c r="S2152" s="2" t="str">
        <f aca="false">IF(H2152=$S$5,L2152,S2151)</f>
        <v>EGU075</v>
      </c>
      <c r="T2152" s="2" t="n">
        <f aca="false">IF(H2152=$T$5,L2152,T2151)</f>
        <v>814190687</v>
      </c>
      <c r="U2152" s="2" t="n">
        <f aca="false">IF(V2152="",0,1)</f>
        <v>0</v>
      </c>
      <c r="V2152" s="2" t="str">
        <f aca="false">IF(A2152="","",IFERROR(IF(VLOOKUP(A2152,MAESTRO!$A$2:$C$15,2,FALSE())=1,"",A2152),A2152))</f>
        <v/>
      </c>
      <c r="W2152" s="2" t="str">
        <f aca="false">IF(V2152="","",G2152)</f>
        <v/>
      </c>
    </row>
    <row r="2153" customFormat="false" ht="15" hidden="false" customHeight="false" outlineLevel="0" collapsed="false">
      <c r="A2153" s="1" t="s">
        <v>25</v>
      </c>
      <c r="C2153" s="1" t="n">
        <v>1000108490</v>
      </c>
      <c r="H2153" s="1" t="s">
        <v>26</v>
      </c>
      <c r="L2153" s="1" t="s">
        <v>27</v>
      </c>
      <c r="O2153" s="2" t="str">
        <f aca="false">IF(O2152="","",O2152)</f>
        <v>7711 CEDI GUAYAQUIL</v>
      </c>
      <c r="P2153" s="2" t="str">
        <f aca="false">IF(A2153=$P$5,C2153,P2152)</f>
        <v>BOCATTI CC</v>
      </c>
      <c r="Q2153" s="2" t="n">
        <f aca="false">IF(Q2152="","",IF(A2156=$Q$1,C2156,Q2152))</f>
        <v>1000108490</v>
      </c>
      <c r="R2153" s="2" t="n">
        <f aca="false">IF(H2153=$R$5,L2153,R2152)</f>
        <v>50640324</v>
      </c>
      <c r="S2153" s="2" t="str">
        <f aca="false">IF(H2153=$S$5,L2153,S2152)</f>
        <v>EGU075</v>
      </c>
      <c r="T2153" s="2" t="n">
        <f aca="false">IF(H2153=$T$5,L2153,T2152)</f>
        <v>814190687</v>
      </c>
      <c r="U2153" s="2" t="n">
        <f aca="false">IF(V2153="",0,1)</f>
        <v>0</v>
      </c>
      <c r="V2153" s="2" t="str">
        <f aca="false">IF(A2153="","",IFERROR(IF(VLOOKUP(A2153,MAESTRO!$A$2:$C$15,2,FALSE())=1,"",A2153),A2153))</f>
        <v/>
      </c>
      <c r="W2153" s="2" t="str">
        <f aca="false">IF(V2153="","",G2153)</f>
        <v/>
      </c>
    </row>
    <row r="2154" customFormat="false" ht="15" hidden="false" customHeight="false" outlineLevel="0" collapsed="false">
      <c r="A2154" s="1" t="s">
        <v>28</v>
      </c>
      <c r="C2154" s="1" t="s">
        <v>192</v>
      </c>
      <c r="H2154" s="1" t="s">
        <v>16</v>
      </c>
      <c r="L2154" s="1" t="n">
        <v>814190671</v>
      </c>
      <c r="O2154" s="2" t="str">
        <f aca="false">IF(O2153="","",O2153)</f>
        <v>7711 CEDI GUAYAQUIL</v>
      </c>
      <c r="P2154" s="2" t="str">
        <f aca="false">IF(A2154=$P$5,C2154,P2153)</f>
        <v>BOCATTI CC</v>
      </c>
      <c r="Q2154" s="2" t="n">
        <f aca="false">IF(Q2153="","",IF(A2157=$Q$1,C2157,Q2153))</f>
        <v>1000108490</v>
      </c>
      <c r="R2154" s="2" t="n">
        <f aca="false">IF(H2154=$R$5,L2154,R2153)</f>
        <v>50640324</v>
      </c>
      <c r="S2154" s="2" t="str">
        <f aca="false">IF(H2154=$S$5,L2154,S2153)</f>
        <v>EGU075</v>
      </c>
      <c r="T2154" s="2" t="n">
        <f aca="false">IF(H2154=$T$5,L2154,T2153)</f>
        <v>814190671</v>
      </c>
      <c r="U2154" s="2" t="n">
        <f aca="false">IF(V2154="",0,1)</f>
        <v>0</v>
      </c>
      <c r="V2154" s="2" t="str">
        <f aca="false">IF(A2154="","",IFERROR(IF(VLOOKUP(A2154,MAESTRO!$A$2:$C$15,2,FALSE())=1,"",A2154),A2154))</f>
        <v/>
      </c>
      <c r="W2154" s="2" t="str">
        <f aca="false">IF(V2154="","",G2154)</f>
        <v/>
      </c>
    </row>
    <row r="2155" customFormat="false" ht="15" hidden="false" customHeight="false" outlineLevel="0" collapsed="false">
      <c r="A2155" s="1" t="s">
        <v>3</v>
      </c>
      <c r="C2155" s="1" t="n">
        <v>1000108490</v>
      </c>
      <c r="H2155" s="1" t="s">
        <v>30</v>
      </c>
      <c r="L2155" s="1" t="s">
        <v>31</v>
      </c>
      <c r="O2155" s="2" t="str">
        <f aca="false">IF(O2154="","",O2154)</f>
        <v>7711 CEDI GUAYAQUIL</v>
      </c>
      <c r="P2155" s="2" t="str">
        <f aca="false">IF(A2155=$P$5,C2155,P2154)</f>
        <v>BOCATTI CC</v>
      </c>
      <c r="Q2155" s="2" t="n">
        <f aca="false">IF(Q2154="","",IF(A2158=$Q$1,C2158,Q2154))</f>
        <v>1000108490</v>
      </c>
      <c r="R2155" s="2" t="n">
        <f aca="false">IF(H2155=$R$5,L2155,R2154)</f>
        <v>50640324</v>
      </c>
      <c r="S2155" s="2" t="str">
        <f aca="false">IF(H2155=$S$5,L2155,S2154)</f>
        <v>EGU075</v>
      </c>
      <c r="T2155" s="2" t="n">
        <f aca="false">IF(H2155=$T$5,L2155,T2154)</f>
        <v>814190671</v>
      </c>
      <c r="U2155" s="2" t="n">
        <f aca="false">IF(V2155="",0,1)</f>
        <v>0</v>
      </c>
      <c r="V2155" s="2" t="str">
        <f aca="false">IF(A2155="","",IFERROR(IF(VLOOKUP(A2155,MAESTRO!$A$2:$C$15,2,FALSE())=1,"",A2155),A2155))</f>
        <v/>
      </c>
      <c r="W2155" s="2" t="str">
        <f aca="false">IF(V2155="","",G2155)</f>
        <v/>
      </c>
    </row>
    <row r="2156" customFormat="false" ht="15" hidden="false" customHeight="false" outlineLevel="0" collapsed="false">
      <c r="A2156" s="1" t="s">
        <v>32</v>
      </c>
      <c r="C2156" s="1" t="s">
        <v>191</v>
      </c>
      <c r="H2156" s="1" t="s">
        <v>34</v>
      </c>
      <c r="L2156" s="1" t="s">
        <v>35</v>
      </c>
      <c r="O2156" s="2" t="str">
        <f aca="false">IF(O2155="","",O2155)</f>
        <v>7711 CEDI GUAYAQUIL</v>
      </c>
      <c r="P2156" s="2" t="str">
        <f aca="false">IF(A2156=$P$5,C2156,P2155)</f>
        <v>BOCATTI CC</v>
      </c>
      <c r="Q2156" s="2" t="n">
        <f aca="false">IF(Q2155="","",IF(A2159=$Q$1,C2159,Q2155))</f>
        <v>1000108490</v>
      </c>
      <c r="R2156" s="2" t="n">
        <f aca="false">IF(H2156=$R$5,L2156,R2155)</f>
        <v>50640324</v>
      </c>
      <c r="S2156" s="2" t="str">
        <f aca="false">IF(H2156=$S$5,L2156,S2155)</f>
        <v>EGU075</v>
      </c>
      <c r="T2156" s="2" t="n">
        <f aca="false">IF(H2156=$T$5,L2156,T2155)</f>
        <v>814190671</v>
      </c>
      <c r="U2156" s="2" t="n">
        <f aca="false">IF(V2156="",0,1)</f>
        <v>0</v>
      </c>
      <c r="V2156" s="2" t="str">
        <f aca="false">IF(A2156="","",IFERROR(IF(VLOOKUP(A2156,MAESTRO!$A$2:$C$15,2,FALSE())=1,"",A2156),A2156))</f>
        <v/>
      </c>
      <c r="W2156" s="2" t="str">
        <f aca="false">IF(V2156="","",G2156)</f>
        <v/>
      </c>
    </row>
    <row r="2157" customFormat="false" ht="15" hidden="false" customHeight="false" outlineLevel="0" collapsed="false">
      <c r="A2157" s="1" t="s">
        <v>36</v>
      </c>
      <c r="C2157" s="1" t="n">
        <v>1000108490</v>
      </c>
      <c r="H2157" s="1" t="s">
        <v>37</v>
      </c>
      <c r="L2157" s="1" t="n">
        <v>7</v>
      </c>
      <c r="O2157" s="2" t="str">
        <f aca="false">IF(O2156="","",O2156)</f>
        <v>7711 CEDI GUAYAQUIL</v>
      </c>
      <c r="P2157" s="2" t="str">
        <f aca="false">IF(A2157=$P$5,C2157,P2156)</f>
        <v>BOCATTI CC</v>
      </c>
      <c r="Q2157" s="2" t="n">
        <f aca="false">IF(Q2156="","",IF(A2160=$Q$1,C2160,Q2156))</f>
        <v>1000108490</v>
      </c>
      <c r="R2157" s="2" t="n">
        <f aca="false">IF(H2157=$R$5,L2157,R2156)</f>
        <v>50640324</v>
      </c>
      <c r="S2157" s="2" t="str">
        <f aca="false">IF(H2157=$S$5,L2157,S2156)</f>
        <v>EGU075</v>
      </c>
      <c r="T2157" s="2" t="n">
        <f aca="false">IF(H2157=$T$5,L2157,T2156)</f>
        <v>814190671</v>
      </c>
      <c r="U2157" s="2" t="n">
        <f aca="false">IF(V2157="",0,1)</f>
        <v>0</v>
      </c>
      <c r="V2157" s="2" t="str">
        <f aca="false">IF(A2157="","",IFERROR(IF(VLOOKUP(A2157,MAESTRO!$A$2:$C$15,2,FALSE())=1,"",A2157),A2157))</f>
        <v/>
      </c>
      <c r="W2157" s="2" t="str">
        <f aca="false">IF(V2157="","",G2157)</f>
        <v/>
      </c>
    </row>
    <row r="2158" customFormat="false" ht="15" hidden="false" customHeight="false" outlineLevel="0" collapsed="false">
      <c r="A2158" s="1" t="s">
        <v>38</v>
      </c>
      <c r="H2158" s="1" t="s">
        <v>39</v>
      </c>
      <c r="K2158" s="1" t="s">
        <v>40</v>
      </c>
      <c r="O2158" s="2" t="str">
        <f aca="false">IF(O2157="","",O2157)</f>
        <v>7711 CEDI GUAYAQUIL</v>
      </c>
      <c r="P2158" s="2" t="str">
        <f aca="false">IF(A2158=$P$5,C2158,P2157)</f>
        <v>BOCATTI CC</v>
      </c>
      <c r="Q2158" s="2" t="n">
        <f aca="false">IF(Q2157="","",IF(A2161=$Q$1,C2161,Q2157))</f>
        <v>1000108490</v>
      </c>
      <c r="R2158" s="2" t="n">
        <f aca="false">IF(H2158=$R$5,L2158,R2157)</f>
        <v>50640324</v>
      </c>
      <c r="S2158" s="2" t="str">
        <f aca="false">IF(H2158=$S$5,L2158,S2157)</f>
        <v>EGU075</v>
      </c>
      <c r="T2158" s="2" t="n">
        <f aca="false">IF(H2158=$T$5,L2158,T2157)</f>
        <v>814190671</v>
      </c>
      <c r="U2158" s="2" t="n">
        <f aca="false">IF(V2158="",0,1)</f>
        <v>0</v>
      </c>
      <c r="V2158" s="2" t="str">
        <f aca="false">IF(A2158="","",IFERROR(IF(VLOOKUP(A2158,MAESTRO!$A$2:$C$15,2,FALSE())=1,"",A2158),A2158))</f>
        <v/>
      </c>
      <c r="W2158" s="2" t="str">
        <f aca="false">IF(V2158="","",G2158)</f>
        <v/>
      </c>
    </row>
    <row r="2159" customFormat="false" ht="15" hidden="false" customHeight="false" outlineLevel="0" collapsed="false">
      <c r="O2159" s="2" t="str">
        <f aca="false">IF(O2158="","",O2158)</f>
        <v>7711 CEDI GUAYAQUIL</v>
      </c>
      <c r="P2159" s="2" t="str">
        <f aca="false">IF(A2159=$P$5,C2159,P2158)</f>
        <v>BOCATTI CC</v>
      </c>
      <c r="Q2159" s="2" t="n">
        <f aca="false">IF(Q2158="","",IF(A2162=$Q$1,C2162,Q2158))</f>
        <v>1000108490</v>
      </c>
      <c r="R2159" s="2" t="n">
        <f aca="false">IF(H2159=$R$5,L2159,R2158)</f>
        <v>50640324</v>
      </c>
      <c r="S2159" s="2" t="str">
        <f aca="false">IF(H2159=$S$5,L2159,S2158)</f>
        <v>EGU075</v>
      </c>
      <c r="T2159" s="2" t="n">
        <f aca="false">IF(H2159=$T$5,L2159,T2158)</f>
        <v>814190671</v>
      </c>
      <c r="U2159" s="2" t="n">
        <f aca="false">IF(V2159="",0,1)</f>
        <v>0</v>
      </c>
      <c r="V2159" s="2" t="str">
        <f aca="false">IF(A2159="","",IFERROR(IF(VLOOKUP(A2159,MAESTRO!$A$2:$C$15,2,FALSE())=1,"",A2159),A2159))</f>
        <v/>
      </c>
      <c r="W2159" s="2" t="str">
        <f aca="false">IF(V2159="","",G2159)</f>
        <v/>
      </c>
    </row>
    <row r="2160" customFormat="false" ht="15" hidden="false" customHeight="false" outlineLevel="0" collapsed="false">
      <c r="A2160" s="1" t="s">
        <v>18</v>
      </c>
      <c r="B2160" s="1" t="s">
        <v>41</v>
      </c>
      <c r="G2160" s="1" t="s">
        <v>42</v>
      </c>
      <c r="I2160" s="1" t="s">
        <v>43</v>
      </c>
      <c r="K2160" s="1" t="s">
        <v>44</v>
      </c>
      <c r="O2160" s="2" t="str">
        <f aca="false">IF(O2159="","",O2159)</f>
        <v>7711 CEDI GUAYAQUIL</v>
      </c>
      <c r="P2160" s="2" t="str">
        <f aca="false">IF(A2160=$P$5,C2160,P2159)</f>
        <v>BOCATTI CC</v>
      </c>
      <c r="Q2160" s="2" t="n">
        <f aca="false">IF(Q2159="","",IF(A2163=$Q$1,C2163,Q2159))</f>
        <v>1000108490</v>
      </c>
      <c r="R2160" s="2" t="n">
        <f aca="false">IF(H2160=$R$5,L2160,R2159)</f>
        <v>50640324</v>
      </c>
      <c r="S2160" s="2" t="str">
        <f aca="false">IF(H2160=$S$5,L2160,S2159)</f>
        <v>EGU075</v>
      </c>
      <c r="T2160" s="2" t="n">
        <f aca="false">IF(H2160=$T$5,L2160,T2159)</f>
        <v>814190671</v>
      </c>
      <c r="U2160" s="2" t="n">
        <f aca="false">IF(V2160="",0,1)</f>
        <v>0</v>
      </c>
      <c r="V2160" s="2" t="str">
        <f aca="false">IF(A2160="","",IFERROR(IF(VLOOKUP(A2160,MAESTRO!$A$2:$C$15,2,FALSE())=1,"",A2160),A2160))</f>
        <v/>
      </c>
      <c r="W2160" s="2" t="str">
        <f aca="false">IF(V2160="","",G2160)</f>
        <v/>
      </c>
    </row>
    <row r="2161" customFormat="false" ht="15" hidden="false" customHeight="false" outlineLevel="0" collapsed="false">
      <c r="O2161" s="2" t="str">
        <f aca="false">IF(O2160="","",O2160)</f>
        <v>7711 CEDI GUAYAQUIL</v>
      </c>
      <c r="P2161" s="2" t="str">
        <f aca="false">IF(A2161=$P$5,C2161,P2160)</f>
        <v>BOCATTI CC</v>
      </c>
      <c r="Q2161" s="2" t="n">
        <f aca="false">IF(Q2160="","",IF(A2164=$Q$1,C2164,Q2160))</f>
        <v>1000108490</v>
      </c>
      <c r="R2161" s="2" t="n">
        <f aca="false">IF(H2161=$R$5,L2161,R2160)</f>
        <v>50640324</v>
      </c>
      <c r="S2161" s="2" t="str">
        <f aca="false">IF(H2161=$S$5,L2161,S2160)</f>
        <v>EGU075</v>
      </c>
      <c r="T2161" s="2" t="n">
        <f aca="false">IF(H2161=$T$5,L2161,T2160)</f>
        <v>814190671</v>
      </c>
      <c r="U2161" s="2" t="n">
        <f aca="false">IF(V2161="",0,1)</f>
        <v>0</v>
      </c>
      <c r="V2161" s="2" t="str">
        <f aca="false">IF(A2161="","",IFERROR(IF(VLOOKUP(A2161,MAESTRO!$A$2:$C$15,2,FALSE())=1,"",A2161),A2161))</f>
        <v/>
      </c>
      <c r="W2161" s="2" t="str">
        <f aca="false">IF(V2161="","",G2161)</f>
        <v/>
      </c>
    </row>
    <row r="2162" customFormat="false" ht="15" hidden="false" customHeight="false" outlineLevel="0" collapsed="false">
      <c r="A2162" s="1" t="n">
        <v>5766</v>
      </c>
      <c r="B2162" s="1" t="s">
        <v>267</v>
      </c>
      <c r="G2162" s="1" t="n">
        <v>1</v>
      </c>
      <c r="I2162" s="1" t="s">
        <v>46</v>
      </c>
      <c r="K2162" s="1" t="s">
        <v>268</v>
      </c>
      <c r="O2162" s="2" t="str">
        <f aca="false">IF(O2161="","",O2161)</f>
        <v>7711 CEDI GUAYAQUIL</v>
      </c>
      <c r="P2162" s="2" t="str">
        <f aca="false">IF(A2162=$P$5,C2162,P2161)</f>
        <v>BOCATTI CC</v>
      </c>
      <c r="Q2162" s="2" t="n">
        <f aca="false">IF(Q2161="","",IF(A2165=$Q$1,C2165,Q2161))</f>
        <v>1000108490</v>
      </c>
      <c r="R2162" s="2" t="n">
        <f aca="false">IF(H2162=$R$5,L2162,R2161)</f>
        <v>50640324</v>
      </c>
      <c r="S2162" s="2" t="str">
        <f aca="false">IF(H2162=$S$5,L2162,S2161)</f>
        <v>EGU075</v>
      </c>
      <c r="T2162" s="2" t="n">
        <f aca="false">IF(H2162=$T$5,L2162,T2161)</f>
        <v>814190671</v>
      </c>
      <c r="U2162" s="2" t="n">
        <f aca="false">IF(V2162="",0,1)</f>
        <v>1</v>
      </c>
      <c r="V2162" s="2" t="n">
        <f aca="false">IF(A2162="","",IFERROR(IF(VLOOKUP(A2162,MAESTRO!$A$2:$C$15,2,FALSE())=1,"",A2162),A2162))</f>
        <v>5766</v>
      </c>
      <c r="W2162" s="2" t="n">
        <f aca="false">IF(V2162="","",G2162)</f>
        <v>1</v>
      </c>
    </row>
    <row r="2163" customFormat="false" ht="15" hidden="false" customHeight="false" outlineLevel="0" collapsed="false">
      <c r="A2163" s="1" t="n">
        <v>5759</v>
      </c>
      <c r="B2163" s="1" t="s">
        <v>278</v>
      </c>
      <c r="G2163" s="1" t="n">
        <v>1</v>
      </c>
      <c r="I2163" s="1" t="s">
        <v>46</v>
      </c>
      <c r="K2163" s="1" t="s">
        <v>279</v>
      </c>
      <c r="O2163" s="2" t="str">
        <f aca="false">IF(O2162="","",O2162)</f>
        <v>7711 CEDI GUAYAQUIL</v>
      </c>
      <c r="P2163" s="2" t="str">
        <f aca="false">IF(A2163=$P$5,C2163,P2162)</f>
        <v>BOCATTI CC</v>
      </c>
      <c r="Q2163" s="2" t="n">
        <f aca="false">IF(Q2162="","",IF(A2166=$Q$1,C2166,Q2162))</f>
        <v>1000108490</v>
      </c>
      <c r="R2163" s="2" t="n">
        <f aca="false">IF(H2163=$R$5,L2163,R2162)</f>
        <v>50640324</v>
      </c>
      <c r="S2163" s="2" t="str">
        <f aca="false">IF(H2163=$S$5,L2163,S2162)</f>
        <v>EGU075</v>
      </c>
      <c r="T2163" s="2" t="n">
        <f aca="false">IF(H2163=$T$5,L2163,T2162)</f>
        <v>814190671</v>
      </c>
      <c r="U2163" s="2" t="n">
        <f aca="false">IF(V2163="",0,1)</f>
        <v>1</v>
      </c>
      <c r="V2163" s="2" t="n">
        <f aca="false">IF(A2163="","",IFERROR(IF(VLOOKUP(A2163,MAESTRO!$A$2:$C$15,2,FALSE())=1,"",A2163),A2163))</f>
        <v>5759</v>
      </c>
      <c r="W2163" s="2" t="n">
        <f aca="false">IF(V2163="","",G2163)</f>
        <v>1</v>
      </c>
    </row>
    <row r="2164" customFormat="false" ht="15" hidden="false" customHeight="false" outlineLevel="0" collapsed="false">
      <c r="A2164" s="1" t="n">
        <v>5731</v>
      </c>
      <c r="B2164" s="1" t="s">
        <v>77</v>
      </c>
      <c r="G2164" s="1" t="n">
        <v>1</v>
      </c>
      <c r="I2164" s="1" t="s">
        <v>46</v>
      </c>
      <c r="K2164" s="1" t="s">
        <v>78</v>
      </c>
      <c r="O2164" s="2" t="str">
        <f aca="false">IF(O2163="","",O2163)</f>
        <v>7711 CEDI GUAYAQUIL</v>
      </c>
      <c r="P2164" s="2" t="str">
        <f aca="false">IF(A2164=$P$5,C2164,P2163)</f>
        <v>BOCATTI CC</v>
      </c>
      <c r="Q2164" s="2" t="n">
        <f aca="false">IF(Q2163="","",IF(A2167=$Q$1,C2167,Q2163))</f>
        <v>1000108490</v>
      </c>
      <c r="R2164" s="2" t="n">
        <f aca="false">IF(H2164=$R$5,L2164,R2163)</f>
        <v>50640324</v>
      </c>
      <c r="S2164" s="2" t="str">
        <f aca="false">IF(H2164=$S$5,L2164,S2163)</f>
        <v>EGU075</v>
      </c>
      <c r="T2164" s="2" t="n">
        <f aca="false">IF(H2164=$T$5,L2164,T2163)</f>
        <v>814190671</v>
      </c>
      <c r="U2164" s="2" t="n">
        <f aca="false">IF(V2164="",0,1)</f>
        <v>1</v>
      </c>
      <c r="V2164" s="2" t="n">
        <f aca="false">IF(A2164="","",IFERROR(IF(VLOOKUP(A2164,MAESTRO!$A$2:$C$15,2,FALSE())=1,"",A2164),A2164))</f>
        <v>5731</v>
      </c>
      <c r="W2164" s="2" t="n">
        <f aca="false">IF(V2164="","",G2164)</f>
        <v>1</v>
      </c>
    </row>
    <row r="2165" customFormat="false" ht="15" hidden="false" customHeight="false" outlineLevel="0" collapsed="false">
      <c r="A2165" s="1" t="n">
        <v>5732</v>
      </c>
      <c r="B2165" s="1" t="s">
        <v>79</v>
      </c>
      <c r="G2165" s="1" t="n">
        <v>2</v>
      </c>
      <c r="I2165" s="1" t="s">
        <v>46</v>
      </c>
      <c r="K2165" s="1" t="s">
        <v>80</v>
      </c>
      <c r="O2165" s="2" t="str">
        <f aca="false">IF(O2164="","",O2164)</f>
        <v>7711 CEDI GUAYAQUIL</v>
      </c>
      <c r="P2165" s="2" t="str">
        <f aca="false">IF(A2165=$P$5,C2165,P2164)</f>
        <v>BOCATTI CC</v>
      </c>
      <c r="Q2165" s="2" t="n">
        <f aca="false">IF(Q2164="","",IF(A2168=$Q$1,C2168,Q2164))</f>
        <v>1000108490</v>
      </c>
      <c r="R2165" s="2" t="n">
        <f aca="false">IF(H2165=$R$5,L2165,R2164)</f>
        <v>50640324</v>
      </c>
      <c r="S2165" s="2" t="str">
        <f aca="false">IF(H2165=$S$5,L2165,S2164)</f>
        <v>EGU075</v>
      </c>
      <c r="T2165" s="2" t="n">
        <f aca="false">IF(H2165=$T$5,L2165,T2164)</f>
        <v>814190671</v>
      </c>
      <c r="U2165" s="2" t="n">
        <f aca="false">IF(V2165="",0,1)</f>
        <v>1</v>
      </c>
      <c r="V2165" s="2" t="n">
        <f aca="false">IF(A2165="","",IFERROR(IF(VLOOKUP(A2165,MAESTRO!$A$2:$C$15,2,FALSE())=1,"",A2165),A2165))</f>
        <v>5732</v>
      </c>
      <c r="W2165" s="2" t="n">
        <f aca="false">IF(V2165="","",G2165)</f>
        <v>2</v>
      </c>
    </row>
    <row r="2166" customFormat="false" ht="15" hidden="false" customHeight="false" outlineLevel="0" collapsed="false">
      <c r="A2166" s="1" t="n">
        <v>5736</v>
      </c>
      <c r="B2166" s="1" t="s">
        <v>83</v>
      </c>
      <c r="G2166" s="1" t="n">
        <v>1</v>
      </c>
      <c r="I2166" s="1" t="s">
        <v>46</v>
      </c>
      <c r="K2166" s="1" t="s">
        <v>84</v>
      </c>
      <c r="O2166" s="2" t="str">
        <f aca="false">IF(O2165="","",O2165)</f>
        <v>7711 CEDI GUAYAQUIL</v>
      </c>
      <c r="P2166" s="2" t="str">
        <f aca="false">IF(A2166=$P$5,C2166,P2165)</f>
        <v>BOCATTI CC</v>
      </c>
      <c r="Q2166" s="2" t="n">
        <f aca="false">IF(Q2165="","",IF(A2169=$Q$1,C2169,Q2165))</f>
        <v>1000108490</v>
      </c>
      <c r="R2166" s="2" t="n">
        <f aca="false">IF(H2166=$R$5,L2166,R2165)</f>
        <v>50640324</v>
      </c>
      <c r="S2166" s="2" t="str">
        <f aca="false">IF(H2166=$S$5,L2166,S2165)</f>
        <v>EGU075</v>
      </c>
      <c r="T2166" s="2" t="n">
        <f aca="false">IF(H2166=$T$5,L2166,T2165)</f>
        <v>814190671</v>
      </c>
      <c r="U2166" s="2" t="n">
        <f aca="false">IF(V2166="",0,1)</f>
        <v>1</v>
      </c>
      <c r="V2166" s="2" t="n">
        <f aca="false">IF(A2166="","",IFERROR(IF(VLOOKUP(A2166,MAESTRO!$A$2:$C$15,2,FALSE())=1,"",A2166),A2166))</f>
        <v>5736</v>
      </c>
      <c r="W2166" s="2" t="n">
        <f aca="false">IF(V2166="","",G2166)</f>
        <v>1</v>
      </c>
    </row>
    <row r="2167" customFormat="false" ht="15" hidden="false" customHeight="false" outlineLevel="0" collapsed="false">
      <c r="O2167" s="2" t="str">
        <f aca="false">IF(O2166="","",O2166)</f>
        <v>7711 CEDI GUAYAQUIL</v>
      </c>
      <c r="P2167" s="2" t="str">
        <f aca="false">IF(A2167=$P$5,C2167,P2166)</f>
        <v>BOCATTI CC</v>
      </c>
      <c r="Q2167" s="2" t="n">
        <f aca="false">IF(Q2166="","",IF(A2170=$Q$1,C2170,Q2166))</f>
        <v>1000108490</v>
      </c>
      <c r="R2167" s="2" t="n">
        <f aca="false">IF(H2167=$R$5,L2167,R2166)</f>
        <v>50640324</v>
      </c>
      <c r="S2167" s="2" t="str">
        <f aca="false">IF(H2167=$S$5,L2167,S2166)</f>
        <v>EGU075</v>
      </c>
      <c r="T2167" s="2" t="n">
        <f aca="false">IF(H2167=$T$5,L2167,T2166)</f>
        <v>814190671</v>
      </c>
      <c r="U2167" s="2" t="n">
        <f aca="false">IF(V2167="",0,1)</f>
        <v>0</v>
      </c>
      <c r="V2167" s="2" t="str">
        <f aca="false">IF(A2167="","",IFERROR(IF(VLOOKUP(A2167,MAESTRO!$A$2:$C$15,2,FALSE())=1,"",A2167),A2167))</f>
        <v/>
      </c>
      <c r="W2167" s="2" t="str">
        <f aca="false">IF(V2167="","",G2167)</f>
        <v/>
      </c>
    </row>
    <row r="2168" customFormat="false" ht="15" hidden="false" customHeight="false" outlineLevel="0" collapsed="false">
      <c r="O2168" s="2" t="str">
        <f aca="false">IF(O2167="","",O2167)</f>
        <v>7711 CEDI GUAYAQUIL</v>
      </c>
      <c r="P2168" s="2" t="str">
        <f aca="false">IF(A2168=$P$5,C2168,P2167)</f>
        <v>BOCATTI CC</v>
      </c>
      <c r="Q2168" s="2" t="n">
        <f aca="false">IF(Q2167="","",IF(A2171=$Q$1,C2171,Q2167))</f>
        <v>1000108490</v>
      </c>
      <c r="R2168" s="2" t="n">
        <f aca="false">IF(H2168=$R$5,L2168,R2167)</f>
        <v>50640324</v>
      </c>
      <c r="S2168" s="2" t="str">
        <f aca="false">IF(H2168=$S$5,L2168,S2167)</f>
        <v>EGU075</v>
      </c>
      <c r="T2168" s="2" t="n">
        <f aca="false">IF(H2168=$T$5,L2168,T2167)</f>
        <v>814190671</v>
      </c>
      <c r="U2168" s="2" t="n">
        <f aca="false">IF(V2168="",0,1)</f>
        <v>0</v>
      </c>
      <c r="V2168" s="2" t="str">
        <f aca="false">IF(A2168="","",IFERROR(IF(VLOOKUP(A2168,MAESTRO!$A$2:$C$15,2,FALSE())=1,"",A2168),A2168))</f>
        <v/>
      </c>
      <c r="W2168" s="2" t="str">
        <f aca="false">IF(V2168="","",G2168)</f>
        <v/>
      </c>
    </row>
    <row r="2169" customFormat="false" ht="15" hidden="false" customHeight="false" outlineLevel="0" collapsed="false">
      <c r="O2169" s="2" t="str">
        <f aca="false">IF(O2168="","",O2168)</f>
        <v>7711 CEDI GUAYAQUIL</v>
      </c>
      <c r="P2169" s="2" t="str">
        <f aca="false">IF(A2169=$P$5,C2169,P2168)</f>
        <v>BOCATTI CC</v>
      </c>
      <c r="Q2169" s="2" t="n">
        <f aca="false">IF(Q2168="","",IF(A2172=$Q$1,C2172,Q2168))</f>
        <v>1000108490</v>
      </c>
      <c r="R2169" s="2" t="n">
        <f aca="false">IF(H2169=$R$5,L2169,R2168)</f>
        <v>50640324</v>
      </c>
      <c r="S2169" s="2" t="str">
        <f aca="false">IF(H2169=$S$5,L2169,S2168)</f>
        <v>EGU075</v>
      </c>
      <c r="T2169" s="2" t="n">
        <f aca="false">IF(H2169=$T$5,L2169,T2168)</f>
        <v>814190671</v>
      </c>
      <c r="U2169" s="2" t="n">
        <f aca="false">IF(V2169="",0,1)</f>
        <v>0</v>
      </c>
      <c r="V2169" s="2" t="str">
        <f aca="false">IF(A2169="","",IFERROR(IF(VLOOKUP(A2169,MAESTRO!$A$2:$C$15,2,FALSE())=1,"",A2169),A2169))</f>
        <v/>
      </c>
      <c r="W2169" s="2" t="str">
        <f aca="false">IF(V2169="","",G2169)</f>
        <v/>
      </c>
    </row>
    <row r="2170" customFormat="false" ht="15" hidden="false" customHeight="false" outlineLevel="0" collapsed="false">
      <c r="O2170" s="2" t="str">
        <f aca="false">IF(O2169="","",O2169)</f>
        <v>7711 CEDI GUAYAQUIL</v>
      </c>
      <c r="P2170" s="2" t="str">
        <f aca="false">IF(A2170=$P$5,C2170,P2169)</f>
        <v>BOCATTI CC</v>
      </c>
      <c r="Q2170" s="2" t="n">
        <f aca="false">IF(Q2169="","",IF(A2173=$Q$1,C2173,Q2169))</f>
        <v>1000108490</v>
      </c>
      <c r="R2170" s="2" t="n">
        <f aca="false">IF(H2170=$R$5,L2170,R2169)</f>
        <v>50640324</v>
      </c>
      <c r="S2170" s="2" t="str">
        <f aca="false">IF(H2170=$S$5,L2170,S2169)</f>
        <v>EGU075</v>
      </c>
      <c r="T2170" s="2" t="n">
        <f aca="false">IF(H2170=$T$5,L2170,T2169)</f>
        <v>814190671</v>
      </c>
      <c r="U2170" s="2" t="n">
        <f aca="false">IF(V2170="",0,1)</f>
        <v>0</v>
      </c>
      <c r="V2170" s="2" t="str">
        <f aca="false">IF(A2170="","",IFERROR(IF(VLOOKUP(A2170,MAESTRO!$A$2:$C$15,2,FALSE())=1,"",A2170),A2170))</f>
        <v/>
      </c>
      <c r="W2170" s="2" t="str">
        <f aca="false">IF(V2170="","",G2170)</f>
        <v/>
      </c>
    </row>
    <row r="2171" customFormat="false" ht="15" hidden="false" customHeight="false" outlineLevel="0" collapsed="false">
      <c r="O2171" s="2" t="str">
        <f aca="false">IF(O2170="","",O2170)</f>
        <v>7711 CEDI GUAYAQUIL</v>
      </c>
      <c r="P2171" s="2" t="str">
        <f aca="false">IF(A2171=$P$5,C2171,P2170)</f>
        <v>BOCATTI CC</v>
      </c>
      <c r="Q2171" s="2" t="n">
        <f aca="false">IF(Q2170="","",IF(A2174=$Q$1,C2174,Q2170))</f>
        <v>1000108490</v>
      </c>
      <c r="R2171" s="2" t="n">
        <f aca="false">IF(H2171=$R$5,L2171,R2170)</f>
        <v>50640324</v>
      </c>
      <c r="S2171" s="2" t="str">
        <f aca="false">IF(H2171=$S$5,L2171,S2170)</f>
        <v>EGU075</v>
      </c>
      <c r="T2171" s="2" t="n">
        <f aca="false">IF(H2171=$T$5,L2171,T2170)</f>
        <v>814190671</v>
      </c>
      <c r="U2171" s="2" t="n">
        <f aca="false">IF(V2171="",0,1)</f>
        <v>0</v>
      </c>
      <c r="V2171" s="2" t="str">
        <f aca="false">IF(A2171="","",IFERROR(IF(VLOOKUP(A2171,MAESTRO!$A$2:$C$15,2,FALSE())=1,"",A2171),A2171))</f>
        <v/>
      </c>
      <c r="W2171" s="2" t="str">
        <f aca="false">IF(V2171="","",G2171)</f>
        <v/>
      </c>
    </row>
    <row r="2172" customFormat="false" ht="15" hidden="false" customHeight="false" outlineLevel="0" collapsed="false">
      <c r="O2172" s="2" t="str">
        <f aca="false">IF(O2171="","",O2171)</f>
        <v>7711 CEDI GUAYAQUIL</v>
      </c>
      <c r="P2172" s="2" t="str">
        <f aca="false">IF(A2172=$P$5,C2172,P2171)</f>
        <v>BOCATTI CC</v>
      </c>
      <c r="Q2172" s="2" t="n">
        <f aca="false">IF(Q2171="","",IF(A2175=$Q$1,C2175,Q2171))</f>
        <v>1000108490</v>
      </c>
      <c r="R2172" s="2" t="n">
        <f aca="false">IF(H2172=$R$5,L2172,R2171)</f>
        <v>50640324</v>
      </c>
      <c r="S2172" s="2" t="str">
        <f aca="false">IF(H2172=$S$5,L2172,S2171)</f>
        <v>EGU075</v>
      </c>
      <c r="T2172" s="2" t="n">
        <f aca="false">IF(H2172=$T$5,L2172,T2171)</f>
        <v>814190671</v>
      </c>
      <c r="U2172" s="2" t="n">
        <f aca="false">IF(V2172="",0,1)</f>
        <v>0</v>
      </c>
      <c r="V2172" s="2" t="str">
        <f aca="false">IF(A2172="","",IFERROR(IF(VLOOKUP(A2172,MAESTRO!$A$2:$C$15,2,FALSE())=1,"",A2172),A2172))</f>
        <v/>
      </c>
      <c r="W2172" s="2" t="str">
        <f aca="false">IF(V2172="","",G2172)</f>
        <v/>
      </c>
    </row>
    <row r="2173" customFormat="false" ht="15" hidden="false" customHeight="false" outlineLevel="0" collapsed="false">
      <c r="O2173" s="2" t="str">
        <f aca="false">IF(O2172="","",O2172)</f>
        <v>7711 CEDI GUAYAQUIL</v>
      </c>
      <c r="P2173" s="2" t="str">
        <f aca="false">IF(A2173=$P$5,C2173,P2172)</f>
        <v>BOCATTI CC</v>
      </c>
      <c r="Q2173" s="2" t="n">
        <f aca="false">IF(Q2172="","",IF(A2176=$Q$1,C2176,Q2172))</f>
        <v>1000108490</v>
      </c>
      <c r="R2173" s="2" t="n">
        <f aca="false">IF(H2173=$R$5,L2173,R2172)</f>
        <v>50640324</v>
      </c>
      <c r="S2173" s="2" t="str">
        <f aca="false">IF(H2173=$S$5,L2173,S2172)</f>
        <v>EGU075</v>
      </c>
      <c r="T2173" s="2" t="n">
        <f aca="false">IF(H2173=$T$5,L2173,T2172)</f>
        <v>814190671</v>
      </c>
      <c r="U2173" s="2" t="n">
        <f aca="false">IF(V2173="",0,1)</f>
        <v>0</v>
      </c>
      <c r="V2173" s="2" t="str">
        <f aca="false">IF(A2173="","",IFERROR(IF(VLOOKUP(A2173,MAESTRO!$A$2:$C$15,2,FALSE())=1,"",A2173),A2173))</f>
        <v/>
      </c>
      <c r="W2173" s="2" t="str">
        <f aca="false">IF(V2173="","",G2173)</f>
        <v/>
      </c>
    </row>
    <row r="2174" customFormat="false" ht="15" hidden="false" customHeight="false" outlineLevel="0" collapsed="false">
      <c r="O2174" s="2" t="str">
        <f aca="false">IF(O2173="","",O2173)</f>
        <v>7711 CEDI GUAYAQUIL</v>
      </c>
      <c r="P2174" s="2" t="str">
        <f aca="false">IF(A2174=$P$5,C2174,P2173)</f>
        <v>BOCATTI CC</v>
      </c>
      <c r="Q2174" s="2" t="n">
        <f aca="false">IF(Q2173="","",IF(A2177=$Q$1,C2177,Q2173))</f>
        <v>1000108490</v>
      </c>
      <c r="R2174" s="2" t="n">
        <f aca="false">IF(H2174=$R$5,L2174,R2173)</f>
        <v>50640324</v>
      </c>
      <c r="S2174" s="2" t="str">
        <f aca="false">IF(H2174=$S$5,L2174,S2173)</f>
        <v>EGU075</v>
      </c>
      <c r="T2174" s="2" t="n">
        <f aca="false">IF(H2174=$T$5,L2174,T2173)</f>
        <v>814190671</v>
      </c>
      <c r="U2174" s="2" t="n">
        <f aca="false">IF(V2174="",0,1)</f>
        <v>0</v>
      </c>
      <c r="V2174" s="2" t="str">
        <f aca="false">IF(A2174="","",IFERROR(IF(VLOOKUP(A2174,MAESTRO!$A$2:$C$15,2,FALSE())=1,"",A2174),A2174))</f>
        <v/>
      </c>
      <c r="W2174" s="2" t="str">
        <f aca="false">IF(V2174="","",G2174)</f>
        <v/>
      </c>
    </row>
    <row r="2175" customFormat="false" ht="15" hidden="false" customHeight="false" outlineLevel="0" collapsed="false">
      <c r="O2175" s="2" t="str">
        <f aca="false">IF(O2174="","",O2174)</f>
        <v>7711 CEDI GUAYAQUIL</v>
      </c>
      <c r="P2175" s="2" t="str">
        <f aca="false">IF(A2175=$P$5,C2175,P2174)</f>
        <v>BOCATTI CC</v>
      </c>
      <c r="Q2175" s="2" t="n">
        <f aca="false">IF(Q2174="","",IF(A2178=$Q$1,C2178,Q2174))</f>
        <v>1000108490</v>
      </c>
      <c r="R2175" s="2" t="n">
        <f aca="false">IF(H2175=$R$5,L2175,R2174)</f>
        <v>50640324</v>
      </c>
      <c r="S2175" s="2" t="str">
        <f aca="false">IF(H2175=$S$5,L2175,S2174)</f>
        <v>EGU075</v>
      </c>
      <c r="T2175" s="2" t="n">
        <f aca="false">IF(H2175=$T$5,L2175,T2174)</f>
        <v>814190671</v>
      </c>
      <c r="U2175" s="2" t="n">
        <f aca="false">IF(V2175="",0,1)</f>
        <v>0</v>
      </c>
      <c r="V2175" s="2" t="str">
        <f aca="false">IF(A2175="","",IFERROR(IF(VLOOKUP(A2175,MAESTRO!$A$2:$C$15,2,FALSE())=1,"",A2175),A2175))</f>
        <v/>
      </c>
      <c r="W2175" s="2" t="str">
        <f aca="false">IF(V2175="","",G2175)</f>
        <v/>
      </c>
    </row>
    <row r="2176" customFormat="false" ht="15" hidden="false" customHeight="false" outlineLevel="0" collapsed="false">
      <c r="O2176" s="2" t="str">
        <f aca="false">IF(O2175="","",O2175)</f>
        <v>7711 CEDI GUAYAQUIL</v>
      </c>
      <c r="P2176" s="2" t="str">
        <f aca="false">IF(A2176=$P$5,C2176,P2175)</f>
        <v>BOCATTI CC</v>
      </c>
      <c r="Q2176" s="2" t="n">
        <f aca="false">IF(Q2175="","",IF(A2179=$Q$1,C2179,Q2175))</f>
        <v>1000108490</v>
      </c>
      <c r="R2176" s="2" t="n">
        <f aca="false">IF(H2176=$R$5,L2176,R2175)</f>
        <v>50640324</v>
      </c>
      <c r="S2176" s="2" t="str">
        <f aca="false">IF(H2176=$S$5,L2176,S2175)</f>
        <v>EGU075</v>
      </c>
      <c r="T2176" s="2" t="n">
        <f aca="false">IF(H2176=$T$5,L2176,T2175)</f>
        <v>814190671</v>
      </c>
      <c r="U2176" s="2" t="n">
        <f aca="false">IF(V2176="",0,1)</f>
        <v>0</v>
      </c>
      <c r="V2176" s="2" t="str">
        <f aca="false">IF(A2176="","",IFERROR(IF(VLOOKUP(A2176,MAESTRO!$A$2:$C$15,2,FALSE())=1,"",A2176),A2176))</f>
        <v/>
      </c>
      <c r="W2176" s="2" t="str">
        <f aca="false">IF(V2176="","",G2176)</f>
        <v/>
      </c>
    </row>
    <row r="2177" customFormat="false" ht="15" hidden="false" customHeight="false" outlineLevel="0" collapsed="false">
      <c r="O2177" s="2" t="str">
        <f aca="false">IF(O2176="","",O2176)</f>
        <v>7711 CEDI GUAYAQUIL</v>
      </c>
      <c r="P2177" s="2" t="str">
        <f aca="false">IF(A2177=$P$5,C2177,P2176)</f>
        <v>BOCATTI CC</v>
      </c>
      <c r="Q2177" s="2" t="n">
        <f aca="false">IF(Q2176="","",IF(A2180=$Q$1,C2180,Q2176))</f>
        <v>1000108490</v>
      </c>
      <c r="R2177" s="2" t="n">
        <f aca="false">IF(H2177=$R$5,L2177,R2176)</f>
        <v>50640324</v>
      </c>
      <c r="S2177" s="2" t="str">
        <f aca="false">IF(H2177=$S$5,L2177,S2176)</f>
        <v>EGU075</v>
      </c>
      <c r="T2177" s="2" t="n">
        <f aca="false">IF(H2177=$T$5,L2177,T2176)</f>
        <v>814190671</v>
      </c>
      <c r="U2177" s="2" t="n">
        <f aca="false">IF(V2177="",0,1)</f>
        <v>0</v>
      </c>
      <c r="V2177" s="2" t="str">
        <f aca="false">IF(A2177="","",IFERROR(IF(VLOOKUP(A2177,MAESTRO!$A$2:$C$15,2,FALSE())=1,"",A2177),A2177))</f>
        <v/>
      </c>
      <c r="W2177" s="2" t="str">
        <f aca="false">IF(V2177="","",G2177)</f>
        <v/>
      </c>
    </row>
    <row r="2178" customFormat="false" ht="15" hidden="false" customHeight="false" outlineLevel="0" collapsed="false">
      <c r="O2178" s="2" t="str">
        <f aca="false">IF(O2177="","",O2177)</f>
        <v>7711 CEDI GUAYAQUIL</v>
      </c>
      <c r="P2178" s="2" t="str">
        <f aca="false">IF(A2178=$P$5,C2178,P2177)</f>
        <v>BOCATTI CC</v>
      </c>
      <c r="Q2178" s="2" t="n">
        <f aca="false">IF(Q2177="","",IF(A2181=$Q$1,C2181,Q2177))</f>
        <v>1000108490</v>
      </c>
      <c r="R2178" s="2" t="n">
        <f aca="false">IF(H2178=$R$5,L2178,R2177)</f>
        <v>50640324</v>
      </c>
      <c r="S2178" s="2" t="str">
        <f aca="false">IF(H2178=$S$5,L2178,S2177)</f>
        <v>EGU075</v>
      </c>
      <c r="T2178" s="2" t="n">
        <f aca="false">IF(H2178=$T$5,L2178,T2177)</f>
        <v>814190671</v>
      </c>
      <c r="U2178" s="2" t="n">
        <f aca="false">IF(V2178="",0,1)</f>
        <v>0</v>
      </c>
      <c r="V2178" s="2" t="str">
        <f aca="false">IF(A2178="","",IFERROR(IF(VLOOKUP(A2178,MAESTRO!$A$2:$C$15,2,FALSE())=1,"",A2178),A2178))</f>
        <v/>
      </c>
      <c r="W2178" s="2" t="str">
        <f aca="false">IF(V2178="","",G2178)</f>
        <v/>
      </c>
    </row>
    <row r="2179" customFormat="false" ht="15" hidden="false" customHeight="false" outlineLevel="0" collapsed="false">
      <c r="O2179" s="2" t="str">
        <f aca="false">IF(O2178="","",O2178)</f>
        <v>7711 CEDI GUAYAQUIL</v>
      </c>
      <c r="P2179" s="2" t="str">
        <f aca="false">IF(A2179=$P$5,C2179,P2178)</f>
        <v>BOCATTI CC</v>
      </c>
      <c r="Q2179" s="2" t="n">
        <f aca="false">IF(Q2178="","",IF(A2182=$Q$1,C2182,Q2178))</f>
        <v>1000108490</v>
      </c>
      <c r="R2179" s="2" t="n">
        <f aca="false">IF(H2179=$R$5,L2179,R2178)</f>
        <v>50640324</v>
      </c>
      <c r="S2179" s="2" t="str">
        <f aca="false">IF(H2179=$S$5,L2179,S2178)</f>
        <v>EGU075</v>
      </c>
      <c r="T2179" s="2" t="n">
        <f aca="false">IF(H2179=$T$5,L2179,T2178)</f>
        <v>814190671</v>
      </c>
      <c r="U2179" s="2" t="n">
        <f aca="false">IF(V2179="",0,1)</f>
        <v>0</v>
      </c>
      <c r="V2179" s="2" t="str">
        <f aca="false">IF(A2179="","",IFERROR(IF(VLOOKUP(A2179,MAESTRO!$A$2:$C$15,2,FALSE())=1,"",A2179),A2179))</f>
        <v/>
      </c>
      <c r="W2179" s="2" t="str">
        <f aca="false">IF(V2179="","",G2179)</f>
        <v/>
      </c>
    </row>
    <row r="2180" customFormat="false" ht="15" hidden="false" customHeight="false" outlineLevel="0" collapsed="false">
      <c r="O2180" s="2" t="str">
        <f aca="false">IF(O2179="","",O2179)</f>
        <v>7711 CEDI GUAYAQUIL</v>
      </c>
      <c r="P2180" s="2" t="str">
        <f aca="false">IF(A2180=$P$5,C2180,P2179)</f>
        <v>BOCATTI CC</v>
      </c>
      <c r="Q2180" s="2" t="n">
        <f aca="false">IF(Q2179="","",IF(A2183=$Q$1,C2183,Q2179))</f>
        <v>1000108490</v>
      </c>
      <c r="R2180" s="2" t="n">
        <f aca="false">IF(H2180=$R$5,L2180,R2179)</f>
        <v>50640324</v>
      </c>
      <c r="S2180" s="2" t="str">
        <f aca="false">IF(H2180=$S$5,L2180,S2179)</f>
        <v>EGU075</v>
      </c>
      <c r="T2180" s="2" t="n">
        <f aca="false">IF(H2180=$T$5,L2180,T2179)</f>
        <v>814190671</v>
      </c>
      <c r="U2180" s="2" t="n">
        <f aca="false">IF(V2180="",0,1)</f>
        <v>0</v>
      </c>
      <c r="V2180" s="2" t="str">
        <f aca="false">IF(A2180="","",IFERROR(IF(VLOOKUP(A2180,MAESTRO!$A$2:$C$15,2,FALSE())=1,"",A2180),A2180))</f>
        <v/>
      </c>
      <c r="W2180" s="2" t="str">
        <f aca="false">IF(V2180="","",G2180)</f>
        <v/>
      </c>
    </row>
    <row r="2181" customFormat="false" ht="15" hidden="false" customHeight="false" outlineLevel="0" collapsed="false">
      <c r="O2181" s="2" t="str">
        <f aca="false">IF(O2180="","",O2180)</f>
        <v>7711 CEDI GUAYAQUIL</v>
      </c>
      <c r="P2181" s="2" t="str">
        <f aca="false">IF(A2181=$P$5,C2181,P2180)</f>
        <v>BOCATTI CC</v>
      </c>
      <c r="Q2181" s="2" t="n">
        <f aca="false">IF(Q2180="","",IF(A2184=$Q$1,C2184,Q2180))</f>
        <v>1000108490</v>
      </c>
      <c r="R2181" s="2" t="n">
        <f aca="false">IF(H2181=$R$5,L2181,R2180)</f>
        <v>50640324</v>
      </c>
      <c r="S2181" s="2" t="str">
        <f aca="false">IF(H2181=$S$5,L2181,S2180)</f>
        <v>EGU075</v>
      </c>
      <c r="T2181" s="2" t="n">
        <f aca="false">IF(H2181=$T$5,L2181,T2180)</f>
        <v>814190671</v>
      </c>
      <c r="U2181" s="2" t="n">
        <f aca="false">IF(V2181="",0,1)</f>
        <v>0</v>
      </c>
      <c r="V2181" s="2" t="str">
        <f aca="false">IF(A2181="","",IFERROR(IF(VLOOKUP(A2181,MAESTRO!$A$2:$C$15,2,FALSE())=1,"",A2181),A2181))</f>
        <v/>
      </c>
      <c r="W2181" s="2" t="str">
        <f aca="false">IF(V2181="","",G2181)</f>
        <v/>
      </c>
    </row>
    <row r="2182" customFormat="false" ht="15" hidden="false" customHeight="false" outlineLevel="0" collapsed="false">
      <c r="O2182" s="2" t="str">
        <f aca="false">IF(O2181="","",O2181)</f>
        <v>7711 CEDI GUAYAQUIL</v>
      </c>
      <c r="P2182" s="2" t="str">
        <f aca="false">IF(A2182=$P$5,C2182,P2181)</f>
        <v>BOCATTI CC</v>
      </c>
      <c r="Q2182" s="2" t="n">
        <f aca="false">IF(Q2181="","",IF(A2185=$Q$1,C2185,Q2181))</f>
        <v>1000108490</v>
      </c>
      <c r="R2182" s="2" t="n">
        <f aca="false">IF(H2182=$R$5,L2182,R2181)</f>
        <v>50640324</v>
      </c>
      <c r="S2182" s="2" t="str">
        <f aca="false">IF(H2182=$S$5,L2182,S2181)</f>
        <v>EGU075</v>
      </c>
      <c r="T2182" s="2" t="n">
        <f aca="false">IF(H2182=$T$5,L2182,T2181)</f>
        <v>814190671</v>
      </c>
      <c r="U2182" s="2" t="n">
        <f aca="false">IF(V2182="",0,1)</f>
        <v>0</v>
      </c>
      <c r="V2182" s="2" t="str">
        <f aca="false">IF(A2182="","",IFERROR(IF(VLOOKUP(A2182,MAESTRO!$A$2:$C$15,2,FALSE())=1,"",A2182),A2182))</f>
        <v/>
      </c>
      <c r="W2182" s="2" t="str">
        <f aca="false">IF(V2182="","",G2182)</f>
        <v/>
      </c>
    </row>
    <row r="2183" customFormat="false" ht="15" hidden="false" customHeight="false" outlineLevel="0" collapsed="false">
      <c r="O2183" s="2" t="str">
        <f aca="false">IF(O2182="","",O2182)</f>
        <v>7711 CEDI GUAYAQUIL</v>
      </c>
      <c r="P2183" s="2" t="str">
        <f aca="false">IF(A2183=$P$5,C2183,P2182)</f>
        <v>BOCATTI CC</v>
      </c>
      <c r="Q2183" s="2" t="n">
        <f aca="false">IF(Q2182="","",IF(A2186=$Q$1,C2186,Q2182))</f>
        <v>1000108490</v>
      </c>
      <c r="R2183" s="2" t="n">
        <f aca="false">IF(H2183=$R$5,L2183,R2182)</f>
        <v>50640324</v>
      </c>
      <c r="S2183" s="2" t="str">
        <f aca="false">IF(H2183=$S$5,L2183,S2182)</f>
        <v>EGU075</v>
      </c>
      <c r="T2183" s="2" t="n">
        <f aca="false">IF(H2183=$T$5,L2183,T2182)</f>
        <v>814190671</v>
      </c>
      <c r="U2183" s="2" t="n">
        <f aca="false">IF(V2183="",0,1)</f>
        <v>0</v>
      </c>
      <c r="V2183" s="2" t="str">
        <f aca="false">IF(A2183="","",IFERROR(IF(VLOOKUP(A2183,MAESTRO!$A$2:$C$15,2,FALSE())=1,"",A2183),A2183))</f>
        <v/>
      </c>
      <c r="W2183" s="2" t="str">
        <f aca="false">IF(V2183="","",G2183)</f>
        <v/>
      </c>
    </row>
    <row r="2184" customFormat="false" ht="15" hidden="false" customHeight="false" outlineLevel="0" collapsed="false">
      <c r="O2184" s="2" t="str">
        <f aca="false">IF(O2183="","",O2183)</f>
        <v>7711 CEDI GUAYAQUIL</v>
      </c>
      <c r="P2184" s="2" t="str">
        <f aca="false">IF(A2184=$P$5,C2184,P2183)</f>
        <v>BOCATTI CC</v>
      </c>
      <c r="Q2184" s="2" t="n">
        <f aca="false">IF(Q2183="","",IF(A2187=$Q$1,C2187,Q2183))</f>
        <v>1000108490</v>
      </c>
      <c r="R2184" s="2" t="n">
        <f aca="false">IF(H2184=$R$5,L2184,R2183)</f>
        <v>50640324</v>
      </c>
      <c r="S2184" s="2" t="str">
        <f aca="false">IF(H2184=$S$5,L2184,S2183)</f>
        <v>EGU075</v>
      </c>
      <c r="T2184" s="2" t="n">
        <f aca="false">IF(H2184=$T$5,L2184,T2183)</f>
        <v>814190671</v>
      </c>
      <c r="U2184" s="2" t="n">
        <f aca="false">IF(V2184="",0,1)</f>
        <v>0</v>
      </c>
      <c r="V2184" s="2" t="str">
        <f aca="false">IF(A2184="","",IFERROR(IF(VLOOKUP(A2184,MAESTRO!$A$2:$C$15,2,FALSE())=1,"",A2184),A2184))</f>
        <v/>
      </c>
      <c r="W2184" s="2" t="str">
        <f aca="false">IF(V2184="","",G2184)</f>
        <v/>
      </c>
    </row>
    <row r="2185" customFormat="false" ht="15" hidden="false" customHeight="false" outlineLevel="0" collapsed="false">
      <c r="O2185" s="2" t="str">
        <f aca="false">IF(O2184="","",O2184)</f>
        <v>7711 CEDI GUAYAQUIL</v>
      </c>
      <c r="P2185" s="2" t="str">
        <f aca="false">IF(A2185=$P$5,C2185,P2184)</f>
        <v>BOCATTI CC</v>
      </c>
      <c r="Q2185" s="2" t="n">
        <f aca="false">IF(Q2184="","",IF(A2188=$Q$1,C2188,Q2184))</f>
        <v>1000108490</v>
      </c>
      <c r="R2185" s="2" t="n">
        <f aca="false">IF(H2185=$R$5,L2185,R2184)</f>
        <v>50640324</v>
      </c>
      <c r="S2185" s="2" t="str">
        <f aca="false">IF(H2185=$S$5,L2185,S2184)</f>
        <v>EGU075</v>
      </c>
      <c r="T2185" s="2" t="n">
        <f aca="false">IF(H2185=$T$5,L2185,T2184)</f>
        <v>814190671</v>
      </c>
      <c r="U2185" s="2" t="n">
        <f aca="false">IF(V2185="",0,1)</f>
        <v>0</v>
      </c>
      <c r="V2185" s="2" t="str">
        <f aca="false">IF(A2185="","",IFERROR(IF(VLOOKUP(A2185,MAESTRO!$A$2:$C$15,2,FALSE())=1,"",A2185),A2185))</f>
        <v/>
      </c>
      <c r="W2185" s="2" t="str">
        <f aca="false">IF(V2185="","",G2185)</f>
        <v/>
      </c>
    </row>
    <row r="2186" customFormat="false" ht="15" hidden="false" customHeight="false" outlineLevel="0" collapsed="false">
      <c r="O2186" s="2" t="str">
        <f aca="false">IF(O2185="","",O2185)</f>
        <v>7711 CEDI GUAYAQUIL</v>
      </c>
      <c r="P2186" s="2" t="str">
        <f aca="false">IF(A2186=$P$5,C2186,P2185)</f>
        <v>BOCATTI CC</v>
      </c>
      <c r="Q2186" s="2" t="n">
        <f aca="false">IF(Q2185="","",IF(A2189=$Q$1,C2189,Q2185))</f>
        <v>1000108490</v>
      </c>
      <c r="R2186" s="2" t="n">
        <f aca="false">IF(H2186=$R$5,L2186,R2185)</f>
        <v>50640324</v>
      </c>
      <c r="S2186" s="2" t="str">
        <f aca="false">IF(H2186=$S$5,L2186,S2185)</f>
        <v>EGU075</v>
      </c>
      <c r="T2186" s="2" t="n">
        <f aca="false">IF(H2186=$T$5,L2186,T2185)</f>
        <v>814190671</v>
      </c>
      <c r="U2186" s="2" t="n">
        <f aca="false">IF(V2186="",0,1)</f>
        <v>0</v>
      </c>
      <c r="V2186" s="2" t="str">
        <f aca="false">IF(A2186="","",IFERROR(IF(VLOOKUP(A2186,MAESTRO!$A$2:$C$15,2,FALSE())=1,"",A2186),A2186))</f>
        <v/>
      </c>
      <c r="W2186" s="2" t="str">
        <f aca="false">IF(V2186="","",G2186)</f>
        <v/>
      </c>
    </row>
    <row r="2187" customFormat="false" ht="15" hidden="false" customHeight="false" outlineLevel="0" collapsed="false">
      <c r="O2187" s="2" t="str">
        <f aca="false">IF(O2186="","",O2186)</f>
        <v>7711 CEDI GUAYAQUIL</v>
      </c>
      <c r="P2187" s="2" t="str">
        <f aca="false">IF(A2187=$P$5,C2187,P2186)</f>
        <v>BOCATTI CC</v>
      </c>
      <c r="Q2187" s="2" t="n">
        <f aca="false">IF(Q2186="","",IF(A2190=$Q$1,C2190,Q2186))</f>
        <v>1000108490</v>
      </c>
      <c r="R2187" s="2" t="n">
        <f aca="false">IF(H2187=$R$5,L2187,R2186)</f>
        <v>50640324</v>
      </c>
      <c r="S2187" s="2" t="str">
        <f aca="false">IF(H2187=$S$5,L2187,S2186)</f>
        <v>EGU075</v>
      </c>
      <c r="T2187" s="2" t="n">
        <f aca="false">IF(H2187=$T$5,L2187,T2186)</f>
        <v>814190671</v>
      </c>
      <c r="U2187" s="2" t="n">
        <f aca="false">IF(V2187="",0,1)</f>
        <v>0</v>
      </c>
      <c r="V2187" s="2" t="str">
        <f aca="false">IF(A2187="","",IFERROR(IF(VLOOKUP(A2187,MAESTRO!$A$2:$C$15,2,FALSE())=1,"",A2187),A2187))</f>
        <v/>
      </c>
      <c r="W2187" s="2" t="str">
        <f aca="false">IF(V2187="","",G2187)</f>
        <v/>
      </c>
    </row>
    <row r="2188" customFormat="false" ht="15" hidden="false" customHeight="false" outlineLevel="0" collapsed="false">
      <c r="O2188" s="2" t="str">
        <f aca="false">IF(O2187="","",O2187)</f>
        <v>7711 CEDI GUAYAQUIL</v>
      </c>
      <c r="P2188" s="2" t="str">
        <f aca="false">IF(A2188=$P$5,C2188,P2187)</f>
        <v>BOCATTI CC</v>
      </c>
      <c r="Q2188" s="2" t="n">
        <f aca="false">IF(Q2187="","",IF(A2191=$Q$1,C2191,Q2187))</f>
        <v>1000108490</v>
      </c>
      <c r="R2188" s="2" t="n">
        <f aca="false">IF(H2188=$R$5,L2188,R2187)</f>
        <v>50640324</v>
      </c>
      <c r="S2188" s="2" t="str">
        <f aca="false">IF(H2188=$S$5,L2188,S2187)</f>
        <v>EGU075</v>
      </c>
      <c r="T2188" s="2" t="n">
        <f aca="false">IF(H2188=$T$5,L2188,T2187)</f>
        <v>814190671</v>
      </c>
      <c r="U2188" s="2" t="n">
        <f aca="false">IF(V2188="",0,1)</f>
        <v>0</v>
      </c>
      <c r="V2188" s="2" t="str">
        <f aca="false">IF(A2188="","",IFERROR(IF(VLOOKUP(A2188,MAESTRO!$A$2:$C$15,2,FALSE())=1,"",A2188),A2188))</f>
        <v/>
      </c>
      <c r="W2188" s="2" t="str">
        <f aca="false">IF(V2188="","",G2188)</f>
        <v/>
      </c>
    </row>
    <row r="2189" customFormat="false" ht="15" hidden="false" customHeight="false" outlineLevel="0" collapsed="false">
      <c r="O2189" s="2" t="str">
        <f aca="false">IF(O2188="","",O2188)</f>
        <v>7711 CEDI GUAYAQUIL</v>
      </c>
      <c r="P2189" s="2" t="str">
        <f aca="false">IF(A2189=$P$5,C2189,P2188)</f>
        <v>BOCATTI CC</v>
      </c>
      <c r="Q2189" s="2" t="n">
        <f aca="false">IF(Q2188="","",IF(A2192=$Q$1,C2192,Q2188))</f>
        <v>1000108490</v>
      </c>
      <c r="R2189" s="2" t="n">
        <f aca="false">IF(H2189=$R$5,L2189,R2188)</f>
        <v>50640324</v>
      </c>
      <c r="S2189" s="2" t="str">
        <f aca="false">IF(H2189=$S$5,L2189,S2188)</f>
        <v>EGU075</v>
      </c>
      <c r="T2189" s="2" t="n">
        <f aca="false">IF(H2189=$T$5,L2189,T2188)</f>
        <v>814190671</v>
      </c>
      <c r="U2189" s="2" t="n">
        <f aca="false">IF(V2189="",0,1)</f>
        <v>0</v>
      </c>
      <c r="V2189" s="2" t="str">
        <f aca="false">IF(A2189="","",IFERROR(IF(VLOOKUP(A2189,MAESTRO!$A$2:$C$15,2,FALSE())=1,"",A2189),A2189))</f>
        <v/>
      </c>
      <c r="W2189" s="2" t="str">
        <f aca="false">IF(V2189="","",G2189)</f>
        <v/>
      </c>
    </row>
    <row r="2190" customFormat="false" ht="15" hidden="false" customHeight="false" outlineLevel="0" collapsed="false">
      <c r="O2190" s="2" t="str">
        <f aca="false">IF(O2189="","",O2189)</f>
        <v>7711 CEDI GUAYAQUIL</v>
      </c>
      <c r="P2190" s="2" t="str">
        <f aca="false">IF(A2190=$P$5,C2190,P2189)</f>
        <v>BOCATTI CC</v>
      </c>
      <c r="Q2190" s="2" t="n">
        <f aca="false">IF(Q2189="","",IF(A2193=$Q$1,C2193,Q2189))</f>
        <v>1000108490</v>
      </c>
      <c r="R2190" s="2" t="n">
        <f aca="false">IF(H2190=$R$5,L2190,R2189)</f>
        <v>50640324</v>
      </c>
      <c r="S2190" s="2" t="str">
        <f aca="false">IF(H2190=$S$5,L2190,S2189)</f>
        <v>EGU075</v>
      </c>
      <c r="T2190" s="2" t="n">
        <f aca="false">IF(H2190=$T$5,L2190,T2189)</f>
        <v>814190671</v>
      </c>
      <c r="U2190" s="2" t="n">
        <f aca="false">IF(V2190="",0,1)</f>
        <v>0</v>
      </c>
      <c r="V2190" s="2" t="str">
        <f aca="false">IF(A2190="","",IFERROR(IF(VLOOKUP(A2190,MAESTRO!$A$2:$C$15,2,FALSE())=1,"",A2190),A2190))</f>
        <v/>
      </c>
      <c r="W2190" s="2" t="str">
        <f aca="false">IF(V2190="","",G2190)</f>
        <v/>
      </c>
    </row>
    <row r="2191" customFormat="false" ht="15" hidden="false" customHeight="false" outlineLevel="0" collapsed="false">
      <c r="O2191" s="2" t="str">
        <f aca="false">IF(O2190="","",O2190)</f>
        <v>7711 CEDI GUAYAQUIL</v>
      </c>
      <c r="P2191" s="2" t="str">
        <f aca="false">IF(A2191=$P$5,C2191,P2190)</f>
        <v>BOCATTI CC</v>
      </c>
      <c r="Q2191" s="2" t="n">
        <f aca="false">IF(Q2190="","",IF(A2194=$Q$1,C2194,Q2190))</f>
        <v>1000108490</v>
      </c>
      <c r="R2191" s="2" t="n">
        <f aca="false">IF(H2191=$R$5,L2191,R2190)</f>
        <v>50640324</v>
      </c>
      <c r="S2191" s="2" t="str">
        <f aca="false">IF(H2191=$S$5,L2191,S2190)</f>
        <v>EGU075</v>
      </c>
      <c r="T2191" s="2" t="n">
        <f aca="false">IF(H2191=$T$5,L2191,T2190)</f>
        <v>814190671</v>
      </c>
      <c r="U2191" s="2" t="n">
        <f aca="false">IF(V2191="",0,1)</f>
        <v>0</v>
      </c>
      <c r="V2191" s="2" t="str">
        <f aca="false">IF(A2191="","",IFERROR(IF(VLOOKUP(A2191,MAESTRO!$A$2:$C$15,2,FALSE())=1,"",A2191),A2191))</f>
        <v/>
      </c>
      <c r="W2191" s="2" t="str">
        <f aca="false">IF(V2191="","",G2191)</f>
        <v/>
      </c>
    </row>
    <row r="2192" customFormat="false" ht="15" hidden="false" customHeight="false" outlineLevel="0" collapsed="false">
      <c r="O2192" s="2" t="str">
        <f aca="false">IF(O2191="","",O2191)</f>
        <v>7711 CEDI GUAYAQUIL</v>
      </c>
      <c r="P2192" s="2" t="str">
        <f aca="false">IF(A2192=$P$5,C2192,P2191)</f>
        <v>BOCATTI CC</v>
      </c>
      <c r="Q2192" s="2" t="n">
        <f aca="false">IF(Q2191="","",IF(A2195=$Q$1,C2195,Q2191))</f>
        <v>1000108490</v>
      </c>
      <c r="R2192" s="2" t="n">
        <f aca="false">IF(H2192=$R$5,L2192,R2191)</f>
        <v>50640324</v>
      </c>
      <c r="S2192" s="2" t="str">
        <f aca="false">IF(H2192=$S$5,L2192,S2191)</f>
        <v>EGU075</v>
      </c>
      <c r="T2192" s="2" t="n">
        <f aca="false">IF(H2192=$T$5,L2192,T2191)</f>
        <v>814190671</v>
      </c>
      <c r="U2192" s="2" t="n">
        <f aca="false">IF(V2192="",0,1)</f>
        <v>0</v>
      </c>
      <c r="V2192" s="2" t="str">
        <f aca="false">IF(A2192="","",IFERROR(IF(VLOOKUP(A2192,MAESTRO!$A$2:$C$15,2,FALSE())=1,"",A2192),A2192))</f>
        <v/>
      </c>
      <c r="W2192" s="2" t="str">
        <f aca="false">IF(V2192="","",G2192)</f>
        <v/>
      </c>
    </row>
    <row r="2193" customFormat="false" ht="15" hidden="false" customHeight="false" outlineLevel="0" collapsed="false">
      <c r="O2193" s="2" t="str">
        <f aca="false">IF(O2192="","",O2192)</f>
        <v>7711 CEDI GUAYAQUIL</v>
      </c>
      <c r="P2193" s="2" t="str">
        <f aca="false">IF(A2193=$P$5,C2193,P2192)</f>
        <v>BOCATTI CC</v>
      </c>
      <c r="Q2193" s="2" t="n">
        <f aca="false">IF(Q2192="","",IF(A2196=$Q$1,C2196,Q2192))</f>
        <v>1000108490</v>
      </c>
      <c r="R2193" s="2" t="n">
        <f aca="false">IF(H2193=$R$5,L2193,R2192)</f>
        <v>50640324</v>
      </c>
      <c r="S2193" s="2" t="str">
        <f aca="false">IF(H2193=$S$5,L2193,S2192)</f>
        <v>EGU075</v>
      </c>
      <c r="T2193" s="2" t="n">
        <f aca="false">IF(H2193=$T$5,L2193,T2192)</f>
        <v>814190671</v>
      </c>
      <c r="U2193" s="2" t="n">
        <f aca="false">IF(V2193="",0,1)</f>
        <v>0</v>
      </c>
      <c r="V2193" s="2" t="str">
        <f aca="false">IF(A2193="","",IFERROR(IF(VLOOKUP(A2193,MAESTRO!$A$2:$C$15,2,FALSE())=1,"",A2193),A2193))</f>
        <v/>
      </c>
      <c r="W2193" s="2" t="str">
        <f aca="false">IF(V2193="","",G2193)</f>
        <v/>
      </c>
    </row>
    <row r="2194" customFormat="false" ht="15" hidden="false" customHeight="false" outlineLevel="0" collapsed="false">
      <c r="O2194" s="2" t="str">
        <f aca="false">IF(O2193="","",O2193)</f>
        <v>7711 CEDI GUAYAQUIL</v>
      </c>
      <c r="P2194" s="2" t="str">
        <f aca="false">IF(A2194=$P$5,C2194,P2193)</f>
        <v>BOCATTI CC</v>
      </c>
      <c r="Q2194" s="2" t="n">
        <f aca="false">IF(Q2193="","",IF(A2197=$Q$1,C2197,Q2193))</f>
        <v>1000108490</v>
      </c>
      <c r="R2194" s="2" t="n">
        <f aca="false">IF(H2194=$R$5,L2194,R2193)</f>
        <v>50640324</v>
      </c>
      <c r="S2194" s="2" t="str">
        <f aca="false">IF(H2194=$S$5,L2194,S2193)</f>
        <v>EGU075</v>
      </c>
      <c r="T2194" s="2" t="n">
        <f aca="false">IF(H2194=$T$5,L2194,T2193)</f>
        <v>814190671</v>
      </c>
      <c r="U2194" s="2" t="n">
        <f aca="false">IF(V2194="",0,1)</f>
        <v>0</v>
      </c>
      <c r="V2194" s="2" t="str">
        <f aca="false">IF(A2194="","",IFERROR(IF(VLOOKUP(A2194,MAESTRO!$A$2:$C$15,2,FALSE())=1,"",A2194),A2194))</f>
        <v/>
      </c>
      <c r="W2194" s="2" t="str">
        <f aca="false">IF(V2194="","",G2194)</f>
        <v/>
      </c>
    </row>
    <row r="2195" customFormat="false" ht="15" hidden="false" customHeight="false" outlineLevel="0" collapsed="false">
      <c r="O2195" s="2" t="str">
        <f aca="false">IF(O2194="","",O2194)</f>
        <v>7711 CEDI GUAYAQUIL</v>
      </c>
      <c r="P2195" s="2" t="str">
        <f aca="false">IF(A2195=$P$5,C2195,P2194)</f>
        <v>BOCATTI CC</v>
      </c>
      <c r="Q2195" s="2" t="n">
        <f aca="false">IF(Q2194="","",IF(A2198=$Q$1,C2198,Q2194))</f>
        <v>1000108490</v>
      </c>
      <c r="R2195" s="2" t="n">
        <f aca="false">IF(H2195=$R$5,L2195,R2194)</f>
        <v>50640324</v>
      </c>
      <c r="S2195" s="2" t="str">
        <f aca="false">IF(H2195=$S$5,L2195,S2194)</f>
        <v>EGU075</v>
      </c>
      <c r="T2195" s="2" t="n">
        <f aca="false">IF(H2195=$T$5,L2195,T2194)</f>
        <v>814190671</v>
      </c>
      <c r="U2195" s="2" t="n">
        <f aca="false">IF(V2195="",0,1)</f>
        <v>0</v>
      </c>
      <c r="V2195" s="2" t="str">
        <f aca="false">IF(A2195="","",IFERROR(IF(VLOOKUP(A2195,MAESTRO!$A$2:$C$15,2,FALSE())=1,"",A2195),A2195))</f>
        <v/>
      </c>
      <c r="W2195" s="2" t="str">
        <f aca="false">IF(V2195="","",G2195)</f>
        <v/>
      </c>
    </row>
    <row r="2196" customFormat="false" ht="15" hidden="false" customHeight="false" outlineLevel="0" collapsed="false">
      <c r="O2196" s="2" t="str">
        <f aca="false">IF(O2195="","",O2195)</f>
        <v>7711 CEDI GUAYAQUIL</v>
      </c>
      <c r="P2196" s="2" t="str">
        <f aca="false">IF(A2196=$P$5,C2196,P2195)</f>
        <v>BOCATTI CC</v>
      </c>
      <c r="Q2196" s="2" t="n">
        <f aca="false">IF(Q2195="","",IF(A2199=$Q$1,C2199,Q2195))</f>
        <v>1000108490</v>
      </c>
      <c r="R2196" s="2" t="n">
        <f aca="false">IF(H2196=$R$5,L2196,R2195)</f>
        <v>50640324</v>
      </c>
      <c r="S2196" s="2" t="str">
        <f aca="false">IF(H2196=$S$5,L2196,S2195)</f>
        <v>EGU075</v>
      </c>
      <c r="T2196" s="2" t="n">
        <f aca="false">IF(H2196=$T$5,L2196,T2195)</f>
        <v>814190671</v>
      </c>
      <c r="U2196" s="2" t="n">
        <f aca="false">IF(V2196="",0,1)</f>
        <v>0</v>
      </c>
      <c r="V2196" s="2" t="str">
        <f aca="false">IF(A2196="","",IFERROR(IF(VLOOKUP(A2196,MAESTRO!$A$2:$C$15,2,FALSE())=1,"",A2196),A2196))</f>
        <v/>
      </c>
      <c r="W2196" s="2" t="str">
        <f aca="false">IF(V2196="","",G2196)</f>
        <v/>
      </c>
    </row>
    <row r="2197" customFormat="false" ht="15" hidden="false" customHeight="false" outlineLevel="0" collapsed="false">
      <c r="O2197" s="2" t="str">
        <f aca="false">IF(O2196="","",O2196)</f>
        <v>7711 CEDI GUAYAQUIL</v>
      </c>
      <c r="P2197" s="2" t="str">
        <f aca="false">IF(A2197=$P$5,C2197,P2196)</f>
        <v>BOCATTI CC</v>
      </c>
      <c r="Q2197" s="2" t="n">
        <f aca="false">IF(Q2196="","",IF(A2200=$Q$1,C2200,Q2196))</f>
        <v>1000108490</v>
      </c>
      <c r="R2197" s="2" t="n">
        <f aca="false">IF(H2197=$R$5,L2197,R2196)</f>
        <v>50640324</v>
      </c>
      <c r="S2197" s="2" t="str">
        <f aca="false">IF(H2197=$S$5,L2197,S2196)</f>
        <v>EGU075</v>
      </c>
      <c r="T2197" s="2" t="n">
        <f aca="false">IF(H2197=$T$5,L2197,T2196)</f>
        <v>814190671</v>
      </c>
      <c r="U2197" s="2" t="n">
        <f aca="false">IF(V2197="",0,1)</f>
        <v>0</v>
      </c>
      <c r="V2197" s="2" t="str">
        <f aca="false">IF(A2197="","",IFERROR(IF(VLOOKUP(A2197,MAESTRO!$A$2:$C$15,2,FALSE())=1,"",A2197),A2197))</f>
        <v/>
      </c>
      <c r="W2197" s="2" t="str">
        <f aca="false">IF(V2197="","",G2197)</f>
        <v/>
      </c>
    </row>
    <row r="2198" customFormat="false" ht="15" hidden="false" customHeight="false" outlineLevel="0" collapsed="false">
      <c r="O2198" s="2" t="str">
        <f aca="false">IF(O2197="","",O2197)</f>
        <v>7711 CEDI GUAYAQUIL</v>
      </c>
      <c r="P2198" s="2" t="str">
        <f aca="false">IF(A2198=$P$5,C2198,P2197)</f>
        <v>BOCATTI CC</v>
      </c>
      <c r="Q2198" s="2" t="n">
        <f aca="false">IF(Q2197="","",IF(A2201=$Q$1,C2201,Q2197))</f>
        <v>1000108490</v>
      </c>
      <c r="R2198" s="2" t="n">
        <f aca="false">IF(H2198=$R$5,L2198,R2197)</f>
        <v>50640324</v>
      </c>
      <c r="S2198" s="2" t="str">
        <f aca="false">IF(H2198=$S$5,L2198,S2197)</f>
        <v>EGU075</v>
      </c>
      <c r="T2198" s="2" t="n">
        <f aca="false">IF(H2198=$T$5,L2198,T2197)</f>
        <v>814190671</v>
      </c>
      <c r="U2198" s="2" t="n">
        <f aca="false">IF(V2198="",0,1)</f>
        <v>0</v>
      </c>
      <c r="V2198" s="2" t="str">
        <f aca="false">IF(A2198="","",IFERROR(IF(VLOOKUP(A2198,MAESTRO!$A$2:$C$15,2,FALSE())=1,"",A2198),A2198))</f>
        <v/>
      </c>
      <c r="W2198" s="2" t="str">
        <f aca="false">IF(V2198="","",G2198)</f>
        <v/>
      </c>
    </row>
    <row r="2199" customFormat="false" ht="15" hidden="false" customHeight="false" outlineLevel="0" collapsed="false">
      <c r="O2199" s="2" t="str">
        <f aca="false">IF(O2198="","",O2198)</f>
        <v>7711 CEDI GUAYAQUIL</v>
      </c>
      <c r="P2199" s="2" t="str">
        <f aca="false">IF(A2199=$P$5,C2199,P2198)</f>
        <v>BOCATTI CC</v>
      </c>
      <c r="Q2199" s="2" t="n">
        <f aca="false">IF(Q2198="","",IF(A2202=$Q$1,C2202,Q2198))</f>
        <v>1000108490</v>
      </c>
      <c r="R2199" s="2" t="n">
        <f aca="false">IF(H2199=$R$5,L2199,R2198)</f>
        <v>50640324</v>
      </c>
      <c r="S2199" s="2" t="str">
        <f aca="false">IF(H2199=$S$5,L2199,S2198)</f>
        <v>EGU075</v>
      </c>
      <c r="T2199" s="2" t="n">
        <f aca="false">IF(H2199=$T$5,L2199,T2198)</f>
        <v>814190671</v>
      </c>
      <c r="U2199" s="2" t="n">
        <f aca="false">IF(V2199="",0,1)</f>
        <v>0</v>
      </c>
      <c r="V2199" s="2" t="str">
        <f aca="false">IF(A2199="","",IFERROR(IF(VLOOKUP(A2199,MAESTRO!$A$2:$C$15,2,FALSE())=1,"",A2199),A2199))</f>
        <v/>
      </c>
      <c r="W2199" s="2" t="str">
        <f aca="false">IF(V2199="","",G2199)</f>
        <v/>
      </c>
    </row>
    <row r="2200" customFormat="false" ht="15" hidden="false" customHeight="false" outlineLevel="0" collapsed="false">
      <c r="O2200" s="2" t="str">
        <f aca="false">IF(O2199="","",O2199)</f>
        <v>7711 CEDI GUAYAQUIL</v>
      </c>
      <c r="P2200" s="2" t="str">
        <f aca="false">IF(A2200=$P$5,C2200,P2199)</f>
        <v>BOCATTI CC</v>
      </c>
      <c r="Q2200" s="2" t="n">
        <f aca="false">IF(Q2199="","",IF(A2203=$Q$1,C2203,Q2199))</f>
        <v>1000108490</v>
      </c>
      <c r="R2200" s="2" t="n">
        <f aca="false">IF(H2200=$R$5,L2200,R2199)</f>
        <v>50640324</v>
      </c>
      <c r="S2200" s="2" t="str">
        <f aca="false">IF(H2200=$S$5,L2200,S2199)</f>
        <v>EGU075</v>
      </c>
      <c r="T2200" s="2" t="n">
        <f aca="false">IF(H2200=$T$5,L2200,T2199)</f>
        <v>814190671</v>
      </c>
      <c r="U2200" s="2" t="n">
        <f aca="false">IF(V2200="",0,1)</f>
        <v>0</v>
      </c>
      <c r="V2200" s="2" t="str">
        <f aca="false">IF(A2200="","",IFERROR(IF(VLOOKUP(A2200,MAESTRO!$A$2:$C$15,2,FALSE())=1,"",A2200),A2200))</f>
        <v/>
      </c>
      <c r="W2200" s="2" t="str">
        <f aca="false">IF(V2200="","",G2200)</f>
        <v/>
      </c>
    </row>
    <row r="2201" customFormat="false" ht="15" hidden="false" customHeight="false" outlineLevel="0" collapsed="false">
      <c r="O2201" s="2" t="str">
        <f aca="false">IF(O2200="","",O2200)</f>
        <v>7711 CEDI GUAYAQUIL</v>
      </c>
      <c r="P2201" s="2" t="str">
        <f aca="false">IF(A2201=$P$5,C2201,P2200)</f>
        <v>BOCATTI CC</v>
      </c>
      <c r="Q2201" s="2" t="n">
        <f aca="false">IF(Q2200="","",IF(A2204=$Q$1,C2204,Q2200))</f>
        <v>1000108490</v>
      </c>
      <c r="R2201" s="2" t="n">
        <f aca="false">IF(H2201=$R$5,L2201,R2200)</f>
        <v>50640324</v>
      </c>
      <c r="S2201" s="2" t="str">
        <f aca="false">IF(H2201=$S$5,L2201,S2200)</f>
        <v>EGU075</v>
      </c>
      <c r="T2201" s="2" t="n">
        <f aca="false">IF(H2201=$T$5,L2201,T2200)</f>
        <v>814190671</v>
      </c>
      <c r="U2201" s="2" t="n">
        <f aca="false">IF(V2201="",0,1)</f>
        <v>0</v>
      </c>
      <c r="V2201" s="2" t="str">
        <f aca="false">IF(A2201="","",IFERROR(IF(VLOOKUP(A2201,MAESTRO!$A$2:$C$15,2,FALSE())=1,"",A2201),A2201))</f>
        <v/>
      </c>
      <c r="W2201" s="2" t="str">
        <f aca="false">IF(V2201="","",G2201)</f>
        <v/>
      </c>
    </row>
    <row r="2202" customFormat="false" ht="15" hidden="false" customHeight="false" outlineLevel="0" collapsed="false">
      <c r="O2202" s="2" t="str">
        <f aca="false">IF(O2201="","",O2201)</f>
        <v>7711 CEDI GUAYAQUIL</v>
      </c>
      <c r="P2202" s="2" t="str">
        <f aca="false">IF(A2202=$P$5,C2202,P2201)</f>
        <v>BOCATTI CC</v>
      </c>
      <c r="Q2202" s="2" t="n">
        <f aca="false">IF(Q2201="","",IF(A2205=$Q$1,C2205,Q2201))</f>
        <v>1000108490</v>
      </c>
      <c r="R2202" s="2" t="n">
        <f aca="false">IF(H2202=$R$5,L2202,R2201)</f>
        <v>50640324</v>
      </c>
      <c r="S2202" s="2" t="str">
        <f aca="false">IF(H2202=$S$5,L2202,S2201)</f>
        <v>EGU075</v>
      </c>
      <c r="T2202" s="2" t="n">
        <f aca="false">IF(H2202=$T$5,L2202,T2201)</f>
        <v>814190671</v>
      </c>
      <c r="U2202" s="2" t="n">
        <f aca="false">IF(V2202="",0,1)</f>
        <v>0</v>
      </c>
      <c r="V2202" s="2" t="str">
        <f aca="false">IF(A2202="","",IFERROR(IF(VLOOKUP(A2202,MAESTRO!$A$2:$C$15,2,FALSE())=1,"",A2202),A2202))</f>
        <v/>
      </c>
      <c r="W2202" s="2" t="str">
        <f aca="false">IF(V2202="","",G2202)</f>
        <v/>
      </c>
    </row>
    <row r="2203" customFormat="false" ht="15" hidden="false" customHeight="false" outlineLevel="0" collapsed="false">
      <c r="O2203" s="2" t="str">
        <f aca="false">IF(O2202="","",O2202)</f>
        <v>7711 CEDI GUAYAQUIL</v>
      </c>
      <c r="P2203" s="2" t="str">
        <f aca="false">IF(A2203=$P$5,C2203,P2202)</f>
        <v>BOCATTI CC</v>
      </c>
      <c r="Q2203" s="2" t="n">
        <f aca="false">IF(Q2202="","",IF(A2206=$Q$1,C2206,Q2202))</f>
        <v>1000108490</v>
      </c>
      <c r="R2203" s="2" t="n">
        <f aca="false">IF(H2203=$R$5,L2203,R2202)</f>
        <v>50640324</v>
      </c>
      <c r="S2203" s="2" t="str">
        <f aca="false">IF(H2203=$S$5,L2203,S2202)</f>
        <v>EGU075</v>
      </c>
      <c r="T2203" s="2" t="n">
        <f aca="false">IF(H2203=$T$5,L2203,T2202)</f>
        <v>814190671</v>
      </c>
      <c r="U2203" s="2" t="n">
        <f aca="false">IF(V2203="",0,1)</f>
        <v>0</v>
      </c>
      <c r="V2203" s="2" t="str">
        <f aca="false">IF(A2203="","",IFERROR(IF(VLOOKUP(A2203,MAESTRO!$A$2:$C$15,2,FALSE())=1,"",A2203),A2203))</f>
        <v/>
      </c>
      <c r="W2203" s="2" t="str">
        <f aca="false">IF(V2203="","",G2203)</f>
        <v/>
      </c>
    </row>
    <row r="2204" customFormat="false" ht="15" hidden="false" customHeight="false" outlineLevel="0" collapsed="false">
      <c r="A2204" s="1" t="s">
        <v>48</v>
      </c>
      <c r="D2204" s="1" t="s">
        <v>49</v>
      </c>
      <c r="O2204" s="2" t="str">
        <f aca="false">IF(O2203="","",O2203)</f>
        <v>7711 CEDI GUAYAQUIL</v>
      </c>
      <c r="P2204" s="2" t="str">
        <f aca="false">IF(A2204=$P$5,C2204,P2203)</f>
        <v>BOCATTI CC</v>
      </c>
      <c r="Q2204" s="2" t="n">
        <f aca="false">IF(Q2203="","",IF(A2207=$Q$1,C2207,Q2203))</f>
        <v>1000108490</v>
      </c>
      <c r="R2204" s="2" t="n">
        <f aca="false">IF(H2204=$R$5,L2204,R2203)</f>
        <v>50640324</v>
      </c>
      <c r="S2204" s="2" t="str">
        <f aca="false">IF(H2204=$S$5,L2204,S2203)</f>
        <v>EGU075</v>
      </c>
      <c r="T2204" s="2" t="n">
        <f aca="false">IF(H2204=$T$5,L2204,T2203)</f>
        <v>814190671</v>
      </c>
      <c r="U2204" s="2" t="n">
        <f aca="false">IF(V2204="",0,1)</f>
        <v>0</v>
      </c>
      <c r="V2204" s="2" t="str">
        <f aca="false">IF(A2204="","",IFERROR(IF(VLOOKUP(A2204,MAESTRO!$A$2:$C$15,2,FALSE())=1,"",A2204),A2204))</f>
        <v/>
      </c>
      <c r="W2204" s="2" t="str">
        <f aca="false">IF(V2204="","",G2204)</f>
        <v/>
      </c>
    </row>
    <row r="2205" customFormat="false" ht="15" hidden="false" customHeight="false" outlineLevel="0" collapsed="false">
      <c r="A2205" s="1" t="s">
        <v>50</v>
      </c>
      <c r="D2205" s="1" t="s">
        <v>49</v>
      </c>
      <c r="O2205" s="2" t="str">
        <f aca="false">IF(O2204="","",O2204)</f>
        <v>7711 CEDI GUAYAQUIL</v>
      </c>
      <c r="P2205" s="2" t="str">
        <f aca="false">IF(A2205=$P$5,C2205,P2204)</f>
        <v>BOCATTI CC</v>
      </c>
      <c r="Q2205" s="2" t="n">
        <f aca="false">IF(Q2204="","",IF(A2208=$Q$1,C2208,Q2204))</f>
        <v>1000108490</v>
      </c>
      <c r="R2205" s="2" t="n">
        <f aca="false">IF(H2205=$R$5,L2205,R2204)</f>
        <v>50640324</v>
      </c>
      <c r="S2205" s="2" t="str">
        <f aca="false">IF(H2205=$S$5,L2205,S2204)</f>
        <v>EGU075</v>
      </c>
      <c r="T2205" s="2" t="n">
        <f aca="false">IF(H2205=$T$5,L2205,T2204)</f>
        <v>814190671</v>
      </c>
      <c r="U2205" s="2" t="n">
        <f aca="false">IF(V2205="",0,1)</f>
        <v>0</v>
      </c>
      <c r="V2205" s="2" t="str">
        <f aca="false">IF(A2205="","",IFERROR(IF(VLOOKUP(A2205,MAESTRO!$A$2:$C$15,2,FALSE())=1,"",A2205),A2205))</f>
        <v/>
      </c>
      <c r="W2205" s="2" t="str">
        <f aca="false">IF(V2205="","",G2205)</f>
        <v/>
      </c>
    </row>
    <row r="2206" customFormat="false" ht="15" hidden="false" customHeight="false" outlineLevel="0" collapsed="false">
      <c r="A2206" s="1" t="s">
        <v>51</v>
      </c>
      <c r="D2206" s="1" t="s">
        <v>49</v>
      </c>
      <c r="O2206" s="2" t="str">
        <f aca="false">IF(O2205="","",O2205)</f>
        <v>7711 CEDI GUAYAQUIL</v>
      </c>
      <c r="P2206" s="2" t="str">
        <f aca="false">IF(A2206=$P$5,C2206,P2205)</f>
        <v>BOCATTI CC</v>
      </c>
      <c r="Q2206" s="2" t="n">
        <f aca="false">IF(Q2205="","",IF(A2209=$Q$1,C2209,Q2205))</f>
        <v>1000108490</v>
      </c>
      <c r="R2206" s="2" t="n">
        <f aca="false">IF(H2206=$R$5,L2206,R2205)</f>
        <v>50640324</v>
      </c>
      <c r="S2206" s="2" t="str">
        <f aca="false">IF(H2206=$S$5,L2206,S2205)</f>
        <v>EGU075</v>
      </c>
      <c r="T2206" s="2" t="n">
        <f aca="false">IF(H2206=$T$5,L2206,T2205)</f>
        <v>814190671</v>
      </c>
      <c r="U2206" s="2" t="n">
        <f aca="false">IF(V2206="",0,1)</f>
        <v>0</v>
      </c>
      <c r="V2206" s="2" t="str">
        <f aca="false">IF(A2206="","",IFERROR(IF(VLOOKUP(A2206,MAESTRO!$A$2:$C$15,2,FALSE())=1,"",A2206),A2206))</f>
        <v/>
      </c>
      <c r="W2206" s="2" t="str">
        <f aca="false">IF(V2206="","",G2206)</f>
        <v/>
      </c>
    </row>
    <row r="2207" customFormat="false" ht="15" hidden="false" customHeight="false" outlineLevel="0" collapsed="false">
      <c r="A2207" s="1" t="s">
        <v>52</v>
      </c>
      <c r="D2207" s="1" t="s">
        <v>49</v>
      </c>
      <c r="O2207" s="2" t="str">
        <f aca="false">IF(O2206="","",O2206)</f>
        <v>7711 CEDI GUAYAQUIL</v>
      </c>
      <c r="P2207" s="2" t="str">
        <f aca="false">IF(A2207=$P$5,C2207,P2206)</f>
        <v>BOCATTI CC</v>
      </c>
      <c r="Q2207" s="2" t="n">
        <f aca="false">IF(Q2206="","",IF(A2210=$Q$1,C2210,Q2206))</f>
        <v>1000108490</v>
      </c>
      <c r="R2207" s="2" t="n">
        <f aca="false">IF(H2207=$R$5,L2207,R2206)</f>
        <v>50640324</v>
      </c>
      <c r="S2207" s="2" t="str">
        <f aca="false">IF(H2207=$S$5,L2207,S2206)</f>
        <v>EGU075</v>
      </c>
      <c r="T2207" s="2" t="n">
        <f aca="false">IF(H2207=$T$5,L2207,T2206)</f>
        <v>814190671</v>
      </c>
      <c r="U2207" s="2" t="n">
        <f aca="false">IF(V2207="",0,1)</f>
        <v>0</v>
      </c>
      <c r="V2207" s="2" t="str">
        <f aca="false">IF(A2207="","",IFERROR(IF(VLOOKUP(A2207,MAESTRO!$A$2:$C$15,2,FALSE())=1,"",A2207),A2207))</f>
        <v/>
      </c>
      <c r="W2207" s="2" t="str">
        <f aca="false">IF(V2207="","",G2207)</f>
        <v/>
      </c>
    </row>
    <row r="2208" customFormat="false" ht="15" hidden="false" customHeight="false" outlineLevel="0" collapsed="false">
      <c r="A2208" s="1" t="s">
        <v>53</v>
      </c>
      <c r="D2208" s="1" t="s">
        <v>49</v>
      </c>
      <c r="O2208" s="2" t="str">
        <f aca="false">IF(O2207="","",O2207)</f>
        <v>7711 CEDI GUAYAQUIL</v>
      </c>
      <c r="P2208" s="2" t="str">
        <f aca="false">IF(A2208=$P$5,C2208,P2207)</f>
        <v>BOCATTI CC</v>
      </c>
      <c r="Q2208" s="2" t="n">
        <f aca="false">IF(Q2207="","",IF(A2211=$Q$1,C2211,Q2207))</f>
        <v>1000108490</v>
      </c>
      <c r="R2208" s="2" t="n">
        <f aca="false">IF(H2208=$R$5,L2208,R2207)</f>
        <v>50640324</v>
      </c>
      <c r="S2208" s="2" t="str">
        <f aca="false">IF(H2208=$S$5,L2208,S2207)</f>
        <v>EGU075</v>
      </c>
      <c r="T2208" s="2" t="n">
        <f aca="false">IF(H2208=$T$5,L2208,T2207)</f>
        <v>814190671</v>
      </c>
      <c r="U2208" s="2" t="n">
        <f aca="false">IF(V2208="",0,1)</f>
        <v>0</v>
      </c>
      <c r="V2208" s="2" t="str">
        <f aca="false">IF(A2208="","",IFERROR(IF(VLOOKUP(A2208,MAESTRO!$A$2:$C$15,2,FALSE())=1,"",A2208),A2208))</f>
        <v/>
      </c>
      <c r="W2208" s="2" t="str">
        <f aca="false">IF(V2208="","",G2208)</f>
        <v/>
      </c>
    </row>
    <row r="2209" customFormat="false" ht="15" hidden="false" customHeight="false" outlineLevel="0" collapsed="false">
      <c r="O2209" s="2" t="str">
        <f aca="false">IF(O2208="","",O2208)</f>
        <v>7711 CEDI GUAYAQUIL</v>
      </c>
      <c r="P2209" s="2" t="str">
        <f aca="false">IF(A2209=$P$5,C2209,P2208)</f>
        <v>BOCATTI CC</v>
      </c>
      <c r="Q2209" s="2" t="n">
        <f aca="false">IF(Q2208="","",IF(A2212=$Q$1,C2212,Q2208))</f>
        <v>1000108490</v>
      </c>
      <c r="R2209" s="2" t="n">
        <f aca="false">IF(H2209=$R$5,L2209,R2208)</f>
        <v>50640324</v>
      </c>
      <c r="S2209" s="2" t="str">
        <f aca="false">IF(H2209=$S$5,L2209,S2208)</f>
        <v>EGU075</v>
      </c>
      <c r="T2209" s="2" t="n">
        <f aca="false">IF(H2209=$T$5,L2209,T2208)</f>
        <v>814190671</v>
      </c>
      <c r="U2209" s="2" t="n">
        <f aca="false">IF(V2209="",0,1)</f>
        <v>0</v>
      </c>
      <c r="V2209" s="2" t="str">
        <f aca="false">IF(A2209="","",IFERROR(IF(VLOOKUP(A2209,MAESTRO!$A$2:$C$15,2,FALSE())=1,"",A2209),A2209))</f>
        <v/>
      </c>
      <c r="W2209" s="2" t="str">
        <f aca="false">IF(V2209="","",G2209)</f>
        <v/>
      </c>
    </row>
    <row r="2210" customFormat="false" ht="15" hidden="false" customHeight="false" outlineLevel="0" collapsed="false">
      <c r="O2210" s="2" t="str">
        <f aca="false">IF(O2209="","",O2209)</f>
        <v>7711 CEDI GUAYAQUIL</v>
      </c>
      <c r="P2210" s="2" t="str">
        <f aca="false">IF(A2210=$P$5,C2210,P2209)</f>
        <v>BOCATTI CC</v>
      </c>
      <c r="Q2210" s="2" t="n">
        <f aca="false">IF(Q2209="","",IF(A2213=$Q$1,C2213,Q2209))</f>
        <v>1000108490</v>
      </c>
      <c r="R2210" s="2" t="n">
        <f aca="false">IF(H2210=$R$5,L2210,R2209)</f>
        <v>50640324</v>
      </c>
      <c r="S2210" s="2" t="str">
        <f aca="false">IF(H2210=$S$5,L2210,S2209)</f>
        <v>EGU075</v>
      </c>
      <c r="T2210" s="2" t="n">
        <f aca="false">IF(H2210=$T$5,L2210,T2209)</f>
        <v>814190671</v>
      </c>
      <c r="U2210" s="2" t="n">
        <f aca="false">IF(V2210="",0,1)</f>
        <v>0</v>
      </c>
      <c r="V2210" s="2" t="str">
        <f aca="false">IF(A2210="","",IFERROR(IF(VLOOKUP(A2210,MAESTRO!$A$2:$C$15,2,FALSE())=1,"",A2210),A2210))</f>
        <v/>
      </c>
      <c r="W2210" s="2" t="str">
        <f aca="false">IF(V2210="","",G2210)</f>
        <v/>
      </c>
    </row>
    <row r="2211" customFormat="false" ht="15" hidden="false" customHeight="false" outlineLevel="0" collapsed="false">
      <c r="E2211" s="1" t="s">
        <v>0</v>
      </c>
      <c r="J2211" s="1" t="s">
        <v>1</v>
      </c>
      <c r="M2211" s="1" t="n">
        <v>35</v>
      </c>
      <c r="O2211" s="2" t="str">
        <f aca="false">IF(O2210="","",O2210)</f>
        <v>7711 CEDI GUAYAQUIL</v>
      </c>
      <c r="P2211" s="2" t="str">
        <f aca="false">IF(A2211=$P$5,C2211,P2210)</f>
        <v>BOCATTI CC</v>
      </c>
      <c r="Q2211" s="2" t="n">
        <f aca="false">IF(Q2210="","",IF(A2214=$Q$1,C2214,Q2210))</f>
        <v>1000108490</v>
      </c>
      <c r="R2211" s="2" t="n">
        <f aca="false">IF(H2211=$R$5,L2211,R2210)</f>
        <v>50640324</v>
      </c>
      <c r="S2211" s="2" t="str">
        <f aca="false">IF(H2211=$S$5,L2211,S2210)</f>
        <v>EGU075</v>
      </c>
      <c r="T2211" s="2" t="n">
        <f aca="false">IF(H2211=$T$5,L2211,T2210)</f>
        <v>814190671</v>
      </c>
      <c r="U2211" s="2" t="n">
        <f aca="false">IF(V2211="",0,1)</f>
        <v>0</v>
      </c>
      <c r="V2211" s="2" t="str">
        <f aca="false">IF(A2211="","",IFERROR(IF(VLOOKUP(A2211,MAESTRO!$A$2:$C$15,2,FALSE())=1,"",A2211),A2211))</f>
        <v/>
      </c>
      <c r="W2211" s="2" t="str">
        <f aca="false">IF(V2211="","",G2211)</f>
        <v/>
      </c>
    </row>
    <row r="2212" customFormat="false" ht="15" hidden="false" customHeight="false" outlineLevel="0" collapsed="false">
      <c r="F2212" s="1" t="s">
        <v>6</v>
      </c>
      <c r="O2212" s="2" t="str">
        <f aca="false">IF(O2211="","",O2211)</f>
        <v>7711 CEDI GUAYAQUIL</v>
      </c>
      <c r="P2212" s="2" t="str">
        <f aca="false">IF(A2212=$P$5,C2212,P2211)</f>
        <v>BOCATTI CC</v>
      </c>
      <c r="Q2212" s="2" t="n">
        <f aca="false">IF(Q2211="","",IF(A2215=$Q$1,C2215,Q2211))</f>
        <v>1000108490</v>
      </c>
      <c r="R2212" s="2" t="n">
        <f aca="false">IF(H2212=$R$5,L2212,R2211)</f>
        <v>50640324</v>
      </c>
      <c r="S2212" s="2" t="str">
        <f aca="false">IF(H2212=$S$5,L2212,S2211)</f>
        <v>EGU075</v>
      </c>
      <c r="T2212" s="2" t="n">
        <f aca="false">IF(H2212=$T$5,L2212,T2211)</f>
        <v>814190671</v>
      </c>
      <c r="U2212" s="2" t="n">
        <f aca="false">IF(V2212="",0,1)</f>
        <v>0</v>
      </c>
      <c r="V2212" s="2" t="str">
        <f aca="false">IF(A2212="","",IFERROR(IF(VLOOKUP(A2212,MAESTRO!$A$2:$C$15,2,FALSE())=1,"",A2212),A2212))</f>
        <v/>
      </c>
      <c r="W2212" s="2" t="str">
        <f aca="false">IF(V2212="","",G2212)</f>
        <v/>
      </c>
    </row>
    <row r="2213" customFormat="false" ht="15" hidden="false" customHeight="false" outlineLevel="0" collapsed="false">
      <c r="O2213" s="2" t="str">
        <f aca="false">IF(O2212="","",O2212)</f>
        <v>7711 CEDI GUAYAQUIL</v>
      </c>
      <c r="P2213" s="2" t="str">
        <f aca="false">IF(A2213=$P$5,C2213,P2212)</f>
        <v>BOCATTI CC</v>
      </c>
      <c r="Q2213" s="2" t="n">
        <f aca="false">IF(Q2212="","",IF(A2216=$Q$1,C2216,Q2212))</f>
        <v>1000108490</v>
      </c>
      <c r="R2213" s="2" t="n">
        <f aca="false">IF(H2213=$R$5,L2213,R2212)</f>
        <v>50640324</v>
      </c>
      <c r="S2213" s="2" t="str">
        <f aca="false">IF(H2213=$S$5,L2213,S2212)</f>
        <v>EGU075</v>
      </c>
      <c r="T2213" s="2" t="n">
        <f aca="false">IF(H2213=$T$5,L2213,T2212)</f>
        <v>814190671</v>
      </c>
      <c r="U2213" s="2" t="n">
        <f aca="false">IF(V2213="",0,1)</f>
        <v>0</v>
      </c>
      <c r="V2213" s="2" t="str">
        <f aca="false">IF(A2213="","",IFERROR(IF(VLOOKUP(A2213,MAESTRO!$A$2:$C$15,2,FALSE())=1,"",A2213),A2213))</f>
        <v/>
      </c>
      <c r="W2213" s="2" t="str">
        <f aca="false">IF(V2213="","",G2213)</f>
        <v/>
      </c>
    </row>
    <row r="2214" customFormat="false" ht="15" hidden="false" customHeight="false" outlineLevel="0" collapsed="false">
      <c r="H2214" s="1" t="s">
        <v>8</v>
      </c>
      <c r="L2214" s="1" t="n">
        <v>50640324</v>
      </c>
      <c r="O2214" s="2" t="str">
        <f aca="false">IF(O2213="","",O2213)</f>
        <v>7711 CEDI GUAYAQUIL</v>
      </c>
      <c r="P2214" s="2" t="str">
        <f aca="false">IF(A2214=$P$5,C2214,P2213)</f>
        <v>BOCATTI CC</v>
      </c>
      <c r="Q2214" s="2" t="n">
        <f aca="false">IF(Q2213="","",IF(A2217=$Q$1,C2217,Q2213))</f>
        <v>1000108490</v>
      </c>
      <c r="R2214" s="2" t="n">
        <f aca="false">IF(H2214=$R$5,L2214,R2213)</f>
        <v>50640324</v>
      </c>
      <c r="S2214" s="2" t="str">
        <f aca="false">IF(H2214=$S$5,L2214,S2213)</f>
        <v>EGU075</v>
      </c>
      <c r="T2214" s="2" t="n">
        <f aca="false">IF(H2214=$T$5,L2214,T2213)</f>
        <v>814190671</v>
      </c>
      <c r="U2214" s="2" t="n">
        <f aca="false">IF(V2214="",0,1)</f>
        <v>0</v>
      </c>
      <c r="V2214" s="2" t="str">
        <f aca="false">IF(A2214="","",IFERROR(IF(VLOOKUP(A2214,MAESTRO!$A$2:$C$15,2,FALSE())=1,"",A2214),A2214))</f>
        <v/>
      </c>
      <c r="W2214" s="2" t="str">
        <f aca="false">IF(V2214="","",G2214)</f>
        <v/>
      </c>
    </row>
    <row r="2215" customFormat="false" ht="15" hidden="false" customHeight="false" outlineLevel="0" collapsed="false">
      <c r="H2215" s="1" t="s">
        <v>11</v>
      </c>
      <c r="L2215" s="1" t="s">
        <v>161</v>
      </c>
      <c r="O2215" s="2" t="str">
        <f aca="false">IF(O2214="","",O2214)</f>
        <v>7711 CEDI GUAYAQUIL</v>
      </c>
      <c r="P2215" s="2" t="str">
        <f aca="false">IF(A2215=$P$5,C2215,P2214)</f>
        <v>BOCATTI CC</v>
      </c>
      <c r="Q2215" s="2" t="n">
        <f aca="false">IF(Q2214="","",IF(A2218=$Q$1,C2218,Q2214))</f>
        <v>1000108490</v>
      </c>
      <c r="R2215" s="2" t="n">
        <f aca="false">IF(H2215=$R$5,L2215,R2214)</f>
        <v>50640324</v>
      </c>
      <c r="S2215" s="2" t="str">
        <f aca="false">IF(H2215=$S$5,L2215,S2214)</f>
        <v>EGU077</v>
      </c>
      <c r="T2215" s="2" t="n">
        <f aca="false">IF(H2215=$T$5,L2215,T2214)</f>
        <v>814190671</v>
      </c>
      <c r="U2215" s="2" t="n">
        <f aca="false">IF(V2215="",0,1)</f>
        <v>0</v>
      </c>
      <c r="V2215" s="2" t="str">
        <f aca="false">IF(A2215="","",IFERROR(IF(VLOOKUP(A2215,MAESTRO!$A$2:$C$15,2,FALSE())=1,"",A2215),A2215))</f>
        <v/>
      </c>
      <c r="W2215" s="2" t="str">
        <f aca="false">IF(V2215="","",G2215)</f>
        <v/>
      </c>
    </row>
    <row r="2216" customFormat="false" ht="15" hidden="false" customHeight="false" outlineLevel="0" collapsed="false">
      <c r="A2216" s="1" t="s">
        <v>13</v>
      </c>
      <c r="C2216" s="1" t="s">
        <v>20</v>
      </c>
      <c r="H2216" s="1" t="s">
        <v>21</v>
      </c>
      <c r="L2216" s="1" t="s">
        <v>162</v>
      </c>
      <c r="O2216" s="2" t="str">
        <f aca="false">IF(O2215="","",O2215)</f>
        <v>7711 CEDI GUAYAQUIL</v>
      </c>
      <c r="P2216" s="2" t="str">
        <f aca="false">IF(A2216=$P$5,C2216,P2215)</f>
        <v>BOCATTI CC</v>
      </c>
      <c r="Q2216" s="2" t="n">
        <f aca="false">IF(Q2215="","",IF(A2219=$Q$1,C2219,Q2215))</f>
        <v>1000108490</v>
      </c>
      <c r="R2216" s="2" t="n">
        <f aca="false">IF(H2216=$R$5,L2216,R2215)</f>
        <v>50640324</v>
      </c>
      <c r="S2216" s="2" t="str">
        <f aca="false">IF(H2216=$S$5,L2216,S2215)</f>
        <v>EGU077</v>
      </c>
      <c r="T2216" s="2" t="n">
        <f aca="false">IF(H2216=$T$5,L2216,T2215)</f>
        <v>814190671</v>
      </c>
      <c r="U2216" s="2" t="n">
        <f aca="false">IF(V2216="",0,1)</f>
        <v>0</v>
      </c>
      <c r="V2216" s="2" t="str">
        <f aca="false">IF(A2216="","",IFERROR(IF(VLOOKUP(A2216,MAESTRO!$A$2:$C$15,2,FALSE())=1,"",A2216),A2216))</f>
        <v/>
      </c>
      <c r="W2216" s="2" t="str">
        <f aca="false">IF(V2216="","",G2216)</f>
        <v/>
      </c>
    </row>
    <row r="2217" customFormat="false" ht="15" hidden="false" customHeight="false" outlineLevel="0" collapsed="false">
      <c r="A2217" s="1" t="s">
        <v>14</v>
      </c>
      <c r="C2217" s="1" t="s">
        <v>280</v>
      </c>
      <c r="H2217" s="1" t="s">
        <v>24</v>
      </c>
      <c r="L2217" s="1" t="n">
        <v>1001</v>
      </c>
      <c r="O2217" s="2" t="str">
        <f aca="false">IF(O2216="","",O2216)</f>
        <v>7711 CEDI GUAYAQUIL</v>
      </c>
      <c r="P2217" s="2" t="str">
        <f aca="false">IF(A2217=$P$5,C2217,P2216)</f>
        <v>GRILL Y BAR CHIPLOTE CIA LTDA</v>
      </c>
      <c r="Q2217" s="2" t="n">
        <f aca="false">IF(Q2216="","",IF(A2220=$Q$1,C2220,Q2216))</f>
        <v>1000036920</v>
      </c>
      <c r="R2217" s="2" t="n">
        <f aca="false">IF(H2217=$R$5,L2217,R2216)</f>
        <v>50640324</v>
      </c>
      <c r="S2217" s="2" t="str">
        <f aca="false">IF(H2217=$S$5,L2217,S2216)</f>
        <v>EGU077</v>
      </c>
      <c r="T2217" s="2" t="n">
        <f aca="false">IF(H2217=$T$5,L2217,T2216)</f>
        <v>814190671</v>
      </c>
      <c r="U2217" s="2" t="n">
        <f aca="false">IF(V2217="",0,1)</f>
        <v>0</v>
      </c>
      <c r="V2217" s="2" t="str">
        <f aca="false">IF(A2217="","",IFERROR(IF(VLOOKUP(A2217,MAESTRO!$A$2:$C$15,2,FALSE())=1,"",A2217),A2217))</f>
        <v/>
      </c>
      <c r="W2217" s="2" t="str">
        <f aca="false">IF(V2217="","",G2217)</f>
        <v/>
      </c>
    </row>
    <row r="2218" customFormat="false" ht="15" hidden="false" customHeight="false" outlineLevel="0" collapsed="false">
      <c r="A2218" s="1" t="s">
        <v>25</v>
      </c>
      <c r="C2218" s="1" t="n">
        <v>1000036920</v>
      </c>
      <c r="H2218" s="1" t="s">
        <v>26</v>
      </c>
      <c r="L2218" s="1" t="s">
        <v>27</v>
      </c>
      <c r="O2218" s="2" t="str">
        <f aca="false">IF(O2217="","",O2217)</f>
        <v>7711 CEDI GUAYAQUIL</v>
      </c>
      <c r="P2218" s="2" t="str">
        <f aca="false">IF(A2218=$P$5,C2218,P2217)</f>
        <v>GRILL Y BAR CHIPLOTE CIA LTDA</v>
      </c>
      <c r="Q2218" s="2" t="n">
        <f aca="false">IF(Q2217="","",IF(A2221=$Q$1,C2221,Q2217))</f>
        <v>1000036920</v>
      </c>
      <c r="R2218" s="2" t="n">
        <f aca="false">IF(H2218=$R$5,L2218,R2217)</f>
        <v>50640324</v>
      </c>
      <c r="S2218" s="2" t="str">
        <f aca="false">IF(H2218=$S$5,L2218,S2217)</f>
        <v>EGU077</v>
      </c>
      <c r="T2218" s="2" t="n">
        <f aca="false">IF(H2218=$T$5,L2218,T2217)</f>
        <v>814190671</v>
      </c>
      <c r="U2218" s="2" t="n">
        <f aca="false">IF(V2218="",0,1)</f>
        <v>0</v>
      </c>
      <c r="V2218" s="2" t="str">
        <f aca="false">IF(A2218="","",IFERROR(IF(VLOOKUP(A2218,MAESTRO!$A$2:$C$15,2,FALSE())=1,"",A2218),A2218))</f>
        <v/>
      </c>
      <c r="W2218" s="2" t="str">
        <f aca="false">IF(V2218="","",G2218)</f>
        <v/>
      </c>
    </row>
    <row r="2219" customFormat="false" ht="15" hidden="false" customHeight="false" outlineLevel="0" collapsed="false">
      <c r="A2219" s="1" t="s">
        <v>28</v>
      </c>
      <c r="C2219" s="1" t="s">
        <v>281</v>
      </c>
      <c r="H2219" s="1" t="s">
        <v>16</v>
      </c>
      <c r="L2219" s="1" t="n">
        <v>814190667</v>
      </c>
      <c r="O2219" s="2" t="str">
        <f aca="false">IF(O2218="","",O2218)</f>
        <v>7711 CEDI GUAYAQUIL</v>
      </c>
      <c r="P2219" s="2" t="str">
        <f aca="false">IF(A2219=$P$5,C2219,P2218)</f>
        <v>GRILL Y BAR CHIPLOTE CIA LTDA</v>
      </c>
      <c r="Q2219" s="2" t="n">
        <f aca="false">IF(Q2218="","",IF(A2222=$Q$1,C2222,Q2218))</f>
        <v>1000036920</v>
      </c>
      <c r="R2219" s="2" t="n">
        <f aca="false">IF(H2219=$R$5,L2219,R2218)</f>
        <v>50640324</v>
      </c>
      <c r="S2219" s="2" t="str">
        <f aca="false">IF(H2219=$S$5,L2219,S2218)</f>
        <v>EGU077</v>
      </c>
      <c r="T2219" s="2" t="n">
        <f aca="false">IF(H2219=$T$5,L2219,T2218)</f>
        <v>814190667</v>
      </c>
      <c r="U2219" s="2" t="n">
        <f aca="false">IF(V2219="",0,1)</f>
        <v>0</v>
      </c>
      <c r="V2219" s="2" t="str">
        <f aca="false">IF(A2219="","",IFERROR(IF(VLOOKUP(A2219,MAESTRO!$A$2:$C$15,2,FALSE())=1,"",A2219),A2219))</f>
        <v/>
      </c>
      <c r="W2219" s="2" t="str">
        <f aca="false">IF(V2219="","",G2219)</f>
        <v/>
      </c>
    </row>
    <row r="2220" customFormat="false" ht="15" hidden="false" customHeight="false" outlineLevel="0" collapsed="false">
      <c r="A2220" s="1" t="s">
        <v>3</v>
      </c>
      <c r="C2220" s="1" t="n">
        <v>1000036920</v>
      </c>
      <c r="H2220" s="1" t="s">
        <v>30</v>
      </c>
      <c r="L2220" s="1" t="s">
        <v>31</v>
      </c>
      <c r="O2220" s="2" t="str">
        <f aca="false">IF(O2219="","",O2219)</f>
        <v>7711 CEDI GUAYAQUIL</v>
      </c>
      <c r="P2220" s="2" t="str">
        <f aca="false">IF(A2220=$P$5,C2220,P2219)</f>
        <v>GRILL Y BAR CHIPLOTE CIA LTDA</v>
      </c>
      <c r="Q2220" s="2" t="n">
        <f aca="false">IF(Q2219="","",IF(A2223=$Q$1,C2223,Q2219))</f>
        <v>1000036920</v>
      </c>
      <c r="R2220" s="2" t="n">
        <f aca="false">IF(H2220=$R$5,L2220,R2219)</f>
        <v>50640324</v>
      </c>
      <c r="S2220" s="2" t="str">
        <f aca="false">IF(H2220=$S$5,L2220,S2219)</f>
        <v>EGU077</v>
      </c>
      <c r="T2220" s="2" t="n">
        <f aca="false">IF(H2220=$T$5,L2220,T2219)</f>
        <v>814190667</v>
      </c>
      <c r="U2220" s="2" t="n">
        <f aca="false">IF(V2220="",0,1)</f>
        <v>0</v>
      </c>
      <c r="V2220" s="2" t="str">
        <f aca="false">IF(A2220="","",IFERROR(IF(VLOOKUP(A2220,MAESTRO!$A$2:$C$15,2,FALSE())=1,"",A2220),A2220))</f>
        <v/>
      </c>
      <c r="W2220" s="2" t="str">
        <f aca="false">IF(V2220="","",G2220)</f>
        <v/>
      </c>
    </row>
    <row r="2221" customFormat="false" ht="15" hidden="false" customHeight="false" outlineLevel="0" collapsed="false">
      <c r="A2221" s="1" t="s">
        <v>32</v>
      </c>
      <c r="C2221" s="1" t="s">
        <v>280</v>
      </c>
      <c r="H2221" s="1" t="s">
        <v>34</v>
      </c>
      <c r="L2221" s="1" t="s">
        <v>35</v>
      </c>
      <c r="O2221" s="2" t="str">
        <f aca="false">IF(O2220="","",O2220)</f>
        <v>7711 CEDI GUAYAQUIL</v>
      </c>
      <c r="P2221" s="2" t="str">
        <f aca="false">IF(A2221=$P$5,C2221,P2220)</f>
        <v>GRILL Y BAR CHIPLOTE CIA LTDA</v>
      </c>
      <c r="Q2221" s="2" t="n">
        <f aca="false">IF(Q2220="","",IF(A2224=$Q$1,C2224,Q2220))</f>
        <v>1000036920</v>
      </c>
      <c r="R2221" s="2" t="n">
        <f aca="false">IF(H2221=$R$5,L2221,R2220)</f>
        <v>50640324</v>
      </c>
      <c r="S2221" s="2" t="str">
        <f aca="false">IF(H2221=$S$5,L2221,S2220)</f>
        <v>EGU077</v>
      </c>
      <c r="T2221" s="2" t="n">
        <f aca="false">IF(H2221=$T$5,L2221,T2220)</f>
        <v>814190667</v>
      </c>
      <c r="U2221" s="2" t="n">
        <f aca="false">IF(V2221="",0,1)</f>
        <v>0</v>
      </c>
      <c r="V2221" s="2" t="str">
        <f aca="false">IF(A2221="","",IFERROR(IF(VLOOKUP(A2221,MAESTRO!$A$2:$C$15,2,FALSE())=1,"",A2221),A2221))</f>
        <v/>
      </c>
      <c r="W2221" s="2" t="str">
        <f aca="false">IF(V2221="","",G2221)</f>
        <v/>
      </c>
    </row>
    <row r="2222" customFormat="false" ht="15" hidden="false" customHeight="false" outlineLevel="0" collapsed="false">
      <c r="A2222" s="1" t="s">
        <v>36</v>
      </c>
      <c r="C2222" s="1" t="n">
        <v>1000036920</v>
      </c>
      <c r="H2222" s="1" t="s">
        <v>37</v>
      </c>
      <c r="L2222" s="1" t="n">
        <v>6</v>
      </c>
      <c r="O2222" s="2" t="str">
        <f aca="false">IF(O2221="","",O2221)</f>
        <v>7711 CEDI GUAYAQUIL</v>
      </c>
      <c r="P2222" s="2" t="str">
        <f aca="false">IF(A2222=$P$5,C2222,P2221)</f>
        <v>GRILL Y BAR CHIPLOTE CIA LTDA</v>
      </c>
      <c r="Q2222" s="2" t="n">
        <f aca="false">IF(Q2221="","",IF(A2225=$Q$1,C2225,Q2221))</f>
        <v>1000036920</v>
      </c>
      <c r="R2222" s="2" t="n">
        <f aca="false">IF(H2222=$R$5,L2222,R2221)</f>
        <v>50640324</v>
      </c>
      <c r="S2222" s="2" t="str">
        <f aca="false">IF(H2222=$S$5,L2222,S2221)</f>
        <v>EGU077</v>
      </c>
      <c r="T2222" s="2" t="n">
        <f aca="false">IF(H2222=$T$5,L2222,T2221)</f>
        <v>814190667</v>
      </c>
      <c r="U2222" s="2" t="n">
        <f aca="false">IF(V2222="",0,1)</f>
        <v>0</v>
      </c>
      <c r="V2222" s="2" t="str">
        <f aca="false">IF(A2222="","",IFERROR(IF(VLOOKUP(A2222,MAESTRO!$A$2:$C$15,2,FALSE())=1,"",A2222),A2222))</f>
        <v/>
      </c>
      <c r="W2222" s="2" t="str">
        <f aca="false">IF(V2222="","",G2222)</f>
        <v/>
      </c>
    </row>
    <row r="2223" customFormat="false" ht="15" hidden="false" customHeight="false" outlineLevel="0" collapsed="false">
      <c r="A2223" s="1" t="s">
        <v>38</v>
      </c>
      <c r="H2223" s="1" t="s">
        <v>39</v>
      </c>
      <c r="K2223" s="1" t="s">
        <v>40</v>
      </c>
      <c r="O2223" s="2" t="str">
        <f aca="false">IF(O2222="","",O2222)</f>
        <v>7711 CEDI GUAYAQUIL</v>
      </c>
      <c r="P2223" s="2" t="str">
        <f aca="false">IF(A2223=$P$5,C2223,P2222)</f>
        <v>GRILL Y BAR CHIPLOTE CIA LTDA</v>
      </c>
      <c r="Q2223" s="2" t="n">
        <f aca="false">IF(Q2222="","",IF(A2226=$Q$1,C2226,Q2222))</f>
        <v>1000036920</v>
      </c>
      <c r="R2223" s="2" t="n">
        <f aca="false">IF(H2223=$R$5,L2223,R2222)</f>
        <v>50640324</v>
      </c>
      <c r="S2223" s="2" t="str">
        <f aca="false">IF(H2223=$S$5,L2223,S2222)</f>
        <v>EGU077</v>
      </c>
      <c r="T2223" s="2" t="n">
        <f aca="false">IF(H2223=$T$5,L2223,T2222)</f>
        <v>814190667</v>
      </c>
      <c r="U2223" s="2" t="n">
        <f aca="false">IF(V2223="",0,1)</f>
        <v>0</v>
      </c>
      <c r="V2223" s="2" t="str">
        <f aca="false">IF(A2223="","",IFERROR(IF(VLOOKUP(A2223,MAESTRO!$A$2:$C$15,2,FALSE())=1,"",A2223),A2223))</f>
        <v/>
      </c>
      <c r="W2223" s="2" t="str">
        <f aca="false">IF(V2223="","",G2223)</f>
        <v/>
      </c>
    </row>
    <row r="2224" customFormat="false" ht="15" hidden="false" customHeight="false" outlineLevel="0" collapsed="false">
      <c r="O2224" s="2" t="str">
        <f aca="false">IF(O2223="","",O2223)</f>
        <v>7711 CEDI GUAYAQUIL</v>
      </c>
      <c r="P2224" s="2" t="str">
        <f aca="false">IF(A2224=$P$5,C2224,P2223)</f>
        <v>GRILL Y BAR CHIPLOTE CIA LTDA</v>
      </c>
      <c r="Q2224" s="2" t="n">
        <f aca="false">IF(Q2223="","",IF(A2227=$Q$1,C2227,Q2223))</f>
        <v>1000036920</v>
      </c>
      <c r="R2224" s="2" t="n">
        <f aca="false">IF(H2224=$R$5,L2224,R2223)</f>
        <v>50640324</v>
      </c>
      <c r="S2224" s="2" t="str">
        <f aca="false">IF(H2224=$S$5,L2224,S2223)</f>
        <v>EGU077</v>
      </c>
      <c r="T2224" s="2" t="n">
        <f aca="false">IF(H2224=$T$5,L2224,T2223)</f>
        <v>814190667</v>
      </c>
      <c r="U2224" s="2" t="n">
        <f aca="false">IF(V2224="",0,1)</f>
        <v>0</v>
      </c>
      <c r="V2224" s="2" t="str">
        <f aca="false">IF(A2224="","",IFERROR(IF(VLOOKUP(A2224,MAESTRO!$A$2:$C$15,2,FALSE())=1,"",A2224),A2224))</f>
        <v/>
      </c>
      <c r="W2224" s="2" t="str">
        <f aca="false">IF(V2224="","",G2224)</f>
        <v/>
      </c>
    </row>
    <row r="2225" customFormat="false" ht="15" hidden="false" customHeight="false" outlineLevel="0" collapsed="false">
      <c r="A2225" s="1" t="s">
        <v>18</v>
      </c>
      <c r="B2225" s="1" t="s">
        <v>41</v>
      </c>
      <c r="G2225" s="1" t="s">
        <v>42</v>
      </c>
      <c r="I2225" s="1" t="s">
        <v>43</v>
      </c>
      <c r="K2225" s="1" t="s">
        <v>44</v>
      </c>
      <c r="O2225" s="2" t="str">
        <f aca="false">IF(O2224="","",O2224)</f>
        <v>7711 CEDI GUAYAQUIL</v>
      </c>
      <c r="P2225" s="2" t="str">
        <f aca="false">IF(A2225=$P$5,C2225,P2224)</f>
        <v>GRILL Y BAR CHIPLOTE CIA LTDA</v>
      </c>
      <c r="Q2225" s="2" t="n">
        <f aca="false">IF(Q2224="","",IF(A2228=$Q$1,C2228,Q2224))</f>
        <v>1000036920</v>
      </c>
      <c r="R2225" s="2" t="n">
        <f aca="false">IF(H2225=$R$5,L2225,R2224)</f>
        <v>50640324</v>
      </c>
      <c r="S2225" s="2" t="str">
        <f aca="false">IF(H2225=$S$5,L2225,S2224)</f>
        <v>EGU077</v>
      </c>
      <c r="T2225" s="2" t="n">
        <f aca="false">IF(H2225=$T$5,L2225,T2224)</f>
        <v>814190667</v>
      </c>
      <c r="U2225" s="2" t="n">
        <f aca="false">IF(V2225="",0,1)</f>
        <v>0</v>
      </c>
      <c r="V2225" s="2" t="str">
        <f aca="false">IF(A2225="","",IFERROR(IF(VLOOKUP(A2225,MAESTRO!$A$2:$C$15,2,FALSE())=1,"",A2225),A2225))</f>
        <v/>
      </c>
      <c r="W2225" s="2" t="str">
        <f aca="false">IF(V2225="","",G2225)</f>
        <v/>
      </c>
    </row>
    <row r="2226" customFormat="false" ht="15" hidden="false" customHeight="false" outlineLevel="0" collapsed="false">
      <c r="O2226" s="2" t="str">
        <f aca="false">IF(O2225="","",O2225)</f>
        <v>7711 CEDI GUAYAQUIL</v>
      </c>
      <c r="P2226" s="2" t="str">
        <f aca="false">IF(A2226=$P$5,C2226,P2225)</f>
        <v>GRILL Y BAR CHIPLOTE CIA LTDA</v>
      </c>
      <c r="Q2226" s="2" t="n">
        <f aca="false">IF(Q2225="","",IF(A2229=$Q$1,C2229,Q2225))</f>
        <v>1000036920</v>
      </c>
      <c r="R2226" s="2" t="n">
        <f aca="false">IF(H2226=$R$5,L2226,R2225)</f>
        <v>50640324</v>
      </c>
      <c r="S2226" s="2" t="str">
        <f aca="false">IF(H2226=$S$5,L2226,S2225)</f>
        <v>EGU077</v>
      </c>
      <c r="T2226" s="2" t="n">
        <f aca="false">IF(H2226=$T$5,L2226,T2225)</f>
        <v>814190667</v>
      </c>
      <c r="U2226" s="2" t="n">
        <f aca="false">IF(V2226="",0,1)</f>
        <v>0</v>
      </c>
      <c r="V2226" s="2" t="str">
        <f aca="false">IF(A2226="","",IFERROR(IF(VLOOKUP(A2226,MAESTRO!$A$2:$C$15,2,FALSE())=1,"",A2226),A2226))</f>
        <v/>
      </c>
      <c r="W2226" s="2" t="str">
        <f aca="false">IF(V2226="","",G2226)</f>
        <v/>
      </c>
    </row>
    <row r="2227" customFormat="false" ht="15" hidden="false" customHeight="false" outlineLevel="0" collapsed="false">
      <c r="A2227" s="1" t="n">
        <v>5701</v>
      </c>
      <c r="B2227" s="1" t="s">
        <v>282</v>
      </c>
      <c r="G2227" s="1" t="n">
        <v>1</v>
      </c>
      <c r="I2227" s="1" t="s">
        <v>46</v>
      </c>
      <c r="K2227" s="1" t="s">
        <v>283</v>
      </c>
      <c r="O2227" s="2" t="str">
        <f aca="false">IF(O2226="","",O2226)</f>
        <v>7711 CEDI GUAYAQUIL</v>
      </c>
      <c r="P2227" s="2" t="str">
        <f aca="false">IF(A2227=$P$5,C2227,P2226)</f>
        <v>GRILL Y BAR CHIPLOTE CIA LTDA</v>
      </c>
      <c r="Q2227" s="2" t="n">
        <f aca="false">IF(Q2226="","",IF(A2230=$Q$1,C2230,Q2226))</f>
        <v>1000036920</v>
      </c>
      <c r="R2227" s="2" t="n">
        <f aca="false">IF(H2227=$R$5,L2227,R2226)</f>
        <v>50640324</v>
      </c>
      <c r="S2227" s="2" t="str">
        <f aca="false">IF(H2227=$S$5,L2227,S2226)</f>
        <v>EGU077</v>
      </c>
      <c r="T2227" s="2" t="n">
        <f aca="false">IF(H2227=$T$5,L2227,T2226)</f>
        <v>814190667</v>
      </c>
      <c r="U2227" s="2" t="n">
        <f aca="false">IF(V2227="",0,1)</f>
        <v>1</v>
      </c>
      <c r="V2227" s="2" t="n">
        <f aca="false">IF(A2227="","",IFERROR(IF(VLOOKUP(A2227,MAESTRO!$A$2:$C$15,2,FALSE())=1,"",A2227),A2227))</f>
        <v>5701</v>
      </c>
      <c r="W2227" s="2" t="n">
        <f aca="false">IF(V2227="","",G2227)</f>
        <v>1</v>
      </c>
    </row>
    <row r="2228" customFormat="false" ht="15" hidden="false" customHeight="false" outlineLevel="0" collapsed="false">
      <c r="O2228" s="2" t="str">
        <f aca="false">IF(O2227="","",O2227)</f>
        <v>7711 CEDI GUAYAQUIL</v>
      </c>
      <c r="P2228" s="2" t="str">
        <f aca="false">IF(A2228=$P$5,C2228,P2227)</f>
        <v>GRILL Y BAR CHIPLOTE CIA LTDA</v>
      </c>
      <c r="Q2228" s="2" t="n">
        <f aca="false">IF(Q2227="","",IF(A2231=$Q$1,C2231,Q2227))</f>
        <v>1000036920</v>
      </c>
      <c r="R2228" s="2" t="n">
        <f aca="false">IF(H2228=$R$5,L2228,R2227)</f>
        <v>50640324</v>
      </c>
      <c r="S2228" s="2" t="str">
        <f aca="false">IF(H2228=$S$5,L2228,S2227)</f>
        <v>EGU077</v>
      </c>
      <c r="T2228" s="2" t="n">
        <f aca="false">IF(H2228=$T$5,L2228,T2227)</f>
        <v>814190667</v>
      </c>
      <c r="U2228" s="2" t="n">
        <f aca="false">IF(V2228="",0,1)</f>
        <v>0</v>
      </c>
      <c r="V2228" s="2" t="str">
        <f aca="false">IF(A2228="","",IFERROR(IF(VLOOKUP(A2228,MAESTRO!$A$2:$C$15,2,FALSE())=1,"",A2228),A2228))</f>
        <v/>
      </c>
      <c r="W2228" s="2" t="str">
        <f aca="false">IF(V2228="","",G2228)</f>
        <v/>
      </c>
    </row>
    <row r="2229" customFormat="false" ht="15" hidden="false" customHeight="false" outlineLevel="0" collapsed="false">
      <c r="O2229" s="2" t="str">
        <f aca="false">IF(O2228="","",O2228)</f>
        <v>7711 CEDI GUAYAQUIL</v>
      </c>
      <c r="P2229" s="2" t="str">
        <f aca="false">IF(A2229=$P$5,C2229,P2228)</f>
        <v>GRILL Y BAR CHIPLOTE CIA LTDA</v>
      </c>
      <c r="Q2229" s="2" t="n">
        <f aca="false">IF(Q2228="","",IF(A2232=$Q$1,C2232,Q2228))</f>
        <v>1000036920</v>
      </c>
      <c r="R2229" s="2" t="n">
        <f aca="false">IF(H2229=$R$5,L2229,R2228)</f>
        <v>50640324</v>
      </c>
      <c r="S2229" s="2" t="str">
        <f aca="false">IF(H2229=$S$5,L2229,S2228)</f>
        <v>EGU077</v>
      </c>
      <c r="T2229" s="2" t="n">
        <f aca="false">IF(H2229=$T$5,L2229,T2228)</f>
        <v>814190667</v>
      </c>
      <c r="U2229" s="2" t="n">
        <f aca="false">IF(V2229="",0,1)</f>
        <v>0</v>
      </c>
      <c r="V2229" s="2" t="str">
        <f aca="false">IF(A2229="","",IFERROR(IF(VLOOKUP(A2229,MAESTRO!$A$2:$C$15,2,FALSE())=1,"",A2229),A2229))</f>
        <v/>
      </c>
      <c r="W2229" s="2" t="str">
        <f aca="false">IF(V2229="","",G2229)</f>
        <v/>
      </c>
    </row>
    <row r="2230" customFormat="false" ht="15" hidden="false" customHeight="false" outlineLevel="0" collapsed="false">
      <c r="O2230" s="2" t="str">
        <f aca="false">IF(O2229="","",O2229)</f>
        <v>7711 CEDI GUAYAQUIL</v>
      </c>
      <c r="P2230" s="2" t="str">
        <f aca="false">IF(A2230=$P$5,C2230,P2229)</f>
        <v>GRILL Y BAR CHIPLOTE CIA LTDA</v>
      </c>
      <c r="Q2230" s="2" t="n">
        <f aca="false">IF(Q2229="","",IF(A2233=$Q$1,C2233,Q2229))</f>
        <v>1000036920</v>
      </c>
      <c r="R2230" s="2" t="n">
        <f aca="false">IF(H2230=$R$5,L2230,R2229)</f>
        <v>50640324</v>
      </c>
      <c r="S2230" s="2" t="str">
        <f aca="false">IF(H2230=$S$5,L2230,S2229)</f>
        <v>EGU077</v>
      </c>
      <c r="T2230" s="2" t="n">
        <f aca="false">IF(H2230=$T$5,L2230,T2229)</f>
        <v>814190667</v>
      </c>
      <c r="U2230" s="2" t="n">
        <f aca="false">IF(V2230="",0,1)</f>
        <v>0</v>
      </c>
      <c r="V2230" s="2" t="str">
        <f aca="false">IF(A2230="","",IFERROR(IF(VLOOKUP(A2230,MAESTRO!$A$2:$C$15,2,FALSE())=1,"",A2230),A2230))</f>
        <v/>
      </c>
      <c r="W2230" s="2" t="str">
        <f aca="false">IF(V2230="","",G2230)</f>
        <v/>
      </c>
    </row>
    <row r="2231" customFormat="false" ht="15" hidden="false" customHeight="false" outlineLevel="0" collapsed="false">
      <c r="O2231" s="2" t="str">
        <f aca="false">IF(O2230="","",O2230)</f>
        <v>7711 CEDI GUAYAQUIL</v>
      </c>
      <c r="P2231" s="2" t="str">
        <f aca="false">IF(A2231=$P$5,C2231,P2230)</f>
        <v>GRILL Y BAR CHIPLOTE CIA LTDA</v>
      </c>
      <c r="Q2231" s="2" t="n">
        <f aca="false">IF(Q2230="","",IF(A2234=$Q$1,C2234,Q2230))</f>
        <v>1000036920</v>
      </c>
      <c r="R2231" s="2" t="n">
        <f aca="false">IF(H2231=$R$5,L2231,R2230)</f>
        <v>50640324</v>
      </c>
      <c r="S2231" s="2" t="str">
        <f aca="false">IF(H2231=$S$5,L2231,S2230)</f>
        <v>EGU077</v>
      </c>
      <c r="T2231" s="2" t="n">
        <f aca="false">IF(H2231=$T$5,L2231,T2230)</f>
        <v>814190667</v>
      </c>
      <c r="U2231" s="2" t="n">
        <f aca="false">IF(V2231="",0,1)</f>
        <v>0</v>
      </c>
      <c r="V2231" s="2" t="str">
        <f aca="false">IF(A2231="","",IFERROR(IF(VLOOKUP(A2231,MAESTRO!$A$2:$C$15,2,FALSE())=1,"",A2231),A2231))</f>
        <v/>
      </c>
      <c r="W2231" s="2" t="str">
        <f aca="false">IF(V2231="","",G2231)</f>
        <v/>
      </c>
    </row>
    <row r="2232" customFormat="false" ht="15" hidden="false" customHeight="false" outlineLevel="0" collapsed="false">
      <c r="O2232" s="2" t="str">
        <f aca="false">IF(O2231="","",O2231)</f>
        <v>7711 CEDI GUAYAQUIL</v>
      </c>
      <c r="P2232" s="2" t="str">
        <f aca="false">IF(A2232=$P$5,C2232,P2231)</f>
        <v>GRILL Y BAR CHIPLOTE CIA LTDA</v>
      </c>
      <c r="Q2232" s="2" t="n">
        <f aca="false">IF(Q2231="","",IF(A2235=$Q$1,C2235,Q2231))</f>
        <v>1000036920</v>
      </c>
      <c r="R2232" s="2" t="n">
        <f aca="false">IF(H2232=$R$5,L2232,R2231)</f>
        <v>50640324</v>
      </c>
      <c r="S2232" s="2" t="str">
        <f aca="false">IF(H2232=$S$5,L2232,S2231)</f>
        <v>EGU077</v>
      </c>
      <c r="T2232" s="2" t="n">
        <f aca="false">IF(H2232=$T$5,L2232,T2231)</f>
        <v>814190667</v>
      </c>
      <c r="U2232" s="2" t="n">
        <f aca="false">IF(V2232="",0,1)</f>
        <v>0</v>
      </c>
      <c r="V2232" s="2" t="str">
        <f aca="false">IF(A2232="","",IFERROR(IF(VLOOKUP(A2232,MAESTRO!$A$2:$C$15,2,FALSE())=1,"",A2232),A2232))</f>
        <v/>
      </c>
      <c r="W2232" s="2" t="str">
        <f aca="false">IF(V2232="","",G2232)</f>
        <v/>
      </c>
    </row>
    <row r="2233" customFormat="false" ht="15" hidden="false" customHeight="false" outlineLevel="0" collapsed="false">
      <c r="O2233" s="2" t="str">
        <f aca="false">IF(O2232="","",O2232)</f>
        <v>7711 CEDI GUAYAQUIL</v>
      </c>
      <c r="P2233" s="2" t="str">
        <f aca="false">IF(A2233=$P$5,C2233,P2232)</f>
        <v>GRILL Y BAR CHIPLOTE CIA LTDA</v>
      </c>
      <c r="Q2233" s="2" t="n">
        <f aca="false">IF(Q2232="","",IF(A2236=$Q$1,C2236,Q2232))</f>
        <v>1000036920</v>
      </c>
      <c r="R2233" s="2" t="n">
        <f aca="false">IF(H2233=$R$5,L2233,R2232)</f>
        <v>50640324</v>
      </c>
      <c r="S2233" s="2" t="str">
        <f aca="false">IF(H2233=$S$5,L2233,S2232)</f>
        <v>EGU077</v>
      </c>
      <c r="T2233" s="2" t="n">
        <f aca="false">IF(H2233=$T$5,L2233,T2232)</f>
        <v>814190667</v>
      </c>
      <c r="U2233" s="2" t="n">
        <f aca="false">IF(V2233="",0,1)</f>
        <v>0</v>
      </c>
      <c r="V2233" s="2" t="str">
        <f aca="false">IF(A2233="","",IFERROR(IF(VLOOKUP(A2233,MAESTRO!$A$2:$C$15,2,FALSE())=1,"",A2233),A2233))</f>
        <v/>
      </c>
      <c r="W2233" s="2" t="str">
        <f aca="false">IF(V2233="","",G2233)</f>
        <v/>
      </c>
    </row>
    <row r="2234" customFormat="false" ht="15" hidden="false" customHeight="false" outlineLevel="0" collapsed="false">
      <c r="O2234" s="2" t="str">
        <f aca="false">IF(O2233="","",O2233)</f>
        <v>7711 CEDI GUAYAQUIL</v>
      </c>
      <c r="P2234" s="2" t="str">
        <f aca="false">IF(A2234=$P$5,C2234,P2233)</f>
        <v>GRILL Y BAR CHIPLOTE CIA LTDA</v>
      </c>
      <c r="Q2234" s="2" t="n">
        <f aca="false">IF(Q2233="","",IF(A2237=$Q$1,C2237,Q2233))</f>
        <v>1000036920</v>
      </c>
      <c r="R2234" s="2" t="n">
        <f aca="false">IF(H2234=$R$5,L2234,R2233)</f>
        <v>50640324</v>
      </c>
      <c r="S2234" s="2" t="str">
        <f aca="false">IF(H2234=$S$5,L2234,S2233)</f>
        <v>EGU077</v>
      </c>
      <c r="T2234" s="2" t="n">
        <f aca="false">IF(H2234=$T$5,L2234,T2233)</f>
        <v>814190667</v>
      </c>
      <c r="U2234" s="2" t="n">
        <f aca="false">IF(V2234="",0,1)</f>
        <v>0</v>
      </c>
      <c r="V2234" s="2" t="str">
        <f aca="false">IF(A2234="","",IFERROR(IF(VLOOKUP(A2234,MAESTRO!$A$2:$C$15,2,FALSE())=1,"",A2234),A2234))</f>
        <v/>
      </c>
      <c r="W2234" s="2" t="str">
        <f aca="false">IF(V2234="","",G2234)</f>
        <v/>
      </c>
    </row>
    <row r="2235" customFormat="false" ht="15" hidden="false" customHeight="false" outlineLevel="0" collapsed="false">
      <c r="O2235" s="2" t="str">
        <f aca="false">IF(O2234="","",O2234)</f>
        <v>7711 CEDI GUAYAQUIL</v>
      </c>
      <c r="P2235" s="2" t="str">
        <f aca="false">IF(A2235=$P$5,C2235,P2234)</f>
        <v>GRILL Y BAR CHIPLOTE CIA LTDA</v>
      </c>
      <c r="Q2235" s="2" t="n">
        <f aca="false">IF(Q2234="","",IF(A2238=$Q$1,C2238,Q2234))</f>
        <v>1000036920</v>
      </c>
      <c r="R2235" s="2" t="n">
        <f aca="false">IF(H2235=$R$5,L2235,R2234)</f>
        <v>50640324</v>
      </c>
      <c r="S2235" s="2" t="str">
        <f aca="false">IF(H2235=$S$5,L2235,S2234)</f>
        <v>EGU077</v>
      </c>
      <c r="T2235" s="2" t="n">
        <f aca="false">IF(H2235=$T$5,L2235,T2234)</f>
        <v>814190667</v>
      </c>
      <c r="U2235" s="2" t="n">
        <f aca="false">IF(V2235="",0,1)</f>
        <v>0</v>
      </c>
      <c r="V2235" s="2" t="str">
        <f aca="false">IF(A2235="","",IFERROR(IF(VLOOKUP(A2235,MAESTRO!$A$2:$C$15,2,FALSE())=1,"",A2235),A2235))</f>
        <v/>
      </c>
      <c r="W2235" s="2" t="str">
        <f aca="false">IF(V2235="","",G2235)</f>
        <v/>
      </c>
    </row>
    <row r="2236" customFormat="false" ht="15" hidden="false" customHeight="false" outlineLevel="0" collapsed="false">
      <c r="O2236" s="2" t="str">
        <f aca="false">IF(O2235="","",O2235)</f>
        <v>7711 CEDI GUAYAQUIL</v>
      </c>
      <c r="P2236" s="2" t="str">
        <f aca="false">IF(A2236=$P$5,C2236,P2235)</f>
        <v>GRILL Y BAR CHIPLOTE CIA LTDA</v>
      </c>
      <c r="Q2236" s="2" t="n">
        <f aca="false">IF(Q2235="","",IF(A2239=$Q$1,C2239,Q2235))</f>
        <v>1000036920</v>
      </c>
      <c r="R2236" s="2" t="n">
        <f aca="false">IF(H2236=$R$5,L2236,R2235)</f>
        <v>50640324</v>
      </c>
      <c r="S2236" s="2" t="str">
        <f aca="false">IF(H2236=$S$5,L2236,S2235)</f>
        <v>EGU077</v>
      </c>
      <c r="T2236" s="2" t="n">
        <f aca="false">IF(H2236=$T$5,L2236,T2235)</f>
        <v>814190667</v>
      </c>
      <c r="U2236" s="2" t="n">
        <f aca="false">IF(V2236="",0,1)</f>
        <v>0</v>
      </c>
      <c r="V2236" s="2" t="str">
        <f aca="false">IF(A2236="","",IFERROR(IF(VLOOKUP(A2236,MAESTRO!$A$2:$C$15,2,FALSE())=1,"",A2236),A2236))</f>
        <v/>
      </c>
      <c r="W2236" s="2" t="str">
        <f aca="false">IF(V2236="","",G2236)</f>
        <v/>
      </c>
    </row>
    <row r="2237" customFormat="false" ht="15" hidden="false" customHeight="false" outlineLevel="0" collapsed="false">
      <c r="O2237" s="2" t="str">
        <f aca="false">IF(O2236="","",O2236)</f>
        <v>7711 CEDI GUAYAQUIL</v>
      </c>
      <c r="P2237" s="2" t="str">
        <f aca="false">IF(A2237=$P$5,C2237,P2236)</f>
        <v>GRILL Y BAR CHIPLOTE CIA LTDA</v>
      </c>
      <c r="Q2237" s="2" t="n">
        <f aca="false">IF(Q2236="","",IF(A2240=$Q$1,C2240,Q2236))</f>
        <v>1000036920</v>
      </c>
      <c r="R2237" s="2" t="n">
        <f aca="false">IF(H2237=$R$5,L2237,R2236)</f>
        <v>50640324</v>
      </c>
      <c r="S2237" s="2" t="str">
        <f aca="false">IF(H2237=$S$5,L2237,S2236)</f>
        <v>EGU077</v>
      </c>
      <c r="T2237" s="2" t="n">
        <f aca="false">IF(H2237=$T$5,L2237,T2236)</f>
        <v>814190667</v>
      </c>
      <c r="U2237" s="2" t="n">
        <f aca="false">IF(V2237="",0,1)</f>
        <v>0</v>
      </c>
      <c r="V2237" s="2" t="str">
        <f aca="false">IF(A2237="","",IFERROR(IF(VLOOKUP(A2237,MAESTRO!$A$2:$C$15,2,FALSE())=1,"",A2237),A2237))</f>
        <v/>
      </c>
      <c r="W2237" s="2" t="str">
        <f aca="false">IF(V2237="","",G2237)</f>
        <v/>
      </c>
    </row>
    <row r="2238" customFormat="false" ht="15" hidden="false" customHeight="false" outlineLevel="0" collapsed="false">
      <c r="O2238" s="2" t="str">
        <f aca="false">IF(O2237="","",O2237)</f>
        <v>7711 CEDI GUAYAQUIL</v>
      </c>
      <c r="P2238" s="2" t="str">
        <f aca="false">IF(A2238=$P$5,C2238,P2237)</f>
        <v>GRILL Y BAR CHIPLOTE CIA LTDA</v>
      </c>
      <c r="Q2238" s="2" t="n">
        <f aca="false">IF(Q2237="","",IF(A2241=$Q$1,C2241,Q2237))</f>
        <v>1000036920</v>
      </c>
      <c r="R2238" s="2" t="n">
        <f aca="false">IF(H2238=$R$5,L2238,R2237)</f>
        <v>50640324</v>
      </c>
      <c r="S2238" s="2" t="str">
        <f aca="false">IF(H2238=$S$5,L2238,S2237)</f>
        <v>EGU077</v>
      </c>
      <c r="T2238" s="2" t="n">
        <f aca="false">IF(H2238=$T$5,L2238,T2237)</f>
        <v>814190667</v>
      </c>
      <c r="U2238" s="2" t="n">
        <f aca="false">IF(V2238="",0,1)</f>
        <v>0</v>
      </c>
      <c r="V2238" s="2" t="str">
        <f aca="false">IF(A2238="","",IFERROR(IF(VLOOKUP(A2238,MAESTRO!$A$2:$C$15,2,FALSE())=1,"",A2238),A2238))</f>
        <v/>
      </c>
      <c r="W2238" s="2" t="str">
        <f aca="false">IF(V2238="","",G2238)</f>
        <v/>
      </c>
    </row>
    <row r="2239" customFormat="false" ht="15" hidden="false" customHeight="false" outlineLevel="0" collapsed="false">
      <c r="O2239" s="2" t="str">
        <f aca="false">IF(O2238="","",O2238)</f>
        <v>7711 CEDI GUAYAQUIL</v>
      </c>
      <c r="P2239" s="2" t="str">
        <f aca="false">IF(A2239=$P$5,C2239,P2238)</f>
        <v>GRILL Y BAR CHIPLOTE CIA LTDA</v>
      </c>
      <c r="Q2239" s="2" t="n">
        <f aca="false">IF(Q2238="","",IF(A2242=$Q$1,C2242,Q2238))</f>
        <v>1000036920</v>
      </c>
      <c r="R2239" s="2" t="n">
        <f aca="false">IF(H2239=$R$5,L2239,R2238)</f>
        <v>50640324</v>
      </c>
      <c r="S2239" s="2" t="str">
        <f aca="false">IF(H2239=$S$5,L2239,S2238)</f>
        <v>EGU077</v>
      </c>
      <c r="T2239" s="2" t="n">
        <f aca="false">IF(H2239=$T$5,L2239,T2238)</f>
        <v>814190667</v>
      </c>
      <c r="U2239" s="2" t="n">
        <f aca="false">IF(V2239="",0,1)</f>
        <v>0</v>
      </c>
      <c r="V2239" s="2" t="str">
        <f aca="false">IF(A2239="","",IFERROR(IF(VLOOKUP(A2239,MAESTRO!$A$2:$C$15,2,FALSE())=1,"",A2239),A2239))</f>
        <v/>
      </c>
      <c r="W2239" s="2" t="str">
        <f aca="false">IF(V2239="","",G2239)</f>
        <v/>
      </c>
    </row>
    <row r="2240" customFormat="false" ht="15" hidden="false" customHeight="false" outlineLevel="0" collapsed="false">
      <c r="O2240" s="2" t="str">
        <f aca="false">IF(O2239="","",O2239)</f>
        <v>7711 CEDI GUAYAQUIL</v>
      </c>
      <c r="P2240" s="2" t="str">
        <f aca="false">IF(A2240=$P$5,C2240,P2239)</f>
        <v>GRILL Y BAR CHIPLOTE CIA LTDA</v>
      </c>
      <c r="Q2240" s="2" t="n">
        <f aca="false">IF(Q2239="","",IF(A2243=$Q$1,C2243,Q2239))</f>
        <v>1000036920</v>
      </c>
      <c r="R2240" s="2" t="n">
        <f aca="false">IF(H2240=$R$5,L2240,R2239)</f>
        <v>50640324</v>
      </c>
      <c r="S2240" s="2" t="str">
        <f aca="false">IF(H2240=$S$5,L2240,S2239)</f>
        <v>EGU077</v>
      </c>
      <c r="T2240" s="2" t="n">
        <f aca="false">IF(H2240=$T$5,L2240,T2239)</f>
        <v>814190667</v>
      </c>
      <c r="U2240" s="2" t="n">
        <f aca="false">IF(V2240="",0,1)</f>
        <v>0</v>
      </c>
      <c r="V2240" s="2" t="str">
        <f aca="false">IF(A2240="","",IFERROR(IF(VLOOKUP(A2240,MAESTRO!$A$2:$C$15,2,FALSE())=1,"",A2240),A2240))</f>
        <v/>
      </c>
      <c r="W2240" s="2" t="str">
        <f aca="false">IF(V2240="","",G2240)</f>
        <v/>
      </c>
    </row>
    <row r="2241" customFormat="false" ht="15" hidden="false" customHeight="false" outlineLevel="0" collapsed="false">
      <c r="O2241" s="2" t="str">
        <f aca="false">IF(O2240="","",O2240)</f>
        <v>7711 CEDI GUAYAQUIL</v>
      </c>
      <c r="P2241" s="2" t="str">
        <f aca="false">IF(A2241=$P$5,C2241,P2240)</f>
        <v>GRILL Y BAR CHIPLOTE CIA LTDA</v>
      </c>
      <c r="Q2241" s="2" t="n">
        <f aca="false">IF(Q2240="","",IF(A2244=$Q$1,C2244,Q2240))</f>
        <v>1000036920</v>
      </c>
      <c r="R2241" s="2" t="n">
        <f aca="false">IF(H2241=$R$5,L2241,R2240)</f>
        <v>50640324</v>
      </c>
      <c r="S2241" s="2" t="str">
        <f aca="false">IF(H2241=$S$5,L2241,S2240)</f>
        <v>EGU077</v>
      </c>
      <c r="T2241" s="2" t="n">
        <f aca="false">IF(H2241=$T$5,L2241,T2240)</f>
        <v>814190667</v>
      </c>
      <c r="U2241" s="2" t="n">
        <f aca="false">IF(V2241="",0,1)</f>
        <v>0</v>
      </c>
      <c r="V2241" s="2" t="str">
        <f aca="false">IF(A2241="","",IFERROR(IF(VLOOKUP(A2241,MAESTRO!$A$2:$C$15,2,FALSE())=1,"",A2241),A2241))</f>
        <v/>
      </c>
      <c r="W2241" s="2" t="str">
        <f aca="false">IF(V2241="","",G2241)</f>
        <v/>
      </c>
    </row>
    <row r="2242" customFormat="false" ht="15" hidden="false" customHeight="false" outlineLevel="0" collapsed="false">
      <c r="O2242" s="2" t="str">
        <f aca="false">IF(O2241="","",O2241)</f>
        <v>7711 CEDI GUAYAQUIL</v>
      </c>
      <c r="P2242" s="2" t="str">
        <f aca="false">IF(A2242=$P$5,C2242,P2241)</f>
        <v>GRILL Y BAR CHIPLOTE CIA LTDA</v>
      </c>
      <c r="Q2242" s="2" t="n">
        <f aca="false">IF(Q2241="","",IF(A2245=$Q$1,C2245,Q2241))</f>
        <v>1000036920</v>
      </c>
      <c r="R2242" s="2" t="n">
        <f aca="false">IF(H2242=$R$5,L2242,R2241)</f>
        <v>50640324</v>
      </c>
      <c r="S2242" s="2" t="str">
        <f aca="false">IF(H2242=$S$5,L2242,S2241)</f>
        <v>EGU077</v>
      </c>
      <c r="T2242" s="2" t="n">
        <f aca="false">IF(H2242=$T$5,L2242,T2241)</f>
        <v>814190667</v>
      </c>
      <c r="U2242" s="2" t="n">
        <f aca="false">IF(V2242="",0,1)</f>
        <v>0</v>
      </c>
      <c r="V2242" s="2" t="str">
        <f aca="false">IF(A2242="","",IFERROR(IF(VLOOKUP(A2242,MAESTRO!$A$2:$C$15,2,FALSE())=1,"",A2242),A2242))</f>
        <v/>
      </c>
      <c r="W2242" s="2" t="str">
        <f aca="false">IF(V2242="","",G2242)</f>
        <v/>
      </c>
    </row>
    <row r="2243" customFormat="false" ht="15" hidden="false" customHeight="false" outlineLevel="0" collapsed="false">
      <c r="O2243" s="2" t="str">
        <f aca="false">IF(O2242="","",O2242)</f>
        <v>7711 CEDI GUAYAQUIL</v>
      </c>
      <c r="P2243" s="2" t="str">
        <f aca="false">IF(A2243=$P$5,C2243,P2242)</f>
        <v>GRILL Y BAR CHIPLOTE CIA LTDA</v>
      </c>
      <c r="Q2243" s="2" t="n">
        <f aca="false">IF(Q2242="","",IF(A2246=$Q$1,C2246,Q2242))</f>
        <v>1000036920</v>
      </c>
      <c r="R2243" s="2" t="n">
        <f aca="false">IF(H2243=$R$5,L2243,R2242)</f>
        <v>50640324</v>
      </c>
      <c r="S2243" s="2" t="str">
        <f aca="false">IF(H2243=$S$5,L2243,S2242)</f>
        <v>EGU077</v>
      </c>
      <c r="T2243" s="2" t="n">
        <f aca="false">IF(H2243=$T$5,L2243,T2242)</f>
        <v>814190667</v>
      </c>
      <c r="U2243" s="2" t="n">
        <f aca="false">IF(V2243="",0,1)</f>
        <v>0</v>
      </c>
      <c r="V2243" s="2" t="str">
        <f aca="false">IF(A2243="","",IFERROR(IF(VLOOKUP(A2243,MAESTRO!$A$2:$C$15,2,FALSE())=1,"",A2243),A2243))</f>
        <v/>
      </c>
      <c r="W2243" s="2" t="str">
        <f aca="false">IF(V2243="","",G2243)</f>
        <v/>
      </c>
    </row>
    <row r="2244" customFormat="false" ht="15" hidden="false" customHeight="false" outlineLevel="0" collapsed="false">
      <c r="O2244" s="2" t="str">
        <f aca="false">IF(O2243="","",O2243)</f>
        <v>7711 CEDI GUAYAQUIL</v>
      </c>
      <c r="P2244" s="2" t="str">
        <f aca="false">IF(A2244=$P$5,C2244,P2243)</f>
        <v>GRILL Y BAR CHIPLOTE CIA LTDA</v>
      </c>
      <c r="Q2244" s="2" t="n">
        <f aca="false">IF(Q2243="","",IF(A2247=$Q$1,C2247,Q2243))</f>
        <v>1000036920</v>
      </c>
      <c r="R2244" s="2" t="n">
        <f aca="false">IF(H2244=$R$5,L2244,R2243)</f>
        <v>50640324</v>
      </c>
      <c r="S2244" s="2" t="str">
        <f aca="false">IF(H2244=$S$5,L2244,S2243)</f>
        <v>EGU077</v>
      </c>
      <c r="T2244" s="2" t="n">
        <f aca="false">IF(H2244=$T$5,L2244,T2243)</f>
        <v>814190667</v>
      </c>
      <c r="U2244" s="2" t="n">
        <f aca="false">IF(V2244="",0,1)</f>
        <v>0</v>
      </c>
      <c r="V2244" s="2" t="str">
        <f aca="false">IF(A2244="","",IFERROR(IF(VLOOKUP(A2244,MAESTRO!$A$2:$C$15,2,FALSE())=1,"",A2244),A2244))</f>
        <v/>
      </c>
      <c r="W2244" s="2" t="str">
        <f aca="false">IF(V2244="","",G2244)</f>
        <v/>
      </c>
    </row>
    <row r="2245" customFormat="false" ht="15" hidden="false" customHeight="false" outlineLevel="0" collapsed="false">
      <c r="O2245" s="2" t="str">
        <f aca="false">IF(O2244="","",O2244)</f>
        <v>7711 CEDI GUAYAQUIL</v>
      </c>
      <c r="P2245" s="2" t="str">
        <f aca="false">IF(A2245=$P$5,C2245,P2244)</f>
        <v>GRILL Y BAR CHIPLOTE CIA LTDA</v>
      </c>
      <c r="Q2245" s="2" t="n">
        <f aca="false">IF(Q2244="","",IF(A2248=$Q$1,C2248,Q2244))</f>
        <v>1000036920</v>
      </c>
      <c r="R2245" s="2" t="n">
        <f aca="false">IF(H2245=$R$5,L2245,R2244)</f>
        <v>50640324</v>
      </c>
      <c r="S2245" s="2" t="str">
        <f aca="false">IF(H2245=$S$5,L2245,S2244)</f>
        <v>EGU077</v>
      </c>
      <c r="T2245" s="2" t="n">
        <f aca="false">IF(H2245=$T$5,L2245,T2244)</f>
        <v>814190667</v>
      </c>
      <c r="U2245" s="2" t="n">
        <f aca="false">IF(V2245="",0,1)</f>
        <v>0</v>
      </c>
      <c r="V2245" s="2" t="str">
        <f aca="false">IF(A2245="","",IFERROR(IF(VLOOKUP(A2245,MAESTRO!$A$2:$C$15,2,FALSE())=1,"",A2245),A2245))</f>
        <v/>
      </c>
      <c r="W2245" s="2" t="str">
        <f aca="false">IF(V2245="","",G2245)</f>
        <v/>
      </c>
    </row>
    <row r="2246" customFormat="false" ht="15" hidden="false" customHeight="false" outlineLevel="0" collapsed="false">
      <c r="O2246" s="2" t="str">
        <f aca="false">IF(O2245="","",O2245)</f>
        <v>7711 CEDI GUAYAQUIL</v>
      </c>
      <c r="P2246" s="2" t="str">
        <f aca="false">IF(A2246=$P$5,C2246,P2245)</f>
        <v>GRILL Y BAR CHIPLOTE CIA LTDA</v>
      </c>
      <c r="Q2246" s="2" t="n">
        <f aca="false">IF(Q2245="","",IF(A2249=$Q$1,C2249,Q2245))</f>
        <v>1000036920</v>
      </c>
      <c r="R2246" s="2" t="n">
        <f aca="false">IF(H2246=$R$5,L2246,R2245)</f>
        <v>50640324</v>
      </c>
      <c r="S2246" s="2" t="str">
        <f aca="false">IF(H2246=$S$5,L2246,S2245)</f>
        <v>EGU077</v>
      </c>
      <c r="T2246" s="2" t="n">
        <f aca="false">IF(H2246=$T$5,L2246,T2245)</f>
        <v>814190667</v>
      </c>
      <c r="U2246" s="2" t="n">
        <f aca="false">IF(V2246="",0,1)</f>
        <v>0</v>
      </c>
      <c r="V2246" s="2" t="str">
        <f aca="false">IF(A2246="","",IFERROR(IF(VLOOKUP(A2246,MAESTRO!$A$2:$C$15,2,FALSE())=1,"",A2246),A2246))</f>
        <v/>
      </c>
      <c r="W2246" s="2" t="str">
        <f aca="false">IF(V2246="","",G2246)</f>
        <v/>
      </c>
    </row>
    <row r="2247" customFormat="false" ht="15" hidden="false" customHeight="false" outlineLevel="0" collapsed="false">
      <c r="O2247" s="2" t="str">
        <f aca="false">IF(O2246="","",O2246)</f>
        <v>7711 CEDI GUAYAQUIL</v>
      </c>
      <c r="P2247" s="2" t="str">
        <f aca="false">IF(A2247=$P$5,C2247,P2246)</f>
        <v>GRILL Y BAR CHIPLOTE CIA LTDA</v>
      </c>
      <c r="Q2247" s="2" t="n">
        <f aca="false">IF(Q2246="","",IF(A2250=$Q$1,C2250,Q2246))</f>
        <v>1000036920</v>
      </c>
      <c r="R2247" s="2" t="n">
        <f aca="false">IF(H2247=$R$5,L2247,R2246)</f>
        <v>50640324</v>
      </c>
      <c r="S2247" s="2" t="str">
        <f aca="false">IF(H2247=$S$5,L2247,S2246)</f>
        <v>EGU077</v>
      </c>
      <c r="T2247" s="2" t="n">
        <f aca="false">IF(H2247=$T$5,L2247,T2246)</f>
        <v>814190667</v>
      </c>
      <c r="U2247" s="2" t="n">
        <f aca="false">IF(V2247="",0,1)</f>
        <v>0</v>
      </c>
      <c r="V2247" s="2" t="str">
        <f aca="false">IF(A2247="","",IFERROR(IF(VLOOKUP(A2247,MAESTRO!$A$2:$C$15,2,FALSE())=1,"",A2247),A2247))</f>
        <v/>
      </c>
      <c r="W2247" s="2" t="str">
        <f aca="false">IF(V2247="","",G2247)</f>
        <v/>
      </c>
    </row>
    <row r="2248" customFormat="false" ht="15" hidden="false" customHeight="false" outlineLevel="0" collapsed="false">
      <c r="O2248" s="2" t="str">
        <f aca="false">IF(O2247="","",O2247)</f>
        <v>7711 CEDI GUAYAQUIL</v>
      </c>
      <c r="P2248" s="2" t="str">
        <f aca="false">IF(A2248=$P$5,C2248,P2247)</f>
        <v>GRILL Y BAR CHIPLOTE CIA LTDA</v>
      </c>
      <c r="Q2248" s="2" t="n">
        <f aca="false">IF(Q2247="","",IF(A2251=$Q$1,C2251,Q2247))</f>
        <v>1000036920</v>
      </c>
      <c r="R2248" s="2" t="n">
        <f aca="false">IF(H2248=$R$5,L2248,R2247)</f>
        <v>50640324</v>
      </c>
      <c r="S2248" s="2" t="str">
        <f aca="false">IF(H2248=$S$5,L2248,S2247)</f>
        <v>EGU077</v>
      </c>
      <c r="T2248" s="2" t="n">
        <f aca="false">IF(H2248=$T$5,L2248,T2247)</f>
        <v>814190667</v>
      </c>
      <c r="U2248" s="2" t="n">
        <f aca="false">IF(V2248="",0,1)</f>
        <v>0</v>
      </c>
      <c r="V2248" s="2" t="str">
        <f aca="false">IF(A2248="","",IFERROR(IF(VLOOKUP(A2248,MAESTRO!$A$2:$C$15,2,FALSE())=1,"",A2248),A2248))</f>
        <v/>
      </c>
      <c r="W2248" s="2" t="str">
        <f aca="false">IF(V2248="","",G2248)</f>
        <v/>
      </c>
    </row>
    <row r="2249" customFormat="false" ht="15" hidden="false" customHeight="false" outlineLevel="0" collapsed="false">
      <c r="O2249" s="2" t="str">
        <f aca="false">IF(O2248="","",O2248)</f>
        <v>7711 CEDI GUAYAQUIL</v>
      </c>
      <c r="P2249" s="2" t="str">
        <f aca="false">IF(A2249=$P$5,C2249,P2248)</f>
        <v>GRILL Y BAR CHIPLOTE CIA LTDA</v>
      </c>
      <c r="Q2249" s="2" t="n">
        <f aca="false">IF(Q2248="","",IF(A2252=$Q$1,C2252,Q2248))</f>
        <v>1000036920</v>
      </c>
      <c r="R2249" s="2" t="n">
        <f aca="false">IF(H2249=$R$5,L2249,R2248)</f>
        <v>50640324</v>
      </c>
      <c r="S2249" s="2" t="str">
        <f aca="false">IF(H2249=$S$5,L2249,S2248)</f>
        <v>EGU077</v>
      </c>
      <c r="T2249" s="2" t="n">
        <f aca="false">IF(H2249=$T$5,L2249,T2248)</f>
        <v>814190667</v>
      </c>
      <c r="U2249" s="2" t="n">
        <f aca="false">IF(V2249="",0,1)</f>
        <v>0</v>
      </c>
      <c r="V2249" s="2" t="str">
        <f aca="false">IF(A2249="","",IFERROR(IF(VLOOKUP(A2249,MAESTRO!$A$2:$C$15,2,FALSE())=1,"",A2249),A2249))</f>
        <v/>
      </c>
      <c r="W2249" s="2" t="str">
        <f aca="false">IF(V2249="","",G2249)</f>
        <v/>
      </c>
    </row>
    <row r="2250" customFormat="false" ht="15" hidden="false" customHeight="false" outlineLevel="0" collapsed="false">
      <c r="O2250" s="2" t="str">
        <f aca="false">IF(O2249="","",O2249)</f>
        <v>7711 CEDI GUAYAQUIL</v>
      </c>
      <c r="P2250" s="2" t="str">
        <f aca="false">IF(A2250=$P$5,C2250,P2249)</f>
        <v>GRILL Y BAR CHIPLOTE CIA LTDA</v>
      </c>
      <c r="Q2250" s="2" t="n">
        <f aca="false">IF(Q2249="","",IF(A2253=$Q$1,C2253,Q2249))</f>
        <v>1000036920</v>
      </c>
      <c r="R2250" s="2" t="n">
        <f aca="false">IF(H2250=$R$5,L2250,R2249)</f>
        <v>50640324</v>
      </c>
      <c r="S2250" s="2" t="str">
        <f aca="false">IF(H2250=$S$5,L2250,S2249)</f>
        <v>EGU077</v>
      </c>
      <c r="T2250" s="2" t="n">
        <f aca="false">IF(H2250=$T$5,L2250,T2249)</f>
        <v>814190667</v>
      </c>
      <c r="U2250" s="2" t="n">
        <f aca="false">IF(V2250="",0,1)</f>
        <v>0</v>
      </c>
      <c r="V2250" s="2" t="str">
        <f aca="false">IF(A2250="","",IFERROR(IF(VLOOKUP(A2250,MAESTRO!$A$2:$C$15,2,FALSE())=1,"",A2250),A2250))</f>
        <v/>
      </c>
      <c r="W2250" s="2" t="str">
        <f aca="false">IF(V2250="","",G2250)</f>
        <v/>
      </c>
    </row>
    <row r="2251" customFormat="false" ht="15" hidden="false" customHeight="false" outlineLevel="0" collapsed="false">
      <c r="O2251" s="2" t="str">
        <f aca="false">IF(O2250="","",O2250)</f>
        <v>7711 CEDI GUAYAQUIL</v>
      </c>
      <c r="P2251" s="2" t="str">
        <f aca="false">IF(A2251=$P$5,C2251,P2250)</f>
        <v>GRILL Y BAR CHIPLOTE CIA LTDA</v>
      </c>
      <c r="Q2251" s="2" t="n">
        <f aca="false">IF(Q2250="","",IF(A2254=$Q$1,C2254,Q2250))</f>
        <v>1000036920</v>
      </c>
      <c r="R2251" s="2" t="n">
        <f aca="false">IF(H2251=$R$5,L2251,R2250)</f>
        <v>50640324</v>
      </c>
      <c r="S2251" s="2" t="str">
        <f aca="false">IF(H2251=$S$5,L2251,S2250)</f>
        <v>EGU077</v>
      </c>
      <c r="T2251" s="2" t="n">
        <f aca="false">IF(H2251=$T$5,L2251,T2250)</f>
        <v>814190667</v>
      </c>
      <c r="U2251" s="2" t="n">
        <f aca="false">IF(V2251="",0,1)</f>
        <v>0</v>
      </c>
      <c r="V2251" s="2" t="str">
        <f aca="false">IF(A2251="","",IFERROR(IF(VLOOKUP(A2251,MAESTRO!$A$2:$C$15,2,FALSE())=1,"",A2251),A2251))</f>
        <v/>
      </c>
      <c r="W2251" s="2" t="str">
        <f aca="false">IF(V2251="","",G2251)</f>
        <v/>
      </c>
    </row>
    <row r="2252" customFormat="false" ht="15" hidden="false" customHeight="false" outlineLevel="0" collapsed="false">
      <c r="O2252" s="2" t="str">
        <f aca="false">IF(O2251="","",O2251)</f>
        <v>7711 CEDI GUAYAQUIL</v>
      </c>
      <c r="P2252" s="2" t="str">
        <f aca="false">IF(A2252=$P$5,C2252,P2251)</f>
        <v>GRILL Y BAR CHIPLOTE CIA LTDA</v>
      </c>
      <c r="Q2252" s="2" t="n">
        <f aca="false">IF(Q2251="","",IF(A2255=$Q$1,C2255,Q2251))</f>
        <v>1000036920</v>
      </c>
      <c r="R2252" s="2" t="n">
        <f aca="false">IF(H2252=$R$5,L2252,R2251)</f>
        <v>50640324</v>
      </c>
      <c r="S2252" s="2" t="str">
        <f aca="false">IF(H2252=$S$5,L2252,S2251)</f>
        <v>EGU077</v>
      </c>
      <c r="T2252" s="2" t="n">
        <f aca="false">IF(H2252=$T$5,L2252,T2251)</f>
        <v>814190667</v>
      </c>
      <c r="U2252" s="2" t="n">
        <f aca="false">IF(V2252="",0,1)</f>
        <v>0</v>
      </c>
      <c r="V2252" s="2" t="str">
        <f aca="false">IF(A2252="","",IFERROR(IF(VLOOKUP(A2252,MAESTRO!$A$2:$C$15,2,FALSE())=1,"",A2252),A2252))</f>
        <v/>
      </c>
      <c r="W2252" s="2" t="str">
        <f aca="false">IF(V2252="","",G2252)</f>
        <v/>
      </c>
    </row>
    <row r="2253" customFormat="false" ht="15" hidden="false" customHeight="false" outlineLevel="0" collapsed="false">
      <c r="O2253" s="2" t="str">
        <f aca="false">IF(O2252="","",O2252)</f>
        <v>7711 CEDI GUAYAQUIL</v>
      </c>
      <c r="P2253" s="2" t="str">
        <f aca="false">IF(A2253=$P$5,C2253,P2252)</f>
        <v>GRILL Y BAR CHIPLOTE CIA LTDA</v>
      </c>
      <c r="Q2253" s="2" t="n">
        <f aca="false">IF(Q2252="","",IF(A2256=$Q$1,C2256,Q2252))</f>
        <v>1000036920</v>
      </c>
      <c r="R2253" s="2" t="n">
        <f aca="false">IF(H2253=$R$5,L2253,R2252)</f>
        <v>50640324</v>
      </c>
      <c r="S2253" s="2" t="str">
        <f aca="false">IF(H2253=$S$5,L2253,S2252)</f>
        <v>EGU077</v>
      </c>
      <c r="T2253" s="2" t="n">
        <f aca="false">IF(H2253=$T$5,L2253,T2252)</f>
        <v>814190667</v>
      </c>
      <c r="U2253" s="2" t="n">
        <f aca="false">IF(V2253="",0,1)</f>
        <v>0</v>
      </c>
      <c r="V2253" s="2" t="str">
        <f aca="false">IF(A2253="","",IFERROR(IF(VLOOKUP(A2253,MAESTRO!$A$2:$C$15,2,FALSE())=1,"",A2253),A2253))</f>
        <v/>
      </c>
      <c r="W2253" s="2" t="str">
        <f aca="false">IF(V2253="","",G2253)</f>
        <v/>
      </c>
    </row>
    <row r="2254" customFormat="false" ht="15" hidden="false" customHeight="false" outlineLevel="0" collapsed="false">
      <c r="O2254" s="2" t="str">
        <f aca="false">IF(O2253="","",O2253)</f>
        <v>7711 CEDI GUAYAQUIL</v>
      </c>
      <c r="P2254" s="2" t="str">
        <f aca="false">IF(A2254=$P$5,C2254,P2253)</f>
        <v>GRILL Y BAR CHIPLOTE CIA LTDA</v>
      </c>
      <c r="Q2254" s="2" t="n">
        <f aca="false">IF(Q2253="","",IF(A2257=$Q$1,C2257,Q2253))</f>
        <v>1000036920</v>
      </c>
      <c r="R2254" s="2" t="n">
        <f aca="false">IF(H2254=$R$5,L2254,R2253)</f>
        <v>50640324</v>
      </c>
      <c r="S2254" s="2" t="str">
        <f aca="false">IF(H2254=$S$5,L2254,S2253)</f>
        <v>EGU077</v>
      </c>
      <c r="T2254" s="2" t="n">
        <f aca="false">IF(H2254=$T$5,L2254,T2253)</f>
        <v>814190667</v>
      </c>
      <c r="U2254" s="2" t="n">
        <f aca="false">IF(V2254="",0,1)</f>
        <v>0</v>
      </c>
      <c r="V2254" s="2" t="str">
        <f aca="false">IF(A2254="","",IFERROR(IF(VLOOKUP(A2254,MAESTRO!$A$2:$C$15,2,FALSE())=1,"",A2254),A2254))</f>
        <v/>
      </c>
      <c r="W2254" s="2" t="str">
        <f aca="false">IF(V2254="","",G2254)</f>
        <v/>
      </c>
    </row>
    <row r="2255" customFormat="false" ht="15" hidden="false" customHeight="false" outlineLevel="0" collapsed="false">
      <c r="O2255" s="2" t="str">
        <f aca="false">IF(O2254="","",O2254)</f>
        <v>7711 CEDI GUAYAQUIL</v>
      </c>
      <c r="P2255" s="2" t="str">
        <f aca="false">IF(A2255=$P$5,C2255,P2254)</f>
        <v>GRILL Y BAR CHIPLOTE CIA LTDA</v>
      </c>
      <c r="Q2255" s="2" t="n">
        <f aca="false">IF(Q2254="","",IF(A2258=$Q$1,C2258,Q2254))</f>
        <v>1000036920</v>
      </c>
      <c r="R2255" s="2" t="n">
        <f aca="false">IF(H2255=$R$5,L2255,R2254)</f>
        <v>50640324</v>
      </c>
      <c r="S2255" s="2" t="str">
        <f aca="false">IF(H2255=$S$5,L2255,S2254)</f>
        <v>EGU077</v>
      </c>
      <c r="T2255" s="2" t="n">
        <f aca="false">IF(H2255=$T$5,L2255,T2254)</f>
        <v>814190667</v>
      </c>
      <c r="U2255" s="2" t="n">
        <f aca="false">IF(V2255="",0,1)</f>
        <v>0</v>
      </c>
      <c r="V2255" s="2" t="str">
        <f aca="false">IF(A2255="","",IFERROR(IF(VLOOKUP(A2255,MAESTRO!$A$2:$C$15,2,FALSE())=1,"",A2255),A2255))</f>
        <v/>
      </c>
      <c r="W2255" s="2" t="str">
        <f aca="false">IF(V2255="","",G2255)</f>
        <v/>
      </c>
    </row>
    <row r="2256" customFormat="false" ht="15" hidden="false" customHeight="false" outlineLevel="0" collapsed="false">
      <c r="O2256" s="2" t="str">
        <f aca="false">IF(O2255="","",O2255)</f>
        <v>7711 CEDI GUAYAQUIL</v>
      </c>
      <c r="P2256" s="2" t="str">
        <f aca="false">IF(A2256=$P$5,C2256,P2255)</f>
        <v>GRILL Y BAR CHIPLOTE CIA LTDA</v>
      </c>
      <c r="Q2256" s="2" t="n">
        <f aca="false">IF(Q2255="","",IF(A2259=$Q$1,C2259,Q2255))</f>
        <v>1000036920</v>
      </c>
      <c r="R2256" s="2" t="n">
        <f aca="false">IF(H2256=$R$5,L2256,R2255)</f>
        <v>50640324</v>
      </c>
      <c r="S2256" s="2" t="str">
        <f aca="false">IF(H2256=$S$5,L2256,S2255)</f>
        <v>EGU077</v>
      </c>
      <c r="T2256" s="2" t="n">
        <f aca="false">IF(H2256=$T$5,L2256,T2255)</f>
        <v>814190667</v>
      </c>
      <c r="U2256" s="2" t="n">
        <f aca="false">IF(V2256="",0,1)</f>
        <v>0</v>
      </c>
      <c r="V2256" s="2" t="str">
        <f aca="false">IF(A2256="","",IFERROR(IF(VLOOKUP(A2256,MAESTRO!$A$2:$C$15,2,FALSE())=1,"",A2256),A2256))</f>
        <v/>
      </c>
      <c r="W2256" s="2" t="str">
        <f aca="false">IF(V2256="","",G2256)</f>
        <v/>
      </c>
    </row>
    <row r="2257" customFormat="false" ht="15" hidden="false" customHeight="false" outlineLevel="0" collapsed="false">
      <c r="O2257" s="2" t="str">
        <f aca="false">IF(O2256="","",O2256)</f>
        <v>7711 CEDI GUAYAQUIL</v>
      </c>
      <c r="P2257" s="2" t="str">
        <f aca="false">IF(A2257=$P$5,C2257,P2256)</f>
        <v>GRILL Y BAR CHIPLOTE CIA LTDA</v>
      </c>
      <c r="Q2257" s="2" t="n">
        <f aca="false">IF(Q2256="","",IF(A2260=$Q$1,C2260,Q2256))</f>
        <v>1000036920</v>
      </c>
      <c r="R2257" s="2" t="n">
        <f aca="false">IF(H2257=$R$5,L2257,R2256)</f>
        <v>50640324</v>
      </c>
      <c r="S2257" s="2" t="str">
        <f aca="false">IF(H2257=$S$5,L2257,S2256)</f>
        <v>EGU077</v>
      </c>
      <c r="T2257" s="2" t="n">
        <f aca="false">IF(H2257=$T$5,L2257,T2256)</f>
        <v>814190667</v>
      </c>
      <c r="U2257" s="2" t="n">
        <f aca="false">IF(V2257="",0,1)</f>
        <v>0</v>
      </c>
      <c r="V2257" s="2" t="str">
        <f aca="false">IF(A2257="","",IFERROR(IF(VLOOKUP(A2257,MAESTRO!$A$2:$C$15,2,FALSE())=1,"",A2257),A2257))</f>
        <v/>
      </c>
      <c r="W2257" s="2" t="str">
        <f aca="false">IF(V2257="","",G2257)</f>
        <v/>
      </c>
    </row>
    <row r="2258" customFormat="false" ht="15" hidden="false" customHeight="false" outlineLevel="0" collapsed="false">
      <c r="O2258" s="2" t="str">
        <f aca="false">IF(O2257="","",O2257)</f>
        <v>7711 CEDI GUAYAQUIL</v>
      </c>
      <c r="P2258" s="2" t="str">
        <f aca="false">IF(A2258=$P$5,C2258,P2257)</f>
        <v>GRILL Y BAR CHIPLOTE CIA LTDA</v>
      </c>
      <c r="Q2258" s="2" t="n">
        <f aca="false">IF(Q2257="","",IF(A2261=$Q$1,C2261,Q2257))</f>
        <v>1000036920</v>
      </c>
      <c r="R2258" s="2" t="n">
        <f aca="false">IF(H2258=$R$5,L2258,R2257)</f>
        <v>50640324</v>
      </c>
      <c r="S2258" s="2" t="str">
        <f aca="false">IF(H2258=$S$5,L2258,S2257)</f>
        <v>EGU077</v>
      </c>
      <c r="T2258" s="2" t="n">
        <f aca="false">IF(H2258=$T$5,L2258,T2257)</f>
        <v>814190667</v>
      </c>
      <c r="U2258" s="2" t="n">
        <f aca="false">IF(V2258="",0,1)</f>
        <v>0</v>
      </c>
      <c r="V2258" s="2" t="str">
        <f aca="false">IF(A2258="","",IFERROR(IF(VLOOKUP(A2258,MAESTRO!$A$2:$C$15,2,FALSE())=1,"",A2258),A2258))</f>
        <v/>
      </c>
      <c r="W2258" s="2" t="str">
        <f aca="false">IF(V2258="","",G2258)</f>
        <v/>
      </c>
    </row>
    <row r="2259" customFormat="false" ht="15" hidden="false" customHeight="false" outlineLevel="0" collapsed="false">
      <c r="O2259" s="2" t="str">
        <f aca="false">IF(O2258="","",O2258)</f>
        <v>7711 CEDI GUAYAQUIL</v>
      </c>
      <c r="P2259" s="2" t="str">
        <f aca="false">IF(A2259=$P$5,C2259,P2258)</f>
        <v>GRILL Y BAR CHIPLOTE CIA LTDA</v>
      </c>
      <c r="Q2259" s="2" t="n">
        <f aca="false">IF(Q2258="","",IF(A2262=$Q$1,C2262,Q2258))</f>
        <v>1000036920</v>
      </c>
      <c r="R2259" s="2" t="n">
        <f aca="false">IF(H2259=$R$5,L2259,R2258)</f>
        <v>50640324</v>
      </c>
      <c r="S2259" s="2" t="str">
        <f aca="false">IF(H2259=$S$5,L2259,S2258)</f>
        <v>EGU077</v>
      </c>
      <c r="T2259" s="2" t="n">
        <f aca="false">IF(H2259=$T$5,L2259,T2258)</f>
        <v>814190667</v>
      </c>
      <c r="U2259" s="2" t="n">
        <f aca="false">IF(V2259="",0,1)</f>
        <v>0</v>
      </c>
      <c r="V2259" s="2" t="str">
        <f aca="false">IF(A2259="","",IFERROR(IF(VLOOKUP(A2259,MAESTRO!$A$2:$C$15,2,FALSE())=1,"",A2259),A2259))</f>
        <v/>
      </c>
      <c r="W2259" s="2" t="str">
        <f aca="false">IF(V2259="","",G2259)</f>
        <v/>
      </c>
    </row>
    <row r="2260" customFormat="false" ht="15" hidden="false" customHeight="false" outlineLevel="0" collapsed="false">
      <c r="O2260" s="2" t="str">
        <f aca="false">IF(O2259="","",O2259)</f>
        <v>7711 CEDI GUAYAQUIL</v>
      </c>
      <c r="P2260" s="2" t="str">
        <f aca="false">IF(A2260=$P$5,C2260,P2259)</f>
        <v>GRILL Y BAR CHIPLOTE CIA LTDA</v>
      </c>
      <c r="Q2260" s="2" t="n">
        <f aca="false">IF(Q2259="","",IF(A2263=$Q$1,C2263,Q2259))</f>
        <v>1000036920</v>
      </c>
      <c r="R2260" s="2" t="n">
        <f aca="false">IF(H2260=$R$5,L2260,R2259)</f>
        <v>50640324</v>
      </c>
      <c r="S2260" s="2" t="str">
        <f aca="false">IF(H2260=$S$5,L2260,S2259)</f>
        <v>EGU077</v>
      </c>
      <c r="T2260" s="2" t="n">
        <f aca="false">IF(H2260=$T$5,L2260,T2259)</f>
        <v>814190667</v>
      </c>
      <c r="U2260" s="2" t="n">
        <f aca="false">IF(V2260="",0,1)</f>
        <v>0</v>
      </c>
      <c r="V2260" s="2" t="str">
        <f aca="false">IF(A2260="","",IFERROR(IF(VLOOKUP(A2260,MAESTRO!$A$2:$C$15,2,FALSE())=1,"",A2260),A2260))</f>
        <v/>
      </c>
      <c r="W2260" s="2" t="str">
        <f aca="false">IF(V2260="","",G2260)</f>
        <v/>
      </c>
    </row>
    <row r="2261" customFormat="false" ht="15" hidden="false" customHeight="false" outlineLevel="0" collapsed="false">
      <c r="O2261" s="2" t="str">
        <f aca="false">IF(O2260="","",O2260)</f>
        <v>7711 CEDI GUAYAQUIL</v>
      </c>
      <c r="P2261" s="2" t="str">
        <f aca="false">IF(A2261=$P$5,C2261,P2260)</f>
        <v>GRILL Y BAR CHIPLOTE CIA LTDA</v>
      </c>
      <c r="Q2261" s="2" t="n">
        <f aca="false">IF(Q2260="","",IF(A2264=$Q$1,C2264,Q2260))</f>
        <v>1000036920</v>
      </c>
      <c r="R2261" s="2" t="n">
        <f aca="false">IF(H2261=$R$5,L2261,R2260)</f>
        <v>50640324</v>
      </c>
      <c r="S2261" s="2" t="str">
        <f aca="false">IF(H2261=$S$5,L2261,S2260)</f>
        <v>EGU077</v>
      </c>
      <c r="T2261" s="2" t="n">
        <f aca="false">IF(H2261=$T$5,L2261,T2260)</f>
        <v>814190667</v>
      </c>
      <c r="U2261" s="2" t="n">
        <f aca="false">IF(V2261="",0,1)</f>
        <v>0</v>
      </c>
      <c r="V2261" s="2" t="str">
        <f aca="false">IF(A2261="","",IFERROR(IF(VLOOKUP(A2261,MAESTRO!$A$2:$C$15,2,FALSE())=1,"",A2261),A2261))</f>
        <v/>
      </c>
      <c r="W2261" s="2" t="str">
        <f aca="false">IF(V2261="","",G2261)</f>
        <v/>
      </c>
    </row>
    <row r="2262" customFormat="false" ht="15" hidden="false" customHeight="false" outlineLevel="0" collapsed="false">
      <c r="O2262" s="2" t="str">
        <f aca="false">IF(O2261="","",O2261)</f>
        <v>7711 CEDI GUAYAQUIL</v>
      </c>
      <c r="P2262" s="2" t="str">
        <f aca="false">IF(A2262=$P$5,C2262,P2261)</f>
        <v>GRILL Y BAR CHIPLOTE CIA LTDA</v>
      </c>
      <c r="Q2262" s="2" t="n">
        <f aca="false">IF(Q2261="","",IF(A2265=$Q$1,C2265,Q2261))</f>
        <v>1000036920</v>
      </c>
      <c r="R2262" s="2" t="n">
        <f aca="false">IF(H2262=$R$5,L2262,R2261)</f>
        <v>50640324</v>
      </c>
      <c r="S2262" s="2" t="str">
        <f aca="false">IF(H2262=$S$5,L2262,S2261)</f>
        <v>EGU077</v>
      </c>
      <c r="T2262" s="2" t="n">
        <f aca="false">IF(H2262=$T$5,L2262,T2261)</f>
        <v>814190667</v>
      </c>
      <c r="U2262" s="2" t="n">
        <f aca="false">IF(V2262="",0,1)</f>
        <v>0</v>
      </c>
      <c r="V2262" s="2" t="str">
        <f aca="false">IF(A2262="","",IFERROR(IF(VLOOKUP(A2262,MAESTRO!$A$2:$C$15,2,FALSE())=1,"",A2262),A2262))</f>
        <v/>
      </c>
      <c r="W2262" s="2" t="str">
        <f aca="false">IF(V2262="","",G2262)</f>
        <v/>
      </c>
    </row>
    <row r="2263" customFormat="false" ht="15" hidden="false" customHeight="false" outlineLevel="0" collapsed="false">
      <c r="O2263" s="2" t="str">
        <f aca="false">IF(O2262="","",O2262)</f>
        <v>7711 CEDI GUAYAQUIL</v>
      </c>
      <c r="P2263" s="2" t="str">
        <f aca="false">IF(A2263=$P$5,C2263,P2262)</f>
        <v>GRILL Y BAR CHIPLOTE CIA LTDA</v>
      </c>
      <c r="Q2263" s="2" t="n">
        <f aca="false">IF(Q2262="","",IF(A2266=$Q$1,C2266,Q2262))</f>
        <v>1000036920</v>
      </c>
      <c r="R2263" s="2" t="n">
        <f aca="false">IF(H2263=$R$5,L2263,R2262)</f>
        <v>50640324</v>
      </c>
      <c r="S2263" s="2" t="str">
        <f aca="false">IF(H2263=$S$5,L2263,S2262)</f>
        <v>EGU077</v>
      </c>
      <c r="T2263" s="2" t="n">
        <f aca="false">IF(H2263=$T$5,L2263,T2262)</f>
        <v>814190667</v>
      </c>
      <c r="U2263" s="2" t="n">
        <f aca="false">IF(V2263="",0,1)</f>
        <v>0</v>
      </c>
      <c r="V2263" s="2" t="str">
        <f aca="false">IF(A2263="","",IFERROR(IF(VLOOKUP(A2263,MAESTRO!$A$2:$C$15,2,FALSE())=1,"",A2263),A2263))</f>
        <v/>
      </c>
      <c r="W2263" s="2" t="str">
        <f aca="false">IF(V2263="","",G2263)</f>
        <v/>
      </c>
    </row>
    <row r="2264" customFormat="false" ht="15" hidden="false" customHeight="false" outlineLevel="0" collapsed="false">
      <c r="O2264" s="2" t="str">
        <f aca="false">IF(O2263="","",O2263)</f>
        <v>7711 CEDI GUAYAQUIL</v>
      </c>
      <c r="P2264" s="2" t="str">
        <f aca="false">IF(A2264=$P$5,C2264,P2263)</f>
        <v>GRILL Y BAR CHIPLOTE CIA LTDA</v>
      </c>
      <c r="Q2264" s="2" t="n">
        <f aca="false">IF(Q2263="","",IF(A2267=$Q$1,C2267,Q2263))</f>
        <v>1000036920</v>
      </c>
      <c r="R2264" s="2" t="n">
        <f aca="false">IF(H2264=$R$5,L2264,R2263)</f>
        <v>50640324</v>
      </c>
      <c r="S2264" s="2" t="str">
        <f aca="false">IF(H2264=$S$5,L2264,S2263)</f>
        <v>EGU077</v>
      </c>
      <c r="T2264" s="2" t="n">
        <f aca="false">IF(H2264=$T$5,L2264,T2263)</f>
        <v>814190667</v>
      </c>
      <c r="U2264" s="2" t="n">
        <f aca="false">IF(V2264="",0,1)</f>
        <v>0</v>
      </c>
      <c r="V2264" s="2" t="str">
        <f aca="false">IF(A2264="","",IFERROR(IF(VLOOKUP(A2264,MAESTRO!$A$2:$C$15,2,FALSE())=1,"",A2264),A2264))</f>
        <v/>
      </c>
      <c r="W2264" s="2" t="str">
        <f aca="false">IF(V2264="","",G2264)</f>
        <v/>
      </c>
    </row>
    <row r="2265" customFormat="false" ht="15" hidden="false" customHeight="false" outlineLevel="0" collapsed="false">
      <c r="O2265" s="2" t="str">
        <f aca="false">IF(O2264="","",O2264)</f>
        <v>7711 CEDI GUAYAQUIL</v>
      </c>
      <c r="P2265" s="2" t="str">
        <f aca="false">IF(A2265=$P$5,C2265,P2264)</f>
        <v>GRILL Y BAR CHIPLOTE CIA LTDA</v>
      </c>
      <c r="Q2265" s="2" t="n">
        <f aca="false">IF(Q2264="","",IF(A2268=$Q$1,C2268,Q2264))</f>
        <v>1000036920</v>
      </c>
      <c r="R2265" s="2" t="n">
        <f aca="false">IF(H2265=$R$5,L2265,R2264)</f>
        <v>50640324</v>
      </c>
      <c r="S2265" s="2" t="str">
        <f aca="false">IF(H2265=$S$5,L2265,S2264)</f>
        <v>EGU077</v>
      </c>
      <c r="T2265" s="2" t="n">
        <f aca="false">IF(H2265=$T$5,L2265,T2264)</f>
        <v>814190667</v>
      </c>
      <c r="U2265" s="2" t="n">
        <f aca="false">IF(V2265="",0,1)</f>
        <v>0</v>
      </c>
      <c r="V2265" s="2" t="str">
        <f aca="false">IF(A2265="","",IFERROR(IF(VLOOKUP(A2265,MAESTRO!$A$2:$C$15,2,FALSE())=1,"",A2265),A2265))</f>
        <v/>
      </c>
      <c r="W2265" s="2" t="str">
        <f aca="false">IF(V2265="","",G2265)</f>
        <v/>
      </c>
    </row>
    <row r="2266" customFormat="false" ht="15" hidden="false" customHeight="false" outlineLevel="0" collapsed="false">
      <c r="O2266" s="2" t="str">
        <f aca="false">IF(O2265="","",O2265)</f>
        <v>7711 CEDI GUAYAQUIL</v>
      </c>
      <c r="P2266" s="2" t="str">
        <f aca="false">IF(A2266=$P$5,C2266,P2265)</f>
        <v>GRILL Y BAR CHIPLOTE CIA LTDA</v>
      </c>
      <c r="Q2266" s="2" t="n">
        <f aca="false">IF(Q2265="","",IF(A2269=$Q$1,C2269,Q2265))</f>
        <v>1000036920</v>
      </c>
      <c r="R2266" s="2" t="n">
        <f aca="false">IF(H2266=$R$5,L2266,R2265)</f>
        <v>50640324</v>
      </c>
      <c r="S2266" s="2" t="str">
        <f aca="false">IF(H2266=$S$5,L2266,S2265)</f>
        <v>EGU077</v>
      </c>
      <c r="T2266" s="2" t="n">
        <f aca="false">IF(H2266=$T$5,L2266,T2265)</f>
        <v>814190667</v>
      </c>
      <c r="U2266" s="2" t="n">
        <f aca="false">IF(V2266="",0,1)</f>
        <v>0</v>
      </c>
      <c r="V2266" s="2" t="str">
        <f aca="false">IF(A2266="","",IFERROR(IF(VLOOKUP(A2266,MAESTRO!$A$2:$C$15,2,FALSE())=1,"",A2266),A2266))</f>
        <v/>
      </c>
      <c r="W2266" s="2" t="str">
        <f aca="false">IF(V2266="","",G2266)</f>
        <v/>
      </c>
    </row>
    <row r="2267" customFormat="false" ht="15" hidden="false" customHeight="false" outlineLevel="0" collapsed="false">
      <c r="O2267" s="2" t="str">
        <f aca="false">IF(O2266="","",O2266)</f>
        <v>7711 CEDI GUAYAQUIL</v>
      </c>
      <c r="P2267" s="2" t="str">
        <f aca="false">IF(A2267=$P$5,C2267,P2266)</f>
        <v>GRILL Y BAR CHIPLOTE CIA LTDA</v>
      </c>
      <c r="Q2267" s="2" t="n">
        <f aca="false">IF(Q2266="","",IF(A2270=$Q$1,C2270,Q2266))</f>
        <v>1000036920</v>
      </c>
      <c r="R2267" s="2" t="n">
        <f aca="false">IF(H2267=$R$5,L2267,R2266)</f>
        <v>50640324</v>
      </c>
      <c r="S2267" s="2" t="str">
        <f aca="false">IF(H2267=$S$5,L2267,S2266)</f>
        <v>EGU077</v>
      </c>
      <c r="T2267" s="2" t="n">
        <f aca="false">IF(H2267=$T$5,L2267,T2266)</f>
        <v>814190667</v>
      </c>
      <c r="U2267" s="2" t="n">
        <f aca="false">IF(V2267="",0,1)</f>
        <v>0</v>
      </c>
      <c r="V2267" s="2" t="str">
        <f aca="false">IF(A2267="","",IFERROR(IF(VLOOKUP(A2267,MAESTRO!$A$2:$C$15,2,FALSE())=1,"",A2267),A2267))</f>
        <v/>
      </c>
      <c r="W2267" s="2" t="str">
        <f aca="false">IF(V2267="","",G2267)</f>
        <v/>
      </c>
    </row>
    <row r="2268" customFormat="false" ht="15" hidden="false" customHeight="false" outlineLevel="0" collapsed="false">
      <c r="O2268" s="2" t="str">
        <f aca="false">IF(O2267="","",O2267)</f>
        <v>7711 CEDI GUAYAQUIL</v>
      </c>
      <c r="P2268" s="2" t="str">
        <f aca="false">IF(A2268=$P$5,C2268,P2267)</f>
        <v>GRILL Y BAR CHIPLOTE CIA LTDA</v>
      </c>
      <c r="Q2268" s="2" t="n">
        <f aca="false">IF(Q2267="","",IF(A2271=$Q$1,C2271,Q2267))</f>
        <v>1000036920</v>
      </c>
      <c r="R2268" s="2" t="n">
        <f aca="false">IF(H2268=$R$5,L2268,R2267)</f>
        <v>50640324</v>
      </c>
      <c r="S2268" s="2" t="str">
        <f aca="false">IF(H2268=$S$5,L2268,S2267)</f>
        <v>EGU077</v>
      </c>
      <c r="T2268" s="2" t="n">
        <f aca="false">IF(H2268=$T$5,L2268,T2267)</f>
        <v>814190667</v>
      </c>
      <c r="U2268" s="2" t="n">
        <f aca="false">IF(V2268="",0,1)</f>
        <v>0</v>
      </c>
      <c r="V2268" s="2" t="str">
        <f aca="false">IF(A2268="","",IFERROR(IF(VLOOKUP(A2268,MAESTRO!$A$2:$C$15,2,FALSE())=1,"",A2268),A2268))</f>
        <v/>
      </c>
      <c r="W2268" s="2" t="str">
        <f aca="false">IF(V2268="","",G2268)</f>
        <v/>
      </c>
    </row>
    <row r="2269" customFormat="false" ht="15" hidden="false" customHeight="false" outlineLevel="0" collapsed="false">
      <c r="A2269" s="1" t="s">
        <v>48</v>
      </c>
      <c r="D2269" s="1" t="s">
        <v>49</v>
      </c>
      <c r="O2269" s="2" t="str">
        <f aca="false">IF(O2268="","",O2268)</f>
        <v>7711 CEDI GUAYAQUIL</v>
      </c>
      <c r="P2269" s="2" t="str">
        <f aca="false">IF(A2269=$P$5,C2269,P2268)</f>
        <v>GRILL Y BAR CHIPLOTE CIA LTDA</v>
      </c>
      <c r="Q2269" s="2" t="n">
        <f aca="false">IF(Q2268="","",IF(A2272=$Q$1,C2272,Q2268))</f>
        <v>1000036920</v>
      </c>
      <c r="R2269" s="2" t="n">
        <f aca="false">IF(H2269=$R$5,L2269,R2268)</f>
        <v>50640324</v>
      </c>
      <c r="S2269" s="2" t="str">
        <f aca="false">IF(H2269=$S$5,L2269,S2268)</f>
        <v>EGU077</v>
      </c>
      <c r="T2269" s="2" t="n">
        <f aca="false">IF(H2269=$T$5,L2269,T2268)</f>
        <v>814190667</v>
      </c>
      <c r="U2269" s="2" t="n">
        <f aca="false">IF(V2269="",0,1)</f>
        <v>0</v>
      </c>
      <c r="V2269" s="2" t="str">
        <f aca="false">IF(A2269="","",IFERROR(IF(VLOOKUP(A2269,MAESTRO!$A$2:$C$15,2,FALSE())=1,"",A2269),A2269))</f>
        <v/>
      </c>
      <c r="W2269" s="2" t="str">
        <f aca="false">IF(V2269="","",G2269)</f>
        <v/>
      </c>
    </row>
    <row r="2270" customFormat="false" ht="15" hidden="false" customHeight="false" outlineLevel="0" collapsed="false">
      <c r="A2270" s="1" t="s">
        <v>50</v>
      </c>
      <c r="D2270" s="1" t="s">
        <v>49</v>
      </c>
      <c r="O2270" s="2" t="str">
        <f aca="false">IF(O2269="","",O2269)</f>
        <v>7711 CEDI GUAYAQUIL</v>
      </c>
      <c r="P2270" s="2" t="str">
        <f aca="false">IF(A2270=$P$5,C2270,P2269)</f>
        <v>GRILL Y BAR CHIPLOTE CIA LTDA</v>
      </c>
      <c r="Q2270" s="2" t="n">
        <f aca="false">IF(Q2269="","",IF(A2273=$Q$1,C2273,Q2269))</f>
        <v>1000036920</v>
      </c>
      <c r="R2270" s="2" t="n">
        <f aca="false">IF(H2270=$R$5,L2270,R2269)</f>
        <v>50640324</v>
      </c>
      <c r="S2270" s="2" t="str">
        <f aca="false">IF(H2270=$S$5,L2270,S2269)</f>
        <v>EGU077</v>
      </c>
      <c r="T2270" s="2" t="n">
        <f aca="false">IF(H2270=$T$5,L2270,T2269)</f>
        <v>814190667</v>
      </c>
      <c r="U2270" s="2" t="n">
        <f aca="false">IF(V2270="",0,1)</f>
        <v>0</v>
      </c>
      <c r="V2270" s="2" t="str">
        <f aca="false">IF(A2270="","",IFERROR(IF(VLOOKUP(A2270,MAESTRO!$A$2:$C$15,2,FALSE())=1,"",A2270),A2270))</f>
        <v/>
      </c>
      <c r="W2270" s="2" t="str">
        <f aca="false">IF(V2270="","",G2270)</f>
        <v/>
      </c>
    </row>
    <row r="2271" customFormat="false" ht="15" hidden="false" customHeight="false" outlineLevel="0" collapsed="false">
      <c r="A2271" s="1" t="s">
        <v>51</v>
      </c>
      <c r="D2271" s="1" t="s">
        <v>49</v>
      </c>
      <c r="O2271" s="2" t="str">
        <f aca="false">IF(O2270="","",O2270)</f>
        <v>7711 CEDI GUAYAQUIL</v>
      </c>
      <c r="P2271" s="2" t="str">
        <f aca="false">IF(A2271=$P$5,C2271,P2270)</f>
        <v>GRILL Y BAR CHIPLOTE CIA LTDA</v>
      </c>
      <c r="Q2271" s="2" t="n">
        <f aca="false">IF(Q2270="","",IF(A2274=$Q$1,C2274,Q2270))</f>
        <v>1000036920</v>
      </c>
      <c r="R2271" s="2" t="n">
        <f aca="false">IF(H2271=$R$5,L2271,R2270)</f>
        <v>50640324</v>
      </c>
      <c r="S2271" s="2" t="str">
        <f aca="false">IF(H2271=$S$5,L2271,S2270)</f>
        <v>EGU077</v>
      </c>
      <c r="T2271" s="2" t="n">
        <f aca="false">IF(H2271=$T$5,L2271,T2270)</f>
        <v>814190667</v>
      </c>
      <c r="U2271" s="2" t="n">
        <f aca="false">IF(V2271="",0,1)</f>
        <v>0</v>
      </c>
      <c r="V2271" s="2" t="str">
        <f aca="false">IF(A2271="","",IFERROR(IF(VLOOKUP(A2271,MAESTRO!$A$2:$C$15,2,FALSE())=1,"",A2271),A2271))</f>
        <v/>
      </c>
      <c r="W2271" s="2" t="str">
        <f aca="false">IF(V2271="","",G2271)</f>
        <v/>
      </c>
    </row>
    <row r="2272" customFormat="false" ht="15" hidden="false" customHeight="false" outlineLevel="0" collapsed="false">
      <c r="A2272" s="1" t="s">
        <v>52</v>
      </c>
      <c r="D2272" s="1" t="s">
        <v>49</v>
      </c>
      <c r="O2272" s="2" t="str">
        <f aca="false">IF(O2271="","",O2271)</f>
        <v>7711 CEDI GUAYAQUIL</v>
      </c>
      <c r="P2272" s="2" t="str">
        <f aca="false">IF(A2272=$P$5,C2272,P2271)</f>
        <v>GRILL Y BAR CHIPLOTE CIA LTDA</v>
      </c>
      <c r="Q2272" s="2" t="n">
        <f aca="false">IF(Q2271="","",IF(A2275=$Q$1,C2275,Q2271))</f>
        <v>1000036920</v>
      </c>
      <c r="R2272" s="2" t="n">
        <f aca="false">IF(H2272=$R$5,L2272,R2271)</f>
        <v>50640324</v>
      </c>
      <c r="S2272" s="2" t="str">
        <f aca="false">IF(H2272=$S$5,L2272,S2271)</f>
        <v>EGU077</v>
      </c>
      <c r="T2272" s="2" t="n">
        <f aca="false">IF(H2272=$T$5,L2272,T2271)</f>
        <v>814190667</v>
      </c>
      <c r="U2272" s="2" t="n">
        <f aca="false">IF(V2272="",0,1)</f>
        <v>0</v>
      </c>
      <c r="V2272" s="2" t="str">
        <f aca="false">IF(A2272="","",IFERROR(IF(VLOOKUP(A2272,MAESTRO!$A$2:$C$15,2,FALSE())=1,"",A2272),A2272))</f>
        <v/>
      </c>
      <c r="W2272" s="2" t="str">
        <f aca="false">IF(V2272="","",G2272)</f>
        <v/>
      </c>
    </row>
    <row r="2273" customFormat="false" ht="15" hidden="false" customHeight="false" outlineLevel="0" collapsed="false">
      <c r="A2273" s="1" t="s">
        <v>53</v>
      </c>
      <c r="D2273" s="1" t="s">
        <v>49</v>
      </c>
      <c r="O2273" s="2" t="str">
        <f aca="false">IF(O2272="","",O2272)</f>
        <v>7711 CEDI GUAYAQUIL</v>
      </c>
      <c r="P2273" s="2" t="str">
        <f aca="false">IF(A2273=$P$5,C2273,P2272)</f>
        <v>GRILL Y BAR CHIPLOTE CIA LTDA</v>
      </c>
      <c r="Q2273" s="2" t="n">
        <f aca="false">IF(Q2272="","",IF(A2276=$Q$1,C2276,Q2272))</f>
        <v>1000036920</v>
      </c>
      <c r="R2273" s="2" t="n">
        <f aca="false">IF(H2273=$R$5,L2273,R2272)</f>
        <v>50640324</v>
      </c>
      <c r="S2273" s="2" t="str">
        <f aca="false">IF(H2273=$S$5,L2273,S2272)</f>
        <v>EGU077</v>
      </c>
      <c r="T2273" s="2" t="n">
        <f aca="false">IF(H2273=$T$5,L2273,T2272)</f>
        <v>814190667</v>
      </c>
      <c r="U2273" s="2" t="n">
        <f aca="false">IF(V2273="",0,1)</f>
        <v>0</v>
      </c>
      <c r="V2273" s="2" t="str">
        <f aca="false">IF(A2273="","",IFERROR(IF(VLOOKUP(A2273,MAESTRO!$A$2:$C$15,2,FALSE())=1,"",A2273),A2273))</f>
        <v/>
      </c>
      <c r="W2273" s="2" t="str">
        <f aca="false">IF(V2273="","",G2273)</f>
        <v/>
      </c>
    </row>
    <row r="2274" customFormat="false" ht="15" hidden="false" customHeight="false" outlineLevel="0" collapsed="false">
      <c r="O2274" s="2" t="str">
        <f aca="false">IF(O2273="","",O2273)</f>
        <v>7711 CEDI GUAYAQUIL</v>
      </c>
      <c r="P2274" s="2" t="str">
        <f aca="false">IF(A2274=$P$5,C2274,P2273)</f>
        <v>GRILL Y BAR CHIPLOTE CIA LTDA</v>
      </c>
      <c r="Q2274" s="2" t="n">
        <f aca="false">IF(Q2273="","",IF(A2277=$Q$1,C2277,Q2273))</f>
        <v>1000036920</v>
      </c>
      <c r="R2274" s="2" t="n">
        <f aca="false">IF(H2274=$R$5,L2274,R2273)</f>
        <v>50640324</v>
      </c>
      <c r="S2274" s="2" t="str">
        <f aca="false">IF(H2274=$S$5,L2274,S2273)</f>
        <v>EGU077</v>
      </c>
      <c r="T2274" s="2" t="n">
        <f aca="false">IF(H2274=$T$5,L2274,T2273)</f>
        <v>814190667</v>
      </c>
      <c r="U2274" s="2" t="n">
        <f aca="false">IF(V2274="",0,1)</f>
        <v>0</v>
      </c>
      <c r="V2274" s="2" t="str">
        <f aca="false">IF(A2274="","",IFERROR(IF(VLOOKUP(A2274,MAESTRO!$A$2:$C$15,2,FALSE())=1,"",A2274),A2274))</f>
        <v/>
      </c>
      <c r="W2274" s="2" t="str">
        <f aca="false">IF(V2274="","",G2274)</f>
        <v/>
      </c>
    </row>
    <row r="2275" customFormat="false" ht="15" hidden="false" customHeight="false" outlineLevel="0" collapsed="false">
      <c r="O2275" s="2" t="str">
        <f aca="false">IF(O2274="","",O2274)</f>
        <v>7711 CEDI GUAYAQUIL</v>
      </c>
      <c r="P2275" s="2" t="str">
        <f aca="false">IF(A2275=$P$5,C2275,P2274)</f>
        <v>GRILL Y BAR CHIPLOTE CIA LTDA</v>
      </c>
      <c r="Q2275" s="2" t="n">
        <f aca="false">IF(Q2274="","",IF(A2278=$Q$1,C2278,Q2274))</f>
        <v>1000036920</v>
      </c>
      <c r="R2275" s="2" t="n">
        <f aca="false">IF(H2275=$R$5,L2275,R2274)</f>
        <v>50640324</v>
      </c>
      <c r="S2275" s="2" t="str">
        <f aca="false">IF(H2275=$S$5,L2275,S2274)</f>
        <v>EGU077</v>
      </c>
      <c r="T2275" s="2" t="n">
        <f aca="false">IF(H2275=$T$5,L2275,T2274)</f>
        <v>814190667</v>
      </c>
      <c r="U2275" s="2" t="n">
        <f aca="false">IF(V2275="",0,1)</f>
        <v>0</v>
      </c>
      <c r="V2275" s="2" t="str">
        <f aca="false">IF(A2275="","",IFERROR(IF(VLOOKUP(A2275,MAESTRO!$A$2:$C$15,2,FALSE())=1,"",A2275),A2275))</f>
        <v/>
      </c>
      <c r="W2275" s="2" t="str">
        <f aca="false">IF(V2275="","",G2275)</f>
        <v/>
      </c>
    </row>
    <row r="2276" customFormat="false" ht="15" hidden="false" customHeight="false" outlineLevel="0" collapsed="false">
      <c r="E2276" s="1" t="s">
        <v>0</v>
      </c>
      <c r="J2276" s="1" t="s">
        <v>1</v>
      </c>
      <c r="M2276" s="1" t="n">
        <v>36</v>
      </c>
      <c r="O2276" s="2" t="str">
        <f aca="false">IF(O2275="","",O2275)</f>
        <v>7711 CEDI GUAYAQUIL</v>
      </c>
      <c r="P2276" s="2" t="str">
        <f aca="false">IF(A2276=$P$5,C2276,P2275)</f>
        <v>GRILL Y BAR CHIPLOTE CIA LTDA</v>
      </c>
      <c r="Q2276" s="2" t="n">
        <f aca="false">IF(Q2275="","",IF(A2279=$Q$1,C2279,Q2275))</f>
        <v>1000036920</v>
      </c>
      <c r="R2276" s="2" t="n">
        <f aca="false">IF(H2276=$R$5,L2276,R2275)</f>
        <v>50640324</v>
      </c>
      <c r="S2276" s="2" t="str">
        <f aca="false">IF(H2276=$S$5,L2276,S2275)</f>
        <v>EGU077</v>
      </c>
      <c r="T2276" s="2" t="n">
        <f aca="false">IF(H2276=$T$5,L2276,T2275)</f>
        <v>814190667</v>
      </c>
      <c r="U2276" s="2" t="n">
        <f aca="false">IF(V2276="",0,1)</f>
        <v>0</v>
      </c>
      <c r="V2276" s="2" t="str">
        <f aca="false">IF(A2276="","",IFERROR(IF(VLOOKUP(A2276,MAESTRO!$A$2:$C$15,2,FALSE())=1,"",A2276),A2276))</f>
        <v/>
      </c>
      <c r="W2276" s="2" t="str">
        <f aca="false">IF(V2276="","",G2276)</f>
        <v/>
      </c>
    </row>
    <row r="2277" customFormat="false" ht="15" hidden="false" customHeight="false" outlineLevel="0" collapsed="false">
      <c r="F2277" s="1" t="s">
        <v>6</v>
      </c>
      <c r="O2277" s="2" t="str">
        <f aca="false">IF(O2276="","",O2276)</f>
        <v>7711 CEDI GUAYAQUIL</v>
      </c>
      <c r="P2277" s="2" t="str">
        <f aca="false">IF(A2277=$P$5,C2277,P2276)</f>
        <v>GRILL Y BAR CHIPLOTE CIA LTDA</v>
      </c>
      <c r="Q2277" s="2" t="n">
        <f aca="false">IF(Q2276="","",IF(A2280=$Q$1,C2280,Q2276))</f>
        <v>1000036920</v>
      </c>
      <c r="R2277" s="2" t="n">
        <f aca="false">IF(H2277=$R$5,L2277,R2276)</f>
        <v>50640324</v>
      </c>
      <c r="S2277" s="2" t="str">
        <f aca="false">IF(H2277=$S$5,L2277,S2276)</f>
        <v>EGU077</v>
      </c>
      <c r="T2277" s="2" t="n">
        <f aca="false">IF(H2277=$T$5,L2277,T2276)</f>
        <v>814190667</v>
      </c>
      <c r="U2277" s="2" t="n">
        <f aca="false">IF(V2277="",0,1)</f>
        <v>0</v>
      </c>
      <c r="V2277" s="2" t="str">
        <f aca="false">IF(A2277="","",IFERROR(IF(VLOOKUP(A2277,MAESTRO!$A$2:$C$15,2,FALSE())=1,"",A2277),A2277))</f>
        <v/>
      </c>
      <c r="W2277" s="2" t="str">
        <f aca="false">IF(V2277="","",G2277)</f>
        <v/>
      </c>
    </row>
    <row r="2278" customFormat="false" ht="15" hidden="false" customHeight="false" outlineLevel="0" collapsed="false">
      <c r="O2278" s="2" t="str">
        <f aca="false">IF(O2277="","",O2277)</f>
        <v>7711 CEDI GUAYAQUIL</v>
      </c>
      <c r="P2278" s="2" t="str">
        <f aca="false">IF(A2278=$P$5,C2278,P2277)</f>
        <v>GRILL Y BAR CHIPLOTE CIA LTDA</v>
      </c>
      <c r="Q2278" s="2" t="n">
        <f aca="false">IF(Q2277="","",IF(A2281=$Q$1,C2281,Q2277))</f>
        <v>1000036920</v>
      </c>
      <c r="R2278" s="2" t="n">
        <f aca="false">IF(H2278=$R$5,L2278,R2277)</f>
        <v>50640324</v>
      </c>
      <c r="S2278" s="2" t="str">
        <f aca="false">IF(H2278=$S$5,L2278,S2277)</f>
        <v>EGU077</v>
      </c>
      <c r="T2278" s="2" t="n">
        <f aca="false">IF(H2278=$T$5,L2278,T2277)</f>
        <v>814190667</v>
      </c>
      <c r="U2278" s="2" t="n">
        <f aca="false">IF(V2278="",0,1)</f>
        <v>0</v>
      </c>
      <c r="V2278" s="2" t="str">
        <f aca="false">IF(A2278="","",IFERROR(IF(VLOOKUP(A2278,MAESTRO!$A$2:$C$15,2,FALSE())=1,"",A2278),A2278))</f>
        <v/>
      </c>
      <c r="W2278" s="2" t="str">
        <f aca="false">IF(V2278="","",G2278)</f>
        <v/>
      </c>
    </row>
    <row r="2279" customFormat="false" ht="15" hidden="false" customHeight="false" outlineLevel="0" collapsed="false">
      <c r="H2279" s="1" t="s">
        <v>8</v>
      </c>
      <c r="L2279" s="1" t="n">
        <v>50640324</v>
      </c>
      <c r="O2279" s="2" t="str">
        <f aca="false">IF(O2278="","",O2278)</f>
        <v>7711 CEDI GUAYAQUIL</v>
      </c>
      <c r="P2279" s="2" t="str">
        <f aca="false">IF(A2279=$P$5,C2279,P2278)</f>
        <v>GRILL Y BAR CHIPLOTE CIA LTDA</v>
      </c>
      <c r="Q2279" s="2" t="n">
        <f aca="false">IF(Q2278="","",IF(A2282=$Q$1,C2282,Q2278))</f>
        <v>1000036920</v>
      </c>
      <c r="R2279" s="2" t="n">
        <f aca="false">IF(H2279=$R$5,L2279,R2278)</f>
        <v>50640324</v>
      </c>
      <c r="S2279" s="2" t="str">
        <f aca="false">IF(H2279=$S$5,L2279,S2278)</f>
        <v>EGU077</v>
      </c>
      <c r="T2279" s="2" t="n">
        <f aca="false">IF(H2279=$T$5,L2279,T2278)</f>
        <v>814190667</v>
      </c>
      <c r="U2279" s="2" t="n">
        <f aca="false">IF(V2279="",0,1)</f>
        <v>0</v>
      </c>
      <c r="V2279" s="2" t="str">
        <f aca="false">IF(A2279="","",IFERROR(IF(VLOOKUP(A2279,MAESTRO!$A$2:$C$15,2,FALSE())=1,"",A2279),A2279))</f>
        <v/>
      </c>
      <c r="W2279" s="2" t="str">
        <f aca="false">IF(V2279="","",G2279)</f>
        <v/>
      </c>
    </row>
    <row r="2280" customFormat="false" ht="15" hidden="false" customHeight="false" outlineLevel="0" collapsed="false">
      <c r="H2280" s="1" t="s">
        <v>11</v>
      </c>
      <c r="L2280" s="1" t="s">
        <v>120</v>
      </c>
      <c r="O2280" s="2" t="str">
        <f aca="false">IF(O2279="","",O2279)</f>
        <v>7711 CEDI GUAYAQUIL</v>
      </c>
      <c r="P2280" s="2" t="str">
        <f aca="false">IF(A2280=$P$5,C2280,P2279)</f>
        <v>GRILL Y BAR CHIPLOTE CIA LTDA</v>
      </c>
      <c r="Q2280" s="2" t="n">
        <f aca="false">IF(Q2279="","",IF(A2283=$Q$1,C2283,Q2279))</f>
        <v>1000036920</v>
      </c>
      <c r="R2280" s="2" t="n">
        <f aca="false">IF(H2280=$R$5,L2280,R2279)</f>
        <v>50640324</v>
      </c>
      <c r="S2280" s="2" t="str">
        <f aca="false">IF(H2280=$S$5,L2280,S2279)</f>
        <v>EGU074</v>
      </c>
      <c r="T2280" s="2" t="n">
        <f aca="false">IF(H2280=$T$5,L2280,T2279)</f>
        <v>814190667</v>
      </c>
      <c r="U2280" s="2" t="n">
        <f aca="false">IF(V2280="",0,1)</f>
        <v>0</v>
      </c>
      <c r="V2280" s="2" t="str">
        <f aca="false">IF(A2280="","",IFERROR(IF(VLOOKUP(A2280,MAESTRO!$A$2:$C$15,2,FALSE())=1,"",A2280),A2280))</f>
        <v/>
      </c>
      <c r="W2280" s="2" t="str">
        <f aca="false">IF(V2280="","",G2280)</f>
        <v/>
      </c>
    </row>
    <row r="2281" customFormat="false" ht="15" hidden="false" customHeight="false" outlineLevel="0" collapsed="false">
      <c r="A2281" s="1" t="s">
        <v>13</v>
      </c>
      <c r="C2281" s="1" t="s">
        <v>20</v>
      </c>
      <c r="H2281" s="1" t="s">
        <v>21</v>
      </c>
      <c r="L2281" s="1" t="s">
        <v>121</v>
      </c>
      <c r="O2281" s="2" t="str">
        <f aca="false">IF(O2280="","",O2280)</f>
        <v>7711 CEDI GUAYAQUIL</v>
      </c>
      <c r="P2281" s="2" t="str">
        <f aca="false">IF(A2281=$P$5,C2281,P2280)</f>
        <v>GRILL Y BAR CHIPLOTE CIA LTDA</v>
      </c>
      <c r="Q2281" s="2" t="n">
        <f aca="false">IF(Q2280="","",IF(A2284=$Q$1,C2284,Q2280))</f>
        <v>1000036920</v>
      </c>
      <c r="R2281" s="2" t="n">
        <f aca="false">IF(H2281=$R$5,L2281,R2280)</f>
        <v>50640324</v>
      </c>
      <c r="S2281" s="2" t="str">
        <f aca="false">IF(H2281=$S$5,L2281,S2280)</f>
        <v>EGU074</v>
      </c>
      <c r="T2281" s="2" t="n">
        <f aca="false">IF(H2281=$T$5,L2281,T2280)</f>
        <v>814190667</v>
      </c>
      <c r="U2281" s="2" t="n">
        <f aca="false">IF(V2281="",0,1)</f>
        <v>0</v>
      </c>
      <c r="V2281" s="2" t="str">
        <f aca="false">IF(A2281="","",IFERROR(IF(VLOOKUP(A2281,MAESTRO!$A$2:$C$15,2,FALSE())=1,"",A2281),A2281))</f>
        <v/>
      </c>
      <c r="W2281" s="2" t="str">
        <f aca="false">IF(V2281="","",G2281)</f>
        <v/>
      </c>
    </row>
    <row r="2282" customFormat="false" ht="15" hidden="false" customHeight="false" outlineLevel="0" collapsed="false">
      <c r="A2282" s="1" t="s">
        <v>14</v>
      </c>
      <c r="C2282" s="1" t="s">
        <v>204</v>
      </c>
      <c r="H2282" s="1" t="s">
        <v>24</v>
      </c>
      <c r="L2282" s="1" t="n">
        <v>1001</v>
      </c>
      <c r="O2282" s="2" t="str">
        <f aca="false">IF(O2281="","",O2281)</f>
        <v>7711 CEDI GUAYAQUIL</v>
      </c>
      <c r="P2282" s="2" t="str">
        <f aca="false">IF(A2282=$P$5,C2282,P2281)</f>
        <v>MOROCHO ORDONES WILSON FABIAN</v>
      </c>
      <c r="Q2282" s="2" t="n">
        <f aca="false">IF(Q2281="","",IF(A2285=$Q$1,C2285,Q2281))</f>
        <v>1000039168</v>
      </c>
      <c r="R2282" s="2" t="n">
        <f aca="false">IF(H2282=$R$5,L2282,R2281)</f>
        <v>50640324</v>
      </c>
      <c r="S2282" s="2" t="str">
        <f aca="false">IF(H2282=$S$5,L2282,S2281)</f>
        <v>EGU074</v>
      </c>
      <c r="T2282" s="2" t="n">
        <f aca="false">IF(H2282=$T$5,L2282,T2281)</f>
        <v>814190667</v>
      </c>
      <c r="U2282" s="2" t="n">
        <f aca="false">IF(V2282="",0,1)</f>
        <v>0</v>
      </c>
      <c r="V2282" s="2" t="str">
        <f aca="false">IF(A2282="","",IFERROR(IF(VLOOKUP(A2282,MAESTRO!$A$2:$C$15,2,FALSE())=1,"",A2282),A2282))</f>
        <v/>
      </c>
      <c r="W2282" s="2" t="str">
        <f aca="false">IF(V2282="","",G2282)</f>
        <v/>
      </c>
    </row>
    <row r="2283" customFormat="false" ht="15" hidden="false" customHeight="false" outlineLevel="0" collapsed="false">
      <c r="A2283" s="1" t="s">
        <v>25</v>
      </c>
      <c r="C2283" s="1" t="n">
        <v>1000039168</v>
      </c>
      <c r="H2283" s="1" t="s">
        <v>26</v>
      </c>
      <c r="L2283" s="1" t="s">
        <v>27</v>
      </c>
      <c r="O2283" s="2" t="str">
        <f aca="false">IF(O2282="","",O2282)</f>
        <v>7711 CEDI GUAYAQUIL</v>
      </c>
      <c r="P2283" s="2" t="str">
        <f aca="false">IF(A2283=$P$5,C2283,P2282)</f>
        <v>MOROCHO ORDONES WILSON FABIAN</v>
      </c>
      <c r="Q2283" s="2" t="n">
        <f aca="false">IF(Q2282="","",IF(A2286=$Q$1,C2286,Q2282))</f>
        <v>1000039168</v>
      </c>
      <c r="R2283" s="2" t="n">
        <f aca="false">IF(H2283=$R$5,L2283,R2282)</f>
        <v>50640324</v>
      </c>
      <c r="S2283" s="2" t="str">
        <f aca="false">IF(H2283=$S$5,L2283,S2282)</f>
        <v>EGU074</v>
      </c>
      <c r="T2283" s="2" t="n">
        <f aca="false">IF(H2283=$T$5,L2283,T2282)</f>
        <v>814190667</v>
      </c>
      <c r="U2283" s="2" t="n">
        <f aca="false">IF(V2283="",0,1)</f>
        <v>0</v>
      </c>
      <c r="V2283" s="2" t="str">
        <f aca="false">IF(A2283="","",IFERROR(IF(VLOOKUP(A2283,MAESTRO!$A$2:$C$15,2,FALSE())=1,"",A2283),A2283))</f>
        <v/>
      </c>
      <c r="W2283" s="2" t="str">
        <f aca="false">IF(V2283="","",G2283)</f>
        <v/>
      </c>
    </row>
    <row r="2284" customFormat="false" ht="15" hidden="false" customHeight="false" outlineLevel="0" collapsed="false">
      <c r="A2284" s="1" t="s">
        <v>28</v>
      </c>
      <c r="C2284" s="1" t="s">
        <v>205</v>
      </c>
      <c r="H2284" s="1" t="s">
        <v>16</v>
      </c>
      <c r="L2284" s="1" t="n">
        <v>814190663</v>
      </c>
      <c r="O2284" s="2" t="str">
        <f aca="false">IF(O2283="","",O2283)</f>
        <v>7711 CEDI GUAYAQUIL</v>
      </c>
      <c r="P2284" s="2" t="str">
        <f aca="false">IF(A2284=$P$5,C2284,P2283)</f>
        <v>MOROCHO ORDONES WILSON FABIAN</v>
      </c>
      <c r="Q2284" s="2" t="n">
        <f aca="false">IF(Q2283="","",IF(A2287=$Q$1,C2287,Q2283))</f>
        <v>1000039168</v>
      </c>
      <c r="R2284" s="2" t="n">
        <f aca="false">IF(H2284=$R$5,L2284,R2283)</f>
        <v>50640324</v>
      </c>
      <c r="S2284" s="2" t="str">
        <f aca="false">IF(H2284=$S$5,L2284,S2283)</f>
        <v>EGU074</v>
      </c>
      <c r="T2284" s="2" t="n">
        <f aca="false">IF(H2284=$T$5,L2284,T2283)</f>
        <v>814190663</v>
      </c>
      <c r="U2284" s="2" t="n">
        <f aca="false">IF(V2284="",0,1)</f>
        <v>0</v>
      </c>
      <c r="V2284" s="2" t="str">
        <f aca="false">IF(A2284="","",IFERROR(IF(VLOOKUP(A2284,MAESTRO!$A$2:$C$15,2,FALSE())=1,"",A2284),A2284))</f>
        <v/>
      </c>
      <c r="W2284" s="2" t="str">
        <f aca="false">IF(V2284="","",G2284)</f>
        <v/>
      </c>
    </row>
    <row r="2285" customFormat="false" ht="15" hidden="false" customHeight="false" outlineLevel="0" collapsed="false">
      <c r="A2285" s="1" t="s">
        <v>3</v>
      </c>
      <c r="C2285" s="1" t="n">
        <v>1000039168</v>
      </c>
      <c r="H2285" s="1" t="s">
        <v>30</v>
      </c>
      <c r="L2285" s="1" t="s">
        <v>31</v>
      </c>
      <c r="O2285" s="2" t="str">
        <f aca="false">IF(O2284="","",O2284)</f>
        <v>7711 CEDI GUAYAQUIL</v>
      </c>
      <c r="P2285" s="2" t="str">
        <f aca="false">IF(A2285=$P$5,C2285,P2284)</f>
        <v>MOROCHO ORDONES WILSON FABIAN</v>
      </c>
      <c r="Q2285" s="2" t="n">
        <f aca="false">IF(Q2284="","",IF(A2288=$Q$1,C2288,Q2284))</f>
        <v>1000039168</v>
      </c>
      <c r="R2285" s="2" t="n">
        <f aca="false">IF(H2285=$R$5,L2285,R2284)</f>
        <v>50640324</v>
      </c>
      <c r="S2285" s="2" t="str">
        <f aca="false">IF(H2285=$S$5,L2285,S2284)</f>
        <v>EGU074</v>
      </c>
      <c r="T2285" s="2" t="n">
        <f aca="false">IF(H2285=$T$5,L2285,T2284)</f>
        <v>814190663</v>
      </c>
      <c r="U2285" s="2" t="n">
        <f aca="false">IF(V2285="",0,1)</f>
        <v>0</v>
      </c>
      <c r="V2285" s="2" t="str">
        <f aca="false">IF(A2285="","",IFERROR(IF(VLOOKUP(A2285,MAESTRO!$A$2:$C$15,2,FALSE())=1,"",A2285),A2285))</f>
        <v/>
      </c>
      <c r="W2285" s="2" t="str">
        <f aca="false">IF(V2285="","",G2285)</f>
        <v/>
      </c>
    </row>
    <row r="2286" customFormat="false" ht="15" hidden="false" customHeight="false" outlineLevel="0" collapsed="false">
      <c r="A2286" s="1" t="s">
        <v>32</v>
      </c>
      <c r="C2286" s="1" t="s">
        <v>206</v>
      </c>
      <c r="H2286" s="1" t="s">
        <v>34</v>
      </c>
      <c r="L2286" s="1" t="s">
        <v>35</v>
      </c>
      <c r="O2286" s="2" t="str">
        <f aca="false">IF(O2285="","",O2285)</f>
        <v>7711 CEDI GUAYAQUIL</v>
      </c>
      <c r="P2286" s="2" t="str">
        <f aca="false">IF(A2286=$P$5,C2286,P2285)</f>
        <v>MOROCHO ORDONES WILSON FABIAN</v>
      </c>
      <c r="Q2286" s="2" t="n">
        <f aca="false">IF(Q2285="","",IF(A2289=$Q$1,C2289,Q2285))</f>
        <v>1000039168</v>
      </c>
      <c r="R2286" s="2" t="n">
        <f aca="false">IF(H2286=$R$5,L2286,R2285)</f>
        <v>50640324</v>
      </c>
      <c r="S2286" s="2" t="str">
        <f aca="false">IF(H2286=$S$5,L2286,S2285)</f>
        <v>EGU074</v>
      </c>
      <c r="T2286" s="2" t="n">
        <f aca="false">IF(H2286=$T$5,L2286,T2285)</f>
        <v>814190663</v>
      </c>
      <c r="U2286" s="2" t="n">
        <f aca="false">IF(V2286="",0,1)</f>
        <v>0</v>
      </c>
      <c r="V2286" s="2" t="str">
        <f aca="false">IF(A2286="","",IFERROR(IF(VLOOKUP(A2286,MAESTRO!$A$2:$C$15,2,FALSE())=1,"",A2286),A2286))</f>
        <v/>
      </c>
      <c r="W2286" s="2" t="str">
        <f aca="false">IF(V2286="","",G2286)</f>
        <v/>
      </c>
    </row>
    <row r="2287" customFormat="false" ht="15" hidden="false" customHeight="false" outlineLevel="0" collapsed="false">
      <c r="A2287" s="1" t="s">
        <v>36</v>
      </c>
      <c r="C2287" s="1" t="n">
        <v>1000039168</v>
      </c>
      <c r="H2287" s="1" t="s">
        <v>37</v>
      </c>
      <c r="L2287" s="1" t="n">
        <v>5</v>
      </c>
      <c r="O2287" s="2" t="str">
        <f aca="false">IF(O2286="","",O2286)</f>
        <v>7711 CEDI GUAYAQUIL</v>
      </c>
      <c r="P2287" s="2" t="str">
        <f aca="false">IF(A2287=$P$5,C2287,P2286)</f>
        <v>MOROCHO ORDONES WILSON FABIAN</v>
      </c>
      <c r="Q2287" s="2" t="n">
        <f aca="false">IF(Q2286="","",IF(A2290=$Q$1,C2290,Q2286))</f>
        <v>1000039168</v>
      </c>
      <c r="R2287" s="2" t="n">
        <f aca="false">IF(H2287=$R$5,L2287,R2286)</f>
        <v>50640324</v>
      </c>
      <c r="S2287" s="2" t="str">
        <f aca="false">IF(H2287=$S$5,L2287,S2286)</f>
        <v>EGU074</v>
      </c>
      <c r="T2287" s="2" t="n">
        <f aca="false">IF(H2287=$T$5,L2287,T2286)</f>
        <v>814190663</v>
      </c>
      <c r="U2287" s="2" t="n">
        <f aca="false">IF(V2287="",0,1)</f>
        <v>0</v>
      </c>
      <c r="V2287" s="2" t="str">
        <f aca="false">IF(A2287="","",IFERROR(IF(VLOOKUP(A2287,MAESTRO!$A$2:$C$15,2,FALSE())=1,"",A2287),A2287))</f>
        <v/>
      </c>
      <c r="W2287" s="2" t="str">
        <f aca="false">IF(V2287="","",G2287)</f>
        <v/>
      </c>
    </row>
    <row r="2288" customFormat="false" ht="15" hidden="false" customHeight="false" outlineLevel="0" collapsed="false">
      <c r="A2288" s="1" t="s">
        <v>38</v>
      </c>
      <c r="H2288" s="1" t="s">
        <v>39</v>
      </c>
      <c r="K2288" s="1" t="s">
        <v>40</v>
      </c>
      <c r="O2288" s="2" t="str">
        <f aca="false">IF(O2287="","",O2287)</f>
        <v>7711 CEDI GUAYAQUIL</v>
      </c>
      <c r="P2288" s="2" t="str">
        <f aca="false">IF(A2288=$P$5,C2288,P2287)</f>
        <v>MOROCHO ORDONES WILSON FABIAN</v>
      </c>
      <c r="Q2288" s="2" t="n">
        <f aca="false">IF(Q2287="","",IF(A2291=$Q$1,C2291,Q2287))</f>
        <v>1000039168</v>
      </c>
      <c r="R2288" s="2" t="n">
        <f aca="false">IF(H2288=$R$5,L2288,R2287)</f>
        <v>50640324</v>
      </c>
      <c r="S2288" s="2" t="str">
        <f aca="false">IF(H2288=$S$5,L2288,S2287)</f>
        <v>EGU074</v>
      </c>
      <c r="T2288" s="2" t="n">
        <f aca="false">IF(H2288=$T$5,L2288,T2287)</f>
        <v>814190663</v>
      </c>
      <c r="U2288" s="2" t="n">
        <f aca="false">IF(V2288="",0,1)</f>
        <v>0</v>
      </c>
      <c r="V2288" s="2" t="str">
        <f aca="false">IF(A2288="","",IFERROR(IF(VLOOKUP(A2288,MAESTRO!$A$2:$C$15,2,FALSE())=1,"",A2288),A2288))</f>
        <v/>
      </c>
      <c r="W2288" s="2" t="str">
        <f aca="false">IF(V2288="","",G2288)</f>
        <v/>
      </c>
    </row>
    <row r="2289" customFormat="false" ht="15" hidden="false" customHeight="false" outlineLevel="0" collapsed="false">
      <c r="O2289" s="2" t="str">
        <f aca="false">IF(O2288="","",O2288)</f>
        <v>7711 CEDI GUAYAQUIL</v>
      </c>
      <c r="P2289" s="2" t="str">
        <f aca="false">IF(A2289=$P$5,C2289,P2288)</f>
        <v>MOROCHO ORDONES WILSON FABIAN</v>
      </c>
      <c r="Q2289" s="2" t="n">
        <f aca="false">IF(Q2288="","",IF(A2292=$Q$1,C2292,Q2288))</f>
        <v>1000039168</v>
      </c>
      <c r="R2289" s="2" t="n">
        <f aca="false">IF(H2289=$R$5,L2289,R2288)</f>
        <v>50640324</v>
      </c>
      <c r="S2289" s="2" t="str">
        <f aca="false">IF(H2289=$S$5,L2289,S2288)</f>
        <v>EGU074</v>
      </c>
      <c r="T2289" s="2" t="n">
        <f aca="false">IF(H2289=$T$5,L2289,T2288)</f>
        <v>814190663</v>
      </c>
      <c r="U2289" s="2" t="n">
        <f aca="false">IF(V2289="",0,1)</f>
        <v>0</v>
      </c>
      <c r="V2289" s="2" t="str">
        <f aca="false">IF(A2289="","",IFERROR(IF(VLOOKUP(A2289,MAESTRO!$A$2:$C$15,2,FALSE())=1,"",A2289),A2289))</f>
        <v/>
      </c>
      <c r="W2289" s="2" t="str">
        <f aca="false">IF(V2289="","",G2289)</f>
        <v/>
      </c>
    </row>
    <row r="2290" customFormat="false" ht="15" hidden="false" customHeight="false" outlineLevel="0" collapsed="false">
      <c r="A2290" s="1" t="s">
        <v>18</v>
      </c>
      <c r="B2290" s="1" t="s">
        <v>41</v>
      </c>
      <c r="G2290" s="1" t="s">
        <v>42</v>
      </c>
      <c r="I2290" s="1" t="s">
        <v>43</v>
      </c>
      <c r="K2290" s="1" t="s">
        <v>44</v>
      </c>
      <c r="O2290" s="2" t="str">
        <f aca="false">IF(O2289="","",O2289)</f>
        <v>7711 CEDI GUAYAQUIL</v>
      </c>
      <c r="P2290" s="2" t="str">
        <f aca="false">IF(A2290=$P$5,C2290,P2289)</f>
        <v>MOROCHO ORDONES WILSON FABIAN</v>
      </c>
      <c r="Q2290" s="2" t="n">
        <f aca="false">IF(Q2289="","",IF(A2293=$Q$1,C2293,Q2289))</f>
        <v>1000039168</v>
      </c>
      <c r="R2290" s="2" t="n">
        <f aca="false">IF(H2290=$R$5,L2290,R2289)</f>
        <v>50640324</v>
      </c>
      <c r="S2290" s="2" t="str">
        <f aca="false">IF(H2290=$S$5,L2290,S2289)</f>
        <v>EGU074</v>
      </c>
      <c r="T2290" s="2" t="n">
        <f aca="false">IF(H2290=$T$5,L2290,T2289)</f>
        <v>814190663</v>
      </c>
      <c r="U2290" s="2" t="n">
        <f aca="false">IF(V2290="",0,1)</f>
        <v>0</v>
      </c>
      <c r="V2290" s="2" t="str">
        <f aca="false">IF(A2290="","",IFERROR(IF(VLOOKUP(A2290,MAESTRO!$A$2:$C$15,2,FALSE())=1,"",A2290),A2290))</f>
        <v/>
      </c>
      <c r="W2290" s="2" t="str">
        <f aca="false">IF(V2290="","",G2290)</f>
        <v/>
      </c>
    </row>
    <row r="2291" customFormat="false" ht="15" hidden="false" customHeight="false" outlineLevel="0" collapsed="false">
      <c r="O2291" s="2" t="str">
        <f aca="false">IF(O2290="","",O2290)</f>
        <v>7711 CEDI GUAYAQUIL</v>
      </c>
      <c r="P2291" s="2" t="str">
        <f aca="false">IF(A2291=$P$5,C2291,P2290)</f>
        <v>MOROCHO ORDONES WILSON FABIAN</v>
      </c>
      <c r="Q2291" s="2" t="n">
        <f aca="false">IF(Q2290="","",IF(A2294=$Q$1,C2294,Q2290))</f>
        <v>1000039168</v>
      </c>
      <c r="R2291" s="2" t="n">
        <f aca="false">IF(H2291=$R$5,L2291,R2290)</f>
        <v>50640324</v>
      </c>
      <c r="S2291" s="2" t="str">
        <f aca="false">IF(H2291=$S$5,L2291,S2290)</f>
        <v>EGU074</v>
      </c>
      <c r="T2291" s="2" t="n">
        <f aca="false">IF(H2291=$T$5,L2291,T2290)</f>
        <v>814190663</v>
      </c>
      <c r="U2291" s="2" t="n">
        <f aca="false">IF(V2291="",0,1)</f>
        <v>0</v>
      </c>
      <c r="V2291" s="2" t="str">
        <f aca="false">IF(A2291="","",IFERROR(IF(VLOOKUP(A2291,MAESTRO!$A$2:$C$15,2,FALSE())=1,"",A2291),A2291))</f>
        <v/>
      </c>
      <c r="W2291" s="2" t="str">
        <f aca="false">IF(V2291="","",G2291)</f>
        <v/>
      </c>
    </row>
    <row r="2292" customFormat="false" ht="15" hidden="false" customHeight="false" outlineLevel="0" collapsed="false">
      <c r="A2292" s="1" t="n">
        <v>5730</v>
      </c>
      <c r="B2292" s="1" t="s">
        <v>75</v>
      </c>
      <c r="G2292" s="1" t="n">
        <v>3</v>
      </c>
      <c r="I2292" s="1" t="s">
        <v>46</v>
      </c>
      <c r="K2292" s="1" t="s">
        <v>76</v>
      </c>
      <c r="O2292" s="2" t="str">
        <f aca="false">IF(O2291="","",O2291)</f>
        <v>7711 CEDI GUAYAQUIL</v>
      </c>
      <c r="P2292" s="2" t="str">
        <f aca="false">IF(A2292=$P$5,C2292,P2291)</f>
        <v>MOROCHO ORDONES WILSON FABIAN</v>
      </c>
      <c r="Q2292" s="2" t="n">
        <f aca="false">IF(Q2291="","",IF(A2295=$Q$1,C2295,Q2291))</f>
        <v>1000039168</v>
      </c>
      <c r="R2292" s="2" t="n">
        <f aca="false">IF(H2292=$R$5,L2292,R2291)</f>
        <v>50640324</v>
      </c>
      <c r="S2292" s="2" t="str">
        <f aca="false">IF(H2292=$S$5,L2292,S2291)</f>
        <v>EGU074</v>
      </c>
      <c r="T2292" s="2" t="n">
        <f aca="false">IF(H2292=$T$5,L2292,T2291)</f>
        <v>814190663</v>
      </c>
      <c r="U2292" s="2" t="n">
        <f aca="false">IF(V2292="",0,1)</f>
        <v>1</v>
      </c>
      <c r="V2292" s="2" t="n">
        <f aca="false">IF(A2292="","",IFERROR(IF(VLOOKUP(A2292,MAESTRO!$A$2:$C$15,2,FALSE())=1,"",A2292),A2292))</f>
        <v>5730</v>
      </c>
      <c r="W2292" s="2" t="n">
        <f aca="false">IF(V2292="","",G2292)</f>
        <v>3</v>
      </c>
    </row>
    <row r="2293" customFormat="false" ht="15" hidden="false" customHeight="false" outlineLevel="0" collapsed="false">
      <c r="A2293" s="1" t="n">
        <v>5736</v>
      </c>
      <c r="B2293" s="1" t="s">
        <v>83</v>
      </c>
      <c r="G2293" s="1" t="n">
        <v>3</v>
      </c>
      <c r="I2293" s="1" t="s">
        <v>46</v>
      </c>
      <c r="K2293" s="1" t="s">
        <v>84</v>
      </c>
      <c r="O2293" s="2" t="str">
        <f aca="false">IF(O2292="","",O2292)</f>
        <v>7711 CEDI GUAYAQUIL</v>
      </c>
      <c r="P2293" s="2" t="str">
        <f aca="false">IF(A2293=$P$5,C2293,P2292)</f>
        <v>MOROCHO ORDONES WILSON FABIAN</v>
      </c>
      <c r="Q2293" s="2" t="n">
        <f aca="false">IF(Q2292="","",IF(A2296=$Q$1,C2296,Q2292))</f>
        <v>1000039168</v>
      </c>
      <c r="R2293" s="2" t="n">
        <f aca="false">IF(H2293=$R$5,L2293,R2292)</f>
        <v>50640324</v>
      </c>
      <c r="S2293" s="2" t="str">
        <f aca="false">IF(H2293=$S$5,L2293,S2292)</f>
        <v>EGU074</v>
      </c>
      <c r="T2293" s="2" t="n">
        <f aca="false">IF(H2293=$T$5,L2293,T2292)</f>
        <v>814190663</v>
      </c>
      <c r="U2293" s="2" t="n">
        <f aca="false">IF(V2293="",0,1)</f>
        <v>1</v>
      </c>
      <c r="V2293" s="2" t="n">
        <f aca="false">IF(A2293="","",IFERROR(IF(VLOOKUP(A2293,MAESTRO!$A$2:$C$15,2,FALSE())=1,"",A2293),A2293))</f>
        <v>5736</v>
      </c>
      <c r="W2293" s="2" t="n">
        <f aca="false">IF(V2293="","",G2293)</f>
        <v>3</v>
      </c>
    </row>
    <row r="2294" customFormat="false" ht="15" hidden="false" customHeight="false" outlineLevel="0" collapsed="false">
      <c r="O2294" s="2" t="str">
        <f aca="false">IF(O2293="","",O2293)</f>
        <v>7711 CEDI GUAYAQUIL</v>
      </c>
      <c r="P2294" s="2" t="str">
        <f aca="false">IF(A2294=$P$5,C2294,P2293)</f>
        <v>MOROCHO ORDONES WILSON FABIAN</v>
      </c>
      <c r="Q2294" s="2" t="n">
        <f aca="false">IF(Q2293="","",IF(A2297=$Q$1,C2297,Q2293))</f>
        <v>1000039168</v>
      </c>
      <c r="R2294" s="2" t="n">
        <f aca="false">IF(H2294=$R$5,L2294,R2293)</f>
        <v>50640324</v>
      </c>
      <c r="S2294" s="2" t="str">
        <f aca="false">IF(H2294=$S$5,L2294,S2293)</f>
        <v>EGU074</v>
      </c>
      <c r="T2294" s="2" t="n">
        <f aca="false">IF(H2294=$T$5,L2294,T2293)</f>
        <v>814190663</v>
      </c>
      <c r="U2294" s="2" t="n">
        <f aca="false">IF(V2294="",0,1)</f>
        <v>0</v>
      </c>
      <c r="V2294" s="2" t="str">
        <f aca="false">IF(A2294="","",IFERROR(IF(VLOOKUP(A2294,MAESTRO!$A$2:$C$15,2,FALSE())=1,"",A2294),A2294))</f>
        <v/>
      </c>
      <c r="W2294" s="2" t="str">
        <f aca="false">IF(V2294="","",G2294)</f>
        <v/>
      </c>
    </row>
    <row r="2295" customFormat="false" ht="15" hidden="false" customHeight="false" outlineLevel="0" collapsed="false">
      <c r="O2295" s="2" t="str">
        <f aca="false">IF(O2294="","",O2294)</f>
        <v>7711 CEDI GUAYAQUIL</v>
      </c>
      <c r="P2295" s="2" t="str">
        <f aca="false">IF(A2295=$P$5,C2295,P2294)</f>
        <v>MOROCHO ORDONES WILSON FABIAN</v>
      </c>
      <c r="Q2295" s="2" t="n">
        <f aca="false">IF(Q2294="","",IF(A2298=$Q$1,C2298,Q2294))</f>
        <v>1000039168</v>
      </c>
      <c r="R2295" s="2" t="n">
        <f aca="false">IF(H2295=$R$5,L2295,R2294)</f>
        <v>50640324</v>
      </c>
      <c r="S2295" s="2" t="str">
        <f aca="false">IF(H2295=$S$5,L2295,S2294)</f>
        <v>EGU074</v>
      </c>
      <c r="T2295" s="2" t="n">
        <f aca="false">IF(H2295=$T$5,L2295,T2294)</f>
        <v>814190663</v>
      </c>
      <c r="U2295" s="2" t="n">
        <f aca="false">IF(V2295="",0,1)</f>
        <v>0</v>
      </c>
      <c r="V2295" s="2" t="str">
        <f aca="false">IF(A2295="","",IFERROR(IF(VLOOKUP(A2295,MAESTRO!$A$2:$C$15,2,FALSE())=1,"",A2295),A2295))</f>
        <v/>
      </c>
      <c r="W2295" s="2" t="str">
        <f aca="false">IF(V2295="","",G2295)</f>
        <v/>
      </c>
    </row>
    <row r="2296" customFormat="false" ht="15" hidden="false" customHeight="false" outlineLevel="0" collapsed="false">
      <c r="O2296" s="2" t="str">
        <f aca="false">IF(O2295="","",O2295)</f>
        <v>7711 CEDI GUAYAQUIL</v>
      </c>
      <c r="P2296" s="2" t="str">
        <f aca="false">IF(A2296=$P$5,C2296,P2295)</f>
        <v>MOROCHO ORDONES WILSON FABIAN</v>
      </c>
      <c r="Q2296" s="2" t="n">
        <f aca="false">IF(Q2295="","",IF(A2299=$Q$1,C2299,Q2295))</f>
        <v>1000039168</v>
      </c>
      <c r="R2296" s="2" t="n">
        <f aca="false">IF(H2296=$R$5,L2296,R2295)</f>
        <v>50640324</v>
      </c>
      <c r="S2296" s="2" t="str">
        <f aca="false">IF(H2296=$S$5,L2296,S2295)</f>
        <v>EGU074</v>
      </c>
      <c r="T2296" s="2" t="n">
        <f aca="false">IF(H2296=$T$5,L2296,T2295)</f>
        <v>814190663</v>
      </c>
      <c r="U2296" s="2" t="n">
        <f aca="false">IF(V2296="",0,1)</f>
        <v>0</v>
      </c>
      <c r="V2296" s="2" t="str">
        <f aca="false">IF(A2296="","",IFERROR(IF(VLOOKUP(A2296,MAESTRO!$A$2:$C$15,2,FALSE())=1,"",A2296),A2296))</f>
        <v/>
      </c>
      <c r="W2296" s="2" t="str">
        <f aca="false">IF(V2296="","",G2296)</f>
        <v/>
      </c>
    </row>
    <row r="2297" customFormat="false" ht="15" hidden="false" customHeight="false" outlineLevel="0" collapsed="false">
      <c r="O2297" s="2" t="str">
        <f aca="false">IF(O2296="","",O2296)</f>
        <v>7711 CEDI GUAYAQUIL</v>
      </c>
      <c r="P2297" s="2" t="str">
        <f aca="false">IF(A2297=$P$5,C2297,P2296)</f>
        <v>MOROCHO ORDONES WILSON FABIAN</v>
      </c>
      <c r="Q2297" s="2" t="n">
        <f aca="false">IF(Q2296="","",IF(A2300=$Q$1,C2300,Q2296))</f>
        <v>1000039168</v>
      </c>
      <c r="R2297" s="2" t="n">
        <f aca="false">IF(H2297=$R$5,L2297,R2296)</f>
        <v>50640324</v>
      </c>
      <c r="S2297" s="2" t="str">
        <f aca="false">IF(H2297=$S$5,L2297,S2296)</f>
        <v>EGU074</v>
      </c>
      <c r="T2297" s="2" t="n">
        <f aca="false">IF(H2297=$T$5,L2297,T2296)</f>
        <v>814190663</v>
      </c>
      <c r="U2297" s="2" t="n">
        <f aca="false">IF(V2297="",0,1)</f>
        <v>0</v>
      </c>
      <c r="V2297" s="2" t="str">
        <f aca="false">IF(A2297="","",IFERROR(IF(VLOOKUP(A2297,MAESTRO!$A$2:$C$15,2,FALSE())=1,"",A2297),A2297))</f>
        <v/>
      </c>
      <c r="W2297" s="2" t="str">
        <f aca="false">IF(V2297="","",G2297)</f>
        <v/>
      </c>
    </row>
    <row r="2298" customFormat="false" ht="15" hidden="false" customHeight="false" outlineLevel="0" collapsed="false">
      <c r="O2298" s="2" t="str">
        <f aca="false">IF(O2297="","",O2297)</f>
        <v>7711 CEDI GUAYAQUIL</v>
      </c>
      <c r="P2298" s="2" t="str">
        <f aca="false">IF(A2298=$P$5,C2298,P2297)</f>
        <v>MOROCHO ORDONES WILSON FABIAN</v>
      </c>
      <c r="Q2298" s="2" t="n">
        <f aca="false">IF(Q2297="","",IF(A2301=$Q$1,C2301,Q2297))</f>
        <v>1000039168</v>
      </c>
      <c r="R2298" s="2" t="n">
        <f aca="false">IF(H2298=$R$5,L2298,R2297)</f>
        <v>50640324</v>
      </c>
      <c r="S2298" s="2" t="str">
        <f aca="false">IF(H2298=$S$5,L2298,S2297)</f>
        <v>EGU074</v>
      </c>
      <c r="T2298" s="2" t="n">
        <f aca="false">IF(H2298=$T$5,L2298,T2297)</f>
        <v>814190663</v>
      </c>
      <c r="U2298" s="2" t="n">
        <f aca="false">IF(V2298="",0,1)</f>
        <v>0</v>
      </c>
      <c r="V2298" s="2" t="str">
        <f aca="false">IF(A2298="","",IFERROR(IF(VLOOKUP(A2298,MAESTRO!$A$2:$C$15,2,FALSE())=1,"",A2298),A2298))</f>
        <v/>
      </c>
      <c r="W2298" s="2" t="str">
        <f aca="false">IF(V2298="","",G2298)</f>
        <v/>
      </c>
    </row>
    <row r="2299" customFormat="false" ht="15" hidden="false" customHeight="false" outlineLevel="0" collapsed="false">
      <c r="O2299" s="2" t="str">
        <f aca="false">IF(O2298="","",O2298)</f>
        <v>7711 CEDI GUAYAQUIL</v>
      </c>
      <c r="P2299" s="2" t="str">
        <f aca="false">IF(A2299=$P$5,C2299,P2298)</f>
        <v>MOROCHO ORDONES WILSON FABIAN</v>
      </c>
      <c r="Q2299" s="2" t="n">
        <f aca="false">IF(Q2298="","",IF(A2302=$Q$1,C2302,Q2298))</f>
        <v>1000039168</v>
      </c>
      <c r="R2299" s="2" t="n">
        <f aca="false">IF(H2299=$R$5,L2299,R2298)</f>
        <v>50640324</v>
      </c>
      <c r="S2299" s="2" t="str">
        <f aca="false">IF(H2299=$S$5,L2299,S2298)</f>
        <v>EGU074</v>
      </c>
      <c r="T2299" s="2" t="n">
        <f aca="false">IF(H2299=$T$5,L2299,T2298)</f>
        <v>814190663</v>
      </c>
      <c r="U2299" s="2" t="n">
        <f aca="false">IF(V2299="",0,1)</f>
        <v>0</v>
      </c>
      <c r="V2299" s="2" t="str">
        <f aca="false">IF(A2299="","",IFERROR(IF(VLOOKUP(A2299,MAESTRO!$A$2:$C$15,2,FALSE())=1,"",A2299),A2299))</f>
        <v/>
      </c>
      <c r="W2299" s="2" t="str">
        <f aca="false">IF(V2299="","",G2299)</f>
        <v/>
      </c>
    </row>
    <row r="2300" customFormat="false" ht="15" hidden="false" customHeight="false" outlineLevel="0" collapsed="false">
      <c r="O2300" s="2" t="str">
        <f aca="false">IF(O2299="","",O2299)</f>
        <v>7711 CEDI GUAYAQUIL</v>
      </c>
      <c r="P2300" s="2" t="str">
        <f aca="false">IF(A2300=$P$5,C2300,P2299)</f>
        <v>MOROCHO ORDONES WILSON FABIAN</v>
      </c>
      <c r="Q2300" s="2" t="n">
        <f aca="false">IF(Q2299="","",IF(A2303=$Q$1,C2303,Q2299))</f>
        <v>1000039168</v>
      </c>
      <c r="R2300" s="2" t="n">
        <f aca="false">IF(H2300=$R$5,L2300,R2299)</f>
        <v>50640324</v>
      </c>
      <c r="S2300" s="2" t="str">
        <f aca="false">IF(H2300=$S$5,L2300,S2299)</f>
        <v>EGU074</v>
      </c>
      <c r="T2300" s="2" t="n">
        <f aca="false">IF(H2300=$T$5,L2300,T2299)</f>
        <v>814190663</v>
      </c>
      <c r="U2300" s="2" t="n">
        <f aca="false">IF(V2300="",0,1)</f>
        <v>0</v>
      </c>
      <c r="V2300" s="2" t="str">
        <f aca="false">IF(A2300="","",IFERROR(IF(VLOOKUP(A2300,MAESTRO!$A$2:$C$15,2,FALSE())=1,"",A2300),A2300))</f>
        <v/>
      </c>
      <c r="W2300" s="2" t="str">
        <f aca="false">IF(V2300="","",G2300)</f>
        <v/>
      </c>
    </row>
    <row r="2301" customFormat="false" ht="15" hidden="false" customHeight="false" outlineLevel="0" collapsed="false">
      <c r="O2301" s="2" t="str">
        <f aca="false">IF(O2300="","",O2300)</f>
        <v>7711 CEDI GUAYAQUIL</v>
      </c>
      <c r="P2301" s="2" t="str">
        <f aca="false">IF(A2301=$P$5,C2301,P2300)</f>
        <v>MOROCHO ORDONES WILSON FABIAN</v>
      </c>
      <c r="Q2301" s="2" t="n">
        <f aca="false">IF(Q2300="","",IF(A2304=$Q$1,C2304,Q2300))</f>
        <v>1000039168</v>
      </c>
      <c r="R2301" s="2" t="n">
        <f aca="false">IF(H2301=$R$5,L2301,R2300)</f>
        <v>50640324</v>
      </c>
      <c r="S2301" s="2" t="str">
        <f aca="false">IF(H2301=$S$5,L2301,S2300)</f>
        <v>EGU074</v>
      </c>
      <c r="T2301" s="2" t="n">
        <f aca="false">IF(H2301=$T$5,L2301,T2300)</f>
        <v>814190663</v>
      </c>
      <c r="U2301" s="2" t="n">
        <f aca="false">IF(V2301="",0,1)</f>
        <v>0</v>
      </c>
      <c r="V2301" s="2" t="str">
        <f aca="false">IF(A2301="","",IFERROR(IF(VLOOKUP(A2301,MAESTRO!$A$2:$C$15,2,FALSE())=1,"",A2301),A2301))</f>
        <v/>
      </c>
      <c r="W2301" s="2" t="str">
        <f aca="false">IF(V2301="","",G2301)</f>
        <v/>
      </c>
    </row>
    <row r="2302" customFormat="false" ht="15" hidden="false" customHeight="false" outlineLevel="0" collapsed="false">
      <c r="O2302" s="2" t="str">
        <f aca="false">IF(O2301="","",O2301)</f>
        <v>7711 CEDI GUAYAQUIL</v>
      </c>
      <c r="P2302" s="2" t="str">
        <f aca="false">IF(A2302=$P$5,C2302,P2301)</f>
        <v>MOROCHO ORDONES WILSON FABIAN</v>
      </c>
      <c r="Q2302" s="2" t="n">
        <f aca="false">IF(Q2301="","",IF(A2305=$Q$1,C2305,Q2301))</f>
        <v>1000039168</v>
      </c>
      <c r="R2302" s="2" t="n">
        <f aca="false">IF(H2302=$R$5,L2302,R2301)</f>
        <v>50640324</v>
      </c>
      <c r="S2302" s="2" t="str">
        <f aca="false">IF(H2302=$S$5,L2302,S2301)</f>
        <v>EGU074</v>
      </c>
      <c r="T2302" s="2" t="n">
        <f aca="false">IF(H2302=$T$5,L2302,T2301)</f>
        <v>814190663</v>
      </c>
      <c r="U2302" s="2" t="n">
        <f aca="false">IF(V2302="",0,1)</f>
        <v>0</v>
      </c>
      <c r="V2302" s="2" t="str">
        <f aca="false">IF(A2302="","",IFERROR(IF(VLOOKUP(A2302,MAESTRO!$A$2:$C$15,2,FALSE())=1,"",A2302),A2302))</f>
        <v/>
      </c>
      <c r="W2302" s="2" t="str">
        <f aca="false">IF(V2302="","",G2302)</f>
        <v/>
      </c>
    </row>
    <row r="2303" customFormat="false" ht="15" hidden="false" customHeight="false" outlineLevel="0" collapsed="false">
      <c r="O2303" s="2" t="str">
        <f aca="false">IF(O2302="","",O2302)</f>
        <v>7711 CEDI GUAYAQUIL</v>
      </c>
      <c r="P2303" s="2" t="str">
        <f aca="false">IF(A2303=$P$5,C2303,P2302)</f>
        <v>MOROCHO ORDONES WILSON FABIAN</v>
      </c>
      <c r="Q2303" s="2" t="n">
        <f aca="false">IF(Q2302="","",IF(A2306=$Q$1,C2306,Q2302))</f>
        <v>1000039168</v>
      </c>
      <c r="R2303" s="2" t="n">
        <f aca="false">IF(H2303=$R$5,L2303,R2302)</f>
        <v>50640324</v>
      </c>
      <c r="S2303" s="2" t="str">
        <f aca="false">IF(H2303=$S$5,L2303,S2302)</f>
        <v>EGU074</v>
      </c>
      <c r="T2303" s="2" t="n">
        <f aca="false">IF(H2303=$T$5,L2303,T2302)</f>
        <v>814190663</v>
      </c>
      <c r="U2303" s="2" t="n">
        <f aca="false">IF(V2303="",0,1)</f>
        <v>0</v>
      </c>
      <c r="V2303" s="2" t="str">
        <f aca="false">IF(A2303="","",IFERROR(IF(VLOOKUP(A2303,MAESTRO!$A$2:$C$15,2,FALSE())=1,"",A2303),A2303))</f>
        <v/>
      </c>
      <c r="W2303" s="2" t="str">
        <f aca="false">IF(V2303="","",G2303)</f>
        <v/>
      </c>
    </row>
    <row r="2304" customFormat="false" ht="15" hidden="false" customHeight="false" outlineLevel="0" collapsed="false">
      <c r="O2304" s="2" t="str">
        <f aca="false">IF(O2303="","",O2303)</f>
        <v>7711 CEDI GUAYAQUIL</v>
      </c>
      <c r="P2304" s="2" t="str">
        <f aca="false">IF(A2304=$P$5,C2304,P2303)</f>
        <v>MOROCHO ORDONES WILSON FABIAN</v>
      </c>
      <c r="Q2304" s="2" t="n">
        <f aca="false">IF(Q2303="","",IF(A2307=$Q$1,C2307,Q2303))</f>
        <v>1000039168</v>
      </c>
      <c r="R2304" s="2" t="n">
        <f aca="false">IF(H2304=$R$5,L2304,R2303)</f>
        <v>50640324</v>
      </c>
      <c r="S2304" s="2" t="str">
        <f aca="false">IF(H2304=$S$5,L2304,S2303)</f>
        <v>EGU074</v>
      </c>
      <c r="T2304" s="2" t="n">
        <f aca="false">IF(H2304=$T$5,L2304,T2303)</f>
        <v>814190663</v>
      </c>
      <c r="U2304" s="2" t="n">
        <f aca="false">IF(V2304="",0,1)</f>
        <v>0</v>
      </c>
      <c r="V2304" s="2" t="str">
        <f aca="false">IF(A2304="","",IFERROR(IF(VLOOKUP(A2304,MAESTRO!$A$2:$C$15,2,FALSE())=1,"",A2304),A2304))</f>
        <v/>
      </c>
      <c r="W2304" s="2" t="str">
        <f aca="false">IF(V2304="","",G2304)</f>
        <v/>
      </c>
    </row>
    <row r="2305" customFormat="false" ht="15" hidden="false" customHeight="false" outlineLevel="0" collapsed="false">
      <c r="O2305" s="2" t="str">
        <f aca="false">IF(O2304="","",O2304)</f>
        <v>7711 CEDI GUAYAQUIL</v>
      </c>
      <c r="P2305" s="2" t="str">
        <f aca="false">IF(A2305=$P$5,C2305,P2304)</f>
        <v>MOROCHO ORDONES WILSON FABIAN</v>
      </c>
      <c r="Q2305" s="2" t="n">
        <f aca="false">IF(Q2304="","",IF(A2308=$Q$1,C2308,Q2304))</f>
        <v>1000039168</v>
      </c>
      <c r="R2305" s="2" t="n">
        <f aca="false">IF(H2305=$R$5,L2305,R2304)</f>
        <v>50640324</v>
      </c>
      <c r="S2305" s="2" t="str">
        <f aca="false">IF(H2305=$S$5,L2305,S2304)</f>
        <v>EGU074</v>
      </c>
      <c r="T2305" s="2" t="n">
        <f aca="false">IF(H2305=$T$5,L2305,T2304)</f>
        <v>814190663</v>
      </c>
      <c r="U2305" s="2" t="n">
        <f aca="false">IF(V2305="",0,1)</f>
        <v>0</v>
      </c>
      <c r="V2305" s="2" t="str">
        <f aca="false">IF(A2305="","",IFERROR(IF(VLOOKUP(A2305,MAESTRO!$A$2:$C$15,2,FALSE())=1,"",A2305),A2305))</f>
        <v/>
      </c>
      <c r="W2305" s="2" t="str">
        <f aca="false">IF(V2305="","",G2305)</f>
        <v/>
      </c>
    </row>
    <row r="2306" customFormat="false" ht="15" hidden="false" customHeight="false" outlineLevel="0" collapsed="false">
      <c r="O2306" s="2" t="str">
        <f aca="false">IF(O2305="","",O2305)</f>
        <v>7711 CEDI GUAYAQUIL</v>
      </c>
      <c r="P2306" s="2" t="str">
        <f aca="false">IF(A2306=$P$5,C2306,P2305)</f>
        <v>MOROCHO ORDONES WILSON FABIAN</v>
      </c>
      <c r="Q2306" s="2" t="n">
        <f aca="false">IF(Q2305="","",IF(A2309=$Q$1,C2309,Q2305))</f>
        <v>1000039168</v>
      </c>
      <c r="R2306" s="2" t="n">
        <f aca="false">IF(H2306=$R$5,L2306,R2305)</f>
        <v>50640324</v>
      </c>
      <c r="S2306" s="2" t="str">
        <f aca="false">IF(H2306=$S$5,L2306,S2305)</f>
        <v>EGU074</v>
      </c>
      <c r="T2306" s="2" t="n">
        <f aca="false">IF(H2306=$T$5,L2306,T2305)</f>
        <v>814190663</v>
      </c>
      <c r="U2306" s="2" t="n">
        <f aca="false">IF(V2306="",0,1)</f>
        <v>0</v>
      </c>
      <c r="V2306" s="2" t="str">
        <f aca="false">IF(A2306="","",IFERROR(IF(VLOOKUP(A2306,MAESTRO!$A$2:$C$15,2,FALSE())=1,"",A2306),A2306))</f>
        <v/>
      </c>
      <c r="W2306" s="2" t="str">
        <f aca="false">IF(V2306="","",G2306)</f>
        <v/>
      </c>
    </row>
    <row r="2307" customFormat="false" ht="15" hidden="false" customHeight="false" outlineLevel="0" collapsed="false">
      <c r="O2307" s="2" t="str">
        <f aca="false">IF(O2306="","",O2306)</f>
        <v>7711 CEDI GUAYAQUIL</v>
      </c>
      <c r="P2307" s="2" t="str">
        <f aca="false">IF(A2307=$P$5,C2307,P2306)</f>
        <v>MOROCHO ORDONES WILSON FABIAN</v>
      </c>
      <c r="Q2307" s="2" t="n">
        <f aca="false">IF(Q2306="","",IF(A2310=$Q$1,C2310,Q2306))</f>
        <v>1000039168</v>
      </c>
      <c r="R2307" s="2" t="n">
        <f aca="false">IF(H2307=$R$5,L2307,R2306)</f>
        <v>50640324</v>
      </c>
      <c r="S2307" s="2" t="str">
        <f aca="false">IF(H2307=$S$5,L2307,S2306)</f>
        <v>EGU074</v>
      </c>
      <c r="T2307" s="2" t="n">
        <f aca="false">IF(H2307=$T$5,L2307,T2306)</f>
        <v>814190663</v>
      </c>
      <c r="U2307" s="2" t="n">
        <f aca="false">IF(V2307="",0,1)</f>
        <v>0</v>
      </c>
      <c r="V2307" s="2" t="str">
        <f aca="false">IF(A2307="","",IFERROR(IF(VLOOKUP(A2307,MAESTRO!$A$2:$C$15,2,FALSE())=1,"",A2307),A2307))</f>
        <v/>
      </c>
      <c r="W2307" s="2" t="str">
        <f aca="false">IF(V2307="","",G2307)</f>
        <v/>
      </c>
    </row>
    <row r="2308" customFormat="false" ht="15" hidden="false" customHeight="false" outlineLevel="0" collapsed="false">
      <c r="O2308" s="2" t="str">
        <f aca="false">IF(O2307="","",O2307)</f>
        <v>7711 CEDI GUAYAQUIL</v>
      </c>
      <c r="P2308" s="2" t="str">
        <f aca="false">IF(A2308=$P$5,C2308,P2307)</f>
        <v>MOROCHO ORDONES WILSON FABIAN</v>
      </c>
      <c r="Q2308" s="2" t="n">
        <f aca="false">IF(Q2307="","",IF(A2311=$Q$1,C2311,Q2307))</f>
        <v>1000039168</v>
      </c>
      <c r="R2308" s="2" t="n">
        <f aca="false">IF(H2308=$R$5,L2308,R2307)</f>
        <v>50640324</v>
      </c>
      <c r="S2308" s="2" t="str">
        <f aca="false">IF(H2308=$S$5,L2308,S2307)</f>
        <v>EGU074</v>
      </c>
      <c r="T2308" s="2" t="n">
        <f aca="false">IF(H2308=$T$5,L2308,T2307)</f>
        <v>814190663</v>
      </c>
      <c r="U2308" s="2" t="n">
        <f aca="false">IF(V2308="",0,1)</f>
        <v>0</v>
      </c>
      <c r="V2308" s="2" t="str">
        <f aca="false">IF(A2308="","",IFERROR(IF(VLOOKUP(A2308,MAESTRO!$A$2:$C$15,2,FALSE())=1,"",A2308),A2308))</f>
        <v/>
      </c>
      <c r="W2308" s="2" t="str">
        <f aca="false">IF(V2308="","",G2308)</f>
        <v/>
      </c>
    </row>
    <row r="2309" customFormat="false" ht="15" hidden="false" customHeight="false" outlineLevel="0" collapsed="false">
      <c r="O2309" s="2" t="str">
        <f aca="false">IF(O2308="","",O2308)</f>
        <v>7711 CEDI GUAYAQUIL</v>
      </c>
      <c r="P2309" s="2" t="str">
        <f aca="false">IF(A2309=$P$5,C2309,P2308)</f>
        <v>MOROCHO ORDONES WILSON FABIAN</v>
      </c>
      <c r="Q2309" s="2" t="n">
        <f aca="false">IF(Q2308="","",IF(A2312=$Q$1,C2312,Q2308))</f>
        <v>1000039168</v>
      </c>
      <c r="R2309" s="2" t="n">
        <f aca="false">IF(H2309=$R$5,L2309,R2308)</f>
        <v>50640324</v>
      </c>
      <c r="S2309" s="2" t="str">
        <f aca="false">IF(H2309=$S$5,L2309,S2308)</f>
        <v>EGU074</v>
      </c>
      <c r="T2309" s="2" t="n">
        <f aca="false">IF(H2309=$T$5,L2309,T2308)</f>
        <v>814190663</v>
      </c>
      <c r="U2309" s="2" t="n">
        <f aca="false">IF(V2309="",0,1)</f>
        <v>0</v>
      </c>
      <c r="V2309" s="2" t="str">
        <f aca="false">IF(A2309="","",IFERROR(IF(VLOOKUP(A2309,MAESTRO!$A$2:$C$15,2,FALSE())=1,"",A2309),A2309))</f>
        <v/>
      </c>
      <c r="W2309" s="2" t="str">
        <f aca="false">IF(V2309="","",G2309)</f>
        <v/>
      </c>
    </row>
    <row r="2310" customFormat="false" ht="15" hidden="false" customHeight="false" outlineLevel="0" collapsed="false">
      <c r="O2310" s="2" t="str">
        <f aca="false">IF(O2309="","",O2309)</f>
        <v>7711 CEDI GUAYAQUIL</v>
      </c>
      <c r="P2310" s="2" t="str">
        <f aca="false">IF(A2310=$P$5,C2310,P2309)</f>
        <v>MOROCHO ORDONES WILSON FABIAN</v>
      </c>
      <c r="Q2310" s="2" t="n">
        <f aca="false">IF(Q2309="","",IF(A2313=$Q$1,C2313,Q2309))</f>
        <v>1000039168</v>
      </c>
      <c r="R2310" s="2" t="n">
        <f aca="false">IF(H2310=$R$5,L2310,R2309)</f>
        <v>50640324</v>
      </c>
      <c r="S2310" s="2" t="str">
        <f aca="false">IF(H2310=$S$5,L2310,S2309)</f>
        <v>EGU074</v>
      </c>
      <c r="T2310" s="2" t="n">
        <f aca="false">IF(H2310=$T$5,L2310,T2309)</f>
        <v>814190663</v>
      </c>
      <c r="U2310" s="2" t="n">
        <f aca="false">IF(V2310="",0,1)</f>
        <v>0</v>
      </c>
      <c r="V2310" s="2" t="str">
        <f aca="false">IF(A2310="","",IFERROR(IF(VLOOKUP(A2310,MAESTRO!$A$2:$C$15,2,FALSE())=1,"",A2310),A2310))</f>
        <v/>
      </c>
      <c r="W2310" s="2" t="str">
        <f aca="false">IF(V2310="","",G2310)</f>
        <v/>
      </c>
    </row>
    <row r="2311" customFormat="false" ht="15" hidden="false" customHeight="false" outlineLevel="0" collapsed="false">
      <c r="O2311" s="2" t="str">
        <f aca="false">IF(O2310="","",O2310)</f>
        <v>7711 CEDI GUAYAQUIL</v>
      </c>
      <c r="P2311" s="2" t="str">
        <f aca="false">IF(A2311=$P$5,C2311,P2310)</f>
        <v>MOROCHO ORDONES WILSON FABIAN</v>
      </c>
      <c r="Q2311" s="2" t="n">
        <f aca="false">IF(Q2310="","",IF(A2314=$Q$1,C2314,Q2310))</f>
        <v>1000039168</v>
      </c>
      <c r="R2311" s="2" t="n">
        <f aca="false">IF(H2311=$R$5,L2311,R2310)</f>
        <v>50640324</v>
      </c>
      <c r="S2311" s="2" t="str">
        <f aca="false">IF(H2311=$S$5,L2311,S2310)</f>
        <v>EGU074</v>
      </c>
      <c r="T2311" s="2" t="n">
        <f aca="false">IF(H2311=$T$5,L2311,T2310)</f>
        <v>814190663</v>
      </c>
      <c r="U2311" s="2" t="n">
        <f aca="false">IF(V2311="",0,1)</f>
        <v>0</v>
      </c>
      <c r="V2311" s="2" t="str">
        <f aca="false">IF(A2311="","",IFERROR(IF(VLOOKUP(A2311,MAESTRO!$A$2:$C$15,2,FALSE())=1,"",A2311),A2311))</f>
        <v/>
      </c>
      <c r="W2311" s="2" t="str">
        <f aca="false">IF(V2311="","",G2311)</f>
        <v/>
      </c>
    </row>
    <row r="2312" customFormat="false" ht="15" hidden="false" customHeight="false" outlineLevel="0" collapsed="false">
      <c r="O2312" s="2" t="str">
        <f aca="false">IF(O2311="","",O2311)</f>
        <v>7711 CEDI GUAYAQUIL</v>
      </c>
      <c r="P2312" s="2" t="str">
        <f aca="false">IF(A2312=$P$5,C2312,P2311)</f>
        <v>MOROCHO ORDONES WILSON FABIAN</v>
      </c>
      <c r="Q2312" s="2" t="n">
        <f aca="false">IF(Q2311="","",IF(A2315=$Q$1,C2315,Q2311))</f>
        <v>1000039168</v>
      </c>
      <c r="R2312" s="2" t="n">
        <f aca="false">IF(H2312=$R$5,L2312,R2311)</f>
        <v>50640324</v>
      </c>
      <c r="S2312" s="2" t="str">
        <f aca="false">IF(H2312=$S$5,L2312,S2311)</f>
        <v>EGU074</v>
      </c>
      <c r="T2312" s="2" t="n">
        <f aca="false">IF(H2312=$T$5,L2312,T2311)</f>
        <v>814190663</v>
      </c>
      <c r="U2312" s="2" t="n">
        <f aca="false">IF(V2312="",0,1)</f>
        <v>0</v>
      </c>
      <c r="V2312" s="2" t="str">
        <f aca="false">IF(A2312="","",IFERROR(IF(VLOOKUP(A2312,MAESTRO!$A$2:$C$15,2,FALSE())=1,"",A2312),A2312))</f>
        <v/>
      </c>
      <c r="W2312" s="2" t="str">
        <f aca="false">IF(V2312="","",G2312)</f>
        <v/>
      </c>
    </row>
    <row r="2313" customFormat="false" ht="15" hidden="false" customHeight="false" outlineLevel="0" collapsed="false">
      <c r="O2313" s="2" t="str">
        <f aca="false">IF(O2312="","",O2312)</f>
        <v>7711 CEDI GUAYAQUIL</v>
      </c>
      <c r="P2313" s="2" t="str">
        <f aca="false">IF(A2313=$P$5,C2313,P2312)</f>
        <v>MOROCHO ORDONES WILSON FABIAN</v>
      </c>
      <c r="Q2313" s="2" t="n">
        <f aca="false">IF(Q2312="","",IF(A2316=$Q$1,C2316,Q2312))</f>
        <v>1000039168</v>
      </c>
      <c r="R2313" s="2" t="n">
        <f aca="false">IF(H2313=$R$5,L2313,R2312)</f>
        <v>50640324</v>
      </c>
      <c r="S2313" s="2" t="str">
        <f aca="false">IF(H2313=$S$5,L2313,S2312)</f>
        <v>EGU074</v>
      </c>
      <c r="T2313" s="2" t="n">
        <f aca="false">IF(H2313=$T$5,L2313,T2312)</f>
        <v>814190663</v>
      </c>
      <c r="U2313" s="2" t="n">
        <f aca="false">IF(V2313="",0,1)</f>
        <v>0</v>
      </c>
      <c r="V2313" s="2" t="str">
        <f aca="false">IF(A2313="","",IFERROR(IF(VLOOKUP(A2313,MAESTRO!$A$2:$C$15,2,FALSE())=1,"",A2313),A2313))</f>
        <v/>
      </c>
      <c r="W2313" s="2" t="str">
        <f aca="false">IF(V2313="","",G2313)</f>
        <v/>
      </c>
    </row>
    <row r="2314" customFormat="false" ht="15" hidden="false" customHeight="false" outlineLevel="0" collapsed="false">
      <c r="O2314" s="2" t="str">
        <f aca="false">IF(O2313="","",O2313)</f>
        <v>7711 CEDI GUAYAQUIL</v>
      </c>
      <c r="P2314" s="2" t="str">
        <f aca="false">IF(A2314=$P$5,C2314,P2313)</f>
        <v>MOROCHO ORDONES WILSON FABIAN</v>
      </c>
      <c r="Q2314" s="2" t="n">
        <f aca="false">IF(Q2313="","",IF(A2317=$Q$1,C2317,Q2313))</f>
        <v>1000039168</v>
      </c>
      <c r="R2314" s="2" t="n">
        <f aca="false">IF(H2314=$R$5,L2314,R2313)</f>
        <v>50640324</v>
      </c>
      <c r="S2314" s="2" t="str">
        <f aca="false">IF(H2314=$S$5,L2314,S2313)</f>
        <v>EGU074</v>
      </c>
      <c r="T2314" s="2" t="n">
        <f aca="false">IF(H2314=$T$5,L2314,T2313)</f>
        <v>814190663</v>
      </c>
      <c r="U2314" s="2" t="n">
        <f aca="false">IF(V2314="",0,1)</f>
        <v>0</v>
      </c>
      <c r="V2314" s="2" t="str">
        <f aca="false">IF(A2314="","",IFERROR(IF(VLOOKUP(A2314,MAESTRO!$A$2:$C$15,2,FALSE())=1,"",A2314),A2314))</f>
        <v/>
      </c>
      <c r="W2314" s="2" t="str">
        <f aca="false">IF(V2314="","",G2314)</f>
        <v/>
      </c>
    </row>
    <row r="2315" customFormat="false" ht="15" hidden="false" customHeight="false" outlineLevel="0" collapsed="false">
      <c r="O2315" s="2" t="str">
        <f aca="false">IF(O2314="","",O2314)</f>
        <v>7711 CEDI GUAYAQUIL</v>
      </c>
      <c r="P2315" s="2" t="str">
        <f aca="false">IF(A2315=$P$5,C2315,P2314)</f>
        <v>MOROCHO ORDONES WILSON FABIAN</v>
      </c>
      <c r="Q2315" s="2" t="n">
        <f aca="false">IF(Q2314="","",IF(A2318=$Q$1,C2318,Q2314))</f>
        <v>1000039168</v>
      </c>
      <c r="R2315" s="2" t="n">
        <f aca="false">IF(H2315=$R$5,L2315,R2314)</f>
        <v>50640324</v>
      </c>
      <c r="S2315" s="2" t="str">
        <f aca="false">IF(H2315=$S$5,L2315,S2314)</f>
        <v>EGU074</v>
      </c>
      <c r="T2315" s="2" t="n">
        <f aca="false">IF(H2315=$T$5,L2315,T2314)</f>
        <v>814190663</v>
      </c>
      <c r="U2315" s="2" t="n">
        <f aca="false">IF(V2315="",0,1)</f>
        <v>0</v>
      </c>
      <c r="V2315" s="2" t="str">
        <f aca="false">IF(A2315="","",IFERROR(IF(VLOOKUP(A2315,MAESTRO!$A$2:$C$15,2,FALSE())=1,"",A2315),A2315))</f>
        <v/>
      </c>
      <c r="W2315" s="2" t="str">
        <f aca="false">IF(V2315="","",G2315)</f>
        <v/>
      </c>
    </row>
    <row r="2316" customFormat="false" ht="15" hidden="false" customHeight="false" outlineLevel="0" collapsed="false">
      <c r="O2316" s="2" t="str">
        <f aca="false">IF(O2315="","",O2315)</f>
        <v>7711 CEDI GUAYAQUIL</v>
      </c>
      <c r="P2316" s="2" t="str">
        <f aca="false">IF(A2316=$P$5,C2316,P2315)</f>
        <v>MOROCHO ORDONES WILSON FABIAN</v>
      </c>
      <c r="Q2316" s="2" t="n">
        <f aca="false">IF(Q2315="","",IF(A2319=$Q$1,C2319,Q2315))</f>
        <v>1000039168</v>
      </c>
      <c r="R2316" s="2" t="n">
        <f aca="false">IF(H2316=$R$5,L2316,R2315)</f>
        <v>50640324</v>
      </c>
      <c r="S2316" s="2" t="str">
        <f aca="false">IF(H2316=$S$5,L2316,S2315)</f>
        <v>EGU074</v>
      </c>
      <c r="T2316" s="2" t="n">
        <f aca="false">IF(H2316=$T$5,L2316,T2315)</f>
        <v>814190663</v>
      </c>
      <c r="U2316" s="2" t="n">
        <f aca="false">IF(V2316="",0,1)</f>
        <v>0</v>
      </c>
      <c r="V2316" s="2" t="str">
        <f aca="false">IF(A2316="","",IFERROR(IF(VLOOKUP(A2316,MAESTRO!$A$2:$C$15,2,FALSE())=1,"",A2316),A2316))</f>
        <v/>
      </c>
      <c r="W2316" s="2" t="str">
        <f aca="false">IF(V2316="","",G2316)</f>
        <v/>
      </c>
    </row>
    <row r="2317" customFormat="false" ht="15" hidden="false" customHeight="false" outlineLevel="0" collapsed="false">
      <c r="O2317" s="2" t="str">
        <f aca="false">IF(O2316="","",O2316)</f>
        <v>7711 CEDI GUAYAQUIL</v>
      </c>
      <c r="P2317" s="2" t="str">
        <f aca="false">IF(A2317=$P$5,C2317,P2316)</f>
        <v>MOROCHO ORDONES WILSON FABIAN</v>
      </c>
      <c r="Q2317" s="2" t="n">
        <f aca="false">IF(Q2316="","",IF(A2320=$Q$1,C2320,Q2316))</f>
        <v>1000039168</v>
      </c>
      <c r="R2317" s="2" t="n">
        <f aca="false">IF(H2317=$R$5,L2317,R2316)</f>
        <v>50640324</v>
      </c>
      <c r="S2317" s="2" t="str">
        <f aca="false">IF(H2317=$S$5,L2317,S2316)</f>
        <v>EGU074</v>
      </c>
      <c r="T2317" s="2" t="n">
        <f aca="false">IF(H2317=$T$5,L2317,T2316)</f>
        <v>814190663</v>
      </c>
      <c r="U2317" s="2" t="n">
        <f aca="false">IF(V2317="",0,1)</f>
        <v>0</v>
      </c>
      <c r="V2317" s="2" t="str">
        <f aca="false">IF(A2317="","",IFERROR(IF(VLOOKUP(A2317,MAESTRO!$A$2:$C$15,2,FALSE())=1,"",A2317),A2317))</f>
        <v/>
      </c>
      <c r="W2317" s="2" t="str">
        <f aca="false">IF(V2317="","",G2317)</f>
        <v/>
      </c>
    </row>
    <row r="2318" customFormat="false" ht="15" hidden="false" customHeight="false" outlineLevel="0" collapsed="false">
      <c r="O2318" s="2" t="str">
        <f aca="false">IF(O2317="","",O2317)</f>
        <v>7711 CEDI GUAYAQUIL</v>
      </c>
      <c r="P2318" s="2" t="str">
        <f aca="false">IF(A2318=$P$5,C2318,P2317)</f>
        <v>MOROCHO ORDONES WILSON FABIAN</v>
      </c>
      <c r="Q2318" s="2" t="n">
        <f aca="false">IF(Q2317="","",IF(A2321=$Q$1,C2321,Q2317))</f>
        <v>1000039168</v>
      </c>
      <c r="R2318" s="2" t="n">
        <f aca="false">IF(H2318=$R$5,L2318,R2317)</f>
        <v>50640324</v>
      </c>
      <c r="S2318" s="2" t="str">
        <f aca="false">IF(H2318=$S$5,L2318,S2317)</f>
        <v>EGU074</v>
      </c>
      <c r="T2318" s="2" t="n">
        <f aca="false">IF(H2318=$T$5,L2318,T2317)</f>
        <v>814190663</v>
      </c>
      <c r="U2318" s="2" t="n">
        <f aca="false">IF(V2318="",0,1)</f>
        <v>0</v>
      </c>
      <c r="V2318" s="2" t="str">
        <f aca="false">IF(A2318="","",IFERROR(IF(VLOOKUP(A2318,MAESTRO!$A$2:$C$15,2,FALSE())=1,"",A2318),A2318))</f>
        <v/>
      </c>
      <c r="W2318" s="2" t="str">
        <f aca="false">IF(V2318="","",G2318)</f>
        <v/>
      </c>
    </row>
    <row r="2319" customFormat="false" ht="15" hidden="false" customHeight="false" outlineLevel="0" collapsed="false">
      <c r="O2319" s="2" t="str">
        <f aca="false">IF(O2318="","",O2318)</f>
        <v>7711 CEDI GUAYAQUIL</v>
      </c>
      <c r="P2319" s="2" t="str">
        <f aca="false">IF(A2319=$P$5,C2319,P2318)</f>
        <v>MOROCHO ORDONES WILSON FABIAN</v>
      </c>
      <c r="Q2319" s="2" t="n">
        <f aca="false">IF(Q2318="","",IF(A2322=$Q$1,C2322,Q2318))</f>
        <v>1000039168</v>
      </c>
      <c r="R2319" s="2" t="n">
        <f aca="false">IF(H2319=$R$5,L2319,R2318)</f>
        <v>50640324</v>
      </c>
      <c r="S2319" s="2" t="str">
        <f aca="false">IF(H2319=$S$5,L2319,S2318)</f>
        <v>EGU074</v>
      </c>
      <c r="T2319" s="2" t="n">
        <f aca="false">IF(H2319=$T$5,L2319,T2318)</f>
        <v>814190663</v>
      </c>
      <c r="U2319" s="2" t="n">
        <f aca="false">IF(V2319="",0,1)</f>
        <v>0</v>
      </c>
      <c r="V2319" s="2" t="str">
        <f aca="false">IF(A2319="","",IFERROR(IF(VLOOKUP(A2319,MAESTRO!$A$2:$C$15,2,FALSE())=1,"",A2319),A2319))</f>
        <v/>
      </c>
      <c r="W2319" s="2" t="str">
        <f aca="false">IF(V2319="","",G2319)</f>
        <v/>
      </c>
    </row>
    <row r="2320" customFormat="false" ht="15" hidden="false" customHeight="false" outlineLevel="0" collapsed="false">
      <c r="O2320" s="2" t="str">
        <f aca="false">IF(O2319="","",O2319)</f>
        <v>7711 CEDI GUAYAQUIL</v>
      </c>
      <c r="P2320" s="2" t="str">
        <f aca="false">IF(A2320=$P$5,C2320,P2319)</f>
        <v>MOROCHO ORDONES WILSON FABIAN</v>
      </c>
      <c r="Q2320" s="2" t="n">
        <f aca="false">IF(Q2319="","",IF(A2323=$Q$1,C2323,Q2319))</f>
        <v>1000039168</v>
      </c>
      <c r="R2320" s="2" t="n">
        <f aca="false">IF(H2320=$R$5,L2320,R2319)</f>
        <v>50640324</v>
      </c>
      <c r="S2320" s="2" t="str">
        <f aca="false">IF(H2320=$S$5,L2320,S2319)</f>
        <v>EGU074</v>
      </c>
      <c r="T2320" s="2" t="n">
        <f aca="false">IF(H2320=$T$5,L2320,T2319)</f>
        <v>814190663</v>
      </c>
      <c r="U2320" s="2" t="n">
        <f aca="false">IF(V2320="",0,1)</f>
        <v>0</v>
      </c>
      <c r="V2320" s="2" t="str">
        <f aca="false">IF(A2320="","",IFERROR(IF(VLOOKUP(A2320,MAESTRO!$A$2:$C$15,2,FALSE())=1,"",A2320),A2320))</f>
        <v/>
      </c>
      <c r="W2320" s="2" t="str">
        <f aca="false">IF(V2320="","",G2320)</f>
        <v/>
      </c>
    </row>
    <row r="2321" customFormat="false" ht="15" hidden="false" customHeight="false" outlineLevel="0" collapsed="false">
      <c r="O2321" s="2" t="str">
        <f aca="false">IF(O2320="","",O2320)</f>
        <v>7711 CEDI GUAYAQUIL</v>
      </c>
      <c r="P2321" s="2" t="str">
        <f aca="false">IF(A2321=$P$5,C2321,P2320)</f>
        <v>MOROCHO ORDONES WILSON FABIAN</v>
      </c>
      <c r="Q2321" s="2" t="n">
        <f aca="false">IF(Q2320="","",IF(A2324=$Q$1,C2324,Q2320))</f>
        <v>1000039168</v>
      </c>
      <c r="R2321" s="2" t="n">
        <f aca="false">IF(H2321=$R$5,L2321,R2320)</f>
        <v>50640324</v>
      </c>
      <c r="S2321" s="2" t="str">
        <f aca="false">IF(H2321=$S$5,L2321,S2320)</f>
        <v>EGU074</v>
      </c>
      <c r="T2321" s="2" t="n">
        <f aca="false">IF(H2321=$T$5,L2321,T2320)</f>
        <v>814190663</v>
      </c>
      <c r="U2321" s="2" t="n">
        <f aca="false">IF(V2321="",0,1)</f>
        <v>0</v>
      </c>
      <c r="V2321" s="2" t="str">
        <f aca="false">IF(A2321="","",IFERROR(IF(VLOOKUP(A2321,MAESTRO!$A$2:$C$15,2,FALSE())=1,"",A2321),A2321))</f>
        <v/>
      </c>
      <c r="W2321" s="2" t="str">
        <f aca="false">IF(V2321="","",G2321)</f>
        <v/>
      </c>
    </row>
    <row r="2322" customFormat="false" ht="15" hidden="false" customHeight="false" outlineLevel="0" collapsed="false">
      <c r="O2322" s="2" t="str">
        <f aca="false">IF(O2321="","",O2321)</f>
        <v>7711 CEDI GUAYAQUIL</v>
      </c>
      <c r="P2322" s="2" t="str">
        <f aca="false">IF(A2322=$P$5,C2322,P2321)</f>
        <v>MOROCHO ORDONES WILSON FABIAN</v>
      </c>
      <c r="Q2322" s="2" t="n">
        <f aca="false">IF(Q2321="","",IF(A2325=$Q$1,C2325,Q2321))</f>
        <v>1000039168</v>
      </c>
      <c r="R2322" s="2" t="n">
        <f aca="false">IF(H2322=$R$5,L2322,R2321)</f>
        <v>50640324</v>
      </c>
      <c r="S2322" s="2" t="str">
        <f aca="false">IF(H2322=$S$5,L2322,S2321)</f>
        <v>EGU074</v>
      </c>
      <c r="T2322" s="2" t="n">
        <f aca="false">IF(H2322=$T$5,L2322,T2321)</f>
        <v>814190663</v>
      </c>
      <c r="U2322" s="2" t="n">
        <f aca="false">IF(V2322="",0,1)</f>
        <v>0</v>
      </c>
      <c r="V2322" s="2" t="str">
        <f aca="false">IF(A2322="","",IFERROR(IF(VLOOKUP(A2322,MAESTRO!$A$2:$C$15,2,FALSE())=1,"",A2322),A2322))</f>
        <v/>
      </c>
      <c r="W2322" s="2" t="str">
        <f aca="false">IF(V2322="","",G2322)</f>
        <v/>
      </c>
    </row>
    <row r="2323" customFormat="false" ht="15" hidden="false" customHeight="false" outlineLevel="0" collapsed="false">
      <c r="O2323" s="2" t="str">
        <f aca="false">IF(O2322="","",O2322)</f>
        <v>7711 CEDI GUAYAQUIL</v>
      </c>
      <c r="P2323" s="2" t="str">
        <f aca="false">IF(A2323=$P$5,C2323,P2322)</f>
        <v>MOROCHO ORDONES WILSON FABIAN</v>
      </c>
      <c r="Q2323" s="2" t="n">
        <f aca="false">IF(Q2322="","",IF(A2326=$Q$1,C2326,Q2322))</f>
        <v>1000039168</v>
      </c>
      <c r="R2323" s="2" t="n">
        <f aca="false">IF(H2323=$R$5,L2323,R2322)</f>
        <v>50640324</v>
      </c>
      <c r="S2323" s="2" t="str">
        <f aca="false">IF(H2323=$S$5,L2323,S2322)</f>
        <v>EGU074</v>
      </c>
      <c r="T2323" s="2" t="n">
        <f aca="false">IF(H2323=$T$5,L2323,T2322)</f>
        <v>814190663</v>
      </c>
      <c r="U2323" s="2" t="n">
        <f aca="false">IF(V2323="",0,1)</f>
        <v>0</v>
      </c>
      <c r="V2323" s="2" t="str">
        <f aca="false">IF(A2323="","",IFERROR(IF(VLOOKUP(A2323,MAESTRO!$A$2:$C$15,2,FALSE())=1,"",A2323),A2323))</f>
        <v/>
      </c>
      <c r="W2323" s="2" t="str">
        <f aca="false">IF(V2323="","",G2323)</f>
        <v/>
      </c>
    </row>
    <row r="2324" customFormat="false" ht="15" hidden="false" customHeight="false" outlineLevel="0" collapsed="false">
      <c r="O2324" s="2" t="str">
        <f aca="false">IF(O2323="","",O2323)</f>
        <v>7711 CEDI GUAYAQUIL</v>
      </c>
      <c r="P2324" s="2" t="str">
        <f aca="false">IF(A2324=$P$5,C2324,P2323)</f>
        <v>MOROCHO ORDONES WILSON FABIAN</v>
      </c>
      <c r="Q2324" s="2" t="n">
        <f aca="false">IF(Q2323="","",IF(A2327=$Q$1,C2327,Q2323))</f>
        <v>1000039168</v>
      </c>
      <c r="R2324" s="2" t="n">
        <f aca="false">IF(H2324=$R$5,L2324,R2323)</f>
        <v>50640324</v>
      </c>
      <c r="S2324" s="2" t="str">
        <f aca="false">IF(H2324=$S$5,L2324,S2323)</f>
        <v>EGU074</v>
      </c>
      <c r="T2324" s="2" t="n">
        <f aca="false">IF(H2324=$T$5,L2324,T2323)</f>
        <v>814190663</v>
      </c>
      <c r="U2324" s="2" t="n">
        <f aca="false">IF(V2324="",0,1)</f>
        <v>0</v>
      </c>
      <c r="V2324" s="2" t="str">
        <f aca="false">IF(A2324="","",IFERROR(IF(VLOOKUP(A2324,MAESTRO!$A$2:$C$15,2,FALSE())=1,"",A2324),A2324))</f>
        <v/>
      </c>
      <c r="W2324" s="2" t="str">
        <f aca="false">IF(V2324="","",G2324)</f>
        <v/>
      </c>
    </row>
    <row r="2325" customFormat="false" ht="15" hidden="false" customHeight="false" outlineLevel="0" collapsed="false">
      <c r="O2325" s="2" t="str">
        <f aca="false">IF(O2324="","",O2324)</f>
        <v>7711 CEDI GUAYAQUIL</v>
      </c>
      <c r="P2325" s="2" t="str">
        <f aca="false">IF(A2325=$P$5,C2325,P2324)</f>
        <v>MOROCHO ORDONES WILSON FABIAN</v>
      </c>
      <c r="Q2325" s="2" t="n">
        <f aca="false">IF(Q2324="","",IF(A2328=$Q$1,C2328,Q2324))</f>
        <v>1000039168</v>
      </c>
      <c r="R2325" s="2" t="n">
        <f aca="false">IF(H2325=$R$5,L2325,R2324)</f>
        <v>50640324</v>
      </c>
      <c r="S2325" s="2" t="str">
        <f aca="false">IF(H2325=$S$5,L2325,S2324)</f>
        <v>EGU074</v>
      </c>
      <c r="T2325" s="2" t="n">
        <f aca="false">IF(H2325=$T$5,L2325,T2324)</f>
        <v>814190663</v>
      </c>
      <c r="U2325" s="2" t="n">
        <f aca="false">IF(V2325="",0,1)</f>
        <v>0</v>
      </c>
      <c r="V2325" s="2" t="str">
        <f aca="false">IF(A2325="","",IFERROR(IF(VLOOKUP(A2325,MAESTRO!$A$2:$C$15,2,FALSE())=1,"",A2325),A2325))</f>
        <v/>
      </c>
      <c r="W2325" s="2" t="str">
        <f aca="false">IF(V2325="","",G2325)</f>
        <v/>
      </c>
    </row>
    <row r="2326" customFormat="false" ht="15" hidden="false" customHeight="false" outlineLevel="0" collapsed="false">
      <c r="O2326" s="2" t="str">
        <f aca="false">IF(O2325="","",O2325)</f>
        <v>7711 CEDI GUAYAQUIL</v>
      </c>
      <c r="P2326" s="2" t="str">
        <f aca="false">IF(A2326=$P$5,C2326,P2325)</f>
        <v>MOROCHO ORDONES WILSON FABIAN</v>
      </c>
      <c r="Q2326" s="2" t="n">
        <f aca="false">IF(Q2325="","",IF(A2329=$Q$1,C2329,Q2325))</f>
        <v>1000039168</v>
      </c>
      <c r="R2326" s="2" t="n">
        <f aca="false">IF(H2326=$R$5,L2326,R2325)</f>
        <v>50640324</v>
      </c>
      <c r="S2326" s="2" t="str">
        <f aca="false">IF(H2326=$S$5,L2326,S2325)</f>
        <v>EGU074</v>
      </c>
      <c r="T2326" s="2" t="n">
        <f aca="false">IF(H2326=$T$5,L2326,T2325)</f>
        <v>814190663</v>
      </c>
      <c r="U2326" s="2" t="n">
        <f aca="false">IF(V2326="",0,1)</f>
        <v>0</v>
      </c>
      <c r="V2326" s="2" t="str">
        <f aca="false">IF(A2326="","",IFERROR(IF(VLOOKUP(A2326,MAESTRO!$A$2:$C$15,2,FALSE())=1,"",A2326),A2326))</f>
        <v/>
      </c>
      <c r="W2326" s="2" t="str">
        <f aca="false">IF(V2326="","",G2326)</f>
        <v/>
      </c>
    </row>
    <row r="2327" customFormat="false" ht="15" hidden="false" customHeight="false" outlineLevel="0" collapsed="false">
      <c r="O2327" s="2" t="str">
        <f aca="false">IF(O2326="","",O2326)</f>
        <v>7711 CEDI GUAYAQUIL</v>
      </c>
      <c r="P2327" s="2" t="str">
        <f aca="false">IF(A2327=$P$5,C2327,P2326)</f>
        <v>MOROCHO ORDONES WILSON FABIAN</v>
      </c>
      <c r="Q2327" s="2" t="n">
        <f aca="false">IF(Q2326="","",IF(A2330=$Q$1,C2330,Q2326))</f>
        <v>1000039168</v>
      </c>
      <c r="R2327" s="2" t="n">
        <f aca="false">IF(H2327=$R$5,L2327,R2326)</f>
        <v>50640324</v>
      </c>
      <c r="S2327" s="2" t="str">
        <f aca="false">IF(H2327=$S$5,L2327,S2326)</f>
        <v>EGU074</v>
      </c>
      <c r="T2327" s="2" t="n">
        <f aca="false">IF(H2327=$T$5,L2327,T2326)</f>
        <v>814190663</v>
      </c>
      <c r="U2327" s="2" t="n">
        <f aca="false">IF(V2327="",0,1)</f>
        <v>0</v>
      </c>
      <c r="V2327" s="2" t="str">
        <f aca="false">IF(A2327="","",IFERROR(IF(VLOOKUP(A2327,MAESTRO!$A$2:$C$15,2,FALSE())=1,"",A2327),A2327))</f>
        <v/>
      </c>
      <c r="W2327" s="2" t="str">
        <f aca="false">IF(V2327="","",G2327)</f>
        <v/>
      </c>
    </row>
    <row r="2328" customFormat="false" ht="15" hidden="false" customHeight="false" outlineLevel="0" collapsed="false">
      <c r="O2328" s="2" t="str">
        <f aca="false">IF(O2327="","",O2327)</f>
        <v>7711 CEDI GUAYAQUIL</v>
      </c>
      <c r="P2328" s="2" t="str">
        <f aca="false">IF(A2328=$P$5,C2328,P2327)</f>
        <v>MOROCHO ORDONES WILSON FABIAN</v>
      </c>
      <c r="Q2328" s="2" t="n">
        <f aca="false">IF(Q2327="","",IF(A2331=$Q$1,C2331,Q2327))</f>
        <v>1000039168</v>
      </c>
      <c r="R2328" s="2" t="n">
        <f aca="false">IF(H2328=$R$5,L2328,R2327)</f>
        <v>50640324</v>
      </c>
      <c r="S2328" s="2" t="str">
        <f aca="false">IF(H2328=$S$5,L2328,S2327)</f>
        <v>EGU074</v>
      </c>
      <c r="T2328" s="2" t="n">
        <f aca="false">IF(H2328=$T$5,L2328,T2327)</f>
        <v>814190663</v>
      </c>
      <c r="U2328" s="2" t="n">
        <f aca="false">IF(V2328="",0,1)</f>
        <v>0</v>
      </c>
      <c r="V2328" s="2" t="str">
        <f aca="false">IF(A2328="","",IFERROR(IF(VLOOKUP(A2328,MAESTRO!$A$2:$C$15,2,FALSE())=1,"",A2328),A2328))</f>
        <v/>
      </c>
      <c r="W2328" s="2" t="str">
        <f aca="false">IF(V2328="","",G2328)</f>
        <v/>
      </c>
    </row>
    <row r="2329" customFormat="false" ht="15" hidden="false" customHeight="false" outlineLevel="0" collapsed="false">
      <c r="O2329" s="2" t="str">
        <f aca="false">IF(O2328="","",O2328)</f>
        <v>7711 CEDI GUAYAQUIL</v>
      </c>
      <c r="P2329" s="2" t="str">
        <f aca="false">IF(A2329=$P$5,C2329,P2328)</f>
        <v>MOROCHO ORDONES WILSON FABIAN</v>
      </c>
      <c r="Q2329" s="2" t="n">
        <f aca="false">IF(Q2328="","",IF(A2332=$Q$1,C2332,Q2328))</f>
        <v>1000039168</v>
      </c>
      <c r="R2329" s="2" t="n">
        <f aca="false">IF(H2329=$R$5,L2329,R2328)</f>
        <v>50640324</v>
      </c>
      <c r="S2329" s="2" t="str">
        <f aca="false">IF(H2329=$S$5,L2329,S2328)</f>
        <v>EGU074</v>
      </c>
      <c r="T2329" s="2" t="n">
        <f aca="false">IF(H2329=$T$5,L2329,T2328)</f>
        <v>814190663</v>
      </c>
      <c r="U2329" s="2" t="n">
        <f aca="false">IF(V2329="",0,1)</f>
        <v>0</v>
      </c>
      <c r="V2329" s="2" t="str">
        <f aca="false">IF(A2329="","",IFERROR(IF(VLOOKUP(A2329,MAESTRO!$A$2:$C$15,2,FALSE())=1,"",A2329),A2329))</f>
        <v/>
      </c>
      <c r="W2329" s="2" t="str">
        <f aca="false">IF(V2329="","",G2329)</f>
        <v/>
      </c>
    </row>
    <row r="2330" customFormat="false" ht="15" hidden="false" customHeight="false" outlineLevel="0" collapsed="false">
      <c r="O2330" s="2" t="str">
        <f aca="false">IF(O2329="","",O2329)</f>
        <v>7711 CEDI GUAYAQUIL</v>
      </c>
      <c r="P2330" s="2" t="str">
        <f aca="false">IF(A2330=$P$5,C2330,P2329)</f>
        <v>MOROCHO ORDONES WILSON FABIAN</v>
      </c>
      <c r="Q2330" s="2" t="n">
        <f aca="false">IF(Q2329="","",IF(A2333=$Q$1,C2333,Q2329))</f>
        <v>1000039168</v>
      </c>
      <c r="R2330" s="2" t="n">
        <f aca="false">IF(H2330=$R$5,L2330,R2329)</f>
        <v>50640324</v>
      </c>
      <c r="S2330" s="2" t="str">
        <f aca="false">IF(H2330=$S$5,L2330,S2329)</f>
        <v>EGU074</v>
      </c>
      <c r="T2330" s="2" t="n">
        <f aca="false">IF(H2330=$T$5,L2330,T2329)</f>
        <v>814190663</v>
      </c>
      <c r="U2330" s="2" t="n">
        <f aca="false">IF(V2330="",0,1)</f>
        <v>0</v>
      </c>
      <c r="V2330" s="2" t="str">
        <f aca="false">IF(A2330="","",IFERROR(IF(VLOOKUP(A2330,MAESTRO!$A$2:$C$15,2,FALSE())=1,"",A2330),A2330))</f>
        <v/>
      </c>
      <c r="W2330" s="2" t="str">
        <f aca="false">IF(V2330="","",G2330)</f>
        <v/>
      </c>
    </row>
    <row r="2331" customFormat="false" ht="15" hidden="false" customHeight="false" outlineLevel="0" collapsed="false">
      <c r="O2331" s="2" t="str">
        <f aca="false">IF(O2330="","",O2330)</f>
        <v>7711 CEDI GUAYAQUIL</v>
      </c>
      <c r="P2331" s="2" t="str">
        <f aca="false">IF(A2331=$P$5,C2331,P2330)</f>
        <v>MOROCHO ORDONES WILSON FABIAN</v>
      </c>
      <c r="Q2331" s="2" t="n">
        <f aca="false">IF(Q2330="","",IF(A2334=$Q$1,C2334,Q2330))</f>
        <v>1000039168</v>
      </c>
      <c r="R2331" s="2" t="n">
        <f aca="false">IF(H2331=$R$5,L2331,R2330)</f>
        <v>50640324</v>
      </c>
      <c r="S2331" s="2" t="str">
        <f aca="false">IF(H2331=$S$5,L2331,S2330)</f>
        <v>EGU074</v>
      </c>
      <c r="T2331" s="2" t="n">
        <f aca="false">IF(H2331=$T$5,L2331,T2330)</f>
        <v>814190663</v>
      </c>
      <c r="U2331" s="2" t="n">
        <f aca="false">IF(V2331="",0,1)</f>
        <v>0</v>
      </c>
      <c r="V2331" s="2" t="str">
        <f aca="false">IF(A2331="","",IFERROR(IF(VLOOKUP(A2331,MAESTRO!$A$2:$C$15,2,FALSE())=1,"",A2331),A2331))</f>
        <v/>
      </c>
      <c r="W2331" s="2" t="str">
        <f aca="false">IF(V2331="","",G2331)</f>
        <v/>
      </c>
    </row>
    <row r="2332" customFormat="false" ht="15" hidden="false" customHeight="false" outlineLevel="0" collapsed="false">
      <c r="O2332" s="2" t="str">
        <f aca="false">IF(O2331="","",O2331)</f>
        <v>7711 CEDI GUAYAQUIL</v>
      </c>
      <c r="P2332" s="2" t="str">
        <f aca="false">IF(A2332=$P$5,C2332,P2331)</f>
        <v>MOROCHO ORDONES WILSON FABIAN</v>
      </c>
      <c r="Q2332" s="2" t="n">
        <f aca="false">IF(Q2331="","",IF(A2335=$Q$1,C2335,Q2331))</f>
        <v>1000039168</v>
      </c>
      <c r="R2332" s="2" t="n">
        <f aca="false">IF(H2332=$R$5,L2332,R2331)</f>
        <v>50640324</v>
      </c>
      <c r="S2332" s="2" t="str">
        <f aca="false">IF(H2332=$S$5,L2332,S2331)</f>
        <v>EGU074</v>
      </c>
      <c r="T2332" s="2" t="n">
        <f aca="false">IF(H2332=$T$5,L2332,T2331)</f>
        <v>814190663</v>
      </c>
      <c r="U2332" s="2" t="n">
        <f aca="false">IF(V2332="",0,1)</f>
        <v>0</v>
      </c>
      <c r="V2332" s="2" t="str">
        <f aca="false">IF(A2332="","",IFERROR(IF(VLOOKUP(A2332,MAESTRO!$A$2:$C$15,2,FALSE())=1,"",A2332),A2332))</f>
        <v/>
      </c>
      <c r="W2332" s="2" t="str">
        <f aca="false">IF(V2332="","",G2332)</f>
        <v/>
      </c>
    </row>
    <row r="2333" customFormat="false" ht="15" hidden="false" customHeight="false" outlineLevel="0" collapsed="false">
      <c r="O2333" s="2" t="str">
        <f aca="false">IF(O2332="","",O2332)</f>
        <v>7711 CEDI GUAYAQUIL</v>
      </c>
      <c r="P2333" s="2" t="str">
        <f aca="false">IF(A2333=$P$5,C2333,P2332)</f>
        <v>MOROCHO ORDONES WILSON FABIAN</v>
      </c>
      <c r="Q2333" s="2" t="n">
        <f aca="false">IF(Q2332="","",IF(A2336=$Q$1,C2336,Q2332))</f>
        <v>1000039168</v>
      </c>
      <c r="R2333" s="2" t="n">
        <f aca="false">IF(H2333=$R$5,L2333,R2332)</f>
        <v>50640324</v>
      </c>
      <c r="S2333" s="2" t="str">
        <f aca="false">IF(H2333=$S$5,L2333,S2332)</f>
        <v>EGU074</v>
      </c>
      <c r="T2333" s="2" t="n">
        <f aca="false">IF(H2333=$T$5,L2333,T2332)</f>
        <v>814190663</v>
      </c>
      <c r="U2333" s="2" t="n">
        <f aca="false">IF(V2333="",0,1)</f>
        <v>0</v>
      </c>
      <c r="V2333" s="2" t="str">
        <f aca="false">IF(A2333="","",IFERROR(IF(VLOOKUP(A2333,MAESTRO!$A$2:$C$15,2,FALSE())=1,"",A2333),A2333))</f>
        <v/>
      </c>
      <c r="W2333" s="2" t="str">
        <f aca="false">IF(V2333="","",G2333)</f>
        <v/>
      </c>
    </row>
    <row r="2334" customFormat="false" ht="15" hidden="false" customHeight="false" outlineLevel="0" collapsed="false">
      <c r="A2334" s="1" t="s">
        <v>48</v>
      </c>
      <c r="D2334" s="1" t="s">
        <v>49</v>
      </c>
      <c r="O2334" s="2" t="str">
        <f aca="false">IF(O2333="","",O2333)</f>
        <v>7711 CEDI GUAYAQUIL</v>
      </c>
      <c r="P2334" s="2" t="str">
        <f aca="false">IF(A2334=$P$5,C2334,P2333)</f>
        <v>MOROCHO ORDONES WILSON FABIAN</v>
      </c>
      <c r="Q2334" s="2" t="n">
        <f aca="false">IF(Q2333="","",IF(A2337=$Q$1,C2337,Q2333))</f>
        <v>1000039168</v>
      </c>
      <c r="R2334" s="2" t="n">
        <f aca="false">IF(H2334=$R$5,L2334,R2333)</f>
        <v>50640324</v>
      </c>
      <c r="S2334" s="2" t="str">
        <f aca="false">IF(H2334=$S$5,L2334,S2333)</f>
        <v>EGU074</v>
      </c>
      <c r="T2334" s="2" t="n">
        <f aca="false">IF(H2334=$T$5,L2334,T2333)</f>
        <v>814190663</v>
      </c>
      <c r="U2334" s="2" t="n">
        <f aca="false">IF(V2334="",0,1)</f>
        <v>0</v>
      </c>
      <c r="V2334" s="2" t="str">
        <f aca="false">IF(A2334="","",IFERROR(IF(VLOOKUP(A2334,MAESTRO!$A$2:$C$15,2,FALSE())=1,"",A2334),A2334))</f>
        <v/>
      </c>
      <c r="W2334" s="2" t="str">
        <f aca="false">IF(V2334="","",G2334)</f>
        <v/>
      </c>
    </row>
    <row r="2335" customFormat="false" ht="15" hidden="false" customHeight="false" outlineLevel="0" collapsed="false">
      <c r="A2335" s="1" t="s">
        <v>50</v>
      </c>
      <c r="D2335" s="1" t="s">
        <v>49</v>
      </c>
      <c r="O2335" s="2" t="str">
        <f aca="false">IF(O2334="","",O2334)</f>
        <v>7711 CEDI GUAYAQUIL</v>
      </c>
      <c r="P2335" s="2" t="str">
        <f aca="false">IF(A2335=$P$5,C2335,P2334)</f>
        <v>MOROCHO ORDONES WILSON FABIAN</v>
      </c>
      <c r="Q2335" s="2" t="n">
        <f aca="false">IF(Q2334="","",IF(A2338=$Q$1,C2338,Q2334))</f>
        <v>1000039168</v>
      </c>
      <c r="R2335" s="2" t="n">
        <f aca="false">IF(H2335=$R$5,L2335,R2334)</f>
        <v>50640324</v>
      </c>
      <c r="S2335" s="2" t="str">
        <f aca="false">IF(H2335=$S$5,L2335,S2334)</f>
        <v>EGU074</v>
      </c>
      <c r="T2335" s="2" t="n">
        <f aca="false">IF(H2335=$T$5,L2335,T2334)</f>
        <v>814190663</v>
      </c>
      <c r="U2335" s="2" t="n">
        <f aca="false">IF(V2335="",0,1)</f>
        <v>0</v>
      </c>
      <c r="V2335" s="2" t="str">
        <f aca="false">IF(A2335="","",IFERROR(IF(VLOOKUP(A2335,MAESTRO!$A$2:$C$15,2,FALSE())=1,"",A2335),A2335))</f>
        <v/>
      </c>
      <c r="W2335" s="2" t="str">
        <f aca="false">IF(V2335="","",G2335)</f>
        <v/>
      </c>
    </row>
    <row r="2336" customFormat="false" ht="15" hidden="false" customHeight="false" outlineLevel="0" collapsed="false">
      <c r="A2336" s="1" t="s">
        <v>51</v>
      </c>
      <c r="D2336" s="1" t="s">
        <v>49</v>
      </c>
      <c r="O2336" s="2" t="str">
        <f aca="false">IF(O2335="","",O2335)</f>
        <v>7711 CEDI GUAYAQUIL</v>
      </c>
      <c r="P2336" s="2" t="str">
        <f aca="false">IF(A2336=$P$5,C2336,P2335)</f>
        <v>MOROCHO ORDONES WILSON FABIAN</v>
      </c>
      <c r="Q2336" s="2" t="n">
        <f aca="false">IF(Q2335="","",IF(A2339=$Q$1,C2339,Q2335))</f>
        <v>1000039168</v>
      </c>
      <c r="R2336" s="2" t="n">
        <f aca="false">IF(H2336=$R$5,L2336,R2335)</f>
        <v>50640324</v>
      </c>
      <c r="S2336" s="2" t="str">
        <f aca="false">IF(H2336=$S$5,L2336,S2335)</f>
        <v>EGU074</v>
      </c>
      <c r="T2336" s="2" t="n">
        <f aca="false">IF(H2336=$T$5,L2336,T2335)</f>
        <v>814190663</v>
      </c>
      <c r="U2336" s="2" t="n">
        <f aca="false">IF(V2336="",0,1)</f>
        <v>0</v>
      </c>
      <c r="V2336" s="2" t="str">
        <f aca="false">IF(A2336="","",IFERROR(IF(VLOOKUP(A2336,MAESTRO!$A$2:$C$15,2,FALSE())=1,"",A2336),A2336))</f>
        <v/>
      </c>
      <c r="W2336" s="2" t="str">
        <f aca="false">IF(V2336="","",G2336)</f>
        <v/>
      </c>
    </row>
    <row r="2337" customFormat="false" ht="15" hidden="false" customHeight="false" outlineLevel="0" collapsed="false">
      <c r="A2337" s="1" t="s">
        <v>52</v>
      </c>
      <c r="D2337" s="1" t="s">
        <v>49</v>
      </c>
      <c r="O2337" s="2" t="str">
        <f aca="false">IF(O2336="","",O2336)</f>
        <v>7711 CEDI GUAYAQUIL</v>
      </c>
      <c r="P2337" s="2" t="str">
        <f aca="false">IF(A2337=$P$5,C2337,P2336)</f>
        <v>MOROCHO ORDONES WILSON FABIAN</v>
      </c>
      <c r="Q2337" s="2" t="n">
        <f aca="false">IF(Q2336="","",IF(A2340=$Q$1,C2340,Q2336))</f>
        <v>1000039168</v>
      </c>
      <c r="R2337" s="2" t="n">
        <f aca="false">IF(H2337=$R$5,L2337,R2336)</f>
        <v>50640324</v>
      </c>
      <c r="S2337" s="2" t="str">
        <f aca="false">IF(H2337=$S$5,L2337,S2336)</f>
        <v>EGU074</v>
      </c>
      <c r="T2337" s="2" t="n">
        <f aca="false">IF(H2337=$T$5,L2337,T2336)</f>
        <v>814190663</v>
      </c>
      <c r="U2337" s="2" t="n">
        <f aca="false">IF(V2337="",0,1)</f>
        <v>0</v>
      </c>
      <c r="V2337" s="2" t="str">
        <f aca="false">IF(A2337="","",IFERROR(IF(VLOOKUP(A2337,MAESTRO!$A$2:$C$15,2,FALSE())=1,"",A2337),A2337))</f>
        <v/>
      </c>
      <c r="W2337" s="2" t="str">
        <f aca="false">IF(V2337="","",G2337)</f>
        <v/>
      </c>
    </row>
    <row r="2338" customFormat="false" ht="15" hidden="false" customHeight="false" outlineLevel="0" collapsed="false">
      <c r="A2338" s="1" t="s">
        <v>53</v>
      </c>
      <c r="D2338" s="1" t="s">
        <v>49</v>
      </c>
      <c r="O2338" s="2" t="str">
        <f aca="false">IF(O2337="","",O2337)</f>
        <v>7711 CEDI GUAYAQUIL</v>
      </c>
      <c r="P2338" s="2" t="str">
        <f aca="false">IF(A2338=$P$5,C2338,P2337)</f>
        <v>MOROCHO ORDONES WILSON FABIAN</v>
      </c>
      <c r="Q2338" s="2" t="n">
        <f aca="false">IF(Q2337="","",IF(A2341=$Q$1,C2341,Q2337))</f>
        <v>1000039168</v>
      </c>
      <c r="R2338" s="2" t="n">
        <f aca="false">IF(H2338=$R$5,L2338,R2337)</f>
        <v>50640324</v>
      </c>
      <c r="S2338" s="2" t="str">
        <f aca="false">IF(H2338=$S$5,L2338,S2337)</f>
        <v>EGU074</v>
      </c>
      <c r="T2338" s="2" t="n">
        <f aca="false">IF(H2338=$T$5,L2338,T2337)</f>
        <v>814190663</v>
      </c>
      <c r="U2338" s="2" t="n">
        <f aca="false">IF(V2338="",0,1)</f>
        <v>0</v>
      </c>
      <c r="V2338" s="2" t="str">
        <f aca="false">IF(A2338="","",IFERROR(IF(VLOOKUP(A2338,MAESTRO!$A$2:$C$15,2,FALSE())=1,"",A2338),A2338))</f>
        <v/>
      </c>
      <c r="W2338" s="2" t="str">
        <f aca="false">IF(V2338="","",G2338)</f>
        <v/>
      </c>
    </row>
    <row r="2339" customFormat="false" ht="15" hidden="false" customHeight="false" outlineLevel="0" collapsed="false">
      <c r="O2339" s="2" t="str">
        <f aca="false">IF(O2338="","",O2338)</f>
        <v>7711 CEDI GUAYAQUIL</v>
      </c>
      <c r="P2339" s="2" t="str">
        <f aca="false">IF(A2339=$P$5,C2339,P2338)</f>
        <v>MOROCHO ORDONES WILSON FABIAN</v>
      </c>
      <c r="Q2339" s="2" t="n">
        <f aca="false">IF(Q2338="","",IF(A2342=$Q$1,C2342,Q2338))</f>
        <v>1000039168</v>
      </c>
      <c r="R2339" s="2" t="n">
        <f aca="false">IF(H2339=$R$5,L2339,R2338)</f>
        <v>50640324</v>
      </c>
      <c r="S2339" s="2" t="str">
        <f aca="false">IF(H2339=$S$5,L2339,S2338)</f>
        <v>EGU074</v>
      </c>
      <c r="T2339" s="2" t="n">
        <f aca="false">IF(H2339=$T$5,L2339,T2338)</f>
        <v>814190663</v>
      </c>
      <c r="U2339" s="2" t="n">
        <f aca="false">IF(V2339="",0,1)</f>
        <v>0</v>
      </c>
      <c r="V2339" s="2" t="str">
        <f aca="false">IF(A2339="","",IFERROR(IF(VLOOKUP(A2339,MAESTRO!$A$2:$C$15,2,FALSE())=1,"",A2339),A2339))</f>
        <v/>
      </c>
      <c r="W2339" s="2" t="str">
        <f aca="false">IF(V2339="","",G2339)</f>
        <v/>
      </c>
    </row>
    <row r="2340" customFormat="false" ht="15" hidden="false" customHeight="false" outlineLevel="0" collapsed="false">
      <c r="O2340" s="2" t="str">
        <f aca="false">IF(O2339="","",O2339)</f>
        <v>7711 CEDI GUAYAQUIL</v>
      </c>
      <c r="P2340" s="2" t="str">
        <f aca="false">IF(A2340=$P$5,C2340,P2339)</f>
        <v>MOROCHO ORDONES WILSON FABIAN</v>
      </c>
      <c r="Q2340" s="2" t="n">
        <f aca="false">IF(Q2339="","",IF(A2343=$Q$1,C2343,Q2339))</f>
        <v>1000039168</v>
      </c>
      <c r="R2340" s="2" t="n">
        <f aca="false">IF(H2340=$R$5,L2340,R2339)</f>
        <v>50640324</v>
      </c>
      <c r="S2340" s="2" t="str">
        <f aca="false">IF(H2340=$S$5,L2340,S2339)</f>
        <v>EGU074</v>
      </c>
      <c r="T2340" s="2" t="n">
        <f aca="false">IF(H2340=$T$5,L2340,T2339)</f>
        <v>814190663</v>
      </c>
      <c r="U2340" s="2" t="n">
        <f aca="false">IF(V2340="",0,1)</f>
        <v>0</v>
      </c>
      <c r="V2340" s="2" t="str">
        <f aca="false">IF(A2340="","",IFERROR(IF(VLOOKUP(A2340,MAESTRO!$A$2:$C$15,2,FALSE())=1,"",A2340),A2340))</f>
        <v/>
      </c>
      <c r="W2340" s="2" t="str">
        <f aca="false">IF(V2340="","",G2340)</f>
        <v/>
      </c>
    </row>
    <row r="2341" customFormat="false" ht="15" hidden="false" customHeight="false" outlineLevel="0" collapsed="false">
      <c r="E2341" s="1" t="s">
        <v>0</v>
      </c>
      <c r="J2341" s="1" t="s">
        <v>1</v>
      </c>
      <c r="M2341" s="1" t="n">
        <v>37</v>
      </c>
      <c r="O2341" s="2" t="str">
        <f aca="false">IF(O2340="","",O2340)</f>
        <v>7711 CEDI GUAYAQUIL</v>
      </c>
      <c r="P2341" s="2" t="str">
        <f aca="false">IF(A2341=$P$5,C2341,P2340)</f>
        <v>MOROCHO ORDONES WILSON FABIAN</v>
      </c>
      <c r="Q2341" s="2" t="n">
        <f aca="false">IF(Q2340="","",IF(A2344=$Q$1,C2344,Q2340))</f>
        <v>1000039168</v>
      </c>
      <c r="R2341" s="2" t="n">
        <f aca="false">IF(H2341=$R$5,L2341,R2340)</f>
        <v>50640324</v>
      </c>
      <c r="S2341" s="2" t="str">
        <f aca="false">IF(H2341=$S$5,L2341,S2340)</f>
        <v>EGU074</v>
      </c>
      <c r="T2341" s="2" t="n">
        <f aca="false">IF(H2341=$T$5,L2341,T2340)</f>
        <v>814190663</v>
      </c>
      <c r="U2341" s="2" t="n">
        <f aca="false">IF(V2341="",0,1)</f>
        <v>0</v>
      </c>
      <c r="V2341" s="2" t="str">
        <f aca="false">IF(A2341="","",IFERROR(IF(VLOOKUP(A2341,MAESTRO!$A$2:$C$15,2,FALSE())=1,"",A2341),A2341))</f>
        <v/>
      </c>
      <c r="W2341" s="2" t="str">
        <f aca="false">IF(V2341="","",G2341)</f>
        <v/>
      </c>
    </row>
    <row r="2342" customFormat="false" ht="15" hidden="false" customHeight="false" outlineLevel="0" collapsed="false">
      <c r="F2342" s="1" t="s">
        <v>6</v>
      </c>
      <c r="O2342" s="2" t="str">
        <f aca="false">IF(O2341="","",O2341)</f>
        <v>7711 CEDI GUAYAQUIL</v>
      </c>
      <c r="P2342" s="2" t="str">
        <f aca="false">IF(A2342=$P$5,C2342,P2341)</f>
        <v>MOROCHO ORDONES WILSON FABIAN</v>
      </c>
      <c r="Q2342" s="2" t="n">
        <f aca="false">IF(Q2341="","",IF(A2345=$Q$1,C2345,Q2341))</f>
        <v>1000039168</v>
      </c>
      <c r="R2342" s="2" t="n">
        <f aca="false">IF(H2342=$R$5,L2342,R2341)</f>
        <v>50640324</v>
      </c>
      <c r="S2342" s="2" t="str">
        <f aca="false">IF(H2342=$S$5,L2342,S2341)</f>
        <v>EGU074</v>
      </c>
      <c r="T2342" s="2" t="n">
        <f aca="false">IF(H2342=$T$5,L2342,T2341)</f>
        <v>814190663</v>
      </c>
      <c r="U2342" s="2" t="n">
        <f aca="false">IF(V2342="",0,1)</f>
        <v>0</v>
      </c>
      <c r="V2342" s="2" t="str">
        <f aca="false">IF(A2342="","",IFERROR(IF(VLOOKUP(A2342,MAESTRO!$A$2:$C$15,2,FALSE())=1,"",A2342),A2342))</f>
        <v/>
      </c>
      <c r="W2342" s="2" t="str">
        <f aca="false">IF(V2342="","",G2342)</f>
        <v/>
      </c>
    </row>
    <row r="2343" customFormat="false" ht="15" hidden="false" customHeight="false" outlineLevel="0" collapsed="false">
      <c r="O2343" s="2" t="str">
        <f aca="false">IF(O2342="","",O2342)</f>
        <v>7711 CEDI GUAYAQUIL</v>
      </c>
      <c r="P2343" s="2" t="str">
        <f aca="false">IF(A2343=$P$5,C2343,P2342)</f>
        <v>MOROCHO ORDONES WILSON FABIAN</v>
      </c>
      <c r="Q2343" s="2" t="n">
        <f aca="false">IF(Q2342="","",IF(A2346=$Q$1,C2346,Q2342))</f>
        <v>1000039168</v>
      </c>
      <c r="R2343" s="2" t="n">
        <f aca="false">IF(H2343=$R$5,L2343,R2342)</f>
        <v>50640324</v>
      </c>
      <c r="S2343" s="2" t="str">
        <f aca="false">IF(H2343=$S$5,L2343,S2342)</f>
        <v>EGU074</v>
      </c>
      <c r="T2343" s="2" t="n">
        <f aca="false">IF(H2343=$T$5,L2343,T2342)</f>
        <v>814190663</v>
      </c>
      <c r="U2343" s="2" t="n">
        <f aca="false">IF(V2343="",0,1)</f>
        <v>0</v>
      </c>
      <c r="V2343" s="2" t="str">
        <f aca="false">IF(A2343="","",IFERROR(IF(VLOOKUP(A2343,MAESTRO!$A$2:$C$15,2,FALSE())=1,"",A2343),A2343))</f>
        <v/>
      </c>
      <c r="W2343" s="2" t="str">
        <f aca="false">IF(V2343="","",G2343)</f>
        <v/>
      </c>
    </row>
    <row r="2344" customFormat="false" ht="15" hidden="false" customHeight="false" outlineLevel="0" collapsed="false">
      <c r="H2344" s="1" t="s">
        <v>8</v>
      </c>
      <c r="L2344" s="1" t="n">
        <v>50640324</v>
      </c>
      <c r="O2344" s="2" t="str">
        <f aca="false">IF(O2343="","",O2343)</f>
        <v>7711 CEDI GUAYAQUIL</v>
      </c>
      <c r="P2344" s="2" t="str">
        <f aca="false">IF(A2344=$P$5,C2344,P2343)</f>
        <v>MOROCHO ORDONES WILSON FABIAN</v>
      </c>
      <c r="Q2344" s="2" t="n">
        <f aca="false">IF(Q2343="","",IF(A2347=$Q$1,C2347,Q2343))</f>
        <v>1000039168</v>
      </c>
      <c r="R2344" s="2" t="n">
        <f aca="false">IF(H2344=$R$5,L2344,R2343)</f>
        <v>50640324</v>
      </c>
      <c r="S2344" s="2" t="str">
        <f aca="false">IF(H2344=$S$5,L2344,S2343)</f>
        <v>EGU074</v>
      </c>
      <c r="T2344" s="2" t="n">
        <f aca="false">IF(H2344=$T$5,L2344,T2343)</f>
        <v>814190663</v>
      </c>
      <c r="U2344" s="2" t="n">
        <f aca="false">IF(V2344="",0,1)</f>
        <v>0</v>
      </c>
      <c r="V2344" s="2" t="str">
        <f aca="false">IF(A2344="","",IFERROR(IF(VLOOKUP(A2344,MAESTRO!$A$2:$C$15,2,FALSE())=1,"",A2344),A2344))</f>
        <v/>
      </c>
      <c r="W2344" s="2" t="str">
        <f aca="false">IF(V2344="","",G2344)</f>
        <v/>
      </c>
    </row>
    <row r="2345" customFormat="false" ht="15" hidden="false" customHeight="false" outlineLevel="0" collapsed="false">
      <c r="H2345" s="1" t="s">
        <v>11</v>
      </c>
      <c r="L2345" s="1" t="s">
        <v>120</v>
      </c>
      <c r="O2345" s="2" t="str">
        <f aca="false">IF(O2344="","",O2344)</f>
        <v>7711 CEDI GUAYAQUIL</v>
      </c>
      <c r="P2345" s="2" t="str">
        <f aca="false">IF(A2345=$P$5,C2345,P2344)</f>
        <v>MOROCHO ORDONES WILSON FABIAN</v>
      </c>
      <c r="Q2345" s="2" t="n">
        <f aca="false">IF(Q2344="","",IF(A2348=$Q$1,C2348,Q2344))</f>
        <v>1000039168</v>
      </c>
      <c r="R2345" s="2" t="n">
        <f aca="false">IF(H2345=$R$5,L2345,R2344)</f>
        <v>50640324</v>
      </c>
      <c r="S2345" s="2" t="str">
        <f aca="false">IF(H2345=$S$5,L2345,S2344)</f>
        <v>EGU074</v>
      </c>
      <c r="T2345" s="2" t="n">
        <f aca="false">IF(H2345=$T$5,L2345,T2344)</f>
        <v>814190663</v>
      </c>
      <c r="U2345" s="2" t="n">
        <f aca="false">IF(V2345="",0,1)</f>
        <v>0</v>
      </c>
      <c r="V2345" s="2" t="str">
        <f aca="false">IF(A2345="","",IFERROR(IF(VLOOKUP(A2345,MAESTRO!$A$2:$C$15,2,FALSE())=1,"",A2345),A2345))</f>
        <v/>
      </c>
      <c r="W2345" s="2" t="str">
        <f aca="false">IF(V2345="","",G2345)</f>
        <v/>
      </c>
    </row>
    <row r="2346" customFormat="false" ht="15" hidden="false" customHeight="false" outlineLevel="0" collapsed="false">
      <c r="A2346" s="1" t="s">
        <v>13</v>
      </c>
      <c r="C2346" s="1" t="s">
        <v>20</v>
      </c>
      <c r="H2346" s="1" t="s">
        <v>21</v>
      </c>
      <c r="L2346" s="1" t="s">
        <v>121</v>
      </c>
      <c r="O2346" s="2" t="str">
        <f aca="false">IF(O2345="","",O2345)</f>
        <v>7711 CEDI GUAYAQUIL</v>
      </c>
      <c r="P2346" s="2" t="str">
        <f aca="false">IF(A2346=$P$5,C2346,P2345)</f>
        <v>MOROCHO ORDONES WILSON FABIAN</v>
      </c>
      <c r="Q2346" s="2" t="n">
        <f aca="false">IF(Q2345="","",IF(A2349=$Q$1,C2349,Q2345))</f>
        <v>1000039168</v>
      </c>
      <c r="R2346" s="2" t="n">
        <f aca="false">IF(H2346=$R$5,L2346,R2345)</f>
        <v>50640324</v>
      </c>
      <c r="S2346" s="2" t="str">
        <f aca="false">IF(H2346=$S$5,L2346,S2345)</f>
        <v>EGU074</v>
      </c>
      <c r="T2346" s="2" t="n">
        <f aca="false">IF(H2346=$T$5,L2346,T2345)</f>
        <v>814190663</v>
      </c>
      <c r="U2346" s="2" t="n">
        <f aca="false">IF(V2346="",0,1)</f>
        <v>0</v>
      </c>
      <c r="V2346" s="2" t="str">
        <f aca="false">IF(A2346="","",IFERROR(IF(VLOOKUP(A2346,MAESTRO!$A$2:$C$15,2,FALSE())=1,"",A2346),A2346))</f>
        <v/>
      </c>
      <c r="W2346" s="2" t="str">
        <f aca="false">IF(V2346="","",G2346)</f>
        <v/>
      </c>
    </row>
    <row r="2347" customFormat="false" ht="15" hidden="false" customHeight="false" outlineLevel="0" collapsed="false">
      <c r="A2347" s="1" t="s">
        <v>14</v>
      </c>
      <c r="C2347" s="1" t="s">
        <v>284</v>
      </c>
      <c r="H2347" s="1" t="s">
        <v>24</v>
      </c>
      <c r="L2347" s="1" t="n">
        <v>1001</v>
      </c>
      <c r="O2347" s="2" t="str">
        <f aca="false">IF(O2346="","",O2346)</f>
        <v>7711 CEDI GUAYAQUIL</v>
      </c>
      <c r="P2347" s="2" t="str">
        <f aca="false">IF(A2347=$P$5,C2347,P2346)</f>
        <v>TAMAYO SALDANA JUANA CATALINA</v>
      </c>
      <c r="Q2347" s="2" t="n">
        <f aca="false">IF(Q2346="","",IF(A2350=$Q$1,C2350,Q2346))</f>
        <v>1000036722</v>
      </c>
      <c r="R2347" s="2" t="n">
        <f aca="false">IF(H2347=$R$5,L2347,R2346)</f>
        <v>50640324</v>
      </c>
      <c r="S2347" s="2" t="str">
        <f aca="false">IF(H2347=$S$5,L2347,S2346)</f>
        <v>EGU074</v>
      </c>
      <c r="T2347" s="2" t="n">
        <f aca="false">IF(H2347=$T$5,L2347,T2346)</f>
        <v>814190663</v>
      </c>
      <c r="U2347" s="2" t="n">
        <f aca="false">IF(V2347="",0,1)</f>
        <v>0</v>
      </c>
      <c r="V2347" s="2" t="str">
        <f aca="false">IF(A2347="","",IFERROR(IF(VLOOKUP(A2347,MAESTRO!$A$2:$C$15,2,FALSE())=1,"",A2347),A2347))</f>
        <v/>
      </c>
      <c r="W2347" s="2" t="str">
        <f aca="false">IF(V2347="","",G2347)</f>
        <v/>
      </c>
    </row>
    <row r="2348" customFormat="false" ht="15" hidden="false" customHeight="false" outlineLevel="0" collapsed="false">
      <c r="A2348" s="1" t="s">
        <v>25</v>
      </c>
      <c r="C2348" s="1" t="n">
        <v>1000036722</v>
      </c>
      <c r="H2348" s="1" t="s">
        <v>26</v>
      </c>
      <c r="L2348" s="1" t="s">
        <v>27</v>
      </c>
      <c r="O2348" s="2" t="str">
        <f aca="false">IF(O2347="","",O2347)</f>
        <v>7711 CEDI GUAYAQUIL</v>
      </c>
      <c r="P2348" s="2" t="str">
        <f aca="false">IF(A2348=$P$5,C2348,P2347)</f>
        <v>TAMAYO SALDANA JUANA CATALINA</v>
      </c>
      <c r="Q2348" s="2" t="n">
        <f aca="false">IF(Q2347="","",IF(A2351=$Q$1,C2351,Q2347))</f>
        <v>1000036722</v>
      </c>
      <c r="R2348" s="2" t="n">
        <f aca="false">IF(H2348=$R$5,L2348,R2347)</f>
        <v>50640324</v>
      </c>
      <c r="S2348" s="2" t="str">
        <f aca="false">IF(H2348=$S$5,L2348,S2347)</f>
        <v>EGU074</v>
      </c>
      <c r="T2348" s="2" t="n">
        <f aca="false">IF(H2348=$T$5,L2348,T2347)</f>
        <v>814190663</v>
      </c>
      <c r="U2348" s="2" t="n">
        <f aca="false">IF(V2348="",0,1)</f>
        <v>0</v>
      </c>
      <c r="V2348" s="2" t="str">
        <f aca="false">IF(A2348="","",IFERROR(IF(VLOOKUP(A2348,MAESTRO!$A$2:$C$15,2,FALSE())=1,"",A2348),A2348))</f>
        <v/>
      </c>
      <c r="W2348" s="2" t="str">
        <f aca="false">IF(V2348="","",G2348)</f>
        <v/>
      </c>
    </row>
    <row r="2349" customFormat="false" ht="15" hidden="false" customHeight="false" outlineLevel="0" collapsed="false">
      <c r="A2349" s="1" t="s">
        <v>28</v>
      </c>
      <c r="C2349" s="1" t="s">
        <v>285</v>
      </c>
      <c r="H2349" s="1" t="s">
        <v>16</v>
      </c>
      <c r="L2349" s="1" t="n">
        <v>814190660</v>
      </c>
      <c r="O2349" s="2" t="str">
        <f aca="false">IF(O2348="","",O2348)</f>
        <v>7711 CEDI GUAYAQUIL</v>
      </c>
      <c r="P2349" s="2" t="str">
        <f aca="false">IF(A2349=$P$5,C2349,P2348)</f>
        <v>TAMAYO SALDANA JUANA CATALINA</v>
      </c>
      <c r="Q2349" s="2" t="n">
        <f aca="false">IF(Q2348="","",IF(A2352=$Q$1,C2352,Q2348))</f>
        <v>1000036722</v>
      </c>
      <c r="R2349" s="2" t="n">
        <f aca="false">IF(H2349=$R$5,L2349,R2348)</f>
        <v>50640324</v>
      </c>
      <c r="S2349" s="2" t="str">
        <f aca="false">IF(H2349=$S$5,L2349,S2348)</f>
        <v>EGU074</v>
      </c>
      <c r="T2349" s="2" t="n">
        <f aca="false">IF(H2349=$T$5,L2349,T2348)</f>
        <v>814190660</v>
      </c>
      <c r="U2349" s="2" t="n">
        <f aca="false">IF(V2349="",0,1)</f>
        <v>0</v>
      </c>
      <c r="V2349" s="2" t="str">
        <f aca="false">IF(A2349="","",IFERROR(IF(VLOOKUP(A2349,MAESTRO!$A$2:$C$15,2,FALSE())=1,"",A2349),A2349))</f>
        <v/>
      </c>
      <c r="W2349" s="2" t="str">
        <f aca="false">IF(V2349="","",G2349)</f>
        <v/>
      </c>
    </row>
    <row r="2350" customFormat="false" ht="15" hidden="false" customHeight="false" outlineLevel="0" collapsed="false">
      <c r="A2350" s="1" t="s">
        <v>3</v>
      </c>
      <c r="C2350" s="1" t="n">
        <v>1000036722</v>
      </c>
      <c r="H2350" s="1" t="s">
        <v>30</v>
      </c>
      <c r="L2350" s="1" t="s">
        <v>31</v>
      </c>
      <c r="O2350" s="2" t="str">
        <f aca="false">IF(O2349="","",O2349)</f>
        <v>7711 CEDI GUAYAQUIL</v>
      </c>
      <c r="P2350" s="2" t="str">
        <f aca="false">IF(A2350=$P$5,C2350,P2349)</f>
        <v>TAMAYO SALDANA JUANA CATALINA</v>
      </c>
      <c r="Q2350" s="2" t="n">
        <f aca="false">IF(Q2349="","",IF(A2353=$Q$1,C2353,Q2349))</f>
        <v>1000036722</v>
      </c>
      <c r="R2350" s="2" t="n">
        <f aca="false">IF(H2350=$R$5,L2350,R2349)</f>
        <v>50640324</v>
      </c>
      <c r="S2350" s="2" t="str">
        <f aca="false">IF(H2350=$S$5,L2350,S2349)</f>
        <v>EGU074</v>
      </c>
      <c r="T2350" s="2" t="n">
        <f aca="false">IF(H2350=$T$5,L2350,T2349)</f>
        <v>814190660</v>
      </c>
      <c r="U2350" s="2" t="n">
        <f aca="false">IF(V2350="",0,1)</f>
        <v>0</v>
      </c>
      <c r="V2350" s="2" t="str">
        <f aca="false">IF(A2350="","",IFERROR(IF(VLOOKUP(A2350,MAESTRO!$A$2:$C$15,2,FALSE())=1,"",A2350),A2350))</f>
        <v/>
      </c>
      <c r="W2350" s="2" t="str">
        <f aca="false">IF(V2350="","",G2350)</f>
        <v/>
      </c>
    </row>
    <row r="2351" customFormat="false" ht="15" hidden="false" customHeight="false" outlineLevel="0" collapsed="false">
      <c r="A2351" s="1" t="s">
        <v>32</v>
      </c>
      <c r="C2351" s="1" t="s">
        <v>286</v>
      </c>
      <c r="H2351" s="1" t="s">
        <v>34</v>
      </c>
      <c r="L2351" s="1" t="s">
        <v>35</v>
      </c>
      <c r="O2351" s="2" t="str">
        <f aca="false">IF(O2350="","",O2350)</f>
        <v>7711 CEDI GUAYAQUIL</v>
      </c>
      <c r="P2351" s="2" t="str">
        <f aca="false">IF(A2351=$P$5,C2351,P2350)</f>
        <v>TAMAYO SALDANA JUANA CATALINA</v>
      </c>
      <c r="Q2351" s="2" t="n">
        <f aca="false">IF(Q2350="","",IF(A2354=$Q$1,C2354,Q2350))</f>
        <v>1000036722</v>
      </c>
      <c r="R2351" s="2" t="n">
        <f aca="false">IF(H2351=$R$5,L2351,R2350)</f>
        <v>50640324</v>
      </c>
      <c r="S2351" s="2" t="str">
        <f aca="false">IF(H2351=$S$5,L2351,S2350)</f>
        <v>EGU074</v>
      </c>
      <c r="T2351" s="2" t="n">
        <f aca="false">IF(H2351=$T$5,L2351,T2350)</f>
        <v>814190660</v>
      </c>
      <c r="U2351" s="2" t="n">
        <f aca="false">IF(V2351="",0,1)</f>
        <v>0</v>
      </c>
      <c r="V2351" s="2" t="str">
        <f aca="false">IF(A2351="","",IFERROR(IF(VLOOKUP(A2351,MAESTRO!$A$2:$C$15,2,FALSE())=1,"",A2351),A2351))</f>
        <v/>
      </c>
      <c r="W2351" s="2" t="str">
        <f aca="false">IF(V2351="","",G2351)</f>
        <v/>
      </c>
    </row>
    <row r="2352" customFormat="false" ht="15" hidden="false" customHeight="false" outlineLevel="0" collapsed="false">
      <c r="A2352" s="1" t="s">
        <v>36</v>
      </c>
      <c r="C2352" s="1" t="n">
        <v>1000036722</v>
      </c>
      <c r="H2352" s="1" t="s">
        <v>37</v>
      </c>
      <c r="L2352" s="1" t="n">
        <v>4</v>
      </c>
      <c r="O2352" s="2" t="str">
        <f aca="false">IF(O2351="","",O2351)</f>
        <v>7711 CEDI GUAYAQUIL</v>
      </c>
      <c r="P2352" s="2" t="str">
        <f aca="false">IF(A2352=$P$5,C2352,P2351)</f>
        <v>TAMAYO SALDANA JUANA CATALINA</v>
      </c>
      <c r="Q2352" s="2" t="n">
        <f aca="false">IF(Q2351="","",IF(A2355=$Q$1,C2355,Q2351))</f>
        <v>1000036722</v>
      </c>
      <c r="R2352" s="2" t="n">
        <f aca="false">IF(H2352=$R$5,L2352,R2351)</f>
        <v>50640324</v>
      </c>
      <c r="S2352" s="2" t="str">
        <f aca="false">IF(H2352=$S$5,L2352,S2351)</f>
        <v>EGU074</v>
      </c>
      <c r="T2352" s="2" t="n">
        <f aca="false">IF(H2352=$T$5,L2352,T2351)</f>
        <v>814190660</v>
      </c>
      <c r="U2352" s="2" t="n">
        <f aca="false">IF(V2352="",0,1)</f>
        <v>0</v>
      </c>
      <c r="V2352" s="2" t="str">
        <f aca="false">IF(A2352="","",IFERROR(IF(VLOOKUP(A2352,MAESTRO!$A$2:$C$15,2,FALSE())=1,"",A2352),A2352))</f>
        <v/>
      </c>
      <c r="W2352" s="2" t="str">
        <f aca="false">IF(V2352="","",G2352)</f>
        <v/>
      </c>
    </row>
    <row r="2353" customFormat="false" ht="15" hidden="false" customHeight="false" outlineLevel="0" collapsed="false">
      <c r="A2353" s="1" t="s">
        <v>38</v>
      </c>
      <c r="H2353" s="1" t="s">
        <v>39</v>
      </c>
      <c r="K2353" s="1" t="s">
        <v>40</v>
      </c>
      <c r="O2353" s="2" t="str">
        <f aca="false">IF(O2352="","",O2352)</f>
        <v>7711 CEDI GUAYAQUIL</v>
      </c>
      <c r="P2353" s="2" t="str">
        <f aca="false">IF(A2353=$P$5,C2353,P2352)</f>
        <v>TAMAYO SALDANA JUANA CATALINA</v>
      </c>
      <c r="Q2353" s="2" t="n">
        <f aca="false">IF(Q2352="","",IF(A2356=$Q$1,C2356,Q2352))</f>
        <v>1000036722</v>
      </c>
      <c r="R2353" s="2" t="n">
        <f aca="false">IF(H2353=$R$5,L2353,R2352)</f>
        <v>50640324</v>
      </c>
      <c r="S2353" s="2" t="str">
        <f aca="false">IF(H2353=$S$5,L2353,S2352)</f>
        <v>EGU074</v>
      </c>
      <c r="T2353" s="2" t="n">
        <f aca="false">IF(H2353=$T$5,L2353,T2352)</f>
        <v>814190660</v>
      </c>
      <c r="U2353" s="2" t="n">
        <f aca="false">IF(V2353="",0,1)</f>
        <v>0</v>
      </c>
      <c r="V2353" s="2" t="str">
        <f aca="false">IF(A2353="","",IFERROR(IF(VLOOKUP(A2353,MAESTRO!$A$2:$C$15,2,FALSE())=1,"",A2353),A2353))</f>
        <v/>
      </c>
      <c r="W2353" s="2" t="str">
        <f aca="false">IF(V2353="","",G2353)</f>
        <v/>
      </c>
    </row>
    <row r="2354" customFormat="false" ht="15" hidden="false" customHeight="false" outlineLevel="0" collapsed="false">
      <c r="O2354" s="2" t="str">
        <f aca="false">IF(O2353="","",O2353)</f>
        <v>7711 CEDI GUAYAQUIL</v>
      </c>
      <c r="P2354" s="2" t="str">
        <f aca="false">IF(A2354=$P$5,C2354,P2353)</f>
        <v>TAMAYO SALDANA JUANA CATALINA</v>
      </c>
      <c r="Q2354" s="2" t="n">
        <f aca="false">IF(Q2353="","",IF(A2357=$Q$1,C2357,Q2353))</f>
        <v>1000036722</v>
      </c>
      <c r="R2354" s="2" t="n">
        <f aca="false">IF(H2354=$R$5,L2354,R2353)</f>
        <v>50640324</v>
      </c>
      <c r="S2354" s="2" t="str">
        <f aca="false">IF(H2354=$S$5,L2354,S2353)</f>
        <v>EGU074</v>
      </c>
      <c r="T2354" s="2" t="n">
        <f aca="false">IF(H2354=$T$5,L2354,T2353)</f>
        <v>814190660</v>
      </c>
      <c r="U2354" s="2" t="n">
        <f aca="false">IF(V2354="",0,1)</f>
        <v>0</v>
      </c>
      <c r="V2354" s="2" t="str">
        <f aca="false">IF(A2354="","",IFERROR(IF(VLOOKUP(A2354,MAESTRO!$A$2:$C$15,2,FALSE())=1,"",A2354),A2354))</f>
        <v/>
      </c>
      <c r="W2354" s="2" t="str">
        <f aca="false">IF(V2354="","",G2354)</f>
        <v/>
      </c>
    </row>
    <row r="2355" customFormat="false" ht="15" hidden="false" customHeight="false" outlineLevel="0" collapsed="false">
      <c r="A2355" s="1" t="s">
        <v>18</v>
      </c>
      <c r="B2355" s="1" t="s">
        <v>41</v>
      </c>
      <c r="G2355" s="1" t="s">
        <v>42</v>
      </c>
      <c r="I2355" s="1" t="s">
        <v>43</v>
      </c>
      <c r="K2355" s="1" t="s">
        <v>44</v>
      </c>
      <c r="O2355" s="2" t="str">
        <f aca="false">IF(O2354="","",O2354)</f>
        <v>7711 CEDI GUAYAQUIL</v>
      </c>
      <c r="P2355" s="2" t="str">
        <f aca="false">IF(A2355=$P$5,C2355,P2354)</f>
        <v>TAMAYO SALDANA JUANA CATALINA</v>
      </c>
      <c r="Q2355" s="2" t="n">
        <f aca="false">IF(Q2354="","",IF(A2358=$Q$1,C2358,Q2354))</f>
        <v>1000036722</v>
      </c>
      <c r="R2355" s="2" t="n">
        <f aca="false">IF(H2355=$R$5,L2355,R2354)</f>
        <v>50640324</v>
      </c>
      <c r="S2355" s="2" t="str">
        <f aca="false">IF(H2355=$S$5,L2355,S2354)</f>
        <v>EGU074</v>
      </c>
      <c r="T2355" s="2" t="n">
        <f aca="false">IF(H2355=$T$5,L2355,T2354)</f>
        <v>814190660</v>
      </c>
      <c r="U2355" s="2" t="n">
        <f aca="false">IF(V2355="",0,1)</f>
        <v>0</v>
      </c>
      <c r="V2355" s="2" t="str">
        <f aca="false">IF(A2355="","",IFERROR(IF(VLOOKUP(A2355,MAESTRO!$A$2:$C$15,2,FALSE())=1,"",A2355),A2355))</f>
        <v/>
      </c>
      <c r="W2355" s="2" t="str">
        <f aca="false">IF(V2355="","",G2355)</f>
        <v/>
      </c>
    </row>
    <row r="2356" customFormat="false" ht="15" hidden="false" customHeight="false" outlineLevel="0" collapsed="false">
      <c r="O2356" s="2" t="str">
        <f aca="false">IF(O2355="","",O2355)</f>
        <v>7711 CEDI GUAYAQUIL</v>
      </c>
      <c r="P2356" s="2" t="str">
        <f aca="false">IF(A2356=$P$5,C2356,P2355)</f>
        <v>TAMAYO SALDANA JUANA CATALINA</v>
      </c>
      <c r="Q2356" s="2" t="n">
        <f aca="false">IF(Q2355="","",IF(A2359=$Q$1,C2359,Q2355))</f>
        <v>1000036722</v>
      </c>
      <c r="R2356" s="2" t="n">
        <f aca="false">IF(H2356=$R$5,L2356,R2355)</f>
        <v>50640324</v>
      </c>
      <c r="S2356" s="2" t="str">
        <f aca="false">IF(H2356=$S$5,L2356,S2355)</f>
        <v>EGU074</v>
      </c>
      <c r="T2356" s="2" t="n">
        <f aca="false">IF(H2356=$T$5,L2356,T2355)</f>
        <v>814190660</v>
      </c>
      <c r="U2356" s="2" t="n">
        <f aca="false">IF(V2356="",0,1)</f>
        <v>0</v>
      </c>
      <c r="V2356" s="2" t="str">
        <f aca="false">IF(A2356="","",IFERROR(IF(VLOOKUP(A2356,MAESTRO!$A$2:$C$15,2,FALSE())=1,"",A2356),A2356))</f>
        <v/>
      </c>
      <c r="W2356" s="2" t="str">
        <f aca="false">IF(V2356="","",G2356)</f>
        <v/>
      </c>
    </row>
    <row r="2357" customFormat="false" ht="15" hidden="false" customHeight="false" outlineLevel="0" collapsed="false">
      <c r="A2357" s="1" t="n">
        <v>8261</v>
      </c>
      <c r="B2357" s="1" t="s">
        <v>287</v>
      </c>
      <c r="G2357" s="1" t="n">
        <v>15</v>
      </c>
      <c r="I2357" s="1" t="s">
        <v>46</v>
      </c>
      <c r="K2357" s="1" t="s">
        <v>288</v>
      </c>
      <c r="O2357" s="2" t="str">
        <f aca="false">IF(O2356="","",O2356)</f>
        <v>7711 CEDI GUAYAQUIL</v>
      </c>
      <c r="P2357" s="2" t="str">
        <f aca="false">IF(A2357=$P$5,C2357,P2356)</f>
        <v>TAMAYO SALDANA JUANA CATALINA</v>
      </c>
      <c r="Q2357" s="2" t="n">
        <f aca="false">IF(Q2356="","",IF(A2360=$Q$1,C2360,Q2356))</f>
        <v>1000036722</v>
      </c>
      <c r="R2357" s="2" t="n">
        <f aca="false">IF(H2357=$R$5,L2357,R2356)</f>
        <v>50640324</v>
      </c>
      <c r="S2357" s="2" t="str">
        <f aca="false">IF(H2357=$S$5,L2357,S2356)</f>
        <v>EGU074</v>
      </c>
      <c r="T2357" s="2" t="n">
        <f aca="false">IF(H2357=$T$5,L2357,T2356)</f>
        <v>814190660</v>
      </c>
      <c r="U2357" s="2" t="n">
        <f aca="false">IF(V2357="",0,1)</f>
        <v>1</v>
      </c>
      <c r="V2357" s="2" t="n">
        <f aca="false">IF(A2357="","",IFERROR(IF(VLOOKUP(A2357,MAESTRO!$A$2:$C$15,2,FALSE())=1,"",A2357),A2357))</f>
        <v>8261</v>
      </c>
      <c r="W2357" s="2" t="n">
        <f aca="false">IF(V2357="","",G2357)</f>
        <v>15</v>
      </c>
    </row>
    <row r="2358" customFormat="false" ht="15" hidden="false" customHeight="false" outlineLevel="0" collapsed="false">
      <c r="A2358" s="1" t="n">
        <v>5709</v>
      </c>
      <c r="B2358" s="1" t="s">
        <v>141</v>
      </c>
      <c r="G2358" s="1" t="n">
        <v>15</v>
      </c>
      <c r="I2358" s="1" t="s">
        <v>46</v>
      </c>
      <c r="K2358" s="1" t="s">
        <v>142</v>
      </c>
      <c r="O2358" s="2" t="str">
        <f aca="false">IF(O2357="","",O2357)</f>
        <v>7711 CEDI GUAYAQUIL</v>
      </c>
      <c r="P2358" s="2" t="str">
        <f aca="false">IF(A2358=$P$5,C2358,P2357)</f>
        <v>TAMAYO SALDANA JUANA CATALINA</v>
      </c>
      <c r="Q2358" s="2" t="n">
        <f aca="false">IF(Q2357="","",IF(A2361=$Q$1,C2361,Q2357))</f>
        <v>1000036722</v>
      </c>
      <c r="R2358" s="2" t="n">
        <f aca="false">IF(H2358=$R$5,L2358,R2357)</f>
        <v>50640324</v>
      </c>
      <c r="S2358" s="2" t="str">
        <f aca="false">IF(H2358=$S$5,L2358,S2357)</f>
        <v>EGU074</v>
      </c>
      <c r="T2358" s="2" t="n">
        <f aca="false">IF(H2358=$T$5,L2358,T2357)</f>
        <v>814190660</v>
      </c>
      <c r="U2358" s="2" t="n">
        <f aca="false">IF(V2358="",0,1)</f>
        <v>1</v>
      </c>
      <c r="V2358" s="2" t="n">
        <f aca="false">IF(A2358="","",IFERROR(IF(VLOOKUP(A2358,MAESTRO!$A$2:$C$15,2,FALSE())=1,"",A2358),A2358))</f>
        <v>5709</v>
      </c>
      <c r="W2358" s="2" t="n">
        <f aca="false">IF(V2358="","",G2358)</f>
        <v>15</v>
      </c>
    </row>
    <row r="2359" customFormat="false" ht="15" hidden="false" customHeight="false" outlineLevel="0" collapsed="false">
      <c r="O2359" s="2" t="str">
        <f aca="false">IF(O2358="","",O2358)</f>
        <v>7711 CEDI GUAYAQUIL</v>
      </c>
      <c r="P2359" s="2" t="str">
        <f aca="false">IF(A2359=$P$5,C2359,P2358)</f>
        <v>TAMAYO SALDANA JUANA CATALINA</v>
      </c>
      <c r="Q2359" s="2" t="n">
        <f aca="false">IF(Q2358="","",IF(A2362=$Q$1,C2362,Q2358))</f>
        <v>1000036722</v>
      </c>
      <c r="R2359" s="2" t="n">
        <f aca="false">IF(H2359=$R$5,L2359,R2358)</f>
        <v>50640324</v>
      </c>
      <c r="S2359" s="2" t="str">
        <f aca="false">IF(H2359=$S$5,L2359,S2358)</f>
        <v>EGU074</v>
      </c>
      <c r="T2359" s="2" t="n">
        <f aca="false">IF(H2359=$T$5,L2359,T2358)</f>
        <v>814190660</v>
      </c>
      <c r="U2359" s="2" t="n">
        <f aca="false">IF(V2359="",0,1)</f>
        <v>0</v>
      </c>
      <c r="V2359" s="2" t="str">
        <f aca="false">IF(A2359="","",IFERROR(IF(VLOOKUP(A2359,MAESTRO!$A$2:$C$15,2,FALSE())=1,"",A2359),A2359))</f>
        <v/>
      </c>
      <c r="W2359" s="2" t="str">
        <f aca="false">IF(V2359="","",G2359)</f>
        <v/>
      </c>
    </row>
    <row r="2360" customFormat="false" ht="15" hidden="false" customHeight="false" outlineLevel="0" collapsed="false">
      <c r="O2360" s="2" t="str">
        <f aca="false">IF(O2359="","",O2359)</f>
        <v>7711 CEDI GUAYAQUIL</v>
      </c>
      <c r="P2360" s="2" t="str">
        <f aca="false">IF(A2360=$P$5,C2360,P2359)</f>
        <v>TAMAYO SALDANA JUANA CATALINA</v>
      </c>
      <c r="Q2360" s="2" t="n">
        <f aca="false">IF(Q2359="","",IF(A2363=$Q$1,C2363,Q2359))</f>
        <v>1000036722</v>
      </c>
      <c r="R2360" s="2" t="n">
        <f aca="false">IF(H2360=$R$5,L2360,R2359)</f>
        <v>50640324</v>
      </c>
      <c r="S2360" s="2" t="str">
        <f aca="false">IF(H2360=$S$5,L2360,S2359)</f>
        <v>EGU074</v>
      </c>
      <c r="T2360" s="2" t="n">
        <f aca="false">IF(H2360=$T$5,L2360,T2359)</f>
        <v>814190660</v>
      </c>
      <c r="U2360" s="2" t="n">
        <f aca="false">IF(V2360="",0,1)</f>
        <v>0</v>
      </c>
      <c r="V2360" s="2" t="str">
        <f aca="false">IF(A2360="","",IFERROR(IF(VLOOKUP(A2360,MAESTRO!$A$2:$C$15,2,FALSE())=1,"",A2360),A2360))</f>
        <v/>
      </c>
      <c r="W2360" s="2" t="str">
        <f aca="false">IF(V2360="","",G2360)</f>
        <v/>
      </c>
    </row>
    <row r="2361" customFormat="false" ht="15" hidden="false" customHeight="false" outlineLevel="0" collapsed="false">
      <c r="O2361" s="2" t="str">
        <f aca="false">IF(O2360="","",O2360)</f>
        <v>7711 CEDI GUAYAQUIL</v>
      </c>
      <c r="P2361" s="2" t="str">
        <f aca="false">IF(A2361=$P$5,C2361,P2360)</f>
        <v>TAMAYO SALDANA JUANA CATALINA</v>
      </c>
      <c r="Q2361" s="2" t="n">
        <f aca="false">IF(Q2360="","",IF(A2364=$Q$1,C2364,Q2360))</f>
        <v>1000036722</v>
      </c>
      <c r="R2361" s="2" t="n">
        <f aca="false">IF(H2361=$R$5,L2361,R2360)</f>
        <v>50640324</v>
      </c>
      <c r="S2361" s="2" t="str">
        <f aca="false">IF(H2361=$S$5,L2361,S2360)</f>
        <v>EGU074</v>
      </c>
      <c r="T2361" s="2" t="n">
        <f aca="false">IF(H2361=$T$5,L2361,T2360)</f>
        <v>814190660</v>
      </c>
      <c r="U2361" s="2" t="n">
        <f aca="false">IF(V2361="",0,1)</f>
        <v>0</v>
      </c>
      <c r="V2361" s="2" t="str">
        <f aca="false">IF(A2361="","",IFERROR(IF(VLOOKUP(A2361,MAESTRO!$A$2:$C$15,2,FALSE())=1,"",A2361),A2361))</f>
        <v/>
      </c>
      <c r="W2361" s="2" t="str">
        <f aca="false">IF(V2361="","",G2361)</f>
        <v/>
      </c>
    </row>
    <row r="2362" customFormat="false" ht="15" hidden="false" customHeight="false" outlineLevel="0" collapsed="false">
      <c r="O2362" s="2" t="str">
        <f aca="false">IF(O2361="","",O2361)</f>
        <v>7711 CEDI GUAYAQUIL</v>
      </c>
      <c r="P2362" s="2" t="str">
        <f aca="false">IF(A2362=$P$5,C2362,P2361)</f>
        <v>TAMAYO SALDANA JUANA CATALINA</v>
      </c>
      <c r="Q2362" s="2" t="n">
        <f aca="false">IF(Q2361="","",IF(A2365=$Q$1,C2365,Q2361))</f>
        <v>1000036722</v>
      </c>
      <c r="R2362" s="2" t="n">
        <f aca="false">IF(H2362=$R$5,L2362,R2361)</f>
        <v>50640324</v>
      </c>
      <c r="S2362" s="2" t="str">
        <f aca="false">IF(H2362=$S$5,L2362,S2361)</f>
        <v>EGU074</v>
      </c>
      <c r="T2362" s="2" t="n">
        <f aca="false">IF(H2362=$T$5,L2362,T2361)</f>
        <v>814190660</v>
      </c>
      <c r="U2362" s="2" t="n">
        <f aca="false">IF(V2362="",0,1)</f>
        <v>0</v>
      </c>
      <c r="V2362" s="2" t="str">
        <f aca="false">IF(A2362="","",IFERROR(IF(VLOOKUP(A2362,MAESTRO!$A$2:$C$15,2,FALSE())=1,"",A2362),A2362))</f>
        <v/>
      </c>
      <c r="W2362" s="2" t="str">
        <f aca="false">IF(V2362="","",G2362)</f>
        <v/>
      </c>
    </row>
    <row r="2363" customFormat="false" ht="15" hidden="false" customHeight="false" outlineLevel="0" collapsed="false">
      <c r="O2363" s="2" t="str">
        <f aca="false">IF(O2362="","",O2362)</f>
        <v>7711 CEDI GUAYAQUIL</v>
      </c>
      <c r="P2363" s="2" t="str">
        <f aca="false">IF(A2363=$P$5,C2363,P2362)</f>
        <v>TAMAYO SALDANA JUANA CATALINA</v>
      </c>
      <c r="Q2363" s="2" t="n">
        <f aca="false">IF(Q2362="","",IF(A2366=$Q$1,C2366,Q2362))</f>
        <v>1000036722</v>
      </c>
      <c r="R2363" s="2" t="n">
        <f aca="false">IF(H2363=$R$5,L2363,R2362)</f>
        <v>50640324</v>
      </c>
      <c r="S2363" s="2" t="str">
        <f aca="false">IF(H2363=$S$5,L2363,S2362)</f>
        <v>EGU074</v>
      </c>
      <c r="T2363" s="2" t="n">
        <f aca="false">IF(H2363=$T$5,L2363,T2362)</f>
        <v>814190660</v>
      </c>
      <c r="U2363" s="2" t="n">
        <f aca="false">IF(V2363="",0,1)</f>
        <v>0</v>
      </c>
      <c r="V2363" s="2" t="str">
        <f aca="false">IF(A2363="","",IFERROR(IF(VLOOKUP(A2363,MAESTRO!$A$2:$C$15,2,FALSE())=1,"",A2363),A2363))</f>
        <v/>
      </c>
      <c r="W2363" s="2" t="str">
        <f aca="false">IF(V2363="","",G2363)</f>
        <v/>
      </c>
    </row>
    <row r="2364" customFormat="false" ht="15" hidden="false" customHeight="false" outlineLevel="0" collapsed="false">
      <c r="O2364" s="2" t="str">
        <f aca="false">IF(O2363="","",O2363)</f>
        <v>7711 CEDI GUAYAQUIL</v>
      </c>
      <c r="P2364" s="2" t="str">
        <f aca="false">IF(A2364=$P$5,C2364,P2363)</f>
        <v>TAMAYO SALDANA JUANA CATALINA</v>
      </c>
      <c r="Q2364" s="2" t="n">
        <f aca="false">IF(Q2363="","",IF(A2367=$Q$1,C2367,Q2363))</f>
        <v>1000036722</v>
      </c>
      <c r="R2364" s="2" t="n">
        <f aca="false">IF(H2364=$R$5,L2364,R2363)</f>
        <v>50640324</v>
      </c>
      <c r="S2364" s="2" t="str">
        <f aca="false">IF(H2364=$S$5,L2364,S2363)</f>
        <v>EGU074</v>
      </c>
      <c r="T2364" s="2" t="n">
        <f aca="false">IF(H2364=$T$5,L2364,T2363)</f>
        <v>814190660</v>
      </c>
      <c r="U2364" s="2" t="n">
        <f aca="false">IF(V2364="",0,1)</f>
        <v>0</v>
      </c>
      <c r="V2364" s="2" t="str">
        <f aca="false">IF(A2364="","",IFERROR(IF(VLOOKUP(A2364,MAESTRO!$A$2:$C$15,2,FALSE())=1,"",A2364),A2364))</f>
        <v/>
      </c>
      <c r="W2364" s="2" t="str">
        <f aca="false">IF(V2364="","",G2364)</f>
        <v/>
      </c>
    </row>
    <row r="2365" customFormat="false" ht="15" hidden="false" customHeight="false" outlineLevel="0" collapsed="false">
      <c r="O2365" s="2" t="str">
        <f aca="false">IF(O2364="","",O2364)</f>
        <v>7711 CEDI GUAYAQUIL</v>
      </c>
      <c r="P2365" s="2" t="str">
        <f aca="false">IF(A2365=$P$5,C2365,P2364)</f>
        <v>TAMAYO SALDANA JUANA CATALINA</v>
      </c>
      <c r="Q2365" s="2" t="n">
        <f aca="false">IF(Q2364="","",IF(A2368=$Q$1,C2368,Q2364))</f>
        <v>1000036722</v>
      </c>
      <c r="R2365" s="2" t="n">
        <f aca="false">IF(H2365=$R$5,L2365,R2364)</f>
        <v>50640324</v>
      </c>
      <c r="S2365" s="2" t="str">
        <f aca="false">IF(H2365=$S$5,L2365,S2364)</f>
        <v>EGU074</v>
      </c>
      <c r="T2365" s="2" t="n">
        <f aca="false">IF(H2365=$T$5,L2365,T2364)</f>
        <v>814190660</v>
      </c>
      <c r="U2365" s="2" t="n">
        <f aca="false">IF(V2365="",0,1)</f>
        <v>0</v>
      </c>
      <c r="V2365" s="2" t="str">
        <f aca="false">IF(A2365="","",IFERROR(IF(VLOOKUP(A2365,MAESTRO!$A$2:$C$15,2,FALSE())=1,"",A2365),A2365))</f>
        <v/>
      </c>
      <c r="W2365" s="2" t="str">
        <f aca="false">IF(V2365="","",G2365)</f>
        <v/>
      </c>
    </row>
    <row r="2366" customFormat="false" ht="15" hidden="false" customHeight="false" outlineLevel="0" collapsed="false">
      <c r="O2366" s="2" t="str">
        <f aca="false">IF(O2365="","",O2365)</f>
        <v>7711 CEDI GUAYAQUIL</v>
      </c>
      <c r="P2366" s="2" t="str">
        <f aca="false">IF(A2366=$P$5,C2366,P2365)</f>
        <v>TAMAYO SALDANA JUANA CATALINA</v>
      </c>
      <c r="Q2366" s="2" t="n">
        <f aca="false">IF(Q2365="","",IF(A2369=$Q$1,C2369,Q2365))</f>
        <v>1000036722</v>
      </c>
      <c r="R2366" s="2" t="n">
        <f aca="false">IF(H2366=$R$5,L2366,R2365)</f>
        <v>50640324</v>
      </c>
      <c r="S2366" s="2" t="str">
        <f aca="false">IF(H2366=$S$5,L2366,S2365)</f>
        <v>EGU074</v>
      </c>
      <c r="T2366" s="2" t="n">
        <f aca="false">IF(H2366=$T$5,L2366,T2365)</f>
        <v>814190660</v>
      </c>
      <c r="U2366" s="2" t="n">
        <f aca="false">IF(V2366="",0,1)</f>
        <v>0</v>
      </c>
      <c r="V2366" s="2" t="str">
        <f aca="false">IF(A2366="","",IFERROR(IF(VLOOKUP(A2366,MAESTRO!$A$2:$C$15,2,FALSE())=1,"",A2366),A2366))</f>
        <v/>
      </c>
      <c r="W2366" s="2" t="str">
        <f aca="false">IF(V2366="","",G2366)</f>
        <v/>
      </c>
    </row>
    <row r="2367" customFormat="false" ht="15" hidden="false" customHeight="false" outlineLevel="0" collapsed="false">
      <c r="O2367" s="2" t="str">
        <f aca="false">IF(O2366="","",O2366)</f>
        <v>7711 CEDI GUAYAQUIL</v>
      </c>
      <c r="P2367" s="2" t="str">
        <f aca="false">IF(A2367=$P$5,C2367,P2366)</f>
        <v>TAMAYO SALDANA JUANA CATALINA</v>
      </c>
      <c r="Q2367" s="2" t="n">
        <f aca="false">IF(Q2366="","",IF(A2370=$Q$1,C2370,Q2366))</f>
        <v>1000036722</v>
      </c>
      <c r="R2367" s="2" t="n">
        <f aca="false">IF(H2367=$R$5,L2367,R2366)</f>
        <v>50640324</v>
      </c>
      <c r="S2367" s="2" t="str">
        <f aca="false">IF(H2367=$S$5,L2367,S2366)</f>
        <v>EGU074</v>
      </c>
      <c r="T2367" s="2" t="n">
        <f aca="false">IF(H2367=$T$5,L2367,T2366)</f>
        <v>814190660</v>
      </c>
      <c r="U2367" s="2" t="n">
        <f aca="false">IF(V2367="",0,1)</f>
        <v>0</v>
      </c>
      <c r="V2367" s="2" t="str">
        <f aca="false">IF(A2367="","",IFERROR(IF(VLOOKUP(A2367,MAESTRO!$A$2:$C$15,2,FALSE())=1,"",A2367),A2367))</f>
        <v/>
      </c>
      <c r="W2367" s="2" t="str">
        <f aca="false">IF(V2367="","",G2367)</f>
        <v/>
      </c>
    </row>
    <row r="2368" customFormat="false" ht="15" hidden="false" customHeight="false" outlineLevel="0" collapsed="false">
      <c r="O2368" s="2" t="str">
        <f aca="false">IF(O2367="","",O2367)</f>
        <v>7711 CEDI GUAYAQUIL</v>
      </c>
      <c r="P2368" s="2" t="str">
        <f aca="false">IF(A2368=$P$5,C2368,P2367)</f>
        <v>TAMAYO SALDANA JUANA CATALINA</v>
      </c>
      <c r="Q2368" s="2" t="n">
        <f aca="false">IF(Q2367="","",IF(A2371=$Q$1,C2371,Q2367))</f>
        <v>1000036722</v>
      </c>
      <c r="R2368" s="2" t="n">
        <f aca="false">IF(H2368=$R$5,L2368,R2367)</f>
        <v>50640324</v>
      </c>
      <c r="S2368" s="2" t="str">
        <f aca="false">IF(H2368=$S$5,L2368,S2367)</f>
        <v>EGU074</v>
      </c>
      <c r="T2368" s="2" t="n">
        <f aca="false">IF(H2368=$T$5,L2368,T2367)</f>
        <v>814190660</v>
      </c>
      <c r="U2368" s="2" t="n">
        <f aca="false">IF(V2368="",0,1)</f>
        <v>0</v>
      </c>
      <c r="V2368" s="2" t="str">
        <f aca="false">IF(A2368="","",IFERROR(IF(VLOOKUP(A2368,MAESTRO!$A$2:$C$15,2,FALSE())=1,"",A2368),A2368))</f>
        <v/>
      </c>
      <c r="W2368" s="2" t="str">
        <f aca="false">IF(V2368="","",G2368)</f>
        <v/>
      </c>
    </row>
    <row r="2369" customFormat="false" ht="15" hidden="false" customHeight="false" outlineLevel="0" collapsed="false">
      <c r="O2369" s="2" t="str">
        <f aca="false">IF(O2368="","",O2368)</f>
        <v>7711 CEDI GUAYAQUIL</v>
      </c>
      <c r="P2369" s="2" t="str">
        <f aca="false">IF(A2369=$P$5,C2369,P2368)</f>
        <v>TAMAYO SALDANA JUANA CATALINA</v>
      </c>
      <c r="Q2369" s="2" t="n">
        <f aca="false">IF(Q2368="","",IF(A2372=$Q$1,C2372,Q2368))</f>
        <v>1000036722</v>
      </c>
      <c r="R2369" s="2" t="n">
        <f aca="false">IF(H2369=$R$5,L2369,R2368)</f>
        <v>50640324</v>
      </c>
      <c r="S2369" s="2" t="str">
        <f aca="false">IF(H2369=$S$5,L2369,S2368)</f>
        <v>EGU074</v>
      </c>
      <c r="T2369" s="2" t="n">
        <f aca="false">IF(H2369=$T$5,L2369,T2368)</f>
        <v>814190660</v>
      </c>
      <c r="U2369" s="2" t="n">
        <f aca="false">IF(V2369="",0,1)</f>
        <v>0</v>
      </c>
      <c r="V2369" s="2" t="str">
        <f aca="false">IF(A2369="","",IFERROR(IF(VLOOKUP(A2369,MAESTRO!$A$2:$C$15,2,FALSE())=1,"",A2369),A2369))</f>
        <v/>
      </c>
      <c r="W2369" s="2" t="str">
        <f aca="false">IF(V2369="","",G2369)</f>
        <v/>
      </c>
    </row>
    <row r="2370" customFormat="false" ht="15" hidden="false" customHeight="false" outlineLevel="0" collapsed="false">
      <c r="O2370" s="2" t="str">
        <f aca="false">IF(O2369="","",O2369)</f>
        <v>7711 CEDI GUAYAQUIL</v>
      </c>
      <c r="P2370" s="2" t="str">
        <f aca="false">IF(A2370=$P$5,C2370,P2369)</f>
        <v>TAMAYO SALDANA JUANA CATALINA</v>
      </c>
      <c r="Q2370" s="2" t="n">
        <f aca="false">IF(Q2369="","",IF(A2373=$Q$1,C2373,Q2369))</f>
        <v>1000036722</v>
      </c>
      <c r="R2370" s="2" t="n">
        <f aca="false">IF(H2370=$R$5,L2370,R2369)</f>
        <v>50640324</v>
      </c>
      <c r="S2370" s="2" t="str">
        <f aca="false">IF(H2370=$S$5,L2370,S2369)</f>
        <v>EGU074</v>
      </c>
      <c r="T2370" s="2" t="n">
        <f aca="false">IF(H2370=$T$5,L2370,T2369)</f>
        <v>814190660</v>
      </c>
      <c r="U2370" s="2" t="n">
        <f aca="false">IF(V2370="",0,1)</f>
        <v>0</v>
      </c>
      <c r="V2370" s="2" t="str">
        <f aca="false">IF(A2370="","",IFERROR(IF(VLOOKUP(A2370,MAESTRO!$A$2:$C$15,2,FALSE())=1,"",A2370),A2370))</f>
        <v/>
      </c>
      <c r="W2370" s="2" t="str">
        <f aca="false">IF(V2370="","",G2370)</f>
        <v/>
      </c>
    </row>
    <row r="2371" customFormat="false" ht="15" hidden="false" customHeight="false" outlineLevel="0" collapsed="false">
      <c r="O2371" s="2" t="str">
        <f aca="false">IF(O2370="","",O2370)</f>
        <v>7711 CEDI GUAYAQUIL</v>
      </c>
      <c r="P2371" s="2" t="str">
        <f aca="false">IF(A2371=$P$5,C2371,P2370)</f>
        <v>TAMAYO SALDANA JUANA CATALINA</v>
      </c>
      <c r="Q2371" s="2" t="n">
        <f aca="false">IF(Q2370="","",IF(A2374=$Q$1,C2374,Q2370))</f>
        <v>1000036722</v>
      </c>
      <c r="R2371" s="2" t="n">
        <f aca="false">IF(H2371=$R$5,L2371,R2370)</f>
        <v>50640324</v>
      </c>
      <c r="S2371" s="2" t="str">
        <f aca="false">IF(H2371=$S$5,L2371,S2370)</f>
        <v>EGU074</v>
      </c>
      <c r="T2371" s="2" t="n">
        <f aca="false">IF(H2371=$T$5,L2371,T2370)</f>
        <v>814190660</v>
      </c>
      <c r="U2371" s="2" t="n">
        <f aca="false">IF(V2371="",0,1)</f>
        <v>0</v>
      </c>
      <c r="V2371" s="2" t="str">
        <f aca="false">IF(A2371="","",IFERROR(IF(VLOOKUP(A2371,MAESTRO!$A$2:$C$15,2,FALSE())=1,"",A2371),A2371))</f>
        <v/>
      </c>
      <c r="W2371" s="2" t="str">
        <f aca="false">IF(V2371="","",G2371)</f>
        <v/>
      </c>
    </row>
    <row r="2372" customFormat="false" ht="15" hidden="false" customHeight="false" outlineLevel="0" collapsed="false">
      <c r="O2372" s="2" t="str">
        <f aca="false">IF(O2371="","",O2371)</f>
        <v>7711 CEDI GUAYAQUIL</v>
      </c>
      <c r="P2372" s="2" t="str">
        <f aca="false">IF(A2372=$P$5,C2372,P2371)</f>
        <v>TAMAYO SALDANA JUANA CATALINA</v>
      </c>
      <c r="Q2372" s="2" t="n">
        <f aca="false">IF(Q2371="","",IF(A2375=$Q$1,C2375,Q2371))</f>
        <v>1000036722</v>
      </c>
      <c r="R2372" s="2" t="n">
        <f aca="false">IF(H2372=$R$5,L2372,R2371)</f>
        <v>50640324</v>
      </c>
      <c r="S2372" s="2" t="str">
        <f aca="false">IF(H2372=$S$5,L2372,S2371)</f>
        <v>EGU074</v>
      </c>
      <c r="T2372" s="2" t="n">
        <f aca="false">IF(H2372=$T$5,L2372,T2371)</f>
        <v>814190660</v>
      </c>
      <c r="U2372" s="2" t="n">
        <f aca="false">IF(V2372="",0,1)</f>
        <v>0</v>
      </c>
      <c r="V2372" s="2" t="str">
        <f aca="false">IF(A2372="","",IFERROR(IF(VLOOKUP(A2372,MAESTRO!$A$2:$C$15,2,FALSE())=1,"",A2372),A2372))</f>
        <v/>
      </c>
      <c r="W2372" s="2" t="str">
        <f aca="false">IF(V2372="","",G2372)</f>
        <v/>
      </c>
    </row>
    <row r="2373" customFormat="false" ht="15" hidden="false" customHeight="false" outlineLevel="0" collapsed="false">
      <c r="O2373" s="2" t="str">
        <f aca="false">IF(O2372="","",O2372)</f>
        <v>7711 CEDI GUAYAQUIL</v>
      </c>
      <c r="P2373" s="2" t="str">
        <f aca="false">IF(A2373=$P$5,C2373,P2372)</f>
        <v>TAMAYO SALDANA JUANA CATALINA</v>
      </c>
      <c r="Q2373" s="2" t="n">
        <f aca="false">IF(Q2372="","",IF(A2376=$Q$1,C2376,Q2372))</f>
        <v>1000036722</v>
      </c>
      <c r="R2373" s="2" t="n">
        <f aca="false">IF(H2373=$R$5,L2373,R2372)</f>
        <v>50640324</v>
      </c>
      <c r="S2373" s="2" t="str">
        <f aca="false">IF(H2373=$S$5,L2373,S2372)</f>
        <v>EGU074</v>
      </c>
      <c r="T2373" s="2" t="n">
        <f aca="false">IF(H2373=$T$5,L2373,T2372)</f>
        <v>814190660</v>
      </c>
      <c r="U2373" s="2" t="n">
        <f aca="false">IF(V2373="",0,1)</f>
        <v>0</v>
      </c>
      <c r="V2373" s="2" t="str">
        <f aca="false">IF(A2373="","",IFERROR(IF(VLOOKUP(A2373,MAESTRO!$A$2:$C$15,2,FALSE())=1,"",A2373),A2373))</f>
        <v/>
      </c>
      <c r="W2373" s="2" t="str">
        <f aca="false">IF(V2373="","",G2373)</f>
        <v/>
      </c>
    </row>
    <row r="2374" customFormat="false" ht="15" hidden="false" customHeight="false" outlineLevel="0" collapsed="false">
      <c r="O2374" s="2" t="str">
        <f aca="false">IF(O2373="","",O2373)</f>
        <v>7711 CEDI GUAYAQUIL</v>
      </c>
      <c r="P2374" s="2" t="str">
        <f aca="false">IF(A2374=$P$5,C2374,P2373)</f>
        <v>TAMAYO SALDANA JUANA CATALINA</v>
      </c>
      <c r="Q2374" s="2" t="n">
        <f aca="false">IF(Q2373="","",IF(A2377=$Q$1,C2377,Q2373))</f>
        <v>1000036722</v>
      </c>
      <c r="R2374" s="2" t="n">
        <f aca="false">IF(H2374=$R$5,L2374,R2373)</f>
        <v>50640324</v>
      </c>
      <c r="S2374" s="2" t="str">
        <f aca="false">IF(H2374=$S$5,L2374,S2373)</f>
        <v>EGU074</v>
      </c>
      <c r="T2374" s="2" t="n">
        <f aca="false">IF(H2374=$T$5,L2374,T2373)</f>
        <v>814190660</v>
      </c>
      <c r="U2374" s="2" t="n">
        <f aca="false">IF(V2374="",0,1)</f>
        <v>0</v>
      </c>
      <c r="V2374" s="2" t="str">
        <f aca="false">IF(A2374="","",IFERROR(IF(VLOOKUP(A2374,MAESTRO!$A$2:$C$15,2,FALSE())=1,"",A2374),A2374))</f>
        <v/>
      </c>
      <c r="W2374" s="2" t="str">
        <f aca="false">IF(V2374="","",G2374)</f>
        <v/>
      </c>
    </row>
    <row r="2375" customFormat="false" ht="15" hidden="false" customHeight="false" outlineLevel="0" collapsed="false">
      <c r="O2375" s="2" t="str">
        <f aca="false">IF(O2374="","",O2374)</f>
        <v>7711 CEDI GUAYAQUIL</v>
      </c>
      <c r="P2375" s="2" t="str">
        <f aca="false">IF(A2375=$P$5,C2375,P2374)</f>
        <v>TAMAYO SALDANA JUANA CATALINA</v>
      </c>
      <c r="Q2375" s="2" t="n">
        <f aca="false">IF(Q2374="","",IF(A2378=$Q$1,C2378,Q2374))</f>
        <v>1000036722</v>
      </c>
      <c r="R2375" s="2" t="n">
        <f aca="false">IF(H2375=$R$5,L2375,R2374)</f>
        <v>50640324</v>
      </c>
      <c r="S2375" s="2" t="str">
        <f aca="false">IF(H2375=$S$5,L2375,S2374)</f>
        <v>EGU074</v>
      </c>
      <c r="T2375" s="2" t="n">
        <f aca="false">IF(H2375=$T$5,L2375,T2374)</f>
        <v>814190660</v>
      </c>
      <c r="U2375" s="2" t="n">
        <f aca="false">IF(V2375="",0,1)</f>
        <v>0</v>
      </c>
      <c r="V2375" s="2" t="str">
        <f aca="false">IF(A2375="","",IFERROR(IF(VLOOKUP(A2375,MAESTRO!$A$2:$C$15,2,FALSE())=1,"",A2375),A2375))</f>
        <v/>
      </c>
      <c r="W2375" s="2" t="str">
        <f aca="false">IF(V2375="","",G2375)</f>
        <v/>
      </c>
    </row>
    <row r="2376" customFormat="false" ht="15" hidden="false" customHeight="false" outlineLevel="0" collapsed="false">
      <c r="O2376" s="2" t="str">
        <f aca="false">IF(O2375="","",O2375)</f>
        <v>7711 CEDI GUAYAQUIL</v>
      </c>
      <c r="P2376" s="2" t="str">
        <f aca="false">IF(A2376=$P$5,C2376,P2375)</f>
        <v>TAMAYO SALDANA JUANA CATALINA</v>
      </c>
      <c r="Q2376" s="2" t="n">
        <f aca="false">IF(Q2375="","",IF(A2379=$Q$1,C2379,Q2375))</f>
        <v>1000036722</v>
      </c>
      <c r="R2376" s="2" t="n">
        <f aca="false">IF(H2376=$R$5,L2376,R2375)</f>
        <v>50640324</v>
      </c>
      <c r="S2376" s="2" t="str">
        <f aca="false">IF(H2376=$S$5,L2376,S2375)</f>
        <v>EGU074</v>
      </c>
      <c r="T2376" s="2" t="n">
        <f aca="false">IF(H2376=$T$5,L2376,T2375)</f>
        <v>814190660</v>
      </c>
      <c r="U2376" s="2" t="n">
        <f aca="false">IF(V2376="",0,1)</f>
        <v>0</v>
      </c>
      <c r="V2376" s="2" t="str">
        <f aca="false">IF(A2376="","",IFERROR(IF(VLOOKUP(A2376,MAESTRO!$A$2:$C$15,2,FALSE())=1,"",A2376),A2376))</f>
        <v/>
      </c>
      <c r="W2376" s="2" t="str">
        <f aca="false">IF(V2376="","",G2376)</f>
        <v/>
      </c>
    </row>
    <row r="2377" customFormat="false" ht="15" hidden="false" customHeight="false" outlineLevel="0" collapsed="false">
      <c r="O2377" s="2" t="str">
        <f aca="false">IF(O2376="","",O2376)</f>
        <v>7711 CEDI GUAYAQUIL</v>
      </c>
      <c r="P2377" s="2" t="str">
        <f aca="false">IF(A2377=$P$5,C2377,P2376)</f>
        <v>TAMAYO SALDANA JUANA CATALINA</v>
      </c>
      <c r="Q2377" s="2" t="n">
        <f aca="false">IF(Q2376="","",IF(A2380=$Q$1,C2380,Q2376))</f>
        <v>1000036722</v>
      </c>
      <c r="R2377" s="2" t="n">
        <f aca="false">IF(H2377=$R$5,L2377,R2376)</f>
        <v>50640324</v>
      </c>
      <c r="S2377" s="2" t="str">
        <f aca="false">IF(H2377=$S$5,L2377,S2376)</f>
        <v>EGU074</v>
      </c>
      <c r="T2377" s="2" t="n">
        <f aca="false">IF(H2377=$T$5,L2377,T2376)</f>
        <v>814190660</v>
      </c>
      <c r="U2377" s="2" t="n">
        <f aca="false">IF(V2377="",0,1)</f>
        <v>0</v>
      </c>
      <c r="V2377" s="2" t="str">
        <f aca="false">IF(A2377="","",IFERROR(IF(VLOOKUP(A2377,MAESTRO!$A$2:$C$15,2,FALSE())=1,"",A2377),A2377))</f>
        <v/>
      </c>
      <c r="W2377" s="2" t="str">
        <f aca="false">IF(V2377="","",G2377)</f>
        <v/>
      </c>
    </row>
    <row r="2378" customFormat="false" ht="15" hidden="false" customHeight="false" outlineLevel="0" collapsed="false">
      <c r="O2378" s="2" t="str">
        <f aca="false">IF(O2377="","",O2377)</f>
        <v>7711 CEDI GUAYAQUIL</v>
      </c>
      <c r="P2378" s="2" t="str">
        <f aca="false">IF(A2378=$P$5,C2378,P2377)</f>
        <v>TAMAYO SALDANA JUANA CATALINA</v>
      </c>
      <c r="Q2378" s="2" t="n">
        <f aca="false">IF(Q2377="","",IF(A2381=$Q$1,C2381,Q2377))</f>
        <v>1000036722</v>
      </c>
      <c r="R2378" s="2" t="n">
        <f aca="false">IF(H2378=$R$5,L2378,R2377)</f>
        <v>50640324</v>
      </c>
      <c r="S2378" s="2" t="str">
        <f aca="false">IF(H2378=$S$5,L2378,S2377)</f>
        <v>EGU074</v>
      </c>
      <c r="T2378" s="2" t="n">
        <f aca="false">IF(H2378=$T$5,L2378,T2377)</f>
        <v>814190660</v>
      </c>
      <c r="U2378" s="2" t="n">
        <f aca="false">IF(V2378="",0,1)</f>
        <v>0</v>
      </c>
      <c r="V2378" s="2" t="str">
        <f aca="false">IF(A2378="","",IFERROR(IF(VLOOKUP(A2378,MAESTRO!$A$2:$C$15,2,FALSE())=1,"",A2378),A2378))</f>
        <v/>
      </c>
      <c r="W2378" s="2" t="str">
        <f aca="false">IF(V2378="","",G2378)</f>
        <v/>
      </c>
    </row>
    <row r="2379" customFormat="false" ht="15" hidden="false" customHeight="false" outlineLevel="0" collapsed="false">
      <c r="O2379" s="2" t="str">
        <f aca="false">IF(O2378="","",O2378)</f>
        <v>7711 CEDI GUAYAQUIL</v>
      </c>
      <c r="P2379" s="2" t="str">
        <f aca="false">IF(A2379=$P$5,C2379,P2378)</f>
        <v>TAMAYO SALDANA JUANA CATALINA</v>
      </c>
      <c r="Q2379" s="2" t="n">
        <f aca="false">IF(Q2378="","",IF(A2382=$Q$1,C2382,Q2378))</f>
        <v>1000036722</v>
      </c>
      <c r="R2379" s="2" t="n">
        <f aca="false">IF(H2379=$R$5,L2379,R2378)</f>
        <v>50640324</v>
      </c>
      <c r="S2379" s="2" t="str">
        <f aca="false">IF(H2379=$S$5,L2379,S2378)</f>
        <v>EGU074</v>
      </c>
      <c r="T2379" s="2" t="n">
        <f aca="false">IF(H2379=$T$5,L2379,T2378)</f>
        <v>814190660</v>
      </c>
      <c r="U2379" s="2" t="n">
        <f aca="false">IF(V2379="",0,1)</f>
        <v>0</v>
      </c>
      <c r="V2379" s="2" t="str">
        <f aca="false">IF(A2379="","",IFERROR(IF(VLOOKUP(A2379,MAESTRO!$A$2:$C$15,2,FALSE())=1,"",A2379),A2379))</f>
        <v/>
      </c>
      <c r="W2379" s="2" t="str">
        <f aca="false">IF(V2379="","",G2379)</f>
        <v/>
      </c>
    </row>
    <row r="2380" customFormat="false" ht="15" hidden="false" customHeight="false" outlineLevel="0" collapsed="false">
      <c r="O2380" s="2" t="str">
        <f aca="false">IF(O2379="","",O2379)</f>
        <v>7711 CEDI GUAYAQUIL</v>
      </c>
      <c r="P2380" s="2" t="str">
        <f aca="false">IF(A2380=$P$5,C2380,P2379)</f>
        <v>TAMAYO SALDANA JUANA CATALINA</v>
      </c>
      <c r="Q2380" s="2" t="n">
        <f aca="false">IF(Q2379="","",IF(A2383=$Q$1,C2383,Q2379))</f>
        <v>1000036722</v>
      </c>
      <c r="R2380" s="2" t="n">
        <f aca="false">IF(H2380=$R$5,L2380,R2379)</f>
        <v>50640324</v>
      </c>
      <c r="S2380" s="2" t="str">
        <f aca="false">IF(H2380=$S$5,L2380,S2379)</f>
        <v>EGU074</v>
      </c>
      <c r="T2380" s="2" t="n">
        <f aca="false">IF(H2380=$T$5,L2380,T2379)</f>
        <v>814190660</v>
      </c>
      <c r="U2380" s="2" t="n">
        <f aca="false">IF(V2380="",0,1)</f>
        <v>0</v>
      </c>
      <c r="V2380" s="2" t="str">
        <f aca="false">IF(A2380="","",IFERROR(IF(VLOOKUP(A2380,MAESTRO!$A$2:$C$15,2,FALSE())=1,"",A2380),A2380))</f>
        <v/>
      </c>
      <c r="W2380" s="2" t="str">
        <f aca="false">IF(V2380="","",G2380)</f>
        <v/>
      </c>
    </row>
    <row r="2381" customFormat="false" ht="15" hidden="false" customHeight="false" outlineLevel="0" collapsed="false">
      <c r="O2381" s="2" t="str">
        <f aca="false">IF(O2380="","",O2380)</f>
        <v>7711 CEDI GUAYAQUIL</v>
      </c>
      <c r="P2381" s="2" t="str">
        <f aca="false">IF(A2381=$P$5,C2381,P2380)</f>
        <v>TAMAYO SALDANA JUANA CATALINA</v>
      </c>
      <c r="Q2381" s="2" t="n">
        <f aca="false">IF(Q2380="","",IF(A2384=$Q$1,C2384,Q2380))</f>
        <v>1000036722</v>
      </c>
      <c r="R2381" s="2" t="n">
        <f aca="false">IF(H2381=$R$5,L2381,R2380)</f>
        <v>50640324</v>
      </c>
      <c r="S2381" s="2" t="str">
        <f aca="false">IF(H2381=$S$5,L2381,S2380)</f>
        <v>EGU074</v>
      </c>
      <c r="T2381" s="2" t="n">
        <f aca="false">IF(H2381=$T$5,L2381,T2380)</f>
        <v>814190660</v>
      </c>
      <c r="U2381" s="2" t="n">
        <f aca="false">IF(V2381="",0,1)</f>
        <v>0</v>
      </c>
      <c r="V2381" s="2" t="str">
        <f aca="false">IF(A2381="","",IFERROR(IF(VLOOKUP(A2381,MAESTRO!$A$2:$C$15,2,FALSE())=1,"",A2381),A2381))</f>
        <v/>
      </c>
      <c r="W2381" s="2" t="str">
        <f aca="false">IF(V2381="","",G2381)</f>
        <v/>
      </c>
    </row>
    <row r="2382" customFormat="false" ht="15" hidden="false" customHeight="false" outlineLevel="0" collapsed="false">
      <c r="O2382" s="2" t="str">
        <f aca="false">IF(O2381="","",O2381)</f>
        <v>7711 CEDI GUAYAQUIL</v>
      </c>
      <c r="P2382" s="2" t="str">
        <f aca="false">IF(A2382=$P$5,C2382,P2381)</f>
        <v>TAMAYO SALDANA JUANA CATALINA</v>
      </c>
      <c r="Q2382" s="2" t="n">
        <f aca="false">IF(Q2381="","",IF(A2385=$Q$1,C2385,Q2381))</f>
        <v>1000036722</v>
      </c>
      <c r="R2382" s="2" t="n">
        <f aca="false">IF(H2382=$R$5,L2382,R2381)</f>
        <v>50640324</v>
      </c>
      <c r="S2382" s="2" t="str">
        <f aca="false">IF(H2382=$S$5,L2382,S2381)</f>
        <v>EGU074</v>
      </c>
      <c r="T2382" s="2" t="n">
        <f aca="false">IF(H2382=$T$5,L2382,T2381)</f>
        <v>814190660</v>
      </c>
      <c r="U2382" s="2" t="n">
        <f aca="false">IF(V2382="",0,1)</f>
        <v>0</v>
      </c>
      <c r="V2382" s="2" t="str">
        <f aca="false">IF(A2382="","",IFERROR(IF(VLOOKUP(A2382,MAESTRO!$A$2:$C$15,2,FALSE())=1,"",A2382),A2382))</f>
        <v/>
      </c>
      <c r="W2382" s="2" t="str">
        <f aca="false">IF(V2382="","",G2382)</f>
        <v/>
      </c>
    </row>
    <row r="2383" customFormat="false" ht="15" hidden="false" customHeight="false" outlineLevel="0" collapsed="false">
      <c r="O2383" s="2" t="str">
        <f aca="false">IF(O2382="","",O2382)</f>
        <v>7711 CEDI GUAYAQUIL</v>
      </c>
      <c r="P2383" s="2" t="str">
        <f aca="false">IF(A2383=$P$5,C2383,P2382)</f>
        <v>TAMAYO SALDANA JUANA CATALINA</v>
      </c>
      <c r="Q2383" s="2" t="n">
        <f aca="false">IF(Q2382="","",IF(A2386=$Q$1,C2386,Q2382))</f>
        <v>1000036722</v>
      </c>
      <c r="R2383" s="2" t="n">
        <f aca="false">IF(H2383=$R$5,L2383,R2382)</f>
        <v>50640324</v>
      </c>
      <c r="S2383" s="2" t="str">
        <f aca="false">IF(H2383=$S$5,L2383,S2382)</f>
        <v>EGU074</v>
      </c>
      <c r="T2383" s="2" t="n">
        <f aca="false">IF(H2383=$T$5,L2383,T2382)</f>
        <v>814190660</v>
      </c>
      <c r="U2383" s="2" t="n">
        <f aca="false">IF(V2383="",0,1)</f>
        <v>0</v>
      </c>
      <c r="V2383" s="2" t="str">
        <f aca="false">IF(A2383="","",IFERROR(IF(VLOOKUP(A2383,MAESTRO!$A$2:$C$15,2,FALSE())=1,"",A2383),A2383))</f>
        <v/>
      </c>
      <c r="W2383" s="2" t="str">
        <f aca="false">IF(V2383="","",G2383)</f>
        <v/>
      </c>
    </row>
    <row r="2384" customFormat="false" ht="15" hidden="false" customHeight="false" outlineLevel="0" collapsed="false">
      <c r="O2384" s="2" t="str">
        <f aca="false">IF(O2383="","",O2383)</f>
        <v>7711 CEDI GUAYAQUIL</v>
      </c>
      <c r="P2384" s="2" t="str">
        <f aca="false">IF(A2384=$P$5,C2384,P2383)</f>
        <v>TAMAYO SALDANA JUANA CATALINA</v>
      </c>
      <c r="Q2384" s="2" t="n">
        <f aca="false">IF(Q2383="","",IF(A2387=$Q$1,C2387,Q2383))</f>
        <v>1000036722</v>
      </c>
      <c r="R2384" s="2" t="n">
        <f aca="false">IF(H2384=$R$5,L2384,R2383)</f>
        <v>50640324</v>
      </c>
      <c r="S2384" s="2" t="str">
        <f aca="false">IF(H2384=$S$5,L2384,S2383)</f>
        <v>EGU074</v>
      </c>
      <c r="T2384" s="2" t="n">
        <f aca="false">IF(H2384=$T$5,L2384,T2383)</f>
        <v>814190660</v>
      </c>
      <c r="U2384" s="2" t="n">
        <f aca="false">IF(V2384="",0,1)</f>
        <v>0</v>
      </c>
      <c r="V2384" s="2" t="str">
        <f aca="false">IF(A2384="","",IFERROR(IF(VLOOKUP(A2384,MAESTRO!$A$2:$C$15,2,FALSE())=1,"",A2384),A2384))</f>
        <v/>
      </c>
      <c r="W2384" s="2" t="str">
        <f aca="false">IF(V2384="","",G2384)</f>
        <v/>
      </c>
    </row>
    <row r="2385" customFormat="false" ht="15" hidden="false" customHeight="false" outlineLevel="0" collapsed="false">
      <c r="O2385" s="2" t="str">
        <f aca="false">IF(O2384="","",O2384)</f>
        <v>7711 CEDI GUAYAQUIL</v>
      </c>
      <c r="P2385" s="2" t="str">
        <f aca="false">IF(A2385=$P$5,C2385,P2384)</f>
        <v>TAMAYO SALDANA JUANA CATALINA</v>
      </c>
      <c r="Q2385" s="2" t="n">
        <f aca="false">IF(Q2384="","",IF(A2388=$Q$1,C2388,Q2384))</f>
        <v>1000036722</v>
      </c>
      <c r="R2385" s="2" t="n">
        <f aca="false">IF(H2385=$R$5,L2385,R2384)</f>
        <v>50640324</v>
      </c>
      <c r="S2385" s="2" t="str">
        <f aca="false">IF(H2385=$S$5,L2385,S2384)</f>
        <v>EGU074</v>
      </c>
      <c r="T2385" s="2" t="n">
        <f aca="false">IF(H2385=$T$5,L2385,T2384)</f>
        <v>814190660</v>
      </c>
      <c r="U2385" s="2" t="n">
        <f aca="false">IF(V2385="",0,1)</f>
        <v>0</v>
      </c>
      <c r="V2385" s="2" t="str">
        <f aca="false">IF(A2385="","",IFERROR(IF(VLOOKUP(A2385,MAESTRO!$A$2:$C$15,2,FALSE())=1,"",A2385),A2385))</f>
        <v/>
      </c>
      <c r="W2385" s="2" t="str">
        <f aca="false">IF(V2385="","",G2385)</f>
        <v/>
      </c>
    </row>
    <row r="2386" customFormat="false" ht="15" hidden="false" customHeight="false" outlineLevel="0" collapsed="false">
      <c r="O2386" s="2" t="str">
        <f aca="false">IF(O2385="","",O2385)</f>
        <v>7711 CEDI GUAYAQUIL</v>
      </c>
      <c r="P2386" s="2" t="str">
        <f aca="false">IF(A2386=$P$5,C2386,P2385)</f>
        <v>TAMAYO SALDANA JUANA CATALINA</v>
      </c>
      <c r="Q2386" s="2" t="n">
        <f aca="false">IF(Q2385="","",IF(A2389=$Q$1,C2389,Q2385))</f>
        <v>1000036722</v>
      </c>
      <c r="R2386" s="2" t="n">
        <f aca="false">IF(H2386=$R$5,L2386,R2385)</f>
        <v>50640324</v>
      </c>
      <c r="S2386" s="2" t="str">
        <f aca="false">IF(H2386=$S$5,L2386,S2385)</f>
        <v>EGU074</v>
      </c>
      <c r="T2386" s="2" t="n">
        <f aca="false">IF(H2386=$T$5,L2386,T2385)</f>
        <v>814190660</v>
      </c>
      <c r="U2386" s="2" t="n">
        <f aca="false">IF(V2386="",0,1)</f>
        <v>0</v>
      </c>
      <c r="V2386" s="2" t="str">
        <f aca="false">IF(A2386="","",IFERROR(IF(VLOOKUP(A2386,MAESTRO!$A$2:$C$15,2,FALSE())=1,"",A2386),A2386))</f>
        <v/>
      </c>
      <c r="W2386" s="2" t="str">
        <f aca="false">IF(V2386="","",G2386)</f>
        <v/>
      </c>
    </row>
    <row r="2387" customFormat="false" ht="15" hidden="false" customHeight="false" outlineLevel="0" collapsed="false">
      <c r="O2387" s="2" t="str">
        <f aca="false">IF(O2386="","",O2386)</f>
        <v>7711 CEDI GUAYAQUIL</v>
      </c>
      <c r="P2387" s="2" t="str">
        <f aca="false">IF(A2387=$P$5,C2387,P2386)</f>
        <v>TAMAYO SALDANA JUANA CATALINA</v>
      </c>
      <c r="Q2387" s="2" t="n">
        <f aca="false">IF(Q2386="","",IF(A2390=$Q$1,C2390,Q2386))</f>
        <v>1000036722</v>
      </c>
      <c r="R2387" s="2" t="n">
        <f aca="false">IF(H2387=$R$5,L2387,R2386)</f>
        <v>50640324</v>
      </c>
      <c r="S2387" s="2" t="str">
        <f aca="false">IF(H2387=$S$5,L2387,S2386)</f>
        <v>EGU074</v>
      </c>
      <c r="T2387" s="2" t="n">
        <f aca="false">IF(H2387=$T$5,L2387,T2386)</f>
        <v>814190660</v>
      </c>
      <c r="U2387" s="2" t="n">
        <f aca="false">IF(V2387="",0,1)</f>
        <v>0</v>
      </c>
      <c r="V2387" s="2" t="str">
        <f aca="false">IF(A2387="","",IFERROR(IF(VLOOKUP(A2387,MAESTRO!$A$2:$C$15,2,FALSE())=1,"",A2387),A2387))</f>
        <v/>
      </c>
      <c r="W2387" s="2" t="str">
        <f aca="false">IF(V2387="","",G2387)</f>
        <v/>
      </c>
    </row>
    <row r="2388" customFormat="false" ht="15" hidden="false" customHeight="false" outlineLevel="0" collapsed="false">
      <c r="O2388" s="2" t="str">
        <f aca="false">IF(O2387="","",O2387)</f>
        <v>7711 CEDI GUAYAQUIL</v>
      </c>
      <c r="P2388" s="2" t="str">
        <f aca="false">IF(A2388=$P$5,C2388,P2387)</f>
        <v>TAMAYO SALDANA JUANA CATALINA</v>
      </c>
      <c r="Q2388" s="2" t="n">
        <f aca="false">IF(Q2387="","",IF(A2391=$Q$1,C2391,Q2387))</f>
        <v>1000036722</v>
      </c>
      <c r="R2388" s="2" t="n">
        <f aca="false">IF(H2388=$R$5,L2388,R2387)</f>
        <v>50640324</v>
      </c>
      <c r="S2388" s="2" t="str">
        <f aca="false">IF(H2388=$S$5,L2388,S2387)</f>
        <v>EGU074</v>
      </c>
      <c r="T2388" s="2" t="n">
        <f aca="false">IF(H2388=$T$5,L2388,T2387)</f>
        <v>814190660</v>
      </c>
      <c r="U2388" s="2" t="n">
        <f aca="false">IF(V2388="",0,1)</f>
        <v>0</v>
      </c>
      <c r="V2388" s="2" t="str">
        <f aca="false">IF(A2388="","",IFERROR(IF(VLOOKUP(A2388,MAESTRO!$A$2:$C$15,2,FALSE())=1,"",A2388),A2388))</f>
        <v/>
      </c>
      <c r="W2388" s="2" t="str">
        <f aca="false">IF(V2388="","",G2388)</f>
        <v/>
      </c>
    </row>
    <row r="2389" customFormat="false" ht="15" hidden="false" customHeight="false" outlineLevel="0" collapsed="false">
      <c r="O2389" s="2" t="str">
        <f aca="false">IF(O2388="","",O2388)</f>
        <v>7711 CEDI GUAYAQUIL</v>
      </c>
      <c r="P2389" s="2" t="str">
        <f aca="false">IF(A2389=$P$5,C2389,P2388)</f>
        <v>TAMAYO SALDANA JUANA CATALINA</v>
      </c>
      <c r="Q2389" s="2" t="n">
        <f aca="false">IF(Q2388="","",IF(A2392=$Q$1,C2392,Q2388))</f>
        <v>1000036722</v>
      </c>
      <c r="R2389" s="2" t="n">
        <f aca="false">IF(H2389=$R$5,L2389,R2388)</f>
        <v>50640324</v>
      </c>
      <c r="S2389" s="2" t="str">
        <f aca="false">IF(H2389=$S$5,L2389,S2388)</f>
        <v>EGU074</v>
      </c>
      <c r="T2389" s="2" t="n">
        <f aca="false">IF(H2389=$T$5,L2389,T2388)</f>
        <v>814190660</v>
      </c>
      <c r="U2389" s="2" t="n">
        <f aca="false">IF(V2389="",0,1)</f>
        <v>0</v>
      </c>
      <c r="V2389" s="2" t="str">
        <f aca="false">IF(A2389="","",IFERROR(IF(VLOOKUP(A2389,MAESTRO!$A$2:$C$15,2,FALSE())=1,"",A2389),A2389))</f>
        <v/>
      </c>
      <c r="W2389" s="2" t="str">
        <f aca="false">IF(V2389="","",G2389)</f>
        <v/>
      </c>
    </row>
    <row r="2390" customFormat="false" ht="15" hidden="false" customHeight="false" outlineLevel="0" collapsed="false">
      <c r="O2390" s="2" t="str">
        <f aca="false">IF(O2389="","",O2389)</f>
        <v>7711 CEDI GUAYAQUIL</v>
      </c>
      <c r="P2390" s="2" t="str">
        <f aca="false">IF(A2390=$P$5,C2390,P2389)</f>
        <v>TAMAYO SALDANA JUANA CATALINA</v>
      </c>
      <c r="Q2390" s="2" t="n">
        <f aca="false">IF(Q2389="","",IF(A2393=$Q$1,C2393,Q2389))</f>
        <v>1000036722</v>
      </c>
      <c r="R2390" s="2" t="n">
        <f aca="false">IF(H2390=$R$5,L2390,R2389)</f>
        <v>50640324</v>
      </c>
      <c r="S2390" s="2" t="str">
        <f aca="false">IF(H2390=$S$5,L2390,S2389)</f>
        <v>EGU074</v>
      </c>
      <c r="T2390" s="2" t="n">
        <f aca="false">IF(H2390=$T$5,L2390,T2389)</f>
        <v>814190660</v>
      </c>
      <c r="U2390" s="2" t="n">
        <f aca="false">IF(V2390="",0,1)</f>
        <v>0</v>
      </c>
      <c r="V2390" s="2" t="str">
        <f aca="false">IF(A2390="","",IFERROR(IF(VLOOKUP(A2390,MAESTRO!$A$2:$C$15,2,FALSE())=1,"",A2390),A2390))</f>
        <v/>
      </c>
      <c r="W2390" s="2" t="str">
        <f aca="false">IF(V2390="","",G2390)</f>
        <v/>
      </c>
    </row>
    <row r="2391" customFormat="false" ht="15" hidden="false" customHeight="false" outlineLevel="0" collapsed="false">
      <c r="O2391" s="2" t="str">
        <f aca="false">IF(O2390="","",O2390)</f>
        <v>7711 CEDI GUAYAQUIL</v>
      </c>
      <c r="P2391" s="2" t="str">
        <f aca="false">IF(A2391=$P$5,C2391,P2390)</f>
        <v>TAMAYO SALDANA JUANA CATALINA</v>
      </c>
      <c r="Q2391" s="2" t="n">
        <f aca="false">IF(Q2390="","",IF(A2394=$Q$1,C2394,Q2390))</f>
        <v>1000036722</v>
      </c>
      <c r="R2391" s="2" t="n">
        <f aca="false">IF(H2391=$R$5,L2391,R2390)</f>
        <v>50640324</v>
      </c>
      <c r="S2391" s="2" t="str">
        <f aca="false">IF(H2391=$S$5,L2391,S2390)</f>
        <v>EGU074</v>
      </c>
      <c r="T2391" s="2" t="n">
        <f aca="false">IF(H2391=$T$5,L2391,T2390)</f>
        <v>814190660</v>
      </c>
      <c r="U2391" s="2" t="n">
        <f aca="false">IF(V2391="",0,1)</f>
        <v>0</v>
      </c>
      <c r="V2391" s="2" t="str">
        <f aca="false">IF(A2391="","",IFERROR(IF(VLOOKUP(A2391,MAESTRO!$A$2:$C$15,2,FALSE())=1,"",A2391),A2391))</f>
        <v/>
      </c>
      <c r="W2391" s="2" t="str">
        <f aca="false">IF(V2391="","",G2391)</f>
        <v/>
      </c>
    </row>
    <row r="2392" customFormat="false" ht="15" hidden="false" customHeight="false" outlineLevel="0" collapsed="false">
      <c r="O2392" s="2" t="str">
        <f aca="false">IF(O2391="","",O2391)</f>
        <v>7711 CEDI GUAYAQUIL</v>
      </c>
      <c r="P2392" s="2" t="str">
        <f aca="false">IF(A2392=$P$5,C2392,P2391)</f>
        <v>TAMAYO SALDANA JUANA CATALINA</v>
      </c>
      <c r="Q2392" s="2" t="n">
        <f aca="false">IF(Q2391="","",IF(A2395=$Q$1,C2395,Q2391))</f>
        <v>1000036722</v>
      </c>
      <c r="R2392" s="2" t="n">
        <f aca="false">IF(H2392=$R$5,L2392,R2391)</f>
        <v>50640324</v>
      </c>
      <c r="S2392" s="2" t="str">
        <f aca="false">IF(H2392=$S$5,L2392,S2391)</f>
        <v>EGU074</v>
      </c>
      <c r="T2392" s="2" t="n">
        <f aca="false">IF(H2392=$T$5,L2392,T2391)</f>
        <v>814190660</v>
      </c>
      <c r="U2392" s="2" t="n">
        <f aca="false">IF(V2392="",0,1)</f>
        <v>0</v>
      </c>
      <c r="V2392" s="2" t="str">
        <f aca="false">IF(A2392="","",IFERROR(IF(VLOOKUP(A2392,MAESTRO!$A$2:$C$15,2,FALSE())=1,"",A2392),A2392))</f>
        <v/>
      </c>
      <c r="W2392" s="2" t="str">
        <f aca="false">IF(V2392="","",G2392)</f>
        <v/>
      </c>
    </row>
    <row r="2393" customFormat="false" ht="15" hidden="false" customHeight="false" outlineLevel="0" collapsed="false">
      <c r="O2393" s="2" t="str">
        <f aca="false">IF(O2392="","",O2392)</f>
        <v>7711 CEDI GUAYAQUIL</v>
      </c>
      <c r="P2393" s="2" t="str">
        <f aca="false">IF(A2393=$P$5,C2393,P2392)</f>
        <v>TAMAYO SALDANA JUANA CATALINA</v>
      </c>
      <c r="Q2393" s="2" t="n">
        <f aca="false">IF(Q2392="","",IF(A2396=$Q$1,C2396,Q2392))</f>
        <v>1000036722</v>
      </c>
      <c r="R2393" s="2" t="n">
        <f aca="false">IF(H2393=$R$5,L2393,R2392)</f>
        <v>50640324</v>
      </c>
      <c r="S2393" s="2" t="str">
        <f aca="false">IF(H2393=$S$5,L2393,S2392)</f>
        <v>EGU074</v>
      </c>
      <c r="T2393" s="2" t="n">
        <f aca="false">IF(H2393=$T$5,L2393,T2392)</f>
        <v>814190660</v>
      </c>
      <c r="U2393" s="2" t="n">
        <f aca="false">IF(V2393="",0,1)</f>
        <v>0</v>
      </c>
      <c r="V2393" s="2" t="str">
        <f aca="false">IF(A2393="","",IFERROR(IF(VLOOKUP(A2393,MAESTRO!$A$2:$C$15,2,FALSE())=1,"",A2393),A2393))</f>
        <v/>
      </c>
      <c r="W2393" s="2" t="str">
        <f aca="false">IF(V2393="","",G2393)</f>
        <v/>
      </c>
    </row>
    <row r="2394" customFormat="false" ht="15" hidden="false" customHeight="false" outlineLevel="0" collapsed="false">
      <c r="O2394" s="2" t="str">
        <f aca="false">IF(O2393="","",O2393)</f>
        <v>7711 CEDI GUAYAQUIL</v>
      </c>
      <c r="P2394" s="2" t="str">
        <f aca="false">IF(A2394=$P$5,C2394,P2393)</f>
        <v>TAMAYO SALDANA JUANA CATALINA</v>
      </c>
      <c r="Q2394" s="2" t="n">
        <f aca="false">IF(Q2393="","",IF(A2397=$Q$1,C2397,Q2393))</f>
        <v>1000036722</v>
      </c>
      <c r="R2394" s="2" t="n">
        <f aca="false">IF(H2394=$R$5,L2394,R2393)</f>
        <v>50640324</v>
      </c>
      <c r="S2394" s="2" t="str">
        <f aca="false">IF(H2394=$S$5,L2394,S2393)</f>
        <v>EGU074</v>
      </c>
      <c r="T2394" s="2" t="n">
        <f aca="false">IF(H2394=$T$5,L2394,T2393)</f>
        <v>814190660</v>
      </c>
      <c r="U2394" s="2" t="n">
        <f aca="false">IF(V2394="",0,1)</f>
        <v>0</v>
      </c>
      <c r="V2394" s="2" t="str">
        <f aca="false">IF(A2394="","",IFERROR(IF(VLOOKUP(A2394,MAESTRO!$A$2:$C$15,2,FALSE())=1,"",A2394),A2394))</f>
        <v/>
      </c>
      <c r="W2394" s="2" t="str">
        <f aca="false">IF(V2394="","",G2394)</f>
        <v/>
      </c>
    </row>
    <row r="2395" customFormat="false" ht="15" hidden="false" customHeight="false" outlineLevel="0" collapsed="false">
      <c r="O2395" s="2" t="str">
        <f aca="false">IF(O2394="","",O2394)</f>
        <v>7711 CEDI GUAYAQUIL</v>
      </c>
      <c r="P2395" s="2" t="str">
        <f aca="false">IF(A2395=$P$5,C2395,P2394)</f>
        <v>TAMAYO SALDANA JUANA CATALINA</v>
      </c>
      <c r="Q2395" s="2" t="n">
        <f aca="false">IF(Q2394="","",IF(A2398=$Q$1,C2398,Q2394))</f>
        <v>1000036722</v>
      </c>
      <c r="R2395" s="2" t="n">
        <f aca="false">IF(H2395=$R$5,L2395,R2394)</f>
        <v>50640324</v>
      </c>
      <c r="S2395" s="2" t="str">
        <f aca="false">IF(H2395=$S$5,L2395,S2394)</f>
        <v>EGU074</v>
      </c>
      <c r="T2395" s="2" t="n">
        <f aca="false">IF(H2395=$T$5,L2395,T2394)</f>
        <v>814190660</v>
      </c>
      <c r="U2395" s="2" t="n">
        <f aca="false">IF(V2395="",0,1)</f>
        <v>0</v>
      </c>
      <c r="V2395" s="2" t="str">
        <f aca="false">IF(A2395="","",IFERROR(IF(VLOOKUP(A2395,MAESTRO!$A$2:$C$15,2,FALSE())=1,"",A2395),A2395))</f>
        <v/>
      </c>
      <c r="W2395" s="2" t="str">
        <f aca="false">IF(V2395="","",G2395)</f>
        <v/>
      </c>
    </row>
    <row r="2396" customFormat="false" ht="15" hidden="false" customHeight="false" outlineLevel="0" collapsed="false">
      <c r="O2396" s="2" t="str">
        <f aca="false">IF(O2395="","",O2395)</f>
        <v>7711 CEDI GUAYAQUIL</v>
      </c>
      <c r="P2396" s="2" t="str">
        <f aca="false">IF(A2396=$P$5,C2396,P2395)</f>
        <v>TAMAYO SALDANA JUANA CATALINA</v>
      </c>
      <c r="Q2396" s="2" t="n">
        <f aca="false">IF(Q2395="","",IF(A2399=$Q$1,C2399,Q2395))</f>
        <v>1000036722</v>
      </c>
      <c r="R2396" s="2" t="n">
        <f aca="false">IF(H2396=$R$5,L2396,R2395)</f>
        <v>50640324</v>
      </c>
      <c r="S2396" s="2" t="str">
        <f aca="false">IF(H2396=$S$5,L2396,S2395)</f>
        <v>EGU074</v>
      </c>
      <c r="T2396" s="2" t="n">
        <f aca="false">IF(H2396=$T$5,L2396,T2395)</f>
        <v>814190660</v>
      </c>
      <c r="U2396" s="2" t="n">
        <f aca="false">IF(V2396="",0,1)</f>
        <v>0</v>
      </c>
      <c r="V2396" s="2" t="str">
        <f aca="false">IF(A2396="","",IFERROR(IF(VLOOKUP(A2396,MAESTRO!$A$2:$C$15,2,FALSE())=1,"",A2396),A2396))</f>
        <v/>
      </c>
      <c r="W2396" s="2" t="str">
        <f aca="false">IF(V2396="","",G2396)</f>
        <v/>
      </c>
    </row>
    <row r="2397" customFormat="false" ht="15" hidden="false" customHeight="false" outlineLevel="0" collapsed="false">
      <c r="O2397" s="2" t="str">
        <f aca="false">IF(O2396="","",O2396)</f>
        <v>7711 CEDI GUAYAQUIL</v>
      </c>
      <c r="P2397" s="2" t="str">
        <f aca="false">IF(A2397=$P$5,C2397,P2396)</f>
        <v>TAMAYO SALDANA JUANA CATALINA</v>
      </c>
      <c r="Q2397" s="2" t="n">
        <f aca="false">IF(Q2396="","",IF(A2400=$Q$1,C2400,Q2396))</f>
        <v>1000036722</v>
      </c>
      <c r="R2397" s="2" t="n">
        <f aca="false">IF(H2397=$R$5,L2397,R2396)</f>
        <v>50640324</v>
      </c>
      <c r="S2397" s="2" t="str">
        <f aca="false">IF(H2397=$S$5,L2397,S2396)</f>
        <v>EGU074</v>
      </c>
      <c r="T2397" s="2" t="n">
        <f aca="false">IF(H2397=$T$5,L2397,T2396)</f>
        <v>814190660</v>
      </c>
      <c r="U2397" s="2" t="n">
        <f aca="false">IF(V2397="",0,1)</f>
        <v>0</v>
      </c>
      <c r="V2397" s="2" t="str">
        <f aca="false">IF(A2397="","",IFERROR(IF(VLOOKUP(A2397,MAESTRO!$A$2:$C$15,2,FALSE())=1,"",A2397),A2397))</f>
        <v/>
      </c>
      <c r="W2397" s="2" t="str">
        <f aca="false">IF(V2397="","",G2397)</f>
        <v/>
      </c>
    </row>
    <row r="2398" customFormat="false" ht="15" hidden="false" customHeight="false" outlineLevel="0" collapsed="false">
      <c r="O2398" s="2" t="str">
        <f aca="false">IF(O2397="","",O2397)</f>
        <v>7711 CEDI GUAYAQUIL</v>
      </c>
      <c r="P2398" s="2" t="str">
        <f aca="false">IF(A2398=$P$5,C2398,P2397)</f>
        <v>TAMAYO SALDANA JUANA CATALINA</v>
      </c>
      <c r="Q2398" s="2" t="n">
        <f aca="false">IF(Q2397="","",IF(A2401=$Q$1,C2401,Q2397))</f>
        <v>1000036722</v>
      </c>
      <c r="R2398" s="2" t="n">
        <f aca="false">IF(H2398=$R$5,L2398,R2397)</f>
        <v>50640324</v>
      </c>
      <c r="S2398" s="2" t="str">
        <f aca="false">IF(H2398=$S$5,L2398,S2397)</f>
        <v>EGU074</v>
      </c>
      <c r="T2398" s="2" t="n">
        <f aca="false">IF(H2398=$T$5,L2398,T2397)</f>
        <v>814190660</v>
      </c>
      <c r="U2398" s="2" t="n">
        <f aca="false">IF(V2398="",0,1)</f>
        <v>0</v>
      </c>
      <c r="V2398" s="2" t="str">
        <f aca="false">IF(A2398="","",IFERROR(IF(VLOOKUP(A2398,MAESTRO!$A$2:$C$15,2,FALSE())=1,"",A2398),A2398))</f>
        <v/>
      </c>
      <c r="W2398" s="2" t="str">
        <f aca="false">IF(V2398="","",G2398)</f>
        <v/>
      </c>
    </row>
    <row r="2399" customFormat="false" ht="15" hidden="false" customHeight="false" outlineLevel="0" collapsed="false">
      <c r="A2399" s="1" t="s">
        <v>48</v>
      </c>
      <c r="D2399" s="1" t="s">
        <v>49</v>
      </c>
      <c r="O2399" s="2" t="str">
        <f aca="false">IF(O2398="","",O2398)</f>
        <v>7711 CEDI GUAYAQUIL</v>
      </c>
      <c r="P2399" s="2" t="str">
        <f aca="false">IF(A2399=$P$5,C2399,P2398)</f>
        <v>TAMAYO SALDANA JUANA CATALINA</v>
      </c>
      <c r="Q2399" s="2" t="n">
        <f aca="false">IF(Q2398="","",IF(A2402=$Q$1,C2402,Q2398))</f>
        <v>1000036722</v>
      </c>
      <c r="R2399" s="2" t="n">
        <f aca="false">IF(H2399=$R$5,L2399,R2398)</f>
        <v>50640324</v>
      </c>
      <c r="S2399" s="2" t="str">
        <f aca="false">IF(H2399=$S$5,L2399,S2398)</f>
        <v>EGU074</v>
      </c>
      <c r="T2399" s="2" t="n">
        <f aca="false">IF(H2399=$T$5,L2399,T2398)</f>
        <v>814190660</v>
      </c>
      <c r="U2399" s="2" t="n">
        <f aca="false">IF(V2399="",0,1)</f>
        <v>0</v>
      </c>
      <c r="V2399" s="2" t="str">
        <f aca="false">IF(A2399="","",IFERROR(IF(VLOOKUP(A2399,MAESTRO!$A$2:$C$15,2,FALSE())=1,"",A2399),A2399))</f>
        <v/>
      </c>
      <c r="W2399" s="2" t="str">
        <f aca="false">IF(V2399="","",G2399)</f>
        <v/>
      </c>
    </row>
    <row r="2400" customFormat="false" ht="15" hidden="false" customHeight="false" outlineLevel="0" collapsed="false">
      <c r="A2400" s="1" t="s">
        <v>50</v>
      </c>
      <c r="D2400" s="1" t="s">
        <v>49</v>
      </c>
      <c r="O2400" s="2" t="str">
        <f aca="false">IF(O2399="","",O2399)</f>
        <v>7711 CEDI GUAYAQUIL</v>
      </c>
      <c r="P2400" s="2" t="str">
        <f aca="false">IF(A2400=$P$5,C2400,P2399)</f>
        <v>TAMAYO SALDANA JUANA CATALINA</v>
      </c>
      <c r="Q2400" s="2" t="n">
        <f aca="false">IF(Q2399="","",IF(A2403=$Q$1,C2403,Q2399))</f>
        <v>1000036722</v>
      </c>
      <c r="R2400" s="2" t="n">
        <f aca="false">IF(H2400=$R$5,L2400,R2399)</f>
        <v>50640324</v>
      </c>
      <c r="S2400" s="2" t="str">
        <f aca="false">IF(H2400=$S$5,L2400,S2399)</f>
        <v>EGU074</v>
      </c>
      <c r="T2400" s="2" t="n">
        <f aca="false">IF(H2400=$T$5,L2400,T2399)</f>
        <v>814190660</v>
      </c>
      <c r="U2400" s="2" t="n">
        <f aca="false">IF(V2400="",0,1)</f>
        <v>0</v>
      </c>
      <c r="V2400" s="2" t="str">
        <f aca="false">IF(A2400="","",IFERROR(IF(VLOOKUP(A2400,MAESTRO!$A$2:$C$15,2,FALSE())=1,"",A2400),A2400))</f>
        <v/>
      </c>
      <c r="W2400" s="2" t="str">
        <f aca="false">IF(V2400="","",G2400)</f>
        <v/>
      </c>
    </row>
    <row r="2401" customFormat="false" ht="15" hidden="false" customHeight="false" outlineLevel="0" collapsed="false">
      <c r="A2401" s="1" t="s">
        <v>51</v>
      </c>
      <c r="D2401" s="1" t="s">
        <v>49</v>
      </c>
      <c r="O2401" s="2" t="str">
        <f aca="false">IF(O2400="","",O2400)</f>
        <v>7711 CEDI GUAYAQUIL</v>
      </c>
      <c r="P2401" s="2" t="str">
        <f aca="false">IF(A2401=$P$5,C2401,P2400)</f>
        <v>TAMAYO SALDANA JUANA CATALINA</v>
      </c>
      <c r="Q2401" s="2" t="n">
        <f aca="false">IF(Q2400="","",IF(A2404=$Q$1,C2404,Q2400))</f>
        <v>1000036722</v>
      </c>
      <c r="R2401" s="2" t="n">
        <f aca="false">IF(H2401=$R$5,L2401,R2400)</f>
        <v>50640324</v>
      </c>
      <c r="S2401" s="2" t="str">
        <f aca="false">IF(H2401=$S$5,L2401,S2400)</f>
        <v>EGU074</v>
      </c>
      <c r="T2401" s="2" t="n">
        <f aca="false">IF(H2401=$T$5,L2401,T2400)</f>
        <v>814190660</v>
      </c>
      <c r="U2401" s="2" t="n">
        <f aca="false">IF(V2401="",0,1)</f>
        <v>0</v>
      </c>
      <c r="V2401" s="2" t="str">
        <f aca="false">IF(A2401="","",IFERROR(IF(VLOOKUP(A2401,MAESTRO!$A$2:$C$15,2,FALSE())=1,"",A2401),A2401))</f>
        <v/>
      </c>
      <c r="W2401" s="2" t="str">
        <f aca="false">IF(V2401="","",G2401)</f>
        <v/>
      </c>
    </row>
    <row r="2402" customFormat="false" ht="15" hidden="false" customHeight="false" outlineLevel="0" collapsed="false">
      <c r="A2402" s="1" t="s">
        <v>52</v>
      </c>
      <c r="D2402" s="1" t="s">
        <v>49</v>
      </c>
      <c r="O2402" s="2" t="str">
        <f aca="false">IF(O2401="","",O2401)</f>
        <v>7711 CEDI GUAYAQUIL</v>
      </c>
      <c r="P2402" s="2" t="str">
        <f aca="false">IF(A2402=$P$5,C2402,P2401)</f>
        <v>TAMAYO SALDANA JUANA CATALINA</v>
      </c>
      <c r="Q2402" s="2" t="n">
        <f aca="false">IF(Q2401="","",IF(A2405=$Q$1,C2405,Q2401))</f>
        <v>1000036722</v>
      </c>
      <c r="R2402" s="2" t="n">
        <f aca="false">IF(H2402=$R$5,L2402,R2401)</f>
        <v>50640324</v>
      </c>
      <c r="S2402" s="2" t="str">
        <f aca="false">IF(H2402=$S$5,L2402,S2401)</f>
        <v>EGU074</v>
      </c>
      <c r="T2402" s="2" t="n">
        <f aca="false">IF(H2402=$T$5,L2402,T2401)</f>
        <v>814190660</v>
      </c>
      <c r="U2402" s="2" t="n">
        <f aca="false">IF(V2402="",0,1)</f>
        <v>0</v>
      </c>
      <c r="V2402" s="2" t="str">
        <f aca="false">IF(A2402="","",IFERROR(IF(VLOOKUP(A2402,MAESTRO!$A$2:$C$15,2,FALSE())=1,"",A2402),A2402))</f>
        <v/>
      </c>
      <c r="W2402" s="2" t="str">
        <f aca="false">IF(V2402="","",G2402)</f>
        <v/>
      </c>
    </row>
    <row r="2403" customFormat="false" ht="15" hidden="false" customHeight="false" outlineLevel="0" collapsed="false">
      <c r="A2403" s="1" t="s">
        <v>53</v>
      </c>
      <c r="D2403" s="1" t="s">
        <v>49</v>
      </c>
      <c r="O2403" s="2" t="str">
        <f aca="false">IF(O2402="","",O2402)</f>
        <v>7711 CEDI GUAYAQUIL</v>
      </c>
      <c r="P2403" s="2" t="str">
        <f aca="false">IF(A2403=$P$5,C2403,P2402)</f>
        <v>TAMAYO SALDANA JUANA CATALINA</v>
      </c>
      <c r="Q2403" s="2" t="n">
        <f aca="false">IF(Q2402="","",IF(A2406=$Q$1,C2406,Q2402))</f>
        <v>1000036722</v>
      </c>
      <c r="R2403" s="2" t="n">
        <f aca="false">IF(H2403=$R$5,L2403,R2402)</f>
        <v>50640324</v>
      </c>
      <c r="S2403" s="2" t="str">
        <f aca="false">IF(H2403=$S$5,L2403,S2402)</f>
        <v>EGU074</v>
      </c>
      <c r="T2403" s="2" t="n">
        <f aca="false">IF(H2403=$T$5,L2403,T2402)</f>
        <v>814190660</v>
      </c>
      <c r="U2403" s="2" t="n">
        <f aca="false">IF(V2403="",0,1)</f>
        <v>0</v>
      </c>
      <c r="V2403" s="2" t="str">
        <f aca="false">IF(A2403="","",IFERROR(IF(VLOOKUP(A2403,MAESTRO!$A$2:$C$15,2,FALSE())=1,"",A2403),A2403))</f>
        <v/>
      </c>
      <c r="W2403" s="2" t="str">
        <f aca="false">IF(V2403="","",G2403)</f>
        <v/>
      </c>
    </row>
    <row r="2404" customFormat="false" ht="15" hidden="false" customHeight="false" outlineLevel="0" collapsed="false">
      <c r="O2404" s="2" t="str">
        <f aca="false">IF(O2403="","",O2403)</f>
        <v>7711 CEDI GUAYAQUIL</v>
      </c>
      <c r="P2404" s="2" t="str">
        <f aca="false">IF(A2404=$P$5,C2404,P2403)</f>
        <v>TAMAYO SALDANA JUANA CATALINA</v>
      </c>
      <c r="Q2404" s="2" t="n">
        <f aca="false">IF(Q2403="","",IF(A2407=$Q$1,C2407,Q2403))</f>
        <v>1000036722</v>
      </c>
      <c r="R2404" s="2" t="n">
        <f aca="false">IF(H2404=$R$5,L2404,R2403)</f>
        <v>50640324</v>
      </c>
      <c r="S2404" s="2" t="str">
        <f aca="false">IF(H2404=$S$5,L2404,S2403)</f>
        <v>EGU074</v>
      </c>
      <c r="T2404" s="2" t="n">
        <f aca="false">IF(H2404=$T$5,L2404,T2403)</f>
        <v>814190660</v>
      </c>
      <c r="U2404" s="2" t="n">
        <f aca="false">IF(V2404="",0,1)</f>
        <v>0</v>
      </c>
      <c r="V2404" s="2" t="str">
        <f aca="false">IF(A2404="","",IFERROR(IF(VLOOKUP(A2404,MAESTRO!$A$2:$C$15,2,FALSE())=1,"",A2404),A2404))</f>
        <v/>
      </c>
      <c r="W2404" s="2" t="str">
        <f aca="false">IF(V2404="","",G2404)</f>
        <v/>
      </c>
    </row>
    <row r="2405" customFormat="false" ht="15" hidden="false" customHeight="false" outlineLevel="0" collapsed="false">
      <c r="O2405" s="2" t="str">
        <f aca="false">IF(O2404="","",O2404)</f>
        <v>7711 CEDI GUAYAQUIL</v>
      </c>
      <c r="P2405" s="2" t="str">
        <f aca="false">IF(A2405=$P$5,C2405,P2404)</f>
        <v>TAMAYO SALDANA JUANA CATALINA</v>
      </c>
      <c r="Q2405" s="2" t="n">
        <f aca="false">IF(Q2404="","",IF(A2408=$Q$1,C2408,Q2404))</f>
        <v>1000036722</v>
      </c>
      <c r="R2405" s="2" t="n">
        <f aca="false">IF(H2405=$R$5,L2405,R2404)</f>
        <v>50640324</v>
      </c>
      <c r="S2405" s="2" t="str">
        <f aca="false">IF(H2405=$S$5,L2405,S2404)</f>
        <v>EGU074</v>
      </c>
      <c r="T2405" s="2" t="n">
        <f aca="false">IF(H2405=$T$5,L2405,T2404)</f>
        <v>814190660</v>
      </c>
      <c r="U2405" s="2" t="n">
        <f aca="false">IF(V2405="",0,1)</f>
        <v>0</v>
      </c>
      <c r="V2405" s="2" t="str">
        <f aca="false">IF(A2405="","",IFERROR(IF(VLOOKUP(A2405,MAESTRO!$A$2:$C$15,2,FALSE())=1,"",A2405),A2405))</f>
        <v/>
      </c>
      <c r="W2405" s="2" t="str">
        <f aca="false">IF(V2405="","",G2405)</f>
        <v/>
      </c>
    </row>
    <row r="2406" customFormat="false" ht="15" hidden="false" customHeight="false" outlineLevel="0" collapsed="false">
      <c r="E2406" s="1" t="s">
        <v>0</v>
      </c>
      <c r="J2406" s="1" t="s">
        <v>1</v>
      </c>
      <c r="M2406" s="1" t="n">
        <v>38</v>
      </c>
      <c r="O2406" s="2" t="str">
        <f aca="false">IF(O2405="","",O2405)</f>
        <v>7711 CEDI GUAYAQUIL</v>
      </c>
      <c r="P2406" s="2" t="str">
        <f aca="false">IF(A2406=$P$5,C2406,P2405)</f>
        <v>TAMAYO SALDANA JUANA CATALINA</v>
      </c>
      <c r="Q2406" s="2" t="n">
        <f aca="false">IF(Q2405="","",IF(A2409=$Q$1,C2409,Q2405))</f>
        <v>1000036722</v>
      </c>
      <c r="R2406" s="2" t="n">
        <f aca="false">IF(H2406=$R$5,L2406,R2405)</f>
        <v>50640324</v>
      </c>
      <c r="S2406" s="2" t="str">
        <f aca="false">IF(H2406=$S$5,L2406,S2405)</f>
        <v>EGU074</v>
      </c>
      <c r="T2406" s="2" t="n">
        <f aca="false">IF(H2406=$T$5,L2406,T2405)</f>
        <v>814190660</v>
      </c>
      <c r="U2406" s="2" t="n">
        <f aca="false">IF(V2406="",0,1)</f>
        <v>0</v>
      </c>
      <c r="V2406" s="2" t="str">
        <f aca="false">IF(A2406="","",IFERROR(IF(VLOOKUP(A2406,MAESTRO!$A$2:$C$15,2,FALSE())=1,"",A2406),A2406))</f>
        <v/>
      </c>
      <c r="W2406" s="2" t="str">
        <f aca="false">IF(V2406="","",G2406)</f>
        <v/>
      </c>
    </row>
    <row r="2407" customFormat="false" ht="15" hidden="false" customHeight="false" outlineLevel="0" collapsed="false">
      <c r="F2407" s="1" t="s">
        <v>6</v>
      </c>
      <c r="O2407" s="2" t="str">
        <f aca="false">IF(O2406="","",O2406)</f>
        <v>7711 CEDI GUAYAQUIL</v>
      </c>
      <c r="P2407" s="2" t="str">
        <f aca="false">IF(A2407=$P$5,C2407,P2406)</f>
        <v>TAMAYO SALDANA JUANA CATALINA</v>
      </c>
      <c r="Q2407" s="2" t="n">
        <f aca="false">IF(Q2406="","",IF(A2410=$Q$1,C2410,Q2406))</f>
        <v>1000036722</v>
      </c>
      <c r="R2407" s="2" t="n">
        <f aca="false">IF(H2407=$R$5,L2407,R2406)</f>
        <v>50640324</v>
      </c>
      <c r="S2407" s="2" t="str">
        <f aca="false">IF(H2407=$S$5,L2407,S2406)</f>
        <v>EGU074</v>
      </c>
      <c r="T2407" s="2" t="n">
        <f aca="false">IF(H2407=$T$5,L2407,T2406)</f>
        <v>814190660</v>
      </c>
      <c r="U2407" s="2" t="n">
        <f aca="false">IF(V2407="",0,1)</f>
        <v>0</v>
      </c>
      <c r="V2407" s="2" t="str">
        <f aca="false">IF(A2407="","",IFERROR(IF(VLOOKUP(A2407,MAESTRO!$A$2:$C$15,2,FALSE())=1,"",A2407),A2407))</f>
        <v/>
      </c>
      <c r="W2407" s="2" t="str">
        <f aca="false">IF(V2407="","",G2407)</f>
        <v/>
      </c>
    </row>
    <row r="2408" customFormat="false" ht="15" hidden="false" customHeight="false" outlineLevel="0" collapsed="false">
      <c r="O2408" s="2" t="str">
        <f aca="false">IF(O2407="","",O2407)</f>
        <v>7711 CEDI GUAYAQUIL</v>
      </c>
      <c r="P2408" s="2" t="str">
        <f aca="false">IF(A2408=$P$5,C2408,P2407)</f>
        <v>TAMAYO SALDANA JUANA CATALINA</v>
      </c>
      <c r="Q2408" s="2" t="n">
        <f aca="false">IF(Q2407="","",IF(A2411=$Q$1,C2411,Q2407))</f>
        <v>1000036722</v>
      </c>
      <c r="R2408" s="2" t="n">
        <f aca="false">IF(H2408=$R$5,L2408,R2407)</f>
        <v>50640324</v>
      </c>
      <c r="S2408" s="2" t="str">
        <f aca="false">IF(H2408=$S$5,L2408,S2407)</f>
        <v>EGU074</v>
      </c>
      <c r="T2408" s="2" t="n">
        <f aca="false">IF(H2408=$T$5,L2408,T2407)</f>
        <v>814190660</v>
      </c>
      <c r="U2408" s="2" t="n">
        <f aca="false">IF(V2408="",0,1)</f>
        <v>0</v>
      </c>
      <c r="V2408" s="2" t="str">
        <f aca="false">IF(A2408="","",IFERROR(IF(VLOOKUP(A2408,MAESTRO!$A$2:$C$15,2,FALSE())=1,"",A2408),A2408))</f>
        <v/>
      </c>
      <c r="W2408" s="2" t="str">
        <f aca="false">IF(V2408="","",G2408)</f>
        <v/>
      </c>
    </row>
    <row r="2409" customFormat="false" ht="15" hidden="false" customHeight="false" outlineLevel="0" collapsed="false">
      <c r="H2409" s="1" t="s">
        <v>8</v>
      </c>
      <c r="L2409" s="1" t="n">
        <v>50640324</v>
      </c>
      <c r="O2409" s="2" t="str">
        <f aca="false">IF(O2408="","",O2408)</f>
        <v>7711 CEDI GUAYAQUIL</v>
      </c>
      <c r="P2409" s="2" t="str">
        <f aca="false">IF(A2409=$P$5,C2409,P2408)</f>
        <v>TAMAYO SALDANA JUANA CATALINA</v>
      </c>
      <c r="Q2409" s="2" t="n">
        <f aca="false">IF(Q2408="","",IF(A2412=$Q$1,C2412,Q2408))</f>
        <v>1000036722</v>
      </c>
      <c r="R2409" s="2" t="n">
        <f aca="false">IF(H2409=$R$5,L2409,R2408)</f>
        <v>50640324</v>
      </c>
      <c r="S2409" s="2" t="str">
        <f aca="false">IF(H2409=$S$5,L2409,S2408)</f>
        <v>EGU074</v>
      </c>
      <c r="T2409" s="2" t="n">
        <f aca="false">IF(H2409=$T$5,L2409,T2408)</f>
        <v>814190660</v>
      </c>
      <c r="U2409" s="2" t="n">
        <f aca="false">IF(V2409="",0,1)</f>
        <v>0</v>
      </c>
      <c r="V2409" s="2" t="str">
        <f aca="false">IF(A2409="","",IFERROR(IF(VLOOKUP(A2409,MAESTRO!$A$2:$C$15,2,FALSE())=1,"",A2409),A2409))</f>
        <v/>
      </c>
      <c r="W2409" s="2" t="str">
        <f aca="false">IF(V2409="","",G2409)</f>
        <v/>
      </c>
    </row>
    <row r="2410" customFormat="false" ht="15" hidden="false" customHeight="false" outlineLevel="0" collapsed="false">
      <c r="H2410" s="1" t="s">
        <v>11</v>
      </c>
      <c r="L2410" s="1" t="s">
        <v>120</v>
      </c>
      <c r="O2410" s="2" t="str">
        <f aca="false">IF(O2409="","",O2409)</f>
        <v>7711 CEDI GUAYAQUIL</v>
      </c>
      <c r="P2410" s="2" t="str">
        <f aca="false">IF(A2410=$P$5,C2410,P2409)</f>
        <v>TAMAYO SALDANA JUANA CATALINA</v>
      </c>
      <c r="Q2410" s="2" t="n">
        <f aca="false">IF(Q2409="","",IF(A2413=$Q$1,C2413,Q2409))</f>
        <v>1000036722</v>
      </c>
      <c r="R2410" s="2" t="n">
        <f aca="false">IF(H2410=$R$5,L2410,R2409)</f>
        <v>50640324</v>
      </c>
      <c r="S2410" s="2" t="str">
        <f aca="false">IF(H2410=$S$5,L2410,S2409)</f>
        <v>EGU074</v>
      </c>
      <c r="T2410" s="2" t="n">
        <f aca="false">IF(H2410=$T$5,L2410,T2409)</f>
        <v>814190660</v>
      </c>
      <c r="U2410" s="2" t="n">
        <f aca="false">IF(V2410="",0,1)</f>
        <v>0</v>
      </c>
      <c r="V2410" s="2" t="str">
        <f aca="false">IF(A2410="","",IFERROR(IF(VLOOKUP(A2410,MAESTRO!$A$2:$C$15,2,FALSE())=1,"",A2410),A2410))</f>
        <v/>
      </c>
      <c r="W2410" s="2" t="str">
        <f aca="false">IF(V2410="","",G2410)</f>
        <v/>
      </c>
    </row>
    <row r="2411" customFormat="false" ht="15" hidden="false" customHeight="false" outlineLevel="0" collapsed="false">
      <c r="A2411" s="1" t="s">
        <v>13</v>
      </c>
      <c r="C2411" s="1" t="s">
        <v>20</v>
      </c>
      <c r="H2411" s="1" t="s">
        <v>21</v>
      </c>
      <c r="L2411" s="1" t="s">
        <v>121</v>
      </c>
      <c r="O2411" s="2" t="str">
        <f aca="false">IF(O2410="","",O2410)</f>
        <v>7711 CEDI GUAYAQUIL</v>
      </c>
      <c r="P2411" s="2" t="str">
        <f aca="false">IF(A2411=$P$5,C2411,P2410)</f>
        <v>TAMAYO SALDANA JUANA CATALINA</v>
      </c>
      <c r="Q2411" s="2" t="n">
        <f aca="false">IF(Q2410="","",IF(A2414=$Q$1,C2414,Q2410))</f>
        <v>1000036722</v>
      </c>
      <c r="R2411" s="2" t="n">
        <f aca="false">IF(H2411=$R$5,L2411,R2410)</f>
        <v>50640324</v>
      </c>
      <c r="S2411" s="2" t="str">
        <f aca="false">IF(H2411=$S$5,L2411,S2410)</f>
        <v>EGU074</v>
      </c>
      <c r="T2411" s="2" t="n">
        <f aca="false">IF(H2411=$T$5,L2411,T2410)</f>
        <v>814190660</v>
      </c>
      <c r="U2411" s="2" t="n">
        <f aca="false">IF(V2411="",0,1)</f>
        <v>0</v>
      </c>
      <c r="V2411" s="2" t="str">
        <f aca="false">IF(A2411="","",IFERROR(IF(VLOOKUP(A2411,MAESTRO!$A$2:$C$15,2,FALSE())=1,"",A2411),A2411))</f>
        <v/>
      </c>
      <c r="W2411" s="2" t="str">
        <f aca="false">IF(V2411="","",G2411)</f>
        <v/>
      </c>
    </row>
    <row r="2412" customFormat="false" ht="15" hidden="false" customHeight="false" outlineLevel="0" collapsed="false">
      <c r="A2412" s="1" t="s">
        <v>14</v>
      </c>
      <c r="C2412" s="1" t="s">
        <v>262</v>
      </c>
      <c r="H2412" s="1" t="s">
        <v>24</v>
      </c>
      <c r="L2412" s="1" t="n">
        <v>1001</v>
      </c>
      <c r="O2412" s="2" t="str">
        <f aca="false">IF(O2411="","",O2411)</f>
        <v>7711 CEDI GUAYAQUIL</v>
      </c>
      <c r="P2412" s="2" t="str">
        <f aca="false">IF(A2412=$P$5,C2412,P2411)</f>
        <v>ORTIZ SOLORZANO MARIA ERMELINDA</v>
      </c>
      <c r="Q2412" s="2" t="n">
        <f aca="false">IF(Q2411="","",IF(A2415=$Q$1,C2415,Q2411))</f>
        <v>1000038146</v>
      </c>
      <c r="R2412" s="2" t="n">
        <f aca="false">IF(H2412=$R$5,L2412,R2411)</f>
        <v>50640324</v>
      </c>
      <c r="S2412" s="2" t="str">
        <f aca="false">IF(H2412=$S$5,L2412,S2411)</f>
        <v>EGU074</v>
      </c>
      <c r="T2412" s="2" t="n">
        <f aca="false">IF(H2412=$T$5,L2412,T2411)</f>
        <v>814190660</v>
      </c>
      <c r="U2412" s="2" t="n">
        <f aca="false">IF(V2412="",0,1)</f>
        <v>0</v>
      </c>
      <c r="V2412" s="2" t="str">
        <f aca="false">IF(A2412="","",IFERROR(IF(VLOOKUP(A2412,MAESTRO!$A$2:$C$15,2,FALSE())=1,"",A2412),A2412))</f>
        <v/>
      </c>
      <c r="W2412" s="2" t="str">
        <f aca="false">IF(V2412="","",G2412)</f>
        <v/>
      </c>
    </row>
    <row r="2413" customFormat="false" ht="15" hidden="false" customHeight="false" outlineLevel="0" collapsed="false">
      <c r="A2413" s="1" t="s">
        <v>25</v>
      </c>
      <c r="C2413" s="1" t="n">
        <v>1000038146</v>
      </c>
      <c r="H2413" s="1" t="s">
        <v>26</v>
      </c>
      <c r="L2413" s="1" t="s">
        <v>27</v>
      </c>
      <c r="O2413" s="2" t="str">
        <f aca="false">IF(O2412="","",O2412)</f>
        <v>7711 CEDI GUAYAQUIL</v>
      </c>
      <c r="P2413" s="2" t="str">
        <f aca="false">IF(A2413=$P$5,C2413,P2412)</f>
        <v>ORTIZ SOLORZANO MARIA ERMELINDA</v>
      </c>
      <c r="Q2413" s="2" t="n">
        <f aca="false">IF(Q2412="","",IF(A2416=$Q$1,C2416,Q2412))</f>
        <v>1000038146</v>
      </c>
      <c r="R2413" s="2" t="n">
        <f aca="false">IF(H2413=$R$5,L2413,R2412)</f>
        <v>50640324</v>
      </c>
      <c r="S2413" s="2" t="str">
        <f aca="false">IF(H2413=$S$5,L2413,S2412)</f>
        <v>EGU074</v>
      </c>
      <c r="T2413" s="2" t="n">
        <f aca="false">IF(H2413=$T$5,L2413,T2412)</f>
        <v>814190660</v>
      </c>
      <c r="U2413" s="2" t="n">
        <f aca="false">IF(V2413="",0,1)</f>
        <v>0</v>
      </c>
      <c r="V2413" s="2" t="str">
        <f aca="false">IF(A2413="","",IFERROR(IF(VLOOKUP(A2413,MAESTRO!$A$2:$C$15,2,FALSE())=1,"",A2413),A2413))</f>
        <v/>
      </c>
      <c r="W2413" s="2" t="str">
        <f aca="false">IF(V2413="","",G2413)</f>
        <v/>
      </c>
    </row>
    <row r="2414" customFormat="false" ht="15" hidden="false" customHeight="false" outlineLevel="0" collapsed="false">
      <c r="A2414" s="1" t="s">
        <v>28</v>
      </c>
      <c r="C2414" s="1" t="s">
        <v>263</v>
      </c>
      <c r="H2414" s="1" t="s">
        <v>16</v>
      </c>
      <c r="L2414" s="1" t="n">
        <v>814190655</v>
      </c>
      <c r="O2414" s="2" t="str">
        <f aca="false">IF(O2413="","",O2413)</f>
        <v>7711 CEDI GUAYAQUIL</v>
      </c>
      <c r="P2414" s="2" t="str">
        <f aca="false">IF(A2414=$P$5,C2414,P2413)</f>
        <v>ORTIZ SOLORZANO MARIA ERMELINDA</v>
      </c>
      <c r="Q2414" s="2" t="n">
        <f aca="false">IF(Q2413="","",IF(A2417=$Q$1,C2417,Q2413))</f>
        <v>1000038146</v>
      </c>
      <c r="R2414" s="2" t="n">
        <f aca="false">IF(H2414=$R$5,L2414,R2413)</f>
        <v>50640324</v>
      </c>
      <c r="S2414" s="2" t="str">
        <f aca="false">IF(H2414=$S$5,L2414,S2413)</f>
        <v>EGU074</v>
      </c>
      <c r="T2414" s="2" t="n">
        <f aca="false">IF(H2414=$T$5,L2414,T2413)</f>
        <v>814190655</v>
      </c>
      <c r="U2414" s="2" t="n">
        <f aca="false">IF(V2414="",0,1)</f>
        <v>0</v>
      </c>
      <c r="V2414" s="2" t="str">
        <f aca="false">IF(A2414="","",IFERROR(IF(VLOOKUP(A2414,MAESTRO!$A$2:$C$15,2,FALSE())=1,"",A2414),A2414))</f>
        <v/>
      </c>
      <c r="W2414" s="2" t="str">
        <f aca="false">IF(V2414="","",G2414)</f>
        <v/>
      </c>
    </row>
    <row r="2415" customFormat="false" ht="15" hidden="false" customHeight="false" outlineLevel="0" collapsed="false">
      <c r="A2415" s="1" t="s">
        <v>3</v>
      </c>
      <c r="C2415" s="1" t="n">
        <v>1000038146</v>
      </c>
      <c r="H2415" s="1" t="s">
        <v>30</v>
      </c>
      <c r="L2415" s="1" t="s">
        <v>31</v>
      </c>
      <c r="O2415" s="2" t="str">
        <f aca="false">IF(O2414="","",O2414)</f>
        <v>7711 CEDI GUAYAQUIL</v>
      </c>
      <c r="P2415" s="2" t="str">
        <f aca="false">IF(A2415=$P$5,C2415,P2414)</f>
        <v>ORTIZ SOLORZANO MARIA ERMELINDA</v>
      </c>
      <c r="Q2415" s="2" t="n">
        <f aca="false">IF(Q2414="","",IF(A2418=$Q$1,C2418,Q2414))</f>
        <v>1000038146</v>
      </c>
      <c r="R2415" s="2" t="n">
        <f aca="false">IF(H2415=$R$5,L2415,R2414)</f>
        <v>50640324</v>
      </c>
      <c r="S2415" s="2" t="str">
        <f aca="false">IF(H2415=$S$5,L2415,S2414)</f>
        <v>EGU074</v>
      </c>
      <c r="T2415" s="2" t="n">
        <f aca="false">IF(H2415=$T$5,L2415,T2414)</f>
        <v>814190655</v>
      </c>
      <c r="U2415" s="2" t="n">
        <f aca="false">IF(V2415="",0,1)</f>
        <v>0</v>
      </c>
      <c r="V2415" s="2" t="str">
        <f aca="false">IF(A2415="","",IFERROR(IF(VLOOKUP(A2415,MAESTRO!$A$2:$C$15,2,FALSE())=1,"",A2415),A2415))</f>
        <v/>
      </c>
      <c r="W2415" s="2" t="str">
        <f aca="false">IF(V2415="","",G2415)</f>
        <v/>
      </c>
    </row>
    <row r="2416" customFormat="false" ht="15" hidden="false" customHeight="false" outlineLevel="0" collapsed="false">
      <c r="A2416" s="1" t="s">
        <v>32</v>
      </c>
      <c r="C2416" s="1" t="s">
        <v>262</v>
      </c>
      <c r="H2416" s="1" t="s">
        <v>34</v>
      </c>
      <c r="L2416" s="1" t="s">
        <v>35</v>
      </c>
      <c r="O2416" s="2" t="str">
        <f aca="false">IF(O2415="","",O2415)</f>
        <v>7711 CEDI GUAYAQUIL</v>
      </c>
      <c r="P2416" s="2" t="str">
        <f aca="false">IF(A2416=$P$5,C2416,P2415)</f>
        <v>ORTIZ SOLORZANO MARIA ERMELINDA</v>
      </c>
      <c r="Q2416" s="2" t="n">
        <f aca="false">IF(Q2415="","",IF(A2419=$Q$1,C2419,Q2415))</f>
        <v>1000038146</v>
      </c>
      <c r="R2416" s="2" t="n">
        <f aca="false">IF(H2416=$R$5,L2416,R2415)</f>
        <v>50640324</v>
      </c>
      <c r="S2416" s="2" t="str">
        <f aca="false">IF(H2416=$S$5,L2416,S2415)</f>
        <v>EGU074</v>
      </c>
      <c r="T2416" s="2" t="n">
        <f aca="false">IF(H2416=$T$5,L2416,T2415)</f>
        <v>814190655</v>
      </c>
      <c r="U2416" s="2" t="n">
        <f aca="false">IF(V2416="",0,1)</f>
        <v>0</v>
      </c>
      <c r="V2416" s="2" t="str">
        <f aca="false">IF(A2416="","",IFERROR(IF(VLOOKUP(A2416,MAESTRO!$A$2:$C$15,2,FALSE())=1,"",A2416),A2416))</f>
        <v/>
      </c>
      <c r="W2416" s="2" t="str">
        <f aca="false">IF(V2416="","",G2416)</f>
        <v/>
      </c>
    </row>
    <row r="2417" customFormat="false" ht="15" hidden="false" customHeight="false" outlineLevel="0" collapsed="false">
      <c r="A2417" s="1" t="s">
        <v>36</v>
      </c>
      <c r="C2417" s="1" t="n">
        <v>1000038146</v>
      </c>
      <c r="H2417" s="1" t="s">
        <v>37</v>
      </c>
      <c r="L2417" s="1" t="n">
        <v>3</v>
      </c>
      <c r="O2417" s="2" t="str">
        <f aca="false">IF(O2416="","",O2416)</f>
        <v>7711 CEDI GUAYAQUIL</v>
      </c>
      <c r="P2417" s="2" t="str">
        <f aca="false">IF(A2417=$P$5,C2417,P2416)</f>
        <v>ORTIZ SOLORZANO MARIA ERMELINDA</v>
      </c>
      <c r="Q2417" s="2" t="n">
        <f aca="false">IF(Q2416="","",IF(A2420=$Q$1,C2420,Q2416))</f>
        <v>1000038146</v>
      </c>
      <c r="R2417" s="2" t="n">
        <f aca="false">IF(H2417=$R$5,L2417,R2416)</f>
        <v>50640324</v>
      </c>
      <c r="S2417" s="2" t="str">
        <f aca="false">IF(H2417=$S$5,L2417,S2416)</f>
        <v>EGU074</v>
      </c>
      <c r="T2417" s="2" t="n">
        <f aca="false">IF(H2417=$T$5,L2417,T2416)</f>
        <v>814190655</v>
      </c>
      <c r="U2417" s="2" t="n">
        <f aca="false">IF(V2417="",0,1)</f>
        <v>0</v>
      </c>
      <c r="V2417" s="2" t="str">
        <f aca="false">IF(A2417="","",IFERROR(IF(VLOOKUP(A2417,MAESTRO!$A$2:$C$15,2,FALSE())=1,"",A2417),A2417))</f>
        <v/>
      </c>
      <c r="W2417" s="2" t="str">
        <f aca="false">IF(V2417="","",G2417)</f>
        <v/>
      </c>
    </row>
    <row r="2418" customFormat="false" ht="15" hidden="false" customHeight="false" outlineLevel="0" collapsed="false">
      <c r="A2418" s="1" t="s">
        <v>38</v>
      </c>
      <c r="H2418" s="1" t="s">
        <v>39</v>
      </c>
      <c r="K2418" s="1" t="s">
        <v>40</v>
      </c>
      <c r="O2418" s="2" t="str">
        <f aca="false">IF(O2417="","",O2417)</f>
        <v>7711 CEDI GUAYAQUIL</v>
      </c>
      <c r="P2418" s="2" t="str">
        <f aca="false">IF(A2418=$P$5,C2418,P2417)</f>
        <v>ORTIZ SOLORZANO MARIA ERMELINDA</v>
      </c>
      <c r="Q2418" s="2" t="n">
        <f aca="false">IF(Q2417="","",IF(A2421=$Q$1,C2421,Q2417))</f>
        <v>1000038146</v>
      </c>
      <c r="R2418" s="2" t="n">
        <f aca="false">IF(H2418=$R$5,L2418,R2417)</f>
        <v>50640324</v>
      </c>
      <c r="S2418" s="2" t="str">
        <f aca="false">IF(H2418=$S$5,L2418,S2417)</f>
        <v>EGU074</v>
      </c>
      <c r="T2418" s="2" t="n">
        <f aca="false">IF(H2418=$T$5,L2418,T2417)</f>
        <v>814190655</v>
      </c>
      <c r="U2418" s="2" t="n">
        <f aca="false">IF(V2418="",0,1)</f>
        <v>0</v>
      </c>
      <c r="V2418" s="2" t="str">
        <f aca="false">IF(A2418="","",IFERROR(IF(VLOOKUP(A2418,MAESTRO!$A$2:$C$15,2,FALSE())=1,"",A2418),A2418))</f>
        <v/>
      </c>
      <c r="W2418" s="2" t="str">
        <f aca="false">IF(V2418="","",G2418)</f>
        <v/>
      </c>
    </row>
    <row r="2419" customFormat="false" ht="15" hidden="false" customHeight="false" outlineLevel="0" collapsed="false">
      <c r="O2419" s="2" t="str">
        <f aca="false">IF(O2418="","",O2418)</f>
        <v>7711 CEDI GUAYAQUIL</v>
      </c>
      <c r="P2419" s="2" t="str">
        <f aca="false">IF(A2419=$P$5,C2419,P2418)</f>
        <v>ORTIZ SOLORZANO MARIA ERMELINDA</v>
      </c>
      <c r="Q2419" s="2" t="n">
        <f aca="false">IF(Q2418="","",IF(A2422=$Q$1,C2422,Q2418))</f>
        <v>1000038146</v>
      </c>
      <c r="R2419" s="2" t="n">
        <f aca="false">IF(H2419=$R$5,L2419,R2418)</f>
        <v>50640324</v>
      </c>
      <c r="S2419" s="2" t="str">
        <f aca="false">IF(H2419=$S$5,L2419,S2418)</f>
        <v>EGU074</v>
      </c>
      <c r="T2419" s="2" t="n">
        <f aca="false">IF(H2419=$T$5,L2419,T2418)</f>
        <v>814190655</v>
      </c>
      <c r="U2419" s="2" t="n">
        <f aca="false">IF(V2419="",0,1)</f>
        <v>0</v>
      </c>
      <c r="V2419" s="2" t="str">
        <f aca="false">IF(A2419="","",IFERROR(IF(VLOOKUP(A2419,MAESTRO!$A$2:$C$15,2,FALSE())=1,"",A2419),A2419))</f>
        <v/>
      </c>
      <c r="W2419" s="2" t="str">
        <f aca="false">IF(V2419="","",G2419)</f>
        <v/>
      </c>
    </row>
    <row r="2420" customFormat="false" ht="15" hidden="false" customHeight="false" outlineLevel="0" collapsed="false">
      <c r="A2420" s="1" t="s">
        <v>18</v>
      </c>
      <c r="B2420" s="1" t="s">
        <v>41</v>
      </c>
      <c r="G2420" s="1" t="s">
        <v>42</v>
      </c>
      <c r="I2420" s="1" t="s">
        <v>43</v>
      </c>
      <c r="K2420" s="1" t="s">
        <v>44</v>
      </c>
      <c r="O2420" s="2" t="str">
        <f aca="false">IF(O2419="","",O2419)</f>
        <v>7711 CEDI GUAYAQUIL</v>
      </c>
      <c r="P2420" s="2" t="str">
        <f aca="false">IF(A2420=$P$5,C2420,P2419)</f>
        <v>ORTIZ SOLORZANO MARIA ERMELINDA</v>
      </c>
      <c r="Q2420" s="2" t="n">
        <f aca="false">IF(Q2419="","",IF(A2423=$Q$1,C2423,Q2419))</f>
        <v>1000038146</v>
      </c>
      <c r="R2420" s="2" t="n">
        <f aca="false">IF(H2420=$R$5,L2420,R2419)</f>
        <v>50640324</v>
      </c>
      <c r="S2420" s="2" t="str">
        <f aca="false">IF(H2420=$S$5,L2420,S2419)</f>
        <v>EGU074</v>
      </c>
      <c r="T2420" s="2" t="n">
        <f aca="false">IF(H2420=$T$5,L2420,T2419)</f>
        <v>814190655</v>
      </c>
      <c r="U2420" s="2" t="n">
        <f aca="false">IF(V2420="",0,1)</f>
        <v>0</v>
      </c>
      <c r="V2420" s="2" t="str">
        <f aca="false">IF(A2420="","",IFERROR(IF(VLOOKUP(A2420,MAESTRO!$A$2:$C$15,2,FALSE())=1,"",A2420),A2420))</f>
        <v/>
      </c>
      <c r="W2420" s="2" t="str">
        <f aca="false">IF(V2420="","",G2420)</f>
        <v/>
      </c>
    </row>
    <row r="2421" customFormat="false" ht="15" hidden="false" customHeight="false" outlineLevel="0" collapsed="false">
      <c r="O2421" s="2" t="str">
        <f aca="false">IF(O2420="","",O2420)</f>
        <v>7711 CEDI GUAYAQUIL</v>
      </c>
      <c r="P2421" s="2" t="str">
        <f aca="false">IF(A2421=$P$5,C2421,P2420)</f>
        <v>ORTIZ SOLORZANO MARIA ERMELINDA</v>
      </c>
      <c r="Q2421" s="2" t="n">
        <f aca="false">IF(Q2420="","",IF(A2424=$Q$1,C2424,Q2420))</f>
        <v>1000038146</v>
      </c>
      <c r="R2421" s="2" t="n">
        <f aca="false">IF(H2421=$R$5,L2421,R2420)</f>
        <v>50640324</v>
      </c>
      <c r="S2421" s="2" t="str">
        <f aca="false">IF(H2421=$S$5,L2421,S2420)</f>
        <v>EGU074</v>
      </c>
      <c r="T2421" s="2" t="n">
        <f aca="false">IF(H2421=$T$5,L2421,T2420)</f>
        <v>814190655</v>
      </c>
      <c r="U2421" s="2" t="n">
        <f aca="false">IF(V2421="",0,1)</f>
        <v>0</v>
      </c>
      <c r="V2421" s="2" t="str">
        <f aca="false">IF(A2421="","",IFERROR(IF(VLOOKUP(A2421,MAESTRO!$A$2:$C$15,2,FALSE())=1,"",A2421),A2421))</f>
        <v/>
      </c>
      <c r="W2421" s="2" t="str">
        <f aca="false">IF(V2421="","",G2421)</f>
        <v/>
      </c>
    </row>
    <row r="2422" customFormat="false" ht="15" hidden="false" customHeight="false" outlineLevel="0" collapsed="false">
      <c r="A2422" s="1" t="n">
        <v>10984</v>
      </c>
      <c r="B2422" s="1" t="s">
        <v>223</v>
      </c>
      <c r="G2422" s="1" t="n">
        <v>3</v>
      </c>
      <c r="I2422" s="1" t="s">
        <v>46</v>
      </c>
      <c r="K2422" s="1" t="s">
        <v>224</v>
      </c>
      <c r="O2422" s="2" t="str">
        <f aca="false">IF(O2421="","",O2421)</f>
        <v>7711 CEDI GUAYAQUIL</v>
      </c>
      <c r="P2422" s="2" t="str">
        <f aca="false">IF(A2422=$P$5,C2422,P2421)</f>
        <v>ORTIZ SOLORZANO MARIA ERMELINDA</v>
      </c>
      <c r="Q2422" s="2" t="n">
        <f aca="false">IF(Q2421="","",IF(A2425=$Q$1,C2425,Q2421))</f>
        <v>1000038146</v>
      </c>
      <c r="R2422" s="2" t="n">
        <f aca="false">IF(H2422=$R$5,L2422,R2421)</f>
        <v>50640324</v>
      </c>
      <c r="S2422" s="2" t="str">
        <f aca="false">IF(H2422=$S$5,L2422,S2421)</f>
        <v>EGU074</v>
      </c>
      <c r="T2422" s="2" t="n">
        <f aca="false">IF(H2422=$T$5,L2422,T2421)</f>
        <v>814190655</v>
      </c>
      <c r="U2422" s="2" t="n">
        <f aca="false">IF(V2422="",0,1)</f>
        <v>1</v>
      </c>
      <c r="V2422" s="2" t="n">
        <f aca="false">IF(A2422="","",IFERROR(IF(VLOOKUP(A2422,MAESTRO!$A$2:$C$15,2,FALSE())=1,"",A2422),A2422))</f>
        <v>10984</v>
      </c>
      <c r="W2422" s="2" t="n">
        <f aca="false">IF(V2422="","",G2422)</f>
        <v>3</v>
      </c>
    </row>
    <row r="2423" customFormat="false" ht="15" hidden="false" customHeight="false" outlineLevel="0" collapsed="false">
      <c r="O2423" s="2" t="str">
        <f aca="false">IF(O2422="","",O2422)</f>
        <v>7711 CEDI GUAYAQUIL</v>
      </c>
      <c r="P2423" s="2" t="str">
        <f aca="false">IF(A2423=$P$5,C2423,P2422)</f>
        <v>ORTIZ SOLORZANO MARIA ERMELINDA</v>
      </c>
      <c r="Q2423" s="2" t="n">
        <f aca="false">IF(Q2422="","",IF(A2426=$Q$1,C2426,Q2422))</f>
        <v>1000038146</v>
      </c>
      <c r="R2423" s="2" t="n">
        <f aca="false">IF(H2423=$R$5,L2423,R2422)</f>
        <v>50640324</v>
      </c>
      <c r="S2423" s="2" t="str">
        <f aca="false">IF(H2423=$S$5,L2423,S2422)</f>
        <v>EGU074</v>
      </c>
      <c r="T2423" s="2" t="n">
        <f aca="false">IF(H2423=$T$5,L2423,T2422)</f>
        <v>814190655</v>
      </c>
      <c r="U2423" s="2" t="n">
        <f aca="false">IF(V2423="",0,1)</f>
        <v>0</v>
      </c>
      <c r="V2423" s="2" t="str">
        <f aca="false">IF(A2423="","",IFERROR(IF(VLOOKUP(A2423,MAESTRO!$A$2:$C$15,2,FALSE())=1,"",A2423),A2423))</f>
        <v/>
      </c>
      <c r="W2423" s="2" t="str">
        <f aca="false">IF(V2423="","",G2423)</f>
        <v/>
      </c>
    </row>
    <row r="2424" customFormat="false" ht="15" hidden="false" customHeight="false" outlineLevel="0" collapsed="false">
      <c r="O2424" s="2" t="str">
        <f aca="false">IF(O2423="","",O2423)</f>
        <v>7711 CEDI GUAYAQUIL</v>
      </c>
      <c r="P2424" s="2" t="str">
        <f aca="false">IF(A2424=$P$5,C2424,P2423)</f>
        <v>ORTIZ SOLORZANO MARIA ERMELINDA</v>
      </c>
      <c r="Q2424" s="2" t="n">
        <f aca="false">IF(Q2423="","",IF(A2427=$Q$1,C2427,Q2423))</f>
        <v>1000038146</v>
      </c>
      <c r="R2424" s="2" t="n">
        <f aca="false">IF(H2424=$R$5,L2424,R2423)</f>
        <v>50640324</v>
      </c>
      <c r="S2424" s="2" t="str">
        <f aca="false">IF(H2424=$S$5,L2424,S2423)</f>
        <v>EGU074</v>
      </c>
      <c r="T2424" s="2" t="n">
        <f aca="false">IF(H2424=$T$5,L2424,T2423)</f>
        <v>814190655</v>
      </c>
      <c r="U2424" s="2" t="n">
        <f aca="false">IF(V2424="",0,1)</f>
        <v>0</v>
      </c>
      <c r="V2424" s="2" t="str">
        <f aca="false">IF(A2424="","",IFERROR(IF(VLOOKUP(A2424,MAESTRO!$A$2:$C$15,2,FALSE())=1,"",A2424),A2424))</f>
        <v/>
      </c>
      <c r="W2424" s="2" t="str">
        <f aca="false">IF(V2424="","",G2424)</f>
        <v/>
      </c>
    </row>
    <row r="2425" customFormat="false" ht="15" hidden="false" customHeight="false" outlineLevel="0" collapsed="false">
      <c r="O2425" s="2" t="str">
        <f aca="false">IF(O2424="","",O2424)</f>
        <v>7711 CEDI GUAYAQUIL</v>
      </c>
      <c r="P2425" s="2" t="str">
        <f aca="false">IF(A2425=$P$5,C2425,P2424)</f>
        <v>ORTIZ SOLORZANO MARIA ERMELINDA</v>
      </c>
      <c r="Q2425" s="2" t="n">
        <f aca="false">IF(Q2424="","",IF(A2428=$Q$1,C2428,Q2424))</f>
        <v>1000038146</v>
      </c>
      <c r="R2425" s="2" t="n">
        <f aca="false">IF(H2425=$R$5,L2425,R2424)</f>
        <v>50640324</v>
      </c>
      <c r="S2425" s="2" t="str">
        <f aca="false">IF(H2425=$S$5,L2425,S2424)</f>
        <v>EGU074</v>
      </c>
      <c r="T2425" s="2" t="n">
        <f aca="false">IF(H2425=$T$5,L2425,T2424)</f>
        <v>814190655</v>
      </c>
      <c r="U2425" s="2" t="n">
        <f aca="false">IF(V2425="",0,1)</f>
        <v>0</v>
      </c>
      <c r="V2425" s="2" t="str">
        <f aca="false">IF(A2425="","",IFERROR(IF(VLOOKUP(A2425,MAESTRO!$A$2:$C$15,2,FALSE())=1,"",A2425),A2425))</f>
        <v/>
      </c>
      <c r="W2425" s="2" t="str">
        <f aca="false">IF(V2425="","",G2425)</f>
        <v/>
      </c>
    </row>
    <row r="2426" customFormat="false" ht="15" hidden="false" customHeight="false" outlineLevel="0" collapsed="false">
      <c r="O2426" s="2" t="str">
        <f aca="false">IF(O2425="","",O2425)</f>
        <v>7711 CEDI GUAYAQUIL</v>
      </c>
      <c r="P2426" s="2" t="str">
        <f aca="false">IF(A2426=$P$5,C2426,P2425)</f>
        <v>ORTIZ SOLORZANO MARIA ERMELINDA</v>
      </c>
      <c r="Q2426" s="2" t="n">
        <f aca="false">IF(Q2425="","",IF(A2429=$Q$1,C2429,Q2425))</f>
        <v>1000038146</v>
      </c>
      <c r="R2426" s="2" t="n">
        <f aca="false">IF(H2426=$R$5,L2426,R2425)</f>
        <v>50640324</v>
      </c>
      <c r="S2426" s="2" t="str">
        <f aca="false">IF(H2426=$S$5,L2426,S2425)</f>
        <v>EGU074</v>
      </c>
      <c r="T2426" s="2" t="n">
        <f aca="false">IF(H2426=$T$5,L2426,T2425)</f>
        <v>814190655</v>
      </c>
      <c r="U2426" s="2" t="n">
        <f aca="false">IF(V2426="",0,1)</f>
        <v>0</v>
      </c>
      <c r="V2426" s="2" t="str">
        <f aca="false">IF(A2426="","",IFERROR(IF(VLOOKUP(A2426,MAESTRO!$A$2:$C$15,2,FALSE())=1,"",A2426),A2426))</f>
        <v/>
      </c>
      <c r="W2426" s="2" t="str">
        <f aca="false">IF(V2426="","",G2426)</f>
        <v/>
      </c>
    </row>
    <row r="2427" customFormat="false" ht="15" hidden="false" customHeight="false" outlineLevel="0" collapsed="false">
      <c r="O2427" s="2" t="str">
        <f aca="false">IF(O2426="","",O2426)</f>
        <v>7711 CEDI GUAYAQUIL</v>
      </c>
      <c r="P2427" s="2" t="str">
        <f aca="false">IF(A2427=$P$5,C2427,P2426)</f>
        <v>ORTIZ SOLORZANO MARIA ERMELINDA</v>
      </c>
      <c r="Q2427" s="2" t="n">
        <f aca="false">IF(Q2426="","",IF(A2430=$Q$1,C2430,Q2426))</f>
        <v>1000038146</v>
      </c>
      <c r="R2427" s="2" t="n">
        <f aca="false">IF(H2427=$R$5,L2427,R2426)</f>
        <v>50640324</v>
      </c>
      <c r="S2427" s="2" t="str">
        <f aca="false">IF(H2427=$S$5,L2427,S2426)</f>
        <v>EGU074</v>
      </c>
      <c r="T2427" s="2" t="n">
        <f aca="false">IF(H2427=$T$5,L2427,T2426)</f>
        <v>814190655</v>
      </c>
      <c r="U2427" s="2" t="n">
        <f aca="false">IF(V2427="",0,1)</f>
        <v>0</v>
      </c>
      <c r="V2427" s="2" t="str">
        <f aca="false">IF(A2427="","",IFERROR(IF(VLOOKUP(A2427,MAESTRO!$A$2:$C$15,2,FALSE())=1,"",A2427),A2427))</f>
        <v/>
      </c>
      <c r="W2427" s="2" t="str">
        <f aca="false">IF(V2427="","",G2427)</f>
        <v/>
      </c>
    </row>
    <row r="2428" customFormat="false" ht="15" hidden="false" customHeight="false" outlineLevel="0" collapsed="false">
      <c r="O2428" s="2" t="str">
        <f aca="false">IF(O2427="","",O2427)</f>
        <v>7711 CEDI GUAYAQUIL</v>
      </c>
      <c r="P2428" s="2" t="str">
        <f aca="false">IF(A2428=$P$5,C2428,P2427)</f>
        <v>ORTIZ SOLORZANO MARIA ERMELINDA</v>
      </c>
      <c r="Q2428" s="2" t="n">
        <f aca="false">IF(Q2427="","",IF(A2431=$Q$1,C2431,Q2427))</f>
        <v>1000038146</v>
      </c>
      <c r="R2428" s="2" t="n">
        <f aca="false">IF(H2428=$R$5,L2428,R2427)</f>
        <v>50640324</v>
      </c>
      <c r="S2428" s="2" t="str">
        <f aca="false">IF(H2428=$S$5,L2428,S2427)</f>
        <v>EGU074</v>
      </c>
      <c r="T2428" s="2" t="n">
        <f aca="false">IF(H2428=$T$5,L2428,T2427)</f>
        <v>814190655</v>
      </c>
      <c r="U2428" s="2" t="n">
        <f aca="false">IF(V2428="",0,1)</f>
        <v>0</v>
      </c>
      <c r="V2428" s="2" t="str">
        <f aca="false">IF(A2428="","",IFERROR(IF(VLOOKUP(A2428,MAESTRO!$A$2:$C$15,2,FALSE())=1,"",A2428),A2428))</f>
        <v/>
      </c>
      <c r="W2428" s="2" t="str">
        <f aca="false">IF(V2428="","",G2428)</f>
        <v/>
      </c>
    </row>
    <row r="2429" customFormat="false" ht="15" hidden="false" customHeight="false" outlineLevel="0" collapsed="false">
      <c r="O2429" s="2" t="str">
        <f aca="false">IF(O2428="","",O2428)</f>
        <v>7711 CEDI GUAYAQUIL</v>
      </c>
      <c r="P2429" s="2" t="str">
        <f aca="false">IF(A2429=$P$5,C2429,P2428)</f>
        <v>ORTIZ SOLORZANO MARIA ERMELINDA</v>
      </c>
      <c r="Q2429" s="2" t="n">
        <f aca="false">IF(Q2428="","",IF(A2432=$Q$1,C2432,Q2428))</f>
        <v>1000038146</v>
      </c>
      <c r="R2429" s="2" t="n">
        <f aca="false">IF(H2429=$R$5,L2429,R2428)</f>
        <v>50640324</v>
      </c>
      <c r="S2429" s="2" t="str">
        <f aca="false">IF(H2429=$S$5,L2429,S2428)</f>
        <v>EGU074</v>
      </c>
      <c r="T2429" s="2" t="n">
        <f aca="false">IF(H2429=$T$5,L2429,T2428)</f>
        <v>814190655</v>
      </c>
      <c r="U2429" s="2" t="n">
        <f aca="false">IF(V2429="",0,1)</f>
        <v>0</v>
      </c>
      <c r="V2429" s="2" t="str">
        <f aca="false">IF(A2429="","",IFERROR(IF(VLOOKUP(A2429,MAESTRO!$A$2:$C$15,2,FALSE())=1,"",A2429),A2429))</f>
        <v/>
      </c>
      <c r="W2429" s="2" t="str">
        <f aca="false">IF(V2429="","",G2429)</f>
        <v/>
      </c>
    </row>
    <row r="2430" customFormat="false" ht="15" hidden="false" customHeight="false" outlineLevel="0" collapsed="false">
      <c r="O2430" s="2" t="str">
        <f aca="false">IF(O2429="","",O2429)</f>
        <v>7711 CEDI GUAYAQUIL</v>
      </c>
      <c r="P2430" s="2" t="str">
        <f aca="false">IF(A2430=$P$5,C2430,P2429)</f>
        <v>ORTIZ SOLORZANO MARIA ERMELINDA</v>
      </c>
      <c r="Q2430" s="2" t="n">
        <f aca="false">IF(Q2429="","",IF(A2433=$Q$1,C2433,Q2429))</f>
        <v>1000038146</v>
      </c>
      <c r="R2430" s="2" t="n">
        <f aca="false">IF(H2430=$R$5,L2430,R2429)</f>
        <v>50640324</v>
      </c>
      <c r="S2430" s="2" t="str">
        <f aca="false">IF(H2430=$S$5,L2430,S2429)</f>
        <v>EGU074</v>
      </c>
      <c r="T2430" s="2" t="n">
        <f aca="false">IF(H2430=$T$5,L2430,T2429)</f>
        <v>814190655</v>
      </c>
      <c r="U2430" s="2" t="n">
        <f aca="false">IF(V2430="",0,1)</f>
        <v>0</v>
      </c>
      <c r="V2430" s="2" t="str">
        <f aca="false">IF(A2430="","",IFERROR(IF(VLOOKUP(A2430,MAESTRO!$A$2:$C$15,2,FALSE())=1,"",A2430),A2430))</f>
        <v/>
      </c>
      <c r="W2430" s="2" t="str">
        <f aca="false">IF(V2430="","",G2430)</f>
        <v/>
      </c>
    </row>
    <row r="2431" customFormat="false" ht="15" hidden="false" customHeight="false" outlineLevel="0" collapsed="false">
      <c r="O2431" s="2" t="str">
        <f aca="false">IF(O2430="","",O2430)</f>
        <v>7711 CEDI GUAYAQUIL</v>
      </c>
      <c r="P2431" s="2" t="str">
        <f aca="false">IF(A2431=$P$5,C2431,P2430)</f>
        <v>ORTIZ SOLORZANO MARIA ERMELINDA</v>
      </c>
      <c r="Q2431" s="2" t="n">
        <f aca="false">IF(Q2430="","",IF(A2434=$Q$1,C2434,Q2430))</f>
        <v>1000038146</v>
      </c>
      <c r="R2431" s="2" t="n">
        <f aca="false">IF(H2431=$R$5,L2431,R2430)</f>
        <v>50640324</v>
      </c>
      <c r="S2431" s="2" t="str">
        <f aca="false">IF(H2431=$S$5,L2431,S2430)</f>
        <v>EGU074</v>
      </c>
      <c r="T2431" s="2" t="n">
        <f aca="false">IF(H2431=$T$5,L2431,T2430)</f>
        <v>814190655</v>
      </c>
      <c r="U2431" s="2" t="n">
        <f aca="false">IF(V2431="",0,1)</f>
        <v>0</v>
      </c>
      <c r="V2431" s="2" t="str">
        <f aca="false">IF(A2431="","",IFERROR(IF(VLOOKUP(A2431,MAESTRO!$A$2:$C$15,2,FALSE())=1,"",A2431),A2431))</f>
        <v/>
      </c>
      <c r="W2431" s="2" t="str">
        <f aca="false">IF(V2431="","",G2431)</f>
        <v/>
      </c>
    </row>
    <row r="2432" customFormat="false" ht="15" hidden="false" customHeight="false" outlineLevel="0" collapsed="false">
      <c r="O2432" s="2" t="str">
        <f aca="false">IF(O2431="","",O2431)</f>
        <v>7711 CEDI GUAYAQUIL</v>
      </c>
      <c r="P2432" s="2" t="str">
        <f aca="false">IF(A2432=$P$5,C2432,P2431)</f>
        <v>ORTIZ SOLORZANO MARIA ERMELINDA</v>
      </c>
      <c r="Q2432" s="2" t="n">
        <f aca="false">IF(Q2431="","",IF(A2435=$Q$1,C2435,Q2431))</f>
        <v>1000038146</v>
      </c>
      <c r="R2432" s="2" t="n">
        <f aca="false">IF(H2432=$R$5,L2432,R2431)</f>
        <v>50640324</v>
      </c>
      <c r="S2432" s="2" t="str">
        <f aca="false">IF(H2432=$S$5,L2432,S2431)</f>
        <v>EGU074</v>
      </c>
      <c r="T2432" s="2" t="n">
        <f aca="false">IF(H2432=$T$5,L2432,T2431)</f>
        <v>814190655</v>
      </c>
      <c r="U2432" s="2" t="n">
        <f aca="false">IF(V2432="",0,1)</f>
        <v>0</v>
      </c>
      <c r="V2432" s="2" t="str">
        <f aca="false">IF(A2432="","",IFERROR(IF(VLOOKUP(A2432,MAESTRO!$A$2:$C$15,2,FALSE())=1,"",A2432),A2432))</f>
        <v/>
      </c>
      <c r="W2432" s="2" t="str">
        <f aca="false">IF(V2432="","",G2432)</f>
        <v/>
      </c>
    </row>
    <row r="2433" customFormat="false" ht="15" hidden="false" customHeight="false" outlineLevel="0" collapsed="false">
      <c r="O2433" s="2" t="str">
        <f aca="false">IF(O2432="","",O2432)</f>
        <v>7711 CEDI GUAYAQUIL</v>
      </c>
      <c r="P2433" s="2" t="str">
        <f aca="false">IF(A2433=$P$5,C2433,P2432)</f>
        <v>ORTIZ SOLORZANO MARIA ERMELINDA</v>
      </c>
      <c r="Q2433" s="2" t="n">
        <f aca="false">IF(Q2432="","",IF(A2436=$Q$1,C2436,Q2432))</f>
        <v>1000038146</v>
      </c>
      <c r="R2433" s="2" t="n">
        <f aca="false">IF(H2433=$R$5,L2433,R2432)</f>
        <v>50640324</v>
      </c>
      <c r="S2433" s="2" t="str">
        <f aca="false">IF(H2433=$S$5,L2433,S2432)</f>
        <v>EGU074</v>
      </c>
      <c r="T2433" s="2" t="n">
        <f aca="false">IF(H2433=$T$5,L2433,T2432)</f>
        <v>814190655</v>
      </c>
      <c r="U2433" s="2" t="n">
        <f aca="false">IF(V2433="",0,1)</f>
        <v>0</v>
      </c>
      <c r="V2433" s="2" t="str">
        <f aca="false">IF(A2433="","",IFERROR(IF(VLOOKUP(A2433,MAESTRO!$A$2:$C$15,2,FALSE())=1,"",A2433),A2433))</f>
        <v/>
      </c>
      <c r="W2433" s="2" t="str">
        <f aca="false">IF(V2433="","",G2433)</f>
        <v/>
      </c>
    </row>
    <row r="2434" customFormat="false" ht="15" hidden="false" customHeight="false" outlineLevel="0" collapsed="false">
      <c r="O2434" s="2" t="str">
        <f aca="false">IF(O2433="","",O2433)</f>
        <v>7711 CEDI GUAYAQUIL</v>
      </c>
      <c r="P2434" s="2" t="str">
        <f aca="false">IF(A2434=$P$5,C2434,P2433)</f>
        <v>ORTIZ SOLORZANO MARIA ERMELINDA</v>
      </c>
      <c r="Q2434" s="2" t="n">
        <f aca="false">IF(Q2433="","",IF(A2437=$Q$1,C2437,Q2433))</f>
        <v>1000038146</v>
      </c>
      <c r="R2434" s="2" t="n">
        <f aca="false">IF(H2434=$R$5,L2434,R2433)</f>
        <v>50640324</v>
      </c>
      <c r="S2434" s="2" t="str">
        <f aca="false">IF(H2434=$S$5,L2434,S2433)</f>
        <v>EGU074</v>
      </c>
      <c r="T2434" s="2" t="n">
        <f aca="false">IF(H2434=$T$5,L2434,T2433)</f>
        <v>814190655</v>
      </c>
      <c r="U2434" s="2" t="n">
        <f aca="false">IF(V2434="",0,1)</f>
        <v>0</v>
      </c>
      <c r="V2434" s="2" t="str">
        <f aca="false">IF(A2434="","",IFERROR(IF(VLOOKUP(A2434,MAESTRO!$A$2:$C$15,2,FALSE())=1,"",A2434),A2434))</f>
        <v/>
      </c>
      <c r="W2434" s="2" t="str">
        <f aca="false">IF(V2434="","",G2434)</f>
        <v/>
      </c>
    </row>
    <row r="2435" customFormat="false" ht="15" hidden="false" customHeight="false" outlineLevel="0" collapsed="false">
      <c r="O2435" s="2" t="str">
        <f aca="false">IF(O2434="","",O2434)</f>
        <v>7711 CEDI GUAYAQUIL</v>
      </c>
      <c r="P2435" s="2" t="str">
        <f aca="false">IF(A2435=$P$5,C2435,P2434)</f>
        <v>ORTIZ SOLORZANO MARIA ERMELINDA</v>
      </c>
      <c r="Q2435" s="2" t="n">
        <f aca="false">IF(Q2434="","",IF(A2438=$Q$1,C2438,Q2434))</f>
        <v>1000038146</v>
      </c>
      <c r="R2435" s="2" t="n">
        <f aca="false">IF(H2435=$R$5,L2435,R2434)</f>
        <v>50640324</v>
      </c>
      <c r="S2435" s="2" t="str">
        <f aca="false">IF(H2435=$S$5,L2435,S2434)</f>
        <v>EGU074</v>
      </c>
      <c r="T2435" s="2" t="n">
        <f aca="false">IF(H2435=$T$5,L2435,T2434)</f>
        <v>814190655</v>
      </c>
      <c r="U2435" s="2" t="n">
        <f aca="false">IF(V2435="",0,1)</f>
        <v>0</v>
      </c>
      <c r="V2435" s="2" t="str">
        <f aca="false">IF(A2435="","",IFERROR(IF(VLOOKUP(A2435,MAESTRO!$A$2:$C$15,2,FALSE())=1,"",A2435),A2435))</f>
        <v/>
      </c>
      <c r="W2435" s="2" t="str">
        <f aca="false">IF(V2435="","",G2435)</f>
        <v/>
      </c>
    </row>
    <row r="2436" customFormat="false" ht="15" hidden="false" customHeight="false" outlineLevel="0" collapsed="false">
      <c r="O2436" s="2" t="str">
        <f aca="false">IF(O2435="","",O2435)</f>
        <v>7711 CEDI GUAYAQUIL</v>
      </c>
      <c r="P2436" s="2" t="str">
        <f aca="false">IF(A2436=$P$5,C2436,P2435)</f>
        <v>ORTIZ SOLORZANO MARIA ERMELINDA</v>
      </c>
      <c r="Q2436" s="2" t="n">
        <f aca="false">IF(Q2435="","",IF(A2439=$Q$1,C2439,Q2435))</f>
        <v>1000038146</v>
      </c>
      <c r="R2436" s="2" t="n">
        <f aca="false">IF(H2436=$R$5,L2436,R2435)</f>
        <v>50640324</v>
      </c>
      <c r="S2436" s="2" t="str">
        <f aca="false">IF(H2436=$S$5,L2436,S2435)</f>
        <v>EGU074</v>
      </c>
      <c r="T2436" s="2" t="n">
        <f aca="false">IF(H2436=$T$5,L2436,T2435)</f>
        <v>814190655</v>
      </c>
      <c r="U2436" s="2" t="n">
        <f aca="false">IF(V2436="",0,1)</f>
        <v>0</v>
      </c>
      <c r="V2436" s="2" t="str">
        <f aca="false">IF(A2436="","",IFERROR(IF(VLOOKUP(A2436,MAESTRO!$A$2:$C$15,2,FALSE())=1,"",A2436),A2436))</f>
        <v/>
      </c>
      <c r="W2436" s="2" t="str">
        <f aca="false">IF(V2436="","",G2436)</f>
        <v/>
      </c>
    </row>
    <row r="2437" customFormat="false" ht="15" hidden="false" customHeight="false" outlineLevel="0" collapsed="false">
      <c r="O2437" s="2" t="str">
        <f aca="false">IF(O2436="","",O2436)</f>
        <v>7711 CEDI GUAYAQUIL</v>
      </c>
      <c r="P2437" s="2" t="str">
        <f aca="false">IF(A2437=$P$5,C2437,P2436)</f>
        <v>ORTIZ SOLORZANO MARIA ERMELINDA</v>
      </c>
      <c r="Q2437" s="2" t="n">
        <f aca="false">IF(Q2436="","",IF(A2440=$Q$1,C2440,Q2436))</f>
        <v>1000038146</v>
      </c>
      <c r="R2437" s="2" t="n">
        <f aca="false">IF(H2437=$R$5,L2437,R2436)</f>
        <v>50640324</v>
      </c>
      <c r="S2437" s="2" t="str">
        <f aca="false">IF(H2437=$S$5,L2437,S2436)</f>
        <v>EGU074</v>
      </c>
      <c r="T2437" s="2" t="n">
        <f aca="false">IF(H2437=$T$5,L2437,T2436)</f>
        <v>814190655</v>
      </c>
      <c r="U2437" s="2" t="n">
        <f aca="false">IF(V2437="",0,1)</f>
        <v>0</v>
      </c>
      <c r="V2437" s="2" t="str">
        <f aca="false">IF(A2437="","",IFERROR(IF(VLOOKUP(A2437,MAESTRO!$A$2:$C$15,2,FALSE())=1,"",A2437),A2437))</f>
        <v/>
      </c>
      <c r="W2437" s="2" t="str">
        <f aca="false">IF(V2437="","",G2437)</f>
        <v/>
      </c>
    </row>
    <row r="2438" customFormat="false" ht="15" hidden="false" customHeight="false" outlineLevel="0" collapsed="false">
      <c r="O2438" s="2" t="str">
        <f aca="false">IF(O2437="","",O2437)</f>
        <v>7711 CEDI GUAYAQUIL</v>
      </c>
      <c r="P2438" s="2" t="str">
        <f aca="false">IF(A2438=$P$5,C2438,P2437)</f>
        <v>ORTIZ SOLORZANO MARIA ERMELINDA</v>
      </c>
      <c r="Q2438" s="2" t="n">
        <f aca="false">IF(Q2437="","",IF(A2441=$Q$1,C2441,Q2437))</f>
        <v>1000038146</v>
      </c>
      <c r="R2438" s="2" t="n">
        <f aca="false">IF(H2438=$R$5,L2438,R2437)</f>
        <v>50640324</v>
      </c>
      <c r="S2438" s="2" t="str">
        <f aca="false">IF(H2438=$S$5,L2438,S2437)</f>
        <v>EGU074</v>
      </c>
      <c r="T2438" s="2" t="n">
        <f aca="false">IF(H2438=$T$5,L2438,T2437)</f>
        <v>814190655</v>
      </c>
      <c r="U2438" s="2" t="n">
        <f aca="false">IF(V2438="",0,1)</f>
        <v>0</v>
      </c>
      <c r="V2438" s="2" t="str">
        <f aca="false">IF(A2438="","",IFERROR(IF(VLOOKUP(A2438,MAESTRO!$A$2:$C$15,2,FALSE())=1,"",A2438),A2438))</f>
        <v/>
      </c>
      <c r="W2438" s="2" t="str">
        <f aca="false">IF(V2438="","",G2438)</f>
        <v/>
      </c>
    </row>
    <row r="2439" customFormat="false" ht="15" hidden="false" customHeight="false" outlineLevel="0" collapsed="false">
      <c r="O2439" s="2" t="str">
        <f aca="false">IF(O2438="","",O2438)</f>
        <v>7711 CEDI GUAYAQUIL</v>
      </c>
      <c r="P2439" s="2" t="str">
        <f aca="false">IF(A2439=$P$5,C2439,P2438)</f>
        <v>ORTIZ SOLORZANO MARIA ERMELINDA</v>
      </c>
      <c r="Q2439" s="2" t="n">
        <f aca="false">IF(Q2438="","",IF(A2442=$Q$1,C2442,Q2438))</f>
        <v>1000038146</v>
      </c>
      <c r="R2439" s="2" t="n">
        <f aca="false">IF(H2439=$R$5,L2439,R2438)</f>
        <v>50640324</v>
      </c>
      <c r="S2439" s="2" t="str">
        <f aca="false">IF(H2439=$S$5,L2439,S2438)</f>
        <v>EGU074</v>
      </c>
      <c r="T2439" s="2" t="n">
        <f aca="false">IF(H2439=$T$5,L2439,T2438)</f>
        <v>814190655</v>
      </c>
      <c r="U2439" s="2" t="n">
        <f aca="false">IF(V2439="",0,1)</f>
        <v>0</v>
      </c>
      <c r="V2439" s="2" t="str">
        <f aca="false">IF(A2439="","",IFERROR(IF(VLOOKUP(A2439,MAESTRO!$A$2:$C$15,2,FALSE())=1,"",A2439),A2439))</f>
        <v/>
      </c>
      <c r="W2439" s="2" t="str">
        <f aca="false">IF(V2439="","",G2439)</f>
        <v/>
      </c>
    </row>
    <row r="2440" customFormat="false" ht="15" hidden="false" customHeight="false" outlineLevel="0" collapsed="false">
      <c r="O2440" s="2" t="str">
        <f aca="false">IF(O2439="","",O2439)</f>
        <v>7711 CEDI GUAYAQUIL</v>
      </c>
      <c r="P2440" s="2" t="str">
        <f aca="false">IF(A2440=$P$5,C2440,P2439)</f>
        <v>ORTIZ SOLORZANO MARIA ERMELINDA</v>
      </c>
      <c r="Q2440" s="2" t="n">
        <f aca="false">IF(Q2439="","",IF(A2443=$Q$1,C2443,Q2439))</f>
        <v>1000038146</v>
      </c>
      <c r="R2440" s="2" t="n">
        <f aca="false">IF(H2440=$R$5,L2440,R2439)</f>
        <v>50640324</v>
      </c>
      <c r="S2440" s="2" t="str">
        <f aca="false">IF(H2440=$S$5,L2440,S2439)</f>
        <v>EGU074</v>
      </c>
      <c r="T2440" s="2" t="n">
        <f aca="false">IF(H2440=$T$5,L2440,T2439)</f>
        <v>814190655</v>
      </c>
      <c r="U2440" s="2" t="n">
        <f aca="false">IF(V2440="",0,1)</f>
        <v>0</v>
      </c>
      <c r="V2440" s="2" t="str">
        <f aca="false">IF(A2440="","",IFERROR(IF(VLOOKUP(A2440,MAESTRO!$A$2:$C$15,2,FALSE())=1,"",A2440),A2440))</f>
        <v/>
      </c>
      <c r="W2440" s="2" t="str">
        <f aca="false">IF(V2440="","",G2440)</f>
        <v/>
      </c>
    </row>
    <row r="2441" customFormat="false" ht="15" hidden="false" customHeight="false" outlineLevel="0" collapsed="false">
      <c r="O2441" s="2" t="str">
        <f aca="false">IF(O2440="","",O2440)</f>
        <v>7711 CEDI GUAYAQUIL</v>
      </c>
      <c r="P2441" s="2" t="str">
        <f aca="false">IF(A2441=$P$5,C2441,P2440)</f>
        <v>ORTIZ SOLORZANO MARIA ERMELINDA</v>
      </c>
      <c r="Q2441" s="2" t="n">
        <f aca="false">IF(Q2440="","",IF(A2444=$Q$1,C2444,Q2440))</f>
        <v>1000038146</v>
      </c>
      <c r="R2441" s="2" t="n">
        <f aca="false">IF(H2441=$R$5,L2441,R2440)</f>
        <v>50640324</v>
      </c>
      <c r="S2441" s="2" t="str">
        <f aca="false">IF(H2441=$S$5,L2441,S2440)</f>
        <v>EGU074</v>
      </c>
      <c r="T2441" s="2" t="n">
        <f aca="false">IF(H2441=$T$5,L2441,T2440)</f>
        <v>814190655</v>
      </c>
      <c r="U2441" s="2" t="n">
        <f aca="false">IF(V2441="",0,1)</f>
        <v>0</v>
      </c>
      <c r="V2441" s="2" t="str">
        <f aca="false">IF(A2441="","",IFERROR(IF(VLOOKUP(A2441,MAESTRO!$A$2:$C$15,2,FALSE())=1,"",A2441),A2441))</f>
        <v/>
      </c>
      <c r="W2441" s="2" t="str">
        <f aca="false">IF(V2441="","",G2441)</f>
        <v/>
      </c>
    </row>
    <row r="2442" customFormat="false" ht="15" hidden="false" customHeight="false" outlineLevel="0" collapsed="false">
      <c r="O2442" s="2" t="str">
        <f aca="false">IF(O2441="","",O2441)</f>
        <v>7711 CEDI GUAYAQUIL</v>
      </c>
      <c r="P2442" s="2" t="str">
        <f aca="false">IF(A2442=$P$5,C2442,P2441)</f>
        <v>ORTIZ SOLORZANO MARIA ERMELINDA</v>
      </c>
      <c r="Q2442" s="2" t="n">
        <f aca="false">IF(Q2441="","",IF(A2445=$Q$1,C2445,Q2441))</f>
        <v>1000038146</v>
      </c>
      <c r="R2442" s="2" t="n">
        <f aca="false">IF(H2442=$R$5,L2442,R2441)</f>
        <v>50640324</v>
      </c>
      <c r="S2442" s="2" t="str">
        <f aca="false">IF(H2442=$S$5,L2442,S2441)</f>
        <v>EGU074</v>
      </c>
      <c r="T2442" s="2" t="n">
        <f aca="false">IF(H2442=$T$5,L2442,T2441)</f>
        <v>814190655</v>
      </c>
      <c r="U2442" s="2" t="n">
        <f aca="false">IF(V2442="",0,1)</f>
        <v>0</v>
      </c>
      <c r="V2442" s="2" t="str">
        <f aca="false">IF(A2442="","",IFERROR(IF(VLOOKUP(A2442,MAESTRO!$A$2:$C$15,2,FALSE())=1,"",A2442),A2442))</f>
        <v/>
      </c>
      <c r="W2442" s="2" t="str">
        <f aca="false">IF(V2442="","",G2442)</f>
        <v/>
      </c>
    </row>
    <row r="2443" customFormat="false" ht="15" hidden="false" customHeight="false" outlineLevel="0" collapsed="false">
      <c r="O2443" s="2" t="str">
        <f aca="false">IF(O2442="","",O2442)</f>
        <v>7711 CEDI GUAYAQUIL</v>
      </c>
      <c r="P2443" s="2" t="str">
        <f aca="false">IF(A2443=$P$5,C2443,P2442)</f>
        <v>ORTIZ SOLORZANO MARIA ERMELINDA</v>
      </c>
      <c r="Q2443" s="2" t="n">
        <f aca="false">IF(Q2442="","",IF(A2446=$Q$1,C2446,Q2442))</f>
        <v>1000038146</v>
      </c>
      <c r="R2443" s="2" t="n">
        <f aca="false">IF(H2443=$R$5,L2443,R2442)</f>
        <v>50640324</v>
      </c>
      <c r="S2443" s="2" t="str">
        <f aca="false">IF(H2443=$S$5,L2443,S2442)</f>
        <v>EGU074</v>
      </c>
      <c r="T2443" s="2" t="n">
        <f aca="false">IF(H2443=$T$5,L2443,T2442)</f>
        <v>814190655</v>
      </c>
      <c r="U2443" s="2" t="n">
        <f aca="false">IF(V2443="",0,1)</f>
        <v>0</v>
      </c>
      <c r="V2443" s="2" t="str">
        <f aca="false">IF(A2443="","",IFERROR(IF(VLOOKUP(A2443,MAESTRO!$A$2:$C$15,2,FALSE())=1,"",A2443),A2443))</f>
        <v/>
      </c>
      <c r="W2443" s="2" t="str">
        <f aca="false">IF(V2443="","",G2443)</f>
        <v/>
      </c>
    </row>
    <row r="2444" customFormat="false" ht="15" hidden="false" customHeight="false" outlineLevel="0" collapsed="false">
      <c r="O2444" s="2" t="str">
        <f aca="false">IF(O2443="","",O2443)</f>
        <v>7711 CEDI GUAYAQUIL</v>
      </c>
      <c r="P2444" s="2" t="str">
        <f aca="false">IF(A2444=$P$5,C2444,P2443)</f>
        <v>ORTIZ SOLORZANO MARIA ERMELINDA</v>
      </c>
      <c r="Q2444" s="2" t="n">
        <f aca="false">IF(Q2443="","",IF(A2447=$Q$1,C2447,Q2443))</f>
        <v>1000038146</v>
      </c>
      <c r="R2444" s="2" t="n">
        <f aca="false">IF(H2444=$R$5,L2444,R2443)</f>
        <v>50640324</v>
      </c>
      <c r="S2444" s="2" t="str">
        <f aca="false">IF(H2444=$S$5,L2444,S2443)</f>
        <v>EGU074</v>
      </c>
      <c r="T2444" s="2" t="n">
        <f aca="false">IF(H2444=$T$5,L2444,T2443)</f>
        <v>814190655</v>
      </c>
      <c r="U2444" s="2" t="n">
        <f aca="false">IF(V2444="",0,1)</f>
        <v>0</v>
      </c>
      <c r="V2444" s="2" t="str">
        <f aca="false">IF(A2444="","",IFERROR(IF(VLOOKUP(A2444,MAESTRO!$A$2:$C$15,2,FALSE())=1,"",A2444),A2444))</f>
        <v/>
      </c>
      <c r="W2444" s="2" t="str">
        <f aca="false">IF(V2444="","",G2444)</f>
        <v/>
      </c>
    </row>
    <row r="2445" customFormat="false" ht="15" hidden="false" customHeight="false" outlineLevel="0" collapsed="false">
      <c r="O2445" s="2" t="str">
        <f aca="false">IF(O2444="","",O2444)</f>
        <v>7711 CEDI GUAYAQUIL</v>
      </c>
      <c r="P2445" s="2" t="str">
        <f aca="false">IF(A2445=$P$5,C2445,P2444)</f>
        <v>ORTIZ SOLORZANO MARIA ERMELINDA</v>
      </c>
      <c r="Q2445" s="2" t="n">
        <f aca="false">IF(Q2444="","",IF(A2448=$Q$1,C2448,Q2444))</f>
        <v>1000038146</v>
      </c>
      <c r="R2445" s="2" t="n">
        <f aca="false">IF(H2445=$R$5,L2445,R2444)</f>
        <v>50640324</v>
      </c>
      <c r="S2445" s="2" t="str">
        <f aca="false">IF(H2445=$S$5,L2445,S2444)</f>
        <v>EGU074</v>
      </c>
      <c r="T2445" s="2" t="n">
        <f aca="false">IF(H2445=$T$5,L2445,T2444)</f>
        <v>814190655</v>
      </c>
      <c r="U2445" s="2" t="n">
        <f aca="false">IF(V2445="",0,1)</f>
        <v>0</v>
      </c>
      <c r="V2445" s="2" t="str">
        <f aca="false">IF(A2445="","",IFERROR(IF(VLOOKUP(A2445,MAESTRO!$A$2:$C$15,2,FALSE())=1,"",A2445),A2445))</f>
        <v/>
      </c>
      <c r="W2445" s="2" t="str">
        <f aca="false">IF(V2445="","",G2445)</f>
        <v/>
      </c>
    </row>
    <row r="2446" customFormat="false" ht="15" hidden="false" customHeight="false" outlineLevel="0" collapsed="false">
      <c r="O2446" s="2" t="str">
        <f aca="false">IF(O2445="","",O2445)</f>
        <v>7711 CEDI GUAYAQUIL</v>
      </c>
      <c r="P2446" s="2" t="str">
        <f aca="false">IF(A2446=$P$5,C2446,P2445)</f>
        <v>ORTIZ SOLORZANO MARIA ERMELINDA</v>
      </c>
      <c r="Q2446" s="2" t="n">
        <f aca="false">IF(Q2445="","",IF(A2449=$Q$1,C2449,Q2445))</f>
        <v>1000038146</v>
      </c>
      <c r="R2446" s="2" t="n">
        <f aca="false">IF(H2446=$R$5,L2446,R2445)</f>
        <v>50640324</v>
      </c>
      <c r="S2446" s="2" t="str">
        <f aca="false">IF(H2446=$S$5,L2446,S2445)</f>
        <v>EGU074</v>
      </c>
      <c r="T2446" s="2" t="n">
        <f aca="false">IF(H2446=$T$5,L2446,T2445)</f>
        <v>814190655</v>
      </c>
      <c r="U2446" s="2" t="n">
        <f aca="false">IF(V2446="",0,1)</f>
        <v>0</v>
      </c>
      <c r="V2446" s="2" t="str">
        <f aca="false">IF(A2446="","",IFERROR(IF(VLOOKUP(A2446,MAESTRO!$A$2:$C$15,2,FALSE())=1,"",A2446),A2446))</f>
        <v/>
      </c>
      <c r="W2446" s="2" t="str">
        <f aca="false">IF(V2446="","",G2446)</f>
        <v/>
      </c>
    </row>
    <row r="2447" customFormat="false" ht="15" hidden="false" customHeight="false" outlineLevel="0" collapsed="false">
      <c r="O2447" s="2" t="str">
        <f aca="false">IF(O2446="","",O2446)</f>
        <v>7711 CEDI GUAYAQUIL</v>
      </c>
      <c r="P2447" s="2" t="str">
        <f aca="false">IF(A2447=$P$5,C2447,P2446)</f>
        <v>ORTIZ SOLORZANO MARIA ERMELINDA</v>
      </c>
      <c r="Q2447" s="2" t="n">
        <f aca="false">IF(Q2446="","",IF(A2450=$Q$1,C2450,Q2446))</f>
        <v>1000038146</v>
      </c>
      <c r="R2447" s="2" t="n">
        <f aca="false">IF(H2447=$R$5,L2447,R2446)</f>
        <v>50640324</v>
      </c>
      <c r="S2447" s="2" t="str">
        <f aca="false">IF(H2447=$S$5,L2447,S2446)</f>
        <v>EGU074</v>
      </c>
      <c r="T2447" s="2" t="n">
        <f aca="false">IF(H2447=$T$5,L2447,T2446)</f>
        <v>814190655</v>
      </c>
      <c r="U2447" s="2" t="n">
        <f aca="false">IF(V2447="",0,1)</f>
        <v>0</v>
      </c>
      <c r="V2447" s="2" t="str">
        <f aca="false">IF(A2447="","",IFERROR(IF(VLOOKUP(A2447,MAESTRO!$A$2:$C$15,2,FALSE())=1,"",A2447),A2447))</f>
        <v/>
      </c>
      <c r="W2447" s="2" t="str">
        <f aca="false">IF(V2447="","",G2447)</f>
        <v/>
      </c>
    </row>
    <row r="2448" customFormat="false" ht="15" hidden="false" customHeight="false" outlineLevel="0" collapsed="false">
      <c r="O2448" s="2" t="str">
        <f aca="false">IF(O2447="","",O2447)</f>
        <v>7711 CEDI GUAYAQUIL</v>
      </c>
      <c r="P2448" s="2" t="str">
        <f aca="false">IF(A2448=$P$5,C2448,P2447)</f>
        <v>ORTIZ SOLORZANO MARIA ERMELINDA</v>
      </c>
      <c r="Q2448" s="2" t="n">
        <f aca="false">IF(Q2447="","",IF(A2451=$Q$1,C2451,Q2447))</f>
        <v>1000038146</v>
      </c>
      <c r="R2448" s="2" t="n">
        <f aca="false">IF(H2448=$R$5,L2448,R2447)</f>
        <v>50640324</v>
      </c>
      <c r="S2448" s="2" t="str">
        <f aca="false">IF(H2448=$S$5,L2448,S2447)</f>
        <v>EGU074</v>
      </c>
      <c r="T2448" s="2" t="n">
        <f aca="false">IF(H2448=$T$5,L2448,T2447)</f>
        <v>814190655</v>
      </c>
      <c r="U2448" s="2" t="n">
        <f aca="false">IF(V2448="",0,1)</f>
        <v>0</v>
      </c>
      <c r="V2448" s="2" t="str">
        <f aca="false">IF(A2448="","",IFERROR(IF(VLOOKUP(A2448,MAESTRO!$A$2:$C$15,2,FALSE())=1,"",A2448),A2448))</f>
        <v/>
      </c>
      <c r="W2448" s="2" t="str">
        <f aca="false">IF(V2448="","",G2448)</f>
        <v/>
      </c>
    </row>
    <row r="2449" customFormat="false" ht="15" hidden="false" customHeight="false" outlineLevel="0" collapsed="false">
      <c r="O2449" s="2" t="str">
        <f aca="false">IF(O2448="","",O2448)</f>
        <v>7711 CEDI GUAYAQUIL</v>
      </c>
      <c r="P2449" s="2" t="str">
        <f aca="false">IF(A2449=$P$5,C2449,P2448)</f>
        <v>ORTIZ SOLORZANO MARIA ERMELINDA</v>
      </c>
      <c r="Q2449" s="2" t="n">
        <f aca="false">IF(Q2448="","",IF(A2452=$Q$1,C2452,Q2448))</f>
        <v>1000038146</v>
      </c>
      <c r="R2449" s="2" t="n">
        <f aca="false">IF(H2449=$R$5,L2449,R2448)</f>
        <v>50640324</v>
      </c>
      <c r="S2449" s="2" t="str">
        <f aca="false">IF(H2449=$S$5,L2449,S2448)</f>
        <v>EGU074</v>
      </c>
      <c r="T2449" s="2" t="n">
        <f aca="false">IF(H2449=$T$5,L2449,T2448)</f>
        <v>814190655</v>
      </c>
      <c r="U2449" s="2" t="n">
        <f aca="false">IF(V2449="",0,1)</f>
        <v>0</v>
      </c>
      <c r="V2449" s="2" t="str">
        <f aca="false">IF(A2449="","",IFERROR(IF(VLOOKUP(A2449,MAESTRO!$A$2:$C$15,2,FALSE())=1,"",A2449),A2449))</f>
        <v/>
      </c>
      <c r="W2449" s="2" t="str">
        <f aca="false">IF(V2449="","",G2449)</f>
        <v/>
      </c>
    </row>
    <row r="2450" customFormat="false" ht="15" hidden="false" customHeight="false" outlineLevel="0" collapsed="false">
      <c r="O2450" s="2" t="str">
        <f aca="false">IF(O2449="","",O2449)</f>
        <v>7711 CEDI GUAYAQUIL</v>
      </c>
      <c r="P2450" s="2" t="str">
        <f aca="false">IF(A2450=$P$5,C2450,P2449)</f>
        <v>ORTIZ SOLORZANO MARIA ERMELINDA</v>
      </c>
      <c r="Q2450" s="2" t="n">
        <f aca="false">IF(Q2449="","",IF(A2453=$Q$1,C2453,Q2449))</f>
        <v>1000038146</v>
      </c>
      <c r="R2450" s="2" t="n">
        <f aca="false">IF(H2450=$R$5,L2450,R2449)</f>
        <v>50640324</v>
      </c>
      <c r="S2450" s="2" t="str">
        <f aca="false">IF(H2450=$S$5,L2450,S2449)</f>
        <v>EGU074</v>
      </c>
      <c r="T2450" s="2" t="n">
        <f aca="false">IF(H2450=$T$5,L2450,T2449)</f>
        <v>814190655</v>
      </c>
      <c r="U2450" s="2" t="n">
        <f aca="false">IF(V2450="",0,1)</f>
        <v>0</v>
      </c>
      <c r="V2450" s="2" t="str">
        <f aca="false">IF(A2450="","",IFERROR(IF(VLOOKUP(A2450,MAESTRO!$A$2:$C$15,2,FALSE())=1,"",A2450),A2450))</f>
        <v/>
      </c>
      <c r="W2450" s="2" t="str">
        <f aca="false">IF(V2450="","",G2450)</f>
        <v/>
      </c>
    </row>
    <row r="2451" customFormat="false" ht="15" hidden="false" customHeight="false" outlineLevel="0" collapsed="false">
      <c r="O2451" s="2" t="str">
        <f aca="false">IF(O2450="","",O2450)</f>
        <v>7711 CEDI GUAYAQUIL</v>
      </c>
      <c r="P2451" s="2" t="str">
        <f aca="false">IF(A2451=$P$5,C2451,P2450)</f>
        <v>ORTIZ SOLORZANO MARIA ERMELINDA</v>
      </c>
      <c r="Q2451" s="2" t="n">
        <f aca="false">IF(Q2450="","",IF(A2454=$Q$1,C2454,Q2450))</f>
        <v>1000038146</v>
      </c>
      <c r="R2451" s="2" t="n">
        <f aca="false">IF(H2451=$R$5,L2451,R2450)</f>
        <v>50640324</v>
      </c>
      <c r="S2451" s="2" t="str">
        <f aca="false">IF(H2451=$S$5,L2451,S2450)</f>
        <v>EGU074</v>
      </c>
      <c r="T2451" s="2" t="n">
        <f aca="false">IF(H2451=$T$5,L2451,T2450)</f>
        <v>814190655</v>
      </c>
      <c r="U2451" s="2" t="n">
        <f aca="false">IF(V2451="",0,1)</f>
        <v>0</v>
      </c>
      <c r="V2451" s="2" t="str">
        <f aca="false">IF(A2451="","",IFERROR(IF(VLOOKUP(A2451,MAESTRO!$A$2:$C$15,2,FALSE())=1,"",A2451),A2451))</f>
        <v/>
      </c>
      <c r="W2451" s="2" t="str">
        <f aca="false">IF(V2451="","",G2451)</f>
        <v/>
      </c>
    </row>
    <row r="2452" customFormat="false" ht="15" hidden="false" customHeight="false" outlineLevel="0" collapsed="false">
      <c r="O2452" s="2" t="str">
        <f aca="false">IF(O2451="","",O2451)</f>
        <v>7711 CEDI GUAYAQUIL</v>
      </c>
      <c r="P2452" s="2" t="str">
        <f aca="false">IF(A2452=$P$5,C2452,P2451)</f>
        <v>ORTIZ SOLORZANO MARIA ERMELINDA</v>
      </c>
      <c r="Q2452" s="2" t="n">
        <f aca="false">IF(Q2451="","",IF(A2455=$Q$1,C2455,Q2451))</f>
        <v>1000038146</v>
      </c>
      <c r="R2452" s="2" t="n">
        <f aca="false">IF(H2452=$R$5,L2452,R2451)</f>
        <v>50640324</v>
      </c>
      <c r="S2452" s="2" t="str">
        <f aca="false">IF(H2452=$S$5,L2452,S2451)</f>
        <v>EGU074</v>
      </c>
      <c r="T2452" s="2" t="n">
        <f aca="false">IF(H2452=$T$5,L2452,T2451)</f>
        <v>814190655</v>
      </c>
      <c r="U2452" s="2" t="n">
        <f aca="false">IF(V2452="",0,1)</f>
        <v>0</v>
      </c>
      <c r="V2452" s="2" t="str">
        <f aca="false">IF(A2452="","",IFERROR(IF(VLOOKUP(A2452,MAESTRO!$A$2:$C$15,2,FALSE())=1,"",A2452),A2452))</f>
        <v/>
      </c>
      <c r="W2452" s="2" t="str">
        <f aca="false">IF(V2452="","",G2452)</f>
        <v/>
      </c>
    </row>
    <row r="2453" customFormat="false" ht="15" hidden="false" customHeight="false" outlineLevel="0" collapsed="false">
      <c r="O2453" s="2" t="str">
        <f aca="false">IF(O2452="","",O2452)</f>
        <v>7711 CEDI GUAYAQUIL</v>
      </c>
      <c r="P2453" s="2" t="str">
        <f aca="false">IF(A2453=$P$5,C2453,P2452)</f>
        <v>ORTIZ SOLORZANO MARIA ERMELINDA</v>
      </c>
      <c r="Q2453" s="2" t="n">
        <f aca="false">IF(Q2452="","",IF(A2456=$Q$1,C2456,Q2452))</f>
        <v>1000038146</v>
      </c>
      <c r="R2453" s="2" t="n">
        <f aca="false">IF(H2453=$R$5,L2453,R2452)</f>
        <v>50640324</v>
      </c>
      <c r="S2453" s="2" t="str">
        <f aca="false">IF(H2453=$S$5,L2453,S2452)</f>
        <v>EGU074</v>
      </c>
      <c r="T2453" s="2" t="n">
        <f aca="false">IF(H2453=$T$5,L2453,T2452)</f>
        <v>814190655</v>
      </c>
      <c r="U2453" s="2" t="n">
        <f aca="false">IF(V2453="",0,1)</f>
        <v>0</v>
      </c>
      <c r="V2453" s="2" t="str">
        <f aca="false">IF(A2453="","",IFERROR(IF(VLOOKUP(A2453,MAESTRO!$A$2:$C$15,2,FALSE())=1,"",A2453),A2453))</f>
        <v/>
      </c>
      <c r="W2453" s="2" t="str">
        <f aca="false">IF(V2453="","",G2453)</f>
        <v/>
      </c>
    </row>
    <row r="2454" customFormat="false" ht="15" hidden="false" customHeight="false" outlineLevel="0" collapsed="false">
      <c r="O2454" s="2" t="str">
        <f aca="false">IF(O2453="","",O2453)</f>
        <v>7711 CEDI GUAYAQUIL</v>
      </c>
      <c r="P2454" s="2" t="str">
        <f aca="false">IF(A2454=$P$5,C2454,P2453)</f>
        <v>ORTIZ SOLORZANO MARIA ERMELINDA</v>
      </c>
      <c r="Q2454" s="2" t="n">
        <f aca="false">IF(Q2453="","",IF(A2457=$Q$1,C2457,Q2453))</f>
        <v>1000038146</v>
      </c>
      <c r="R2454" s="2" t="n">
        <f aca="false">IF(H2454=$R$5,L2454,R2453)</f>
        <v>50640324</v>
      </c>
      <c r="S2454" s="2" t="str">
        <f aca="false">IF(H2454=$S$5,L2454,S2453)</f>
        <v>EGU074</v>
      </c>
      <c r="T2454" s="2" t="n">
        <f aca="false">IF(H2454=$T$5,L2454,T2453)</f>
        <v>814190655</v>
      </c>
      <c r="U2454" s="2" t="n">
        <f aca="false">IF(V2454="",0,1)</f>
        <v>0</v>
      </c>
      <c r="V2454" s="2" t="str">
        <f aca="false">IF(A2454="","",IFERROR(IF(VLOOKUP(A2454,MAESTRO!$A$2:$C$15,2,FALSE())=1,"",A2454),A2454))</f>
        <v/>
      </c>
      <c r="W2454" s="2" t="str">
        <f aca="false">IF(V2454="","",G2454)</f>
        <v/>
      </c>
    </row>
    <row r="2455" customFormat="false" ht="15" hidden="false" customHeight="false" outlineLevel="0" collapsed="false">
      <c r="O2455" s="2" t="str">
        <f aca="false">IF(O2454="","",O2454)</f>
        <v>7711 CEDI GUAYAQUIL</v>
      </c>
      <c r="P2455" s="2" t="str">
        <f aca="false">IF(A2455=$P$5,C2455,P2454)</f>
        <v>ORTIZ SOLORZANO MARIA ERMELINDA</v>
      </c>
      <c r="Q2455" s="2" t="n">
        <f aca="false">IF(Q2454="","",IF(A2458=$Q$1,C2458,Q2454))</f>
        <v>1000038146</v>
      </c>
      <c r="R2455" s="2" t="n">
        <f aca="false">IF(H2455=$R$5,L2455,R2454)</f>
        <v>50640324</v>
      </c>
      <c r="S2455" s="2" t="str">
        <f aca="false">IF(H2455=$S$5,L2455,S2454)</f>
        <v>EGU074</v>
      </c>
      <c r="T2455" s="2" t="n">
        <f aca="false">IF(H2455=$T$5,L2455,T2454)</f>
        <v>814190655</v>
      </c>
      <c r="U2455" s="2" t="n">
        <f aca="false">IF(V2455="",0,1)</f>
        <v>0</v>
      </c>
      <c r="V2455" s="2" t="str">
        <f aca="false">IF(A2455="","",IFERROR(IF(VLOOKUP(A2455,MAESTRO!$A$2:$C$15,2,FALSE())=1,"",A2455),A2455))</f>
        <v/>
      </c>
      <c r="W2455" s="2" t="str">
        <f aca="false">IF(V2455="","",G2455)</f>
        <v/>
      </c>
    </row>
    <row r="2456" customFormat="false" ht="15" hidden="false" customHeight="false" outlineLevel="0" collapsed="false">
      <c r="O2456" s="2" t="str">
        <f aca="false">IF(O2455="","",O2455)</f>
        <v>7711 CEDI GUAYAQUIL</v>
      </c>
      <c r="P2456" s="2" t="str">
        <f aca="false">IF(A2456=$P$5,C2456,P2455)</f>
        <v>ORTIZ SOLORZANO MARIA ERMELINDA</v>
      </c>
      <c r="Q2456" s="2" t="n">
        <f aca="false">IF(Q2455="","",IF(A2459=$Q$1,C2459,Q2455))</f>
        <v>1000038146</v>
      </c>
      <c r="R2456" s="2" t="n">
        <f aca="false">IF(H2456=$R$5,L2456,R2455)</f>
        <v>50640324</v>
      </c>
      <c r="S2456" s="2" t="str">
        <f aca="false">IF(H2456=$S$5,L2456,S2455)</f>
        <v>EGU074</v>
      </c>
      <c r="T2456" s="2" t="n">
        <f aca="false">IF(H2456=$T$5,L2456,T2455)</f>
        <v>814190655</v>
      </c>
      <c r="U2456" s="2" t="n">
        <f aca="false">IF(V2456="",0,1)</f>
        <v>0</v>
      </c>
      <c r="V2456" s="2" t="str">
        <f aca="false">IF(A2456="","",IFERROR(IF(VLOOKUP(A2456,MAESTRO!$A$2:$C$15,2,FALSE())=1,"",A2456),A2456))</f>
        <v/>
      </c>
      <c r="W2456" s="2" t="str">
        <f aca="false">IF(V2456="","",G2456)</f>
        <v/>
      </c>
    </row>
    <row r="2457" customFormat="false" ht="15" hidden="false" customHeight="false" outlineLevel="0" collapsed="false">
      <c r="O2457" s="2" t="str">
        <f aca="false">IF(O2456="","",O2456)</f>
        <v>7711 CEDI GUAYAQUIL</v>
      </c>
      <c r="P2457" s="2" t="str">
        <f aca="false">IF(A2457=$P$5,C2457,P2456)</f>
        <v>ORTIZ SOLORZANO MARIA ERMELINDA</v>
      </c>
      <c r="Q2457" s="2" t="n">
        <f aca="false">IF(Q2456="","",IF(A2460=$Q$1,C2460,Q2456))</f>
        <v>1000038146</v>
      </c>
      <c r="R2457" s="2" t="n">
        <f aca="false">IF(H2457=$R$5,L2457,R2456)</f>
        <v>50640324</v>
      </c>
      <c r="S2457" s="2" t="str">
        <f aca="false">IF(H2457=$S$5,L2457,S2456)</f>
        <v>EGU074</v>
      </c>
      <c r="T2457" s="2" t="n">
        <f aca="false">IF(H2457=$T$5,L2457,T2456)</f>
        <v>814190655</v>
      </c>
      <c r="U2457" s="2" t="n">
        <f aca="false">IF(V2457="",0,1)</f>
        <v>0</v>
      </c>
      <c r="V2457" s="2" t="str">
        <f aca="false">IF(A2457="","",IFERROR(IF(VLOOKUP(A2457,MAESTRO!$A$2:$C$15,2,FALSE())=1,"",A2457),A2457))</f>
        <v/>
      </c>
      <c r="W2457" s="2" t="str">
        <f aca="false">IF(V2457="","",G2457)</f>
        <v/>
      </c>
    </row>
    <row r="2458" customFormat="false" ht="15" hidden="false" customHeight="false" outlineLevel="0" collapsed="false">
      <c r="O2458" s="2" t="str">
        <f aca="false">IF(O2457="","",O2457)</f>
        <v>7711 CEDI GUAYAQUIL</v>
      </c>
      <c r="P2458" s="2" t="str">
        <f aca="false">IF(A2458=$P$5,C2458,P2457)</f>
        <v>ORTIZ SOLORZANO MARIA ERMELINDA</v>
      </c>
      <c r="Q2458" s="2" t="n">
        <f aca="false">IF(Q2457="","",IF(A2461=$Q$1,C2461,Q2457))</f>
        <v>1000038146</v>
      </c>
      <c r="R2458" s="2" t="n">
        <f aca="false">IF(H2458=$R$5,L2458,R2457)</f>
        <v>50640324</v>
      </c>
      <c r="S2458" s="2" t="str">
        <f aca="false">IF(H2458=$S$5,L2458,S2457)</f>
        <v>EGU074</v>
      </c>
      <c r="T2458" s="2" t="n">
        <f aca="false">IF(H2458=$T$5,L2458,T2457)</f>
        <v>814190655</v>
      </c>
      <c r="U2458" s="2" t="n">
        <f aca="false">IF(V2458="",0,1)</f>
        <v>0</v>
      </c>
      <c r="V2458" s="2" t="str">
        <f aca="false">IF(A2458="","",IFERROR(IF(VLOOKUP(A2458,MAESTRO!$A$2:$C$15,2,FALSE())=1,"",A2458),A2458))</f>
        <v/>
      </c>
      <c r="W2458" s="2" t="str">
        <f aca="false">IF(V2458="","",G2458)</f>
        <v/>
      </c>
    </row>
    <row r="2459" customFormat="false" ht="15" hidden="false" customHeight="false" outlineLevel="0" collapsed="false">
      <c r="O2459" s="2" t="str">
        <f aca="false">IF(O2458="","",O2458)</f>
        <v>7711 CEDI GUAYAQUIL</v>
      </c>
      <c r="P2459" s="2" t="str">
        <f aca="false">IF(A2459=$P$5,C2459,P2458)</f>
        <v>ORTIZ SOLORZANO MARIA ERMELINDA</v>
      </c>
      <c r="Q2459" s="2" t="n">
        <f aca="false">IF(Q2458="","",IF(A2462=$Q$1,C2462,Q2458))</f>
        <v>1000038146</v>
      </c>
      <c r="R2459" s="2" t="n">
        <f aca="false">IF(H2459=$R$5,L2459,R2458)</f>
        <v>50640324</v>
      </c>
      <c r="S2459" s="2" t="str">
        <f aca="false">IF(H2459=$S$5,L2459,S2458)</f>
        <v>EGU074</v>
      </c>
      <c r="T2459" s="2" t="n">
        <f aca="false">IF(H2459=$T$5,L2459,T2458)</f>
        <v>814190655</v>
      </c>
      <c r="U2459" s="2" t="n">
        <f aca="false">IF(V2459="",0,1)</f>
        <v>0</v>
      </c>
      <c r="V2459" s="2" t="str">
        <f aca="false">IF(A2459="","",IFERROR(IF(VLOOKUP(A2459,MAESTRO!$A$2:$C$15,2,FALSE())=1,"",A2459),A2459))</f>
        <v/>
      </c>
      <c r="W2459" s="2" t="str">
        <f aca="false">IF(V2459="","",G2459)</f>
        <v/>
      </c>
    </row>
    <row r="2460" customFormat="false" ht="15" hidden="false" customHeight="false" outlineLevel="0" collapsed="false">
      <c r="O2460" s="2" t="str">
        <f aca="false">IF(O2459="","",O2459)</f>
        <v>7711 CEDI GUAYAQUIL</v>
      </c>
      <c r="P2460" s="2" t="str">
        <f aca="false">IF(A2460=$P$5,C2460,P2459)</f>
        <v>ORTIZ SOLORZANO MARIA ERMELINDA</v>
      </c>
      <c r="Q2460" s="2" t="n">
        <f aca="false">IF(Q2459="","",IF(A2463=$Q$1,C2463,Q2459))</f>
        <v>1000038146</v>
      </c>
      <c r="R2460" s="2" t="n">
        <f aca="false">IF(H2460=$R$5,L2460,R2459)</f>
        <v>50640324</v>
      </c>
      <c r="S2460" s="2" t="str">
        <f aca="false">IF(H2460=$S$5,L2460,S2459)</f>
        <v>EGU074</v>
      </c>
      <c r="T2460" s="2" t="n">
        <f aca="false">IF(H2460=$T$5,L2460,T2459)</f>
        <v>814190655</v>
      </c>
      <c r="U2460" s="2" t="n">
        <f aca="false">IF(V2460="",0,1)</f>
        <v>0</v>
      </c>
      <c r="V2460" s="2" t="str">
        <f aca="false">IF(A2460="","",IFERROR(IF(VLOOKUP(A2460,MAESTRO!$A$2:$C$15,2,FALSE())=1,"",A2460),A2460))</f>
        <v/>
      </c>
      <c r="W2460" s="2" t="str">
        <f aca="false">IF(V2460="","",G2460)</f>
        <v/>
      </c>
    </row>
    <row r="2461" customFormat="false" ht="15" hidden="false" customHeight="false" outlineLevel="0" collapsed="false">
      <c r="O2461" s="2" t="str">
        <f aca="false">IF(O2460="","",O2460)</f>
        <v>7711 CEDI GUAYAQUIL</v>
      </c>
      <c r="P2461" s="2" t="str">
        <f aca="false">IF(A2461=$P$5,C2461,P2460)</f>
        <v>ORTIZ SOLORZANO MARIA ERMELINDA</v>
      </c>
      <c r="Q2461" s="2" t="n">
        <f aca="false">IF(Q2460="","",IF(A2464=$Q$1,C2464,Q2460))</f>
        <v>1000038146</v>
      </c>
      <c r="R2461" s="2" t="n">
        <f aca="false">IF(H2461=$R$5,L2461,R2460)</f>
        <v>50640324</v>
      </c>
      <c r="S2461" s="2" t="str">
        <f aca="false">IF(H2461=$S$5,L2461,S2460)</f>
        <v>EGU074</v>
      </c>
      <c r="T2461" s="2" t="n">
        <f aca="false">IF(H2461=$T$5,L2461,T2460)</f>
        <v>814190655</v>
      </c>
      <c r="U2461" s="2" t="n">
        <f aca="false">IF(V2461="",0,1)</f>
        <v>0</v>
      </c>
      <c r="V2461" s="2" t="str">
        <f aca="false">IF(A2461="","",IFERROR(IF(VLOOKUP(A2461,MAESTRO!$A$2:$C$15,2,FALSE())=1,"",A2461),A2461))</f>
        <v/>
      </c>
      <c r="W2461" s="2" t="str">
        <f aca="false">IF(V2461="","",G2461)</f>
        <v/>
      </c>
    </row>
    <row r="2462" customFormat="false" ht="15" hidden="false" customHeight="false" outlineLevel="0" collapsed="false">
      <c r="O2462" s="2" t="str">
        <f aca="false">IF(O2461="","",O2461)</f>
        <v>7711 CEDI GUAYAQUIL</v>
      </c>
      <c r="P2462" s="2" t="str">
        <f aca="false">IF(A2462=$P$5,C2462,P2461)</f>
        <v>ORTIZ SOLORZANO MARIA ERMELINDA</v>
      </c>
      <c r="Q2462" s="2" t="n">
        <f aca="false">IF(Q2461="","",IF(A2465=$Q$1,C2465,Q2461))</f>
        <v>1000038146</v>
      </c>
      <c r="R2462" s="2" t="n">
        <f aca="false">IF(H2462=$R$5,L2462,R2461)</f>
        <v>50640324</v>
      </c>
      <c r="S2462" s="2" t="str">
        <f aca="false">IF(H2462=$S$5,L2462,S2461)</f>
        <v>EGU074</v>
      </c>
      <c r="T2462" s="2" t="n">
        <f aca="false">IF(H2462=$T$5,L2462,T2461)</f>
        <v>814190655</v>
      </c>
      <c r="U2462" s="2" t="n">
        <f aca="false">IF(V2462="",0,1)</f>
        <v>0</v>
      </c>
      <c r="V2462" s="2" t="str">
        <f aca="false">IF(A2462="","",IFERROR(IF(VLOOKUP(A2462,MAESTRO!$A$2:$C$15,2,FALSE())=1,"",A2462),A2462))</f>
        <v/>
      </c>
      <c r="W2462" s="2" t="str">
        <f aca="false">IF(V2462="","",G2462)</f>
        <v/>
      </c>
    </row>
    <row r="2463" customFormat="false" ht="15" hidden="false" customHeight="false" outlineLevel="0" collapsed="false">
      <c r="O2463" s="2" t="str">
        <f aca="false">IF(O2462="","",O2462)</f>
        <v>7711 CEDI GUAYAQUIL</v>
      </c>
      <c r="P2463" s="2" t="str">
        <f aca="false">IF(A2463=$P$5,C2463,P2462)</f>
        <v>ORTIZ SOLORZANO MARIA ERMELINDA</v>
      </c>
      <c r="Q2463" s="2" t="n">
        <f aca="false">IF(Q2462="","",IF(A2466=$Q$1,C2466,Q2462))</f>
        <v>1000038146</v>
      </c>
      <c r="R2463" s="2" t="n">
        <f aca="false">IF(H2463=$R$5,L2463,R2462)</f>
        <v>50640324</v>
      </c>
      <c r="S2463" s="2" t="str">
        <f aca="false">IF(H2463=$S$5,L2463,S2462)</f>
        <v>EGU074</v>
      </c>
      <c r="T2463" s="2" t="n">
        <f aca="false">IF(H2463=$T$5,L2463,T2462)</f>
        <v>814190655</v>
      </c>
      <c r="U2463" s="2" t="n">
        <f aca="false">IF(V2463="",0,1)</f>
        <v>0</v>
      </c>
      <c r="V2463" s="2" t="str">
        <f aca="false">IF(A2463="","",IFERROR(IF(VLOOKUP(A2463,MAESTRO!$A$2:$C$15,2,FALSE())=1,"",A2463),A2463))</f>
        <v/>
      </c>
      <c r="W2463" s="2" t="str">
        <f aca="false">IF(V2463="","",G2463)</f>
        <v/>
      </c>
    </row>
    <row r="2464" customFormat="false" ht="15" hidden="false" customHeight="false" outlineLevel="0" collapsed="false">
      <c r="A2464" s="1" t="s">
        <v>48</v>
      </c>
      <c r="D2464" s="1" t="s">
        <v>49</v>
      </c>
      <c r="O2464" s="2" t="str">
        <f aca="false">IF(O2463="","",O2463)</f>
        <v>7711 CEDI GUAYAQUIL</v>
      </c>
      <c r="P2464" s="2" t="str">
        <f aca="false">IF(A2464=$P$5,C2464,P2463)</f>
        <v>ORTIZ SOLORZANO MARIA ERMELINDA</v>
      </c>
      <c r="Q2464" s="2" t="n">
        <f aca="false">IF(Q2463="","",IF(A2467=$Q$1,C2467,Q2463))</f>
        <v>1000038146</v>
      </c>
      <c r="R2464" s="2" t="n">
        <f aca="false">IF(H2464=$R$5,L2464,R2463)</f>
        <v>50640324</v>
      </c>
      <c r="S2464" s="2" t="str">
        <f aca="false">IF(H2464=$S$5,L2464,S2463)</f>
        <v>EGU074</v>
      </c>
      <c r="T2464" s="2" t="n">
        <f aca="false">IF(H2464=$T$5,L2464,T2463)</f>
        <v>814190655</v>
      </c>
      <c r="U2464" s="2" t="n">
        <f aca="false">IF(V2464="",0,1)</f>
        <v>0</v>
      </c>
      <c r="V2464" s="2" t="str">
        <f aca="false">IF(A2464="","",IFERROR(IF(VLOOKUP(A2464,MAESTRO!$A$2:$C$15,2,FALSE())=1,"",A2464),A2464))</f>
        <v/>
      </c>
      <c r="W2464" s="2" t="str">
        <f aca="false">IF(V2464="","",G2464)</f>
        <v/>
      </c>
    </row>
    <row r="2465" customFormat="false" ht="15" hidden="false" customHeight="false" outlineLevel="0" collapsed="false">
      <c r="A2465" s="1" t="s">
        <v>50</v>
      </c>
      <c r="D2465" s="1" t="s">
        <v>49</v>
      </c>
      <c r="O2465" s="2" t="str">
        <f aca="false">IF(O2464="","",O2464)</f>
        <v>7711 CEDI GUAYAQUIL</v>
      </c>
      <c r="P2465" s="2" t="str">
        <f aca="false">IF(A2465=$P$5,C2465,P2464)</f>
        <v>ORTIZ SOLORZANO MARIA ERMELINDA</v>
      </c>
      <c r="Q2465" s="2" t="n">
        <f aca="false">IF(Q2464="","",IF(A2468=$Q$1,C2468,Q2464))</f>
        <v>1000038146</v>
      </c>
      <c r="R2465" s="2" t="n">
        <f aca="false">IF(H2465=$R$5,L2465,R2464)</f>
        <v>50640324</v>
      </c>
      <c r="S2465" s="2" t="str">
        <f aca="false">IF(H2465=$S$5,L2465,S2464)</f>
        <v>EGU074</v>
      </c>
      <c r="T2465" s="2" t="n">
        <f aca="false">IF(H2465=$T$5,L2465,T2464)</f>
        <v>814190655</v>
      </c>
      <c r="U2465" s="2" t="n">
        <f aca="false">IF(V2465="",0,1)</f>
        <v>0</v>
      </c>
      <c r="V2465" s="2" t="str">
        <f aca="false">IF(A2465="","",IFERROR(IF(VLOOKUP(A2465,MAESTRO!$A$2:$C$15,2,FALSE())=1,"",A2465),A2465))</f>
        <v/>
      </c>
      <c r="W2465" s="2" t="str">
        <f aca="false">IF(V2465="","",G2465)</f>
        <v/>
      </c>
    </row>
    <row r="2466" customFormat="false" ht="15" hidden="false" customHeight="false" outlineLevel="0" collapsed="false">
      <c r="A2466" s="1" t="s">
        <v>51</v>
      </c>
      <c r="D2466" s="1" t="s">
        <v>49</v>
      </c>
      <c r="O2466" s="2" t="str">
        <f aca="false">IF(O2465="","",O2465)</f>
        <v>7711 CEDI GUAYAQUIL</v>
      </c>
      <c r="P2466" s="2" t="str">
        <f aca="false">IF(A2466=$P$5,C2466,P2465)</f>
        <v>ORTIZ SOLORZANO MARIA ERMELINDA</v>
      </c>
      <c r="Q2466" s="2" t="n">
        <f aca="false">IF(Q2465="","",IF(A2469=$Q$1,C2469,Q2465))</f>
        <v>1000038146</v>
      </c>
      <c r="R2466" s="2" t="n">
        <f aca="false">IF(H2466=$R$5,L2466,R2465)</f>
        <v>50640324</v>
      </c>
      <c r="S2466" s="2" t="str">
        <f aca="false">IF(H2466=$S$5,L2466,S2465)</f>
        <v>EGU074</v>
      </c>
      <c r="T2466" s="2" t="n">
        <f aca="false">IF(H2466=$T$5,L2466,T2465)</f>
        <v>814190655</v>
      </c>
      <c r="U2466" s="2" t="n">
        <f aca="false">IF(V2466="",0,1)</f>
        <v>0</v>
      </c>
      <c r="V2466" s="2" t="str">
        <f aca="false">IF(A2466="","",IFERROR(IF(VLOOKUP(A2466,MAESTRO!$A$2:$C$15,2,FALSE())=1,"",A2466),A2466))</f>
        <v/>
      </c>
      <c r="W2466" s="2" t="str">
        <f aca="false">IF(V2466="","",G2466)</f>
        <v/>
      </c>
    </row>
    <row r="2467" customFormat="false" ht="15" hidden="false" customHeight="false" outlineLevel="0" collapsed="false">
      <c r="A2467" s="1" t="s">
        <v>52</v>
      </c>
      <c r="D2467" s="1" t="s">
        <v>49</v>
      </c>
      <c r="O2467" s="2" t="str">
        <f aca="false">IF(O2466="","",O2466)</f>
        <v>7711 CEDI GUAYAQUIL</v>
      </c>
      <c r="P2467" s="2" t="str">
        <f aca="false">IF(A2467=$P$5,C2467,P2466)</f>
        <v>ORTIZ SOLORZANO MARIA ERMELINDA</v>
      </c>
      <c r="Q2467" s="2" t="n">
        <f aca="false">IF(Q2466="","",IF(A2470=$Q$1,C2470,Q2466))</f>
        <v>1000038146</v>
      </c>
      <c r="R2467" s="2" t="n">
        <f aca="false">IF(H2467=$R$5,L2467,R2466)</f>
        <v>50640324</v>
      </c>
      <c r="S2467" s="2" t="str">
        <f aca="false">IF(H2467=$S$5,L2467,S2466)</f>
        <v>EGU074</v>
      </c>
      <c r="T2467" s="2" t="n">
        <f aca="false">IF(H2467=$T$5,L2467,T2466)</f>
        <v>814190655</v>
      </c>
      <c r="U2467" s="2" t="n">
        <f aca="false">IF(V2467="",0,1)</f>
        <v>0</v>
      </c>
      <c r="V2467" s="2" t="str">
        <f aca="false">IF(A2467="","",IFERROR(IF(VLOOKUP(A2467,MAESTRO!$A$2:$C$15,2,FALSE())=1,"",A2467),A2467))</f>
        <v/>
      </c>
      <c r="W2467" s="2" t="str">
        <f aca="false">IF(V2467="","",G2467)</f>
        <v/>
      </c>
    </row>
    <row r="2468" customFormat="false" ht="15" hidden="false" customHeight="false" outlineLevel="0" collapsed="false">
      <c r="A2468" s="1" t="s">
        <v>53</v>
      </c>
      <c r="D2468" s="1" t="s">
        <v>49</v>
      </c>
      <c r="O2468" s="2" t="str">
        <f aca="false">IF(O2467="","",O2467)</f>
        <v>7711 CEDI GUAYAQUIL</v>
      </c>
      <c r="P2468" s="2" t="str">
        <f aca="false">IF(A2468=$P$5,C2468,P2467)</f>
        <v>ORTIZ SOLORZANO MARIA ERMELINDA</v>
      </c>
      <c r="Q2468" s="2" t="n">
        <f aca="false">IF(Q2467="","",IF(A2471=$Q$1,C2471,Q2467))</f>
        <v>1000038146</v>
      </c>
      <c r="R2468" s="2" t="n">
        <f aca="false">IF(H2468=$R$5,L2468,R2467)</f>
        <v>50640324</v>
      </c>
      <c r="S2468" s="2" t="str">
        <f aca="false">IF(H2468=$S$5,L2468,S2467)</f>
        <v>EGU074</v>
      </c>
      <c r="T2468" s="2" t="n">
        <f aca="false">IF(H2468=$T$5,L2468,T2467)</f>
        <v>814190655</v>
      </c>
      <c r="U2468" s="2" t="n">
        <f aca="false">IF(V2468="",0,1)</f>
        <v>0</v>
      </c>
      <c r="V2468" s="2" t="str">
        <f aca="false">IF(A2468="","",IFERROR(IF(VLOOKUP(A2468,MAESTRO!$A$2:$C$15,2,FALSE())=1,"",A2468),A2468))</f>
        <v/>
      </c>
      <c r="W2468" s="2" t="str">
        <f aca="false">IF(V2468="","",G2468)</f>
        <v/>
      </c>
    </row>
    <row r="2469" customFormat="false" ht="15" hidden="false" customHeight="false" outlineLevel="0" collapsed="false">
      <c r="O2469" s="2" t="str">
        <f aca="false">IF(O2468="","",O2468)</f>
        <v>7711 CEDI GUAYAQUIL</v>
      </c>
      <c r="P2469" s="2" t="str">
        <f aca="false">IF(A2469=$P$5,C2469,P2468)</f>
        <v>ORTIZ SOLORZANO MARIA ERMELINDA</v>
      </c>
      <c r="Q2469" s="2" t="n">
        <f aca="false">IF(Q2468="","",IF(A2472=$Q$1,C2472,Q2468))</f>
        <v>1000038146</v>
      </c>
      <c r="R2469" s="2" t="n">
        <f aca="false">IF(H2469=$R$5,L2469,R2468)</f>
        <v>50640324</v>
      </c>
      <c r="S2469" s="2" t="str">
        <f aca="false">IF(H2469=$S$5,L2469,S2468)</f>
        <v>EGU074</v>
      </c>
      <c r="T2469" s="2" t="n">
        <f aca="false">IF(H2469=$T$5,L2469,T2468)</f>
        <v>814190655</v>
      </c>
      <c r="U2469" s="2" t="n">
        <f aca="false">IF(V2469="",0,1)</f>
        <v>0</v>
      </c>
      <c r="V2469" s="2" t="str">
        <f aca="false">IF(A2469="","",IFERROR(IF(VLOOKUP(A2469,MAESTRO!$A$2:$C$15,2,FALSE())=1,"",A2469),A2469))</f>
        <v/>
      </c>
      <c r="W2469" s="2" t="str">
        <f aca="false">IF(V2469="","",G2469)</f>
        <v/>
      </c>
    </row>
    <row r="2470" customFormat="false" ht="15" hidden="false" customHeight="false" outlineLevel="0" collapsed="false">
      <c r="O2470" s="2" t="str">
        <f aca="false">IF(O2469="","",O2469)</f>
        <v>7711 CEDI GUAYAQUIL</v>
      </c>
      <c r="P2470" s="2" t="str">
        <f aca="false">IF(A2470=$P$5,C2470,P2469)</f>
        <v>ORTIZ SOLORZANO MARIA ERMELINDA</v>
      </c>
      <c r="Q2470" s="2" t="n">
        <f aca="false">IF(Q2469="","",IF(A2473=$Q$1,C2473,Q2469))</f>
        <v>1000038146</v>
      </c>
      <c r="R2470" s="2" t="n">
        <f aca="false">IF(H2470=$R$5,L2470,R2469)</f>
        <v>50640324</v>
      </c>
      <c r="S2470" s="2" t="str">
        <f aca="false">IF(H2470=$S$5,L2470,S2469)</f>
        <v>EGU074</v>
      </c>
      <c r="T2470" s="2" t="n">
        <f aca="false">IF(H2470=$T$5,L2470,T2469)</f>
        <v>814190655</v>
      </c>
      <c r="U2470" s="2" t="n">
        <f aca="false">IF(V2470="",0,1)</f>
        <v>0</v>
      </c>
      <c r="V2470" s="2" t="str">
        <f aca="false">IF(A2470="","",IFERROR(IF(VLOOKUP(A2470,MAESTRO!$A$2:$C$15,2,FALSE())=1,"",A2470),A2470))</f>
        <v/>
      </c>
      <c r="W2470" s="2" t="str">
        <f aca="false">IF(V2470="","",G2470)</f>
        <v/>
      </c>
    </row>
    <row r="2471" customFormat="false" ht="15" hidden="false" customHeight="false" outlineLevel="0" collapsed="false">
      <c r="E2471" s="1" t="s">
        <v>0</v>
      </c>
      <c r="J2471" s="1" t="s">
        <v>1</v>
      </c>
      <c r="M2471" s="1" t="n">
        <v>39</v>
      </c>
      <c r="O2471" s="2" t="str">
        <f aca="false">IF(O2470="","",O2470)</f>
        <v>7711 CEDI GUAYAQUIL</v>
      </c>
      <c r="P2471" s="2" t="str">
        <f aca="false">IF(A2471=$P$5,C2471,P2470)</f>
        <v>ORTIZ SOLORZANO MARIA ERMELINDA</v>
      </c>
      <c r="Q2471" s="2" t="n">
        <f aca="false">IF(Q2470="","",IF(A2474=$Q$1,C2474,Q2470))</f>
        <v>1000038146</v>
      </c>
      <c r="R2471" s="2" t="n">
        <f aca="false">IF(H2471=$R$5,L2471,R2470)</f>
        <v>50640324</v>
      </c>
      <c r="S2471" s="2" t="str">
        <f aca="false">IF(H2471=$S$5,L2471,S2470)</f>
        <v>EGU074</v>
      </c>
      <c r="T2471" s="2" t="n">
        <f aca="false">IF(H2471=$T$5,L2471,T2470)</f>
        <v>814190655</v>
      </c>
      <c r="U2471" s="2" t="n">
        <f aca="false">IF(V2471="",0,1)</f>
        <v>0</v>
      </c>
      <c r="V2471" s="2" t="str">
        <f aca="false">IF(A2471="","",IFERROR(IF(VLOOKUP(A2471,MAESTRO!$A$2:$C$15,2,FALSE())=1,"",A2471),A2471))</f>
        <v/>
      </c>
      <c r="W2471" s="2" t="str">
        <f aca="false">IF(V2471="","",G2471)</f>
        <v/>
      </c>
    </row>
    <row r="2472" customFormat="false" ht="15" hidden="false" customHeight="false" outlineLevel="0" collapsed="false">
      <c r="F2472" s="1" t="s">
        <v>6</v>
      </c>
      <c r="O2472" s="2" t="str">
        <f aca="false">IF(O2471="","",O2471)</f>
        <v>7711 CEDI GUAYAQUIL</v>
      </c>
      <c r="P2472" s="2" t="str">
        <f aca="false">IF(A2472=$P$5,C2472,P2471)</f>
        <v>ORTIZ SOLORZANO MARIA ERMELINDA</v>
      </c>
      <c r="Q2472" s="2" t="n">
        <f aca="false">IF(Q2471="","",IF(A2475=$Q$1,C2475,Q2471))</f>
        <v>1000038146</v>
      </c>
      <c r="R2472" s="2" t="n">
        <f aca="false">IF(H2472=$R$5,L2472,R2471)</f>
        <v>50640324</v>
      </c>
      <c r="S2472" s="2" t="str">
        <f aca="false">IF(H2472=$S$5,L2472,S2471)</f>
        <v>EGU074</v>
      </c>
      <c r="T2472" s="2" t="n">
        <f aca="false">IF(H2472=$T$5,L2472,T2471)</f>
        <v>814190655</v>
      </c>
      <c r="U2472" s="2" t="n">
        <f aca="false">IF(V2472="",0,1)</f>
        <v>0</v>
      </c>
      <c r="V2472" s="2" t="str">
        <f aca="false">IF(A2472="","",IFERROR(IF(VLOOKUP(A2472,MAESTRO!$A$2:$C$15,2,FALSE())=1,"",A2472),A2472))</f>
        <v/>
      </c>
      <c r="W2472" s="2" t="str">
        <f aca="false">IF(V2472="","",G2472)</f>
        <v/>
      </c>
    </row>
    <row r="2473" customFormat="false" ht="15" hidden="false" customHeight="false" outlineLevel="0" collapsed="false">
      <c r="O2473" s="2" t="str">
        <f aca="false">IF(O2472="","",O2472)</f>
        <v>7711 CEDI GUAYAQUIL</v>
      </c>
      <c r="P2473" s="2" t="str">
        <f aca="false">IF(A2473=$P$5,C2473,P2472)</f>
        <v>ORTIZ SOLORZANO MARIA ERMELINDA</v>
      </c>
      <c r="Q2473" s="2" t="n">
        <f aca="false">IF(Q2472="","",IF(A2476=$Q$1,C2476,Q2472))</f>
        <v>1000038146</v>
      </c>
      <c r="R2473" s="2" t="n">
        <f aca="false">IF(H2473=$R$5,L2473,R2472)</f>
        <v>50640324</v>
      </c>
      <c r="S2473" s="2" t="str">
        <f aca="false">IF(H2473=$S$5,L2473,S2472)</f>
        <v>EGU074</v>
      </c>
      <c r="T2473" s="2" t="n">
        <f aca="false">IF(H2473=$T$5,L2473,T2472)</f>
        <v>814190655</v>
      </c>
      <c r="U2473" s="2" t="n">
        <f aca="false">IF(V2473="",0,1)</f>
        <v>0</v>
      </c>
      <c r="V2473" s="2" t="str">
        <f aca="false">IF(A2473="","",IFERROR(IF(VLOOKUP(A2473,MAESTRO!$A$2:$C$15,2,FALSE())=1,"",A2473),A2473))</f>
        <v/>
      </c>
      <c r="W2473" s="2" t="str">
        <f aca="false">IF(V2473="","",G2473)</f>
        <v/>
      </c>
    </row>
    <row r="2474" customFormat="false" ht="15" hidden="false" customHeight="false" outlineLevel="0" collapsed="false">
      <c r="H2474" s="1" t="s">
        <v>8</v>
      </c>
      <c r="L2474" s="1" t="n">
        <v>50640324</v>
      </c>
      <c r="O2474" s="2" t="str">
        <f aca="false">IF(O2473="","",O2473)</f>
        <v>7711 CEDI GUAYAQUIL</v>
      </c>
      <c r="P2474" s="2" t="str">
        <f aca="false">IF(A2474=$P$5,C2474,P2473)</f>
        <v>ORTIZ SOLORZANO MARIA ERMELINDA</v>
      </c>
      <c r="Q2474" s="2" t="n">
        <f aca="false">IF(Q2473="","",IF(A2477=$Q$1,C2477,Q2473))</f>
        <v>1000038146</v>
      </c>
      <c r="R2474" s="2" t="n">
        <f aca="false">IF(H2474=$R$5,L2474,R2473)</f>
        <v>50640324</v>
      </c>
      <c r="S2474" s="2" t="str">
        <f aca="false">IF(H2474=$S$5,L2474,S2473)</f>
        <v>EGU074</v>
      </c>
      <c r="T2474" s="2" t="n">
        <f aca="false">IF(H2474=$T$5,L2474,T2473)</f>
        <v>814190655</v>
      </c>
      <c r="U2474" s="2" t="n">
        <f aca="false">IF(V2474="",0,1)</f>
        <v>0</v>
      </c>
      <c r="V2474" s="2" t="str">
        <f aca="false">IF(A2474="","",IFERROR(IF(VLOOKUP(A2474,MAESTRO!$A$2:$C$15,2,FALSE())=1,"",A2474),A2474))</f>
        <v/>
      </c>
      <c r="W2474" s="2" t="str">
        <f aca="false">IF(V2474="","",G2474)</f>
        <v/>
      </c>
    </row>
    <row r="2475" customFormat="false" ht="15" hidden="false" customHeight="false" outlineLevel="0" collapsed="false">
      <c r="H2475" s="1" t="s">
        <v>11</v>
      </c>
      <c r="L2475" s="1" t="s">
        <v>161</v>
      </c>
      <c r="O2475" s="2" t="str">
        <f aca="false">IF(O2474="","",O2474)</f>
        <v>7711 CEDI GUAYAQUIL</v>
      </c>
      <c r="P2475" s="2" t="str">
        <f aca="false">IF(A2475=$P$5,C2475,P2474)</f>
        <v>ORTIZ SOLORZANO MARIA ERMELINDA</v>
      </c>
      <c r="Q2475" s="2" t="n">
        <f aca="false">IF(Q2474="","",IF(A2478=$Q$1,C2478,Q2474))</f>
        <v>1000038146</v>
      </c>
      <c r="R2475" s="2" t="n">
        <f aca="false">IF(H2475=$R$5,L2475,R2474)</f>
        <v>50640324</v>
      </c>
      <c r="S2475" s="2" t="str">
        <f aca="false">IF(H2475=$S$5,L2475,S2474)</f>
        <v>EGU077</v>
      </c>
      <c r="T2475" s="2" t="n">
        <f aca="false">IF(H2475=$T$5,L2475,T2474)</f>
        <v>814190655</v>
      </c>
      <c r="U2475" s="2" t="n">
        <f aca="false">IF(V2475="",0,1)</f>
        <v>0</v>
      </c>
      <c r="V2475" s="2" t="str">
        <f aca="false">IF(A2475="","",IFERROR(IF(VLOOKUP(A2475,MAESTRO!$A$2:$C$15,2,FALSE())=1,"",A2475),A2475))</f>
        <v/>
      </c>
      <c r="W2475" s="2" t="str">
        <f aca="false">IF(V2475="","",G2475)</f>
        <v/>
      </c>
    </row>
    <row r="2476" customFormat="false" ht="15" hidden="false" customHeight="false" outlineLevel="0" collapsed="false">
      <c r="A2476" s="1" t="s">
        <v>13</v>
      </c>
      <c r="C2476" s="1" t="s">
        <v>20</v>
      </c>
      <c r="H2476" s="1" t="s">
        <v>21</v>
      </c>
      <c r="L2476" s="1" t="s">
        <v>162</v>
      </c>
      <c r="O2476" s="2" t="str">
        <f aca="false">IF(O2475="","",O2475)</f>
        <v>7711 CEDI GUAYAQUIL</v>
      </c>
      <c r="P2476" s="2" t="str">
        <f aca="false">IF(A2476=$P$5,C2476,P2475)</f>
        <v>ORTIZ SOLORZANO MARIA ERMELINDA</v>
      </c>
      <c r="Q2476" s="2" t="n">
        <f aca="false">IF(Q2475="","",IF(A2479=$Q$1,C2479,Q2475))</f>
        <v>1000038146</v>
      </c>
      <c r="R2476" s="2" t="n">
        <f aca="false">IF(H2476=$R$5,L2476,R2475)</f>
        <v>50640324</v>
      </c>
      <c r="S2476" s="2" t="str">
        <f aca="false">IF(H2476=$S$5,L2476,S2475)</f>
        <v>EGU077</v>
      </c>
      <c r="T2476" s="2" t="n">
        <f aca="false">IF(H2476=$T$5,L2476,T2475)</f>
        <v>814190655</v>
      </c>
      <c r="U2476" s="2" t="n">
        <f aca="false">IF(V2476="",0,1)</f>
        <v>0</v>
      </c>
      <c r="V2476" s="2" t="str">
        <f aca="false">IF(A2476="","",IFERROR(IF(VLOOKUP(A2476,MAESTRO!$A$2:$C$15,2,FALSE())=1,"",A2476),A2476))</f>
        <v/>
      </c>
      <c r="W2476" s="2" t="str">
        <f aca="false">IF(V2476="","",G2476)</f>
        <v/>
      </c>
    </row>
    <row r="2477" customFormat="false" ht="15" hidden="false" customHeight="false" outlineLevel="0" collapsed="false">
      <c r="A2477" s="1" t="s">
        <v>14</v>
      </c>
      <c r="C2477" s="1" t="s">
        <v>289</v>
      </c>
      <c r="H2477" s="1" t="s">
        <v>24</v>
      </c>
      <c r="L2477" s="1" t="n">
        <v>1001</v>
      </c>
      <c r="O2477" s="2" t="str">
        <f aca="false">IF(O2476="","",O2476)</f>
        <v>7711 CEDI GUAYAQUIL</v>
      </c>
      <c r="P2477" s="2" t="str">
        <f aca="false">IF(A2477=$P$5,C2477,P2476)</f>
        <v>COELLAR DELGADO EVA DEL ROCIO</v>
      </c>
      <c r="Q2477" s="2" t="n">
        <f aca="false">IF(Q2476="","",IF(A2480=$Q$1,C2480,Q2476))</f>
        <v>1000057602</v>
      </c>
      <c r="R2477" s="2" t="n">
        <f aca="false">IF(H2477=$R$5,L2477,R2476)</f>
        <v>50640324</v>
      </c>
      <c r="S2477" s="2" t="str">
        <f aca="false">IF(H2477=$S$5,L2477,S2476)</f>
        <v>EGU077</v>
      </c>
      <c r="T2477" s="2" t="n">
        <f aca="false">IF(H2477=$T$5,L2477,T2476)</f>
        <v>814190655</v>
      </c>
      <c r="U2477" s="2" t="n">
        <f aca="false">IF(V2477="",0,1)</f>
        <v>0</v>
      </c>
      <c r="V2477" s="2" t="str">
        <f aca="false">IF(A2477="","",IFERROR(IF(VLOOKUP(A2477,MAESTRO!$A$2:$C$15,2,FALSE())=1,"",A2477),A2477))</f>
        <v/>
      </c>
      <c r="W2477" s="2" t="str">
        <f aca="false">IF(V2477="","",G2477)</f>
        <v/>
      </c>
    </row>
    <row r="2478" customFormat="false" ht="15" hidden="false" customHeight="false" outlineLevel="0" collapsed="false">
      <c r="A2478" s="1" t="s">
        <v>25</v>
      </c>
      <c r="C2478" s="1" t="n">
        <v>1000057602</v>
      </c>
      <c r="H2478" s="1" t="s">
        <v>26</v>
      </c>
      <c r="L2478" s="1" t="s">
        <v>27</v>
      </c>
      <c r="O2478" s="2" t="str">
        <f aca="false">IF(O2477="","",O2477)</f>
        <v>7711 CEDI GUAYAQUIL</v>
      </c>
      <c r="P2478" s="2" t="str">
        <f aca="false">IF(A2478=$P$5,C2478,P2477)</f>
        <v>COELLAR DELGADO EVA DEL ROCIO</v>
      </c>
      <c r="Q2478" s="2" t="n">
        <f aca="false">IF(Q2477="","",IF(A2481=$Q$1,C2481,Q2477))</f>
        <v>1000057602</v>
      </c>
      <c r="R2478" s="2" t="n">
        <f aca="false">IF(H2478=$R$5,L2478,R2477)</f>
        <v>50640324</v>
      </c>
      <c r="S2478" s="2" t="str">
        <f aca="false">IF(H2478=$S$5,L2478,S2477)</f>
        <v>EGU077</v>
      </c>
      <c r="T2478" s="2" t="n">
        <f aca="false">IF(H2478=$T$5,L2478,T2477)</f>
        <v>814190655</v>
      </c>
      <c r="U2478" s="2" t="n">
        <f aca="false">IF(V2478="",0,1)</f>
        <v>0</v>
      </c>
      <c r="V2478" s="2" t="str">
        <f aca="false">IF(A2478="","",IFERROR(IF(VLOOKUP(A2478,MAESTRO!$A$2:$C$15,2,FALSE())=1,"",A2478),A2478))</f>
        <v/>
      </c>
      <c r="W2478" s="2" t="str">
        <f aca="false">IF(V2478="","",G2478)</f>
        <v/>
      </c>
    </row>
    <row r="2479" customFormat="false" ht="15" hidden="false" customHeight="false" outlineLevel="0" collapsed="false">
      <c r="A2479" s="1" t="s">
        <v>28</v>
      </c>
      <c r="C2479" s="1" t="s">
        <v>290</v>
      </c>
      <c r="H2479" s="1" t="s">
        <v>16</v>
      </c>
      <c r="L2479" s="1" t="n">
        <v>814190653</v>
      </c>
      <c r="O2479" s="2" t="str">
        <f aca="false">IF(O2478="","",O2478)</f>
        <v>7711 CEDI GUAYAQUIL</v>
      </c>
      <c r="P2479" s="2" t="str">
        <f aca="false">IF(A2479=$P$5,C2479,P2478)</f>
        <v>COELLAR DELGADO EVA DEL ROCIO</v>
      </c>
      <c r="Q2479" s="2" t="n">
        <f aca="false">IF(Q2478="","",IF(A2482=$Q$1,C2482,Q2478))</f>
        <v>1000057602</v>
      </c>
      <c r="R2479" s="2" t="n">
        <f aca="false">IF(H2479=$R$5,L2479,R2478)</f>
        <v>50640324</v>
      </c>
      <c r="S2479" s="2" t="str">
        <f aca="false">IF(H2479=$S$5,L2479,S2478)</f>
        <v>EGU077</v>
      </c>
      <c r="T2479" s="2" t="n">
        <f aca="false">IF(H2479=$T$5,L2479,T2478)</f>
        <v>814190653</v>
      </c>
      <c r="U2479" s="2" t="n">
        <f aca="false">IF(V2479="",0,1)</f>
        <v>0</v>
      </c>
      <c r="V2479" s="2" t="str">
        <f aca="false">IF(A2479="","",IFERROR(IF(VLOOKUP(A2479,MAESTRO!$A$2:$C$15,2,FALSE())=1,"",A2479),A2479))</f>
        <v/>
      </c>
      <c r="W2479" s="2" t="str">
        <f aca="false">IF(V2479="","",G2479)</f>
        <v/>
      </c>
    </row>
    <row r="2480" customFormat="false" ht="15" hidden="false" customHeight="false" outlineLevel="0" collapsed="false">
      <c r="A2480" s="1" t="s">
        <v>3</v>
      </c>
      <c r="C2480" s="1" t="n">
        <v>1000057602</v>
      </c>
      <c r="H2480" s="1" t="s">
        <v>30</v>
      </c>
      <c r="L2480" s="1" t="s">
        <v>31</v>
      </c>
      <c r="O2480" s="2" t="str">
        <f aca="false">IF(O2479="","",O2479)</f>
        <v>7711 CEDI GUAYAQUIL</v>
      </c>
      <c r="P2480" s="2" t="str">
        <f aca="false">IF(A2480=$P$5,C2480,P2479)</f>
        <v>COELLAR DELGADO EVA DEL ROCIO</v>
      </c>
      <c r="Q2480" s="2" t="n">
        <f aca="false">IF(Q2479="","",IF(A2483=$Q$1,C2483,Q2479))</f>
        <v>1000057602</v>
      </c>
      <c r="R2480" s="2" t="n">
        <f aca="false">IF(H2480=$R$5,L2480,R2479)</f>
        <v>50640324</v>
      </c>
      <c r="S2480" s="2" t="str">
        <f aca="false">IF(H2480=$S$5,L2480,S2479)</f>
        <v>EGU077</v>
      </c>
      <c r="T2480" s="2" t="n">
        <f aca="false">IF(H2480=$T$5,L2480,T2479)</f>
        <v>814190653</v>
      </c>
      <c r="U2480" s="2" t="n">
        <f aca="false">IF(V2480="",0,1)</f>
        <v>0</v>
      </c>
      <c r="V2480" s="2" t="str">
        <f aca="false">IF(A2480="","",IFERROR(IF(VLOOKUP(A2480,MAESTRO!$A$2:$C$15,2,FALSE())=1,"",A2480),A2480))</f>
        <v/>
      </c>
      <c r="W2480" s="2" t="str">
        <f aca="false">IF(V2480="","",G2480)</f>
        <v/>
      </c>
    </row>
    <row r="2481" customFormat="false" ht="15" hidden="false" customHeight="false" outlineLevel="0" collapsed="false">
      <c r="A2481" s="1" t="s">
        <v>32</v>
      </c>
      <c r="C2481" s="1" t="s">
        <v>291</v>
      </c>
      <c r="H2481" s="1" t="s">
        <v>34</v>
      </c>
      <c r="L2481" s="1" t="s">
        <v>35</v>
      </c>
      <c r="O2481" s="2" t="str">
        <f aca="false">IF(O2480="","",O2480)</f>
        <v>7711 CEDI GUAYAQUIL</v>
      </c>
      <c r="P2481" s="2" t="str">
        <f aca="false">IF(A2481=$P$5,C2481,P2480)</f>
        <v>COELLAR DELGADO EVA DEL ROCIO</v>
      </c>
      <c r="Q2481" s="2" t="n">
        <f aca="false">IF(Q2480="","",IF(A2484=$Q$1,C2484,Q2480))</f>
        <v>1000057602</v>
      </c>
      <c r="R2481" s="2" t="n">
        <f aca="false">IF(H2481=$R$5,L2481,R2480)</f>
        <v>50640324</v>
      </c>
      <c r="S2481" s="2" t="str">
        <f aca="false">IF(H2481=$S$5,L2481,S2480)</f>
        <v>EGU077</v>
      </c>
      <c r="T2481" s="2" t="n">
        <f aca="false">IF(H2481=$T$5,L2481,T2480)</f>
        <v>814190653</v>
      </c>
      <c r="U2481" s="2" t="n">
        <f aca="false">IF(V2481="",0,1)</f>
        <v>0</v>
      </c>
      <c r="V2481" s="2" t="str">
        <f aca="false">IF(A2481="","",IFERROR(IF(VLOOKUP(A2481,MAESTRO!$A$2:$C$15,2,FALSE())=1,"",A2481),A2481))</f>
        <v/>
      </c>
      <c r="W2481" s="2" t="str">
        <f aca="false">IF(V2481="","",G2481)</f>
        <v/>
      </c>
    </row>
    <row r="2482" customFormat="false" ht="15" hidden="false" customHeight="false" outlineLevel="0" collapsed="false">
      <c r="A2482" s="1" t="s">
        <v>36</v>
      </c>
      <c r="C2482" s="1" t="n">
        <v>1000057602</v>
      </c>
      <c r="H2482" s="1" t="s">
        <v>37</v>
      </c>
      <c r="L2482" s="1" t="n">
        <v>2</v>
      </c>
      <c r="O2482" s="2" t="str">
        <f aca="false">IF(O2481="","",O2481)</f>
        <v>7711 CEDI GUAYAQUIL</v>
      </c>
      <c r="P2482" s="2" t="str">
        <f aca="false">IF(A2482=$P$5,C2482,P2481)</f>
        <v>COELLAR DELGADO EVA DEL ROCIO</v>
      </c>
      <c r="Q2482" s="2" t="n">
        <f aca="false">IF(Q2481="","",IF(A2485=$Q$1,C2485,Q2481))</f>
        <v>1000057602</v>
      </c>
      <c r="R2482" s="2" t="n">
        <f aca="false">IF(H2482=$R$5,L2482,R2481)</f>
        <v>50640324</v>
      </c>
      <c r="S2482" s="2" t="str">
        <f aca="false">IF(H2482=$S$5,L2482,S2481)</f>
        <v>EGU077</v>
      </c>
      <c r="T2482" s="2" t="n">
        <f aca="false">IF(H2482=$T$5,L2482,T2481)</f>
        <v>814190653</v>
      </c>
      <c r="U2482" s="2" t="n">
        <f aca="false">IF(V2482="",0,1)</f>
        <v>0</v>
      </c>
      <c r="V2482" s="2" t="str">
        <f aca="false">IF(A2482="","",IFERROR(IF(VLOOKUP(A2482,MAESTRO!$A$2:$C$15,2,FALSE())=1,"",A2482),A2482))</f>
        <v/>
      </c>
      <c r="W2482" s="2" t="str">
        <f aca="false">IF(V2482="","",G2482)</f>
        <v/>
      </c>
    </row>
    <row r="2483" customFormat="false" ht="15" hidden="false" customHeight="false" outlineLevel="0" collapsed="false">
      <c r="A2483" s="1" t="s">
        <v>38</v>
      </c>
      <c r="H2483" s="1" t="s">
        <v>39</v>
      </c>
      <c r="K2483" s="1" t="s">
        <v>40</v>
      </c>
      <c r="O2483" s="2" t="str">
        <f aca="false">IF(O2482="","",O2482)</f>
        <v>7711 CEDI GUAYAQUIL</v>
      </c>
      <c r="P2483" s="2" t="str">
        <f aca="false">IF(A2483=$P$5,C2483,P2482)</f>
        <v>COELLAR DELGADO EVA DEL ROCIO</v>
      </c>
      <c r="Q2483" s="2" t="n">
        <f aca="false">IF(Q2482="","",IF(A2486=$Q$1,C2486,Q2482))</f>
        <v>1000057602</v>
      </c>
      <c r="R2483" s="2" t="n">
        <f aca="false">IF(H2483=$R$5,L2483,R2482)</f>
        <v>50640324</v>
      </c>
      <c r="S2483" s="2" t="str">
        <f aca="false">IF(H2483=$S$5,L2483,S2482)</f>
        <v>EGU077</v>
      </c>
      <c r="T2483" s="2" t="n">
        <f aca="false">IF(H2483=$T$5,L2483,T2482)</f>
        <v>814190653</v>
      </c>
      <c r="U2483" s="2" t="n">
        <f aca="false">IF(V2483="",0,1)</f>
        <v>0</v>
      </c>
      <c r="V2483" s="2" t="str">
        <f aca="false">IF(A2483="","",IFERROR(IF(VLOOKUP(A2483,MAESTRO!$A$2:$C$15,2,FALSE())=1,"",A2483),A2483))</f>
        <v/>
      </c>
      <c r="W2483" s="2" t="str">
        <f aca="false">IF(V2483="","",G2483)</f>
        <v/>
      </c>
    </row>
    <row r="2484" customFormat="false" ht="15" hidden="false" customHeight="false" outlineLevel="0" collapsed="false">
      <c r="O2484" s="2" t="str">
        <f aca="false">IF(O2483="","",O2483)</f>
        <v>7711 CEDI GUAYAQUIL</v>
      </c>
      <c r="P2484" s="2" t="str">
        <f aca="false">IF(A2484=$P$5,C2484,P2483)</f>
        <v>COELLAR DELGADO EVA DEL ROCIO</v>
      </c>
      <c r="Q2484" s="2" t="n">
        <f aca="false">IF(Q2483="","",IF(A2487=$Q$1,C2487,Q2483))</f>
        <v>1000057602</v>
      </c>
      <c r="R2484" s="2" t="n">
        <f aca="false">IF(H2484=$R$5,L2484,R2483)</f>
        <v>50640324</v>
      </c>
      <c r="S2484" s="2" t="str">
        <f aca="false">IF(H2484=$S$5,L2484,S2483)</f>
        <v>EGU077</v>
      </c>
      <c r="T2484" s="2" t="n">
        <f aca="false">IF(H2484=$T$5,L2484,T2483)</f>
        <v>814190653</v>
      </c>
      <c r="U2484" s="2" t="n">
        <f aca="false">IF(V2484="",0,1)</f>
        <v>0</v>
      </c>
      <c r="V2484" s="2" t="str">
        <f aca="false">IF(A2484="","",IFERROR(IF(VLOOKUP(A2484,MAESTRO!$A$2:$C$15,2,FALSE())=1,"",A2484),A2484))</f>
        <v/>
      </c>
      <c r="W2484" s="2" t="str">
        <f aca="false">IF(V2484="","",G2484)</f>
        <v/>
      </c>
    </row>
    <row r="2485" customFormat="false" ht="15" hidden="false" customHeight="false" outlineLevel="0" collapsed="false">
      <c r="A2485" s="1" t="s">
        <v>18</v>
      </c>
      <c r="B2485" s="1" t="s">
        <v>41</v>
      </c>
      <c r="G2485" s="1" t="s">
        <v>42</v>
      </c>
      <c r="I2485" s="1" t="s">
        <v>43</v>
      </c>
      <c r="K2485" s="1" t="s">
        <v>44</v>
      </c>
      <c r="O2485" s="2" t="str">
        <f aca="false">IF(O2484="","",O2484)</f>
        <v>7711 CEDI GUAYAQUIL</v>
      </c>
      <c r="P2485" s="2" t="str">
        <f aca="false">IF(A2485=$P$5,C2485,P2484)</f>
        <v>COELLAR DELGADO EVA DEL ROCIO</v>
      </c>
      <c r="Q2485" s="2" t="n">
        <f aca="false">IF(Q2484="","",IF(A2488=$Q$1,C2488,Q2484))</f>
        <v>1000057602</v>
      </c>
      <c r="R2485" s="2" t="n">
        <f aca="false">IF(H2485=$R$5,L2485,R2484)</f>
        <v>50640324</v>
      </c>
      <c r="S2485" s="2" t="str">
        <f aca="false">IF(H2485=$S$5,L2485,S2484)</f>
        <v>EGU077</v>
      </c>
      <c r="T2485" s="2" t="n">
        <f aca="false">IF(H2485=$T$5,L2485,T2484)</f>
        <v>814190653</v>
      </c>
      <c r="U2485" s="2" t="n">
        <f aca="false">IF(V2485="",0,1)</f>
        <v>0</v>
      </c>
      <c r="V2485" s="2" t="str">
        <f aca="false">IF(A2485="","",IFERROR(IF(VLOOKUP(A2485,MAESTRO!$A$2:$C$15,2,FALSE())=1,"",A2485),A2485))</f>
        <v/>
      </c>
      <c r="W2485" s="2" t="str">
        <f aca="false">IF(V2485="","",G2485)</f>
        <v/>
      </c>
    </row>
    <row r="2486" customFormat="false" ht="15" hidden="false" customHeight="false" outlineLevel="0" collapsed="false">
      <c r="O2486" s="2" t="str">
        <f aca="false">IF(O2485="","",O2485)</f>
        <v>7711 CEDI GUAYAQUIL</v>
      </c>
      <c r="P2486" s="2" t="str">
        <f aca="false">IF(A2486=$P$5,C2486,P2485)</f>
        <v>COELLAR DELGADO EVA DEL ROCIO</v>
      </c>
      <c r="Q2486" s="2" t="n">
        <f aca="false">IF(Q2485="","",IF(A2489=$Q$1,C2489,Q2485))</f>
        <v>1000057602</v>
      </c>
      <c r="R2486" s="2" t="n">
        <f aca="false">IF(H2486=$R$5,L2486,R2485)</f>
        <v>50640324</v>
      </c>
      <c r="S2486" s="2" t="str">
        <f aca="false">IF(H2486=$S$5,L2486,S2485)</f>
        <v>EGU077</v>
      </c>
      <c r="T2486" s="2" t="n">
        <f aca="false">IF(H2486=$T$5,L2486,T2485)</f>
        <v>814190653</v>
      </c>
      <c r="U2486" s="2" t="n">
        <f aca="false">IF(V2486="",0,1)</f>
        <v>0</v>
      </c>
      <c r="V2486" s="2" t="str">
        <f aca="false">IF(A2486="","",IFERROR(IF(VLOOKUP(A2486,MAESTRO!$A$2:$C$15,2,FALSE())=1,"",A2486),A2486))</f>
        <v/>
      </c>
      <c r="W2486" s="2" t="str">
        <f aca="false">IF(V2486="","",G2486)</f>
        <v/>
      </c>
    </row>
    <row r="2487" customFormat="false" ht="15" hidden="false" customHeight="false" outlineLevel="0" collapsed="false">
      <c r="A2487" s="1" t="n">
        <v>5701</v>
      </c>
      <c r="B2487" s="1" t="s">
        <v>282</v>
      </c>
      <c r="G2487" s="1" t="n">
        <v>1</v>
      </c>
      <c r="I2487" s="1" t="s">
        <v>46</v>
      </c>
      <c r="K2487" s="1" t="s">
        <v>283</v>
      </c>
      <c r="O2487" s="2" t="str">
        <f aca="false">IF(O2486="","",O2486)</f>
        <v>7711 CEDI GUAYAQUIL</v>
      </c>
      <c r="P2487" s="2" t="str">
        <f aca="false">IF(A2487=$P$5,C2487,P2486)</f>
        <v>COELLAR DELGADO EVA DEL ROCIO</v>
      </c>
      <c r="Q2487" s="2" t="n">
        <f aca="false">IF(Q2486="","",IF(A2490=$Q$1,C2490,Q2486))</f>
        <v>1000057602</v>
      </c>
      <c r="R2487" s="2" t="n">
        <f aca="false">IF(H2487=$R$5,L2487,R2486)</f>
        <v>50640324</v>
      </c>
      <c r="S2487" s="2" t="str">
        <f aca="false">IF(H2487=$S$5,L2487,S2486)</f>
        <v>EGU077</v>
      </c>
      <c r="T2487" s="2" t="n">
        <f aca="false">IF(H2487=$T$5,L2487,T2486)</f>
        <v>814190653</v>
      </c>
      <c r="U2487" s="2" t="n">
        <f aca="false">IF(V2487="",0,1)</f>
        <v>1</v>
      </c>
      <c r="V2487" s="2" t="n">
        <f aca="false">IF(A2487="","",IFERROR(IF(VLOOKUP(A2487,MAESTRO!$A$2:$C$15,2,FALSE())=1,"",A2487),A2487))</f>
        <v>5701</v>
      </c>
      <c r="W2487" s="2" t="n">
        <f aca="false">IF(V2487="","",G2487)</f>
        <v>1</v>
      </c>
    </row>
    <row r="2488" customFormat="false" ht="15" hidden="false" customHeight="false" outlineLevel="0" collapsed="false">
      <c r="O2488" s="2" t="str">
        <f aca="false">IF(O2487="","",O2487)</f>
        <v>7711 CEDI GUAYAQUIL</v>
      </c>
      <c r="P2488" s="2" t="str">
        <f aca="false">IF(A2488=$P$5,C2488,P2487)</f>
        <v>COELLAR DELGADO EVA DEL ROCIO</v>
      </c>
      <c r="Q2488" s="2" t="n">
        <f aca="false">IF(Q2487="","",IF(A2491=$Q$1,C2491,Q2487))</f>
        <v>1000057602</v>
      </c>
      <c r="R2488" s="2" t="n">
        <f aca="false">IF(H2488=$R$5,L2488,R2487)</f>
        <v>50640324</v>
      </c>
      <c r="S2488" s="2" t="str">
        <f aca="false">IF(H2488=$S$5,L2488,S2487)</f>
        <v>EGU077</v>
      </c>
      <c r="T2488" s="2" t="n">
        <f aca="false">IF(H2488=$T$5,L2488,T2487)</f>
        <v>814190653</v>
      </c>
      <c r="U2488" s="2" t="n">
        <f aca="false">IF(V2488="",0,1)</f>
        <v>0</v>
      </c>
      <c r="V2488" s="2" t="str">
        <f aca="false">IF(A2488="","",IFERROR(IF(VLOOKUP(A2488,MAESTRO!$A$2:$C$15,2,FALSE())=1,"",A2488),A2488))</f>
        <v/>
      </c>
      <c r="W2488" s="2" t="str">
        <f aca="false">IF(V2488="","",G2488)</f>
        <v/>
      </c>
    </row>
    <row r="2489" customFormat="false" ht="15" hidden="false" customHeight="false" outlineLevel="0" collapsed="false">
      <c r="O2489" s="2" t="str">
        <f aca="false">IF(O2488="","",O2488)</f>
        <v>7711 CEDI GUAYAQUIL</v>
      </c>
      <c r="P2489" s="2" t="str">
        <f aca="false">IF(A2489=$P$5,C2489,P2488)</f>
        <v>COELLAR DELGADO EVA DEL ROCIO</v>
      </c>
      <c r="Q2489" s="2" t="n">
        <f aca="false">IF(Q2488="","",IF(A2492=$Q$1,C2492,Q2488))</f>
        <v>1000057602</v>
      </c>
      <c r="R2489" s="2" t="n">
        <f aca="false">IF(H2489=$R$5,L2489,R2488)</f>
        <v>50640324</v>
      </c>
      <c r="S2489" s="2" t="str">
        <f aca="false">IF(H2489=$S$5,L2489,S2488)</f>
        <v>EGU077</v>
      </c>
      <c r="T2489" s="2" t="n">
        <f aca="false">IF(H2489=$T$5,L2489,T2488)</f>
        <v>814190653</v>
      </c>
      <c r="U2489" s="2" t="n">
        <f aca="false">IF(V2489="",0,1)</f>
        <v>0</v>
      </c>
      <c r="V2489" s="2" t="str">
        <f aca="false">IF(A2489="","",IFERROR(IF(VLOOKUP(A2489,MAESTRO!$A$2:$C$15,2,FALSE())=1,"",A2489),A2489))</f>
        <v/>
      </c>
      <c r="W2489" s="2" t="str">
        <f aca="false">IF(V2489="","",G2489)</f>
        <v/>
      </c>
    </row>
    <row r="2490" customFormat="false" ht="15" hidden="false" customHeight="false" outlineLevel="0" collapsed="false">
      <c r="O2490" s="2" t="str">
        <f aca="false">IF(O2489="","",O2489)</f>
        <v>7711 CEDI GUAYAQUIL</v>
      </c>
      <c r="P2490" s="2" t="str">
        <f aca="false">IF(A2490=$P$5,C2490,P2489)</f>
        <v>COELLAR DELGADO EVA DEL ROCIO</v>
      </c>
      <c r="Q2490" s="2" t="n">
        <f aca="false">IF(Q2489="","",IF(A2493=$Q$1,C2493,Q2489))</f>
        <v>1000057602</v>
      </c>
      <c r="R2490" s="2" t="n">
        <f aca="false">IF(H2490=$R$5,L2490,R2489)</f>
        <v>50640324</v>
      </c>
      <c r="S2490" s="2" t="str">
        <f aca="false">IF(H2490=$S$5,L2490,S2489)</f>
        <v>EGU077</v>
      </c>
      <c r="T2490" s="2" t="n">
        <f aca="false">IF(H2490=$T$5,L2490,T2489)</f>
        <v>814190653</v>
      </c>
      <c r="U2490" s="2" t="n">
        <f aca="false">IF(V2490="",0,1)</f>
        <v>0</v>
      </c>
      <c r="V2490" s="2" t="str">
        <f aca="false">IF(A2490="","",IFERROR(IF(VLOOKUP(A2490,MAESTRO!$A$2:$C$15,2,FALSE())=1,"",A2490),A2490))</f>
        <v/>
      </c>
      <c r="W2490" s="2" t="str">
        <f aca="false">IF(V2490="","",G2490)</f>
        <v/>
      </c>
    </row>
    <row r="2491" customFormat="false" ht="15" hidden="false" customHeight="false" outlineLevel="0" collapsed="false">
      <c r="O2491" s="2" t="str">
        <f aca="false">IF(O2490="","",O2490)</f>
        <v>7711 CEDI GUAYAQUIL</v>
      </c>
      <c r="P2491" s="2" t="str">
        <f aca="false">IF(A2491=$P$5,C2491,P2490)</f>
        <v>COELLAR DELGADO EVA DEL ROCIO</v>
      </c>
      <c r="Q2491" s="2" t="n">
        <f aca="false">IF(Q2490="","",IF(A2494=$Q$1,C2494,Q2490))</f>
        <v>1000057602</v>
      </c>
      <c r="R2491" s="2" t="n">
        <f aca="false">IF(H2491=$R$5,L2491,R2490)</f>
        <v>50640324</v>
      </c>
      <c r="S2491" s="2" t="str">
        <f aca="false">IF(H2491=$S$5,L2491,S2490)</f>
        <v>EGU077</v>
      </c>
      <c r="T2491" s="2" t="n">
        <f aca="false">IF(H2491=$T$5,L2491,T2490)</f>
        <v>814190653</v>
      </c>
      <c r="U2491" s="2" t="n">
        <f aca="false">IF(V2491="",0,1)</f>
        <v>0</v>
      </c>
      <c r="V2491" s="2" t="str">
        <f aca="false">IF(A2491="","",IFERROR(IF(VLOOKUP(A2491,MAESTRO!$A$2:$C$15,2,FALSE())=1,"",A2491),A2491))</f>
        <v/>
      </c>
      <c r="W2491" s="2" t="str">
        <f aca="false">IF(V2491="","",G2491)</f>
        <v/>
      </c>
    </row>
    <row r="2492" customFormat="false" ht="15" hidden="false" customHeight="false" outlineLevel="0" collapsed="false">
      <c r="O2492" s="2" t="str">
        <f aca="false">IF(O2491="","",O2491)</f>
        <v>7711 CEDI GUAYAQUIL</v>
      </c>
      <c r="P2492" s="2" t="str">
        <f aca="false">IF(A2492=$P$5,C2492,P2491)</f>
        <v>COELLAR DELGADO EVA DEL ROCIO</v>
      </c>
      <c r="Q2492" s="2" t="n">
        <f aca="false">IF(Q2491="","",IF(A2495=$Q$1,C2495,Q2491))</f>
        <v>1000057602</v>
      </c>
      <c r="R2492" s="2" t="n">
        <f aca="false">IF(H2492=$R$5,L2492,R2491)</f>
        <v>50640324</v>
      </c>
      <c r="S2492" s="2" t="str">
        <f aca="false">IF(H2492=$S$5,L2492,S2491)</f>
        <v>EGU077</v>
      </c>
      <c r="T2492" s="2" t="n">
        <f aca="false">IF(H2492=$T$5,L2492,T2491)</f>
        <v>814190653</v>
      </c>
      <c r="U2492" s="2" t="n">
        <f aca="false">IF(V2492="",0,1)</f>
        <v>0</v>
      </c>
      <c r="V2492" s="2" t="str">
        <f aca="false">IF(A2492="","",IFERROR(IF(VLOOKUP(A2492,MAESTRO!$A$2:$C$15,2,FALSE())=1,"",A2492),A2492))</f>
        <v/>
      </c>
      <c r="W2492" s="2" t="str">
        <f aca="false">IF(V2492="","",G2492)</f>
        <v/>
      </c>
    </row>
    <row r="2493" customFormat="false" ht="15" hidden="false" customHeight="false" outlineLevel="0" collapsed="false">
      <c r="O2493" s="2" t="str">
        <f aca="false">IF(O2492="","",O2492)</f>
        <v>7711 CEDI GUAYAQUIL</v>
      </c>
      <c r="P2493" s="2" t="str">
        <f aca="false">IF(A2493=$P$5,C2493,P2492)</f>
        <v>COELLAR DELGADO EVA DEL ROCIO</v>
      </c>
      <c r="Q2493" s="2" t="n">
        <f aca="false">IF(Q2492="","",IF(A2496=$Q$1,C2496,Q2492))</f>
        <v>1000057602</v>
      </c>
      <c r="R2493" s="2" t="n">
        <f aca="false">IF(H2493=$R$5,L2493,R2492)</f>
        <v>50640324</v>
      </c>
      <c r="S2493" s="2" t="str">
        <f aca="false">IF(H2493=$S$5,L2493,S2492)</f>
        <v>EGU077</v>
      </c>
      <c r="T2493" s="2" t="n">
        <f aca="false">IF(H2493=$T$5,L2493,T2492)</f>
        <v>814190653</v>
      </c>
      <c r="U2493" s="2" t="n">
        <f aca="false">IF(V2493="",0,1)</f>
        <v>0</v>
      </c>
      <c r="V2493" s="2" t="str">
        <f aca="false">IF(A2493="","",IFERROR(IF(VLOOKUP(A2493,MAESTRO!$A$2:$C$15,2,FALSE())=1,"",A2493),A2493))</f>
        <v/>
      </c>
      <c r="W2493" s="2" t="str">
        <f aca="false">IF(V2493="","",G2493)</f>
        <v/>
      </c>
    </row>
    <row r="2494" customFormat="false" ht="15" hidden="false" customHeight="false" outlineLevel="0" collapsed="false">
      <c r="O2494" s="2" t="str">
        <f aca="false">IF(O2493="","",O2493)</f>
        <v>7711 CEDI GUAYAQUIL</v>
      </c>
      <c r="P2494" s="2" t="str">
        <f aca="false">IF(A2494=$P$5,C2494,P2493)</f>
        <v>COELLAR DELGADO EVA DEL ROCIO</v>
      </c>
      <c r="Q2494" s="2" t="n">
        <f aca="false">IF(Q2493="","",IF(A2497=$Q$1,C2497,Q2493))</f>
        <v>1000057602</v>
      </c>
      <c r="R2494" s="2" t="n">
        <f aca="false">IF(H2494=$R$5,L2494,R2493)</f>
        <v>50640324</v>
      </c>
      <c r="S2494" s="2" t="str">
        <f aca="false">IF(H2494=$S$5,L2494,S2493)</f>
        <v>EGU077</v>
      </c>
      <c r="T2494" s="2" t="n">
        <f aca="false">IF(H2494=$T$5,L2494,T2493)</f>
        <v>814190653</v>
      </c>
      <c r="U2494" s="2" t="n">
        <f aca="false">IF(V2494="",0,1)</f>
        <v>0</v>
      </c>
      <c r="V2494" s="2" t="str">
        <f aca="false">IF(A2494="","",IFERROR(IF(VLOOKUP(A2494,MAESTRO!$A$2:$C$15,2,FALSE())=1,"",A2494),A2494))</f>
        <v/>
      </c>
      <c r="W2494" s="2" t="str">
        <f aca="false">IF(V2494="","",G2494)</f>
        <v/>
      </c>
    </row>
    <row r="2495" customFormat="false" ht="15" hidden="false" customHeight="false" outlineLevel="0" collapsed="false">
      <c r="O2495" s="2" t="str">
        <f aca="false">IF(O2494="","",O2494)</f>
        <v>7711 CEDI GUAYAQUIL</v>
      </c>
      <c r="P2495" s="2" t="str">
        <f aca="false">IF(A2495=$P$5,C2495,P2494)</f>
        <v>COELLAR DELGADO EVA DEL ROCIO</v>
      </c>
      <c r="Q2495" s="2" t="n">
        <f aca="false">IF(Q2494="","",IF(A2498=$Q$1,C2498,Q2494))</f>
        <v>1000057602</v>
      </c>
      <c r="R2495" s="2" t="n">
        <f aca="false">IF(H2495=$R$5,L2495,R2494)</f>
        <v>50640324</v>
      </c>
      <c r="S2495" s="2" t="str">
        <f aca="false">IF(H2495=$S$5,L2495,S2494)</f>
        <v>EGU077</v>
      </c>
      <c r="T2495" s="2" t="n">
        <f aca="false">IF(H2495=$T$5,L2495,T2494)</f>
        <v>814190653</v>
      </c>
      <c r="U2495" s="2" t="n">
        <f aca="false">IF(V2495="",0,1)</f>
        <v>0</v>
      </c>
      <c r="V2495" s="2" t="str">
        <f aca="false">IF(A2495="","",IFERROR(IF(VLOOKUP(A2495,MAESTRO!$A$2:$C$15,2,FALSE())=1,"",A2495),A2495))</f>
        <v/>
      </c>
      <c r="W2495" s="2" t="str">
        <f aca="false">IF(V2495="","",G2495)</f>
        <v/>
      </c>
    </row>
    <row r="2496" customFormat="false" ht="15" hidden="false" customHeight="false" outlineLevel="0" collapsed="false">
      <c r="O2496" s="2" t="str">
        <f aca="false">IF(O2495="","",O2495)</f>
        <v>7711 CEDI GUAYAQUIL</v>
      </c>
      <c r="P2496" s="2" t="str">
        <f aca="false">IF(A2496=$P$5,C2496,P2495)</f>
        <v>COELLAR DELGADO EVA DEL ROCIO</v>
      </c>
      <c r="Q2496" s="2" t="n">
        <f aca="false">IF(Q2495="","",IF(A2499=$Q$1,C2499,Q2495))</f>
        <v>1000057602</v>
      </c>
      <c r="R2496" s="2" t="n">
        <f aca="false">IF(H2496=$R$5,L2496,R2495)</f>
        <v>50640324</v>
      </c>
      <c r="S2496" s="2" t="str">
        <f aca="false">IF(H2496=$S$5,L2496,S2495)</f>
        <v>EGU077</v>
      </c>
      <c r="T2496" s="2" t="n">
        <f aca="false">IF(H2496=$T$5,L2496,T2495)</f>
        <v>814190653</v>
      </c>
      <c r="U2496" s="2" t="n">
        <f aca="false">IF(V2496="",0,1)</f>
        <v>0</v>
      </c>
      <c r="V2496" s="2" t="str">
        <f aca="false">IF(A2496="","",IFERROR(IF(VLOOKUP(A2496,MAESTRO!$A$2:$C$15,2,FALSE())=1,"",A2496),A2496))</f>
        <v/>
      </c>
      <c r="W2496" s="2" t="str">
        <f aca="false">IF(V2496="","",G2496)</f>
        <v/>
      </c>
    </row>
    <row r="2497" customFormat="false" ht="15" hidden="false" customHeight="false" outlineLevel="0" collapsed="false">
      <c r="O2497" s="2" t="str">
        <f aca="false">IF(O2496="","",O2496)</f>
        <v>7711 CEDI GUAYAQUIL</v>
      </c>
      <c r="P2497" s="2" t="str">
        <f aca="false">IF(A2497=$P$5,C2497,P2496)</f>
        <v>COELLAR DELGADO EVA DEL ROCIO</v>
      </c>
      <c r="Q2497" s="2" t="n">
        <f aca="false">IF(Q2496="","",IF(A2500=$Q$1,C2500,Q2496))</f>
        <v>1000057602</v>
      </c>
      <c r="R2497" s="2" t="n">
        <f aca="false">IF(H2497=$R$5,L2497,R2496)</f>
        <v>50640324</v>
      </c>
      <c r="S2497" s="2" t="str">
        <f aca="false">IF(H2497=$S$5,L2497,S2496)</f>
        <v>EGU077</v>
      </c>
      <c r="T2497" s="2" t="n">
        <f aca="false">IF(H2497=$T$5,L2497,T2496)</f>
        <v>814190653</v>
      </c>
      <c r="U2497" s="2" t="n">
        <f aca="false">IF(V2497="",0,1)</f>
        <v>0</v>
      </c>
      <c r="V2497" s="2" t="str">
        <f aca="false">IF(A2497="","",IFERROR(IF(VLOOKUP(A2497,MAESTRO!$A$2:$C$15,2,FALSE())=1,"",A2497),A2497))</f>
        <v/>
      </c>
      <c r="W2497" s="2" t="str">
        <f aca="false">IF(V2497="","",G2497)</f>
        <v/>
      </c>
    </row>
    <row r="2498" customFormat="false" ht="15" hidden="false" customHeight="false" outlineLevel="0" collapsed="false">
      <c r="O2498" s="2" t="str">
        <f aca="false">IF(O2497="","",O2497)</f>
        <v>7711 CEDI GUAYAQUIL</v>
      </c>
      <c r="P2498" s="2" t="str">
        <f aca="false">IF(A2498=$P$5,C2498,P2497)</f>
        <v>COELLAR DELGADO EVA DEL ROCIO</v>
      </c>
      <c r="Q2498" s="2" t="n">
        <f aca="false">IF(Q2497="","",IF(A2501=$Q$1,C2501,Q2497))</f>
        <v>1000057602</v>
      </c>
      <c r="R2498" s="2" t="n">
        <f aca="false">IF(H2498=$R$5,L2498,R2497)</f>
        <v>50640324</v>
      </c>
      <c r="S2498" s="2" t="str">
        <f aca="false">IF(H2498=$S$5,L2498,S2497)</f>
        <v>EGU077</v>
      </c>
      <c r="T2498" s="2" t="n">
        <f aca="false">IF(H2498=$T$5,L2498,T2497)</f>
        <v>814190653</v>
      </c>
      <c r="U2498" s="2" t="n">
        <f aca="false">IF(V2498="",0,1)</f>
        <v>0</v>
      </c>
      <c r="V2498" s="2" t="str">
        <f aca="false">IF(A2498="","",IFERROR(IF(VLOOKUP(A2498,MAESTRO!$A$2:$C$15,2,FALSE())=1,"",A2498),A2498))</f>
        <v/>
      </c>
      <c r="W2498" s="2" t="str">
        <f aca="false">IF(V2498="","",G2498)</f>
        <v/>
      </c>
    </row>
    <row r="2499" customFormat="false" ht="15" hidden="false" customHeight="false" outlineLevel="0" collapsed="false">
      <c r="O2499" s="2" t="str">
        <f aca="false">IF(O2498="","",O2498)</f>
        <v>7711 CEDI GUAYAQUIL</v>
      </c>
      <c r="P2499" s="2" t="str">
        <f aca="false">IF(A2499=$P$5,C2499,P2498)</f>
        <v>COELLAR DELGADO EVA DEL ROCIO</v>
      </c>
      <c r="Q2499" s="2" t="n">
        <f aca="false">IF(Q2498="","",IF(A2502=$Q$1,C2502,Q2498))</f>
        <v>1000057602</v>
      </c>
      <c r="R2499" s="2" t="n">
        <f aca="false">IF(H2499=$R$5,L2499,R2498)</f>
        <v>50640324</v>
      </c>
      <c r="S2499" s="2" t="str">
        <f aca="false">IF(H2499=$S$5,L2499,S2498)</f>
        <v>EGU077</v>
      </c>
      <c r="T2499" s="2" t="n">
        <f aca="false">IF(H2499=$T$5,L2499,T2498)</f>
        <v>814190653</v>
      </c>
      <c r="U2499" s="2" t="n">
        <f aca="false">IF(V2499="",0,1)</f>
        <v>0</v>
      </c>
      <c r="V2499" s="2" t="str">
        <f aca="false">IF(A2499="","",IFERROR(IF(VLOOKUP(A2499,MAESTRO!$A$2:$C$15,2,FALSE())=1,"",A2499),A2499))</f>
        <v/>
      </c>
      <c r="W2499" s="2" t="str">
        <f aca="false">IF(V2499="","",G2499)</f>
        <v/>
      </c>
    </row>
    <row r="2500" customFormat="false" ht="15" hidden="false" customHeight="false" outlineLevel="0" collapsed="false">
      <c r="O2500" s="2" t="str">
        <f aca="false">IF(O2499="","",O2499)</f>
        <v>7711 CEDI GUAYAQUIL</v>
      </c>
      <c r="P2500" s="2" t="str">
        <f aca="false">IF(A2500=$P$5,C2500,P2499)</f>
        <v>COELLAR DELGADO EVA DEL ROCIO</v>
      </c>
      <c r="Q2500" s="2" t="n">
        <f aca="false">IF(Q2499="","",IF(A2503=$Q$1,C2503,Q2499))</f>
        <v>1000057602</v>
      </c>
      <c r="R2500" s="2" t="n">
        <f aca="false">IF(H2500=$R$5,L2500,R2499)</f>
        <v>50640324</v>
      </c>
      <c r="S2500" s="2" t="str">
        <f aca="false">IF(H2500=$S$5,L2500,S2499)</f>
        <v>EGU077</v>
      </c>
      <c r="T2500" s="2" t="n">
        <f aca="false">IF(H2500=$T$5,L2500,T2499)</f>
        <v>814190653</v>
      </c>
      <c r="U2500" s="2" t="n">
        <f aca="false">IF(V2500="",0,1)</f>
        <v>0</v>
      </c>
      <c r="V2500" s="2" t="str">
        <f aca="false">IF(A2500="","",IFERROR(IF(VLOOKUP(A2500,MAESTRO!$A$2:$C$15,2,FALSE())=1,"",A2500),A2500))</f>
        <v/>
      </c>
      <c r="W2500" s="2" t="str">
        <f aca="false">IF(V2500="","",G2500)</f>
        <v/>
      </c>
    </row>
    <row r="2501" customFormat="false" ht="15" hidden="false" customHeight="false" outlineLevel="0" collapsed="false">
      <c r="O2501" s="2" t="str">
        <f aca="false">IF(O2500="","",O2500)</f>
        <v>7711 CEDI GUAYAQUIL</v>
      </c>
      <c r="P2501" s="2" t="str">
        <f aca="false">IF(A2501=$P$5,C2501,P2500)</f>
        <v>COELLAR DELGADO EVA DEL ROCIO</v>
      </c>
      <c r="Q2501" s="2" t="n">
        <f aca="false">IF(Q2500="","",IF(A2504=$Q$1,C2504,Q2500))</f>
        <v>1000057602</v>
      </c>
      <c r="R2501" s="2" t="n">
        <f aca="false">IF(H2501=$R$5,L2501,R2500)</f>
        <v>50640324</v>
      </c>
      <c r="S2501" s="2" t="str">
        <f aca="false">IF(H2501=$S$5,L2501,S2500)</f>
        <v>EGU077</v>
      </c>
      <c r="T2501" s="2" t="n">
        <f aca="false">IF(H2501=$T$5,L2501,T2500)</f>
        <v>814190653</v>
      </c>
      <c r="U2501" s="2" t="n">
        <f aca="false">IF(V2501="",0,1)</f>
        <v>0</v>
      </c>
      <c r="V2501" s="2" t="str">
        <f aca="false">IF(A2501="","",IFERROR(IF(VLOOKUP(A2501,MAESTRO!$A$2:$C$15,2,FALSE())=1,"",A2501),A2501))</f>
        <v/>
      </c>
      <c r="W2501" s="2" t="str">
        <f aca="false">IF(V2501="","",G2501)</f>
        <v/>
      </c>
    </row>
    <row r="2502" customFormat="false" ht="15" hidden="false" customHeight="false" outlineLevel="0" collapsed="false">
      <c r="O2502" s="2" t="str">
        <f aca="false">IF(O2501="","",O2501)</f>
        <v>7711 CEDI GUAYAQUIL</v>
      </c>
      <c r="P2502" s="2" t="str">
        <f aca="false">IF(A2502=$P$5,C2502,P2501)</f>
        <v>COELLAR DELGADO EVA DEL ROCIO</v>
      </c>
      <c r="Q2502" s="2" t="n">
        <f aca="false">IF(Q2501="","",IF(A2505=$Q$1,C2505,Q2501))</f>
        <v>1000057602</v>
      </c>
      <c r="R2502" s="2" t="n">
        <f aca="false">IF(H2502=$R$5,L2502,R2501)</f>
        <v>50640324</v>
      </c>
      <c r="S2502" s="2" t="str">
        <f aca="false">IF(H2502=$S$5,L2502,S2501)</f>
        <v>EGU077</v>
      </c>
      <c r="T2502" s="2" t="n">
        <f aca="false">IF(H2502=$T$5,L2502,T2501)</f>
        <v>814190653</v>
      </c>
      <c r="U2502" s="2" t="n">
        <f aca="false">IF(V2502="",0,1)</f>
        <v>0</v>
      </c>
      <c r="V2502" s="2" t="str">
        <f aca="false">IF(A2502="","",IFERROR(IF(VLOOKUP(A2502,MAESTRO!$A$2:$C$15,2,FALSE())=1,"",A2502),A2502))</f>
        <v/>
      </c>
      <c r="W2502" s="2" t="str">
        <f aca="false">IF(V2502="","",G2502)</f>
        <v/>
      </c>
    </row>
    <row r="2503" customFormat="false" ht="15" hidden="false" customHeight="false" outlineLevel="0" collapsed="false">
      <c r="O2503" s="2" t="str">
        <f aca="false">IF(O2502="","",O2502)</f>
        <v>7711 CEDI GUAYAQUIL</v>
      </c>
      <c r="P2503" s="2" t="str">
        <f aca="false">IF(A2503=$P$5,C2503,P2502)</f>
        <v>COELLAR DELGADO EVA DEL ROCIO</v>
      </c>
      <c r="Q2503" s="2" t="n">
        <f aca="false">IF(Q2502="","",IF(A2506=$Q$1,C2506,Q2502))</f>
        <v>1000057602</v>
      </c>
      <c r="R2503" s="2" t="n">
        <f aca="false">IF(H2503=$R$5,L2503,R2502)</f>
        <v>50640324</v>
      </c>
      <c r="S2503" s="2" t="str">
        <f aca="false">IF(H2503=$S$5,L2503,S2502)</f>
        <v>EGU077</v>
      </c>
      <c r="T2503" s="2" t="n">
        <f aca="false">IF(H2503=$T$5,L2503,T2502)</f>
        <v>814190653</v>
      </c>
      <c r="U2503" s="2" t="n">
        <f aca="false">IF(V2503="",0,1)</f>
        <v>0</v>
      </c>
      <c r="V2503" s="2" t="str">
        <f aca="false">IF(A2503="","",IFERROR(IF(VLOOKUP(A2503,MAESTRO!$A$2:$C$15,2,FALSE())=1,"",A2503),A2503))</f>
        <v/>
      </c>
      <c r="W2503" s="2" t="str">
        <f aca="false">IF(V2503="","",G2503)</f>
        <v/>
      </c>
    </row>
    <row r="2504" customFormat="false" ht="15" hidden="false" customHeight="false" outlineLevel="0" collapsed="false">
      <c r="O2504" s="2" t="str">
        <f aca="false">IF(O2503="","",O2503)</f>
        <v>7711 CEDI GUAYAQUIL</v>
      </c>
      <c r="P2504" s="2" t="str">
        <f aca="false">IF(A2504=$P$5,C2504,P2503)</f>
        <v>COELLAR DELGADO EVA DEL ROCIO</v>
      </c>
      <c r="Q2504" s="2" t="n">
        <f aca="false">IF(Q2503="","",IF(A2507=$Q$1,C2507,Q2503))</f>
        <v>1000057602</v>
      </c>
      <c r="R2504" s="2" t="n">
        <f aca="false">IF(H2504=$R$5,L2504,R2503)</f>
        <v>50640324</v>
      </c>
      <c r="S2504" s="2" t="str">
        <f aca="false">IF(H2504=$S$5,L2504,S2503)</f>
        <v>EGU077</v>
      </c>
      <c r="T2504" s="2" t="n">
        <f aca="false">IF(H2504=$T$5,L2504,T2503)</f>
        <v>814190653</v>
      </c>
      <c r="U2504" s="2" t="n">
        <f aca="false">IF(V2504="",0,1)</f>
        <v>0</v>
      </c>
      <c r="V2504" s="2" t="str">
        <f aca="false">IF(A2504="","",IFERROR(IF(VLOOKUP(A2504,MAESTRO!$A$2:$C$15,2,FALSE())=1,"",A2504),A2504))</f>
        <v/>
      </c>
      <c r="W2504" s="2" t="str">
        <f aca="false">IF(V2504="","",G2504)</f>
        <v/>
      </c>
    </row>
    <row r="2505" customFormat="false" ht="15" hidden="false" customHeight="false" outlineLevel="0" collapsed="false">
      <c r="O2505" s="2" t="str">
        <f aca="false">IF(O2504="","",O2504)</f>
        <v>7711 CEDI GUAYAQUIL</v>
      </c>
      <c r="P2505" s="2" t="str">
        <f aca="false">IF(A2505=$P$5,C2505,P2504)</f>
        <v>COELLAR DELGADO EVA DEL ROCIO</v>
      </c>
      <c r="Q2505" s="2" t="n">
        <f aca="false">IF(Q2504="","",IF(A2508=$Q$1,C2508,Q2504))</f>
        <v>1000057602</v>
      </c>
      <c r="R2505" s="2" t="n">
        <f aca="false">IF(H2505=$R$5,L2505,R2504)</f>
        <v>50640324</v>
      </c>
      <c r="S2505" s="2" t="str">
        <f aca="false">IF(H2505=$S$5,L2505,S2504)</f>
        <v>EGU077</v>
      </c>
      <c r="T2505" s="2" t="n">
        <f aca="false">IF(H2505=$T$5,L2505,T2504)</f>
        <v>814190653</v>
      </c>
      <c r="U2505" s="2" t="n">
        <f aca="false">IF(V2505="",0,1)</f>
        <v>0</v>
      </c>
      <c r="V2505" s="2" t="str">
        <f aca="false">IF(A2505="","",IFERROR(IF(VLOOKUP(A2505,MAESTRO!$A$2:$C$15,2,FALSE())=1,"",A2505),A2505))</f>
        <v/>
      </c>
      <c r="W2505" s="2" t="str">
        <f aca="false">IF(V2505="","",G2505)</f>
        <v/>
      </c>
    </row>
    <row r="2506" customFormat="false" ht="15" hidden="false" customHeight="false" outlineLevel="0" collapsed="false">
      <c r="O2506" s="2" t="str">
        <f aca="false">IF(O2505="","",O2505)</f>
        <v>7711 CEDI GUAYAQUIL</v>
      </c>
      <c r="P2506" s="2" t="str">
        <f aca="false">IF(A2506=$P$5,C2506,P2505)</f>
        <v>COELLAR DELGADO EVA DEL ROCIO</v>
      </c>
      <c r="Q2506" s="2" t="n">
        <f aca="false">IF(Q2505="","",IF(A2509=$Q$1,C2509,Q2505))</f>
        <v>1000057602</v>
      </c>
      <c r="R2506" s="2" t="n">
        <f aca="false">IF(H2506=$R$5,L2506,R2505)</f>
        <v>50640324</v>
      </c>
      <c r="S2506" s="2" t="str">
        <f aca="false">IF(H2506=$S$5,L2506,S2505)</f>
        <v>EGU077</v>
      </c>
      <c r="T2506" s="2" t="n">
        <f aca="false">IF(H2506=$T$5,L2506,T2505)</f>
        <v>814190653</v>
      </c>
      <c r="U2506" s="2" t="n">
        <f aca="false">IF(V2506="",0,1)</f>
        <v>0</v>
      </c>
      <c r="V2506" s="2" t="str">
        <f aca="false">IF(A2506="","",IFERROR(IF(VLOOKUP(A2506,MAESTRO!$A$2:$C$15,2,FALSE())=1,"",A2506),A2506))</f>
        <v/>
      </c>
      <c r="W2506" s="2" t="str">
        <f aca="false">IF(V2506="","",G2506)</f>
        <v/>
      </c>
    </row>
    <row r="2507" customFormat="false" ht="15" hidden="false" customHeight="false" outlineLevel="0" collapsed="false">
      <c r="O2507" s="2" t="str">
        <f aca="false">IF(O2506="","",O2506)</f>
        <v>7711 CEDI GUAYAQUIL</v>
      </c>
      <c r="P2507" s="2" t="str">
        <f aca="false">IF(A2507=$P$5,C2507,P2506)</f>
        <v>COELLAR DELGADO EVA DEL ROCIO</v>
      </c>
      <c r="Q2507" s="2" t="n">
        <f aca="false">IF(Q2506="","",IF(A2510=$Q$1,C2510,Q2506))</f>
        <v>1000057602</v>
      </c>
      <c r="R2507" s="2" t="n">
        <f aca="false">IF(H2507=$R$5,L2507,R2506)</f>
        <v>50640324</v>
      </c>
      <c r="S2507" s="2" t="str">
        <f aca="false">IF(H2507=$S$5,L2507,S2506)</f>
        <v>EGU077</v>
      </c>
      <c r="T2507" s="2" t="n">
        <f aca="false">IF(H2507=$T$5,L2507,T2506)</f>
        <v>814190653</v>
      </c>
      <c r="U2507" s="2" t="n">
        <f aca="false">IF(V2507="",0,1)</f>
        <v>0</v>
      </c>
      <c r="V2507" s="2" t="str">
        <f aca="false">IF(A2507="","",IFERROR(IF(VLOOKUP(A2507,MAESTRO!$A$2:$C$15,2,FALSE())=1,"",A2507),A2507))</f>
        <v/>
      </c>
      <c r="W2507" s="2" t="str">
        <f aca="false">IF(V2507="","",G2507)</f>
        <v/>
      </c>
    </row>
    <row r="2508" customFormat="false" ht="15" hidden="false" customHeight="false" outlineLevel="0" collapsed="false">
      <c r="O2508" s="2" t="str">
        <f aca="false">IF(O2507="","",O2507)</f>
        <v>7711 CEDI GUAYAQUIL</v>
      </c>
      <c r="P2508" s="2" t="str">
        <f aca="false">IF(A2508=$P$5,C2508,P2507)</f>
        <v>COELLAR DELGADO EVA DEL ROCIO</v>
      </c>
      <c r="Q2508" s="2" t="n">
        <f aca="false">IF(Q2507="","",IF(A2511=$Q$1,C2511,Q2507))</f>
        <v>1000057602</v>
      </c>
      <c r="R2508" s="2" t="n">
        <f aca="false">IF(H2508=$R$5,L2508,R2507)</f>
        <v>50640324</v>
      </c>
      <c r="S2508" s="2" t="str">
        <f aca="false">IF(H2508=$S$5,L2508,S2507)</f>
        <v>EGU077</v>
      </c>
      <c r="T2508" s="2" t="n">
        <f aca="false">IF(H2508=$T$5,L2508,T2507)</f>
        <v>814190653</v>
      </c>
      <c r="U2508" s="2" t="n">
        <f aca="false">IF(V2508="",0,1)</f>
        <v>0</v>
      </c>
      <c r="V2508" s="2" t="str">
        <f aca="false">IF(A2508="","",IFERROR(IF(VLOOKUP(A2508,MAESTRO!$A$2:$C$15,2,FALSE())=1,"",A2508),A2508))</f>
        <v/>
      </c>
      <c r="W2508" s="2" t="str">
        <f aca="false">IF(V2508="","",G2508)</f>
        <v/>
      </c>
    </row>
    <row r="2509" customFormat="false" ht="15" hidden="false" customHeight="false" outlineLevel="0" collapsed="false">
      <c r="O2509" s="2" t="str">
        <f aca="false">IF(O2508="","",O2508)</f>
        <v>7711 CEDI GUAYAQUIL</v>
      </c>
      <c r="P2509" s="2" t="str">
        <f aca="false">IF(A2509=$P$5,C2509,P2508)</f>
        <v>COELLAR DELGADO EVA DEL ROCIO</v>
      </c>
      <c r="Q2509" s="2" t="n">
        <f aca="false">IF(Q2508="","",IF(A2512=$Q$1,C2512,Q2508))</f>
        <v>1000057602</v>
      </c>
      <c r="R2509" s="2" t="n">
        <f aca="false">IF(H2509=$R$5,L2509,R2508)</f>
        <v>50640324</v>
      </c>
      <c r="S2509" s="2" t="str">
        <f aca="false">IF(H2509=$S$5,L2509,S2508)</f>
        <v>EGU077</v>
      </c>
      <c r="T2509" s="2" t="n">
        <f aca="false">IF(H2509=$T$5,L2509,T2508)</f>
        <v>814190653</v>
      </c>
      <c r="U2509" s="2" t="n">
        <f aca="false">IF(V2509="",0,1)</f>
        <v>0</v>
      </c>
      <c r="V2509" s="2" t="str">
        <f aca="false">IF(A2509="","",IFERROR(IF(VLOOKUP(A2509,MAESTRO!$A$2:$C$15,2,FALSE())=1,"",A2509),A2509))</f>
        <v/>
      </c>
      <c r="W2509" s="2" t="str">
        <f aca="false">IF(V2509="","",G2509)</f>
        <v/>
      </c>
    </row>
    <row r="2510" customFormat="false" ht="15" hidden="false" customHeight="false" outlineLevel="0" collapsed="false">
      <c r="O2510" s="2" t="str">
        <f aca="false">IF(O2509="","",O2509)</f>
        <v>7711 CEDI GUAYAQUIL</v>
      </c>
      <c r="P2510" s="2" t="str">
        <f aca="false">IF(A2510=$P$5,C2510,P2509)</f>
        <v>COELLAR DELGADO EVA DEL ROCIO</v>
      </c>
      <c r="Q2510" s="2" t="n">
        <f aca="false">IF(Q2509="","",IF(A2513=$Q$1,C2513,Q2509))</f>
        <v>1000057602</v>
      </c>
      <c r="R2510" s="2" t="n">
        <f aca="false">IF(H2510=$R$5,L2510,R2509)</f>
        <v>50640324</v>
      </c>
      <c r="S2510" s="2" t="str">
        <f aca="false">IF(H2510=$S$5,L2510,S2509)</f>
        <v>EGU077</v>
      </c>
      <c r="T2510" s="2" t="n">
        <f aca="false">IF(H2510=$T$5,L2510,T2509)</f>
        <v>814190653</v>
      </c>
      <c r="U2510" s="2" t="n">
        <f aca="false">IF(V2510="",0,1)</f>
        <v>0</v>
      </c>
      <c r="V2510" s="2" t="str">
        <f aca="false">IF(A2510="","",IFERROR(IF(VLOOKUP(A2510,MAESTRO!$A$2:$C$15,2,FALSE())=1,"",A2510),A2510))</f>
        <v/>
      </c>
      <c r="W2510" s="2" t="str">
        <f aca="false">IF(V2510="","",G2510)</f>
        <v/>
      </c>
    </row>
    <row r="2511" customFormat="false" ht="15" hidden="false" customHeight="false" outlineLevel="0" collapsed="false">
      <c r="O2511" s="2" t="str">
        <f aca="false">IF(O2510="","",O2510)</f>
        <v>7711 CEDI GUAYAQUIL</v>
      </c>
      <c r="P2511" s="2" t="str">
        <f aca="false">IF(A2511=$P$5,C2511,P2510)</f>
        <v>COELLAR DELGADO EVA DEL ROCIO</v>
      </c>
      <c r="Q2511" s="2" t="n">
        <f aca="false">IF(Q2510="","",IF(A2514=$Q$1,C2514,Q2510))</f>
        <v>1000057602</v>
      </c>
      <c r="R2511" s="2" t="n">
        <f aca="false">IF(H2511=$R$5,L2511,R2510)</f>
        <v>50640324</v>
      </c>
      <c r="S2511" s="2" t="str">
        <f aca="false">IF(H2511=$S$5,L2511,S2510)</f>
        <v>EGU077</v>
      </c>
      <c r="T2511" s="2" t="n">
        <f aca="false">IF(H2511=$T$5,L2511,T2510)</f>
        <v>814190653</v>
      </c>
      <c r="U2511" s="2" t="n">
        <f aca="false">IF(V2511="",0,1)</f>
        <v>0</v>
      </c>
      <c r="V2511" s="2" t="str">
        <f aca="false">IF(A2511="","",IFERROR(IF(VLOOKUP(A2511,MAESTRO!$A$2:$C$15,2,FALSE())=1,"",A2511),A2511))</f>
        <v/>
      </c>
      <c r="W2511" s="2" t="str">
        <f aca="false">IF(V2511="","",G2511)</f>
        <v/>
      </c>
    </row>
    <row r="2512" customFormat="false" ht="15" hidden="false" customHeight="false" outlineLevel="0" collapsed="false">
      <c r="O2512" s="2" t="str">
        <f aca="false">IF(O2511="","",O2511)</f>
        <v>7711 CEDI GUAYAQUIL</v>
      </c>
      <c r="P2512" s="2" t="str">
        <f aca="false">IF(A2512=$P$5,C2512,P2511)</f>
        <v>COELLAR DELGADO EVA DEL ROCIO</v>
      </c>
      <c r="Q2512" s="2" t="n">
        <f aca="false">IF(Q2511="","",IF(A2515=$Q$1,C2515,Q2511))</f>
        <v>1000057602</v>
      </c>
      <c r="R2512" s="2" t="n">
        <f aca="false">IF(H2512=$R$5,L2512,R2511)</f>
        <v>50640324</v>
      </c>
      <c r="S2512" s="2" t="str">
        <f aca="false">IF(H2512=$S$5,L2512,S2511)</f>
        <v>EGU077</v>
      </c>
      <c r="T2512" s="2" t="n">
        <f aca="false">IF(H2512=$T$5,L2512,T2511)</f>
        <v>814190653</v>
      </c>
      <c r="U2512" s="2" t="n">
        <f aca="false">IF(V2512="",0,1)</f>
        <v>0</v>
      </c>
      <c r="V2512" s="2" t="str">
        <f aca="false">IF(A2512="","",IFERROR(IF(VLOOKUP(A2512,MAESTRO!$A$2:$C$15,2,FALSE())=1,"",A2512),A2512))</f>
        <v/>
      </c>
      <c r="W2512" s="2" t="str">
        <f aca="false">IF(V2512="","",G2512)</f>
        <v/>
      </c>
    </row>
    <row r="2513" customFormat="false" ht="15" hidden="false" customHeight="false" outlineLevel="0" collapsed="false">
      <c r="O2513" s="2" t="str">
        <f aca="false">IF(O2512="","",O2512)</f>
        <v>7711 CEDI GUAYAQUIL</v>
      </c>
      <c r="P2513" s="2" t="str">
        <f aca="false">IF(A2513=$P$5,C2513,P2512)</f>
        <v>COELLAR DELGADO EVA DEL ROCIO</v>
      </c>
      <c r="Q2513" s="2" t="n">
        <f aca="false">IF(Q2512="","",IF(A2516=$Q$1,C2516,Q2512))</f>
        <v>1000057602</v>
      </c>
      <c r="R2513" s="2" t="n">
        <f aca="false">IF(H2513=$R$5,L2513,R2512)</f>
        <v>50640324</v>
      </c>
      <c r="S2513" s="2" t="str">
        <f aca="false">IF(H2513=$S$5,L2513,S2512)</f>
        <v>EGU077</v>
      </c>
      <c r="T2513" s="2" t="n">
        <f aca="false">IF(H2513=$T$5,L2513,T2512)</f>
        <v>814190653</v>
      </c>
      <c r="U2513" s="2" t="n">
        <f aca="false">IF(V2513="",0,1)</f>
        <v>0</v>
      </c>
      <c r="V2513" s="2" t="str">
        <f aca="false">IF(A2513="","",IFERROR(IF(VLOOKUP(A2513,MAESTRO!$A$2:$C$15,2,FALSE())=1,"",A2513),A2513))</f>
        <v/>
      </c>
      <c r="W2513" s="2" t="str">
        <f aca="false">IF(V2513="","",G2513)</f>
        <v/>
      </c>
    </row>
    <row r="2514" customFormat="false" ht="15" hidden="false" customHeight="false" outlineLevel="0" collapsed="false">
      <c r="O2514" s="2" t="str">
        <f aca="false">IF(O2513="","",O2513)</f>
        <v>7711 CEDI GUAYAQUIL</v>
      </c>
      <c r="P2514" s="2" t="str">
        <f aca="false">IF(A2514=$P$5,C2514,P2513)</f>
        <v>COELLAR DELGADO EVA DEL ROCIO</v>
      </c>
      <c r="Q2514" s="2" t="n">
        <f aca="false">IF(Q2513="","",IF(A2517=$Q$1,C2517,Q2513))</f>
        <v>1000057602</v>
      </c>
      <c r="R2514" s="2" t="n">
        <f aca="false">IF(H2514=$R$5,L2514,R2513)</f>
        <v>50640324</v>
      </c>
      <c r="S2514" s="2" t="str">
        <f aca="false">IF(H2514=$S$5,L2514,S2513)</f>
        <v>EGU077</v>
      </c>
      <c r="T2514" s="2" t="n">
        <f aca="false">IF(H2514=$T$5,L2514,T2513)</f>
        <v>814190653</v>
      </c>
      <c r="U2514" s="2" t="n">
        <f aca="false">IF(V2514="",0,1)</f>
        <v>0</v>
      </c>
      <c r="V2514" s="2" t="str">
        <f aca="false">IF(A2514="","",IFERROR(IF(VLOOKUP(A2514,MAESTRO!$A$2:$C$15,2,FALSE())=1,"",A2514),A2514))</f>
        <v/>
      </c>
      <c r="W2514" s="2" t="str">
        <f aca="false">IF(V2514="","",G2514)</f>
        <v/>
      </c>
    </row>
    <row r="2515" customFormat="false" ht="15" hidden="false" customHeight="false" outlineLevel="0" collapsed="false">
      <c r="O2515" s="2" t="str">
        <f aca="false">IF(O2514="","",O2514)</f>
        <v>7711 CEDI GUAYAQUIL</v>
      </c>
      <c r="P2515" s="2" t="str">
        <f aca="false">IF(A2515=$P$5,C2515,P2514)</f>
        <v>COELLAR DELGADO EVA DEL ROCIO</v>
      </c>
      <c r="Q2515" s="2" t="n">
        <f aca="false">IF(Q2514="","",IF(A2518=$Q$1,C2518,Q2514))</f>
        <v>1000057602</v>
      </c>
      <c r="R2515" s="2" t="n">
        <f aca="false">IF(H2515=$R$5,L2515,R2514)</f>
        <v>50640324</v>
      </c>
      <c r="S2515" s="2" t="str">
        <f aca="false">IF(H2515=$S$5,L2515,S2514)</f>
        <v>EGU077</v>
      </c>
      <c r="T2515" s="2" t="n">
        <f aca="false">IF(H2515=$T$5,L2515,T2514)</f>
        <v>814190653</v>
      </c>
      <c r="U2515" s="2" t="n">
        <f aca="false">IF(V2515="",0,1)</f>
        <v>0</v>
      </c>
      <c r="V2515" s="2" t="str">
        <f aca="false">IF(A2515="","",IFERROR(IF(VLOOKUP(A2515,MAESTRO!$A$2:$C$15,2,FALSE())=1,"",A2515),A2515))</f>
        <v/>
      </c>
      <c r="W2515" s="2" t="str">
        <f aca="false">IF(V2515="","",G2515)</f>
        <v/>
      </c>
    </row>
    <row r="2516" customFormat="false" ht="15" hidden="false" customHeight="false" outlineLevel="0" collapsed="false">
      <c r="O2516" s="2" t="str">
        <f aca="false">IF(O2515="","",O2515)</f>
        <v>7711 CEDI GUAYAQUIL</v>
      </c>
      <c r="P2516" s="2" t="str">
        <f aca="false">IF(A2516=$P$5,C2516,P2515)</f>
        <v>COELLAR DELGADO EVA DEL ROCIO</v>
      </c>
      <c r="Q2516" s="2" t="n">
        <f aca="false">IF(Q2515="","",IF(A2519=$Q$1,C2519,Q2515))</f>
        <v>1000057602</v>
      </c>
      <c r="R2516" s="2" t="n">
        <f aca="false">IF(H2516=$R$5,L2516,R2515)</f>
        <v>50640324</v>
      </c>
      <c r="S2516" s="2" t="str">
        <f aca="false">IF(H2516=$S$5,L2516,S2515)</f>
        <v>EGU077</v>
      </c>
      <c r="T2516" s="2" t="n">
        <f aca="false">IF(H2516=$T$5,L2516,T2515)</f>
        <v>814190653</v>
      </c>
      <c r="U2516" s="2" t="n">
        <f aca="false">IF(V2516="",0,1)</f>
        <v>0</v>
      </c>
      <c r="V2516" s="2" t="str">
        <f aca="false">IF(A2516="","",IFERROR(IF(VLOOKUP(A2516,MAESTRO!$A$2:$C$15,2,FALSE())=1,"",A2516),A2516))</f>
        <v/>
      </c>
      <c r="W2516" s="2" t="str">
        <f aca="false">IF(V2516="","",G2516)</f>
        <v/>
      </c>
    </row>
    <row r="2517" customFormat="false" ht="15" hidden="false" customHeight="false" outlineLevel="0" collapsed="false">
      <c r="O2517" s="2" t="str">
        <f aca="false">IF(O2516="","",O2516)</f>
        <v>7711 CEDI GUAYAQUIL</v>
      </c>
      <c r="P2517" s="2" t="str">
        <f aca="false">IF(A2517=$P$5,C2517,P2516)</f>
        <v>COELLAR DELGADO EVA DEL ROCIO</v>
      </c>
      <c r="Q2517" s="2" t="n">
        <f aca="false">IF(Q2516="","",IF(A2520=$Q$1,C2520,Q2516))</f>
        <v>1000057602</v>
      </c>
      <c r="R2517" s="2" t="n">
        <f aca="false">IF(H2517=$R$5,L2517,R2516)</f>
        <v>50640324</v>
      </c>
      <c r="S2517" s="2" t="str">
        <f aca="false">IF(H2517=$S$5,L2517,S2516)</f>
        <v>EGU077</v>
      </c>
      <c r="T2517" s="2" t="n">
        <f aca="false">IF(H2517=$T$5,L2517,T2516)</f>
        <v>814190653</v>
      </c>
      <c r="U2517" s="2" t="n">
        <f aca="false">IF(V2517="",0,1)</f>
        <v>0</v>
      </c>
      <c r="V2517" s="2" t="str">
        <f aca="false">IF(A2517="","",IFERROR(IF(VLOOKUP(A2517,MAESTRO!$A$2:$C$15,2,FALSE())=1,"",A2517),A2517))</f>
        <v/>
      </c>
      <c r="W2517" s="2" t="str">
        <f aca="false">IF(V2517="","",G2517)</f>
        <v/>
      </c>
    </row>
    <row r="2518" customFormat="false" ht="15" hidden="false" customHeight="false" outlineLevel="0" collapsed="false">
      <c r="O2518" s="2" t="str">
        <f aca="false">IF(O2517="","",O2517)</f>
        <v>7711 CEDI GUAYAQUIL</v>
      </c>
      <c r="P2518" s="2" t="str">
        <f aca="false">IF(A2518=$P$5,C2518,P2517)</f>
        <v>COELLAR DELGADO EVA DEL ROCIO</v>
      </c>
      <c r="Q2518" s="2" t="n">
        <f aca="false">IF(Q2517="","",IF(A2521=$Q$1,C2521,Q2517))</f>
        <v>1000057602</v>
      </c>
      <c r="R2518" s="2" t="n">
        <f aca="false">IF(H2518=$R$5,L2518,R2517)</f>
        <v>50640324</v>
      </c>
      <c r="S2518" s="2" t="str">
        <f aca="false">IF(H2518=$S$5,L2518,S2517)</f>
        <v>EGU077</v>
      </c>
      <c r="T2518" s="2" t="n">
        <f aca="false">IF(H2518=$T$5,L2518,T2517)</f>
        <v>814190653</v>
      </c>
      <c r="U2518" s="2" t="n">
        <f aca="false">IF(V2518="",0,1)</f>
        <v>0</v>
      </c>
      <c r="V2518" s="2" t="str">
        <f aca="false">IF(A2518="","",IFERROR(IF(VLOOKUP(A2518,MAESTRO!$A$2:$C$15,2,FALSE())=1,"",A2518),A2518))</f>
        <v/>
      </c>
      <c r="W2518" s="2" t="str">
        <f aca="false">IF(V2518="","",G2518)</f>
        <v/>
      </c>
    </row>
    <row r="2519" customFormat="false" ht="15" hidden="false" customHeight="false" outlineLevel="0" collapsed="false">
      <c r="O2519" s="2" t="str">
        <f aca="false">IF(O2518="","",O2518)</f>
        <v>7711 CEDI GUAYAQUIL</v>
      </c>
      <c r="P2519" s="2" t="str">
        <f aca="false">IF(A2519=$P$5,C2519,P2518)</f>
        <v>COELLAR DELGADO EVA DEL ROCIO</v>
      </c>
      <c r="Q2519" s="2" t="n">
        <f aca="false">IF(Q2518="","",IF(A2522=$Q$1,C2522,Q2518))</f>
        <v>1000057602</v>
      </c>
      <c r="R2519" s="2" t="n">
        <f aca="false">IF(H2519=$R$5,L2519,R2518)</f>
        <v>50640324</v>
      </c>
      <c r="S2519" s="2" t="str">
        <f aca="false">IF(H2519=$S$5,L2519,S2518)</f>
        <v>EGU077</v>
      </c>
      <c r="T2519" s="2" t="n">
        <f aca="false">IF(H2519=$T$5,L2519,T2518)</f>
        <v>814190653</v>
      </c>
      <c r="U2519" s="2" t="n">
        <f aca="false">IF(V2519="",0,1)</f>
        <v>0</v>
      </c>
      <c r="V2519" s="2" t="str">
        <f aca="false">IF(A2519="","",IFERROR(IF(VLOOKUP(A2519,MAESTRO!$A$2:$C$15,2,FALSE())=1,"",A2519),A2519))</f>
        <v/>
      </c>
      <c r="W2519" s="2" t="str">
        <f aca="false">IF(V2519="","",G2519)</f>
        <v/>
      </c>
    </row>
    <row r="2520" customFormat="false" ht="15" hidden="false" customHeight="false" outlineLevel="0" collapsed="false">
      <c r="O2520" s="2" t="str">
        <f aca="false">IF(O2519="","",O2519)</f>
        <v>7711 CEDI GUAYAQUIL</v>
      </c>
      <c r="P2520" s="2" t="str">
        <f aca="false">IF(A2520=$P$5,C2520,P2519)</f>
        <v>COELLAR DELGADO EVA DEL ROCIO</v>
      </c>
      <c r="Q2520" s="2" t="n">
        <f aca="false">IF(Q2519="","",IF(A2523=$Q$1,C2523,Q2519))</f>
        <v>1000057602</v>
      </c>
      <c r="R2520" s="2" t="n">
        <f aca="false">IF(H2520=$R$5,L2520,R2519)</f>
        <v>50640324</v>
      </c>
      <c r="S2520" s="2" t="str">
        <f aca="false">IF(H2520=$S$5,L2520,S2519)</f>
        <v>EGU077</v>
      </c>
      <c r="T2520" s="2" t="n">
        <f aca="false">IF(H2520=$T$5,L2520,T2519)</f>
        <v>814190653</v>
      </c>
      <c r="U2520" s="2" t="n">
        <f aca="false">IF(V2520="",0,1)</f>
        <v>0</v>
      </c>
      <c r="V2520" s="2" t="str">
        <f aca="false">IF(A2520="","",IFERROR(IF(VLOOKUP(A2520,MAESTRO!$A$2:$C$15,2,FALSE())=1,"",A2520),A2520))</f>
        <v/>
      </c>
      <c r="W2520" s="2" t="str">
        <f aca="false">IF(V2520="","",G2520)</f>
        <v/>
      </c>
    </row>
    <row r="2521" customFormat="false" ht="15" hidden="false" customHeight="false" outlineLevel="0" collapsed="false">
      <c r="O2521" s="2" t="str">
        <f aca="false">IF(O2520="","",O2520)</f>
        <v>7711 CEDI GUAYAQUIL</v>
      </c>
      <c r="P2521" s="2" t="str">
        <f aca="false">IF(A2521=$P$5,C2521,P2520)</f>
        <v>COELLAR DELGADO EVA DEL ROCIO</v>
      </c>
      <c r="Q2521" s="2" t="n">
        <f aca="false">IF(Q2520="","",IF(A2524=$Q$1,C2524,Q2520))</f>
        <v>1000057602</v>
      </c>
      <c r="R2521" s="2" t="n">
        <f aca="false">IF(H2521=$R$5,L2521,R2520)</f>
        <v>50640324</v>
      </c>
      <c r="S2521" s="2" t="str">
        <f aca="false">IF(H2521=$S$5,L2521,S2520)</f>
        <v>EGU077</v>
      </c>
      <c r="T2521" s="2" t="n">
        <f aca="false">IF(H2521=$T$5,L2521,T2520)</f>
        <v>814190653</v>
      </c>
      <c r="U2521" s="2" t="n">
        <f aca="false">IF(V2521="",0,1)</f>
        <v>0</v>
      </c>
      <c r="V2521" s="2" t="str">
        <f aca="false">IF(A2521="","",IFERROR(IF(VLOOKUP(A2521,MAESTRO!$A$2:$C$15,2,FALSE())=1,"",A2521),A2521))</f>
        <v/>
      </c>
      <c r="W2521" s="2" t="str">
        <f aca="false">IF(V2521="","",G2521)</f>
        <v/>
      </c>
    </row>
    <row r="2522" customFormat="false" ht="15" hidden="false" customHeight="false" outlineLevel="0" collapsed="false">
      <c r="O2522" s="2" t="str">
        <f aca="false">IF(O2521="","",O2521)</f>
        <v>7711 CEDI GUAYAQUIL</v>
      </c>
      <c r="P2522" s="2" t="str">
        <f aca="false">IF(A2522=$P$5,C2522,P2521)</f>
        <v>COELLAR DELGADO EVA DEL ROCIO</v>
      </c>
      <c r="Q2522" s="2" t="n">
        <f aca="false">IF(Q2521="","",IF(A2525=$Q$1,C2525,Q2521))</f>
        <v>1000057602</v>
      </c>
      <c r="R2522" s="2" t="n">
        <f aca="false">IF(H2522=$R$5,L2522,R2521)</f>
        <v>50640324</v>
      </c>
      <c r="S2522" s="2" t="str">
        <f aca="false">IF(H2522=$S$5,L2522,S2521)</f>
        <v>EGU077</v>
      </c>
      <c r="T2522" s="2" t="n">
        <f aca="false">IF(H2522=$T$5,L2522,T2521)</f>
        <v>814190653</v>
      </c>
      <c r="U2522" s="2" t="n">
        <f aca="false">IF(V2522="",0,1)</f>
        <v>0</v>
      </c>
      <c r="V2522" s="2" t="str">
        <f aca="false">IF(A2522="","",IFERROR(IF(VLOOKUP(A2522,MAESTRO!$A$2:$C$15,2,FALSE())=1,"",A2522),A2522))</f>
        <v/>
      </c>
      <c r="W2522" s="2" t="str">
        <f aca="false">IF(V2522="","",G2522)</f>
        <v/>
      </c>
    </row>
    <row r="2523" customFormat="false" ht="15" hidden="false" customHeight="false" outlineLevel="0" collapsed="false">
      <c r="O2523" s="2" t="str">
        <f aca="false">IF(O2522="","",O2522)</f>
        <v>7711 CEDI GUAYAQUIL</v>
      </c>
      <c r="P2523" s="2" t="str">
        <f aca="false">IF(A2523=$P$5,C2523,P2522)</f>
        <v>COELLAR DELGADO EVA DEL ROCIO</v>
      </c>
      <c r="Q2523" s="2" t="n">
        <f aca="false">IF(Q2522="","",IF(A2526=$Q$1,C2526,Q2522))</f>
        <v>1000057602</v>
      </c>
      <c r="R2523" s="2" t="n">
        <f aca="false">IF(H2523=$R$5,L2523,R2522)</f>
        <v>50640324</v>
      </c>
      <c r="S2523" s="2" t="str">
        <f aca="false">IF(H2523=$S$5,L2523,S2522)</f>
        <v>EGU077</v>
      </c>
      <c r="T2523" s="2" t="n">
        <f aca="false">IF(H2523=$T$5,L2523,T2522)</f>
        <v>814190653</v>
      </c>
      <c r="U2523" s="2" t="n">
        <f aca="false">IF(V2523="",0,1)</f>
        <v>0</v>
      </c>
      <c r="V2523" s="2" t="str">
        <f aca="false">IF(A2523="","",IFERROR(IF(VLOOKUP(A2523,MAESTRO!$A$2:$C$15,2,FALSE())=1,"",A2523),A2523))</f>
        <v/>
      </c>
      <c r="W2523" s="2" t="str">
        <f aca="false">IF(V2523="","",G2523)</f>
        <v/>
      </c>
    </row>
    <row r="2524" customFormat="false" ht="15" hidden="false" customHeight="false" outlineLevel="0" collapsed="false">
      <c r="O2524" s="2" t="str">
        <f aca="false">IF(O2523="","",O2523)</f>
        <v>7711 CEDI GUAYAQUIL</v>
      </c>
      <c r="P2524" s="2" t="str">
        <f aca="false">IF(A2524=$P$5,C2524,P2523)</f>
        <v>COELLAR DELGADO EVA DEL ROCIO</v>
      </c>
      <c r="Q2524" s="2" t="n">
        <f aca="false">IF(Q2523="","",IF(A2527=$Q$1,C2527,Q2523))</f>
        <v>1000057602</v>
      </c>
      <c r="R2524" s="2" t="n">
        <f aca="false">IF(H2524=$R$5,L2524,R2523)</f>
        <v>50640324</v>
      </c>
      <c r="S2524" s="2" t="str">
        <f aca="false">IF(H2524=$S$5,L2524,S2523)</f>
        <v>EGU077</v>
      </c>
      <c r="T2524" s="2" t="n">
        <f aca="false">IF(H2524=$T$5,L2524,T2523)</f>
        <v>814190653</v>
      </c>
      <c r="U2524" s="2" t="n">
        <f aca="false">IF(V2524="",0,1)</f>
        <v>0</v>
      </c>
      <c r="V2524" s="2" t="str">
        <f aca="false">IF(A2524="","",IFERROR(IF(VLOOKUP(A2524,MAESTRO!$A$2:$C$15,2,FALSE())=1,"",A2524),A2524))</f>
        <v/>
      </c>
      <c r="W2524" s="2" t="str">
        <f aca="false">IF(V2524="","",G2524)</f>
        <v/>
      </c>
    </row>
    <row r="2525" customFormat="false" ht="15" hidden="false" customHeight="false" outlineLevel="0" collapsed="false">
      <c r="O2525" s="2" t="str">
        <f aca="false">IF(O2524="","",O2524)</f>
        <v>7711 CEDI GUAYAQUIL</v>
      </c>
      <c r="P2525" s="2" t="str">
        <f aca="false">IF(A2525=$P$5,C2525,P2524)</f>
        <v>COELLAR DELGADO EVA DEL ROCIO</v>
      </c>
      <c r="Q2525" s="2" t="n">
        <f aca="false">IF(Q2524="","",IF(A2528=$Q$1,C2528,Q2524))</f>
        <v>1000057602</v>
      </c>
      <c r="R2525" s="2" t="n">
        <f aca="false">IF(H2525=$R$5,L2525,R2524)</f>
        <v>50640324</v>
      </c>
      <c r="S2525" s="2" t="str">
        <f aca="false">IF(H2525=$S$5,L2525,S2524)</f>
        <v>EGU077</v>
      </c>
      <c r="T2525" s="2" t="n">
        <f aca="false">IF(H2525=$T$5,L2525,T2524)</f>
        <v>814190653</v>
      </c>
      <c r="U2525" s="2" t="n">
        <f aca="false">IF(V2525="",0,1)</f>
        <v>0</v>
      </c>
      <c r="V2525" s="2" t="str">
        <f aca="false">IF(A2525="","",IFERROR(IF(VLOOKUP(A2525,MAESTRO!$A$2:$C$15,2,FALSE())=1,"",A2525),A2525))</f>
        <v/>
      </c>
      <c r="W2525" s="2" t="str">
        <f aca="false">IF(V2525="","",G2525)</f>
        <v/>
      </c>
    </row>
    <row r="2526" customFormat="false" ht="15" hidden="false" customHeight="false" outlineLevel="0" collapsed="false">
      <c r="O2526" s="2" t="str">
        <f aca="false">IF(O2525="","",O2525)</f>
        <v>7711 CEDI GUAYAQUIL</v>
      </c>
      <c r="P2526" s="2" t="str">
        <f aca="false">IF(A2526=$P$5,C2526,P2525)</f>
        <v>COELLAR DELGADO EVA DEL ROCIO</v>
      </c>
      <c r="Q2526" s="2" t="n">
        <f aca="false">IF(Q2525="","",IF(A2529=$Q$1,C2529,Q2525))</f>
        <v>1000057602</v>
      </c>
      <c r="R2526" s="2" t="n">
        <f aca="false">IF(H2526=$R$5,L2526,R2525)</f>
        <v>50640324</v>
      </c>
      <c r="S2526" s="2" t="str">
        <f aca="false">IF(H2526=$S$5,L2526,S2525)</f>
        <v>EGU077</v>
      </c>
      <c r="T2526" s="2" t="n">
        <f aca="false">IF(H2526=$T$5,L2526,T2525)</f>
        <v>814190653</v>
      </c>
      <c r="U2526" s="2" t="n">
        <f aca="false">IF(V2526="",0,1)</f>
        <v>0</v>
      </c>
      <c r="V2526" s="2" t="str">
        <f aca="false">IF(A2526="","",IFERROR(IF(VLOOKUP(A2526,MAESTRO!$A$2:$C$15,2,FALSE())=1,"",A2526),A2526))</f>
        <v/>
      </c>
      <c r="W2526" s="2" t="str">
        <f aca="false">IF(V2526="","",G2526)</f>
        <v/>
      </c>
    </row>
    <row r="2527" customFormat="false" ht="15" hidden="false" customHeight="false" outlineLevel="0" collapsed="false">
      <c r="O2527" s="2" t="str">
        <f aca="false">IF(O2526="","",O2526)</f>
        <v>7711 CEDI GUAYAQUIL</v>
      </c>
      <c r="P2527" s="2" t="str">
        <f aca="false">IF(A2527=$P$5,C2527,P2526)</f>
        <v>COELLAR DELGADO EVA DEL ROCIO</v>
      </c>
      <c r="Q2527" s="2" t="n">
        <f aca="false">IF(Q2526="","",IF(A2530=$Q$1,C2530,Q2526))</f>
        <v>1000057602</v>
      </c>
      <c r="R2527" s="2" t="n">
        <f aca="false">IF(H2527=$R$5,L2527,R2526)</f>
        <v>50640324</v>
      </c>
      <c r="S2527" s="2" t="str">
        <f aca="false">IF(H2527=$S$5,L2527,S2526)</f>
        <v>EGU077</v>
      </c>
      <c r="T2527" s="2" t="n">
        <f aca="false">IF(H2527=$T$5,L2527,T2526)</f>
        <v>814190653</v>
      </c>
      <c r="U2527" s="2" t="n">
        <f aca="false">IF(V2527="",0,1)</f>
        <v>0</v>
      </c>
      <c r="V2527" s="2" t="str">
        <f aca="false">IF(A2527="","",IFERROR(IF(VLOOKUP(A2527,MAESTRO!$A$2:$C$15,2,FALSE())=1,"",A2527),A2527))</f>
        <v/>
      </c>
      <c r="W2527" s="2" t="str">
        <f aca="false">IF(V2527="","",G2527)</f>
        <v/>
      </c>
    </row>
    <row r="2528" customFormat="false" ht="15" hidden="false" customHeight="false" outlineLevel="0" collapsed="false">
      <c r="O2528" s="2" t="str">
        <f aca="false">IF(O2527="","",O2527)</f>
        <v>7711 CEDI GUAYAQUIL</v>
      </c>
      <c r="P2528" s="2" t="str">
        <f aca="false">IF(A2528=$P$5,C2528,P2527)</f>
        <v>COELLAR DELGADO EVA DEL ROCIO</v>
      </c>
      <c r="Q2528" s="2" t="n">
        <f aca="false">IF(Q2527="","",IF(A2531=$Q$1,C2531,Q2527))</f>
        <v>1000057602</v>
      </c>
      <c r="R2528" s="2" t="n">
        <f aca="false">IF(H2528=$R$5,L2528,R2527)</f>
        <v>50640324</v>
      </c>
      <c r="S2528" s="2" t="str">
        <f aca="false">IF(H2528=$S$5,L2528,S2527)</f>
        <v>EGU077</v>
      </c>
      <c r="T2528" s="2" t="n">
        <f aca="false">IF(H2528=$T$5,L2528,T2527)</f>
        <v>814190653</v>
      </c>
      <c r="U2528" s="2" t="n">
        <f aca="false">IF(V2528="",0,1)</f>
        <v>0</v>
      </c>
      <c r="V2528" s="2" t="str">
        <f aca="false">IF(A2528="","",IFERROR(IF(VLOOKUP(A2528,MAESTRO!$A$2:$C$15,2,FALSE())=1,"",A2528),A2528))</f>
        <v/>
      </c>
      <c r="W2528" s="2" t="str">
        <f aca="false">IF(V2528="","",G2528)</f>
        <v/>
      </c>
    </row>
    <row r="2529" customFormat="false" ht="15" hidden="false" customHeight="false" outlineLevel="0" collapsed="false">
      <c r="A2529" s="1" t="s">
        <v>48</v>
      </c>
      <c r="D2529" s="1" t="s">
        <v>49</v>
      </c>
      <c r="O2529" s="2" t="str">
        <f aca="false">IF(O2528="","",O2528)</f>
        <v>7711 CEDI GUAYAQUIL</v>
      </c>
      <c r="P2529" s="2" t="str">
        <f aca="false">IF(A2529=$P$5,C2529,P2528)</f>
        <v>COELLAR DELGADO EVA DEL ROCIO</v>
      </c>
      <c r="Q2529" s="2" t="n">
        <f aca="false">IF(Q2528="","",IF(A2532=$Q$1,C2532,Q2528))</f>
        <v>1000057602</v>
      </c>
      <c r="R2529" s="2" t="n">
        <f aca="false">IF(H2529=$R$5,L2529,R2528)</f>
        <v>50640324</v>
      </c>
      <c r="S2529" s="2" t="str">
        <f aca="false">IF(H2529=$S$5,L2529,S2528)</f>
        <v>EGU077</v>
      </c>
      <c r="T2529" s="2" t="n">
        <f aca="false">IF(H2529=$T$5,L2529,T2528)</f>
        <v>814190653</v>
      </c>
      <c r="U2529" s="2" t="n">
        <f aca="false">IF(V2529="",0,1)</f>
        <v>0</v>
      </c>
      <c r="V2529" s="2" t="str">
        <f aca="false">IF(A2529="","",IFERROR(IF(VLOOKUP(A2529,MAESTRO!$A$2:$C$15,2,FALSE())=1,"",A2529),A2529))</f>
        <v/>
      </c>
      <c r="W2529" s="2" t="str">
        <f aca="false">IF(V2529="","",G2529)</f>
        <v/>
      </c>
    </row>
    <row r="2530" customFormat="false" ht="15" hidden="false" customHeight="false" outlineLevel="0" collapsed="false">
      <c r="A2530" s="1" t="s">
        <v>50</v>
      </c>
      <c r="D2530" s="1" t="s">
        <v>49</v>
      </c>
      <c r="O2530" s="2" t="str">
        <f aca="false">IF(O2529="","",O2529)</f>
        <v>7711 CEDI GUAYAQUIL</v>
      </c>
      <c r="P2530" s="2" t="str">
        <f aca="false">IF(A2530=$P$5,C2530,P2529)</f>
        <v>COELLAR DELGADO EVA DEL ROCIO</v>
      </c>
      <c r="Q2530" s="2" t="n">
        <f aca="false">IF(Q2529="","",IF(A2533=$Q$1,C2533,Q2529))</f>
        <v>1000057602</v>
      </c>
      <c r="R2530" s="2" t="n">
        <f aca="false">IF(H2530=$R$5,L2530,R2529)</f>
        <v>50640324</v>
      </c>
      <c r="S2530" s="2" t="str">
        <f aca="false">IF(H2530=$S$5,L2530,S2529)</f>
        <v>EGU077</v>
      </c>
      <c r="T2530" s="2" t="n">
        <f aca="false">IF(H2530=$T$5,L2530,T2529)</f>
        <v>814190653</v>
      </c>
      <c r="U2530" s="2" t="n">
        <f aca="false">IF(V2530="",0,1)</f>
        <v>0</v>
      </c>
      <c r="V2530" s="2" t="str">
        <f aca="false">IF(A2530="","",IFERROR(IF(VLOOKUP(A2530,MAESTRO!$A$2:$C$15,2,FALSE())=1,"",A2530),A2530))</f>
        <v/>
      </c>
      <c r="W2530" s="2" t="str">
        <f aca="false">IF(V2530="","",G2530)</f>
        <v/>
      </c>
    </row>
    <row r="2531" customFormat="false" ht="15" hidden="false" customHeight="false" outlineLevel="0" collapsed="false">
      <c r="A2531" s="1" t="s">
        <v>51</v>
      </c>
      <c r="D2531" s="1" t="s">
        <v>49</v>
      </c>
      <c r="O2531" s="2" t="str">
        <f aca="false">IF(O2530="","",O2530)</f>
        <v>7711 CEDI GUAYAQUIL</v>
      </c>
      <c r="P2531" s="2" t="str">
        <f aca="false">IF(A2531=$P$5,C2531,P2530)</f>
        <v>COELLAR DELGADO EVA DEL ROCIO</v>
      </c>
      <c r="Q2531" s="2" t="n">
        <f aca="false">IF(Q2530="","",IF(A2534=$Q$1,C2534,Q2530))</f>
        <v>1000057602</v>
      </c>
      <c r="R2531" s="2" t="n">
        <f aca="false">IF(H2531=$R$5,L2531,R2530)</f>
        <v>50640324</v>
      </c>
      <c r="S2531" s="2" t="str">
        <f aca="false">IF(H2531=$S$5,L2531,S2530)</f>
        <v>EGU077</v>
      </c>
      <c r="T2531" s="2" t="n">
        <f aca="false">IF(H2531=$T$5,L2531,T2530)</f>
        <v>814190653</v>
      </c>
      <c r="U2531" s="2" t="n">
        <f aca="false">IF(V2531="",0,1)</f>
        <v>0</v>
      </c>
      <c r="V2531" s="2" t="str">
        <f aca="false">IF(A2531="","",IFERROR(IF(VLOOKUP(A2531,MAESTRO!$A$2:$C$15,2,FALSE())=1,"",A2531),A2531))</f>
        <v/>
      </c>
      <c r="W2531" s="2" t="str">
        <f aca="false">IF(V2531="","",G2531)</f>
        <v/>
      </c>
    </row>
    <row r="2532" customFormat="false" ht="15" hidden="false" customHeight="false" outlineLevel="0" collapsed="false">
      <c r="A2532" s="1" t="s">
        <v>52</v>
      </c>
      <c r="D2532" s="1" t="s">
        <v>49</v>
      </c>
      <c r="O2532" s="2" t="str">
        <f aca="false">IF(O2531="","",O2531)</f>
        <v>7711 CEDI GUAYAQUIL</v>
      </c>
      <c r="P2532" s="2" t="str">
        <f aca="false">IF(A2532=$P$5,C2532,P2531)</f>
        <v>COELLAR DELGADO EVA DEL ROCIO</v>
      </c>
      <c r="Q2532" s="2" t="n">
        <f aca="false">IF(Q2531="","",IF(A2535=$Q$1,C2535,Q2531))</f>
        <v>1000057602</v>
      </c>
      <c r="R2532" s="2" t="n">
        <f aca="false">IF(H2532=$R$5,L2532,R2531)</f>
        <v>50640324</v>
      </c>
      <c r="S2532" s="2" t="str">
        <f aca="false">IF(H2532=$S$5,L2532,S2531)</f>
        <v>EGU077</v>
      </c>
      <c r="T2532" s="2" t="n">
        <f aca="false">IF(H2532=$T$5,L2532,T2531)</f>
        <v>814190653</v>
      </c>
      <c r="U2532" s="2" t="n">
        <f aca="false">IF(V2532="",0,1)</f>
        <v>0</v>
      </c>
      <c r="V2532" s="2" t="str">
        <f aca="false">IF(A2532="","",IFERROR(IF(VLOOKUP(A2532,MAESTRO!$A$2:$C$15,2,FALSE())=1,"",A2532),A2532))</f>
        <v/>
      </c>
      <c r="W2532" s="2" t="str">
        <f aca="false">IF(V2532="","",G2532)</f>
        <v/>
      </c>
    </row>
    <row r="2533" customFormat="false" ht="15" hidden="false" customHeight="false" outlineLevel="0" collapsed="false">
      <c r="A2533" s="1" t="s">
        <v>53</v>
      </c>
      <c r="D2533" s="1" t="s">
        <v>49</v>
      </c>
      <c r="O2533" s="2" t="str">
        <f aca="false">IF(O2532="","",O2532)</f>
        <v>7711 CEDI GUAYAQUIL</v>
      </c>
      <c r="P2533" s="2" t="str">
        <f aca="false">IF(A2533=$P$5,C2533,P2532)</f>
        <v>COELLAR DELGADO EVA DEL ROCIO</v>
      </c>
      <c r="Q2533" s="2" t="n">
        <f aca="false">IF(Q2532="","",IF(A2536=$Q$1,C2536,Q2532))</f>
        <v>1000057602</v>
      </c>
      <c r="R2533" s="2" t="n">
        <f aca="false">IF(H2533=$R$5,L2533,R2532)</f>
        <v>50640324</v>
      </c>
      <c r="S2533" s="2" t="str">
        <f aca="false">IF(H2533=$S$5,L2533,S2532)</f>
        <v>EGU077</v>
      </c>
      <c r="T2533" s="2" t="n">
        <f aca="false">IF(H2533=$T$5,L2533,T2532)</f>
        <v>814190653</v>
      </c>
      <c r="U2533" s="2" t="n">
        <f aca="false">IF(V2533="",0,1)</f>
        <v>0</v>
      </c>
      <c r="V2533" s="2" t="str">
        <f aca="false">IF(A2533="","",IFERROR(IF(VLOOKUP(A2533,MAESTRO!$A$2:$C$15,2,FALSE())=1,"",A2533),A2533))</f>
        <v/>
      </c>
      <c r="W2533" s="2" t="str">
        <f aca="false">IF(V2533="","",G2533)</f>
        <v/>
      </c>
    </row>
    <row r="2534" customFormat="false" ht="15" hidden="false" customHeight="false" outlineLevel="0" collapsed="false">
      <c r="O2534" s="2" t="str">
        <f aca="false">IF(O2533="","",O2533)</f>
        <v>7711 CEDI GUAYAQUIL</v>
      </c>
      <c r="P2534" s="2" t="str">
        <f aca="false">IF(A2534=$P$5,C2534,P2533)</f>
        <v>COELLAR DELGADO EVA DEL ROCIO</v>
      </c>
      <c r="Q2534" s="2" t="n">
        <f aca="false">IF(Q2533="","",IF(A2537=$Q$1,C2537,Q2533))</f>
        <v>1000057602</v>
      </c>
      <c r="R2534" s="2" t="n">
        <f aca="false">IF(H2534=$R$5,L2534,R2533)</f>
        <v>50640324</v>
      </c>
      <c r="S2534" s="2" t="str">
        <f aca="false">IF(H2534=$S$5,L2534,S2533)</f>
        <v>EGU077</v>
      </c>
      <c r="T2534" s="2" t="n">
        <f aca="false">IF(H2534=$T$5,L2534,T2533)</f>
        <v>814190653</v>
      </c>
      <c r="U2534" s="2" t="n">
        <f aca="false">IF(V2534="",0,1)</f>
        <v>0</v>
      </c>
      <c r="V2534" s="2" t="str">
        <f aca="false">IF(A2534="","",IFERROR(IF(VLOOKUP(A2534,MAESTRO!$A$2:$C$15,2,FALSE())=1,"",A2534),A2534))</f>
        <v/>
      </c>
      <c r="W2534" s="2" t="str">
        <f aca="false">IF(V2534="","",G2534)</f>
        <v/>
      </c>
    </row>
    <row r="2535" customFormat="false" ht="15" hidden="false" customHeight="false" outlineLevel="0" collapsed="false">
      <c r="O2535" s="2" t="str">
        <f aca="false">IF(O2534="","",O2534)</f>
        <v>7711 CEDI GUAYAQUIL</v>
      </c>
      <c r="P2535" s="2" t="str">
        <f aca="false">IF(A2535=$P$5,C2535,P2534)</f>
        <v>COELLAR DELGADO EVA DEL ROCIO</v>
      </c>
      <c r="Q2535" s="2" t="n">
        <f aca="false">IF(Q2534="","",IF(A2538=$Q$1,C2538,Q2534))</f>
        <v>1000057602</v>
      </c>
      <c r="R2535" s="2" t="n">
        <f aca="false">IF(H2535=$R$5,L2535,R2534)</f>
        <v>50640324</v>
      </c>
      <c r="S2535" s="2" t="str">
        <f aca="false">IF(H2535=$S$5,L2535,S2534)</f>
        <v>EGU077</v>
      </c>
      <c r="T2535" s="2" t="n">
        <f aca="false">IF(H2535=$T$5,L2535,T2534)</f>
        <v>814190653</v>
      </c>
      <c r="U2535" s="2" t="n">
        <f aca="false">IF(V2535="",0,1)</f>
        <v>0</v>
      </c>
      <c r="V2535" s="2" t="str">
        <f aca="false">IF(A2535="","",IFERROR(IF(VLOOKUP(A2535,MAESTRO!$A$2:$C$15,2,FALSE())=1,"",A2535),A2535))</f>
        <v/>
      </c>
      <c r="W2535" s="2" t="str">
        <f aca="false">IF(V2535="","",G2535)</f>
        <v/>
      </c>
    </row>
    <row r="2536" customFormat="false" ht="15" hidden="false" customHeight="false" outlineLevel="0" collapsed="false">
      <c r="E2536" s="1" t="s">
        <v>0</v>
      </c>
      <c r="J2536" s="1" t="s">
        <v>1</v>
      </c>
      <c r="M2536" s="1" t="n">
        <v>40</v>
      </c>
      <c r="O2536" s="2" t="str">
        <f aca="false">IF(O2535="","",O2535)</f>
        <v>7711 CEDI GUAYAQUIL</v>
      </c>
      <c r="P2536" s="2" t="str">
        <f aca="false">IF(A2536=$P$5,C2536,P2535)</f>
        <v>COELLAR DELGADO EVA DEL ROCIO</v>
      </c>
      <c r="Q2536" s="2" t="n">
        <f aca="false">IF(Q2535="","",IF(A2539=$Q$1,C2539,Q2535))</f>
        <v>1000057602</v>
      </c>
      <c r="R2536" s="2" t="n">
        <f aca="false">IF(H2536=$R$5,L2536,R2535)</f>
        <v>50640324</v>
      </c>
      <c r="S2536" s="2" t="str">
        <f aca="false">IF(H2536=$S$5,L2536,S2535)</f>
        <v>EGU077</v>
      </c>
      <c r="T2536" s="2" t="n">
        <f aca="false">IF(H2536=$T$5,L2536,T2535)</f>
        <v>814190653</v>
      </c>
      <c r="U2536" s="2" t="n">
        <f aca="false">IF(V2536="",0,1)</f>
        <v>0</v>
      </c>
      <c r="V2536" s="2" t="str">
        <f aca="false">IF(A2536="","",IFERROR(IF(VLOOKUP(A2536,MAESTRO!$A$2:$C$15,2,FALSE())=1,"",A2536),A2536))</f>
        <v/>
      </c>
      <c r="W2536" s="2" t="str">
        <f aca="false">IF(V2536="","",G2536)</f>
        <v/>
      </c>
    </row>
    <row r="2537" customFormat="false" ht="15" hidden="false" customHeight="false" outlineLevel="0" collapsed="false">
      <c r="F2537" s="1" t="s">
        <v>6</v>
      </c>
      <c r="O2537" s="2" t="str">
        <f aca="false">IF(O2536="","",O2536)</f>
        <v>7711 CEDI GUAYAQUIL</v>
      </c>
      <c r="P2537" s="2" t="str">
        <f aca="false">IF(A2537=$P$5,C2537,P2536)</f>
        <v>COELLAR DELGADO EVA DEL ROCIO</v>
      </c>
      <c r="Q2537" s="2" t="n">
        <f aca="false">IF(Q2536="","",IF(A2540=$Q$1,C2540,Q2536))</f>
        <v>1000057602</v>
      </c>
      <c r="R2537" s="2" t="n">
        <f aca="false">IF(H2537=$R$5,L2537,R2536)</f>
        <v>50640324</v>
      </c>
      <c r="S2537" s="2" t="str">
        <f aca="false">IF(H2537=$S$5,L2537,S2536)</f>
        <v>EGU077</v>
      </c>
      <c r="T2537" s="2" t="n">
        <f aca="false">IF(H2537=$T$5,L2537,T2536)</f>
        <v>814190653</v>
      </c>
      <c r="U2537" s="2" t="n">
        <f aca="false">IF(V2537="",0,1)</f>
        <v>0</v>
      </c>
      <c r="V2537" s="2" t="str">
        <f aca="false">IF(A2537="","",IFERROR(IF(VLOOKUP(A2537,MAESTRO!$A$2:$C$15,2,FALSE())=1,"",A2537),A2537))</f>
        <v/>
      </c>
      <c r="W2537" s="2" t="str">
        <f aca="false">IF(V2537="","",G2537)</f>
        <v/>
      </c>
    </row>
    <row r="2538" customFormat="false" ht="15" hidden="false" customHeight="false" outlineLevel="0" collapsed="false">
      <c r="O2538" s="2" t="str">
        <f aca="false">IF(O2537="","",O2537)</f>
        <v>7711 CEDI GUAYAQUIL</v>
      </c>
      <c r="P2538" s="2" t="str">
        <f aca="false">IF(A2538=$P$5,C2538,P2537)</f>
        <v>COELLAR DELGADO EVA DEL ROCIO</v>
      </c>
      <c r="Q2538" s="2" t="n">
        <f aca="false">IF(Q2537="","",IF(A2541=$Q$1,C2541,Q2537))</f>
        <v>1000057602</v>
      </c>
      <c r="R2538" s="2" t="n">
        <f aca="false">IF(H2538=$R$5,L2538,R2537)</f>
        <v>50640324</v>
      </c>
      <c r="S2538" s="2" t="str">
        <f aca="false">IF(H2538=$S$5,L2538,S2537)</f>
        <v>EGU077</v>
      </c>
      <c r="T2538" s="2" t="n">
        <f aca="false">IF(H2538=$T$5,L2538,T2537)</f>
        <v>814190653</v>
      </c>
      <c r="U2538" s="2" t="n">
        <f aca="false">IF(V2538="",0,1)</f>
        <v>0</v>
      </c>
      <c r="V2538" s="2" t="str">
        <f aca="false">IF(A2538="","",IFERROR(IF(VLOOKUP(A2538,MAESTRO!$A$2:$C$15,2,FALSE())=1,"",A2538),A2538))</f>
        <v/>
      </c>
      <c r="W2538" s="2" t="str">
        <f aca="false">IF(V2538="","",G2538)</f>
        <v/>
      </c>
    </row>
    <row r="2539" customFormat="false" ht="15" hidden="false" customHeight="false" outlineLevel="0" collapsed="false">
      <c r="H2539" s="1" t="s">
        <v>8</v>
      </c>
      <c r="L2539" s="1" t="n">
        <v>50640324</v>
      </c>
      <c r="O2539" s="2" t="str">
        <f aca="false">IF(O2538="","",O2538)</f>
        <v>7711 CEDI GUAYAQUIL</v>
      </c>
      <c r="P2539" s="2" t="str">
        <f aca="false">IF(A2539=$P$5,C2539,P2538)</f>
        <v>COELLAR DELGADO EVA DEL ROCIO</v>
      </c>
      <c r="Q2539" s="2" t="n">
        <f aca="false">IF(Q2538="","",IF(A2542=$Q$1,C2542,Q2538))</f>
        <v>1000057602</v>
      </c>
      <c r="R2539" s="2" t="n">
        <f aca="false">IF(H2539=$R$5,L2539,R2538)</f>
        <v>50640324</v>
      </c>
      <c r="S2539" s="2" t="str">
        <f aca="false">IF(H2539=$S$5,L2539,S2538)</f>
        <v>EGU077</v>
      </c>
      <c r="T2539" s="2" t="n">
        <f aca="false">IF(H2539=$T$5,L2539,T2538)</f>
        <v>814190653</v>
      </c>
      <c r="U2539" s="2" t="n">
        <f aca="false">IF(V2539="",0,1)</f>
        <v>0</v>
      </c>
      <c r="V2539" s="2" t="str">
        <f aca="false">IF(A2539="","",IFERROR(IF(VLOOKUP(A2539,MAESTRO!$A$2:$C$15,2,FALSE())=1,"",A2539),A2539))</f>
        <v/>
      </c>
      <c r="W2539" s="2" t="str">
        <f aca="false">IF(V2539="","",G2539)</f>
        <v/>
      </c>
    </row>
    <row r="2540" customFormat="false" ht="15" hidden="false" customHeight="false" outlineLevel="0" collapsed="false">
      <c r="H2540" s="1" t="s">
        <v>11</v>
      </c>
      <c r="L2540" s="1" t="s">
        <v>120</v>
      </c>
      <c r="O2540" s="2" t="str">
        <f aca="false">IF(O2539="","",O2539)</f>
        <v>7711 CEDI GUAYAQUIL</v>
      </c>
      <c r="P2540" s="2" t="str">
        <f aca="false">IF(A2540=$P$5,C2540,P2539)</f>
        <v>COELLAR DELGADO EVA DEL ROCIO</v>
      </c>
      <c r="Q2540" s="2" t="n">
        <f aca="false">IF(Q2539="","",IF(A2543=$Q$1,C2543,Q2539))</f>
        <v>1000057602</v>
      </c>
      <c r="R2540" s="2" t="n">
        <f aca="false">IF(H2540=$R$5,L2540,R2539)</f>
        <v>50640324</v>
      </c>
      <c r="S2540" s="2" t="str">
        <f aca="false">IF(H2540=$S$5,L2540,S2539)</f>
        <v>EGU074</v>
      </c>
      <c r="T2540" s="2" t="n">
        <f aca="false">IF(H2540=$T$5,L2540,T2539)</f>
        <v>814190653</v>
      </c>
      <c r="U2540" s="2" t="n">
        <f aca="false">IF(V2540="",0,1)</f>
        <v>0</v>
      </c>
      <c r="V2540" s="2" t="str">
        <f aca="false">IF(A2540="","",IFERROR(IF(VLOOKUP(A2540,MAESTRO!$A$2:$C$15,2,FALSE())=1,"",A2540),A2540))</f>
        <v/>
      </c>
      <c r="W2540" s="2" t="str">
        <f aca="false">IF(V2540="","",G2540)</f>
        <v/>
      </c>
    </row>
    <row r="2541" customFormat="false" ht="15" hidden="false" customHeight="false" outlineLevel="0" collapsed="false">
      <c r="A2541" s="1" t="s">
        <v>13</v>
      </c>
      <c r="C2541" s="1" t="s">
        <v>20</v>
      </c>
      <c r="H2541" s="1" t="s">
        <v>21</v>
      </c>
      <c r="L2541" s="1" t="s">
        <v>121</v>
      </c>
      <c r="O2541" s="2" t="str">
        <f aca="false">IF(O2540="","",O2540)</f>
        <v>7711 CEDI GUAYAQUIL</v>
      </c>
      <c r="P2541" s="2" t="str">
        <f aca="false">IF(A2541=$P$5,C2541,P2540)</f>
        <v>COELLAR DELGADO EVA DEL ROCIO</v>
      </c>
      <c r="Q2541" s="2" t="n">
        <f aca="false">IF(Q2540="","",IF(A2544=$Q$1,C2544,Q2540))</f>
        <v>1000057602</v>
      </c>
      <c r="R2541" s="2" t="n">
        <f aca="false">IF(H2541=$R$5,L2541,R2540)</f>
        <v>50640324</v>
      </c>
      <c r="S2541" s="2" t="str">
        <f aca="false">IF(H2541=$S$5,L2541,S2540)</f>
        <v>EGU074</v>
      </c>
      <c r="T2541" s="2" t="n">
        <f aca="false">IF(H2541=$T$5,L2541,T2540)</f>
        <v>814190653</v>
      </c>
      <c r="U2541" s="2" t="n">
        <f aca="false">IF(V2541="",0,1)</f>
        <v>0</v>
      </c>
      <c r="V2541" s="2" t="str">
        <f aca="false">IF(A2541="","",IFERROR(IF(VLOOKUP(A2541,MAESTRO!$A$2:$C$15,2,FALSE())=1,"",A2541),A2541))</f>
        <v/>
      </c>
      <c r="W2541" s="2" t="str">
        <f aca="false">IF(V2541="","",G2541)</f>
        <v/>
      </c>
    </row>
    <row r="2542" customFormat="false" ht="15" hidden="false" customHeight="false" outlineLevel="0" collapsed="false">
      <c r="A2542" s="1" t="s">
        <v>14</v>
      </c>
      <c r="C2542" s="1" t="s">
        <v>292</v>
      </c>
      <c r="H2542" s="1" t="s">
        <v>24</v>
      </c>
      <c r="L2542" s="1" t="n">
        <v>1001</v>
      </c>
      <c r="O2542" s="2" t="str">
        <f aca="false">IF(O2541="","",O2541)</f>
        <v>7711 CEDI GUAYAQUIL</v>
      </c>
      <c r="P2542" s="2" t="str">
        <f aca="false">IF(A2542=$P$5,C2542,P2541)</f>
        <v>CUENCAORO HOTELERA CUENCA SA</v>
      </c>
      <c r="Q2542" s="2" t="n">
        <f aca="false">IF(Q2541="","",IF(A2545=$Q$1,C2545,Q2541))</f>
        <v>1000036893</v>
      </c>
      <c r="R2542" s="2" t="n">
        <f aca="false">IF(H2542=$R$5,L2542,R2541)</f>
        <v>50640324</v>
      </c>
      <c r="S2542" s="2" t="str">
        <f aca="false">IF(H2542=$S$5,L2542,S2541)</f>
        <v>EGU074</v>
      </c>
      <c r="T2542" s="2" t="n">
        <f aca="false">IF(H2542=$T$5,L2542,T2541)</f>
        <v>814190653</v>
      </c>
      <c r="U2542" s="2" t="n">
        <f aca="false">IF(V2542="",0,1)</f>
        <v>0</v>
      </c>
      <c r="V2542" s="2" t="str">
        <f aca="false">IF(A2542="","",IFERROR(IF(VLOOKUP(A2542,MAESTRO!$A$2:$C$15,2,FALSE())=1,"",A2542),A2542))</f>
        <v/>
      </c>
      <c r="W2542" s="2" t="str">
        <f aca="false">IF(V2542="","",G2542)</f>
        <v/>
      </c>
    </row>
    <row r="2543" customFormat="false" ht="15" hidden="false" customHeight="false" outlineLevel="0" collapsed="false">
      <c r="A2543" s="1" t="s">
        <v>25</v>
      </c>
      <c r="C2543" s="1" t="n">
        <v>1000036893</v>
      </c>
      <c r="H2543" s="1" t="s">
        <v>26</v>
      </c>
      <c r="L2543" s="1" t="s">
        <v>27</v>
      </c>
      <c r="O2543" s="2" t="str">
        <f aca="false">IF(O2542="","",O2542)</f>
        <v>7711 CEDI GUAYAQUIL</v>
      </c>
      <c r="P2543" s="2" t="str">
        <f aca="false">IF(A2543=$P$5,C2543,P2542)</f>
        <v>CUENCAORO HOTELERA CUENCA SA</v>
      </c>
      <c r="Q2543" s="2" t="n">
        <f aca="false">IF(Q2542="","",IF(A2546=$Q$1,C2546,Q2542))</f>
        <v>1000036893</v>
      </c>
      <c r="R2543" s="2" t="n">
        <f aca="false">IF(H2543=$R$5,L2543,R2542)</f>
        <v>50640324</v>
      </c>
      <c r="S2543" s="2" t="str">
        <f aca="false">IF(H2543=$S$5,L2543,S2542)</f>
        <v>EGU074</v>
      </c>
      <c r="T2543" s="2" t="n">
        <f aca="false">IF(H2543=$T$5,L2543,T2542)</f>
        <v>814190653</v>
      </c>
      <c r="U2543" s="2" t="n">
        <f aca="false">IF(V2543="",0,1)</f>
        <v>0</v>
      </c>
      <c r="V2543" s="2" t="str">
        <f aca="false">IF(A2543="","",IFERROR(IF(VLOOKUP(A2543,MAESTRO!$A$2:$C$15,2,FALSE())=1,"",A2543),A2543))</f>
        <v/>
      </c>
      <c r="W2543" s="2" t="str">
        <f aca="false">IF(V2543="","",G2543)</f>
        <v/>
      </c>
    </row>
    <row r="2544" customFormat="false" ht="15" hidden="false" customHeight="false" outlineLevel="0" collapsed="false">
      <c r="A2544" s="1" t="s">
        <v>28</v>
      </c>
      <c r="C2544" s="1" t="s">
        <v>293</v>
      </c>
      <c r="H2544" s="1" t="s">
        <v>16</v>
      </c>
      <c r="L2544" s="1" t="n">
        <v>814190616</v>
      </c>
      <c r="O2544" s="2" t="str">
        <f aca="false">IF(O2543="","",O2543)</f>
        <v>7711 CEDI GUAYAQUIL</v>
      </c>
      <c r="P2544" s="2" t="str">
        <f aca="false">IF(A2544=$P$5,C2544,P2543)</f>
        <v>CUENCAORO HOTELERA CUENCA SA</v>
      </c>
      <c r="Q2544" s="2" t="n">
        <f aca="false">IF(Q2543="","",IF(A2547=$Q$1,C2547,Q2543))</f>
        <v>1000036893</v>
      </c>
      <c r="R2544" s="2" t="n">
        <f aca="false">IF(H2544=$R$5,L2544,R2543)</f>
        <v>50640324</v>
      </c>
      <c r="S2544" s="2" t="str">
        <f aca="false">IF(H2544=$S$5,L2544,S2543)</f>
        <v>EGU074</v>
      </c>
      <c r="T2544" s="2" t="n">
        <f aca="false">IF(H2544=$T$5,L2544,T2543)</f>
        <v>814190616</v>
      </c>
      <c r="U2544" s="2" t="n">
        <f aca="false">IF(V2544="",0,1)</f>
        <v>0</v>
      </c>
      <c r="V2544" s="2" t="str">
        <f aca="false">IF(A2544="","",IFERROR(IF(VLOOKUP(A2544,MAESTRO!$A$2:$C$15,2,FALSE())=1,"",A2544),A2544))</f>
        <v/>
      </c>
      <c r="W2544" s="2" t="str">
        <f aca="false">IF(V2544="","",G2544)</f>
        <v/>
      </c>
    </row>
    <row r="2545" customFormat="false" ht="15" hidden="false" customHeight="false" outlineLevel="0" collapsed="false">
      <c r="A2545" s="1" t="s">
        <v>3</v>
      </c>
      <c r="C2545" s="1" t="n">
        <v>1000036893</v>
      </c>
      <c r="H2545" s="1" t="s">
        <v>30</v>
      </c>
      <c r="L2545" s="1" t="s">
        <v>31</v>
      </c>
      <c r="O2545" s="2" t="str">
        <f aca="false">IF(O2544="","",O2544)</f>
        <v>7711 CEDI GUAYAQUIL</v>
      </c>
      <c r="P2545" s="2" t="str">
        <f aca="false">IF(A2545=$P$5,C2545,P2544)</f>
        <v>CUENCAORO HOTELERA CUENCA SA</v>
      </c>
      <c r="Q2545" s="2" t="n">
        <f aca="false">IF(Q2544="","",IF(A2548=$Q$1,C2548,Q2544))</f>
        <v>1000036893</v>
      </c>
      <c r="R2545" s="2" t="n">
        <f aca="false">IF(H2545=$R$5,L2545,R2544)</f>
        <v>50640324</v>
      </c>
      <c r="S2545" s="2" t="str">
        <f aca="false">IF(H2545=$S$5,L2545,S2544)</f>
        <v>EGU074</v>
      </c>
      <c r="T2545" s="2" t="n">
        <f aca="false">IF(H2545=$T$5,L2545,T2544)</f>
        <v>814190616</v>
      </c>
      <c r="U2545" s="2" t="n">
        <f aca="false">IF(V2545="",0,1)</f>
        <v>0</v>
      </c>
      <c r="V2545" s="2" t="str">
        <f aca="false">IF(A2545="","",IFERROR(IF(VLOOKUP(A2545,MAESTRO!$A$2:$C$15,2,FALSE())=1,"",A2545),A2545))</f>
        <v/>
      </c>
      <c r="W2545" s="2" t="str">
        <f aca="false">IF(V2545="","",G2545)</f>
        <v/>
      </c>
    </row>
    <row r="2546" customFormat="false" ht="15" hidden="false" customHeight="false" outlineLevel="0" collapsed="false">
      <c r="A2546" s="1" t="s">
        <v>32</v>
      </c>
      <c r="C2546" s="1" t="s">
        <v>294</v>
      </c>
      <c r="H2546" s="1" t="s">
        <v>34</v>
      </c>
      <c r="L2546" s="1" t="s">
        <v>35</v>
      </c>
      <c r="O2546" s="2" t="str">
        <f aca="false">IF(O2545="","",O2545)</f>
        <v>7711 CEDI GUAYAQUIL</v>
      </c>
      <c r="P2546" s="2" t="str">
        <f aca="false">IF(A2546=$P$5,C2546,P2545)</f>
        <v>CUENCAORO HOTELERA CUENCA SA</v>
      </c>
      <c r="Q2546" s="2" t="n">
        <f aca="false">IF(Q2545="","",IF(A2549=$Q$1,C2549,Q2545))</f>
        <v>1000036893</v>
      </c>
      <c r="R2546" s="2" t="n">
        <f aca="false">IF(H2546=$R$5,L2546,R2545)</f>
        <v>50640324</v>
      </c>
      <c r="S2546" s="2" t="str">
        <f aca="false">IF(H2546=$S$5,L2546,S2545)</f>
        <v>EGU074</v>
      </c>
      <c r="T2546" s="2" t="n">
        <f aca="false">IF(H2546=$T$5,L2546,T2545)</f>
        <v>814190616</v>
      </c>
      <c r="U2546" s="2" t="n">
        <f aca="false">IF(V2546="",0,1)</f>
        <v>0</v>
      </c>
      <c r="V2546" s="2" t="str">
        <f aca="false">IF(A2546="","",IFERROR(IF(VLOOKUP(A2546,MAESTRO!$A$2:$C$15,2,FALSE())=1,"",A2546),A2546))</f>
        <v/>
      </c>
      <c r="W2546" s="2" t="str">
        <f aca="false">IF(V2546="","",G2546)</f>
        <v/>
      </c>
    </row>
    <row r="2547" customFormat="false" ht="15" hidden="false" customHeight="false" outlineLevel="0" collapsed="false">
      <c r="A2547" s="1" t="s">
        <v>36</v>
      </c>
      <c r="C2547" s="1" t="n">
        <v>1000036893</v>
      </c>
      <c r="H2547" s="1" t="s">
        <v>37</v>
      </c>
      <c r="L2547" s="1" t="n">
        <v>1</v>
      </c>
      <c r="O2547" s="2" t="str">
        <f aca="false">IF(O2546="","",O2546)</f>
        <v>7711 CEDI GUAYAQUIL</v>
      </c>
      <c r="P2547" s="2" t="str">
        <f aca="false">IF(A2547=$P$5,C2547,P2546)</f>
        <v>CUENCAORO HOTELERA CUENCA SA</v>
      </c>
      <c r="Q2547" s="2" t="n">
        <f aca="false">IF(Q2546="","",IF(A2550=$Q$1,C2550,Q2546))</f>
        <v>1000036893</v>
      </c>
      <c r="R2547" s="2" t="n">
        <f aca="false">IF(H2547=$R$5,L2547,R2546)</f>
        <v>50640324</v>
      </c>
      <c r="S2547" s="2" t="str">
        <f aca="false">IF(H2547=$S$5,L2547,S2546)</f>
        <v>EGU074</v>
      </c>
      <c r="T2547" s="2" t="n">
        <f aca="false">IF(H2547=$T$5,L2547,T2546)</f>
        <v>814190616</v>
      </c>
      <c r="U2547" s="2" t="n">
        <f aca="false">IF(V2547="",0,1)</f>
        <v>0</v>
      </c>
      <c r="V2547" s="2" t="str">
        <f aca="false">IF(A2547="","",IFERROR(IF(VLOOKUP(A2547,MAESTRO!$A$2:$C$15,2,FALSE())=1,"",A2547),A2547))</f>
        <v/>
      </c>
      <c r="W2547" s="2" t="str">
        <f aca="false">IF(V2547="","",G2547)</f>
        <v/>
      </c>
    </row>
    <row r="2548" customFormat="false" ht="15" hidden="false" customHeight="false" outlineLevel="0" collapsed="false">
      <c r="A2548" s="1" t="s">
        <v>38</v>
      </c>
      <c r="H2548" s="1" t="s">
        <v>39</v>
      </c>
      <c r="K2548" s="1" t="s">
        <v>40</v>
      </c>
      <c r="O2548" s="2" t="str">
        <f aca="false">IF(O2547="","",O2547)</f>
        <v>7711 CEDI GUAYAQUIL</v>
      </c>
      <c r="P2548" s="2" t="str">
        <f aca="false">IF(A2548=$P$5,C2548,P2547)</f>
        <v>CUENCAORO HOTELERA CUENCA SA</v>
      </c>
      <c r="Q2548" s="2" t="n">
        <f aca="false">IF(Q2547="","",IF(A2551=$Q$1,C2551,Q2547))</f>
        <v>1000036893</v>
      </c>
      <c r="R2548" s="2" t="n">
        <f aca="false">IF(H2548=$R$5,L2548,R2547)</f>
        <v>50640324</v>
      </c>
      <c r="S2548" s="2" t="str">
        <f aca="false">IF(H2548=$S$5,L2548,S2547)</f>
        <v>EGU074</v>
      </c>
      <c r="T2548" s="2" t="n">
        <f aca="false">IF(H2548=$T$5,L2548,T2547)</f>
        <v>814190616</v>
      </c>
      <c r="U2548" s="2" t="n">
        <f aca="false">IF(V2548="",0,1)</f>
        <v>0</v>
      </c>
      <c r="V2548" s="2" t="str">
        <f aca="false">IF(A2548="","",IFERROR(IF(VLOOKUP(A2548,MAESTRO!$A$2:$C$15,2,FALSE())=1,"",A2548),A2548))</f>
        <v/>
      </c>
      <c r="W2548" s="2" t="str">
        <f aca="false">IF(V2548="","",G2548)</f>
        <v/>
      </c>
    </row>
    <row r="2549" customFormat="false" ht="15" hidden="false" customHeight="false" outlineLevel="0" collapsed="false">
      <c r="O2549" s="2" t="str">
        <f aca="false">IF(O2548="","",O2548)</f>
        <v>7711 CEDI GUAYAQUIL</v>
      </c>
      <c r="P2549" s="2" t="str">
        <f aca="false">IF(A2549=$P$5,C2549,P2548)</f>
        <v>CUENCAORO HOTELERA CUENCA SA</v>
      </c>
      <c r="Q2549" s="2" t="n">
        <f aca="false">IF(Q2548="","",IF(A2552=$Q$1,C2552,Q2548))</f>
        <v>1000036893</v>
      </c>
      <c r="R2549" s="2" t="n">
        <f aca="false">IF(H2549=$R$5,L2549,R2548)</f>
        <v>50640324</v>
      </c>
      <c r="S2549" s="2" t="str">
        <f aca="false">IF(H2549=$S$5,L2549,S2548)</f>
        <v>EGU074</v>
      </c>
      <c r="T2549" s="2" t="n">
        <f aca="false">IF(H2549=$T$5,L2549,T2548)</f>
        <v>814190616</v>
      </c>
      <c r="U2549" s="2" t="n">
        <f aca="false">IF(V2549="",0,1)</f>
        <v>0</v>
      </c>
      <c r="V2549" s="2" t="str">
        <f aca="false">IF(A2549="","",IFERROR(IF(VLOOKUP(A2549,MAESTRO!$A$2:$C$15,2,FALSE())=1,"",A2549),A2549))</f>
        <v/>
      </c>
      <c r="W2549" s="2" t="str">
        <f aca="false">IF(V2549="","",G2549)</f>
        <v/>
      </c>
    </row>
    <row r="2550" customFormat="false" ht="15" hidden="false" customHeight="false" outlineLevel="0" collapsed="false">
      <c r="A2550" s="1" t="s">
        <v>18</v>
      </c>
      <c r="B2550" s="1" t="s">
        <v>41</v>
      </c>
      <c r="G2550" s="1" t="s">
        <v>42</v>
      </c>
      <c r="I2550" s="1" t="s">
        <v>43</v>
      </c>
      <c r="K2550" s="1" t="s">
        <v>44</v>
      </c>
      <c r="O2550" s="2" t="str">
        <f aca="false">IF(O2549="","",O2549)</f>
        <v>7711 CEDI GUAYAQUIL</v>
      </c>
      <c r="P2550" s="2" t="str">
        <f aca="false">IF(A2550=$P$5,C2550,P2549)</f>
        <v>CUENCAORO HOTELERA CUENCA SA</v>
      </c>
      <c r="Q2550" s="2" t="n">
        <f aca="false">IF(Q2549="","",IF(A2553=$Q$1,C2553,Q2549))</f>
        <v>1000036893</v>
      </c>
      <c r="R2550" s="2" t="n">
        <f aca="false">IF(H2550=$R$5,L2550,R2549)</f>
        <v>50640324</v>
      </c>
      <c r="S2550" s="2" t="str">
        <f aca="false">IF(H2550=$S$5,L2550,S2549)</f>
        <v>EGU074</v>
      </c>
      <c r="T2550" s="2" t="n">
        <f aca="false">IF(H2550=$T$5,L2550,T2549)</f>
        <v>814190616</v>
      </c>
      <c r="U2550" s="2" t="n">
        <f aca="false">IF(V2550="",0,1)</f>
        <v>0</v>
      </c>
      <c r="V2550" s="2" t="str">
        <f aca="false">IF(A2550="","",IFERROR(IF(VLOOKUP(A2550,MAESTRO!$A$2:$C$15,2,FALSE())=1,"",A2550),A2550))</f>
        <v/>
      </c>
      <c r="W2550" s="2" t="str">
        <f aca="false">IF(V2550="","",G2550)</f>
        <v/>
      </c>
    </row>
    <row r="2551" customFormat="false" ht="15" hidden="false" customHeight="false" outlineLevel="0" collapsed="false">
      <c r="O2551" s="2" t="str">
        <f aca="false">IF(O2550="","",O2550)</f>
        <v>7711 CEDI GUAYAQUIL</v>
      </c>
      <c r="P2551" s="2" t="str">
        <f aca="false">IF(A2551=$P$5,C2551,P2550)</f>
        <v>CUENCAORO HOTELERA CUENCA SA</v>
      </c>
      <c r="Q2551" s="2" t="n">
        <f aca="false">IF(Q2550="","",IF(A2554=$Q$1,C2554,Q2550))</f>
        <v>1000036893</v>
      </c>
      <c r="R2551" s="2" t="n">
        <f aca="false">IF(H2551=$R$5,L2551,R2550)</f>
        <v>50640324</v>
      </c>
      <c r="S2551" s="2" t="str">
        <f aca="false">IF(H2551=$S$5,L2551,S2550)</f>
        <v>EGU074</v>
      </c>
      <c r="T2551" s="2" t="n">
        <f aca="false">IF(H2551=$T$5,L2551,T2550)</f>
        <v>814190616</v>
      </c>
      <c r="U2551" s="2" t="n">
        <f aca="false">IF(V2551="",0,1)</f>
        <v>0</v>
      </c>
      <c r="V2551" s="2" t="str">
        <f aca="false">IF(A2551="","",IFERROR(IF(VLOOKUP(A2551,MAESTRO!$A$2:$C$15,2,FALSE())=1,"",A2551),A2551))</f>
        <v/>
      </c>
      <c r="W2551" s="2" t="str">
        <f aca="false">IF(V2551="","",G2551)</f>
        <v/>
      </c>
    </row>
    <row r="2552" customFormat="false" ht="15" hidden="false" customHeight="false" outlineLevel="0" collapsed="false">
      <c r="A2552" s="1" t="n">
        <v>5703</v>
      </c>
      <c r="B2552" s="1" t="s">
        <v>193</v>
      </c>
      <c r="G2552" s="1" t="n">
        <v>12</v>
      </c>
      <c r="I2552" s="1" t="s">
        <v>46</v>
      </c>
      <c r="K2552" s="1" t="s">
        <v>194</v>
      </c>
      <c r="O2552" s="2" t="str">
        <f aca="false">IF(O2551="","",O2551)</f>
        <v>7711 CEDI GUAYAQUIL</v>
      </c>
      <c r="P2552" s="2" t="str">
        <f aca="false">IF(A2552=$P$5,C2552,P2551)</f>
        <v>CUENCAORO HOTELERA CUENCA SA</v>
      </c>
      <c r="Q2552" s="2" t="n">
        <f aca="false">IF(Q2551="","",IF(A2555=$Q$1,C2555,Q2551))</f>
        <v>1000036893</v>
      </c>
      <c r="R2552" s="2" t="n">
        <f aca="false">IF(H2552=$R$5,L2552,R2551)</f>
        <v>50640324</v>
      </c>
      <c r="S2552" s="2" t="str">
        <f aca="false">IF(H2552=$S$5,L2552,S2551)</f>
        <v>EGU074</v>
      </c>
      <c r="T2552" s="2" t="n">
        <f aca="false">IF(H2552=$T$5,L2552,T2551)</f>
        <v>814190616</v>
      </c>
      <c r="U2552" s="2" t="n">
        <f aca="false">IF(V2552="",0,1)</f>
        <v>1</v>
      </c>
      <c r="V2552" s="2" t="n">
        <f aca="false">IF(A2552="","",IFERROR(IF(VLOOKUP(A2552,MAESTRO!$A$2:$C$15,2,FALSE())=1,"",A2552),A2552))</f>
        <v>5703</v>
      </c>
      <c r="W2552" s="2" t="n">
        <f aca="false">IF(V2552="","",G2552)</f>
        <v>12</v>
      </c>
    </row>
    <row r="2553" customFormat="false" ht="15" hidden="false" customHeight="false" outlineLevel="0" collapsed="false">
      <c r="A2553" s="1" t="n">
        <v>5758</v>
      </c>
      <c r="B2553" s="1" t="s">
        <v>295</v>
      </c>
      <c r="G2553" s="1" t="n">
        <v>22.4</v>
      </c>
      <c r="I2553" s="1" t="s">
        <v>251</v>
      </c>
      <c r="K2553" s="1" t="s">
        <v>296</v>
      </c>
      <c r="O2553" s="2" t="str">
        <f aca="false">IF(O2552="","",O2552)</f>
        <v>7711 CEDI GUAYAQUIL</v>
      </c>
      <c r="P2553" s="2" t="str">
        <f aca="false">IF(A2553=$P$5,C2553,P2552)</f>
        <v>CUENCAORO HOTELERA CUENCA SA</v>
      </c>
      <c r="Q2553" s="2" t="n">
        <f aca="false">IF(Q2552="","",IF(A2556=$Q$1,C2556,Q2552))</f>
        <v>1000036893</v>
      </c>
      <c r="R2553" s="2" t="n">
        <f aca="false">IF(H2553=$R$5,L2553,R2552)</f>
        <v>50640324</v>
      </c>
      <c r="S2553" s="2" t="str">
        <f aca="false">IF(H2553=$S$5,L2553,S2552)</f>
        <v>EGU074</v>
      </c>
      <c r="T2553" s="2" t="n">
        <f aca="false">IF(H2553=$T$5,L2553,T2552)</f>
        <v>814190616</v>
      </c>
      <c r="U2553" s="2" t="n">
        <f aca="false">IF(V2553="",0,1)</f>
        <v>1</v>
      </c>
      <c r="V2553" s="2" t="n">
        <f aca="false">IF(A2553="","",IFERROR(IF(VLOOKUP(A2553,MAESTRO!$A$2:$C$15,2,FALSE())=1,"",A2553),A2553))</f>
        <v>5758</v>
      </c>
      <c r="W2553" s="2" t="n">
        <f aca="false">IF(V2553="","",G2553)</f>
        <v>22.4</v>
      </c>
    </row>
    <row r="2554" customFormat="false" ht="15" hidden="false" customHeight="false" outlineLevel="0" collapsed="false">
      <c r="A2554" s="1" t="n">
        <v>5764</v>
      </c>
      <c r="B2554" s="1" t="s">
        <v>253</v>
      </c>
      <c r="G2554" s="1" t="n">
        <v>22.4</v>
      </c>
      <c r="I2554" s="1" t="s">
        <v>251</v>
      </c>
      <c r="K2554" s="1" t="s">
        <v>254</v>
      </c>
      <c r="O2554" s="2" t="str">
        <f aca="false">IF(O2553="","",O2553)</f>
        <v>7711 CEDI GUAYAQUIL</v>
      </c>
      <c r="P2554" s="2" t="str">
        <f aca="false">IF(A2554=$P$5,C2554,P2553)</f>
        <v>CUENCAORO HOTELERA CUENCA SA</v>
      </c>
      <c r="Q2554" s="2" t="n">
        <f aca="false">IF(Q2553="","",IF(A2557=$Q$1,C2557,Q2553))</f>
        <v>1000036893</v>
      </c>
      <c r="R2554" s="2" t="n">
        <f aca="false">IF(H2554=$R$5,L2554,R2553)</f>
        <v>50640324</v>
      </c>
      <c r="S2554" s="2" t="str">
        <f aca="false">IF(H2554=$S$5,L2554,S2553)</f>
        <v>EGU074</v>
      </c>
      <c r="T2554" s="2" t="n">
        <f aca="false">IF(H2554=$T$5,L2554,T2553)</f>
        <v>814190616</v>
      </c>
      <c r="U2554" s="2" t="n">
        <f aca="false">IF(V2554="",0,1)</f>
        <v>1</v>
      </c>
      <c r="V2554" s="2" t="n">
        <f aca="false">IF(A2554="","",IFERROR(IF(VLOOKUP(A2554,MAESTRO!$A$2:$C$15,2,FALSE())=1,"",A2554),A2554))</f>
        <v>5764</v>
      </c>
      <c r="W2554" s="2" t="n">
        <f aca="false">IF(V2554="","",G2554)</f>
        <v>22.4</v>
      </c>
    </row>
    <row r="2555" customFormat="false" ht="15" hidden="false" customHeight="false" outlineLevel="0" collapsed="false">
      <c r="O2555" s="2" t="str">
        <f aca="false">IF(O2554="","",O2554)</f>
        <v>7711 CEDI GUAYAQUIL</v>
      </c>
      <c r="P2555" s="2" t="str">
        <f aca="false">IF(A2555=$P$5,C2555,P2554)</f>
        <v>CUENCAORO HOTELERA CUENCA SA</v>
      </c>
      <c r="Q2555" s="2" t="n">
        <f aca="false">IF(Q2554="","",IF(A2558=$Q$1,C2558,Q2554))</f>
        <v>1000036893</v>
      </c>
      <c r="R2555" s="2" t="n">
        <f aca="false">IF(H2555=$R$5,L2555,R2554)</f>
        <v>50640324</v>
      </c>
      <c r="S2555" s="2" t="str">
        <f aca="false">IF(H2555=$S$5,L2555,S2554)</f>
        <v>EGU074</v>
      </c>
      <c r="T2555" s="2" t="n">
        <f aca="false">IF(H2555=$T$5,L2555,T2554)</f>
        <v>814190616</v>
      </c>
      <c r="U2555" s="2" t="n">
        <f aca="false">IF(V2555="",0,1)</f>
        <v>0</v>
      </c>
      <c r="V2555" s="2" t="str">
        <f aca="false">IF(A2555="","",IFERROR(IF(VLOOKUP(A2555,MAESTRO!$A$2:$C$15,2,FALSE())=1,"",A2555),A2555))</f>
        <v/>
      </c>
      <c r="W2555" s="2" t="str">
        <f aca="false">IF(V2555="","",G2555)</f>
        <v/>
      </c>
    </row>
    <row r="2556" customFormat="false" ht="15" hidden="false" customHeight="false" outlineLevel="0" collapsed="false">
      <c r="O2556" s="2" t="str">
        <f aca="false">IF(O2555="","",O2555)</f>
        <v>7711 CEDI GUAYAQUIL</v>
      </c>
      <c r="P2556" s="2" t="str">
        <f aca="false">IF(A2556=$P$5,C2556,P2555)</f>
        <v>CUENCAORO HOTELERA CUENCA SA</v>
      </c>
      <c r="Q2556" s="2" t="n">
        <f aca="false">IF(Q2555="","",IF(A2559=$Q$1,C2559,Q2555))</f>
        <v>1000036893</v>
      </c>
      <c r="R2556" s="2" t="n">
        <f aca="false">IF(H2556=$R$5,L2556,R2555)</f>
        <v>50640324</v>
      </c>
      <c r="S2556" s="2" t="str">
        <f aca="false">IF(H2556=$S$5,L2556,S2555)</f>
        <v>EGU074</v>
      </c>
      <c r="T2556" s="2" t="n">
        <f aca="false">IF(H2556=$T$5,L2556,T2555)</f>
        <v>814190616</v>
      </c>
      <c r="U2556" s="2" t="n">
        <f aca="false">IF(V2556="",0,1)</f>
        <v>0</v>
      </c>
      <c r="V2556" s="2" t="str">
        <f aca="false">IF(A2556="","",IFERROR(IF(VLOOKUP(A2556,MAESTRO!$A$2:$C$15,2,FALSE())=1,"",A2556),A2556))</f>
        <v/>
      </c>
      <c r="W2556" s="2" t="str">
        <f aca="false">IF(V2556="","",G2556)</f>
        <v/>
      </c>
    </row>
    <row r="2557" customFormat="false" ht="15" hidden="false" customHeight="false" outlineLevel="0" collapsed="false">
      <c r="O2557" s="2" t="str">
        <f aca="false">IF(O2556="","",O2556)</f>
        <v>7711 CEDI GUAYAQUIL</v>
      </c>
      <c r="P2557" s="2" t="str">
        <f aca="false">IF(A2557=$P$5,C2557,P2556)</f>
        <v>CUENCAORO HOTELERA CUENCA SA</v>
      </c>
      <c r="Q2557" s="2" t="n">
        <f aca="false">IF(Q2556="","",IF(A2560=$Q$1,C2560,Q2556))</f>
        <v>1000036893</v>
      </c>
      <c r="R2557" s="2" t="n">
        <f aca="false">IF(H2557=$R$5,L2557,R2556)</f>
        <v>50640324</v>
      </c>
      <c r="S2557" s="2" t="str">
        <f aca="false">IF(H2557=$S$5,L2557,S2556)</f>
        <v>EGU074</v>
      </c>
      <c r="T2557" s="2" t="n">
        <f aca="false">IF(H2557=$T$5,L2557,T2556)</f>
        <v>814190616</v>
      </c>
      <c r="U2557" s="2" t="n">
        <f aca="false">IF(V2557="",0,1)</f>
        <v>0</v>
      </c>
      <c r="V2557" s="2" t="str">
        <f aca="false">IF(A2557="","",IFERROR(IF(VLOOKUP(A2557,MAESTRO!$A$2:$C$15,2,FALSE())=1,"",A2557),A2557))</f>
        <v/>
      </c>
      <c r="W2557" s="2" t="str">
        <f aca="false">IF(V2557="","",G2557)</f>
        <v/>
      </c>
    </row>
    <row r="2558" customFormat="false" ht="15" hidden="false" customHeight="false" outlineLevel="0" collapsed="false">
      <c r="O2558" s="2" t="str">
        <f aca="false">IF(O2557="","",O2557)</f>
        <v>7711 CEDI GUAYAQUIL</v>
      </c>
      <c r="P2558" s="2" t="str">
        <f aca="false">IF(A2558=$P$5,C2558,P2557)</f>
        <v>CUENCAORO HOTELERA CUENCA SA</v>
      </c>
      <c r="Q2558" s="2" t="n">
        <f aca="false">IF(Q2557="","",IF(A2561=$Q$1,C2561,Q2557))</f>
        <v>1000036893</v>
      </c>
      <c r="R2558" s="2" t="n">
        <f aca="false">IF(H2558=$R$5,L2558,R2557)</f>
        <v>50640324</v>
      </c>
      <c r="S2558" s="2" t="str">
        <f aca="false">IF(H2558=$S$5,L2558,S2557)</f>
        <v>EGU074</v>
      </c>
      <c r="T2558" s="2" t="n">
        <f aca="false">IF(H2558=$T$5,L2558,T2557)</f>
        <v>814190616</v>
      </c>
      <c r="U2558" s="2" t="n">
        <f aca="false">IF(V2558="",0,1)</f>
        <v>0</v>
      </c>
      <c r="V2558" s="2" t="str">
        <f aca="false">IF(A2558="","",IFERROR(IF(VLOOKUP(A2558,MAESTRO!$A$2:$C$15,2,FALSE())=1,"",A2558),A2558))</f>
        <v/>
      </c>
      <c r="W2558" s="2" t="str">
        <f aca="false">IF(V2558="","",G2558)</f>
        <v/>
      </c>
    </row>
    <row r="2559" customFormat="false" ht="15" hidden="false" customHeight="false" outlineLevel="0" collapsed="false">
      <c r="O2559" s="2" t="str">
        <f aca="false">IF(O2558="","",O2558)</f>
        <v>7711 CEDI GUAYAQUIL</v>
      </c>
      <c r="P2559" s="2" t="str">
        <f aca="false">IF(A2559=$P$5,C2559,P2558)</f>
        <v>CUENCAORO HOTELERA CUENCA SA</v>
      </c>
      <c r="Q2559" s="2" t="n">
        <f aca="false">IF(Q2558="","",IF(A2562=$Q$1,C2562,Q2558))</f>
        <v>1000036893</v>
      </c>
      <c r="R2559" s="2" t="n">
        <f aca="false">IF(H2559=$R$5,L2559,R2558)</f>
        <v>50640324</v>
      </c>
      <c r="S2559" s="2" t="str">
        <f aca="false">IF(H2559=$S$5,L2559,S2558)</f>
        <v>EGU074</v>
      </c>
      <c r="T2559" s="2" t="n">
        <f aca="false">IF(H2559=$T$5,L2559,T2558)</f>
        <v>814190616</v>
      </c>
      <c r="U2559" s="2" t="n">
        <f aca="false">IF(V2559="",0,1)</f>
        <v>0</v>
      </c>
      <c r="V2559" s="2" t="str">
        <f aca="false">IF(A2559="","",IFERROR(IF(VLOOKUP(A2559,MAESTRO!$A$2:$C$15,2,FALSE())=1,"",A2559),A2559))</f>
        <v/>
      </c>
      <c r="W2559" s="2" t="str">
        <f aca="false">IF(V2559="","",G2559)</f>
        <v/>
      </c>
    </row>
    <row r="2560" customFormat="false" ht="15" hidden="false" customHeight="false" outlineLevel="0" collapsed="false">
      <c r="O2560" s="2" t="str">
        <f aca="false">IF(O2559="","",O2559)</f>
        <v>7711 CEDI GUAYAQUIL</v>
      </c>
      <c r="P2560" s="2" t="str">
        <f aca="false">IF(A2560=$P$5,C2560,P2559)</f>
        <v>CUENCAORO HOTELERA CUENCA SA</v>
      </c>
      <c r="Q2560" s="2" t="n">
        <f aca="false">IF(Q2559="","",IF(A2563=$Q$1,C2563,Q2559))</f>
        <v>1000036893</v>
      </c>
      <c r="R2560" s="2" t="n">
        <f aca="false">IF(H2560=$R$5,L2560,R2559)</f>
        <v>50640324</v>
      </c>
      <c r="S2560" s="2" t="str">
        <f aca="false">IF(H2560=$S$5,L2560,S2559)</f>
        <v>EGU074</v>
      </c>
      <c r="T2560" s="2" t="n">
        <f aca="false">IF(H2560=$T$5,L2560,T2559)</f>
        <v>814190616</v>
      </c>
      <c r="U2560" s="2" t="n">
        <f aca="false">IF(V2560="",0,1)</f>
        <v>0</v>
      </c>
      <c r="V2560" s="2" t="str">
        <f aca="false">IF(A2560="","",IFERROR(IF(VLOOKUP(A2560,MAESTRO!$A$2:$C$15,2,FALSE())=1,"",A2560),A2560))</f>
        <v/>
      </c>
      <c r="W2560" s="2" t="str">
        <f aca="false">IF(V2560="","",G2560)</f>
        <v/>
      </c>
    </row>
    <row r="2561" customFormat="false" ht="15" hidden="false" customHeight="false" outlineLevel="0" collapsed="false">
      <c r="O2561" s="2" t="str">
        <f aca="false">IF(O2560="","",O2560)</f>
        <v>7711 CEDI GUAYAQUIL</v>
      </c>
      <c r="P2561" s="2" t="str">
        <f aca="false">IF(A2561=$P$5,C2561,P2560)</f>
        <v>CUENCAORO HOTELERA CUENCA SA</v>
      </c>
      <c r="Q2561" s="2" t="n">
        <f aca="false">IF(Q2560="","",IF(A2564=$Q$1,C2564,Q2560))</f>
        <v>1000036893</v>
      </c>
      <c r="R2561" s="2" t="n">
        <f aca="false">IF(H2561=$R$5,L2561,R2560)</f>
        <v>50640324</v>
      </c>
      <c r="S2561" s="2" t="str">
        <f aca="false">IF(H2561=$S$5,L2561,S2560)</f>
        <v>EGU074</v>
      </c>
      <c r="T2561" s="2" t="n">
        <f aca="false">IF(H2561=$T$5,L2561,T2560)</f>
        <v>814190616</v>
      </c>
      <c r="U2561" s="2" t="n">
        <f aca="false">IF(V2561="",0,1)</f>
        <v>0</v>
      </c>
      <c r="V2561" s="2" t="str">
        <f aca="false">IF(A2561="","",IFERROR(IF(VLOOKUP(A2561,MAESTRO!$A$2:$C$15,2,FALSE())=1,"",A2561),A2561))</f>
        <v/>
      </c>
      <c r="W2561" s="2" t="str">
        <f aca="false">IF(V2561="","",G2561)</f>
        <v/>
      </c>
    </row>
    <row r="2562" customFormat="false" ht="15" hidden="false" customHeight="false" outlineLevel="0" collapsed="false">
      <c r="O2562" s="2" t="str">
        <f aca="false">IF(O2561="","",O2561)</f>
        <v>7711 CEDI GUAYAQUIL</v>
      </c>
      <c r="P2562" s="2" t="str">
        <f aca="false">IF(A2562=$P$5,C2562,P2561)</f>
        <v>CUENCAORO HOTELERA CUENCA SA</v>
      </c>
      <c r="Q2562" s="2" t="n">
        <f aca="false">IF(Q2561="","",IF(A2565=$Q$1,C2565,Q2561))</f>
        <v>1000036893</v>
      </c>
      <c r="R2562" s="2" t="n">
        <f aca="false">IF(H2562=$R$5,L2562,R2561)</f>
        <v>50640324</v>
      </c>
      <c r="S2562" s="2" t="str">
        <f aca="false">IF(H2562=$S$5,L2562,S2561)</f>
        <v>EGU074</v>
      </c>
      <c r="T2562" s="2" t="n">
        <f aca="false">IF(H2562=$T$5,L2562,T2561)</f>
        <v>814190616</v>
      </c>
      <c r="U2562" s="2" t="n">
        <f aca="false">IF(V2562="",0,1)</f>
        <v>0</v>
      </c>
      <c r="V2562" s="2" t="str">
        <f aca="false">IF(A2562="","",IFERROR(IF(VLOOKUP(A2562,MAESTRO!$A$2:$C$15,2,FALSE())=1,"",A2562),A2562))</f>
        <v/>
      </c>
      <c r="W2562" s="2" t="str">
        <f aca="false">IF(V2562="","",G2562)</f>
        <v/>
      </c>
    </row>
    <row r="2563" customFormat="false" ht="15" hidden="false" customHeight="false" outlineLevel="0" collapsed="false">
      <c r="O2563" s="2" t="str">
        <f aca="false">IF(O2562="","",O2562)</f>
        <v>7711 CEDI GUAYAQUIL</v>
      </c>
      <c r="P2563" s="2" t="str">
        <f aca="false">IF(A2563=$P$5,C2563,P2562)</f>
        <v>CUENCAORO HOTELERA CUENCA SA</v>
      </c>
      <c r="Q2563" s="2" t="n">
        <f aca="false">IF(Q2562="","",IF(A2566=$Q$1,C2566,Q2562))</f>
        <v>1000036893</v>
      </c>
      <c r="R2563" s="2" t="n">
        <f aca="false">IF(H2563=$R$5,L2563,R2562)</f>
        <v>50640324</v>
      </c>
      <c r="S2563" s="2" t="str">
        <f aca="false">IF(H2563=$S$5,L2563,S2562)</f>
        <v>EGU074</v>
      </c>
      <c r="T2563" s="2" t="n">
        <f aca="false">IF(H2563=$T$5,L2563,T2562)</f>
        <v>814190616</v>
      </c>
      <c r="U2563" s="2" t="n">
        <f aca="false">IF(V2563="",0,1)</f>
        <v>0</v>
      </c>
      <c r="V2563" s="2" t="str">
        <f aca="false">IF(A2563="","",IFERROR(IF(VLOOKUP(A2563,MAESTRO!$A$2:$C$15,2,FALSE())=1,"",A2563),A2563))</f>
        <v/>
      </c>
      <c r="W2563" s="2" t="str">
        <f aca="false">IF(V2563="","",G2563)</f>
        <v/>
      </c>
    </row>
    <row r="2564" customFormat="false" ht="15" hidden="false" customHeight="false" outlineLevel="0" collapsed="false">
      <c r="O2564" s="2" t="str">
        <f aca="false">IF(O2563="","",O2563)</f>
        <v>7711 CEDI GUAYAQUIL</v>
      </c>
      <c r="P2564" s="2" t="str">
        <f aca="false">IF(A2564=$P$5,C2564,P2563)</f>
        <v>CUENCAORO HOTELERA CUENCA SA</v>
      </c>
      <c r="Q2564" s="2" t="n">
        <f aca="false">IF(Q2563="","",IF(A2567=$Q$1,C2567,Q2563))</f>
        <v>1000036893</v>
      </c>
      <c r="R2564" s="2" t="n">
        <f aca="false">IF(H2564=$R$5,L2564,R2563)</f>
        <v>50640324</v>
      </c>
      <c r="S2564" s="2" t="str">
        <f aca="false">IF(H2564=$S$5,L2564,S2563)</f>
        <v>EGU074</v>
      </c>
      <c r="T2564" s="2" t="n">
        <f aca="false">IF(H2564=$T$5,L2564,T2563)</f>
        <v>814190616</v>
      </c>
      <c r="U2564" s="2" t="n">
        <f aca="false">IF(V2564="",0,1)</f>
        <v>0</v>
      </c>
      <c r="V2564" s="2" t="str">
        <f aca="false">IF(A2564="","",IFERROR(IF(VLOOKUP(A2564,MAESTRO!$A$2:$C$15,2,FALSE())=1,"",A2564),A2564))</f>
        <v/>
      </c>
      <c r="W2564" s="2" t="str">
        <f aca="false">IF(V2564="","",G2564)</f>
        <v/>
      </c>
    </row>
    <row r="2565" customFormat="false" ht="15" hidden="false" customHeight="false" outlineLevel="0" collapsed="false">
      <c r="O2565" s="2" t="str">
        <f aca="false">IF(O2564="","",O2564)</f>
        <v>7711 CEDI GUAYAQUIL</v>
      </c>
      <c r="P2565" s="2" t="str">
        <f aca="false">IF(A2565=$P$5,C2565,P2564)</f>
        <v>CUENCAORO HOTELERA CUENCA SA</v>
      </c>
      <c r="Q2565" s="2" t="n">
        <f aca="false">IF(Q2564="","",IF(A2568=$Q$1,C2568,Q2564))</f>
        <v>1000036893</v>
      </c>
      <c r="R2565" s="2" t="n">
        <f aca="false">IF(H2565=$R$5,L2565,R2564)</f>
        <v>50640324</v>
      </c>
      <c r="S2565" s="2" t="str">
        <f aca="false">IF(H2565=$S$5,L2565,S2564)</f>
        <v>EGU074</v>
      </c>
      <c r="T2565" s="2" t="n">
        <f aca="false">IF(H2565=$T$5,L2565,T2564)</f>
        <v>814190616</v>
      </c>
      <c r="U2565" s="2" t="n">
        <f aca="false">IF(V2565="",0,1)</f>
        <v>0</v>
      </c>
      <c r="V2565" s="2" t="str">
        <f aca="false">IF(A2565="","",IFERROR(IF(VLOOKUP(A2565,MAESTRO!$A$2:$C$15,2,FALSE())=1,"",A2565),A2565))</f>
        <v/>
      </c>
      <c r="W2565" s="2" t="str">
        <f aca="false">IF(V2565="","",G2565)</f>
        <v/>
      </c>
    </row>
    <row r="2566" customFormat="false" ht="15" hidden="false" customHeight="false" outlineLevel="0" collapsed="false">
      <c r="O2566" s="2" t="str">
        <f aca="false">IF(O2565="","",O2565)</f>
        <v>7711 CEDI GUAYAQUIL</v>
      </c>
      <c r="P2566" s="2" t="str">
        <f aca="false">IF(A2566=$P$5,C2566,P2565)</f>
        <v>CUENCAORO HOTELERA CUENCA SA</v>
      </c>
      <c r="Q2566" s="2" t="n">
        <f aca="false">IF(Q2565="","",IF(A2569=$Q$1,C2569,Q2565))</f>
        <v>1000036893</v>
      </c>
      <c r="R2566" s="2" t="n">
        <f aca="false">IF(H2566=$R$5,L2566,R2565)</f>
        <v>50640324</v>
      </c>
      <c r="S2566" s="2" t="str">
        <f aca="false">IF(H2566=$S$5,L2566,S2565)</f>
        <v>EGU074</v>
      </c>
      <c r="T2566" s="2" t="n">
        <f aca="false">IF(H2566=$T$5,L2566,T2565)</f>
        <v>814190616</v>
      </c>
      <c r="U2566" s="2" t="n">
        <f aca="false">IF(V2566="",0,1)</f>
        <v>0</v>
      </c>
      <c r="V2566" s="2" t="str">
        <f aca="false">IF(A2566="","",IFERROR(IF(VLOOKUP(A2566,MAESTRO!$A$2:$C$15,2,FALSE())=1,"",A2566),A2566))</f>
        <v/>
      </c>
      <c r="W2566" s="2" t="str">
        <f aca="false">IF(V2566="","",G2566)</f>
        <v/>
      </c>
    </row>
    <row r="2567" customFormat="false" ht="15" hidden="false" customHeight="false" outlineLevel="0" collapsed="false">
      <c r="O2567" s="2" t="str">
        <f aca="false">IF(O2566="","",O2566)</f>
        <v>7711 CEDI GUAYAQUIL</v>
      </c>
      <c r="P2567" s="2" t="str">
        <f aca="false">IF(A2567=$P$5,C2567,P2566)</f>
        <v>CUENCAORO HOTELERA CUENCA SA</v>
      </c>
      <c r="Q2567" s="2" t="n">
        <f aca="false">IF(Q2566="","",IF(A2570=$Q$1,C2570,Q2566))</f>
        <v>1000036893</v>
      </c>
      <c r="R2567" s="2" t="n">
        <f aca="false">IF(H2567=$R$5,L2567,R2566)</f>
        <v>50640324</v>
      </c>
      <c r="S2567" s="2" t="str">
        <f aca="false">IF(H2567=$S$5,L2567,S2566)</f>
        <v>EGU074</v>
      </c>
      <c r="T2567" s="2" t="n">
        <f aca="false">IF(H2567=$T$5,L2567,T2566)</f>
        <v>814190616</v>
      </c>
      <c r="U2567" s="2" t="n">
        <f aca="false">IF(V2567="",0,1)</f>
        <v>0</v>
      </c>
      <c r="V2567" s="2" t="str">
        <f aca="false">IF(A2567="","",IFERROR(IF(VLOOKUP(A2567,MAESTRO!$A$2:$C$15,2,FALSE())=1,"",A2567),A2567))</f>
        <v/>
      </c>
      <c r="W2567" s="2" t="str">
        <f aca="false">IF(V2567="","",G2567)</f>
        <v/>
      </c>
    </row>
    <row r="2568" customFormat="false" ht="15" hidden="false" customHeight="false" outlineLevel="0" collapsed="false">
      <c r="O2568" s="2" t="str">
        <f aca="false">IF(O2567="","",O2567)</f>
        <v>7711 CEDI GUAYAQUIL</v>
      </c>
      <c r="P2568" s="2" t="str">
        <f aca="false">IF(A2568=$P$5,C2568,P2567)</f>
        <v>CUENCAORO HOTELERA CUENCA SA</v>
      </c>
      <c r="Q2568" s="2" t="n">
        <f aca="false">IF(Q2567="","",IF(A2571=$Q$1,C2571,Q2567))</f>
        <v>1000036893</v>
      </c>
      <c r="R2568" s="2" t="n">
        <f aca="false">IF(H2568=$R$5,L2568,R2567)</f>
        <v>50640324</v>
      </c>
      <c r="S2568" s="2" t="str">
        <f aca="false">IF(H2568=$S$5,L2568,S2567)</f>
        <v>EGU074</v>
      </c>
      <c r="T2568" s="2" t="n">
        <f aca="false">IF(H2568=$T$5,L2568,T2567)</f>
        <v>814190616</v>
      </c>
      <c r="U2568" s="2" t="n">
        <f aca="false">IF(V2568="",0,1)</f>
        <v>0</v>
      </c>
      <c r="V2568" s="2" t="str">
        <f aca="false">IF(A2568="","",IFERROR(IF(VLOOKUP(A2568,MAESTRO!$A$2:$C$15,2,FALSE())=1,"",A2568),A2568))</f>
        <v/>
      </c>
      <c r="W2568" s="2" t="str">
        <f aca="false">IF(V2568="","",G2568)</f>
        <v/>
      </c>
    </row>
    <row r="2569" customFormat="false" ht="15" hidden="false" customHeight="false" outlineLevel="0" collapsed="false">
      <c r="O2569" s="2" t="str">
        <f aca="false">IF(O2568="","",O2568)</f>
        <v>7711 CEDI GUAYAQUIL</v>
      </c>
      <c r="P2569" s="2" t="str">
        <f aca="false">IF(A2569=$P$5,C2569,P2568)</f>
        <v>CUENCAORO HOTELERA CUENCA SA</v>
      </c>
      <c r="Q2569" s="2" t="n">
        <f aca="false">IF(Q2568="","",IF(A2572=$Q$1,C2572,Q2568))</f>
        <v>1000036893</v>
      </c>
      <c r="R2569" s="2" t="n">
        <f aca="false">IF(H2569=$R$5,L2569,R2568)</f>
        <v>50640324</v>
      </c>
      <c r="S2569" s="2" t="str">
        <f aca="false">IF(H2569=$S$5,L2569,S2568)</f>
        <v>EGU074</v>
      </c>
      <c r="T2569" s="2" t="n">
        <f aca="false">IF(H2569=$T$5,L2569,T2568)</f>
        <v>814190616</v>
      </c>
      <c r="U2569" s="2" t="n">
        <f aca="false">IF(V2569="",0,1)</f>
        <v>0</v>
      </c>
      <c r="V2569" s="2" t="str">
        <f aca="false">IF(A2569="","",IFERROR(IF(VLOOKUP(A2569,MAESTRO!$A$2:$C$15,2,FALSE())=1,"",A2569),A2569))</f>
        <v/>
      </c>
      <c r="W2569" s="2" t="str">
        <f aca="false">IF(V2569="","",G2569)</f>
        <v/>
      </c>
    </row>
    <row r="2570" customFormat="false" ht="15" hidden="false" customHeight="false" outlineLevel="0" collapsed="false">
      <c r="O2570" s="2" t="str">
        <f aca="false">IF(O2569="","",O2569)</f>
        <v>7711 CEDI GUAYAQUIL</v>
      </c>
      <c r="P2570" s="2" t="str">
        <f aca="false">IF(A2570=$P$5,C2570,P2569)</f>
        <v>CUENCAORO HOTELERA CUENCA SA</v>
      </c>
      <c r="Q2570" s="2" t="n">
        <f aca="false">IF(Q2569="","",IF(A2573=$Q$1,C2573,Q2569))</f>
        <v>1000036893</v>
      </c>
      <c r="R2570" s="2" t="n">
        <f aca="false">IF(H2570=$R$5,L2570,R2569)</f>
        <v>50640324</v>
      </c>
      <c r="S2570" s="2" t="str">
        <f aca="false">IF(H2570=$S$5,L2570,S2569)</f>
        <v>EGU074</v>
      </c>
      <c r="T2570" s="2" t="n">
        <f aca="false">IF(H2570=$T$5,L2570,T2569)</f>
        <v>814190616</v>
      </c>
      <c r="U2570" s="2" t="n">
        <f aca="false">IF(V2570="",0,1)</f>
        <v>0</v>
      </c>
      <c r="V2570" s="2" t="str">
        <f aca="false">IF(A2570="","",IFERROR(IF(VLOOKUP(A2570,MAESTRO!$A$2:$C$15,2,FALSE())=1,"",A2570),A2570))</f>
        <v/>
      </c>
      <c r="W2570" s="2" t="str">
        <f aca="false">IF(V2570="","",G2570)</f>
        <v/>
      </c>
    </row>
    <row r="2571" customFormat="false" ht="15" hidden="false" customHeight="false" outlineLevel="0" collapsed="false">
      <c r="O2571" s="2" t="str">
        <f aca="false">IF(O2570="","",O2570)</f>
        <v>7711 CEDI GUAYAQUIL</v>
      </c>
      <c r="P2571" s="2" t="str">
        <f aca="false">IF(A2571=$P$5,C2571,P2570)</f>
        <v>CUENCAORO HOTELERA CUENCA SA</v>
      </c>
      <c r="Q2571" s="2" t="n">
        <f aca="false">IF(Q2570="","",IF(A2574=$Q$1,C2574,Q2570))</f>
        <v>1000036893</v>
      </c>
      <c r="R2571" s="2" t="n">
        <f aca="false">IF(H2571=$R$5,L2571,R2570)</f>
        <v>50640324</v>
      </c>
      <c r="S2571" s="2" t="str">
        <f aca="false">IF(H2571=$S$5,L2571,S2570)</f>
        <v>EGU074</v>
      </c>
      <c r="T2571" s="2" t="n">
        <f aca="false">IF(H2571=$T$5,L2571,T2570)</f>
        <v>814190616</v>
      </c>
      <c r="U2571" s="2" t="n">
        <f aca="false">IF(V2571="",0,1)</f>
        <v>0</v>
      </c>
      <c r="V2571" s="2" t="str">
        <f aca="false">IF(A2571="","",IFERROR(IF(VLOOKUP(A2571,MAESTRO!$A$2:$C$15,2,FALSE())=1,"",A2571),A2571))</f>
        <v/>
      </c>
      <c r="W2571" s="2" t="str">
        <f aca="false">IF(V2571="","",G2571)</f>
        <v/>
      </c>
    </row>
    <row r="2572" customFormat="false" ht="15" hidden="false" customHeight="false" outlineLevel="0" collapsed="false">
      <c r="O2572" s="2" t="str">
        <f aca="false">IF(O2571="","",O2571)</f>
        <v>7711 CEDI GUAYAQUIL</v>
      </c>
      <c r="P2572" s="2" t="str">
        <f aca="false">IF(A2572=$P$5,C2572,P2571)</f>
        <v>CUENCAORO HOTELERA CUENCA SA</v>
      </c>
      <c r="Q2572" s="2" t="n">
        <f aca="false">IF(Q2571="","",IF(A2575=$Q$1,C2575,Q2571))</f>
        <v>1000036893</v>
      </c>
      <c r="R2572" s="2" t="n">
        <f aca="false">IF(H2572=$R$5,L2572,R2571)</f>
        <v>50640324</v>
      </c>
      <c r="S2572" s="2" t="str">
        <f aca="false">IF(H2572=$S$5,L2572,S2571)</f>
        <v>EGU074</v>
      </c>
      <c r="T2572" s="2" t="n">
        <f aca="false">IF(H2572=$T$5,L2572,T2571)</f>
        <v>814190616</v>
      </c>
      <c r="U2572" s="2" t="n">
        <f aca="false">IF(V2572="",0,1)</f>
        <v>0</v>
      </c>
      <c r="V2572" s="2" t="str">
        <f aca="false">IF(A2572="","",IFERROR(IF(VLOOKUP(A2572,MAESTRO!$A$2:$C$15,2,FALSE())=1,"",A2572),A2572))</f>
        <v/>
      </c>
      <c r="W2572" s="2" t="str">
        <f aca="false">IF(V2572="","",G2572)</f>
        <v/>
      </c>
    </row>
    <row r="2573" customFormat="false" ht="15" hidden="false" customHeight="false" outlineLevel="0" collapsed="false">
      <c r="O2573" s="2" t="str">
        <f aca="false">IF(O2572="","",O2572)</f>
        <v>7711 CEDI GUAYAQUIL</v>
      </c>
      <c r="P2573" s="2" t="str">
        <f aca="false">IF(A2573=$P$5,C2573,P2572)</f>
        <v>CUENCAORO HOTELERA CUENCA SA</v>
      </c>
      <c r="Q2573" s="2" t="n">
        <f aca="false">IF(Q2572="","",IF(A2576=$Q$1,C2576,Q2572))</f>
        <v>1000036893</v>
      </c>
      <c r="R2573" s="2" t="n">
        <f aca="false">IF(H2573=$R$5,L2573,R2572)</f>
        <v>50640324</v>
      </c>
      <c r="S2573" s="2" t="str">
        <f aca="false">IF(H2573=$S$5,L2573,S2572)</f>
        <v>EGU074</v>
      </c>
      <c r="T2573" s="2" t="n">
        <f aca="false">IF(H2573=$T$5,L2573,T2572)</f>
        <v>814190616</v>
      </c>
      <c r="U2573" s="2" t="n">
        <f aca="false">IF(V2573="",0,1)</f>
        <v>0</v>
      </c>
      <c r="V2573" s="2" t="str">
        <f aca="false">IF(A2573="","",IFERROR(IF(VLOOKUP(A2573,MAESTRO!$A$2:$C$15,2,FALSE())=1,"",A2573),A2573))</f>
        <v/>
      </c>
      <c r="W2573" s="2" t="str">
        <f aca="false">IF(V2573="","",G2573)</f>
        <v/>
      </c>
    </row>
    <row r="2574" customFormat="false" ht="15" hidden="false" customHeight="false" outlineLevel="0" collapsed="false">
      <c r="O2574" s="2" t="str">
        <f aca="false">IF(O2573="","",O2573)</f>
        <v>7711 CEDI GUAYAQUIL</v>
      </c>
      <c r="P2574" s="2" t="str">
        <f aca="false">IF(A2574=$P$5,C2574,P2573)</f>
        <v>CUENCAORO HOTELERA CUENCA SA</v>
      </c>
      <c r="Q2574" s="2" t="n">
        <f aca="false">IF(Q2573="","",IF(A2577=$Q$1,C2577,Q2573))</f>
        <v>1000036893</v>
      </c>
      <c r="R2574" s="2" t="n">
        <f aca="false">IF(H2574=$R$5,L2574,R2573)</f>
        <v>50640324</v>
      </c>
      <c r="S2574" s="2" t="str">
        <f aca="false">IF(H2574=$S$5,L2574,S2573)</f>
        <v>EGU074</v>
      </c>
      <c r="T2574" s="2" t="n">
        <f aca="false">IF(H2574=$T$5,L2574,T2573)</f>
        <v>814190616</v>
      </c>
      <c r="U2574" s="2" t="n">
        <f aca="false">IF(V2574="",0,1)</f>
        <v>0</v>
      </c>
      <c r="V2574" s="2" t="str">
        <f aca="false">IF(A2574="","",IFERROR(IF(VLOOKUP(A2574,MAESTRO!$A$2:$C$15,2,FALSE())=1,"",A2574),A2574))</f>
        <v/>
      </c>
      <c r="W2574" s="2" t="str">
        <f aca="false">IF(V2574="","",G2574)</f>
        <v/>
      </c>
    </row>
    <row r="2575" customFormat="false" ht="15" hidden="false" customHeight="false" outlineLevel="0" collapsed="false">
      <c r="O2575" s="2" t="str">
        <f aca="false">IF(O2574="","",O2574)</f>
        <v>7711 CEDI GUAYAQUIL</v>
      </c>
      <c r="P2575" s="2" t="str">
        <f aca="false">IF(A2575=$P$5,C2575,P2574)</f>
        <v>CUENCAORO HOTELERA CUENCA SA</v>
      </c>
      <c r="Q2575" s="2" t="n">
        <f aca="false">IF(Q2574="","",IF(A2578=$Q$1,C2578,Q2574))</f>
        <v>1000036893</v>
      </c>
      <c r="R2575" s="2" t="n">
        <f aca="false">IF(H2575=$R$5,L2575,R2574)</f>
        <v>50640324</v>
      </c>
      <c r="S2575" s="2" t="str">
        <f aca="false">IF(H2575=$S$5,L2575,S2574)</f>
        <v>EGU074</v>
      </c>
      <c r="T2575" s="2" t="n">
        <f aca="false">IF(H2575=$T$5,L2575,T2574)</f>
        <v>814190616</v>
      </c>
      <c r="U2575" s="2" t="n">
        <f aca="false">IF(V2575="",0,1)</f>
        <v>0</v>
      </c>
      <c r="V2575" s="2" t="str">
        <f aca="false">IF(A2575="","",IFERROR(IF(VLOOKUP(A2575,MAESTRO!$A$2:$C$15,2,FALSE())=1,"",A2575),A2575))</f>
        <v/>
      </c>
      <c r="W2575" s="2" t="str">
        <f aca="false">IF(V2575="","",G2575)</f>
        <v/>
      </c>
    </row>
    <row r="2576" customFormat="false" ht="15" hidden="false" customHeight="false" outlineLevel="0" collapsed="false">
      <c r="O2576" s="2" t="str">
        <f aca="false">IF(O2575="","",O2575)</f>
        <v>7711 CEDI GUAYAQUIL</v>
      </c>
      <c r="P2576" s="2" t="str">
        <f aca="false">IF(A2576=$P$5,C2576,P2575)</f>
        <v>CUENCAORO HOTELERA CUENCA SA</v>
      </c>
      <c r="Q2576" s="2" t="n">
        <f aca="false">IF(Q2575="","",IF(A2579=$Q$1,C2579,Q2575))</f>
        <v>1000036893</v>
      </c>
      <c r="R2576" s="2" t="n">
        <f aca="false">IF(H2576=$R$5,L2576,R2575)</f>
        <v>50640324</v>
      </c>
      <c r="S2576" s="2" t="str">
        <f aca="false">IF(H2576=$S$5,L2576,S2575)</f>
        <v>EGU074</v>
      </c>
      <c r="T2576" s="2" t="n">
        <f aca="false">IF(H2576=$T$5,L2576,T2575)</f>
        <v>814190616</v>
      </c>
      <c r="U2576" s="2" t="n">
        <f aca="false">IF(V2576="",0,1)</f>
        <v>0</v>
      </c>
      <c r="V2576" s="2" t="str">
        <f aca="false">IF(A2576="","",IFERROR(IF(VLOOKUP(A2576,MAESTRO!$A$2:$C$15,2,FALSE())=1,"",A2576),A2576))</f>
        <v/>
      </c>
      <c r="W2576" s="2" t="str">
        <f aca="false">IF(V2576="","",G2576)</f>
        <v/>
      </c>
    </row>
    <row r="2577" customFormat="false" ht="15" hidden="false" customHeight="false" outlineLevel="0" collapsed="false">
      <c r="O2577" s="2" t="str">
        <f aca="false">IF(O2576="","",O2576)</f>
        <v>7711 CEDI GUAYAQUIL</v>
      </c>
      <c r="P2577" s="2" t="str">
        <f aca="false">IF(A2577=$P$5,C2577,P2576)</f>
        <v>CUENCAORO HOTELERA CUENCA SA</v>
      </c>
      <c r="Q2577" s="2" t="n">
        <f aca="false">IF(Q2576="","",IF(A2580=$Q$1,C2580,Q2576))</f>
        <v>1000036893</v>
      </c>
      <c r="R2577" s="2" t="n">
        <f aca="false">IF(H2577=$R$5,L2577,R2576)</f>
        <v>50640324</v>
      </c>
      <c r="S2577" s="2" t="str">
        <f aca="false">IF(H2577=$S$5,L2577,S2576)</f>
        <v>EGU074</v>
      </c>
      <c r="T2577" s="2" t="n">
        <f aca="false">IF(H2577=$T$5,L2577,T2576)</f>
        <v>814190616</v>
      </c>
      <c r="U2577" s="2" t="n">
        <f aca="false">IF(V2577="",0,1)</f>
        <v>0</v>
      </c>
      <c r="V2577" s="2" t="str">
        <f aca="false">IF(A2577="","",IFERROR(IF(VLOOKUP(A2577,MAESTRO!$A$2:$C$15,2,FALSE())=1,"",A2577),A2577))</f>
        <v/>
      </c>
      <c r="W2577" s="2" t="str">
        <f aca="false">IF(V2577="","",G2577)</f>
        <v/>
      </c>
    </row>
    <row r="2578" customFormat="false" ht="15" hidden="false" customHeight="false" outlineLevel="0" collapsed="false">
      <c r="O2578" s="2" t="str">
        <f aca="false">IF(O2577="","",O2577)</f>
        <v>7711 CEDI GUAYAQUIL</v>
      </c>
      <c r="P2578" s="2" t="str">
        <f aca="false">IF(A2578=$P$5,C2578,P2577)</f>
        <v>CUENCAORO HOTELERA CUENCA SA</v>
      </c>
      <c r="Q2578" s="2" t="n">
        <f aca="false">IF(Q2577="","",IF(A2581=$Q$1,C2581,Q2577))</f>
        <v>1000036893</v>
      </c>
      <c r="R2578" s="2" t="n">
        <f aca="false">IF(H2578=$R$5,L2578,R2577)</f>
        <v>50640324</v>
      </c>
      <c r="S2578" s="2" t="str">
        <f aca="false">IF(H2578=$S$5,L2578,S2577)</f>
        <v>EGU074</v>
      </c>
      <c r="T2578" s="2" t="n">
        <f aca="false">IF(H2578=$T$5,L2578,T2577)</f>
        <v>814190616</v>
      </c>
      <c r="U2578" s="2" t="n">
        <f aca="false">IF(V2578="",0,1)</f>
        <v>0</v>
      </c>
      <c r="V2578" s="2" t="str">
        <f aca="false">IF(A2578="","",IFERROR(IF(VLOOKUP(A2578,MAESTRO!$A$2:$C$15,2,FALSE())=1,"",A2578),A2578))</f>
        <v/>
      </c>
      <c r="W2578" s="2" t="str">
        <f aca="false">IF(V2578="","",G2578)</f>
        <v/>
      </c>
    </row>
    <row r="2579" customFormat="false" ht="15" hidden="false" customHeight="false" outlineLevel="0" collapsed="false">
      <c r="O2579" s="2" t="str">
        <f aca="false">IF(O2578="","",O2578)</f>
        <v>7711 CEDI GUAYAQUIL</v>
      </c>
      <c r="P2579" s="2" t="str">
        <f aca="false">IF(A2579=$P$5,C2579,P2578)</f>
        <v>CUENCAORO HOTELERA CUENCA SA</v>
      </c>
      <c r="Q2579" s="2" t="n">
        <f aca="false">IF(Q2578="","",IF(A2582=$Q$1,C2582,Q2578))</f>
        <v>1000036893</v>
      </c>
      <c r="R2579" s="2" t="n">
        <f aca="false">IF(H2579=$R$5,L2579,R2578)</f>
        <v>50640324</v>
      </c>
      <c r="S2579" s="2" t="str">
        <f aca="false">IF(H2579=$S$5,L2579,S2578)</f>
        <v>EGU074</v>
      </c>
      <c r="T2579" s="2" t="n">
        <f aca="false">IF(H2579=$T$5,L2579,T2578)</f>
        <v>814190616</v>
      </c>
      <c r="U2579" s="2" t="n">
        <f aca="false">IF(V2579="",0,1)</f>
        <v>0</v>
      </c>
      <c r="V2579" s="2" t="str">
        <f aca="false">IF(A2579="","",IFERROR(IF(VLOOKUP(A2579,MAESTRO!$A$2:$C$15,2,FALSE())=1,"",A2579),A2579))</f>
        <v/>
      </c>
      <c r="W2579" s="2" t="str">
        <f aca="false">IF(V2579="","",G2579)</f>
        <v/>
      </c>
    </row>
    <row r="2580" customFormat="false" ht="15" hidden="false" customHeight="false" outlineLevel="0" collapsed="false">
      <c r="O2580" s="2" t="str">
        <f aca="false">IF(O2579="","",O2579)</f>
        <v>7711 CEDI GUAYAQUIL</v>
      </c>
      <c r="P2580" s="2" t="str">
        <f aca="false">IF(A2580=$P$5,C2580,P2579)</f>
        <v>CUENCAORO HOTELERA CUENCA SA</v>
      </c>
      <c r="Q2580" s="2" t="n">
        <f aca="false">IF(Q2579="","",IF(A2583=$Q$1,C2583,Q2579))</f>
        <v>1000036893</v>
      </c>
      <c r="R2580" s="2" t="n">
        <f aca="false">IF(H2580=$R$5,L2580,R2579)</f>
        <v>50640324</v>
      </c>
      <c r="S2580" s="2" t="str">
        <f aca="false">IF(H2580=$S$5,L2580,S2579)</f>
        <v>EGU074</v>
      </c>
      <c r="T2580" s="2" t="n">
        <f aca="false">IF(H2580=$T$5,L2580,T2579)</f>
        <v>814190616</v>
      </c>
      <c r="U2580" s="2" t="n">
        <f aca="false">IF(V2580="",0,1)</f>
        <v>0</v>
      </c>
      <c r="V2580" s="2" t="str">
        <f aca="false">IF(A2580="","",IFERROR(IF(VLOOKUP(A2580,MAESTRO!$A$2:$C$15,2,FALSE())=1,"",A2580),A2580))</f>
        <v/>
      </c>
      <c r="W2580" s="2" t="str">
        <f aca="false">IF(V2580="","",G2580)</f>
        <v/>
      </c>
    </row>
    <row r="2581" customFormat="false" ht="15" hidden="false" customHeight="false" outlineLevel="0" collapsed="false">
      <c r="O2581" s="2" t="str">
        <f aca="false">IF(O2580="","",O2580)</f>
        <v>7711 CEDI GUAYAQUIL</v>
      </c>
      <c r="P2581" s="2" t="str">
        <f aca="false">IF(A2581=$P$5,C2581,P2580)</f>
        <v>CUENCAORO HOTELERA CUENCA SA</v>
      </c>
      <c r="Q2581" s="2" t="n">
        <f aca="false">IF(Q2580="","",IF(A2584=$Q$1,C2584,Q2580))</f>
        <v>1000036893</v>
      </c>
      <c r="R2581" s="2" t="n">
        <f aca="false">IF(H2581=$R$5,L2581,R2580)</f>
        <v>50640324</v>
      </c>
      <c r="S2581" s="2" t="str">
        <f aca="false">IF(H2581=$S$5,L2581,S2580)</f>
        <v>EGU074</v>
      </c>
      <c r="T2581" s="2" t="n">
        <f aca="false">IF(H2581=$T$5,L2581,T2580)</f>
        <v>814190616</v>
      </c>
      <c r="U2581" s="2" t="n">
        <f aca="false">IF(V2581="",0,1)</f>
        <v>0</v>
      </c>
      <c r="V2581" s="2" t="str">
        <f aca="false">IF(A2581="","",IFERROR(IF(VLOOKUP(A2581,MAESTRO!$A$2:$C$15,2,FALSE())=1,"",A2581),A2581))</f>
        <v/>
      </c>
      <c r="W2581" s="2" t="str">
        <f aca="false">IF(V2581="","",G2581)</f>
        <v/>
      </c>
    </row>
    <row r="2582" customFormat="false" ht="15" hidden="false" customHeight="false" outlineLevel="0" collapsed="false">
      <c r="O2582" s="2" t="str">
        <f aca="false">IF(O2581="","",O2581)</f>
        <v>7711 CEDI GUAYAQUIL</v>
      </c>
      <c r="P2582" s="2" t="str">
        <f aca="false">IF(A2582=$P$5,C2582,P2581)</f>
        <v>CUENCAORO HOTELERA CUENCA SA</v>
      </c>
      <c r="Q2582" s="2" t="n">
        <f aca="false">IF(Q2581="","",IF(A2585=$Q$1,C2585,Q2581))</f>
        <v>1000036893</v>
      </c>
      <c r="R2582" s="2" t="n">
        <f aca="false">IF(H2582=$R$5,L2582,R2581)</f>
        <v>50640324</v>
      </c>
      <c r="S2582" s="2" t="str">
        <f aca="false">IF(H2582=$S$5,L2582,S2581)</f>
        <v>EGU074</v>
      </c>
      <c r="T2582" s="2" t="n">
        <f aca="false">IF(H2582=$T$5,L2582,T2581)</f>
        <v>814190616</v>
      </c>
      <c r="U2582" s="2" t="n">
        <f aca="false">IF(V2582="",0,1)</f>
        <v>0</v>
      </c>
      <c r="V2582" s="2" t="str">
        <f aca="false">IF(A2582="","",IFERROR(IF(VLOOKUP(A2582,MAESTRO!$A$2:$C$15,2,FALSE())=1,"",A2582),A2582))</f>
        <v/>
      </c>
      <c r="W2582" s="2" t="str">
        <f aca="false">IF(V2582="","",G2582)</f>
        <v/>
      </c>
    </row>
    <row r="2583" customFormat="false" ht="15" hidden="false" customHeight="false" outlineLevel="0" collapsed="false">
      <c r="O2583" s="2" t="str">
        <f aca="false">IF(O2582="","",O2582)</f>
        <v>7711 CEDI GUAYAQUIL</v>
      </c>
      <c r="P2583" s="2" t="str">
        <f aca="false">IF(A2583=$P$5,C2583,P2582)</f>
        <v>CUENCAORO HOTELERA CUENCA SA</v>
      </c>
      <c r="Q2583" s="2" t="n">
        <f aca="false">IF(Q2582="","",IF(A2586=$Q$1,C2586,Q2582))</f>
        <v>1000036893</v>
      </c>
      <c r="R2583" s="2" t="n">
        <f aca="false">IF(H2583=$R$5,L2583,R2582)</f>
        <v>50640324</v>
      </c>
      <c r="S2583" s="2" t="str">
        <f aca="false">IF(H2583=$S$5,L2583,S2582)</f>
        <v>EGU074</v>
      </c>
      <c r="T2583" s="2" t="n">
        <f aca="false">IF(H2583=$T$5,L2583,T2582)</f>
        <v>814190616</v>
      </c>
      <c r="U2583" s="2" t="n">
        <f aca="false">IF(V2583="",0,1)</f>
        <v>0</v>
      </c>
      <c r="V2583" s="2" t="str">
        <f aca="false">IF(A2583="","",IFERROR(IF(VLOOKUP(A2583,MAESTRO!$A$2:$C$15,2,FALSE())=1,"",A2583),A2583))</f>
        <v/>
      </c>
      <c r="W2583" s="2" t="str">
        <f aca="false">IF(V2583="","",G2583)</f>
        <v/>
      </c>
    </row>
    <row r="2584" customFormat="false" ht="15" hidden="false" customHeight="false" outlineLevel="0" collapsed="false">
      <c r="O2584" s="2" t="str">
        <f aca="false">IF(O2583="","",O2583)</f>
        <v>7711 CEDI GUAYAQUIL</v>
      </c>
      <c r="P2584" s="2" t="str">
        <f aca="false">IF(A2584=$P$5,C2584,P2583)</f>
        <v>CUENCAORO HOTELERA CUENCA SA</v>
      </c>
      <c r="Q2584" s="2" t="n">
        <f aca="false">IF(Q2583="","",IF(A2587=$Q$1,C2587,Q2583))</f>
        <v>1000036893</v>
      </c>
      <c r="R2584" s="2" t="n">
        <f aca="false">IF(H2584=$R$5,L2584,R2583)</f>
        <v>50640324</v>
      </c>
      <c r="S2584" s="2" t="str">
        <f aca="false">IF(H2584=$S$5,L2584,S2583)</f>
        <v>EGU074</v>
      </c>
      <c r="T2584" s="2" t="n">
        <f aca="false">IF(H2584=$T$5,L2584,T2583)</f>
        <v>814190616</v>
      </c>
      <c r="U2584" s="2" t="n">
        <f aca="false">IF(V2584="",0,1)</f>
        <v>0</v>
      </c>
      <c r="V2584" s="2" t="str">
        <f aca="false">IF(A2584="","",IFERROR(IF(VLOOKUP(A2584,MAESTRO!$A$2:$C$15,2,FALSE())=1,"",A2584),A2584))</f>
        <v/>
      </c>
      <c r="W2584" s="2" t="str">
        <f aca="false">IF(V2584="","",G2584)</f>
        <v/>
      </c>
    </row>
    <row r="2585" customFormat="false" ht="15" hidden="false" customHeight="false" outlineLevel="0" collapsed="false">
      <c r="O2585" s="2" t="str">
        <f aca="false">IF(O2584="","",O2584)</f>
        <v>7711 CEDI GUAYAQUIL</v>
      </c>
      <c r="P2585" s="2" t="str">
        <f aca="false">IF(A2585=$P$5,C2585,P2584)</f>
        <v>CUENCAORO HOTELERA CUENCA SA</v>
      </c>
      <c r="Q2585" s="2" t="n">
        <f aca="false">IF(Q2584="","",IF(A2588=$Q$1,C2588,Q2584))</f>
        <v>1000036893</v>
      </c>
      <c r="R2585" s="2" t="n">
        <f aca="false">IF(H2585=$R$5,L2585,R2584)</f>
        <v>50640324</v>
      </c>
      <c r="S2585" s="2" t="str">
        <f aca="false">IF(H2585=$S$5,L2585,S2584)</f>
        <v>EGU074</v>
      </c>
      <c r="T2585" s="2" t="n">
        <f aca="false">IF(H2585=$T$5,L2585,T2584)</f>
        <v>814190616</v>
      </c>
      <c r="U2585" s="2" t="n">
        <f aca="false">IF(V2585="",0,1)</f>
        <v>0</v>
      </c>
      <c r="V2585" s="2" t="str">
        <f aca="false">IF(A2585="","",IFERROR(IF(VLOOKUP(A2585,MAESTRO!$A$2:$C$15,2,FALSE())=1,"",A2585),A2585))</f>
        <v/>
      </c>
      <c r="W2585" s="2" t="str">
        <f aca="false">IF(V2585="","",G2585)</f>
        <v/>
      </c>
    </row>
    <row r="2586" customFormat="false" ht="15" hidden="false" customHeight="false" outlineLevel="0" collapsed="false">
      <c r="O2586" s="2" t="str">
        <f aca="false">IF(O2585="","",O2585)</f>
        <v>7711 CEDI GUAYAQUIL</v>
      </c>
      <c r="P2586" s="2" t="str">
        <f aca="false">IF(A2586=$P$5,C2586,P2585)</f>
        <v>CUENCAORO HOTELERA CUENCA SA</v>
      </c>
      <c r="Q2586" s="2" t="n">
        <f aca="false">IF(Q2585="","",IF(A2589=$Q$1,C2589,Q2585))</f>
        <v>1000036893</v>
      </c>
      <c r="R2586" s="2" t="n">
        <f aca="false">IF(H2586=$R$5,L2586,R2585)</f>
        <v>50640324</v>
      </c>
      <c r="S2586" s="2" t="str">
        <f aca="false">IF(H2586=$S$5,L2586,S2585)</f>
        <v>EGU074</v>
      </c>
      <c r="T2586" s="2" t="n">
        <f aca="false">IF(H2586=$T$5,L2586,T2585)</f>
        <v>814190616</v>
      </c>
      <c r="U2586" s="2" t="n">
        <f aca="false">IF(V2586="",0,1)</f>
        <v>0</v>
      </c>
      <c r="V2586" s="2" t="str">
        <f aca="false">IF(A2586="","",IFERROR(IF(VLOOKUP(A2586,MAESTRO!$A$2:$C$15,2,FALSE())=1,"",A2586),A2586))</f>
        <v/>
      </c>
      <c r="W2586" s="2" t="str">
        <f aca="false">IF(V2586="","",G2586)</f>
        <v/>
      </c>
    </row>
    <row r="2587" customFormat="false" ht="15" hidden="false" customHeight="false" outlineLevel="0" collapsed="false">
      <c r="O2587" s="2" t="str">
        <f aca="false">IF(O2586="","",O2586)</f>
        <v>7711 CEDI GUAYAQUIL</v>
      </c>
      <c r="P2587" s="2" t="str">
        <f aca="false">IF(A2587=$P$5,C2587,P2586)</f>
        <v>CUENCAORO HOTELERA CUENCA SA</v>
      </c>
      <c r="Q2587" s="2" t="n">
        <f aca="false">IF(Q2586="","",IF(A2590=$Q$1,C2590,Q2586))</f>
        <v>1000036893</v>
      </c>
      <c r="R2587" s="2" t="n">
        <f aca="false">IF(H2587=$R$5,L2587,R2586)</f>
        <v>50640324</v>
      </c>
      <c r="S2587" s="2" t="str">
        <f aca="false">IF(H2587=$S$5,L2587,S2586)</f>
        <v>EGU074</v>
      </c>
      <c r="T2587" s="2" t="n">
        <f aca="false">IF(H2587=$T$5,L2587,T2586)</f>
        <v>814190616</v>
      </c>
      <c r="U2587" s="2" t="n">
        <f aca="false">IF(V2587="",0,1)</f>
        <v>0</v>
      </c>
      <c r="V2587" s="2" t="str">
        <f aca="false">IF(A2587="","",IFERROR(IF(VLOOKUP(A2587,MAESTRO!$A$2:$C$15,2,FALSE())=1,"",A2587),A2587))</f>
        <v/>
      </c>
      <c r="W2587" s="2" t="str">
        <f aca="false">IF(V2587="","",G2587)</f>
        <v/>
      </c>
    </row>
    <row r="2588" customFormat="false" ht="15" hidden="false" customHeight="false" outlineLevel="0" collapsed="false">
      <c r="O2588" s="2" t="str">
        <f aca="false">IF(O2587="","",O2587)</f>
        <v>7711 CEDI GUAYAQUIL</v>
      </c>
      <c r="P2588" s="2" t="str">
        <f aca="false">IF(A2588=$P$5,C2588,P2587)</f>
        <v>CUENCAORO HOTELERA CUENCA SA</v>
      </c>
      <c r="Q2588" s="2" t="n">
        <f aca="false">IF(Q2587="","",IF(A2591=$Q$1,C2591,Q2587))</f>
        <v>1000036893</v>
      </c>
      <c r="R2588" s="2" t="n">
        <f aca="false">IF(H2588=$R$5,L2588,R2587)</f>
        <v>50640324</v>
      </c>
      <c r="S2588" s="2" t="str">
        <f aca="false">IF(H2588=$S$5,L2588,S2587)</f>
        <v>EGU074</v>
      </c>
      <c r="T2588" s="2" t="n">
        <f aca="false">IF(H2588=$T$5,L2588,T2587)</f>
        <v>814190616</v>
      </c>
      <c r="U2588" s="2" t="n">
        <f aca="false">IF(V2588="",0,1)</f>
        <v>0</v>
      </c>
      <c r="V2588" s="2" t="str">
        <f aca="false">IF(A2588="","",IFERROR(IF(VLOOKUP(A2588,MAESTRO!$A$2:$C$15,2,FALSE())=1,"",A2588),A2588))</f>
        <v/>
      </c>
      <c r="W2588" s="2" t="str">
        <f aca="false">IF(V2588="","",G2588)</f>
        <v/>
      </c>
    </row>
    <row r="2589" customFormat="false" ht="15" hidden="false" customHeight="false" outlineLevel="0" collapsed="false">
      <c r="O2589" s="2" t="str">
        <f aca="false">IF(O2588="","",O2588)</f>
        <v>7711 CEDI GUAYAQUIL</v>
      </c>
      <c r="P2589" s="2" t="str">
        <f aca="false">IF(A2589=$P$5,C2589,P2588)</f>
        <v>CUENCAORO HOTELERA CUENCA SA</v>
      </c>
      <c r="Q2589" s="2" t="n">
        <f aca="false">IF(Q2588="","",IF(A2592=$Q$1,C2592,Q2588))</f>
        <v>1000036893</v>
      </c>
      <c r="R2589" s="2" t="n">
        <f aca="false">IF(H2589=$R$5,L2589,R2588)</f>
        <v>50640324</v>
      </c>
      <c r="S2589" s="2" t="str">
        <f aca="false">IF(H2589=$S$5,L2589,S2588)</f>
        <v>EGU074</v>
      </c>
      <c r="T2589" s="2" t="n">
        <f aca="false">IF(H2589=$T$5,L2589,T2588)</f>
        <v>814190616</v>
      </c>
      <c r="U2589" s="2" t="n">
        <f aca="false">IF(V2589="",0,1)</f>
        <v>0</v>
      </c>
      <c r="V2589" s="2" t="str">
        <f aca="false">IF(A2589="","",IFERROR(IF(VLOOKUP(A2589,MAESTRO!$A$2:$C$15,2,FALSE())=1,"",A2589),A2589))</f>
        <v/>
      </c>
      <c r="W2589" s="2" t="str">
        <f aca="false">IF(V2589="","",G2589)</f>
        <v/>
      </c>
    </row>
    <row r="2590" customFormat="false" ht="15" hidden="false" customHeight="false" outlineLevel="0" collapsed="false">
      <c r="O2590" s="2" t="str">
        <f aca="false">IF(O2589="","",O2589)</f>
        <v>7711 CEDI GUAYAQUIL</v>
      </c>
      <c r="P2590" s="2" t="str">
        <f aca="false">IF(A2590=$P$5,C2590,P2589)</f>
        <v>CUENCAORO HOTELERA CUENCA SA</v>
      </c>
      <c r="Q2590" s="2" t="n">
        <f aca="false">IF(Q2589="","",IF(A2593=$Q$1,C2593,Q2589))</f>
        <v>1000036893</v>
      </c>
      <c r="R2590" s="2" t="n">
        <f aca="false">IF(H2590=$R$5,L2590,R2589)</f>
        <v>50640324</v>
      </c>
      <c r="S2590" s="2" t="str">
        <f aca="false">IF(H2590=$S$5,L2590,S2589)</f>
        <v>EGU074</v>
      </c>
      <c r="T2590" s="2" t="n">
        <f aca="false">IF(H2590=$T$5,L2590,T2589)</f>
        <v>814190616</v>
      </c>
      <c r="U2590" s="2" t="n">
        <f aca="false">IF(V2590="",0,1)</f>
        <v>0</v>
      </c>
      <c r="V2590" s="2" t="str">
        <f aca="false">IF(A2590="","",IFERROR(IF(VLOOKUP(A2590,MAESTRO!$A$2:$C$15,2,FALSE())=1,"",A2590),A2590))</f>
        <v/>
      </c>
      <c r="W2590" s="2" t="str">
        <f aca="false">IF(V2590="","",G2590)</f>
        <v/>
      </c>
    </row>
    <row r="2591" customFormat="false" ht="15" hidden="false" customHeight="false" outlineLevel="0" collapsed="false">
      <c r="O2591" s="2" t="str">
        <f aca="false">IF(O2590="","",O2590)</f>
        <v>7711 CEDI GUAYAQUIL</v>
      </c>
      <c r="P2591" s="2" t="str">
        <f aca="false">IF(A2591=$P$5,C2591,P2590)</f>
        <v>CUENCAORO HOTELERA CUENCA SA</v>
      </c>
      <c r="Q2591" s="2" t="n">
        <f aca="false">IF(Q2590="","",IF(A2594=$Q$1,C2594,Q2590))</f>
        <v>1000036893</v>
      </c>
      <c r="R2591" s="2" t="n">
        <f aca="false">IF(H2591=$R$5,L2591,R2590)</f>
        <v>50640324</v>
      </c>
      <c r="S2591" s="2" t="str">
        <f aca="false">IF(H2591=$S$5,L2591,S2590)</f>
        <v>EGU074</v>
      </c>
      <c r="T2591" s="2" t="n">
        <f aca="false">IF(H2591=$T$5,L2591,T2590)</f>
        <v>814190616</v>
      </c>
      <c r="U2591" s="2" t="n">
        <f aca="false">IF(V2591="",0,1)</f>
        <v>0</v>
      </c>
      <c r="V2591" s="2" t="str">
        <f aca="false">IF(A2591="","",IFERROR(IF(VLOOKUP(A2591,MAESTRO!$A$2:$C$15,2,FALSE())=1,"",A2591),A2591))</f>
        <v/>
      </c>
      <c r="W2591" s="2" t="str">
        <f aca="false">IF(V2591="","",G2591)</f>
        <v/>
      </c>
    </row>
    <row r="2592" customFormat="false" ht="15" hidden="false" customHeight="false" outlineLevel="0" collapsed="false">
      <c r="O2592" s="2" t="str">
        <f aca="false">IF(O2591="","",O2591)</f>
        <v>7711 CEDI GUAYAQUIL</v>
      </c>
      <c r="P2592" s="2" t="str">
        <f aca="false">IF(A2592=$P$5,C2592,P2591)</f>
        <v>CUENCAORO HOTELERA CUENCA SA</v>
      </c>
      <c r="Q2592" s="2" t="n">
        <f aca="false">IF(Q2591="","",IF(A2595=$Q$1,C2595,Q2591))</f>
        <v>1000036893</v>
      </c>
      <c r="R2592" s="2" t="n">
        <f aca="false">IF(H2592=$R$5,L2592,R2591)</f>
        <v>50640324</v>
      </c>
      <c r="S2592" s="2" t="str">
        <f aca="false">IF(H2592=$S$5,L2592,S2591)</f>
        <v>EGU074</v>
      </c>
      <c r="T2592" s="2" t="n">
        <f aca="false">IF(H2592=$T$5,L2592,T2591)</f>
        <v>814190616</v>
      </c>
      <c r="U2592" s="2" t="n">
        <f aca="false">IF(V2592="",0,1)</f>
        <v>0</v>
      </c>
      <c r="V2592" s="2" t="str">
        <f aca="false">IF(A2592="","",IFERROR(IF(VLOOKUP(A2592,MAESTRO!$A$2:$C$15,2,FALSE())=1,"",A2592),A2592))</f>
        <v/>
      </c>
      <c r="W2592" s="2" t="str">
        <f aca="false">IF(V2592="","",G2592)</f>
        <v/>
      </c>
    </row>
    <row r="2593" customFormat="false" ht="15" hidden="false" customHeight="false" outlineLevel="0" collapsed="false">
      <c r="O2593" s="2" t="str">
        <f aca="false">IF(O2592="","",O2592)</f>
        <v>7711 CEDI GUAYAQUIL</v>
      </c>
      <c r="P2593" s="2" t="str">
        <f aca="false">IF(A2593=$P$5,C2593,P2592)</f>
        <v>CUENCAORO HOTELERA CUENCA SA</v>
      </c>
      <c r="Q2593" s="2" t="n">
        <f aca="false">IF(Q2592="","",IF(A2596=$Q$1,C2596,Q2592))</f>
        <v>1000036893</v>
      </c>
      <c r="R2593" s="2" t="n">
        <f aca="false">IF(H2593=$R$5,L2593,R2592)</f>
        <v>50640324</v>
      </c>
      <c r="S2593" s="2" t="str">
        <f aca="false">IF(H2593=$S$5,L2593,S2592)</f>
        <v>EGU074</v>
      </c>
      <c r="T2593" s="2" t="n">
        <f aca="false">IF(H2593=$T$5,L2593,T2592)</f>
        <v>814190616</v>
      </c>
      <c r="U2593" s="2" t="n">
        <f aca="false">IF(V2593="",0,1)</f>
        <v>0</v>
      </c>
      <c r="V2593" s="2" t="str">
        <f aca="false">IF(A2593="","",IFERROR(IF(VLOOKUP(A2593,MAESTRO!$A$2:$C$15,2,FALSE())=1,"",A2593),A2593))</f>
        <v/>
      </c>
      <c r="W2593" s="2" t="str">
        <f aca="false">IF(V2593="","",G2593)</f>
        <v/>
      </c>
    </row>
    <row r="2594" customFormat="false" ht="15" hidden="false" customHeight="false" outlineLevel="0" collapsed="false">
      <c r="A2594" s="1" t="s">
        <v>48</v>
      </c>
      <c r="D2594" s="1" t="s">
        <v>49</v>
      </c>
      <c r="O2594" s="2" t="str">
        <f aca="false">IF(O2593="","",O2593)</f>
        <v>7711 CEDI GUAYAQUIL</v>
      </c>
      <c r="P2594" s="2" t="str">
        <f aca="false">IF(A2594=$P$5,C2594,P2593)</f>
        <v>CUENCAORO HOTELERA CUENCA SA</v>
      </c>
      <c r="Q2594" s="2" t="n">
        <f aca="false">IF(Q2593="","",IF(A2597=$Q$1,C2597,Q2593))</f>
        <v>1000036893</v>
      </c>
      <c r="R2594" s="2" t="n">
        <f aca="false">IF(H2594=$R$5,L2594,R2593)</f>
        <v>50640324</v>
      </c>
      <c r="S2594" s="2" t="str">
        <f aca="false">IF(H2594=$S$5,L2594,S2593)</f>
        <v>EGU074</v>
      </c>
      <c r="T2594" s="2" t="n">
        <f aca="false">IF(H2594=$T$5,L2594,T2593)</f>
        <v>814190616</v>
      </c>
      <c r="U2594" s="2" t="n">
        <f aca="false">IF(V2594="",0,1)</f>
        <v>0</v>
      </c>
      <c r="V2594" s="2" t="str">
        <f aca="false">IF(A2594="","",IFERROR(IF(VLOOKUP(A2594,MAESTRO!$A$2:$C$15,2,FALSE())=1,"",A2594),A2594))</f>
        <v/>
      </c>
      <c r="W2594" s="2" t="str">
        <f aca="false">IF(V2594="","",G2594)</f>
        <v/>
      </c>
    </row>
    <row r="2595" customFormat="false" ht="15" hidden="false" customHeight="false" outlineLevel="0" collapsed="false">
      <c r="A2595" s="1" t="s">
        <v>50</v>
      </c>
      <c r="D2595" s="1" t="s">
        <v>49</v>
      </c>
      <c r="O2595" s="2" t="str">
        <f aca="false">IF(O2594="","",O2594)</f>
        <v>7711 CEDI GUAYAQUIL</v>
      </c>
      <c r="P2595" s="2" t="str">
        <f aca="false">IF(A2595=$P$5,C2595,P2594)</f>
        <v>CUENCAORO HOTELERA CUENCA SA</v>
      </c>
      <c r="Q2595" s="2" t="n">
        <f aca="false">IF(Q2594="","",IF(A2598=$Q$1,C2598,Q2594))</f>
        <v>1000036893</v>
      </c>
      <c r="R2595" s="2" t="n">
        <f aca="false">IF(H2595=$R$5,L2595,R2594)</f>
        <v>50640324</v>
      </c>
      <c r="S2595" s="2" t="str">
        <f aca="false">IF(H2595=$S$5,L2595,S2594)</f>
        <v>EGU074</v>
      </c>
      <c r="T2595" s="2" t="n">
        <f aca="false">IF(H2595=$T$5,L2595,T2594)</f>
        <v>814190616</v>
      </c>
      <c r="U2595" s="2" t="n">
        <f aca="false">IF(V2595="",0,1)</f>
        <v>0</v>
      </c>
      <c r="V2595" s="2" t="str">
        <f aca="false">IF(A2595="","",IFERROR(IF(VLOOKUP(A2595,MAESTRO!$A$2:$C$15,2,FALSE())=1,"",A2595),A2595))</f>
        <v/>
      </c>
      <c r="W2595" s="2" t="str">
        <f aca="false">IF(V2595="","",G2595)</f>
        <v/>
      </c>
    </row>
    <row r="2596" customFormat="false" ht="15" hidden="false" customHeight="false" outlineLevel="0" collapsed="false">
      <c r="A2596" s="1" t="s">
        <v>51</v>
      </c>
      <c r="D2596" s="1" t="s">
        <v>49</v>
      </c>
      <c r="O2596" s="2" t="str">
        <f aca="false">IF(O2595="","",O2595)</f>
        <v>7711 CEDI GUAYAQUIL</v>
      </c>
      <c r="P2596" s="2" t="str">
        <f aca="false">IF(A2596=$P$5,C2596,P2595)</f>
        <v>CUENCAORO HOTELERA CUENCA SA</v>
      </c>
      <c r="Q2596" s="2" t="n">
        <f aca="false">IF(Q2595="","",IF(A2599=$Q$1,C2599,Q2595))</f>
        <v>1000036893</v>
      </c>
      <c r="R2596" s="2" t="n">
        <f aca="false">IF(H2596=$R$5,L2596,R2595)</f>
        <v>50640324</v>
      </c>
      <c r="S2596" s="2" t="str">
        <f aca="false">IF(H2596=$S$5,L2596,S2595)</f>
        <v>EGU074</v>
      </c>
      <c r="T2596" s="2" t="n">
        <f aca="false">IF(H2596=$T$5,L2596,T2595)</f>
        <v>814190616</v>
      </c>
      <c r="U2596" s="2" t="n">
        <f aca="false">IF(V2596="",0,1)</f>
        <v>0</v>
      </c>
      <c r="V2596" s="2" t="str">
        <f aca="false">IF(A2596="","",IFERROR(IF(VLOOKUP(A2596,MAESTRO!$A$2:$C$15,2,FALSE())=1,"",A2596),A2596))</f>
        <v/>
      </c>
      <c r="W2596" s="2" t="str">
        <f aca="false">IF(V2596="","",G2596)</f>
        <v/>
      </c>
    </row>
    <row r="2597" customFormat="false" ht="15" hidden="false" customHeight="false" outlineLevel="0" collapsed="false">
      <c r="A2597" s="1" t="s">
        <v>52</v>
      </c>
      <c r="D2597" s="1" t="s">
        <v>49</v>
      </c>
      <c r="O2597" s="2" t="str">
        <f aca="false">IF(O2596="","",O2596)</f>
        <v>7711 CEDI GUAYAQUIL</v>
      </c>
      <c r="P2597" s="2" t="str">
        <f aca="false">IF(A2597=$P$5,C2597,P2596)</f>
        <v>CUENCAORO HOTELERA CUENCA SA</v>
      </c>
      <c r="Q2597" s="2" t="n">
        <f aca="false">IF(Q2596="","",IF(A2600=$Q$1,C2600,Q2596))</f>
        <v>1000036893</v>
      </c>
      <c r="R2597" s="2" t="n">
        <f aca="false">IF(H2597=$R$5,L2597,R2596)</f>
        <v>50640324</v>
      </c>
      <c r="S2597" s="2" t="str">
        <f aca="false">IF(H2597=$S$5,L2597,S2596)</f>
        <v>EGU074</v>
      </c>
      <c r="T2597" s="2" t="n">
        <f aca="false">IF(H2597=$T$5,L2597,T2596)</f>
        <v>814190616</v>
      </c>
      <c r="U2597" s="2" t="n">
        <f aca="false">IF(V2597="",0,1)</f>
        <v>0</v>
      </c>
      <c r="V2597" s="2" t="str">
        <f aca="false">IF(A2597="","",IFERROR(IF(VLOOKUP(A2597,MAESTRO!$A$2:$C$15,2,FALSE())=1,"",A2597),A2597))</f>
        <v/>
      </c>
      <c r="W2597" s="2" t="str">
        <f aca="false">IF(V2597="","",G2597)</f>
        <v/>
      </c>
    </row>
    <row r="2598" customFormat="false" ht="15" hidden="false" customHeight="false" outlineLevel="0" collapsed="false">
      <c r="A2598" s="1" t="s">
        <v>53</v>
      </c>
      <c r="D2598" s="1" t="s">
        <v>49</v>
      </c>
      <c r="H2598" s="1" t="s">
        <v>297</v>
      </c>
      <c r="L2598" s="1" t="n">
        <v>50640324</v>
      </c>
      <c r="O2598" s="2" t="str">
        <f aca="false">IF(O2597="","",O2597)</f>
        <v>7711 CEDI GUAYAQUIL</v>
      </c>
      <c r="P2598" s="2" t="str">
        <f aca="false">IF(A2598=$P$5,C2598,P2597)</f>
        <v>CUENCAORO HOTELERA CUENCA SA</v>
      </c>
      <c r="Q2598" s="2" t="n">
        <f aca="false">IF(Q2597="","",IF(A2601=$Q$1,C2601,Q2597))</f>
        <v>1000036893</v>
      </c>
      <c r="R2598" s="2" t="n">
        <f aca="false">IF(H2598=$R$5,L2598,R2597)</f>
        <v>50640324</v>
      </c>
      <c r="S2598" s="2" t="str">
        <f aca="false">IF(H2598=$S$5,L2598,S2597)</f>
        <v>EGU074</v>
      </c>
      <c r="T2598" s="2" t="n">
        <f aca="false">IF(H2598=$T$5,L2598,T2597)</f>
        <v>814190616</v>
      </c>
      <c r="U2598" s="2" t="n">
        <f aca="false">IF(V2598="",0,1)</f>
        <v>0</v>
      </c>
      <c r="V2598" s="2" t="str">
        <f aca="false">IF(A2598="","",IFERROR(IF(VLOOKUP(A2598,MAESTRO!$A$2:$C$15,2,FALSE())=1,"",A2598),A2598))</f>
        <v/>
      </c>
      <c r="W2598" s="2" t="str">
        <f aca="false">IF(V2598="","",G2598)</f>
        <v/>
      </c>
    </row>
    <row r="2599" customFormat="false" ht="15" hidden="false" customHeight="false" outlineLevel="0" collapsed="false">
      <c r="O2599" s="2" t="str">
        <f aca="false">IF(O2598="","",O2598)</f>
        <v>7711 CEDI GUAYAQUIL</v>
      </c>
      <c r="P2599" s="2" t="str">
        <f aca="false">IF(A2599=$P$5,C2599,P2598)</f>
        <v>CUENCAORO HOTELERA CUENCA SA</v>
      </c>
      <c r="Q2599" s="2" t="n">
        <f aca="false">IF(Q2598="","",IF(A2602=$Q$1,C2602,Q2598))</f>
        <v>1000036893</v>
      </c>
      <c r="R2599" s="2" t="n">
        <f aca="false">IF(H2599=$R$5,L2599,R2598)</f>
        <v>50640324</v>
      </c>
      <c r="S2599" s="2" t="str">
        <f aca="false">IF(H2599=$S$5,L2599,S2598)</f>
        <v>EGU074</v>
      </c>
      <c r="T2599" s="2" t="n">
        <f aca="false">IF(H2599=$T$5,L2599,T2598)</f>
        <v>814190616</v>
      </c>
      <c r="U2599" s="2" t="n">
        <f aca="false">IF(V2599="",0,1)</f>
        <v>0</v>
      </c>
      <c r="V2599" s="2" t="str">
        <f aca="false">IF(A2599="","",IFERROR(IF(VLOOKUP(A2599,MAESTRO!$A$2:$C$15,2,FALSE())=1,"",A2599),A2599))</f>
        <v/>
      </c>
      <c r="W2599" s="2" t="str">
        <f aca="false">IF(V2599="","",G2599)</f>
        <v/>
      </c>
    </row>
    <row r="2600" customFormat="false" ht="15" hidden="false" customHeight="false" outlineLevel="0" collapsed="false">
      <c r="O2600" s="2" t="str">
        <f aca="false">IF(O2599="","",O2599)</f>
        <v>7711 CEDI GUAYAQUIL</v>
      </c>
      <c r="P2600" s="2" t="str">
        <f aca="false">IF(A2600=$P$5,C2600,P2599)</f>
        <v>CUENCAORO HOTELERA CUENCA SA</v>
      </c>
      <c r="Q2600" s="2" t="n">
        <f aca="false">IF(Q2599="","",IF(A2603=$Q$1,C2603,Q2599))</f>
        <v>1000036893</v>
      </c>
      <c r="R2600" s="2" t="n">
        <f aca="false">IF(H2600=$R$5,L2600,R2599)</f>
        <v>50640324</v>
      </c>
      <c r="S2600" s="2" t="str">
        <f aca="false">IF(H2600=$S$5,L2600,S2599)</f>
        <v>EGU074</v>
      </c>
      <c r="T2600" s="2" t="n">
        <f aca="false">IF(H2600=$T$5,L2600,T2599)</f>
        <v>814190616</v>
      </c>
      <c r="U2600" s="2" t="n">
        <f aca="false">IF(V2600="",0,1)</f>
        <v>0</v>
      </c>
      <c r="V2600" s="2" t="str">
        <f aca="false">IF(A2600="","",IFERROR(IF(VLOOKUP(A2600,MAESTRO!$A$2:$C$15,2,FALSE())=1,"",A2600),A2600))</f>
        <v/>
      </c>
      <c r="W2600" s="2" t="str">
        <f aca="false">IF(V2600="","",G2600)</f>
        <v/>
      </c>
    </row>
    <row r="2601" customFormat="false" ht="15" hidden="false" customHeight="false" outlineLevel="0" collapsed="false">
      <c r="E2601" s="1" t="s">
        <v>0</v>
      </c>
      <c r="J2601" s="1" t="s">
        <v>1</v>
      </c>
      <c r="M2601" s="1" t="n">
        <v>1</v>
      </c>
      <c r="O2601" s="2" t="str">
        <f aca="false">IF(O2600="","",O2600)</f>
        <v>7711 CEDI GUAYAQUIL</v>
      </c>
      <c r="P2601" s="2" t="str">
        <f aca="false">IF(A2601=$P$5,C2601,P2600)</f>
        <v>CUENCAORO HOTELERA CUENCA SA</v>
      </c>
      <c r="Q2601" s="2" t="n">
        <f aca="false">IF(Q2600="","",IF(A2604=$Q$1,C2604,Q2600))</f>
        <v>1000036893</v>
      </c>
      <c r="R2601" s="2" t="n">
        <f aca="false">IF(H2601=$R$5,L2601,R2600)</f>
        <v>50640324</v>
      </c>
      <c r="S2601" s="2" t="str">
        <f aca="false">IF(H2601=$S$5,L2601,S2600)</f>
        <v>EGU074</v>
      </c>
      <c r="T2601" s="2" t="n">
        <f aca="false">IF(H2601=$T$5,L2601,T2600)</f>
        <v>814190616</v>
      </c>
      <c r="U2601" s="2" t="n">
        <f aca="false">IF(V2601="",0,1)</f>
        <v>0</v>
      </c>
      <c r="V2601" s="2" t="str">
        <f aca="false">IF(A2601="","",IFERROR(IF(VLOOKUP(A2601,MAESTRO!$A$2:$C$15,2,FALSE())=1,"",A2601),A2601))</f>
        <v/>
      </c>
      <c r="W2601" s="2" t="str">
        <f aca="false">IF(V2601="","",G2601)</f>
        <v/>
      </c>
    </row>
    <row r="2602" customFormat="false" ht="15" hidden="false" customHeight="false" outlineLevel="0" collapsed="false">
      <c r="F2602" s="1" t="s">
        <v>6</v>
      </c>
      <c r="O2602" s="2" t="str">
        <f aca="false">IF(O2601="","",O2601)</f>
        <v>7711 CEDI GUAYAQUIL</v>
      </c>
      <c r="P2602" s="2" t="str">
        <f aca="false">IF(A2602=$P$5,C2602,P2601)</f>
        <v>CUENCAORO HOTELERA CUENCA SA</v>
      </c>
      <c r="Q2602" s="2" t="n">
        <f aca="false">IF(Q2601="","",IF(A2605=$Q$1,C2605,Q2601))</f>
        <v>1000036893</v>
      </c>
      <c r="R2602" s="2" t="n">
        <f aca="false">IF(H2602=$R$5,L2602,R2601)</f>
        <v>50640324</v>
      </c>
      <c r="S2602" s="2" t="str">
        <f aca="false">IF(H2602=$S$5,L2602,S2601)</f>
        <v>EGU074</v>
      </c>
      <c r="T2602" s="2" t="n">
        <f aca="false">IF(H2602=$T$5,L2602,T2601)</f>
        <v>814190616</v>
      </c>
      <c r="U2602" s="2" t="n">
        <f aca="false">IF(V2602="",0,1)</f>
        <v>0</v>
      </c>
      <c r="V2602" s="2" t="str">
        <f aca="false">IF(A2602="","",IFERROR(IF(VLOOKUP(A2602,MAESTRO!$A$2:$C$15,2,FALSE())=1,"",A2602),A2602))</f>
        <v/>
      </c>
      <c r="W2602" s="2" t="str">
        <f aca="false">IF(V2602="","",G2602)</f>
        <v/>
      </c>
    </row>
    <row r="2603" customFormat="false" ht="15" hidden="false" customHeight="false" outlineLevel="0" collapsed="false">
      <c r="O2603" s="2" t="str">
        <f aca="false">IF(O2602="","",O2602)</f>
        <v>7711 CEDI GUAYAQUIL</v>
      </c>
      <c r="P2603" s="2" t="str">
        <f aca="false">IF(A2603=$P$5,C2603,P2602)</f>
        <v>CUENCAORO HOTELERA CUENCA SA</v>
      </c>
      <c r="Q2603" s="2" t="n">
        <f aca="false">IF(Q2602="","",IF(A2606=$Q$1,C2606,Q2602))</f>
        <v>1000036893</v>
      </c>
      <c r="R2603" s="2" t="n">
        <f aca="false">IF(H2603=$R$5,L2603,R2602)</f>
        <v>50640324</v>
      </c>
      <c r="S2603" s="2" t="str">
        <f aca="false">IF(H2603=$S$5,L2603,S2602)</f>
        <v>EGU074</v>
      </c>
      <c r="T2603" s="2" t="n">
        <f aca="false">IF(H2603=$T$5,L2603,T2602)</f>
        <v>814190616</v>
      </c>
      <c r="U2603" s="2" t="n">
        <f aca="false">IF(V2603="",0,1)</f>
        <v>0</v>
      </c>
      <c r="V2603" s="2" t="str">
        <f aca="false">IF(A2603="","",IFERROR(IF(VLOOKUP(A2603,MAESTRO!$A$2:$C$15,2,FALSE())=1,"",A2603),A2603))</f>
        <v/>
      </c>
      <c r="W2603" s="2" t="str">
        <f aca="false">IF(V2603="","",G2603)</f>
        <v/>
      </c>
    </row>
    <row r="2604" customFormat="false" ht="15" hidden="false" customHeight="false" outlineLevel="0" collapsed="false">
      <c r="H2604" s="1" t="s">
        <v>8</v>
      </c>
      <c r="L2604" s="1" t="n">
        <v>50640325</v>
      </c>
      <c r="O2604" s="2" t="str">
        <f aca="false">IF(O2603="","",O2603)</f>
        <v>7711 CEDI GUAYAQUIL</v>
      </c>
      <c r="P2604" s="2" t="str">
        <f aca="false">IF(A2604=$P$5,C2604,P2603)</f>
        <v>CUENCAORO HOTELERA CUENCA SA</v>
      </c>
      <c r="Q2604" s="2" t="n">
        <f aca="false">IF(Q2603="","",IF(A2607=$Q$1,C2607,Q2603))</f>
        <v>1000036893</v>
      </c>
      <c r="R2604" s="2" t="n">
        <f aca="false">IF(H2604=$R$5,L2604,R2603)</f>
        <v>50640325</v>
      </c>
      <c r="S2604" s="2" t="str">
        <f aca="false">IF(H2604=$S$5,L2604,S2603)</f>
        <v>EGU074</v>
      </c>
      <c r="T2604" s="2" t="n">
        <f aca="false">IF(H2604=$T$5,L2604,T2603)</f>
        <v>814190616</v>
      </c>
      <c r="U2604" s="2" t="n">
        <f aca="false">IF(V2604="",0,1)</f>
        <v>0</v>
      </c>
      <c r="V2604" s="2" t="str">
        <f aca="false">IF(A2604="","",IFERROR(IF(VLOOKUP(A2604,MAESTRO!$A$2:$C$15,2,FALSE())=1,"",A2604),A2604))</f>
        <v/>
      </c>
      <c r="W2604" s="2" t="str">
        <f aca="false">IF(V2604="","",G2604)</f>
        <v/>
      </c>
    </row>
    <row r="2605" customFormat="false" ht="15" hidden="false" customHeight="false" outlineLevel="0" collapsed="false">
      <c r="H2605" s="1" t="s">
        <v>11</v>
      </c>
      <c r="L2605" s="1" t="s">
        <v>161</v>
      </c>
      <c r="O2605" s="2" t="str">
        <f aca="false">IF(O2604="","",O2604)</f>
        <v>7711 CEDI GUAYAQUIL</v>
      </c>
      <c r="P2605" s="2" t="str">
        <f aca="false">IF(A2605=$P$5,C2605,P2604)</f>
        <v>CUENCAORO HOTELERA CUENCA SA</v>
      </c>
      <c r="Q2605" s="2" t="n">
        <f aca="false">IF(Q2604="","",IF(A2608=$Q$1,C2608,Q2604))</f>
        <v>1000036893</v>
      </c>
      <c r="R2605" s="2" t="n">
        <f aca="false">IF(H2605=$R$5,L2605,R2604)</f>
        <v>50640325</v>
      </c>
      <c r="S2605" s="2" t="str">
        <f aca="false">IF(H2605=$S$5,L2605,S2604)</f>
        <v>EGU077</v>
      </c>
      <c r="T2605" s="2" t="n">
        <f aca="false">IF(H2605=$T$5,L2605,T2604)</f>
        <v>814190616</v>
      </c>
      <c r="U2605" s="2" t="n">
        <f aca="false">IF(V2605="",0,1)</f>
        <v>0</v>
      </c>
      <c r="V2605" s="2" t="str">
        <f aca="false">IF(A2605="","",IFERROR(IF(VLOOKUP(A2605,MAESTRO!$A$2:$C$15,2,FALSE())=1,"",A2605),A2605))</f>
        <v/>
      </c>
      <c r="W2605" s="2" t="str">
        <f aca="false">IF(V2605="","",G2605)</f>
        <v/>
      </c>
    </row>
    <row r="2606" customFormat="false" ht="15" hidden="false" customHeight="false" outlineLevel="0" collapsed="false">
      <c r="A2606" s="1" t="s">
        <v>13</v>
      </c>
      <c r="C2606" s="1" t="s">
        <v>20</v>
      </c>
      <c r="H2606" s="1" t="s">
        <v>21</v>
      </c>
      <c r="L2606" s="1" t="s">
        <v>162</v>
      </c>
      <c r="O2606" s="2" t="str">
        <f aca="false">IF(O2605="","",O2605)</f>
        <v>7711 CEDI GUAYAQUIL</v>
      </c>
      <c r="P2606" s="2" t="str">
        <f aca="false">IF(A2606=$P$5,C2606,P2605)</f>
        <v>CUENCAORO HOTELERA CUENCA SA</v>
      </c>
      <c r="Q2606" s="2" t="n">
        <f aca="false">IF(Q2605="","",IF(A2609=$Q$1,C2609,Q2605))</f>
        <v>1000036893</v>
      </c>
      <c r="R2606" s="2" t="n">
        <f aca="false">IF(H2606=$R$5,L2606,R2605)</f>
        <v>50640325</v>
      </c>
      <c r="S2606" s="2" t="str">
        <f aca="false">IF(H2606=$S$5,L2606,S2605)</f>
        <v>EGU077</v>
      </c>
      <c r="T2606" s="2" t="n">
        <f aca="false">IF(H2606=$T$5,L2606,T2605)</f>
        <v>814190616</v>
      </c>
      <c r="U2606" s="2" t="n">
        <f aca="false">IF(V2606="",0,1)</f>
        <v>0</v>
      </c>
      <c r="V2606" s="2" t="str">
        <f aca="false">IF(A2606="","",IFERROR(IF(VLOOKUP(A2606,MAESTRO!$A$2:$C$15,2,FALSE())=1,"",A2606),A2606))</f>
        <v/>
      </c>
      <c r="W2606" s="2" t="str">
        <f aca="false">IF(V2606="","",G2606)</f>
        <v/>
      </c>
    </row>
    <row r="2607" customFormat="false" ht="15" hidden="false" customHeight="false" outlineLevel="0" collapsed="false">
      <c r="A2607" s="1" t="s">
        <v>14</v>
      </c>
      <c r="C2607" s="1" t="s">
        <v>298</v>
      </c>
      <c r="H2607" s="1" t="s">
        <v>24</v>
      </c>
      <c r="L2607" s="1" t="n">
        <v>1001</v>
      </c>
      <c r="O2607" s="2" t="str">
        <f aca="false">IF(O2606="","",O2606)</f>
        <v>7711 CEDI GUAYAQUIL</v>
      </c>
      <c r="P2607" s="2" t="str">
        <f aca="false">IF(A2607=$P$5,C2607,P2606)</f>
        <v>GARAY PALACIOS ADOLFO TEODORO</v>
      </c>
      <c r="Q2607" s="2" t="n">
        <f aca="false">IF(Q2606="","",IF(A2610=$Q$1,C2610,Q2606))</f>
        <v>1000113179</v>
      </c>
      <c r="R2607" s="2" t="n">
        <f aca="false">IF(H2607=$R$5,L2607,R2606)</f>
        <v>50640325</v>
      </c>
      <c r="S2607" s="2" t="str">
        <f aca="false">IF(H2607=$S$5,L2607,S2606)</f>
        <v>EGU077</v>
      </c>
      <c r="T2607" s="2" t="n">
        <f aca="false">IF(H2607=$T$5,L2607,T2606)</f>
        <v>814190616</v>
      </c>
      <c r="U2607" s="2" t="n">
        <f aca="false">IF(V2607="",0,1)</f>
        <v>0</v>
      </c>
      <c r="V2607" s="2" t="str">
        <f aca="false">IF(A2607="","",IFERROR(IF(VLOOKUP(A2607,MAESTRO!$A$2:$C$15,2,FALSE())=1,"",A2607),A2607))</f>
        <v/>
      </c>
      <c r="W2607" s="2" t="str">
        <f aca="false">IF(V2607="","",G2607)</f>
        <v/>
      </c>
    </row>
    <row r="2608" customFormat="false" ht="15" hidden="false" customHeight="false" outlineLevel="0" collapsed="false">
      <c r="A2608" s="1" t="s">
        <v>25</v>
      </c>
      <c r="C2608" s="1" t="n">
        <v>1000113179</v>
      </c>
      <c r="H2608" s="1" t="s">
        <v>26</v>
      </c>
      <c r="O2608" s="2" t="str">
        <f aca="false">IF(O2607="","",O2607)</f>
        <v>7711 CEDI GUAYAQUIL</v>
      </c>
      <c r="P2608" s="2" t="str">
        <f aca="false">IF(A2608=$P$5,C2608,P2607)</f>
        <v>GARAY PALACIOS ADOLFO TEODORO</v>
      </c>
      <c r="Q2608" s="2" t="n">
        <f aca="false">IF(Q2607="","",IF(A2611=$Q$1,C2611,Q2607))</f>
        <v>1000113179</v>
      </c>
      <c r="R2608" s="2" t="n">
        <f aca="false">IF(H2608=$R$5,L2608,R2607)</f>
        <v>50640325</v>
      </c>
      <c r="S2608" s="2" t="str">
        <f aca="false">IF(H2608=$S$5,L2608,S2607)</f>
        <v>EGU077</v>
      </c>
      <c r="T2608" s="2" t="n">
        <f aca="false">IF(H2608=$T$5,L2608,T2607)</f>
        <v>814190616</v>
      </c>
      <c r="U2608" s="2" t="n">
        <f aca="false">IF(V2608="",0,1)</f>
        <v>0</v>
      </c>
      <c r="V2608" s="2" t="str">
        <f aca="false">IF(A2608="","",IFERROR(IF(VLOOKUP(A2608,MAESTRO!$A$2:$C$15,2,FALSE())=1,"",A2608),A2608))</f>
        <v/>
      </c>
      <c r="W2608" s="2" t="str">
        <f aca="false">IF(V2608="","",G2608)</f>
        <v/>
      </c>
    </row>
    <row r="2609" customFormat="false" ht="15" hidden="false" customHeight="false" outlineLevel="0" collapsed="false">
      <c r="A2609" s="1" t="s">
        <v>28</v>
      </c>
      <c r="C2609" s="1" t="s">
        <v>299</v>
      </c>
      <c r="H2609" s="1" t="s">
        <v>16</v>
      </c>
      <c r="L2609" s="1" t="n">
        <v>814190520</v>
      </c>
      <c r="O2609" s="2" t="str">
        <f aca="false">IF(O2608="","",O2608)</f>
        <v>7711 CEDI GUAYAQUIL</v>
      </c>
      <c r="P2609" s="2" t="str">
        <f aca="false">IF(A2609=$P$5,C2609,P2608)</f>
        <v>GARAY PALACIOS ADOLFO TEODORO</v>
      </c>
      <c r="Q2609" s="2" t="n">
        <f aca="false">IF(Q2608="","",IF(A2612=$Q$1,C2612,Q2608))</f>
        <v>1000113179</v>
      </c>
      <c r="R2609" s="2" t="n">
        <f aca="false">IF(H2609=$R$5,L2609,R2608)</f>
        <v>50640325</v>
      </c>
      <c r="S2609" s="2" t="str">
        <f aca="false">IF(H2609=$S$5,L2609,S2608)</f>
        <v>EGU077</v>
      </c>
      <c r="T2609" s="2" t="n">
        <f aca="false">IF(H2609=$T$5,L2609,T2608)</f>
        <v>814190520</v>
      </c>
      <c r="U2609" s="2" t="n">
        <f aca="false">IF(V2609="",0,1)</f>
        <v>0</v>
      </c>
      <c r="V2609" s="2" t="str">
        <f aca="false">IF(A2609="","",IFERROR(IF(VLOOKUP(A2609,MAESTRO!$A$2:$C$15,2,FALSE())=1,"",A2609),A2609))</f>
        <v/>
      </c>
      <c r="W2609" s="2" t="str">
        <f aca="false">IF(V2609="","",G2609)</f>
        <v/>
      </c>
    </row>
    <row r="2610" customFormat="false" ht="15" hidden="false" customHeight="false" outlineLevel="0" collapsed="false">
      <c r="A2610" s="1" t="s">
        <v>3</v>
      </c>
      <c r="C2610" s="1" t="n">
        <v>1000113179</v>
      </c>
      <c r="H2610" s="1" t="s">
        <v>30</v>
      </c>
      <c r="L2610" s="1" t="s">
        <v>31</v>
      </c>
      <c r="O2610" s="2" t="str">
        <f aca="false">IF(O2609="","",O2609)</f>
        <v>7711 CEDI GUAYAQUIL</v>
      </c>
      <c r="P2610" s="2" t="str">
        <f aca="false">IF(A2610=$P$5,C2610,P2609)</f>
        <v>GARAY PALACIOS ADOLFO TEODORO</v>
      </c>
      <c r="Q2610" s="2" t="n">
        <f aca="false">IF(Q2609="","",IF(A2613=$Q$1,C2613,Q2609))</f>
        <v>1000113179</v>
      </c>
      <c r="R2610" s="2" t="n">
        <f aca="false">IF(H2610=$R$5,L2610,R2609)</f>
        <v>50640325</v>
      </c>
      <c r="S2610" s="2" t="str">
        <f aca="false">IF(H2610=$S$5,L2610,S2609)</f>
        <v>EGU077</v>
      </c>
      <c r="T2610" s="2" t="n">
        <f aca="false">IF(H2610=$T$5,L2610,T2609)</f>
        <v>814190520</v>
      </c>
      <c r="U2610" s="2" t="n">
        <f aca="false">IF(V2610="",0,1)</f>
        <v>0</v>
      </c>
      <c r="V2610" s="2" t="str">
        <f aca="false">IF(A2610="","",IFERROR(IF(VLOOKUP(A2610,MAESTRO!$A$2:$C$15,2,FALSE())=1,"",A2610),A2610))</f>
        <v/>
      </c>
      <c r="W2610" s="2" t="str">
        <f aca="false">IF(V2610="","",G2610)</f>
        <v/>
      </c>
    </row>
    <row r="2611" customFormat="false" ht="15" hidden="false" customHeight="false" outlineLevel="0" collapsed="false">
      <c r="A2611" s="1" t="s">
        <v>32</v>
      </c>
      <c r="C2611" s="1" t="s">
        <v>300</v>
      </c>
      <c r="H2611" s="1" t="s">
        <v>34</v>
      </c>
      <c r="L2611" s="1" t="s">
        <v>35</v>
      </c>
      <c r="O2611" s="2" t="str">
        <f aca="false">IF(O2610="","",O2610)</f>
        <v>7711 CEDI GUAYAQUIL</v>
      </c>
      <c r="P2611" s="2" t="str">
        <f aca="false">IF(A2611=$P$5,C2611,P2610)</f>
        <v>GARAY PALACIOS ADOLFO TEODORO</v>
      </c>
      <c r="Q2611" s="2" t="n">
        <f aca="false">IF(Q2610="","",IF(A2614=$Q$1,C2614,Q2610))</f>
        <v>1000113179</v>
      </c>
      <c r="R2611" s="2" t="n">
        <f aca="false">IF(H2611=$R$5,L2611,R2610)</f>
        <v>50640325</v>
      </c>
      <c r="S2611" s="2" t="str">
        <f aca="false">IF(H2611=$S$5,L2611,S2610)</f>
        <v>EGU077</v>
      </c>
      <c r="T2611" s="2" t="n">
        <f aca="false">IF(H2611=$T$5,L2611,T2610)</f>
        <v>814190520</v>
      </c>
      <c r="U2611" s="2" t="n">
        <f aca="false">IF(V2611="",0,1)</f>
        <v>0</v>
      </c>
      <c r="V2611" s="2" t="str">
        <f aca="false">IF(A2611="","",IFERROR(IF(VLOOKUP(A2611,MAESTRO!$A$2:$C$15,2,FALSE())=1,"",A2611),A2611))</f>
        <v/>
      </c>
      <c r="W2611" s="2" t="str">
        <f aca="false">IF(V2611="","",G2611)</f>
        <v/>
      </c>
    </row>
    <row r="2612" customFormat="false" ht="15" hidden="false" customHeight="false" outlineLevel="0" collapsed="false">
      <c r="A2612" s="1" t="s">
        <v>36</v>
      </c>
      <c r="C2612" s="1" t="n">
        <v>1000113179</v>
      </c>
      <c r="H2612" s="1" t="s">
        <v>37</v>
      </c>
      <c r="L2612" s="1" t="n">
        <v>6</v>
      </c>
      <c r="O2612" s="2" t="str">
        <f aca="false">IF(O2611="","",O2611)</f>
        <v>7711 CEDI GUAYAQUIL</v>
      </c>
      <c r="P2612" s="2" t="str">
        <f aca="false">IF(A2612=$P$5,C2612,P2611)</f>
        <v>GARAY PALACIOS ADOLFO TEODORO</v>
      </c>
      <c r="Q2612" s="2" t="n">
        <f aca="false">IF(Q2611="","",IF(A2615=$Q$1,C2615,Q2611))</f>
        <v>1000113179</v>
      </c>
      <c r="R2612" s="2" t="n">
        <f aca="false">IF(H2612=$R$5,L2612,R2611)</f>
        <v>50640325</v>
      </c>
      <c r="S2612" s="2" t="str">
        <f aca="false">IF(H2612=$S$5,L2612,S2611)</f>
        <v>EGU077</v>
      </c>
      <c r="T2612" s="2" t="n">
        <f aca="false">IF(H2612=$T$5,L2612,T2611)</f>
        <v>814190520</v>
      </c>
      <c r="U2612" s="2" t="n">
        <f aca="false">IF(V2612="",0,1)</f>
        <v>0</v>
      </c>
      <c r="V2612" s="2" t="str">
        <f aca="false">IF(A2612="","",IFERROR(IF(VLOOKUP(A2612,MAESTRO!$A$2:$C$15,2,FALSE())=1,"",A2612),A2612))</f>
        <v/>
      </c>
      <c r="W2612" s="2" t="str">
        <f aca="false">IF(V2612="","",G2612)</f>
        <v/>
      </c>
    </row>
    <row r="2613" customFormat="false" ht="15" hidden="false" customHeight="false" outlineLevel="0" collapsed="false">
      <c r="A2613" s="1" t="s">
        <v>38</v>
      </c>
      <c r="H2613" s="1" t="s">
        <v>39</v>
      </c>
      <c r="K2613" s="1" t="s">
        <v>40</v>
      </c>
      <c r="O2613" s="2" t="str">
        <f aca="false">IF(O2612="","",O2612)</f>
        <v>7711 CEDI GUAYAQUIL</v>
      </c>
      <c r="P2613" s="2" t="str">
        <f aca="false">IF(A2613=$P$5,C2613,P2612)</f>
        <v>GARAY PALACIOS ADOLFO TEODORO</v>
      </c>
      <c r="Q2613" s="2" t="n">
        <f aca="false">IF(Q2612="","",IF(A2616=$Q$1,C2616,Q2612))</f>
        <v>1000113179</v>
      </c>
      <c r="R2613" s="2" t="n">
        <f aca="false">IF(H2613=$R$5,L2613,R2612)</f>
        <v>50640325</v>
      </c>
      <c r="S2613" s="2" t="str">
        <f aca="false">IF(H2613=$S$5,L2613,S2612)</f>
        <v>EGU077</v>
      </c>
      <c r="T2613" s="2" t="n">
        <f aca="false">IF(H2613=$T$5,L2613,T2612)</f>
        <v>814190520</v>
      </c>
      <c r="U2613" s="2" t="n">
        <f aca="false">IF(V2613="",0,1)</f>
        <v>0</v>
      </c>
      <c r="V2613" s="2" t="str">
        <f aca="false">IF(A2613="","",IFERROR(IF(VLOOKUP(A2613,MAESTRO!$A$2:$C$15,2,FALSE())=1,"",A2613),A2613))</f>
        <v/>
      </c>
      <c r="W2613" s="2" t="str">
        <f aca="false">IF(V2613="","",G2613)</f>
        <v/>
      </c>
    </row>
    <row r="2614" customFormat="false" ht="15" hidden="false" customHeight="false" outlineLevel="0" collapsed="false">
      <c r="O2614" s="2" t="str">
        <f aca="false">IF(O2613="","",O2613)</f>
        <v>7711 CEDI GUAYAQUIL</v>
      </c>
      <c r="P2614" s="2" t="str">
        <f aca="false">IF(A2614=$P$5,C2614,P2613)</f>
        <v>GARAY PALACIOS ADOLFO TEODORO</v>
      </c>
      <c r="Q2614" s="2" t="n">
        <f aca="false">IF(Q2613="","",IF(A2617=$Q$1,C2617,Q2613))</f>
        <v>1000113179</v>
      </c>
      <c r="R2614" s="2" t="n">
        <f aca="false">IF(H2614=$R$5,L2614,R2613)</f>
        <v>50640325</v>
      </c>
      <c r="S2614" s="2" t="str">
        <f aca="false">IF(H2614=$S$5,L2614,S2613)</f>
        <v>EGU077</v>
      </c>
      <c r="T2614" s="2" t="n">
        <f aca="false">IF(H2614=$T$5,L2614,T2613)</f>
        <v>814190520</v>
      </c>
      <c r="U2614" s="2" t="n">
        <f aca="false">IF(V2614="",0,1)</f>
        <v>0</v>
      </c>
      <c r="V2614" s="2" t="str">
        <f aca="false">IF(A2614="","",IFERROR(IF(VLOOKUP(A2614,MAESTRO!$A$2:$C$15,2,FALSE())=1,"",A2614),A2614))</f>
        <v/>
      </c>
      <c r="W2614" s="2" t="str">
        <f aca="false">IF(V2614="","",G2614)</f>
        <v/>
      </c>
    </row>
    <row r="2615" customFormat="false" ht="15" hidden="false" customHeight="false" outlineLevel="0" collapsed="false">
      <c r="A2615" s="1" t="s">
        <v>18</v>
      </c>
      <c r="B2615" s="1" t="s">
        <v>41</v>
      </c>
      <c r="G2615" s="1" t="s">
        <v>42</v>
      </c>
      <c r="I2615" s="1" t="s">
        <v>43</v>
      </c>
      <c r="K2615" s="1" t="s">
        <v>44</v>
      </c>
      <c r="O2615" s="2" t="str">
        <f aca="false">IF(O2614="","",O2614)</f>
        <v>7711 CEDI GUAYAQUIL</v>
      </c>
      <c r="P2615" s="2" t="str">
        <f aca="false">IF(A2615=$P$5,C2615,P2614)</f>
        <v>GARAY PALACIOS ADOLFO TEODORO</v>
      </c>
      <c r="Q2615" s="2" t="n">
        <f aca="false">IF(Q2614="","",IF(A2618=$Q$1,C2618,Q2614))</f>
        <v>1000113179</v>
      </c>
      <c r="R2615" s="2" t="n">
        <f aca="false">IF(H2615=$R$5,L2615,R2614)</f>
        <v>50640325</v>
      </c>
      <c r="S2615" s="2" t="str">
        <f aca="false">IF(H2615=$S$5,L2615,S2614)</f>
        <v>EGU077</v>
      </c>
      <c r="T2615" s="2" t="n">
        <f aca="false">IF(H2615=$T$5,L2615,T2614)</f>
        <v>814190520</v>
      </c>
      <c r="U2615" s="2" t="n">
        <f aca="false">IF(V2615="",0,1)</f>
        <v>0</v>
      </c>
      <c r="V2615" s="2" t="str">
        <f aca="false">IF(A2615="","",IFERROR(IF(VLOOKUP(A2615,MAESTRO!$A$2:$C$15,2,FALSE())=1,"",A2615),A2615))</f>
        <v/>
      </c>
      <c r="W2615" s="2" t="str">
        <f aca="false">IF(V2615="","",G2615)</f>
        <v/>
      </c>
    </row>
    <row r="2616" customFormat="false" ht="15" hidden="false" customHeight="false" outlineLevel="0" collapsed="false">
      <c r="O2616" s="2" t="str">
        <f aca="false">IF(O2615="","",O2615)</f>
        <v>7711 CEDI GUAYAQUIL</v>
      </c>
      <c r="P2616" s="2" t="str">
        <f aca="false">IF(A2616=$P$5,C2616,P2615)</f>
        <v>GARAY PALACIOS ADOLFO TEODORO</v>
      </c>
      <c r="Q2616" s="2" t="n">
        <f aca="false">IF(Q2615="","",IF(A2619=$Q$1,C2619,Q2615))</f>
        <v>1000113179</v>
      </c>
      <c r="R2616" s="2" t="n">
        <f aca="false">IF(H2616=$R$5,L2616,R2615)</f>
        <v>50640325</v>
      </c>
      <c r="S2616" s="2" t="str">
        <f aca="false">IF(H2616=$S$5,L2616,S2615)</f>
        <v>EGU077</v>
      </c>
      <c r="T2616" s="2" t="n">
        <f aca="false">IF(H2616=$T$5,L2616,T2615)</f>
        <v>814190520</v>
      </c>
      <c r="U2616" s="2" t="n">
        <f aca="false">IF(V2616="",0,1)</f>
        <v>0</v>
      </c>
      <c r="V2616" s="2" t="str">
        <f aca="false">IF(A2616="","",IFERROR(IF(VLOOKUP(A2616,MAESTRO!$A$2:$C$15,2,FALSE())=1,"",A2616),A2616))</f>
        <v/>
      </c>
      <c r="W2616" s="2" t="str">
        <f aca="false">IF(V2616="","",G2616)</f>
        <v/>
      </c>
    </row>
    <row r="2617" customFormat="false" ht="15" hidden="false" customHeight="false" outlineLevel="0" collapsed="false">
      <c r="A2617" s="1" t="n">
        <v>14607</v>
      </c>
      <c r="B2617" s="1" t="s">
        <v>208</v>
      </c>
      <c r="G2617" s="1" t="n">
        <v>5</v>
      </c>
      <c r="I2617" s="1" t="s">
        <v>46</v>
      </c>
      <c r="O2617" s="2" t="str">
        <f aca="false">IF(O2616="","",O2616)</f>
        <v>7711 CEDI GUAYAQUIL</v>
      </c>
      <c r="P2617" s="2" t="str">
        <f aca="false">IF(A2617=$P$5,C2617,P2616)</f>
        <v>GARAY PALACIOS ADOLFO TEODORO</v>
      </c>
      <c r="Q2617" s="2" t="n">
        <f aca="false">IF(Q2616="","",IF(A2620=$Q$1,C2620,Q2616))</f>
        <v>1000113179</v>
      </c>
      <c r="R2617" s="2" t="n">
        <f aca="false">IF(H2617=$R$5,L2617,R2616)</f>
        <v>50640325</v>
      </c>
      <c r="S2617" s="2" t="str">
        <f aca="false">IF(H2617=$S$5,L2617,S2616)</f>
        <v>EGU077</v>
      </c>
      <c r="T2617" s="2" t="n">
        <f aca="false">IF(H2617=$T$5,L2617,T2616)</f>
        <v>814190520</v>
      </c>
      <c r="U2617" s="2" t="n">
        <f aca="false">IF(V2617="",0,1)</f>
        <v>1</v>
      </c>
      <c r="V2617" s="2" t="n">
        <f aca="false">IF(A2617="","",IFERROR(IF(VLOOKUP(A2617,MAESTRO!$A$2:$C$15,2,FALSE())=1,"",A2617),A2617))</f>
        <v>14607</v>
      </c>
      <c r="W2617" s="2" t="n">
        <f aca="false">IF(V2617="","",G2617)</f>
        <v>5</v>
      </c>
    </row>
    <row r="2618" customFormat="false" ht="15" hidden="false" customHeight="false" outlineLevel="0" collapsed="false">
      <c r="A2618" s="1" t="n">
        <v>14719</v>
      </c>
      <c r="B2618" s="1" t="s">
        <v>168</v>
      </c>
      <c r="G2618" s="1" t="n">
        <v>1</v>
      </c>
      <c r="I2618" s="1" t="s">
        <v>46</v>
      </c>
      <c r="O2618" s="2" t="str">
        <f aca="false">IF(O2617="","",O2617)</f>
        <v>7711 CEDI GUAYAQUIL</v>
      </c>
      <c r="P2618" s="2" t="str">
        <f aca="false">IF(A2618=$P$5,C2618,P2617)</f>
        <v>GARAY PALACIOS ADOLFO TEODORO</v>
      </c>
      <c r="Q2618" s="2" t="n">
        <f aca="false">IF(Q2617="","",IF(A2621=$Q$1,C2621,Q2617))</f>
        <v>1000113179</v>
      </c>
      <c r="R2618" s="2" t="n">
        <f aca="false">IF(H2618=$R$5,L2618,R2617)</f>
        <v>50640325</v>
      </c>
      <c r="S2618" s="2" t="str">
        <f aca="false">IF(H2618=$S$5,L2618,S2617)</f>
        <v>EGU077</v>
      </c>
      <c r="T2618" s="2" t="n">
        <f aca="false">IF(H2618=$T$5,L2618,T2617)</f>
        <v>814190520</v>
      </c>
      <c r="U2618" s="2" t="n">
        <f aca="false">IF(V2618="",0,1)</f>
        <v>1</v>
      </c>
      <c r="V2618" s="2" t="n">
        <f aca="false">IF(A2618="","",IFERROR(IF(VLOOKUP(A2618,MAESTRO!$A$2:$C$15,2,FALSE())=1,"",A2618),A2618))</f>
        <v>14719</v>
      </c>
      <c r="W2618" s="2" t="n">
        <f aca="false">IF(V2618="","",G2618)</f>
        <v>1</v>
      </c>
    </row>
    <row r="2619" customFormat="false" ht="15" hidden="false" customHeight="false" outlineLevel="0" collapsed="false">
      <c r="A2619" s="1" t="n">
        <v>17350</v>
      </c>
      <c r="B2619" s="1" t="s">
        <v>137</v>
      </c>
      <c r="G2619" s="1" t="n">
        <v>5</v>
      </c>
      <c r="I2619" s="1" t="s">
        <v>46</v>
      </c>
      <c r="O2619" s="2" t="str">
        <f aca="false">IF(O2618="","",O2618)</f>
        <v>7711 CEDI GUAYAQUIL</v>
      </c>
      <c r="P2619" s="2" t="str">
        <f aca="false">IF(A2619=$P$5,C2619,P2618)</f>
        <v>GARAY PALACIOS ADOLFO TEODORO</v>
      </c>
      <c r="Q2619" s="2" t="n">
        <f aca="false">IF(Q2618="","",IF(A2622=$Q$1,C2622,Q2618))</f>
        <v>1000113179</v>
      </c>
      <c r="R2619" s="2" t="n">
        <f aca="false">IF(H2619=$R$5,L2619,R2618)</f>
        <v>50640325</v>
      </c>
      <c r="S2619" s="2" t="str">
        <f aca="false">IF(H2619=$S$5,L2619,S2618)</f>
        <v>EGU077</v>
      </c>
      <c r="T2619" s="2" t="n">
        <f aca="false">IF(H2619=$T$5,L2619,T2618)</f>
        <v>814190520</v>
      </c>
      <c r="U2619" s="2" t="n">
        <f aca="false">IF(V2619="",0,1)</f>
        <v>1</v>
      </c>
      <c r="V2619" s="2" t="n">
        <f aca="false">IF(A2619="","",IFERROR(IF(VLOOKUP(A2619,MAESTRO!$A$2:$C$15,2,FALSE())=1,"",A2619),A2619))</f>
        <v>17350</v>
      </c>
      <c r="W2619" s="2" t="n">
        <f aca="false">IF(V2619="","",G2619)</f>
        <v>5</v>
      </c>
    </row>
    <row r="2620" customFormat="false" ht="15" hidden="false" customHeight="false" outlineLevel="0" collapsed="false">
      <c r="O2620" s="2" t="str">
        <f aca="false">IF(O2619="","",O2619)</f>
        <v>7711 CEDI GUAYAQUIL</v>
      </c>
      <c r="P2620" s="2" t="str">
        <f aca="false">IF(A2620=$P$5,C2620,P2619)</f>
        <v>GARAY PALACIOS ADOLFO TEODORO</v>
      </c>
      <c r="Q2620" s="2" t="n">
        <f aca="false">IF(Q2619="","",IF(A2623=$Q$1,C2623,Q2619))</f>
        <v>1000113179</v>
      </c>
      <c r="R2620" s="2" t="n">
        <f aca="false">IF(H2620=$R$5,L2620,R2619)</f>
        <v>50640325</v>
      </c>
      <c r="S2620" s="2" t="str">
        <f aca="false">IF(H2620=$S$5,L2620,S2619)</f>
        <v>EGU077</v>
      </c>
      <c r="T2620" s="2" t="n">
        <f aca="false">IF(H2620=$T$5,L2620,T2619)</f>
        <v>814190520</v>
      </c>
      <c r="U2620" s="2" t="n">
        <f aca="false">IF(V2620="",0,1)</f>
        <v>0</v>
      </c>
      <c r="V2620" s="2" t="str">
        <f aca="false">IF(A2620="","",IFERROR(IF(VLOOKUP(A2620,MAESTRO!$A$2:$C$15,2,FALSE())=1,"",A2620),A2620))</f>
        <v/>
      </c>
      <c r="W2620" s="2" t="str">
        <f aca="false">IF(V2620="","",G2620)</f>
        <v/>
      </c>
    </row>
    <row r="2621" customFormat="false" ht="15" hidden="false" customHeight="false" outlineLevel="0" collapsed="false">
      <c r="O2621" s="2" t="str">
        <f aca="false">IF(O2620="","",O2620)</f>
        <v>7711 CEDI GUAYAQUIL</v>
      </c>
      <c r="P2621" s="2" t="str">
        <f aca="false">IF(A2621=$P$5,C2621,P2620)</f>
        <v>GARAY PALACIOS ADOLFO TEODORO</v>
      </c>
      <c r="Q2621" s="2" t="n">
        <f aca="false">IF(Q2620="","",IF(A2624=$Q$1,C2624,Q2620))</f>
        <v>1000113179</v>
      </c>
      <c r="R2621" s="2" t="n">
        <f aca="false">IF(H2621=$R$5,L2621,R2620)</f>
        <v>50640325</v>
      </c>
      <c r="S2621" s="2" t="str">
        <f aca="false">IF(H2621=$S$5,L2621,S2620)</f>
        <v>EGU077</v>
      </c>
      <c r="T2621" s="2" t="n">
        <f aca="false">IF(H2621=$T$5,L2621,T2620)</f>
        <v>814190520</v>
      </c>
      <c r="U2621" s="2" t="n">
        <f aca="false">IF(V2621="",0,1)</f>
        <v>0</v>
      </c>
      <c r="V2621" s="2" t="str">
        <f aca="false">IF(A2621="","",IFERROR(IF(VLOOKUP(A2621,MAESTRO!$A$2:$C$15,2,FALSE())=1,"",A2621),A2621))</f>
        <v/>
      </c>
      <c r="W2621" s="2" t="str">
        <f aca="false">IF(V2621="","",G2621)</f>
        <v/>
      </c>
    </row>
    <row r="2622" customFormat="false" ht="15" hidden="false" customHeight="false" outlineLevel="0" collapsed="false">
      <c r="O2622" s="2" t="str">
        <f aca="false">IF(O2621="","",O2621)</f>
        <v>7711 CEDI GUAYAQUIL</v>
      </c>
      <c r="P2622" s="2" t="str">
        <f aca="false">IF(A2622=$P$5,C2622,P2621)</f>
        <v>GARAY PALACIOS ADOLFO TEODORO</v>
      </c>
      <c r="Q2622" s="2" t="n">
        <f aca="false">IF(Q2621="","",IF(A2625=$Q$1,C2625,Q2621))</f>
        <v>1000113179</v>
      </c>
      <c r="R2622" s="2" t="n">
        <f aca="false">IF(H2622=$R$5,L2622,R2621)</f>
        <v>50640325</v>
      </c>
      <c r="S2622" s="2" t="str">
        <f aca="false">IF(H2622=$S$5,L2622,S2621)</f>
        <v>EGU077</v>
      </c>
      <c r="T2622" s="2" t="n">
        <f aca="false">IF(H2622=$T$5,L2622,T2621)</f>
        <v>814190520</v>
      </c>
      <c r="U2622" s="2" t="n">
        <f aca="false">IF(V2622="",0,1)</f>
        <v>0</v>
      </c>
      <c r="V2622" s="2" t="str">
        <f aca="false">IF(A2622="","",IFERROR(IF(VLOOKUP(A2622,MAESTRO!$A$2:$C$15,2,FALSE())=1,"",A2622),A2622))</f>
        <v/>
      </c>
      <c r="W2622" s="2" t="str">
        <f aca="false">IF(V2622="","",G2622)</f>
        <v/>
      </c>
    </row>
    <row r="2623" customFormat="false" ht="15" hidden="false" customHeight="false" outlineLevel="0" collapsed="false">
      <c r="O2623" s="2" t="str">
        <f aca="false">IF(O2622="","",O2622)</f>
        <v>7711 CEDI GUAYAQUIL</v>
      </c>
      <c r="P2623" s="2" t="str">
        <f aca="false">IF(A2623=$P$5,C2623,P2622)</f>
        <v>GARAY PALACIOS ADOLFO TEODORO</v>
      </c>
      <c r="Q2623" s="2" t="n">
        <f aca="false">IF(Q2622="","",IF(A2626=$Q$1,C2626,Q2622))</f>
        <v>1000113179</v>
      </c>
      <c r="R2623" s="2" t="n">
        <f aca="false">IF(H2623=$R$5,L2623,R2622)</f>
        <v>50640325</v>
      </c>
      <c r="S2623" s="2" t="str">
        <f aca="false">IF(H2623=$S$5,L2623,S2622)</f>
        <v>EGU077</v>
      </c>
      <c r="T2623" s="2" t="n">
        <f aca="false">IF(H2623=$T$5,L2623,T2622)</f>
        <v>814190520</v>
      </c>
      <c r="U2623" s="2" t="n">
        <f aca="false">IF(V2623="",0,1)</f>
        <v>0</v>
      </c>
      <c r="V2623" s="2" t="str">
        <f aca="false">IF(A2623="","",IFERROR(IF(VLOOKUP(A2623,MAESTRO!$A$2:$C$15,2,FALSE())=1,"",A2623),A2623))</f>
        <v/>
      </c>
      <c r="W2623" s="2" t="str">
        <f aca="false">IF(V2623="","",G2623)</f>
        <v/>
      </c>
    </row>
    <row r="2624" customFormat="false" ht="15" hidden="false" customHeight="false" outlineLevel="0" collapsed="false">
      <c r="O2624" s="2" t="str">
        <f aca="false">IF(O2623="","",O2623)</f>
        <v>7711 CEDI GUAYAQUIL</v>
      </c>
      <c r="P2624" s="2" t="str">
        <f aca="false">IF(A2624=$P$5,C2624,P2623)</f>
        <v>GARAY PALACIOS ADOLFO TEODORO</v>
      </c>
      <c r="Q2624" s="2" t="n">
        <f aca="false">IF(Q2623="","",IF(A2627=$Q$1,C2627,Q2623))</f>
        <v>1000113179</v>
      </c>
      <c r="R2624" s="2" t="n">
        <f aca="false">IF(H2624=$R$5,L2624,R2623)</f>
        <v>50640325</v>
      </c>
      <c r="S2624" s="2" t="str">
        <f aca="false">IF(H2624=$S$5,L2624,S2623)</f>
        <v>EGU077</v>
      </c>
      <c r="T2624" s="2" t="n">
        <f aca="false">IF(H2624=$T$5,L2624,T2623)</f>
        <v>814190520</v>
      </c>
      <c r="U2624" s="2" t="n">
        <f aca="false">IF(V2624="",0,1)</f>
        <v>0</v>
      </c>
      <c r="V2624" s="2" t="str">
        <f aca="false">IF(A2624="","",IFERROR(IF(VLOOKUP(A2624,MAESTRO!$A$2:$C$15,2,FALSE())=1,"",A2624),A2624))</f>
        <v/>
      </c>
      <c r="W2624" s="2" t="str">
        <f aca="false">IF(V2624="","",G2624)</f>
        <v/>
      </c>
    </row>
    <row r="2625" customFormat="false" ht="15" hidden="false" customHeight="false" outlineLevel="0" collapsed="false">
      <c r="O2625" s="2" t="str">
        <f aca="false">IF(O2624="","",O2624)</f>
        <v>7711 CEDI GUAYAQUIL</v>
      </c>
      <c r="P2625" s="2" t="str">
        <f aca="false">IF(A2625=$P$5,C2625,P2624)</f>
        <v>GARAY PALACIOS ADOLFO TEODORO</v>
      </c>
      <c r="Q2625" s="2" t="n">
        <f aca="false">IF(Q2624="","",IF(A2628=$Q$1,C2628,Q2624))</f>
        <v>1000113179</v>
      </c>
      <c r="R2625" s="2" t="n">
        <f aca="false">IF(H2625=$R$5,L2625,R2624)</f>
        <v>50640325</v>
      </c>
      <c r="S2625" s="2" t="str">
        <f aca="false">IF(H2625=$S$5,L2625,S2624)</f>
        <v>EGU077</v>
      </c>
      <c r="T2625" s="2" t="n">
        <f aca="false">IF(H2625=$T$5,L2625,T2624)</f>
        <v>814190520</v>
      </c>
      <c r="U2625" s="2" t="n">
        <f aca="false">IF(V2625="",0,1)</f>
        <v>0</v>
      </c>
      <c r="V2625" s="2" t="str">
        <f aca="false">IF(A2625="","",IFERROR(IF(VLOOKUP(A2625,MAESTRO!$A$2:$C$15,2,FALSE())=1,"",A2625),A2625))</f>
        <v/>
      </c>
      <c r="W2625" s="2" t="str">
        <f aca="false">IF(V2625="","",G2625)</f>
        <v/>
      </c>
    </row>
    <row r="2626" customFormat="false" ht="15" hidden="false" customHeight="false" outlineLevel="0" collapsed="false">
      <c r="O2626" s="2" t="str">
        <f aca="false">IF(O2625="","",O2625)</f>
        <v>7711 CEDI GUAYAQUIL</v>
      </c>
      <c r="P2626" s="2" t="str">
        <f aca="false">IF(A2626=$P$5,C2626,P2625)</f>
        <v>GARAY PALACIOS ADOLFO TEODORO</v>
      </c>
      <c r="Q2626" s="2" t="n">
        <f aca="false">IF(Q2625="","",IF(A2629=$Q$1,C2629,Q2625))</f>
        <v>1000113179</v>
      </c>
      <c r="R2626" s="2" t="n">
        <f aca="false">IF(H2626=$R$5,L2626,R2625)</f>
        <v>50640325</v>
      </c>
      <c r="S2626" s="2" t="str">
        <f aca="false">IF(H2626=$S$5,L2626,S2625)</f>
        <v>EGU077</v>
      </c>
      <c r="T2626" s="2" t="n">
        <f aca="false">IF(H2626=$T$5,L2626,T2625)</f>
        <v>814190520</v>
      </c>
      <c r="U2626" s="2" t="n">
        <f aca="false">IF(V2626="",0,1)</f>
        <v>0</v>
      </c>
      <c r="V2626" s="2" t="str">
        <f aca="false">IF(A2626="","",IFERROR(IF(VLOOKUP(A2626,MAESTRO!$A$2:$C$15,2,FALSE())=1,"",A2626),A2626))</f>
        <v/>
      </c>
      <c r="W2626" s="2" t="str">
        <f aca="false">IF(V2626="","",G2626)</f>
        <v/>
      </c>
    </row>
    <row r="2627" customFormat="false" ht="15" hidden="false" customHeight="false" outlineLevel="0" collapsed="false">
      <c r="O2627" s="2" t="str">
        <f aca="false">IF(O2626="","",O2626)</f>
        <v>7711 CEDI GUAYAQUIL</v>
      </c>
      <c r="P2627" s="2" t="str">
        <f aca="false">IF(A2627=$P$5,C2627,P2626)</f>
        <v>GARAY PALACIOS ADOLFO TEODORO</v>
      </c>
      <c r="Q2627" s="2" t="n">
        <f aca="false">IF(Q2626="","",IF(A2630=$Q$1,C2630,Q2626))</f>
        <v>1000113179</v>
      </c>
      <c r="R2627" s="2" t="n">
        <f aca="false">IF(H2627=$R$5,L2627,R2626)</f>
        <v>50640325</v>
      </c>
      <c r="S2627" s="2" t="str">
        <f aca="false">IF(H2627=$S$5,L2627,S2626)</f>
        <v>EGU077</v>
      </c>
      <c r="T2627" s="2" t="n">
        <f aca="false">IF(H2627=$T$5,L2627,T2626)</f>
        <v>814190520</v>
      </c>
      <c r="U2627" s="2" t="n">
        <f aca="false">IF(V2627="",0,1)</f>
        <v>0</v>
      </c>
      <c r="V2627" s="2" t="str">
        <f aca="false">IF(A2627="","",IFERROR(IF(VLOOKUP(A2627,MAESTRO!$A$2:$C$15,2,FALSE())=1,"",A2627),A2627))</f>
        <v/>
      </c>
      <c r="W2627" s="2" t="str">
        <f aca="false">IF(V2627="","",G2627)</f>
        <v/>
      </c>
    </row>
    <row r="2628" customFormat="false" ht="15" hidden="false" customHeight="false" outlineLevel="0" collapsed="false">
      <c r="O2628" s="2" t="str">
        <f aca="false">IF(O2627="","",O2627)</f>
        <v>7711 CEDI GUAYAQUIL</v>
      </c>
      <c r="P2628" s="2" t="str">
        <f aca="false">IF(A2628=$P$5,C2628,P2627)</f>
        <v>GARAY PALACIOS ADOLFO TEODORO</v>
      </c>
      <c r="Q2628" s="2" t="n">
        <f aca="false">IF(Q2627="","",IF(A2631=$Q$1,C2631,Q2627))</f>
        <v>1000113179</v>
      </c>
      <c r="R2628" s="2" t="n">
        <f aca="false">IF(H2628=$R$5,L2628,R2627)</f>
        <v>50640325</v>
      </c>
      <c r="S2628" s="2" t="str">
        <f aca="false">IF(H2628=$S$5,L2628,S2627)</f>
        <v>EGU077</v>
      </c>
      <c r="T2628" s="2" t="n">
        <f aca="false">IF(H2628=$T$5,L2628,T2627)</f>
        <v>814190520</v>
      </c>
      <c r="U2628" s="2" t="n">
        <f aca="false">IF(V2628="",0,1)</f>
        <v>0</v>
      </c>
      <c r="V2628" s="2" t="str">
        <f aca="false">IF(A2628="","",IFERROR(IF(VLOOKUP(A2628,MAESTRO!$A$2:$C$15,2,FALSE())=1,"",A2628),A2628))</f>
        <v/>
      </c>
      <c r="W2628" s="2" t="str">
        <f aca="false">IF(V2628="","",G2628)</f>
        <v/>
      </c>
    </row>
    <row r="2629" customFormat="false" ht="15" hidden="false" customHeight="false" outlineLevel="0" collapsed="false">
      <c r="O2629" s="2" t="str">
        <f aca="false">IF(O2628="","",O2628)</f>
        <v>7711 CEDI GUAYAQUIL</v>
      </c>
      <c r="P2629" s="2" t="str">
        <f aca="false">IF(A2629=$P$5,C2629,P2628)</f>
        <v>GARAY PALACIOS ADOLFO TEODORO</v>
      </c>
      <c r="Q2629" s="2" t="n">
        <f aca="false">IF(Q2628="","",IF(A2632=$Q$1,C2632,Q2628))</f>
        <v>1000113179</v>
      </c>
      <c r="R2629" s="2" t="n">
        <f aca="false">IF(H2629=$R$5,L2629,R2628)</f>
        <v>50640325</v>
      </c>
      <c r="S2629" s="2" t="str">
        <f aca="false">IF(H2629=$S$5,L2629,S2628)</f>
        <v>EGU077</v>
      </c>
      <c r="T2629" s="2" t="n">
        <f aca="false">IF(H2629=$T$5,L2629,T2628)</f>
        <v>814190520</v>
      </c>
      <c r="U2629" s="2" t="n">
        <f aca="false">IF(V2629="",0,1)</f>
        <v>0</v>
      </c>
      <c r="V2629" s="2" t="str">
        <f aca="false">IF(A2629="","",IFERROR(IF(VLOOKUP(A2629,MAESTRO!$A$2:$C$15,2,FALSE())=1,"",A2629),A2629))</f>
        <v/>
      </c>
      <c r="W2629" s="2" t="str">
        <f aca="false">IF(V2629="","",G2629)</f>
        <v/>
      </c>
    </row>
    <row r="2630" customFormat="false" ht="15" hidden="false" customHeight="false" outlineLevel="0" collapsed="false">
      <c r="O2630" s="2" t="str">
        <f aca="false">IF(O2629="","",O2629)</f>
        <v>7711 CEDI GUAYAQUIL</v>
      </c>
      <c r="P2630" s="2" t="str">
        <f aca="false">IF(A2630=$P$5,C2630,P2629)</f>
        <v>GARAY PALACIOS ADOLFO TEODORO</v>
      </c>
      <c r="Q2630" s="2" t="n">
        <f aca="false">IF(Q2629="","",IF(A2633=$Q$1,C2633,Q2629))</f>
        <v>1000113179</v>
      </c>
      <c r="R2630" s="2" t="n">
        <f aca="false">IF(H2630=$R$5,L2630,R2629)</f>
        <v>50640325</v>
      </c>
      <c r="S2630" s="2" t="str">
        <f aca="false">IF(H2630=$S$5,L2630,S2629)</f>
        <v>EGU077</v>
      </c>
      <c r="T2630" s="2" t="n">
        <f aca="false">IF(H2630=$T$5,L2630,T2629)</f>
        <v>814190520</v>
      </c>
      <c r="U2630" s="2" t="n">
        <f aca="false">IF(V2630="",0,1)</f>
        <v>0</v>
      </c>
      <c r="V2630" s="2" t="str">
        <f aca="false">IF(A2630="","",IFERROR(IF(VLOOKUP(A2630,MAESTRO!$A$2:$C$15,2,FALSE())=1,"",A2630),A2630))</f>
        <v/>
      </c>
      <c r="W2630" s="2" t="str">
        <f aca="false">IF(V2630="","",G2630)</f>
        <v/>
      </c>
    </row>
    <row r="2631" customFormat="false" ht="15" hidden="false" customHeight="false" outlineLevel="0" collapsed="false">
      <c r="O2631" s="2" t="str">
        <f aca="false">IF(O2630="","",O2630)</f>
        <v>7711 CEDI GUAYAQUIL</v>
      </c>
      <c r="P2631" s="2" t="str">
        <f aca="false">IF(A2631=$P$5,C2631,P2630)</f>
        <v>GARAY PALACIOS ADOLFO TEODORO</v>
      </c>
      <c r="Q2631" s="2" t="n">
        <f aca="false">IF(Q2630="","",IF(A2634=$Q$1,C2634,Q2630))</f>
        <v>1000113179</v>
      </c>
      <c r="R2631" s="2" t="n">
        <f aca="false">IF(H2631=$R$5,L2631,R2630)</f>
        <v>50640325</v>
      </c>
      <c r="S2631" s="2" t="str">
        <f aca="false">IF(H2631=$S$5,L2631,S2630)</f>
        <v>EGU077</v>
      </c>
      <c r="T2631" s="2" t="n">
        <f aca="false">IF(H2631=$T$5,L2631,T2630)</f>
        <v>814190520</v>
      </c>
      <c r="U2631" s="2" t="n">
        <f aca="false">IF(V2631="",0,1)</f>
        <v>0</v>
      </c>
      <c r="V2631" s="2" t="str">
        <f aca="false">IF(A2631="","",IFERROR(IF(VLOOKUP(A2631,MAESTRO!$A$2:$C$15,2,FALSE())=1,"",A2631),A2631))</f>
        <v/>
      </c>
      <c r="W2631" s="2" t="str">
        <f aca="false">IF(V2631="","",G2631)</f>
        <v/>
      </c>
    </row>
    <row r="2632" customFormat="false" ht="15" hidden="false" customHeight="false" outlineLevel="0" collapsed="false">
      <c r="O2632" s="2" t="str">
        <f aca="false">IF(O2631="","",O2631)</f>
        <v>7711 CEDI GUAYAQUIL</v>
      </c>
      <c r="P2632" s="2" t="str">
        <f aca="false">IF(A2632=$P$5,C2632,P2631)</f>
        <v>GARAY PALACIOS ADOLFO TEODORO</v>
      </c>
      <c r="Q2632" s="2" t="n">
        <f aca="false">IF(Q2631="","",IF(A2635=$Q$1,C2635,Q2631))</f>
        <v>1000113179</v>
      </c>
      <c r="R2632" s="2" t="n">
        <f aca="false">IF(H2632=$R$5,L2632,R2631)</f>
        <v>50640325</v>
      </c>
      <c r="S2632" s="2" t="str">
        <f aca="false">IF(H2632=$S$5,L2632,S2631)</f>
        <v>EGU077</v>
      </c>
      <c r="T2632" s="2" t="n">
        <f aca="false">IF(H2632=$T$5,L2632,T2631)</f>
        <v>814190520</v>
      </c>
      <c r="U2632" s="2" t="n">
        <f aca="false">IF(V2632="",0,1)</f>
        <v>0</v>
      </c>
      <c r="V2632" s="2" t="str">
        <f aca="false">IF(A2632="","",IFERROR(IF(VLOOKUP(A2632,MAESTRO!$A$2:$C$15,2,FALSE())=1,"",A2632),A2632))</f>
        <v/>
      </c>
      <c r="W2632" s="2" t="str">
        <f aca="false">IF(V2632="","",G2632)</f>
        <v/>
      </c>
    </row>
    <row r="2633" customFormat="false" ht="15" hidden="false" customHeight="false" outlineLevel="0" collapsed="false">
      <c r="O2633" s="2" t="str">
        <f aca="false">IF(O2632="","",O2632)</f>
        <v>7711 CEDI GUAYAQUIL</v>
      </c>
      <c r="P2633" s="2" t="str">
        <f aca="false">IF(A2633=$P$5,C2633,P2632)</f>
        <v>GARAY PALACIOS ADOLFO TEODORO</v>
      </c>
      <c r="Q2633" s="2" t="n">
        <f aca="false">IF(Q2632="","",IF(A2636=$Q$1,C2636,Q2632))</f>
        <v>1000113179</v>
      </c>
      <c r="R2633" s="2" t="n">
        <f aca="false">IF(H2633=$R$5,L2633,R2632)</f>
        <v>50640325</v>
      </c>
      <c r="S2633" s="2" t="str">
        <f aca="false">IF(H2633=$S$5,L2633,S2632)</f>
        <v>EGU077</v>
      </c>
      <c r="T2633" s="2" t="n">
        <f aca="false">IF(H2633=$T$5,L2633,T2632)</f>
        <v>814190520</v>
      </c>
      <c r="U2633" s="2" t="n">
        <f aca="false">IF(V2633="",0,1)</f>
        <v>0</v>
      </c>
      <c r="V2633" s="2" t="str">
        <f aca="false">IF(A2633="","",IFERROR(IF(VLOOKUP(A2633,MAESTRO!$A$2:$C$15,2,FALSE())=1,"",A2633),A2633))</f>
        <v/>
      </c>
      <c r="W2633" s="2" t="str">
        <f aca="false">IF(V2633="","",G2633)</f>
        <v/>
      </c>
    </row>
    <row r="2634" customFormat="false" ht="15" hidden="false" customHeight="false" outlineLevel="0" collapsed="false">
      <c r="O2634" s="2" t="str">
        <f aca="false">IF(O2633="","",O2633)</f>
        <v>7711 CEDI GUAYAQUIL</v>
      </c>
      <c r="P2634" s="2" t="str">
        <f aca="false">IF(A2634=$P$5,C2634,P2633)</f>
        <v>GARAY PALACIOS ADOLFO TEODORO</v>
      </c>
      <c r="Q2634" s="2" t="n">
        <f aca="false">IF(Q2633="","",IF(A2637=$Q$1,C2637,Q2633))</f>
        <v>1000113179</v>
      </c>
      <c r="R2634" s="2" t="n">
        <f aca="false">IF(H2634=$R$5,L2634,R2633)</f>
        <v>50640325</v>
      </c>
      <c r="S2634" s="2" t="str">
        <f aca="false">IF(H2634=$S$5,L2634,S2633)</f>
        <v>EGU077</v>
      </c>
      <c r="T2634" s="2" t="n">
        <f aca="false">IF(H2634=$T$5,L2634,T2633)</f>
        <v>814190520</v>
      </c>
      <c r="U2634" s="2" t="n">
        <f aca="false">IF(V2634="",0,1)</f>
        <v>0</v>
      </c>
      <c r="V2634" s="2" t="str">
        <f aca="false">IF(A2634="","",IFERROR(IF(VLOOKUP(A2634,MAESTRO!$A$2:$C$15,2,FALSE())=1,"",A2634),A2634))</f>
        <v/>
      </c>
      <c r="W2634" s="2" t="str">
        <f aca="false">IF(V2634="","",G2634)</f>
        <v/>
      </c>
    </row>
    <row r="2635" customFormat="false" ht="15" hidden="false" customHeight="false" outlineLevel="0" collapsed="false">
      <c r="O2635" s="2" t="str">
        <f aca="false">IF(O2634="","",O2634)</f>
        <v>7711 CEDI GUAYAQUIL</v>
      </c>
      <c r="P2635" s="2" t="str">
        <f aca="false">IF(A2635=$P$5,C2635,P2634)</f>
        <v>GARAY PALACIOS ADOLFO TEODORO</v>
      </c>
      <c r="Q2635" s="2" t="n">
        <f aca="false">IF(Q2634="","",IF(A2638=$Q$1,C2638,Q2634))</f>
        <v>1000113179</v>
      </c>
      <c r="R2635" s="2" t="n">
        <f aca="false">IF(H2635=$R$5,L2635,R2634)</f>
        <v>50640325</v>
      </c>
      <c r="S2635" s="2" t="str">
        <f aca="false">IF(H2635=$S$5,L2635,S2634)</f>
        <v>EGU077</v>
      </c>
      <c r="T2635" s="2" t="n">
        <f aca="false">IF(H2635=$T$5,L2635,T2634)</f>
        <v>814190520</v>
      </c>
      <c r="U2635" s="2" t="n">
        <f aca="false">IF(V2635="",0,1)</f>
        <v>0</v>
      </c>
      <c r="V2635" s="2" t="str">
        <f aca="false">IF(A2635="","",IFERROR(IF(VLOOKUP(A2635,MAESTRO!$A$2:$C$15,2,FALSE())=1,"",A2635),A2635))</f>
        <v/>
      </c>
      <c r="W2635" s="2" t="str">
        <f aca="false">IF(V2635="","",G2635)</f>
        <v/>
      </c>
    </row>
    <row r="2636" customFormat="false" ht="15" hidden="false" customHeight="false" outlineLevel="0" collapsed="false">
      <c r="O2636" s="2" t="str">
        <f aca="false">IF(O2635="","",O2635)</f>
        <v>7711 CEDI GUAYAQUIL</v>
      </c>
      <c r="P2636" s="2" t="str">
        <f aca="false">IF(A2636=$P$5,C2636,P2635)</f>
        <v>GARAY PALACIOS ADOLFO TEODORO</v>
      </c>
      <c r="Q2636" s="2" t="n">
        <f aca="false">IF(Q2635="","",IF(A2639=$Q$1,C2639,Q2635))</f>
        <v>1000113179</v>
      </c>
      <c r="R2636" s="2" t="n">
        <f aca="false">IF(H2636=$R$5,L2636,R2635)</f>
        <v>50640325</v>
      </c>
      <c r="S2636" s="2" t="str">
        <f aca="false">IF(H2636=$S$5,L2636,S2635)</f>
        <v>EGU077</v>
      </c>
      <c r="T2636" s="2" t="n">
        <f aca="false">IF(H2636=$T$5,L2636,T2635)</f>
        <v>814190520</v>
      </c>
      <c r="U2636" s="2" t="n">
        <f aca="false">IF(V2636="",0,1)</f>
        <v>0</v>
      </c>
      <c r="V2636" s="2" t="str">
        <f aca="false">IF(A2636="","",IFERROR(IF(VLOOKUP(A2636,MAESTRO!$A$2:$C$15,2,FALSE())=1,"",A2636),A2636))</f>
        <v/>
      </c>
      <c r="W2636" s="2" t="str">
        <f aca="false">IF(V2636="","",G2636)</f>
        <v/>
      </c>
    </row>
    <row r="2637" customFormat="false" ht="15" hidden="false" customHeight="false" outlineLevel="0" collapsed="false">
      <c r="O2637" s="2" t="str">
        <f aca="false">IF(O2636="","",O2636)</f>
        <v>7711 CEDI GUAYAQUIL</v>
      </c>
      <c r="P2637" s="2" t="str">
        <f aca="false">IF(A2637=$P$5,C2637,P2636)</f>
        <v>GARAY PALACIOS ADOLFO TEODORO</v>
      </c>
      <c r="Q2637" s="2" t="n">
        <f aca="false">IF(Q2636="","",IF(A2640=$Q$1,C2640,Q2636))</f>
        <v>1000113179</v>
      </c>
      <c r="R2637" s="2" t="n">
        <f aca="false">IF(H2637=$R$5,L2637,R2636)</f>
        <v>50640325</v>
      </c>
      <c r="S2637" s="2" t="str">
        <f aca="false">IF(H2637=$S$5,L2637,S2636)</f>
        <v>EGU077</v>
      </c>
      <c r="T2637" s="2" t="n">
        <f aca="false">IF(H2637=$T$5,L2637,T2636)</f>
        <v>814190520</v>
      </c>
      <c r="U2637" s="2" t="n">
        <f aca="false">IF(V2637="",0,1)</f>
        <v>0</v>
      </c>
      <c r="V2637" s="2" t="str">
        <f aca="false">IF(A2637="","",IFERROR(IF(VLOOKUP(A2637,MAESTRO!$A$2:$C$15,2,FALSE())=1,"",A2637),A2637))</f>
        <v/>
      </c>
      <c r="W2637" s="2" t="str">
        <f aca="false">IF(V2637="","",G2637)</f>
        <v/>
      </c>
    </row>
    <row r="2638" customFormat="false" ht="15" hidden="false" customHeight="false" outlineLevel="0" collapsed="false">
      <c r="O2638" s="2" t="str">
        <f aca="false">IF(O2637="","",O2637)</f>
        <v>7711 CEDI GUAYAQUIL</v>
      </c>
      <c r="P2638" s="2" t="str">
        <f aca="false">IF(A2638=$P$5,C2638,P2637)</f>
        <v>GARAY PALACIOS ADOLFO TEODORO</v>
      </c>
      <c r="Q2638" s="2" t="n">
        <f aca="false">IF(Q2637="","",IF(A2641=$Q$1,C2641,Q2637))</f>
        <v>1000113179</v>
      </c>
      <c r="R2638" s="2" t="n">
        <f aca="false">IF(H2638=$R$5,L2638,R2637)</f>
        <v>50640325</v>
      </c>
      <c r="S2638" s="2" t="str">
        <f aca="false">IF(H2638=$S$5,L2638,S2637)</f>
        <v>EGU077</v>
      </c>
      <c r="T2638" s="2" t="n">
        <f aca="false">IF(H2638=$T$5,L2638,T2637)</f>
        <v>814190520</v>
      </c>
      <c r="U2638" s="2" t="n">
        <f aca="false">IF(V2638="",0,1)</f>
        <v>0</v>
      </c>
      <c r="V2638" s="2" t="str">
        <f aca="false">IF(A2638="","",IFERROR(IF(VLOOKUP(A2638,MAESTRO!$A$2:$C$15,2,FALSE())=1,"",A2638),A2638))</f>
        <v/>
      </c>
      <c r="W2638" s="2" t="str">
        <f aca="false">IF(V2638="","",G2638)</f>
        <v/>
      </c>
    </row>
    <row r="2639" customFormat="false" ht="15" hidden="false" customHeight="false" outlineLevel="0" collapsed="false">
      <c r="O2639" s="2" t="str">
        <f aca="false">IF(O2638="","",O2638)</f>
        <v>7711 CEDI GUAYAQUIL</v>
      </c>
      <c r="P2639" s="2" t="str">
        <f aca="false">IF(A2639=$P$5,C2639,P2638)</f>
        <v>GARAY PALACIOS ADOLFO TEODORO</v>
      </c>
      <c r="Q2639" s="2" t="n">
        <f aca="false">IF(Q2638="","",IF(A2642=$Q$1,C2642,Q2638))</f>
        <v>1000113179</v>
      </c>
      <c r="R2639" s="2" t="n">
        <f aca="false">IF(H2639=$R$5,L2639,R2638)</f>
        <v>50640325</v>
      </c>
      <c r="S2639" s="2" t="str">
        <f aca="false">IF(H2639=$S$5,L2639,S2638)</f>
        <v>EGU077</v>
      </c>
      <c r="T2639" s="2" t="n">
        <f aca="false">IF(H2639=$T$5,L2639,T2638)</f>
        <v>814190520</v>
      </c>
      <c r="U2639" s="2" t="n">
        <f aca="false">IF(V2639="",0,1)</f>
        <v>0</v>
      </c>
      <c r="V2639" s="2" t="str">
        <f aca="false">IF(A2639="","",IFERROR(IF(VLOOKUP(A2639,MAESTRO!$A$2:$C$15,2,FALSE())=1,"",A2639),A2639))</f>
        <v/>
      </c>
      <c r="W2639" s="2" t="str">
        <f aca="false">IF(V2639="","",G2639)</f>
        <v/>
      </c>
    </row>
    <row r="2640" customFormat="false" ht="15" hidden="false" customHeight="false" outlineLevel="0" collapsed="false">
      <c r="O2640" s="2" t="str">
        <f aca="false">IF(O2639="","",O2639)</f>
        <v>7711 CEDI GUAYAQUIL</v>
      </c>
      <c r="P2640" s="2" t="str">
        <f aca="false">IF(A2640=$P$5,C2640,P2639)</f>
        <v>GARAY PALACIOS ADOLFO TEODORO</v>
      </c>
      <c r="Q2640" s="2" t="n">
        <f aca="false">IF(Q2639="","",IF(A2643=$Q$1,C2643,Q2639))</f>
        <v>1000113179</v>
      </c>
      <c r="R2640" s="2" t="n">
        <f aca="false">IF(H2640=$R$5,L2640,R2639)</f>
        <v>50640325</v>
      </c>
      <c r="S2640" s="2" t="str">
        <f aca="false">IF(H2640=$S$5,L2640,S2639)</f>
        <v>EGU077</v>
      </c>
      <c r="T2640" s="2" t="n">
        <f aca="false">IF(H2640=$T$5,L2640,T2639)</f>
        <v>814190520</v>
      </c>
      <c r="U2640" s="2" t="n">
        <f aca="false">IF(V2640="",0,1)</f>
        <v>0</v>
      </c>
      <c r="V2640" s="2" t="str">
        <f aca="false">IF(A2640="","",IFERROR(IF(VLOOKUP(A2640,MAESTRO!$A$2:$C$15,2,FALSE())=1,"",A2640),A2640))</f>
        <v/>
      </c>
      <c r="W2640" s="2" t="str">
        <f aca="false">IF(V2640="","",G2640)</f>
        <v/>
      </c>
    </row>
    <row r="2641" customFormat="false" ht="15" hidden="false" customHeight="false" outlineLevel="0" collapsed="false">
      <c r="O2641" s="2" t="str">
        <f aca="false">IF(O2640="","",O2640)</f>
        <v>7711 CEDI GUAYAQUIL</v>
      </c>
      <c r="P2641" s="2" t="str">
        <f aca="false">IF(A2641=$P$5,C2641,P2640)</f>
        <v>GARAY PALACIOS ADOLFO TEODORO</v>
      </c>
      <c r="Q2641" s="2" t="n">
        <f aca="false">IF(Q2640="","",IF(A2644=$Q$1,C2644,Q2640))</f>
        <v>1000113179</v>
      </c>
      <c r="R2641" s="2" t="n">
        <f aca="false">IF(H2641=$R$5,L2641,R2640)</f>
        <v>50640325</v>
      </c>
      <c r="S2641" s="2" t="str">
        <f aca="false">IF(H2641=$S$5,L2641,S2640)</f>
        <v>EGU077</v>
      </c>
      <c r="T2641" s="2" t="n">
        <f aca="false">IF(H2641=$T$5,L2641,T2640)</f>
        <v>814190520</v>
      </c>
      <c r="U2641" s="2" t="n">
        <f aca="false">IF(V2641="",0,1)</f>
        <v>0</v>
      </c>
      <c r="V2641" s="2" t="str">
        <f aca="false">IF(A2641="","",IFERROR(IF(VLOOKUP(A2641,MAESTRO!$A$2:$C$15,2,FALSE())=1,"",A2641),A2641))</f>
        <v/>
      </c>
      <c r="W2641" s="2" t="str">
        <f aca="false">IF(V2641="","",G2641)</f>
        <v/>
      </c>
    </row>
    <row r="2642" customFormat="false" ht="15" hidden="false" customHeight="false" outlineLevel="0" collapsed="false">
      <c r="O2642" s="2" t="str">
        <f aca="false">IF(O2641="","",O2641)</f>
        <v>7711 CEDI GUAYAQUIL</v>
      </c>
      <c r="P2642" s="2" t="str">
        <f aca="false">IF(A2642=$P$5,C2642,P2641)</f>
        <v>GARAY PALACIOS ADOLFO TEODORO</v>
      </c>
      <c r="Q2642" s="2" t="n">
        <f aca="false">IF(Q2641="","",IF(A2645=$Q$1,C2645,Q2641))</f>
        <v>1000113179</v>
      </c>
      <c r="R2642" s="2" t="n">
        <f aca="false">IF(H2642=$R$5,L2642,R2641)</f>
        <v>50640325</v>
      </c>
      <c r="S2642" s="2" t="str">
        <f aca="false">IF(H2642=$S$5,L2642,S2641)</f>
        <v>EGU077</v>
      </c>
      <c r="T2642" s="2" t="n">
        <f aca="false">IF(H2642=$T$5,L2642,T2641)</f>
        <v>814190520</v>
      </c>
      <c r="U2642" s="2" t="n">
        <f aca="false">IF(V2642="",0,1)</f>
        <v>0</v>
      </c>
      <c r="V2642" s="2" t="str">
        <f aca="false">IF(A2642="","",IFERROR(IF(VLOOKUP(A2642,MAESTRO!$A$2:$C$15,2,FALSE())=1,"",A2642),A2642))</f>
        <v/>
      </c>
      <c r="W2642" s="2" t="str">
        <f aca="false">IF(V2642="","",G2642)</f>
        <v/>
      </c>
    </row>
    <row r="2643" customFormat="false" ht="15" hidden="false" customHeight="false" outlineLevel="0" collapsed="false">
      <c r="O2643" s="2" t="str">
        <f aca="false">IF(O2642="","",O2642)</f>
        <v>7711 CEDI GUAYAQUIL</v>
      </c>
      <c r="P2643" s="2" t="str">
        <f aca="false">IF(A2643=$P$5,C2643,P2642)</f>
        <v>GARAY PALACIOS ADOLFO TEODORO</v>
      </c>
      <c r="Q2643" s="2" t="n">
        <f aca="false">IF(Q2642="","",IF(A2646=$Q$1,C2646,Q2642))</f>
        <v>1000113179</v>
      </c>
      <c r="R2643" s="2" t="n">
        <f aca="false">IF(H2643=$R$5,L2643,R2642)</f>
        <v>50640325</v>
      </c>
      <c r="S2643" s="2" t="str">
        <f aca="false">IF(H2643=$S$5,L2643,S2642)</f>
        <v>EGU077</v>
      </c>
      <c r="T2643" s="2" t="n">
        <f aca="false">IF(H2643=$T$5,L2643,T2642)</f>
        <v>814190520</v>
      </c>
      <c r="U2643" s="2" t="n">
        <f aca="false">IF(V2643="",0,1)</f>
        <v>0</v>
      </c>
      <c r="V2643" s="2" t="str">
        <f aca="false">IF(A2643="","",IFERROR(IF(VLOOKUP(A2643,MAESTRO!$A$2:$C$15,2,FALSE())=1,"",A2643),A2643))</f>
        <v/>
      </c>
      <c r="W2643" s="2" t="str">
        <f aca="false">IF(V2643="","",G2643)</f>
        <v/>
      </c>
    </row>
    <row r="2644" customFormat="false" ht="15" hidden="false" customHeight="false" outlineLevel="0" collapsed="false">
      <c r="O2644" s="2" t="str">
        <f aca="false">IF(O2643="","",O2643)</f>
        <v>7711 CEDI GUAYAQUIL</v>
      </c>
      <c r="P2644" s="2" t="str">
        <f aca="false">IF(A2644=$P$5,C2644,P2643)</f>
        <v>GARAY PALACIOS ADOLFO TEODORO</v>
      </c>
      <c r="Q2644" s="2" t="n">
        <f aca="false">IF(Q2643="","",IF(A2647=$Q$1,C2647,Q2643))</f>
        <v>1000113179</v>
      </c>
      <c r="R2644" s="2" t="n">
        <f aca="false">IF(H2644=$R$5,L2644,R2643)</f>
        <v>50640325</v>
      </c>
      <c r="S2644" s="2" t="str">
        <f aca="false">IF(H2644=$S$5,L2644,S2643)</f>
        <v>EGU077</v>
      </c>
      <c r="T2644" s="2" t="n">
        <f aca="false">IF(H2644=$T$5,L2644,T2643)</f>
        <v>814190520</v>
      </c>
      <c r="U2644" s="2" t="n">
        <f aca="false">IF(V2644="",0,1)</f>
        <v>0</v>
      </c>
      <c r="V2644" s="2" t="str">
        <f aca="false">IF(A2644="","",IFERROR(IF(VLOOKUP(A2644,MAESTRO!$A$2:$C$15,2,FALSE())=1,"",A2644),A2644))</f>
        <v/>
      </c>
      <c r="W2644" s="2" t="str">
        <f aca="false">IF(V2644="","",G2644)</f>
        <v/>
      </c>
    </row>
    <row r="2645" customFormat="false" ht="15" hidden="false" customHeight="false" outlineLevel="0" collapsed="false">
      <c r="O2645" s="2" t="str">
        <f aca="false">IF(O2644="","",O2644)</f>
        <v>7711 CEDI GUAYAQUIL</v>
      </c>
      <c r="P2645" s="2" t="str">
        <f aca="false">IF(A2645=$P$5,C2645,P2644)</f>
        <v>GARAY PALACIOS ADOLFO TEODORO</v>
      </c>
      <c r="Q2645" s="2" t="n">
        <f aca="false">IF(Q2644="","",IF(A2648=$Q$1,C2648,Q2644))</f>
        <v>1000113179</v>
      </c>
      <c r="R2645" s="2" t="n">
        <f aca="false">IF(H2645=$R$5,L2645,R2644)</f>
        <v>50640325</v>
      </c>
      <c r="S2645" s="2" t="str">
        <f aca="false">IF(H2645=$S$5,L2645,S2644)</f>
        <v>EGU077</v>
      </c>
      <c r="T2645" s="2" t="n">
        <f aca="false">IF(H2645=$T$5,L2645,T2644)</f>
        <v>814190520</v>
      </c>
      <c r="U2645" s="2" t="n">
        <f aca="false">IF(V2645="",0,1)</f>
        <v>0</v>
      </c>
      <c r="V2645" s="2" t="str">
        <f aca="false">IF(A2645="","",IFERROR(IF(VLOOKUP(A2645,MAESTRO!$A$2:$C$15,2,FALSE())=1,"",A2645),A2645))</f>
        <v/>
      </c>
      <c r="W2645" s="2" t="str">
        <f aca="false">IF(V2645="","",G2645)</f>
        <v/>
      </c>
    </row>
    <row r="2646" customFormat="false" ht="15" hidden="false" customHeight="false" outlineLevel="0" collapsed="false">
      <c r="O2646" s="2" t="str">
        <f aca="false">IF(O2645="","",O2645)</f>
        <v>7711 CEDI GUAYAQUIL</v>
      </c>
      <c r="P2646" s="2" t="str">
        <f aca="false">IF(A2646=$P$5,C2646,P2645)</f>
        <v>GARAY PALACIOS ADOLFO TEODORO</v>
      </c>
      <c r="Q2646" s="2" t="n">
        <f aca="false">IF(Q2645="","",IF(A2649=$Q$1,C2649,Q2645))</f>
        <v>1000113179</v>
      </c>
      <c r="R2646" s="2" t="n">
        <f aca="false">IF(H2646=$R$5,L2646,R2645)</f>
        <v>50640325</v>
      </c>
      <c r="S2646" s="2" t="str">
        <f aca="false">IF(H2646=$S$5,L2646,S2645)</f>
        <v>EGU077</v>
      </c>
      <c r="T2646" s="2" t="n">
        <f aca="false">IF(H2646=$T$5,L2646,T2645)</f>
        <v>814190520</v>
      </c>
      <c r="U2646" s="2" t="n">
        <f aca="false">IF(V2646="",0,1)</f>
        <v>0</v>
      </c>
      <c r="V2646" s="2" t="str">
        <f aca="false">IF(A2646="","",IFERROR(IF(VLOOKUP(A2646,MAESTRO!$A$2:$C$15,2,FALSE())=1,"",A2646),A2646))</f>
        <v/>
      </c>
      <c r="W2646" s="2" t="str">
        <f aca="false">IF(V2646="","",G2646)</f>
        <v/>
      </c>
    </row>
    <row r="2647" customFormat="false" ht="15" hidden="false" customHeight="false" outlineLevel="0" collapsed="false">
      <c r="O2647" s="2" t="str">
        <f aca="false">IF(O2646="","",O2646)</f>
        <v>7711 CEDI GUAYAQUIL</v>
      </c>
      <c r="P2647" s="2" t="str">
        <f aca="false">IF(A2647=$P$5,C2647,P2646)</f>
        <v>GARAY PALACIOS ADOLFO TEODORO</v>
      </c>
      <c r="Q2647" s="2" t="n">
        <f aca="false">IF(Q2646="","",IF(A2650=$Q$1,C2650,Q2646))</f>
        <v>1000113179</v>
      </c>
      <c r="R2647" s="2" t="n">
        <f aca="false">IF(H2647=$R$5,L2647,R2646)</f>
        <v>50640325</v>
      </c>
      <c r="S2647" s="2" t="str">
        <f aca="false">IF(H2647=$S$5,L2647,S2646)</f>
        <v>EGU077</v>
      </c>
      <c r="T2647" s="2" t="n">
        <f aca="false">IF(H2647=$T$5,L2647,T2646)</f>
        <v>814190520</v>
      </c>
      <c r="U2647" s="2" t="n">
        <f aca="false">IF(V2647="",0,1)</f>
        <v>0</v>
      </c>
      <c r="V2647" s="2" t="str">
        <f aca="false">IF(A2647="","",IFERROR(IF(VLOOKUP(A2647,MAESTRO!$A$2:$C$15,2,FALSE())=1,"",A2647),A2647))</f>
        <v/>
      </c>
      <c r="W2647" s="2" t="str">
        <f aca="false">IF(V2647="","",G2647)</f>
        <v/>
      </c>
    </row>
    <row r="2648" customFormat="false" ht="15" hidden="false" customHeight="false" outlineLevel="0" collapsed="false">
      <c r="O2648" s="2" t="str">
        <f aca="false">IF(O2647="","",O2647)</f>
        <v>7711 CEDI GUAYAQUIL</v>
      </c>
      <c r="P2648" s="2" t="str">
        <f aca="false">IF(A2648=$P$5,C2648,P2647)</f>
        <v>GARAY PALACIOS ADOLFO TEODORO</v>
      </c>
      <c r="Q2648" s="2" t="n">
        <f aca="false">IF(Q2647="","",IF(A2651=$Q$1,C2651,Q2647))</f>
        <v>1000113179</v>
      </c>
      <c r="R2648" s="2" t="n">
        <f aca="false">IF(H2648=$R$5,L2648,R2647)</f>
        <v>50640325</v>
      </c>
      <c r="S2648" s="2" t="str">
        <f aca="false">IF(H2648=$S$5,L2648,S2647)</f>
        <v>EGU077</v>
      </c>
      <c r="T2648" s="2" t="n">
        <f aca="false">IF(H2648=$T$5,L2648,T2647)</f>
        <v>814190520</v>
      </c>
      <c r="U2648" s="2" t="n">
        <f aca="false">IF(V2648="",0,1)</f>
        <v>0</v>
      </c>
      <c r="V2648" s="2" t="str">
        <f aca="false">IF(A2648="","",IFERROR(IF(VLOOKUP(A2648,MAESTRO!$A$2:$C$15,2,FALSE())=1,"",A2648),A2648))</f>
        <v/>
      </c>
      <c r="W2648" s="2" t="str">
        <f aca="false">IF(V2648="","",G2648)</f>
        <v/>
      </c>
    </row>
    <row r="2649" customFormat="false" ht="15" hidden="false" customHeight="false" outlineLevel="0" collapsed="false">
      <c r="O2649" s="2" t="str">
        <f aca="false">IF(O2648="","",O2648)</f>
        <v>7711 CEDI GUAYAQUIL</v>
      </c>
      <c r="P2649" s="2" t="str">
        <f aca="false">IF(A2649=$P$5,C2649,P2648)</f>
        <v>GARAY PALACIOS ADOLFO TEODORO</v>
      </c>
      <c r="Q2649" s="2" t="n">
        <f aca="false">IF(Q2648="","",IF(A2652=$Q$1,C2652,Q2648))</f>
        <v>1000113179</v>
      </c>
      <c r="R2649" s="2" t="n">
        <f aca="false">IF(H2649=$R$5,L2649,R2648)</f>
        <v>50640325</v>
      </c>
      <c r="S2649" s="2" t="str">
        <f aca="false">IF(H2649=$S$5,L2649,S2648)</f>
        <v>EGU077</v>
      </c>
      <c r="T2649" s="2" t="n">
        <f aca="false">IF(H2649=$T$5,L2649,T2648)</f>
        <v>814190520</v>
      </c>
      <c r="U2649" s="2" t="n">
        <f aca="false">IF(V2649="",0,1)</f>
        <v>0</v>
      </c>
      <c r="V2649" s="2" t="str">
        <f aca="false">IF(A2649="","",IFERROR(IF(VLOOKUP(A2649,MAESTRO!$A$2:$C$15,2,FALSE())=1,"",A2649),A2649))</f>
        <v/>
      </c>
      <c r="W2649" s="2" t="str">
        <f aca="false">IF(V2649="","",G2649)</f>
        <v/>
      </c>
    </row>
    <row r="2650" customFormat="false" ht="15" hidden="false" customHeight="false" outlineLevel="0" collapsed="false">
      <c r="O2650" s="2" t="str">
        <f aca="false">IF(O2649="","",O2649)</f>
        <v>7711 CEDI GUAYAQUIL</v>
      </c>
      <c r="P2650" s="2" t="str">
        <f aca="false">IF(A2650=$P$5,C2650,P2649)</f>
        <v>GARAY PALACIOS ADOLFO TEODORO</v>
      </c>
      <c r="Q2650" s="2" t="n">
        <f aca="false">IF(Q2649="","",IF(A2653=$Q$1,C2653,Q2649))</f>
        <v>1000113179</v>
      </c>
      <c r="R2650" s="2" t="n">
        <f aca="false">IF(H2650=$R$5,L2650,R2649)</f>
        <v>50640325</v>
      </c>
      <c r="S2650" s="2" t="str">
        <f aca="false">IF(H2650=$S$5,L2650,S2649)</f>
        <v>EGU077</v>
      </c>
      <c r="T2650" s="2" t="n">
        <f aca="false">IF(H2650=$T$5,L2650,T2649)</f>
        <v>814190520</v>
      </c>
      <c r="U2650" s="2" t="n">
        <f aca="false">IF(V2650="",0,1)</f>
        <v>0</v>
      </c>
      <c r="V2650" s="2" t="str">
        <f aca="false">IF(A2650="","",IFERROR(IF(VLOOKUP(A2650,MAESTRO!$A$2:$C$15,2,FALSE())=1,"",A2650),A2650))</f>
        <v/>
      </c>
      <c r="W2650" s="2" t="str">
        <f aca="false">IF(V2650="","",G2650)</f>
        <v/>
      </c>
    </row>
    <row r="2651" customFormat="false" ht="15" hidden="false" customHeight="false" outlineLevel="0" collapsed="false">
      <c r="O2651" s="2" t="str">
        <f aca="false">IF(O2650="","",O2650)</f>
        <v>7711 CEDI GUAYAQUIL</v>
      </c>
      <c r="P2651" s="2" t="str">
        <f aca="false">IF(A2651=$P$5,C2651,P2650)</f>
        <v>GARAY PALACIOS ADOLFO TEODORO</v>
      </c>
      <c r="Q2651" s="2" t="n">
        <f aca="false">IF(Q2650="","",IF(A2654=$Q$1,C2654,Q2650))</f>
        <v>1000113179</v>
      </c>
      <c r="R2651" s="2" t="n">
        <f aca="false">IF(H2651=$R$5,L2651,R2650)</f>
        <v>50640325</v>
      </c>
      <c r="S2651" s="2" t="str">
        <f aca="false">IF(H2651=$S$5,L2651,S2650)</f>
        <v>EGU077</v>
      </c>
      <c r="T2651" s="2" t="n">
        <f aca="false">IF(H2651=$T$5,L2651,T2650)</f>
        <v>814190520</v>
      </c>
      <c r="U2651" s="2" t="n">
        <f aca="false">IF(V2651="",0,1)</f>
        <v>0</v>
      </c>
      <c r="V2651" s="2" t="str">
        <f aca="false">IF(A2651="","",IFERROR(IF(VLOOKUP(A2651,MAESTRO!$A$2:$C$15,2,FALSE())=1,"",A2651),A2651))</f>
        <v/>
      </c>
      <c r="W2651" s="2" t="str">
        <f aca="false">IF(V2651="","",G2651)</f>
        <v/>
      </c>
    </row>
    <row r="2652" customFormat="false" ht="15" hidden="false" customHeight="false" outlineLevel="0" collapsed="false">
      <c r="O2652" s="2" t="str">
        <f aca="false">IF(O2651="","",O2651)</f>
        <v>7711 CEDI GUAYAQUIL</v>
      </c>
      <c r="P2652" s="2" t="str">
        <f aca="false">IF(A2652=$P$5,C2652,P2651)</f>
        <v>GARAY PALACIOS ADOLFO TEODORO</v>
      </c>
      <c r="Q2652" s="2" t="n">
        <f aca="false">IF(Q2651="","",IF(A2655=$Q$1,C2655,Q2651))</f>
        <v>1000113179</v>
      </c>
      <c r="R2652" s="2" t="n">
        <f aca="false">IF(H2652=$R$5,L2652,R2651)</f>
        <v>50640325</v>
      </c>
      <c r="S2652" s="2" t="str">
        <f aca="false">IF(H2652=$S$5,L2652,S2651)</f>
        <v>EGU077</v>
      </c>
      <c r="T2652" s="2" t="n">
        <f aca="false">IF(H2652=$T$5,L2652,T2651)</f>
        <v>814190520</v>
      </c>
      <c r="U2652" s="2" t="n">
        <f aca="false">IF(V2652="",0,1)</f>
        <v>0</v>
      </c>
      <c r="V2652" s="2" t="str">
        <f aca="false">IF(A2652="","",IFERROR(IF(VLOOKUP(A2652,MAESTRO!$A$2:$C$15,2,FALSE())=1,"",A2652),A2652))</f>
        <v/>
      </c>
      <c r="W2652" s="2" t="str">
        <f aca="false">IF(V2652="","",G2652)</f>
        <v/>
      </c>
    </row>
    <row r="2653" customFormat="false" ht="15" hidden="false" customHeight="false" outlineLevel="0" collapsed="false">
      <c r="O2653" s="2" t="str">
        <f aca="false">IF(O2652="","",O2652)</f>
        <v>7711 CEDI GUAYAQUIL</v>
      </c>
      <c r="P2653" s="2" t="str">
        <f aca="false">IF(A2653=$P$5,C2653,P2652)</f>
        <v>GARAY PALACIOS ADOLFO TEODORO</v>
      </c>
      <c r="Q2653" s="2" t="n">
        <f aca="false">IF(Q2652="","",IF(A2656=$Q$1,C2656,Q2652))</f>
        <v>1000113179</v>
      </c>
      <c r="R2653" s="2" t="n">
        <f aca="false">IF(H2653=$R$5,L2653,R2652)</f>
        <v>50640325</v>
      </c>
      <c r="S2653" s="2" t="str">
        <f aca="false">IF(H2653=$S$5,L2653,S2652)</f>
        <v>EGU077</v>
      </c>
      <c r="T2653" s="2" t="n">
        <f aca="false">IF(H2653=$T$5,L2653,T2652)</f>
        <v>814190520</v>
      </c>
      <c r="U2653" s="2" t="n">
        <f aca="false">IF(V2653="",0,1)</f>
        <v>0</v>
      </c>
      <c r="V2653" s="2" t="str">
        <f aca="false">IF(A2653="","",IFERROR(IF(VLOOKUP(A2653,MAESTRO!$A$2:$C$15,2,FALSE())=1,"",A2653),A2653))</f>
        <v/>
      </c>
      <c r="W2653" s="2" t="str">
        <f aca="false">IF(V2653="","",G2653)</f>
        <v/>
      </c>
    </row>
    <row r="2654" customFormat="false" ht="15" hidden="false" customHeight="false" outlineLevel="0" collapsed="false">
      <c r="O2654" s="2" t="str">
        <f aca="false">IF(O2653="","",O2653)</f>
        <v>7711 CEDI GUAYAQUIL</v>
      </c>
      <c r="P2654" s="2" t="str">
        <f aca="false">IF(A2654=$P$5,C2654,P2653)</f>
        <v>GARAY PALACIOS ADOLFO TEODORO</v>
      </c>
      <c r="Q2654" s="2" t="n">
        <f aca="false">IF(Q2653="","",IF(A2657=$Q$1,C2657,Q2653))</f>
        <v>1000113179</v>
      </c>
      <c r="R2654" s="2" t="n">
        <f aca="false">IF(H2654=$R$5,L2654,R2653)</f>
        <v>50640325</v>
      </c>
      <c r="S2654" s="2" t="str">
        <f aca="false">IF(H2654=$S$5,L2654,S2653)</f>
        <v>EGU077</v>
      </c>
      <c r="T2654" s="2" t="n">
        <f aca="false">IF(H2654=$T$5,L2654,T2653)</f>
        <v>814190520</v>
      </c>
      <c r="U2654" s="2" t="n">
        <f aca="false">IF(V2654="",0,1)</f>
        <v>0</v>
      </c>
      <c r="V2654" s="2" t="str">
        <f aca="false">IF(A2654="","",IFERROR(IF(VLOOKUP(A2654,MAESTRO!$A$2:$C$15,2,FALSE())=1,"",A2654),A2654))</f>
        <v/>
      </c>
      <c r="W2654" s="2" t="str">
        <f aca="false">IF(V2654="","",G2654)</f>
        <v/>
      </c>
    </row>
    <row r="2655" customFormat="false" ht="15" hidden="false" customHeight="false" outlineLevel="0" collapsed="false">
      <c r="O2655" s="2" t="str">
        <f aca="false">IF(O2654="","",O2654)</f>
        <v>7711 CEDI GUAYAQUIL</v>
      </c>
      <c r="P2655" s="2" t="str">
        <f aca="false">IF(A2655=$P$5,C2655,P2654)</f>
        <v>GARAY PALACIOS ADOLFO TEODORO</v>
      </c>
      <c r="Q2655" s="2" t="n">
        <f aca="false">IF(Q2654="","",IF(A2658=$Q$1,C2658,Q2654))</f>
        <v>1000113179</v>
      </c>
      <c r="R2655" s="2" t="n">
        <f aca="false">IF(H2655=$R$5,L2655,R2654)</f>
        <v>50640325</v>
      </c>
      <c r="S2655" s="2" t="str">
        <f aca="false">IF(H2655=$S$5,L2655,S2654)</f>
        <v>EGU077</v>
      </c>
      <c r="T2655" s="2" t="n">
        <f aca="false">IF(H2655=$T$5,L2655,T2654)</f>
        <v>814190520</v>
      </c>
      <c r="U2655" s="2" t="n">
        <f aca="false">IF(V2655="",0,1)</f>
        <v>0</v>
      </c>
      <c r="V2655" s="2" t="str">
        <f aca="false">IF(A2655="","",IFERROR(IF(VLOOKUP(A2655,MAESTRO!$A$2:$C$15,2,FALSE())=1,"",A2655),A2655))</f>
        <v/>
      </c>
      <c r="W2655" s="2" t="str">
        <f aca="false">IF(V2655="","",G2655)</f>
        <v/>
      </c>
    </row>
    <row r="2656" customFormat="false" ht="15" hidden="false" customHeight="false" outlineLevel="0" collapsed="false">
      <c r="O2656" s="2" t="str">
        <f aca="false">IF(O2655="","",O2655)</f>
        <v>7711 CEDI GUAYAQUIL</v>
      </c>
      <c r="P2656" s="2" t="str">
        <f aca="false">IF(A2656=$P$5,C2656,P2655)</f>
        <v>GARAY PALACIOS ADOLFO TEODORO</v>
      </c>
      <c r="Q2656" s="2" t="n">
        <f aca="false">IF(Q2655="","",IF(A2659=$Q$1,C2659,Q2655))</f>
        <v>1000113179</v>
      </c>
      <c r="R2656" s="2" t="n">
        <f aca="false">IF(H2656=$R$5,L2656,R2655)</f>
        <v>50640325</v>
      </c>
      <c r="S2656" s="2" t="str">
        <f aca="false">IF(H2656=$S$5,L2656,S2655)</f>
        <v>EGU077</v>
      </c>
      <c r="T2656" s="2" t="n">
        <f aca="false">IF(H2656=$T$5,L2656,T2655)</f>
        <v>814190520</v>
      </c>
      <c r="U2656" s="2" t="n">
        <f aca="false">IF(V2656="",0,1)</f>
        <v>0</v>
      </c>
      <c r="V2656" s="2" t="str">
        <f aca="false">IF(A2656="","",IFERROR(IF(VLOOKUP(A2656,MAESTRO!$A$2:$C$15,2,FALSE())=1,"",A2656),A2656))</f>
        <v/>
      </c>
      <c r="W2656" s="2" t="str">
        <f aca="false">IF(V2656="","",G2656)</f>
        <v/>
      </c>
    </row>
    <row r="2657" customFormat="false" ht="15" hidden="false" customHeight="false" outlineLevel="0" collapsed="false">
      <c r="O2657" s="2" t="str">
        <f aca="false">IF(O2656="","",O2656)</f>
        <v>7711 CEDI GUAYAQUIL</v>
      </c>
      <c r="P2657" s="2" t="str">
        <f aca="false">IF(A2657=$P$5,C2657,P2656)</f>
        <v>GARAY PALACIOS ADOLFO TEODORO</v>
      </c>
      <c r="Q2657" s="2" t="n">
        <f aca="false">IF(Q2656="","",IF(A2660=$Q$1,C2660,Q2656))</f>
        <v>1000113179</v>
      </c>
      <c r="R2657" s="2" t="n">
        <f aca="false">IF(H2657=$R$5,L2657,R2656)</f>
        <v>50640325</v>
      </c>
      <c r="S2657" s="2" t="str">
        <f aca="false">IF(H2657=$S$5,L2657,S2656)</f>
        <v>EGU077</v>
      </c>
      <c r="T2657" s="2" t="n">
        <f aca="false">IF(H2657=$T$5,L2657,T2656)</f>
        <v>814190520</v>
      </c>
      <c r="U2657" s="2" t="n">
        <f aca="false">IF(V2657="",0,1)</f>
        <v>0</v>
      </c>
      <c r="V2657" s="2" t="str">
        <f aca="false">IF(A2657="","",IFERROR(IF(VLOOKUP(A2657,MAESTRO!$A$2:$C$15,2,FALSE())=1,"",A2657),A2657))</f>
        <v/>
      </c>
      <c r="W2657" s="2" t="str">
        <f aca="false">IF(V2657="","",G2657)</f>
        <v/>
      </c>
    </row>
    <row r="2658" customFormat="false" ht="15" hidden="false" customHeight="false" outlineLevel="0" collapsed="false">
      <c r="O2658" s="2" t="str">
        <f aca="false">IF(O2657="","",O2657)</f>
        <v>7711 CEDI GUAYAQUIL</v>
      </c>
      <c r="P2658" s="2" t="str">
        <f aca="false">IF(A2658=$P$5,C2658,P2657)</f>
        <v>GARAY PALACIOS ADOLFO TEODORO</v>
      </c>
      <c r="Q2658" s="2" t="n">
        <f aca="false">IF(Q2657="","",IF(A2661=$Q$1,C2661,Q2657))</f>
        <v>1000113179</v>
      </c>
      <c r="R2658" s="2" t="n">
        <f aca="false">IF(H2658=$R$5,L2658,R2657)</f>
        <v>50640325</v>
      </c>
      <c r="S2658" s="2" t="str">
        <f aca="false">IF(H2658=$S$5,L2658,S2657)</f>
        <v>EGU077</v>
      </c>
      <c r="T2658" s="2" t="n">
        <f aca="false">IF(H2658=$T$5,L2658,T2657)</f>
        <v>814190520</v>
      </c>
      <c r="U2658" s="2" t="n">
        <f aca="false">IF(V2658="",0,1)</f>
        <v>0</v>
      </c>
      <c r="V2658" s="2" t="str">
        <f aca="false">IF(A2658="","",IFERROR(IF(VLOOKUP(A2658,MAESTRO!$A$2:$C$15,2,FALSE())=1,"",A2658),A2658))</f>
        <v/>
      </c>
      <c r="W2658" s="2" t="str">
        <f aca="false">IF(V2658="","",G2658)</f>
        <v/>
      </c>
    </row>
    <row r="2659" customFormat="false" ht="15" hidden="false" customHeight="false" outlineLevel="0" collapsed="false">
      <c r="A2659" s="1" t="s">
        <v>48</v>
      </c>
      <c r="D2659" s="1" t="s">
        <v>49</v>
      </c>
      <c r="O2659" s="2" t="str">
        <f aca="false">IF(O2658="","",O2658)</f>
        <v>7711 CEDI GUAYAQUIL</v>
      </c>
      <c r="P2659" s="2" t="str">
        <f aca="false">IF(A2659=$P$5,C2659,P2658)</f>
        <v>GARAY PALACIOS ADOLFO TEODORO</v>
      </c>
      <c r="Q2659" s="2" t="n">
        <f aca="false">IF(Q2658="","",IF(A2662=$Q$1,C2662,Q2658))</f>
        <v>1000113179</v>
      </c>
      <c r="R2659" s="2" t="n">
        <f aca="false">IF(H2659=$R$5,L2659,R2658)</f>
        <v>50640325</v>
      </c>
      <c r="S2659" s="2" t="str">
        <f aca="false">IF(H2659=$S$5,L2659,S2658)</f>
        <v>EGU077</v>
      </c>
      <c r="T2659" s="2" t="n">
        <f aca="false">IF(H2659=$T$5,L2659,T2658)</f>
        <v>814190520</v>
      </c>
      <c r="U2659" s="2" t="n">
        <f aca="false">IF(V2659="",0,1)</f>
        <v>0</v>
      </c>
      <c r="V2659" s="2" t="str">
        <f aca="false">IF(A2659="","",IFERROR(IF(VLOOKUP(A2659,MAESTRO!$A$2:$C$15,2,FALSE())=1,"",A2659),A2659))</f>
        <v/>
      </c>
      <c r="W2659" s="2" t="str">
        <f aca="false">IF(V2659="","",G2659)</f>
        <v/>
      </c>
    </row>
    <row r="2660" customFormat="false" ht="15" hidden="false" customHeight="false" outlineLevel="0" collapsed="false">
      <c r="A2660" s="1" t="s">
        <v>50</v>
      </c>
      <c r="D2660" s="1" t="s">
        <v>49</v>
      </c>
      <c r="O2660" s="2" t="str">
        <f aca="false">IF(O2659="","",O2659)</f>
        <v>7711 CEDI GUAYAQUIL</v>
      </c>
      <c r="P2660" s="2" t="str">
        <f aca="false">IF(A2660=$P$5,C2660,P2659)</f>
        <v>GARAY PALACIOS ADOLFO TEODORO</v>
      </c>
      <c r="Q2660" s="2" t="n">
        <f aca="false">IF(Q2659="","",IF(A2663=$Q$1,C2663,Q2659))</f>
        <v>1000113179</v>
      </c>
      <c r="R2660" s="2" t="n">
        <f aca="false">IF(H2660=$R$5,L2660,R2659)</f>
        <v>50640325</v>
      </c>
      <c r="S2660" s="2" t="str">
        <f aca="false">IF(H2660=$S$5,L2660,S2659)</f>
        <v>EGU077</v>
      </c>
      <c r="T2660" s="2" t="n">
        <f aca="false">IF(H2660=$T$5,L2660,T2659)</f>
        <v>814190520</v>
      </c>
      <c r="U2660" s="2" t="n">
        <f aca="false">IF(V2660="",0,1)</f>
        <v>0</v>
      </c>
      <c r="V2660" s="2" t="str">
        <f aca="false">IF(A2660="","",IFERROR(IF(VLOOKUP(A2660,MAESTRO!$A$2:$C$15,2,FALSE())=1,"",A2660),A2660))</f>
        <v/>
      </c>
      <c r="W2660" s="2" t="str">
        <f aca="false">IF(V2660="","",G2660)</f>
        <v/>
      </c>
    </row>
    <row r="2661" customFormat="false" ht="15" hidden="false" customHeight="false" outlineLevel="0" collapsed="false">
      <c r="A2661" s="1" t="s">
        <v>51</v>
      </c>
      <c r="D2661" s="1" t="s">
        <v>49</v>
      </c>
      <c r="O2661" s="2" t="str">
        <f aca="false">IF(O2660="","",O2660)</f>
        <v>7711 CEDI GUAYAQUIL</v>
      </c>
      <c r="P2661" s="2" t="str">
        <f aca="false">IF(A2661=$P$5,C2661,P2660)</f>
        <v>GARAY PALACIOS ADOLFO TEODORO</v>
      </c>
      <c r="Q2661" s="2" t="n">
        <f aca="false">IF(Q2660="","",IF(A2664=$Q$1,C2664,Q2660))</f>
        <v>1000113179</v>
      </c>
      <c r="R2661" s="2" t="n">
        <f aca="false">IF(H2661=$R$5,L2661,R2660)</f>
        <v>50640325</v>
      </c>
      <c r="S2661" s="2" t="str">
        <f aca="false">IF(H2661=$S$5,L2661,S2660)</f>
        <v>EGU077</v>
      </c>
      <c r="T2661" s="2" t="n">
        <f aca="false">IF(H2661=$T$5,L2661,T2660)</f>
        <v>814190520</v>
      </c>
      <c r="U2661" s="2" t="n">
        <f aca="false">IF(V2661="",0,1)</f>
        <v>0</v>
      </c>
      <c r="V2661" s="2" t="str">
        <f aca="false">IF(A2661="","",IFERROR(IF(VLOOKUP(A2661,MAESTRO!$A$2:$C$15,2,FALSE())=1,"",A2661),A2661))</f>
        <v/>
      </c>
      <c r="W2661" s="2" t="str">
        <f aca="false">IF(V2661="","",G2661)</f>
        <v/>
      </c>
    </row>
    <row r="2662" customFormat="false" ht="15" hidden="false" customHeight="false" outlineLevel="0" collapsed="false">
      <c r="A2662" s="1" t="s">
        <v>52</v>
      </c>
      <c r="D2662" s="1" t="s">
        <v>49</v>
      </c>
      <c r="O2662" s="2" t="str">
        <f aca="false">IF(O2661="","",O2661)</f>
        <v>7711 CEDI GUAYAQUIL</v>
      </c>
      <c r="P2662" s="2" t="str">
        <f aca="false">IF(A2662=$P$5,C2662,P2661)</f>
        <v>GARAY PALACIOS ADOLFO TEODORO</v>
      </c>
      <c r="Q2662" s="2" t="n">
        <f aca="false">IF(Q2661="","",IF(A2665=$Q$1,C2665,Q2661))</f>
        <v>1000113179</v>
      </c>
      <c r="R2662" s="2" t="n">
        <f aca="false">IF(H2662=$R$5,L2662,R2661)</f>
        <v>50640325</v>
      </c>
      <c r="S2662" s="2" t="str">
        <f aca="false">IF(H2662=$S$5,L2662,S2661)</f>
        <v>EGU077</v>
      </c>
      <c r="T2662" s="2" t="n">
        <f aca="false">IF(H2662=$T$5,L2662,T2661)</f>
        <v>814190520</v>
      </c>
      <c r="U2662" s="2" t="n">
        <f aca="false">IF(V2662="",0,1)</f>
        <v>0</v>
      </c>
      <c r="V2662" s="2" t="str">
        <f aca="false">IF(A2662="","",IFERROR(IF(VLOOKUP(A2662,MAESTRO!$A$2:$C$15,2,FALSE())=1,"",A2662),A2662))</f>
        <v/>
      </c>
      <c r="W2662" s="2" t="str">
        <f aca="false">IF(V2662="","",G2662)</f>
        <v/>
      </c>
    </row>
    <row r="2663" customFormat="false" ht="15" hidden="false" customHeight="false" outlineLevel="0" collapsed="false">
      <c r="A2663" s="1" t="s">
        <v>53</v>
      </c>
      <c r="D2663" s="1" t="s">
        <v>49</v>
      </c>
      <c r="O2663" s="2" t="str">
        <f aca="false">IF(O2662="","",O2662)</f>
        <v>7711 CEDI GUAYAQUIL</v>
      </c>
      <c r="P2663" s="2" t="str">
        <f aca="false">IF(A2663=$P$5,C2663,P2662)</f>
        <v>GARAY PALACIOS ADOLFO TEODORO</v>
      </c>
      <c r="Q2663" s="2" t="n">
        <f aca="false">IF(Q2662="","",IF(A2666=$Q$1,C2666,Q2662))</f>
        <v>1000113179</v>
      </c>
      <c r="R2663" s="2" t="n">
        <f aca="false">IF(H2663=$R$5,L2663,R2662)</f>
        <v>50640325</v>
      </c>
      <c r="S2663" s="2" t="str">
        <f aca="false">IF(H2663=$S$5,L2663,S2662)</f>
        <v>EGU077</v>
      </c>
      <c r="T2663" s="2" t="n">
        <f aca="false">IF(H2663=$T$5,L2663,T2662)</f>
        <v>814190520</v>
      </c>
      <c r="U2663" s="2" t="n">
        <f aca="false">IF(V2663="",0,1)</f>
        <v>0</v>
      </c>
      <c r="V2663" s="2" t="str">
        <f aca="false">IF(A2663="","",IFERROR(IF(VLOOKUP(A2663,MAESTRO!$A$2:$C$15,2,FALSE())=1,"",A2663),A2663))</f>
        <v/>
      </c>
      <c r="W2663" s="2" t="str">
        <f aca="false">IF(V2663="","",G2663)</f>
        <v/>
      </c>
    </row>
    <row r="2664" customFormat="false" ht="15" hidden="false" customHeight="false" outlineLevel="0" collapsed="false">
      <c r="O2664" s="2" t="str">
        <f aca="false">IF(O2663="","",O2663)</f>
        <v>7711 CEDI GUAYAQUIL</v>
      </c>
      <c r="P2664" s="2" t="str">
        <f aca="false">IF(A2664=$P$5,C2664,P2663)</f>
        <v>GARAY PALACIOS ADOLFO TEODORO</v>
      </c>
      <c r="Q2664" s="2" t="n">
        <f aca="false">IF(Q2663="","",IF(A2667=$Q$1,C2667,Q2663))</f>
        <v>1000113179</v>
      </c>
      <c r="R2664" s="2" t="n">
        <f aca="false">IF(H2664=$R$5,L2664,R2663)</f>
        <v>50640325</v>
      </c>
      <c r="S2664" s="2" t="str">
        <f aca="false">IF(H2664=$S$5,L2664,S2663)</f>
        <v>EGU077</v>
      </c>
      <c r="T2664" s="2" t="n">
        <f aca="false">IF(H2664=$T$5,L2664,T2663)</f>
        <v>814190520</v>
      </c>
      <c r="U2664" s="2" t="n">
        <f aca="false">IF(V2664="",0,1)</f>
        <v>0</v>
      </c>
      <c r="V2664" s="2" t="str">
        <f aca="false">IF(A2664="","",IFERROR(IF(VLOOKUP(A2664,MAESTRO!$A$2:$C$15,2,FALSE())=1,"",A2664),A2664))</f>
        <v/>
      </c>
      <c r="W2664" s="2" t="str">
        <f aca="false">IF(V2664="","",G2664)</f>
        <v/>
      </c>
    </row>
    <row r="2665" customFormat="false" ht="15" hidden="false" customHeight="false" outlineLevel="0" collapsed="false">
      <c r="O2665" s="2" t="str">
        <f aca="false">IF(O2664="","",O2664)</f>
        <v>7711 CEDI GUAYAQUIL</v>
      </c>
      <c r="P2665" s="2" t="str">
        <f aca="false">IF(A2665=$P$5,C2665,P2664)</f>
        <v>GARAY PALACIOS ADOLFO TEODORO</v>
      </c>
      <c r="Q2665" s="2" t="n">
        <f aca="false">IF(Q2664="","",IF(A2668=$Q$1,C2668,Q2664))</f>
        <v>1000113179</v>
      </c>
      <c r="R2665" s="2" t="n">
        <f aca="false">IF(H2665=$R$5,L2665,R2664)</f>
        <v>50640325</v>
      </c>
      <c r="S2665" s="2" t="str">
        <f aca="false">IF(H2665=$S$5,L2665,S2664)</f>
        <v>EGU077</v>
      </c>
      <c r="T2665" s="2" t="n">
        <f aca="false">IF(H2665=$T$5,L2665,T2664)</f>
        <v>814190520</v>
      </c>
      <c r="U2665" s="2" t="n">
        <f aca="false">IF(V2665="",0,1)</f>
        <v>0</v>
      </c>
      <c r="V2665" s="2" t="str">
        <f aca="false">IF(A2665="","",IFERROR(IF(VLOOKUP(A2665,MAESTRO!$A$2:$C$15,2,FALSE())=1,"",A2665),A2665))</f>
        <v/>
      </c>
      <c r="W2665" s="2" t="str">
        <f aca="false">IF(V2665="","",G2665)</f>
        <v/>
      </c>
    </row>
    <row r="2666" customFormat="false" ht="15" hidden="false" customHeight="false" outlineLevel="0" collapsed="false">
      <c r="E2666" s="1" t="s">
        <v>0</v>
      </c>
      <c r="J2666" s="1" t="s">
        <v>1</v>
      </c>
      <c r="M2666" s="1" t="n">
        <v>2</v>
      </c>
      <c r="O2666" s="2" t="str">
        <f aca="false">IF(O2665="","",O2665)</f>
        <v>7711 CEDI GUAYAQUIL</v>
      </c>
      <c r="P2666" s="2" t="str">
        <f aca="false">IF(A2666=$P$5,C2666,P2665)</f>
        <v>GARAY PALACIOS ADOLFO TEODORO</v>
      </c>
      <c r="Q2666" s="2" t="n">
        <f aca="false">IF(Q2665="","",IF(A2669=$Q$1,C2669,Q2665))</f>
        <v>1000113179</v>
      </c>
      <c r="R2666" s="2" t="n">
        <f aca="false">IF(H2666=$R$5,L2666,R2665)</f>
        <v>50640325</v>
      </c>
      <c r="S2666" s="2" t="str">
        <f aca="false">IF(H2666=$S$5,L2666,S2665)</f>
        <v>EGU077</v>
      </c>
      <c r="T2666" s="2" t="n">
        <f aca="false">IF(H2666=$T$5,L2666,T2665)</f>
        <v>814190520</v>
      </c>
      <c r="U2666" s="2" t="n">
        <f aca="false">IF(V2666="",0,1)</f>
        <v>0</v>
      </c>
      <c r="V2666" s="2" t="str">
        <f aca="false">IF(A2666="","",IFERROR(IF(VLOOKUP(A2666,MAESTRO!$A$2:$C$15,2,FALSE())=1,"",A2666),A2666))</f>
        <v/>
      </c>
      <c r="W2666" s="2" t="str">
        <f aca="false">IF(V2666="","",G2666)</f>
        <v/>
      </c>
    </row>
    <row r="2667" customFormat="false" ht="15" hidden="false" customHeight="false" outlineLevel="0" collapsed="false">
      <c r="F2667" s="1" t="s">
        <v>6</v>
      </c>
      <c r="O2667" s="2" t="str">
        <f aca="false">IF(O2666="","",O2666)</f>
        <v>7711 CEDI GUAYAQUIL</v>
      </c>
      <c r="P2667" s="2" t="str">
        <f aca="false">IF(A2667=$P$5,C2667,P2666)</f>
        <v>GARAY PALACIOS ADOLFO TEODORO</v>
      </c>
      <c r="Q2667" s="2" t="n">
        <f aca="false">IF(Q2666="","",IF(A2670=$Q$1,C2670,Q2666))</f>
        <v>1000113179</v>
      </c>
      <c r="R2667" s="2" t="n">
        <f aca="false">IF(H2667=$R$5,L2667,R2666)</f>
        <v>50640325</v>
      </c>
      <c r="S2667" s="2" t="str">
        <f aca="false">IF(H2667=$S$5,L2667,S2666)</f>
        <v>EGU077</v>
      </c>
      <c r="T2667" s="2" t="n">
        <f aca="false">IF(H2667=$T$5,L2667,T2666)</f>
        <v>814190520</v>
      </c>
      <c r="U2667" s="2" t="n">
        <f aca="false">IF(V2667="",0,1)</f>
        <v>0</v>
      </c>
      <c r="V2667" s="2" t="str">
        <f aca="false">IF(A2667="","",IFERROR(IF(VLOOKUP(A2667,MAESTRO!$A$2:$C$15,2,FALSE())=1,"",A2667),A2667))</f>
        <v/>
      </c>
      <c r="W2667" s="2" t="str">
        <f aca="false">IF(V2667="","",G2667)</f>
        <v/>
      </c>
    </row>
    <row r="2668" customFormat="false" ht="15" hidden="false" customHeight="false" outlineLevel="0" collapsed="false">
      <c r="O2668" s="2" t="str">
        <f aca="false">IF(O2667="","",O2667)</f>
        <v>7711 CEDI GUAYAQUIL</v>
      </c>
      <c r="P2668" s="2" t="str">
        <f aca="false">IF(A2668=$P$5,C2668,P2667)</f>
        <v>GARAY PALACIOS ADOLFO TEODORO</v>
      </c>
      <c r="Q2668" s="2" t="n">
        <f aca="false">IF(Q2667="","",IF(A2671=$Q$1,C2671,Q2667))</f>
        <v>1000113179</v>
      </c>
      <c r="R2668" s="2" t="n">
        <f aca="false">IF(H2668=$R$5,L2668,R2667)</f>
        <v>50640325</v>
      </c>
      <c r="S2668" s="2" t="str">
        <f aca="false">IF(H2668=$S$5,L2668,S2667)</f>
        <v>EGU077</v>
      </c>
      <c r="T2668" s="2" t="n">
        <f aca="false">IF(H2668=$T$5,L2668,T2667)</f>
        <v>814190520</v>
      </c>
      <c r="U2668" s="2" t="n">
        <f aca="false">IF(V2668="",0,1)</f>
        <v>0</v>
      </c>
      <c r="V2668" s="2" t="str">
        <f aca="false">IF(A2668="","",IFERROR(IF(VLOOKUP(A2668,MAESTRO!$A$2:$C$15,2,FALSE())=1,"",A2668),A2668))</f>
        <v/>
      </c>
      <c r="W2668" s="2" t="str">
        <f aca="false">IF(V2668="","",G2668)</f>
        <v/>
      </c>
    </row>
    <row r="2669" customFormat="false" ht="15" hidden="false" customHeight="false" outlineLevel="0" collapsed="false">
      <c r="H2669" s="1" t="s">
        <v>8</v>
      </c>
      <c r="L2669" s="1" t="n">
        <v>50640325</v>
      </c>
      <c r="O2669" s="2" t="str">
        <f aca="false">IF(O2668="","",O2668)</f>
        <v>7711 CEDI GUAYAQUIL</v>
      </c>
      <c r="P2669" s="2" t="str">
        <f aca="false">IF(A2669=$P$5,C2669,P2668)</f>
        <v>GARAY PALACIOS ADOLFO TEODORO</v>
      </c>
      <c r="Q2669" s="2" t="n">
        <f aca="false">IF(Q2668="","",IF(A2672=$Q$1,C2672,Q2668))</f>
        <v>1000113179</v>
      </c>
      <c r="R2669" s="2" t="n">
        <f aca="false">IF(H2669=$R$5,L2669,R2668)</f>
        <v>50640325</v>
      </c>
      <c r="S2669" s="2" t="str">
        <f aca="false">IF(H2669=$S$5,L2669,S2668)</f>
        <v>EGU077</v>
      </c>
      <c r="T2669" s="2" t="n">
        <f aca="false">IF(H2669=$T$5,L2669,T2668)</f>
        <v>814190520</v>
      </c>
      <c r="U2669" s="2" t="n">
        <f aca="false">IF(V2669="",0,1)</f>
        <v>0</v>
      </c>
      <c r="V2669" s="2" t="str">
        <f aca="false">IF(A2669="","",IFERROR(IF(VLOOKUP(A2669,MAESTRO!$A$2:$C$15,2,FALSE())=1,"",A2669),A2669))</f>
        <v/>
      </c>
      <c r="W2669" s="2" t="str">
        <f aca="false">IF(V2669="","",G2669)</f>
        <v/>
      </c>
    </row>
    <row r="2670" customFormat="false" ht="15" hidden="false" customHeight="false" outlineLevel="0" collapsed="false">
      <c r="H2670" s="1" t="s">
        <v>11</v>
      </c>
      <c r="L2670" s="1" t="s">
        <v>161</v>
      </c>
      <c r="O2670" s="2" t="str">
        <f aca="false">IF(O2669="","",O2669)</f>
        <v>7711 CEDI GUAYAQUIL</v>
      </c>
      <c r="P2670" s="2" t="str">
        <f aca="false">IF(A2670=$P$5,C2670,P2669)</f>
        <v>GARAY PALACIOS ADOLFO TEODORO</v>
      </c>
      <c r="Q2670" s="2" t="n">
        <f aca="false">IF(Q2669="","",IF(A2673=$Q$1,C2673,Q2669))</f>
        <v>1000113179</v>
      </c>
      <c r="R2670" s="2" t="n">
        <f aca="false">IF(H2670=$R$5,L2670,R2669)</f>
        <v>50640325</v>
      </c>
      <c r="S2670" s="2" t="str">
        <f aca="false">IF(H2670=$S$5,L2670,S2669)</f>
        <v>EGU077</v>
      </c>
      <c r="T2670" s="2" t="n">
        <f aca="false">IF(H2670=$T$5,L2670,T2669)</f>
        <v>814190520</v>
      </c>
      <c r="U2670" s="2" t="n">
        <f aca="false">IF(V2670="",0,1)</f>
        <v>0</v>
      </c>
      <c r="V2670" s="2" t="str">
        <f aca="false">IF(A2670="","",IFERROR(IF(VLOOKUP(A2670,MAESTRO!$A$2:$C$15,2,FALSE())=1,"",A2670),A2670))</f>
        <v/>
      </c>
      <c r="W2670" s="2" t="str">
        <f aca="false">IF(V2670="","",G2670)</f>
        <v/>
      </c>
    </row>
    <row r="2671" customFormat="false" ht="15" hidden="false" customHeight="false" outlineLevel="0" collapsed="false">
      <c r="A2671" s="1" t="s">
        <v>13</v>
      </c>
      <c r="C2671" s="1" t="s">
        <v>20</v>
      </c>
      <c r="H2671" s="1" t="s">
        <v>21</v>
      </c>
      <c r="L2671" s="1" t="s">
        <v>162</v>
      </c>
      <c r="O2671" s="2" t="str">
        <f aca="false">IF(O2670="","",O2670)</f>
        <v>7711 CEDI GUAYAQUIL</v>
      </c>
      <c r="P2671" s="2" t="str">
        <f aca="false">IF(A2671=$P$5,C2671,P2670)</f>
        <v>GARAY PALACIOS ADOLFO TEODORO</v>
      </c>
      <c r="Q2671" s="2" t="n">
        <f aca="false">IF(Q2670="","",IF(A2674=$Q$1,C2674,Q2670))</f>
        <v>1000113179</v>
      </c>
      <c r="R2671" s="2" t="n">
        <f aca="false">IF(H2671=$R$5,L2671,R2670)</f>
        <v>50640325</v>
      </c>
      <c r="S2671" s="2" t="str">
        <f aca="false">IF(H2671=$S$5,L2671,S2670)</f>
        <v>EGU077</v>
      </c>
      <c r="T2671" s="2" t="n">
        <f aca="false">IF(H2671=$T$5,L2671,T2670)</f>
        <v>814190520</v>
      </c>
      <c r="U2671" s="2" t="n">
        <f aca="false">IF(V2671="",0,1)</f>
        <v>0</v>
      </c>
      <c r="V2671" s="2" t="str">
        <f aca="false">IF(A2671="","",IFERROR(IF(VLOOKUP(A2671,MAESTRO!$A$2:$C$15,2,FALSE())=1,"",A2671),A2671))</f>
        <v/>
      </c>
      <c r="W2671" s="2" t="str">
        <f aca="false">IF(V2671="","",G2671)</f>
        <v/>
      </c>
    </row>
    <row r="2672" customFormat="false" ht="15" hidden="false" customHeight="false" outlineLevel="0" collapsed="false">
      <c r="A2672" s="1" t="s">
        <v>14</v>
      </c>
      <c r="C2672" s="1" t="s">
        <v>298</v>
      </c>
      <c r="H2672" s="1" t="s">
        <v>24</v>
      </c>
      <c r="L2672" s="1" t="n">
        <v>1001</v>
      </c>
      <c r="O2672" s="2" t="str">
        <f aca="false">IF(O2671="","",O2671)</f>
        <v>7711 CEDI GUAYAQUIL</v>
      </c>
      <c r="P2672" s="2" t="str">
        <f aca="false">IF(A2672=$P$5,C2672,P2671)</f>
        <v>GARAY PALACIOS ADOLFO TEODORO</v>
      </c>
      <c r="Q2672" s="2" t="n">
        <f aca="false">IF(Q2671="","",IF(A2675=$Q$1,C2675,Q2671))</f>
        <v>1000113179</v>
      </c>
      <c r="R2672" s="2" t="n">
        <f aca="false">IF(H2672=$R$5,L2672,R2671)</f>
        <v>50640325</v>
      </c>
      <c r="S2672" s="2" t="str">
        <f aca="false">IF(H2672=$S$5,L2672,S2671)</f>
        <v>EGU077</v>
      </c>
      <c r="T2672" s="2" t="n">
        <f aca="false">IF(H2672=$T$5,L2672,T2671)</f>
        <v>814190520</v>
      </c>
      <c r="U2672" s="2" t="n">
        <f aca="false">IF(V2672="",0,1)</f>
        <v>0</v>
      </c>
      <c r="V2672" s="2" t="str">
        <f aca="false">IF(A2672="","",IFERROR(IF(VLOOKUP(A2672,MAESTRO!$A$2:$C$15,2,FALSE())=1,"",A2672),A2672))</f>
        <v/>
      </c>
      <c r="W2672" s="2" t="str">
        <f aca="false">IF(V2672="","",G2672)</f>
        <v/>
      </c>
    </row>
    <row r="2673" customFormat="false" ht="15" hidden="false" customHeight="false" outlineLevel="0" collapsed="false">
      <c r="A2673" s="1" t="s">
        <v>25</v>
      </c>
      <c r="C2673" s="1" t="n">
        <v>1000113179</v>
      </c>
      <c r="H2673" s="1" t="s">
        <v>26</v>
      </c>
      <c r="L2673" s="1" t="s">
        <v>27</v>
      </c>
      <c r="O2673" s="2" t="str">
        <f aca="false">IF(O2672="","",O2672)</f>
        <v>7711 CEDI GUAYAQUIL</v>
      </c>
      <c r="P2673" s="2" t="str">
        <f aca="false">IF(A2673=$P$5,C2673,P2672)</f>
        <v>GARAY PALACIOS ADOLFO TEODORO</v>
      </c>
      <c r="Q2673" s="2" t="n">
        <f aca="false">IF(Q2672="","",IF(A2676=$Q$1,C2676,Q2672))</f>
        <v>1000113179</v>
      </c>
      <c r="R2673" s="2" t="n">
        <f aca="false">IF(H2673=$R$5,L2673,R2672)</f>
        <v>50640325</v>
      </c>
      <c r="S2673" s="2" t="str">
        <f aca="false">IF(H2673=$S$5,L2673,S2672)</f>
        <v>EGU077</v>
      </c>
      <c r="T2673" s="2" t="n">
        <f aca="false">IF(H2673=$T$5,L2673,T2672)</f>
        <v>814190520</v>
      </c>
      <c r="U2673" s="2" t="n">
        <f aca="false">IF(V2673="",0,1)</f>
        <v>0</v>
      </c>
      <c r="V2673" s="2" t="str">
        <f aca="false">IF(A2673="","",IFERROR(IF(VLOOKUP(A2673,MAESTRO!$A$2:$C$15,2,FALSE())=1,"",A2673),A2673))</f>
        <v/>
      </c>
      <c r="W2673" s="2" t="str">
        <f aca="false">IF(V2673="","",G2673)</f>
        <v/>
      </c>
    </row>
    <row r="2674" customFormat="false" ht="15" hidden="false" customHeight="false" outlineLevel="0" collapsed="false">
      <c r="A2674" s="1" t="s">
        <v>28</v>
      </c>
      <c r="C2674" s="1" t="s">
        <v>299</v>
      </c>
      <c r="H2674" s="1" t="s">
        <v>16</v>
      </c>
      <c r="L2674" s="1" t="n">
        <v>814190520</v>
      </c>
      <c r="O2674" s="2" t="str">
        <f aca="false">IF(O2673="","",O2673)</f>
        <v>7711 CEDI GUAYAQUIL</v>
      </c>
      <c r="P2674" s="2" t="str">
        <f aca="false">IF(A2674=$P$5,C2674,P2673)</f>
        <v>GARAY PALACIOS ADOLFO TEODORO</v>
      </c>
      <c r="Q2674" s="2" t="n">
        <f aca="false">IF(Q2673="","",IF(A2677=$Q$1,C2677,Q2673))</f>
        <v>1000113179</v>
      </c>
      <c r="R2674" s="2" t="n">
        <f aca="false">IF(H2674=$R$5,L2674,R2673)</f>
        <v>50640325</v>
      </c>
      <c r="S2674" s="2" t="str">
        <f aca="false">IF(H2674=$S$5,L2674,S2673)</f>
        <v>EGU077</v>
      </c>
      <c r="T2674" s="2" t="n">
        <f aca="false">IF(H2674=$T$5,L2674,T2673)</f>
        <v>814190520</v>
      </c>
      <c r="U2674" s="2" t="n">
        <f aca="false">IF(V2674="",0,1)</f>
        <v>0</v>
      </c>
      <c r="V2674" s="2" t="str">
        <f aca="false">IF(A2674="","",IFERROR(IF(VLOOKUP(A2674,MAESTRO!$A$2:$C$15,2,FALSE())=1,"",A2674),A2674))</f>
        <v/>
      </c>
      <c r="W2674" s="2" t="str">
        <f aca="false">IF(V2674="","",G2674)</f>
        <v/>
      </c>
    </row>
    <row r="2675" customFormat="false" ht="15" hidden="false" customHeight="false" outlineLevel="0" collapsed="false">
      <c r="A2675" s="1" t="s">
        <v>3</v>
      </c>
      <c r="C2675" s="1" t="n">
        <v>1000113179</v>
      </c>
      <c r="H2675" s="1" t="s">
        <v>30</v>
      </c>
      <c r="L2675" s="1" t="s">
        <v>31</v>
      </c>
      <c r="O2675" s="2" t="str">
        <f aca="false">IF(O2674="","",O2674)</f>
        <v>7711 CEDI GUAYAQUIL</v>
      </c>
      <c r="P2675" s="2" t="str">
        <f aca="false">IF(A2675=$P$5,C2675,P2674)</f>
        <v>GARAY PALACIOS ADOLFO TEODORO</v>
      </c>
      <c r="Q2675" s="2" t="n">
        <f aca="false">IF(Q2674="","",IF(A2678=$Q$1,C2678,Q2674))</f>
        <v>1000113179</v>
      </c>
      <c r="R2675" s="2" t="n">
        <f aca="false">IF(H2675=$R$5,L2675,R2674)</f>
        <v>50640325</v>
      </c>
      <c r="S2675" s="2" t="str">
        <f aca="false">IF(H2675=$S$5,L2675,S2674)</f>
        <v>EGU077</v>
      </c>
      <c r="T2675" s="2" t="n">
        <f aca="false">IF(H2675=$T$5,L2675,T2674)</f>
        <v>814190520</v>
      </c>
      <c r="U2675" s="2" t="n">
        <f aca="false">IF(V2675="",0,1)</f>
        <v>0</v>
      </c>
      <c r="V2675" s="2" t="str">
        <f aca="false">IF(A2675="","",IFERROR(IF(VLOOKUP(A2675,MAESTRO!$A$2:$C$15,2,FALSE())=1,"",A2675),A2675))</f>
        <v/>
      </c>
      <c r="W2675" s="2" t="str">
        <f aca="false">IF(V2675="","",G2675)</f>
        <v/>
      </c>
    </row>
    <row r="2676" customFormat="false" ht="15" hidden="false" customHeight="false" outlineLevel="0" collapsed="false">
      <c r="A2676" s="1" t="s">
        <v>32</v>
      </c>
      <c r="C2676" s="1" t="s">
        <v>300</v>
      </c>
      <c r="H2676" s="1" t="s">
        <v>34</v>
      </c>
      <c r="L2676" s="1" t="s">
        <v>35</v>
      </c>
      <c r="O2676" s="2" t="str">
        <f aca="false">IF(O2675="","",O2675)</f>
        <v>7711 CEDI GUAYAQUIL</v>
      </c>
      <c r="P2676" s="2" t="str">
        <f aca="false">IF(A2676=$P$5,C2676,P2675)</f>
        <v>GARAY PALACIOS ADOLFO TEODORO</v>
      </c>
      <c r="Q2676" s="2" t="n">
        <f aca="false">IF(Q2675="","",IF(A2679=$Q$1,C2679,Q2675))</f>
        <v>1000113179</v>
      </c>
      <c r="R2676" s="2" t="n">
        <f aca="false">IF(H2676=$R$5,L2676,R2675)</f>
        <v>50640325</v>
      </c>
      <c r="S2676" s="2" t="str">
        <f aca="false">IF(H2676=$S$5,L2676,S2675)</f>
        <v>EGU077</v>
      </c>
      <c r="T2676" s="2" t="n">
        <f aca="false">IF(H2676=$T$5,L2676,T2675)</f>
        <v>814190520</v>
      </c>
      <c r="U2676" s="2" t="n">
        <f aca="false">IF(V2676="",0,1)</f>
        <v>0</v>
      </c>
      <c r="V2676" s="2" t="str">
        <f aca="false">IF(A2676="","",IFERROR(IF(VLOOKUP(A2676,MAESTRO!$A$2:$C$15,2,FALSE())=1,"",A2676),A2676))</f>
        <v/>
      </c>
      <c r="W2676" s="2" t="str">
        <f aca="false">IF(V2676="","",G2676)</f>
        <v/>
      </c>
    </row>
    <row r="2677" customFormat="false" ht="15" hidden="false" customHeight="false" outlineLevel="0" collapsed="false">
      <c r="A2677" s="1" t="s">
        <v>36</v>
      </c>
      <c r="C2677" s="1" t="n">
        <v>1000113179</v>
      </c>
      <c r="H2677" s="1" t="s">
        <v>37</v>
      </c>
      <c r="L2677" s="1" t="n">
        <v>6</v>
      </c>
      <c r="O2677" s="2" t="str">
        <f aca="false">IF(O2676="","",O2676)</f>
        <v>7711 CEDI GUAYAQUIL</v>
      </c>
      <c r="P2677" s="2" t="str">
        <f aca="false">IF(A2677=$P$5,C2677,P2676)</f>
        <v>GARAY PALACIOS ADOLFO TEODORO</v>
      </c>
      <c r="Q2677" s="2" t="n">
        <f aca="false">IF(Q2676="","",IF(A2680=$Q$1,C2680,Q2676))</f>
        <v>1000113179</v>
      </c>
      <c r="R2677" s="2" t="n">
        <f aca="false">IF(H2677=$R$5,L2677,R2676)</f>
        <v>50640325</v>
      </c>
      <c r="S2677" s="2" t="str">
        <f aca="false">IF(H2677=$S$5,L2677,S2676)</f>
        <v>EGU077</v>
      </c>
      <c r="T2677" s="2" t="n">
        <f aca="false">IF(H2677=$T$5,L2677,T2676)</f>
        <v>814190520</v>
      </c>
      <c r="U2677" s="2" t="n">
        <f aca="false">IF(V2677="",0,1)</f>
        <v>0</v>
      </c>
      <c r="V2677" s="2" t="str">
        <f aca="false">IF(A2677="","",IFERROR(IF(VLOOKUP(A2677,MAESTRO!$A$2:$C$15,2,FALSE())=1,"",A2677),A2677))</f>
        <v/>
      </c>
      <c r="W2677" s="2" t="str">
        <f aca="false">IF(V2677="","",G2677)</f>
        <v/>
      </c>
    </row>
    <row r="2678" customFormat="false" ht="15" hidden="false" customHeight="false" outlineLevel="0" collapsed="false">
      <c r="A2678" s="1" t="s">
        <v>38</v>
      </c>
      <c r="H2678" s="1" t="s">
        <v>39</v>
      </c>
      <c r="K2678" s="1" t="s">
        <v>40</v>
      </c>
      <c r="O2678" s="2" t="str">
        <f aca="false">IF(O2677="","",O2677)</f>
        <v>7711 CEDI GUAYAQUIL</v>
      </c>
      <c r="P2678" s="2" t="str">
        <f aca="false">IF(A2678=$P$5,C2678,P2677)</f>
        <v>GARAY PALACIOS ADOLFO TEODORO</v>
      </c>
      <c r="Q2678" s="2" t="n">
        <f aca="false">IF(Q2677="","",IF(A2681=$Q$1,C2681,Q2677))</f>
        <v>1000113179</v>
      </c>
      <c r="R2678" s="2" t="n">
        <f aca="false">IF(H2678=$R$5,L2678,R2677)</f>
        <v>50640325</v>
      </c>
      <c r="S2678" s="2" t="str">
        <f aca="false">IF(H2678=$S$5,L2678,S2677)</f>
        <v>EGU077</v>
      </c>
      <c r="T2678" s="2" t="n">
        <f aca="false">IF(H2678=$T$5,L2678,T2677)</f>
        <v>814190520</v>
      </c>
      <c r="U2678" s="2" t="n">
        <f aca="false">IF(V2678="",0,1)</f>
        <v>0</v>
      </c>
      <c r="V2678" s="2" t="str">
        <f aca="false">IF(A2678="","",IFERROR(IF(VLOOKUP(A2678,MAESTRO!$A$2:$C$15,2,FALSE())=1,"",A2678),A2678))</f>
        <v/>
      </c>
      <c r="W2678" s="2" t="str">
        <f aca="false">IF(V2678="","",G2678)</f>
        <v/>
      </c>
    </row>
    <row r="2679" customFormat="false" ht="15" hidden="false" customHeight="false" outlineLevel="0" collapsed="false">
      <c r="O2679" s="2" t="str">
        <f aca="false">IF(O2678="","",O2678)</f>
        <v>7711 CEDI GUAYAQUIL</v>
      </c>
      <c r="P2679" s="2" t="str">
        <f aca="false">IF(A2679=$P$5,C2679,P2678)</f>
        <v>GARAY PALACIOS ADOLFO TEODORO</v>
      </c>
      <c r="Q2679" s="2" t="n">
        <f aca="false">IF(Q2678="","",IF(A2682=$Q$1,C2682,Q2678))</f>
        <v>1000113179</v>
      </c>
      <c r="R2679" s="2" t="n">
        <f aca="false">IF(H2679=$R$5,L2679,R2678)</f>
        <v>50640325</v>
      </c>
      <c r="S2679" s="2" t="str">
        <f aca="false">IF(H2679=$S$5,L2679,S2678)</f>
        <v>EGU077</v>
      </c>
      <c r="T2679" s="2" t="n">
        <f aca="false">IF(H2679=$T$5,L2679,T2678)</f>
        <v>814190520</v>
      </c>
      <c r="U2679" s="2" t="n">
        <f aca="false">IF(V2679="",0,1)</f>
        <v>0</v>
      </c>
      <c r="V2679" s="2" t="str">
        <f aca="false">IF(A2679="","",IFERROR(IF(VLOOKUP(A2679,MAESTRO!$A$2:$C$15,2,FALSE())=1,"",A2679),A2679))</f>
        <v/>
      </c>
      <c r="W2679" s="2" t="str">
        <f aca="false">IF(V2679="","",G2679)</f>
        <v/>
      </c>
    </row>
    <row r="2680" customFormat="false" ht="15" hidden="false" customHeight="false" outlineLevel="0" collapsed="false">
      <c r="A2680" s="1" t="s">
        <v>18</v>
      </c>
      <c r="B2680" s="1" t="s">
        <v>41</v>
      </c>
      <c r="G2680" s="1" t="s">
        <v>42</v>
      </c>
      <c r="I2680" s="1" t="s">
        <v>43</v>
      </c>
      <c r="K2680" s="1" t="s">
        <v>44</v>
      </c>
      <c r="O2680" s="2" t="str">
        <f aca="false">IF(O2679="","",O2679)</f>
        <v>7711 CEDI GUAYAQUIL</v>
      </c>
      <c r="P2680" s="2" t="str">
        <f aca="false">IF(A2680=$P$5,C2680,P2679)</f>
        <v>GARAY PALACIOS ADOLFO TEODORO</v>
      </c>
      <c r="Q2680" s="2" t="n">
        <f aca="false">IF(Q2679="","",IF(A2683=$Q$1,C2683,Q2679))</f>
        <v>1000113179</v>
      </c>
      <c r="R2680" s="2" t="n">
        <f aca="false">IF(H2680=$R$5,L2680,R2679)</f>
        <v>50640325</v>
      </c>
      <c r="S2680" s="2" t="str">
        <f aca="false">IF(H2680=$S$5,L2680,S2679)</f>
        <v>EGU077</v>
      </c>
      <c r="T2680" s="2" t="n">
        <f aca="false">IF(H2680=$T$5,L2680,T2679)</f>
        <v>814190520</v>
      </c>
      <c r="U2680" s="2" t="n">
        <f aca="false">IF(V2680="",0,1)</f>
        <v>0</v>
      </c>
      <c r="V2680" s="2" t="str">
        <f aca="false">IF(A2680="","",IFERROR(IF(VLOOKUP(A2680,MAESTRO!$A$2:$C$15,2,FALSE())=1,"",A2680),A2680))</f>
        <v/>
      </c>
      <c r="W2680" s="2" t="str">
        <f aca="false">IF(V2680="","",G2680)</f>
        <v/>
      </c>
    </row>
    <row r="2681" customFormat="false" ht="15" hidden="false" customHeight="false" outlineLevel="0" collapsed="false">
      <c r="O2681" s="2" t="str">
        <f aca="false">IF(O2680="","",O2680)</f>
        <v>7711 CEDI GUAYAQUIL</v>
      </c>
      <c r="P2681" s="2" t="str">
        <f aca="false">IF(A2681=$P$5,C2681,P2680)</f>
        <v>GARAY PALACIOS ADOLFO TEODORO</v>
      </c>
      <c r="Q2681" s="2" t="n">
        <f aca="false">IF(Q2680="","",IF(A2684=$Q$1,C2684,Q2680))</f>
        <v>1000113179</v>
      </c>
      <c r="R2681" s="2" t="n">
        <f aca="false">IF(H2681=$R$5,L2681,R2680)</f>
        <v>50640325</v>
      </c>
      <c r="S2681" s="2" t="str">
        <f aca="false">IF(H2681=$S$5,L2681,S2680)</f>
        <v>EGU077</v>
      </c>
      <c r="T2681" s="2" t="n">
        <f aca="false">IF(H2681=$T$5,L2681,T2680)</f>
        <v>814190520</v>
      </c>
      <c r="U2681" s="2" t="n">
        <f aca="false">IF(V2681="",0,1)</f>
        <v>0</v>
      </c>
      <c r="V2681" s="2" t="str">
        <f aca="false">IF(A2681="","",IFERROR(IF(VLOOKUP(A2681,MAESTRO!$A$2:$C$15,2,FALSE())=1,"",A2681),A2681))</f>
        <v/>
      </c>
      <c r="W2681" s="2" t="str">
        <f aca="false">IF(V2681="","",G2681)</f>
        <v/>
      </c>
    </row>
    <row r="2682" customFormat="false" ht="15" hidden="false" customHeight="false" outlineLevel="0" collapsed="false">
      <c r="A2682" s="1" t="n">
        <v>10830</v>
      </c>
      <c r="B2682" s="1" t="s">
        <v>265</v>
      </c>
      <c r="G2682" s="1" t="n">
        <v>2</v>
      </c>
      <c r="I2682" s="1" t="s">
        <v>46</v>
      </c>
      <c r="K2682" s="1" t="s">
        <v>266</v>
      </c>
      <c r="O2682" s="2" t="str">
        <f aca="false">IF(O2681="","",O2681)</f>
        <v>7711 CEDI GUAYAQUIL</v>
      </c>
      <c r="P2682" s="2" t="str">
        <f aca="false">IF(A2682=$P$5,C2682,P2681)</f>
        <v>GARAY PALACIOS ADOLFO TEODORO</v>
      </c>
      <c r="Q2682" s="2" t="n">
        <f aca="false">IF(Q2681="","",IF(A2685=$Q$1,C2685,Q2681))</f>
        <v>1000113179</v>
      </c>
      <c r="R2682" s="2" t="n">
        <f aca="false">IF(H2682=$R$5,L2682,R2681)</f>
        <v>50640325</v>
      </c>
      <c r="S2682" s="2" t="str">
        <f aca="false">IF(H2682=$S$5,L2682,S2681)</f>
        <v>EGU077</v>
      </c>
      <c r="T2682" s="2" t="n">
        <f aca="false">IF(H2682=$T$5,L2682,T2681)</f>
        <v>814190520</v>
      </c>
      <c r="U2682" s="2" t="n">
        <f aca="false">IF(V2682="",0,1)</f>
        <v>1</v>
      </c>
      <c r="V2682" s="2" t="n">
        <f aca="false">IF(A2682="","",IFERROR(IF(VLOOKUP(A2682,MAESTRO!$A$2:$C$15,2,FALSE())=1,"",A2682),A2682))</f>
        <v>10830</v>
      </c>
      <c r="W2682" s="2" t="n">
        <f aca="false">IF(V2682="","",G2682)</f>
        <v>2</v>
      </c>
    </row>
    <row r="2683" customFormat="false" ht="15" hidden="false" customHeight="false" outlineLevel="0" collapsed="false">
      <c r="A2683" s="1" t="n">
        <v>5771</v>
      </c>
      <c r="B2683" s="1" t="s">
        <v>301</v>
      </c>
      <c r="G2683" s="1" t="n">
        <v>3</v>
      </c>
      <c r="I2683" s="1" t="s">
        <v>46</v>
      </c>
      <c r="K2683" s="1" t="s">
        <v>302</v>
      </c>
      <c r="O2683" s="2" t="str">
        <f aca="false">IF(O2682="","",O2682)</f>
        <v>7711 CEDI GUAYAQUIL</v>
      </c>
      <c r="P2683" s="2" t="str">
        <f aca="false">IF(A2683=$P$5,C2683,P2682)</f>
        <v>GARAY PALACIOS ADOLFO TEODORO</v>
      </c>
      <c r="Q2683" s="2" t="n">
        <f aca="false">IF(Q2682="","",IF(A2686=$Q$1,C2686,Q2682))</f>
        <v>1000113179</v>
      </c>
      <c r="R2683" s="2" t="n">
        <f aca="false">IF(H2683=$R$5,L2683,R2682)</f>
        <v>50640325</v>
      </c>
      <c r="S2683" s="2" t="str">
        <f aca="false">IF(H2683=$S$5,L2683,S2682)</f>
        <v>EGU077</v>
      </c>
      <c r="T2683" s="2" t="n">
        <f aca="false">IF(H2683=$T$5,L2683,T2682)</f>
        <v>814190520</v>
      </c>
      <c r="U2683" s="2" t="n">
        <f aca="false">IF(V2683="",0,1)</f>
        <v>1</v>
      </c>
      <c r="V2683" s="2" t="n">
        <f aca="false">IF(A2683="","",IFERROR(IF(VLOOKUP(A2683,MAESTRO!$A$2:$C$15,2,FALSE())=1,"",A2683),A2683))</f>
        <v>5771</v>
      </c>
      <c r="W2683" s="2" t="n">
        <f aca="false">IF(V2683="","",G2683)</f>
        <v>3</v>
      </c>
    </row>
    <row r="2684" customFormat="false" ht="15" hidden="false" customHeight="false" outlineLevel="0" collapsed="false">
      <c r="A2684" s="1" t="n">
        <v>5731</v>
      </c>
      <c r="B2684" s="1" t="s">
        <v>77</v>
      </c>
      <c r="G2684" s="1" t="n">
        <v>4</v>
      </c>
      <c r="I2684" s="1" t="s">
        <v>46</v>
      </c>
      <c r="K2684" s="1" t="s">
        <v>78</v>
      </c>
      <c r="O2684" s="2" t="str">
        <f aca="false">IF(O2683="","",O2683)</f>
        <v>7711 CEDI GUAYAQUIL</v>
      </c>
      <c r="P2684" s="2" t="str">
        <f aca="false">IF(A2684=$P$5,C2684,P2683)</f>
        <v>GARAY PALACIOS ADOLFO TEODORO</v>
      </c>
      <c r="Q2684" s="2" t="n">
        <f aca="false">IF(Q2683="","",IF(A2687=$Q$1,C2687,Q2683))</f>
        <v>1000113179</v>
      </c>
      <c r="R2684" s="2" t="n">
        <f aca="false">IF(H2684=$R$5,L2684,R2683)</f>
        <v>50640325</v>
      </c>
      <c r="S2684" s="2" t="str">
        <f aca="false">IF(H2684=$S$5,L2684,S2683)</f>
        <v>EGU077</v>
      </c>
      <c r="T2684" s="2" t="n">
        <f aca="false">IF(H2684=$T$5,L2684,T2683)</f>
        <v>814190520</v>
      </c>
      <c r="U2684" s="2" t="n">
        <f aca="false">IF(V2684="",0,1)</f>
        <v>1</v>
      </c>
      <c r="V2684" s="2" t="n">
        <f aca="false">IF(A2684="","",IFERROR(IF(VLOOKUP(A2684,MAESTRO!$A$2:$C$15,2,FALSE())=1,"",A2684),A2684))</f>
        <v>5731</v>
      </c>
      <c r="W2684" s="2" t="n">
        <f aca="false">IF(V2684="","",G2684)</f>
        <v>4</v>
      </c>
    </row>
    <row r="2685" customFormat="false" ht="15" hidden="false" customHeight="false" outlineLevel="0" collapsed="false">
      <c r="A2685" s="1" t="n">
        <v>11175</v>
      </c>
      <c r="B2685" s="1" t="s">
        <v>234</v>
      </c>
      <c r="G2685" s="1" t="n">
        <v>5</v>
      </c>
      <c r="I2685" s="1" t="s">
        <v>46</v>
      </c>
      <c r="K2685" s="1" t="s">
        <v>235</v>
      </c>
      <c r="O2685" s="2" t="str">
        <f aca="false">IF(O2684="","",O2684)</f>
        <v>7711 CEDI GUAYAQUIL</v>
      </c>
      <c r="P2685" s="2" t="str">
        <f aca="false">IF(A2685=$P$5,C2685,P2684)</f>
        <v>GARAY PALACIOS ADOLFO TEODORO</v>
      </c>
      <c r="Q2685" s="2" t="n">
        <f aca="false">IF(Q2684="","",IF(A2688=$Q$1,C2688,Q2684))</f>
        <v>1000113179</v>
      </c>
      <c r="R2685" s="2" t="n">
        <f aca="false">IF(H2685=$R$5,L2685,R2684)</f>
        <v>50640325</v>
      </c>
      <c r="S2685" s="2" t="str">
        <f aca="false">IF(H2685=$S$5,L2685,S2684)</f>
        <v>EGU077</v>
      </c>
      <c r="T2685" s="2" t="n">
        <f aca="false">IF(H2685=$T$5,L2685,T2684)</f>
        <v>814190520</v>
      </c>
      <c r="U2685" s="2" t="n">
        <f aca="false">IF(V2685="",0,1)</f>
        <v>1</v>
      </c>
      <c r="V2685" s="2" t="n">
        <f aca="false">IF(A2685="","",IFERROR(IF(VLOOKUP(A2685,MAESTRO!$A$2:$C$15,2,FALSE())=1,"",A2685),A2685))</f>
        <v>11175</v>
      </c>
      <c r="W2685" s="2" t="n">
        <f aca="false">IF(V2685="","",G2685)</f>
        <v>5</v>
      </c>
    </row>
    <row r="2686" customFormat="false" ht="15" hidden="false" customHeight="false" outlineLevel="0" collapsed="false">
      <c r="A2686" s="1" t="n">
        <v>11177</v>
      </c>
      <c r="B2686" s="1" t="s">
        <v>221</v>
      </c>
      <c r="G2686" s="1" t="n">
        <v>5</v>
      </c>
      <c r="I2686" s="1" t="s">
        <v>46</v>
      </c>
      <c r="K2686" s="1" t="s">
        <v>222</v>
      </c>
      <c r="O2686" s="2" t="str">
        <f aca="false">IF(O2685="","",O2685)</f>
        <v>7711 CEDI GUAYAQUIL</v>
      </c>
      <c r="P2686" s="2" t="str">
        <f aca="false">IF(A2686=$P$5,C2686,P2685)</f>
        <v>GARAY PALACIOS ADOLFO TEODORO</v>
      </c>
      <c r="Q2686" s="2" t="n">
        <f aca="false">IF(Q2685="","",IF(A2689=$Q$1,C2689,Q2685))</f>
        <v>1000113179</v>
      </c>
      <c r="R2686" s="2" t="n">
        <f aca="false">IF(H2686=$R$5,L2686,R2685)</f>
        <v>50640325</v>
      </c>
      <c r="S2686" s="2" t="str">
        <f aca="false">IF(H2686=$S$5,L2686,S2685)</f>
        <v>EGU077</v>
      </c>
      <c r="T2686" s="2" t="n">
        <f aca="false">IF(H2686=$T$5,L2686,T2685)</f>
        <v>814190520</v>
      </c>
      <c r="U2686" s="2" t="n">
        <f aca="false">IF(V2686="",0,1)</f>
        <v>1</v>
      </c>
      <c r="V2686" s="2" t="n">
        <f aca="false">IF(A2686="","",IFERROR(IF(VLOOKUP(A2686,MAESTRO!$A$2:$C$15,2,FALSE())=1,"",A2686),A2686))</f>
        <v>11177</v>
      </c>
      <c r="W2686" s="2" t="n">
        <f aca="false">IF(V2686="","",G2686)</f>
        <v>5</v>
      </c>
    </row>
    <row r="2687" customFormat="false" ht="15" hidden="false" customHeight="false" outlineLevel="0" collapsed="false">
      <c r="O2687" s="2" t="str">
        <f aca="false">IF(O2686="","",O2686)</f>
        <v>7711 CEDI GUAYAQUIL</v>
      </c>
      <c r="P2687" s="2" t="str">
        <f aca="false">IF(A2687=$P$5,C2687,P2686)</f>
        <v>GARAY PALACIOS ADOLFO TEODORO</v>
      </c>
      <c r="Q2687" s="2" t="n">
        <f aca="false">IF(Q2686="","",IF(A2690=$Q$1,C2690,Q2686))</f>
        <v>1000113179</v>
      </c>
      <c r="R2687" s="2" t="n">
        <f aca="false">IF(H2687=$R$5,L2687,R2686)</f>
        <v>50640325</v>
      </c>
      <c r="S2687" s="2" t="str">
        <f aca="false">IF(H2687=$S$5,L2687,S2686)</f>
        <v>EGU077</v>
      </c>
      <c r="T2687" s="2" t="n">
        <f aca="false">IF(H2687=$T$5,L2687,T2686)</f>
        <v>814190520</v>
      </c>
      <c r="U2687" s="2" t="n">
        <f aca="false">IF(V2687="",0,1)</f>
        <v>0</v>
      </c>
      <c r="V2687" s="2" t="str">
        <f aca="false">IF(A2687="","",IFERROR(IF(VLOOKUP(A2687,MAESTRO!$A$2:$C$15,2,FALSE())=1,"",A2687),A2687))</f>
        <v/>
      </c>
      <c r="W2687" s="2" t="str">
        <f aca="false">IF(V2687="","",G2687)</f>
        <v/>
      </c>
    </row>
    <row r="2688" customFormat="false" ht="15" hidden="false" customHeight="false" outlineLevel="0" collapsed="false">
      <c r="O2688" s="2" t="str">
        <f aca="false">IF(O2687="","",O2687)</f>
        <v>7711 CEDI GUAYAQUIL</v>
      </c>
      <c r="P2688" s="2" t="str">
        <f aca="false">IF(A2688=$P$5,C2688,P2687)</f>
        <v>GARAY PALACIOS ADOLFO TEODORO</v>
      </c>
      <c r="Q2688" s="2" t="n">
        <f aca="false">IF(Q2687="","",IF(A2691=$Q$1,C2691,Q2687))</f>
        <v>1000113179</v>
      </c>
      <c r="R2688" s="2" t="n">
        <f aca="false">IF(H2688=$R$5,L2688,R2687)</f>
        <v>50640325</v>
      </c>
      <c r="S2688" s="2" t="str">
        <f aca="false">IF(H2688=$S$5,L2688,S2687)</f>
        <v>EGU077</v>
      </c>
      <c r="T2688" s="2" t="n">
        <f aca="false">IF(H2688=$T$5,L2688,T2687)</f>
        <v>814190520</v>
      </c>
      <c r="U2688" s="2" t="n">
        <f aca="false">IF(V2688="",0,1)</f>
        <v>0</v>
      </c>
      <c r="V2688" s="2" t="str">
        <f aca="false">IF(A2688="","",IFERROR(IF(VLOOKUP(A2688,MAESTRO!$A$2:$C$15,2,FALSE())=1,"",A2688),A2688))</f>
        <v/>
      </c>
      <c r="W2688" s="2" t="str">
        <f aca="false">IF(V2688="","",G2688)</f>
        <v/>
      </c>
    </row>
    <row r="2689" customFormat="false" ht="15" hidden="false" customHeight="false" outlineLevel="0" collapsed="false">
      <c r="O2689" s="2" t="str">
        <f aca="false">IF(O2688="","",O2688)</f>
        <v>7711 CEDI GUAYAQUIL</v>
      </c>
      <c r="P2689" s="2" t="str">
        <f aca="false">IF(A2689=$P$5,C2689,P2688)</f>
        <v>GARAY PALACIOS ADOLFO TEODORO</v>
      </c>
      <c r="Q2689" s="2" t="n">
        <f aca="false">IF(Q2688="","",IF(A2692=$Q$1,C2692,Q2688))</f>
        <v>1000113179</v>
      </c>
      <c r="R2689" s="2" t="n">
        <f aca="false">IF(H2689=$R$5,L2689,R2688)</f>
        <v>50640325</v>
      </c>
      <c r="S2689" s="2" t="str">
        <f aca="false">IF(H2689=$S$5,L2689,S2688)</f>
        <v>EGU077</v>
      </c>
      <c r="T2689" s="2" t="n">
        <f aca="false">IF(H2689=$T$5,L2689,T2688)</f>
        <v>814190520</v>
      </c>
      <c r="U2689" s="2" t="n">
        <f aca="false">IF(V2689="",0,1)</f>
        <v>0</v>
      </c>
      <c r="V2689" s="2" t="str">
        <f aca="false">IF(A2689="","",IFERROR(IF(VLOOKUP(A2689,MAESTRO!$A$2:$C$15,2,FALSE())=1,"",A2689),A2689))</f>
        <v/>
      </c>
      <c r="W2689" s="2" t="str">
        <f aca="false">IF(V2689="","",G2689)</f>
        <v/>
      </c>
    </row>
    <row r="2690" customFormat="false" ht="15" hidden="false" customHeight="false" outlineLevel="0" collapsed="false">
      <c r="O2690" s="2" t="str">
        <f aca="false">IF(O2689="","",O2689)</f>
        <v>7711 CEDI GUAYAQUIL</v>
      </c>
      <c r="P2690" s="2" t="str">
        <f aca="false">IF(A2690=$P$5,C2690,P2689)</f>
        <v>GARAY PALACIOS ADOLFO TEODORO</v>
      </c>
      <c r="Q2690" s="2" t="n">
        <f aca="false">IF(Q2689="","",IF(A2693=$Q$1,C2693,Q2689))</f>
        <v>1000113179</v>
      </c>
      <c r="R2690" s="2" t="n">
        <f aca="false">IF(H2690=$R$5,L2690,R2689)</f>
        <v>50640325</v>
      </c>
      <c r="S2690" s="2" t="str">
        <f aca="false">IF(H2690=$S$5,L2690,S2689)</f>
        <v>EGU077</v>
      </c>
      <c r="T2690" s="2" t="n">
        <f aca="false">IF(H2690=$T$5,L2690,T2689)</f>
        <v>814190520</v>
      </c>
      <c r="U2690" s="2" t="n">
        <f aca="false">IF(V2690="",0,1)</f>
        <v>0</v>
      </c>
      <c r="V2690" s="2" t="str">
        <f aca="false">IF(A2690="","",IFERROR(IF(VLOOKUP(A2690,MAESTRO!$A$2:$C$15,2,FALSE())=1,"",A2690),A2690))</f>
        <v/>
      </c>
      <c r="W2690" s="2" t="str">
        <f aca="false">IF(V2690="","",G2690)</f>
        <v/>
      </c>
    </row>
    <row r="2691" customFormat="false" ht="15" hidden="false" customHeight="false" outlineLevel="0" collapsed="false">
      <c r="O2691" s="2" t="str">
        <f aca="false">IF(O2690="","",O2690)</f>
        <v>7711 CEDI GUAYAQUIL</v>
      </c>
      <c r="P2691" s="2" t="str">
        <f aca="false">IF(A2691=$P$5,C2691,P2690)</f>
        <v>GARAY PALACIOS ADOLFO TEODORO</v>
      </c>
      <c r="Q2691" s="2" t="n">
        <f aca="false">IF(Q2690="","",IF(A2694=$Q$1,C2694,Q2690))</f>
        <v>1000113179</v>
      </c>
      <c r="R2691" s="2" t="n">
        <f aca="false">IF(H2691=$R$5,L2691,R2690)</f>
        <v>50640325</v>
      </c>
      <c r="S2691" s="2" t="str">
        <f aca="false">IF(H2691=$S$5,L2691,S2690)</f>
        <v>EGU077</v>
      </c>
      <c r="T2691" s="2" t="n">
        <f aca="false">IF(H2691=$T$5,L2691,T2690)</f>
        <v>814190520</v>
      </c>
      <c r="U2691" s="2" t="n">
        <f aca="false">IF(V2691="",0,1)</f>
        <v>0</v>
      </c>
      <c r="V2691" s="2" t="str">
        <f aca="false">IF(A2691="","",IFERROR(IF(VLOOKUP(A2691,MAESTRO!$A$2:$C$15,2,FALSE())=1,"",A2691),A2691))</f>
        <v/>
      </c>
      <c r="W2691" s="2" t="str">
        <f aca="false">IF(V2691="","",G2691)</f>
        <v/>
      </c>
    </row>
    <row r="2692" customFormat="false" ht="15" hidden="false" customHeight="false" outlineLevel="0" collapsed="false">
      <c r="O2692" s="2" t="str">
        <f aca="false">IF(O2691="","",O2691)</f>
        <v>7711 CEDI GUAYAQUIL</v>
      </c>
      <c r="P2692" s="2" t="str">
        <f aca="false">IF(A2692=$P$5,C2692,P2691)</f>
        <v>GARAY PALACIOS ADOLFO TEODORO</v>
      </c>
      <c r="Q2692" s="2" t="n">
        <f aca="false">IF(Q2691="","",IF(A2695=$Q$1,C2695,Q2691))</f>
        <v>1000113179</v>
      </c>
      <c r="R2692" s="2" t="n">
        <f aca="false">IF(H2692=$R$5,L2692,R2691)</f>
        <v>50640325</v>
      </c>
      <c r="S2692" s="2" t="str">
        <f aca="false">IF(H2692=$S$5,L2692,S2691)</f>
        <v>EGU077</v>
      </c>
      <c r="T2692" s="2" t="n">
        <f aca="false">IF(H2692=$T$5,L2692,T2691)</f>
        <v>814190520</v>
      </c>
      <c r="U2692" s="2" t="n">
        <f aca="false">IF(V2692="",0,1)</f>
        <v>0</v>
      </c>
      <c r="V2692" s="2" t="str">
        <f aca="false">IF(A2692="","",IFERROR(IF(VLOOKUP(A2692,MAESTRO!$A$2:$C$15,2,FALSE())=1,"",A2692),A2692))</f>
        <v/>
      </c>
      <c r="W2692" s="2" t="str">
        <f aca="false">IF(V2692="","",G2692)</f>
        <v/>
      </c>
    </row>
    <row r="2693" customFormat="false" ht="15" hidden="false" customHeight="false" outlineLevel="0" collapsed="false">
      <c r="O2693" s="2" t="str">
        <f aca="false">IF(O2692="","",O2692)</f>
        <v>7711 CEDI GUAYAQUIL</v>
      </c>
      <c r="P2693" s="2" t="str">
        <f aca="false">IF(A2693=$P$5,C2693,P2692)</f>
        <v>GARAY PALACIOS ADOLFO TEODORO</v>
      </c>
      <c r="Q2693" s="2" t="n">
        <f aca="false">IF(Q2692="","",IF(A2696=$Q$1,C2696,Q2692))</f>
        <v>1000113179</v>
      </c>
      <c r="R2693" s="2" t="n">
        <f aca="false">IF(H2693=$R$5,L2693,R2692)</f>
        <v>50640325</v>
      </c>
      <c r="S2693" s="2" t="str">
        <f aca="false">IF(H2693=$S$5,L2693,S2692)</f>
        <v>EGU077</v>
      </c>
      <c r="T2693" s="2" t="n">
        <f aca="false">IF(H2693=$T$5,L2693,T2692)</f>
        <v>814190520</v>
      </c>
      <c r="U2693" s="2" t="n">
        <f aca="false">IF(V2693="",0,1)</f>
        <v>0</v>
      </c>
      <c r="V2693" s="2" t="str">
        <f aca="false">IF(A2693="","",IFERROR(IF(VLOOKUP(A2693,MAESTRO!$A$2:$C$15,2,FALSE())=1,"",A2693),A2693))</f>
        <v/>
      </c>
      <c r="W2693" s="2" t="str">
        <f aca="false">IF(V2693="","",G2693)</f>
        <v/>
      </c>
    </row>
    <row r="2694" customFormat="false" ht="15" hidden="false" customHeight="false" outlineLevel="0" collapsed="false">
      <c r="O2694" s="2" t="str">
        <f aca="false">IF(O2693="","",O2693)</f>
        <v>7711 CEDI GUAYAQUIL</v>
      </c>
      <c r="P2694" s="2" t="str">
        <f aca="false">IF(A2694=$P$5,C2694,P2693)</f>
        <v>GARAY PALACIOS ADOLFO TEODORO</v>
      </c>
      <c r="Q2694" s="2" t="n">
        <f aca="false">IF(Q2693="","",IF(A2697=$Q$1,C2697,Q2693))</f>
        <v>1000113179</v>
      </c>
      <c r="R2694" s="2" t="n">
        <f aca="false">IF(H2694=$R$5,L2694,R2693)</f>
        <v>50640325</v>
      </c>
      <c r="S2694" s="2" t="str">
        <f aca="false">IF(H2694=$S$5,L2694,S2693)</f>
        <v>EGU077</v>
      </c>
      <c r="T2694" s="2" t="n">
        <f aca="false">IF(H2694=$T$5,L2694,T2693)</f>
        <v>814190520</v>
      </c>
      <c r="U2694" s="2" t="n">
        <f aca="false">IF(V2694="",0,1)</f>
        <v>0</v>
      </c>
      <c r="V2694" s="2" t="str">
        <f aca="false">IF(A2694="","",IFERROR(IF(VLOOKUP(A2694,MAESTRO!$A$2:$C$15,2,FALSE())=1,"",A2694),A2694))</f>
        <v/>
      </c>
      <c r="W2694" s="2" t="str">
        <f aca="false">IF(V2694="","",G2694)</f>
        <v/>
      </c>
    </row>
    <row r="2695" customFormat="false" ht="15" hidden="false" customHeight="false" outlineLevel="0" collapsed="false">
      <c r="O2695" s="2" t="str">
        <f aca="false">IF(O2694="","",O2694)</f>
        <v>7711 CEDI GUAYAQUIL</v>
      </c>
      <c r="P2695" s="2" t="str">
        <f aca="false">IF(A2695=$P$5,C2695,P2694)</f>
        <v>GARAY PALACIOS ADOLFO TEODORO</v>
      </c>
      <c r="Q2695" s="2" t="n">
        <f aca="false">IF(Q2694="","",IF(A2698=$Q$1,C2698,Q2694))</f>
        <v>1000113179</v>
      </c>
      <c r="R2695" s="2" t="n">
        <f aca="false">IF(H2695=$R$5,L2695,R2694)</f>
        <v>50640325</v>
      </c>
      <c r="S2695" s="2" t="str">
        <f aca="false">IF(H2695=$S$5,L2695,S2694)</f>
        <v>EGU077</v>
      </c>
      <c r="T2695" s="2" t="n">
        <f aca="false">IF(H2695=$T$5,L2695,T2694)</f>
        <v>814190520</v>
      </c>
      <c r="U2695" s="2" t="n">
        <f aca="false">IF(V2695="",0,1)</f>
        <v>0</v>
      </c>
      <c r="V2695" s="2" t="str">
        <f aca="false">IF(A2695="","",IFERROR(IF(VLOOKUP(A2695,MAESTRO!$A$2:$C$15,2,FALSE())=1,"",A2695),A2695))</f>
        <v/>
      </c>
      <c r="W2695" s="2" t="str">
        <f aca="false">IF(V2695="","",G2695)</f>
        <v/>
      </c>
    </row>
    <row r="2696" customFormat="false" ht="15" hidden="false" customHeight="false" outlineLevel="0" collapsed="false">
      <c r="O2696" s="2" t="str">
        <f aca="false">IF(O2695="","",O2695)</f>
        <v>7711 CEDI GUAYAQUIL</v>
      </c>
      <c r="P2696" s="2" t="str">
        <f aca="false">IF(A2696=$P$5,C2696,P2695)</f>
        <v>GARAY PALACIOS ADOLFO TEODORO</v>
      </c>
      <c r="Q2696" s="2" t="n">
        <f aca="false">IF(Q2695="","",IF(A2699=$Q$1,C2699,Q2695))</f>
        <v>1000113179</v>
      </c>
      <c r="R2696" s="2" t="n">
        <f aca="false">IF(H2696=$R$5,L2696,R2695)</f>
        <v>50640325</v>
      </c>
      <c r="S2696" s="2" t="str">
        <f aca="false">IF(H2696=$S$5,L2696,S2695)</f>
        <v>EGU077</v>
      </c>
      <c r="T2696" s="2" t="n">
        <f aca="false">IF(H2696=$T$5,L2696,T2695)</f>
        <v>814190520</v>
      </c>
      <c r="U2696" s="2" t="n">
        <f aca="false">IF(V2696="",0,1)</f>
        <v>0</v>
      </c>
      <c r="V2696" s="2" t="str">
        <f aca="false">IF(A2696="","",IFERROR(IF(VLOOKUP(A2696,MAESTRO!$A$2:$C$15,2,FALSE())=1,"",A2696),A2696))</f>
        <v/>
      </c>
      <c r="W2696" s="2" t="str">
        <f aca="false">IF(V2696="","",G2696)</f>
        <v/>
      </c>
    </row>
    <row r="2697" customFormat="false" ht="15" hidden="false" customHeight="false" outlineLevel="0" collapsed="false">
      <c r="O2697" s="2" t="str">
        <f aca="false">IF(O2696="","",O2696)</f>
        <v>7711 CEDI GUAYAQUIL</v>
      </c>
      <c r="P2697" s="2" t="str">
        <f aca="false">IF(A2697=$P$5,C2697,P2696)</f>
        <v>GARAY PALACIOS ADOLFO TEODORO</v>
      </c>
      <c r="Q2697" s="2" t="n">
        <f aca="false">IF(Q2696="","",IF(A2700=$Q$1,C2700,Q2696))</f>
        <v>1000113179</v>
      </c>
      <c r="R2697" s="2" t="n">
        <f aca="false">IF(H2697=$R$5,L2697,R2696)</f>
        <v>50640325</v>
      </c>
      <c r="S2697" s="2" t="str">
        <f aca="false">IF(H2697=$S$5,L2697,S2696)</f>
        <v>EGU077</v>
      </c>
      <c r="T2697" s="2" t="n">
        <f aca="false">IF(H2697=$T$5,L2697,T2696)</f>
        <v>814190520</v>
      </c>
      <c r="U2697" s="2" t="n">
        <f aca="false">IF(V2697="",0,1)</f>
        <v>0</v>
      </c>
      <c r="V2697" s="2" t="str">
        <f aca="false">IF(A2697="","",IFERROR(IF(VLOOKUP(A2697,MAESTRO!$A$2:$C$15,2,FALSE())=1,"",A2697),A2697))</f>
        <v/>
      </c>
      <c r="W2697" s="2" t="str">
        <f aca="false">IF(V2697="","",G2697)</f>
        <v/>
      </c>
    </row>
    <row r="2698" customFormat="false" ht="15" hidden="false" customHeight="false" outlineLevel="0" collapsed="false">
      <c r="O2698" s="2" t="str">
        <f aca="false">IF(O2697="","",O2697)</f>
        <v>7711 CEDI GUAYAQUIL</v>
      </c>
      <c r="P2698" s="2" t="str">
        <f aca="false">IF(A2698=$P$5,C2698,P2697)</f>
        <v>GARAY PALACIOS ADOLFO TEODORO</v>
      </c>
      <c r="Q2698" s="2" t="n">
        <f aca="false">IF(Q2697="","",IF(A2701=$Q$1,C2701,Q2697))</f>
        <v>1000113179</v>
      </c>
      <c r="R2698" s="2" t="n">
        <f aca="false">IF(H2698=$R$5,L2698,R2697)</f>
        <v>50640325</v>
      </c>
      <c r="S2698" s="2" t="str">
        <f aca="false">IF(H2698=$S$5,L2698,S2697)</f>
        <v>EGU077</v>
      </c>
      <c r="T2698" s="2" t="n">
        <f aca="false">IF(H2698=$T$5,L2698,T2697)</f>
        <v>814190520</v>
      </c>
      <c r="U2698" s="2" t="n">
        <f aca="false">IF(V2698="",0,1)</f>
        <v>0</v>
      </c>
      <c r="V2698" s="2" t="str">
        <f aca="false">IF(A2698="","",IFERROR(IF(VLOOKUP(A2698,MAESTRO!$A$2:$C$15,2,FALSE())=1,"",A2698),A2698))</f>
        <v/>
      </c>
      <c r="W2698" s="2" t="str">
        <f aca="false">IF(V2698="","",G2698)</f>
        <v/>
      </c>
    </row>
    <row r="2699" customFormat="false" ht="15" hidden="false" customHeight="false" outlineLevel="0" collapsed="false">
      <c r="O2699" s="2" t="str">
        <f aca="false">IF(O2698="","",O2698)</f>
        <v>7711 CEDI GUAYAQUIL</v>
      </c>
      <c r="P2699" s="2" t="str">
        <f aca="false">IF(A2699=$P$5,C2699,P2698)</f>
        <v>GARAY PALACIOS ADOLFO TEODORO</v>
      </c>
      <c r="Q2699" s="2" t="n">
        <f aca="false">IF(Q2698="","",IF(A2702=$Q$1,C2702,Q2698))</f>
        <v>1000113179</v>
      </c>
      <c r="R2699" s="2" t="n">
        <f aca="false">IF(H2699=$R$5,L2699,R2698)</f>
        <v>50640325</v>
      </c>
      <c r="S2699" s="2" t="str">
        <f aca="false">IF(H2699=$S$5,L2699,S2698)</f>
        <v>EGU077</v>
      </c>
      <c r="T2699" s="2" t="n">
        <f aca="false">IF(H2699=$T$5,L2699,T2698)</f>
        <v>814190520</v>
      </c>
      <c r="U2699" s="2" t="n">
        <f aca="false">IF(V2699="",0,1)</f>
        <v>0</v>
      </c>
      <c r="V2699" s="2" t="str">
        <f aca="false">IF(A2699="","",IFERROR(IF(VLOOKUP(A2699,MAESTRO!$A$2:$C$15,2,FALSE())=1,"",A2699),A2699))</f>
        <v/>
      </c>
      <c r="W2699" s="2" t="str">
        <f aca="false">IF(V2699="","",G2699)</f>
        <v/>
      </c>
    </row>
    <row r="2700" customFormat="false" ht="15" hidden="false" customHeight="false" outlineLevel="0" collapsed="false">
      <c r="O2700" s="2" t="str">
        <f aca="false">IF(O2699="","",O2699)</f>
        <v>7711 CEDI GUAYAQUIL</v>
      </c>
      <c r="P2700" s="2" t="str">
        <f aca="false">IF(A2700=$P$5,C2700,P2699)</f>
        <v>GARAY PALACIOS ADOLFO TEODORO</v>
      </c>
      <c r="Q2700" s="2" t="n">
        <f aca="false">IF(Q2699="","",IF(A2703=$Q$1,C2703,Q2699))</f>
        <v>1000113179</v>
      </c>
      <c r="R2700" s="2" t="n">
        <f aca="false">IF(H2700=$R$5,L2700,R2699)</f>
        <v>50640325</v>
      </c>
      <c r="S2700" s="2" t="str">
        <f aca="false">IF(H2700=$S$5,L2700,S2699)</f>
        <v>EGU077</v>
      </c>
      <c r="T2700" s="2" t="n">
        <f aca="false">IF(H2700=$T$5,L2700,T2699)</f>
        <v>814190520</v>
      </c>
      <c r="U2700" s="2" t="n">
        <f aca="false">IF(V2700="",0,1)</f>
        <v>0</v>
      </c>
      <c r="V2700" s="2" t="str">
        <f aca="false">IF(A2700="","",IFERROR(IF(VLOOKUP(A2700,MAESTRO!$A$2:$C$15,2,FALSE())=1,"",A2700),A2700))</f>
        <v/>
      </c>
      <c r="W2700" s="2" t="str">
        <f aca="false">IF(V2700="","",G2700)</f>
        <v/>
      </c>
    </row>
    <row r="2701" customFormat="false" ht="15" hidden="false" customHeight="false" outlineLevel="0" collapsed="false">
      <c r="O2701" s="2" t="str">
        <f aca="false">IF(O2700="","",O2700)</f>
        <v>7711 CEDI GUAYAQUIL</v>
      </c>
      <c r="P2701" s="2" t="str">
        <f aca="false">IF(A2701=$P$5,C2701,P2700)</f>
        <v>GARAY PALACIOS ADOLFO TEODORO</v>
      </c>
      <c r="Q2701" s="2" t="n">
        <f aca="false">IF(Q2700="","",IF(A2704=$Q$1,C2704,Q2700))</f>
        <v>1000113179</v>
      </c>
      <c r="R2701" s="2" t="n">
        <f aca="false">IF(H2701=$R$5,L2701,R2700)</f>
        <v>50640325</v>
      </c>
      <c r="S2701" s="2" t="str">
        <f aca="false">IF(H2701=$S$5,L2701,S2700)</f>
        <v>EGU077</v>
      </c>
      <c r="T2701" s="2" t="n">
        <f aca="false">IF(H2701=$T$5,L2701,T2700)</f>
        <v>814190520</v>
      </c>
      <c r="U2701" s="2" t="n">
        <f aca="false">IF(V2701="",0,1)</f>
        <v>0</v>
      </c>
      <c r="V2701" s="2" t="str">
        <f aca="false">IF(A2701="","",IFERROR(IF(VLOOKUP(A2701,MAESTRO!$A$2:$C$15,2,FALSE())=1,"",A2701),A2701))</f>
        <v/>
      </c>
      <c r="W2701" s="2" t="str">
        <f aca="false">IF(V2701="","",G2701)</f>
        <v/>
      </c>
    </row>
    <row r="2702" customFormat="false" ht="15" hidden="false" customHeight="false" outlineLevel="0" collapsed="false">
      <c r="O2702" s="2" t="str">
        <f aca="false">IF(O2701="","",O2701)</f>
        <v>7711 CEDI GUAYAQUIL</v>
      </c>
      <c r="P2702" s="2" t="str">
        <f aca="false">IF(A2702=$P$5,C2702,P2701)</f>
        <v>GARAY PALACIOS ADOLFO TEODORO</v>
      </c>
      <c r="Q2702" s="2" t="n">
        <f aca="false">IF(Q2701="","",IF(A2705=$Q$1,C2705,Q2701))</f>
        <v>1000113179</v>
      </c>
      <c r="R2702" s="2" t="n">
        <f aca="false">IF(H2702=$R$5,L2702,R2701)</f>
        <v>50640325</v>
      </c>
      <c r="S2702" s="2" t="str">
        <f aca="false">IF(H2702=$S$5,L2702,S2701)</f>
        <v>EGU077</v>
      </c>
      <c r="T2702" s="2" t="n">
        <f aca="false">IF(H2702=$T$5,L2702,T2701)</f>
        <v>814190520</v>
      </c>
      <c r="U2702" s="2" t="n">
        <f aca="false">IF(V2702="",0,1)</f>
        <v>0</v>
      </c>
      <c r="V2702" s="2" t="str">
        <f aca="false">IF(A2702="","",IFERROR(IF(VLOOKUP(A2702,MAESTRO!$A$2:$C$15,2,FALSE())=1,"",A2702),A2702))</f>
        <v/>
      </c>
      <c r="W2702" s="2" t="str">
        <f aca="false">IF(V2702="","",G2702)</f>
        <v/>
      </c>
    </row>
    <row r="2703" customFormat="false" ht="15" hidden="false" customHeight="false" outlineLevel="0" collapsed="false">
      <c r="O2703" s="2" t="str">
        <f aca="false">IF(O2702="","",O2702)</f>
        <v>7711 CEDI GUAYAQUIL</v>
      </c>
      <c r="P2703" s="2" t="str">
        <f aca="false">IF(A2703=$P$5,C2703,P2702)</f>
        <v>GARAY PALACIOS ADOLFO TEODORO</v>
      </c>
      <c r="Q2703" s="2" t="n">
        <f aca="false">IF(Q2702="","",IF(A2706=$Q$1,C2706,Q2702))</f>
        <v>1000113179</v>
      </c>
      <c r="R2703" s="2" t="n">
        <f aca="false">IF(H2703=$R$5,L2703,R2702)</f>
        <v>50640325</v>
      </c>
      <c r="S2703" s="2" t="str">
        <f aca="false">IF(H2703=$S$5,L2703,S2702)</f>
        <v>EGU077</v>
      </c>
      <c r="T2703" s="2" t="n">
        <f aca="false">IF(H2703=$T$5,L2703,T2702)</f>
        <v>814190520</v>
      </c>
      <c r="U2703" s="2" t="n">
        <f aca="false">IF(V2703="",0,1)</f>
        <v>0</v>
      </c>
      <c r="V2703" s="2" t="str">
        <f aca="false">IF(A2703="","",IFERROR(IF(VLOOKUP(A2703,MAESTRO!$A$2:$C$15,2,FALSE())=1,"",A2703),A2703))</f>
        <v/>
      </c>
      <c r="W2703" s="2" t="str">
        <f aca="false">IF(V2703="","",G2703)</f>
        <v/>
      </c>
    </row>
    <row r="2704" customFormat="false" ht="15" hidden="false" customHeight="false" outlineLevel="0" collapsed="false">
      <c r="O2704" s="2" t="str">
        <f aca="false">IF(O2703="","",O2703)</f>
        <v>7711 CEDI GUAYAQUIL</v>
      </c>
      <c r="P2704" s="2" t="str">
        <f aca="false">IF(A2704=$P$5,C2704,P2703)</f>
        <v>GARAY PALACIOS ADOLFO TEODORO</v>
      </c>
      <c r="Q2704" s="2" t="n">
        <f aca="false">IF(Q2703="","",IF(A2707=$Q$1,C2707,Q2703))</f>
        <v>1000113179</v>
      </c>
      <c r="R2704" s="2" t="n">
        <f aca="false">IF(H2704=$R$5,L2704,R2703)</f>
        <v>50640325</v>
      </c>
      <c r="S2704" s="2" t="str">
        <f aca="false">IF(H2704=$S$5,L2704,S2703)</f>
        <v>EGU077</v>
      </c>
      <c r="T2704" s="2" t="n">
        <f aca="false">IF(H2704=$T$5,L2704,T2703)</f>
        <v>814190520</v>
      </c>
      <c r="U2704" s="2" t="n">
        <f aca="false">IF(V2704="",0,1)</f>
        <v>0</v>
      </c>
      <c r="V2704" s="2" t="str">
        <f aca="false">IF(A2704="","",IFERROR(IF(VLOOKUP(A2704,MAESTRO!$A$2:$C$15,2,FALSE())=1,"",A2704),A2704))</f>
        <v/>
      </c>
      <c r="W2704" s="2" t="str">
        <f aca="false">IF(V2704="","",G2704)</f>
        <v/>
      </c>
    </row>
    <row r="2705" customFormat="false" ht="15" hidden="false" customHeight="false" outlineLevel="0" collapsed="false">
      <c r="O2705" s="2" t="str">
        <f aca="false">IF(O2704="","",O2704)</f>
        <v>7711 CEDI GUAYAQUIL</v>
      </c>
      <c r="P2705" s="2" t="str">
        <f aca="false">IF(A2705=$P$5,C2705,P2704)</f>
        <v>GARAY PALACIOS ADOLFO TEODORO</v>
      </c>
      <c r="Q2705" s="2" t="n">
        <f aca="false">IF(Q2704="","",IF(A2708=$Q$1,C2708,Q2704))</f>
        <v>1000113179</v>
      </c>
      <c r="R2705" s="2" t="n">
        <f aca="false">IF(H2705=$R$5,L2705,R2704)</f>
        <v>50640325</v>
      </c>
      <c r="S2705" s="2" t="str">
        <f aca="false">IF(H2705=$S$5,L2705,S2704)</f>
        <v>EGU077</v>
      </c>
      <c r="T2705" s="2" t="n">
        <f aca="false">IF(H2705=$T$5,L2705,T2704)</f>
        <v>814190520</v>
      </c>
      <c r="U2705" s="2" t="n">
        <f aca="false">IF(V2705="",0,1)</f>
        <v>0</v>
      </c>
      <c r="V2705" s="2" t="str">
        <f aca="false">IF(A2705="","",IFERROR(IF(VLOOKUP(A2705,MAESTRO!$A$2:$C$15,2,FALSE())=1,"",A2705),A2705))</f>
        <v/>
      </c>
      <c r="W2705" s="2" t="str">
        <f aca="false">IF(V2705="","",G2705)</f>
        <v/>
      </c>
    </row>
    <row r="2706" customFormat="false" ht="15" hidden="false" customHeight="false" outlineLevel="0" collapsed="false">
      <c r="O2706" s="2" t="str">
        <f aca="false">IF(O2705="","",O2705)</f>
        <v>7711 CEDI GUAYAQUIL</v>
      </c>
      <c r="P2706" s="2" t="str">
        <f aca="false">IF(A2706=$P$5,C2706,P2705)</f>
        <v>GARAY PALACIOS ADOLFO TEODORO</v>
      </c>
      <c r="Q2706" s="2" t="n">
        <f aca="false">IF(Q2705="","",IF(A2709=$Q$1,C2709,Q2705))</f>
        <v>1000113179</v>
      </c>
      <c r="R2706" s="2" t="n">
        <f aca="false">IF(H2706=$R$5,L2706,R2705)</f>
        <v>50640325</v>
      </c>
      <c r="S2706" s="2" t="str">
        <f aca="false">IF(H2706=$S$5,L2706,S2705)</f>
        <v>EGU077</v>
      </c>
      <c r="T2706" s="2" t="n">
        <f aca="false">IF(H2706=$T$5,L2706,T2705)</f>
        <v>814190520</v>
      </c>
      <c r="U2706" s="2" t="n">
        <f aca="false">IF(V2706="",0,1)</f>
        <v>0</v>
      </c>
      <c r="V2706" s="2" t="str">
        <f aca="false">IF(A2706="","",IFERROR(IF(VLOOKUP(A2706,MAESTRO!$A$2:$C$15,2,FALSE())=1,"",A2706),A2706))</f>
        <v/>
      </c>
      <c r="W2706" s="2" t="str">
        <f aca="false">IF(V2706="","",G2706)</f>
        <v/>
      </c>
    </row>
    <row r="2707" customFormat="false" ht="15" hidden="false" customHeight="false" outlineLevel="0" collapsed="false">
      <c r="O2707" s="2" t="str">
        <f aca="false">IF(O2706="","",O2706)</f>
        <v>7711 CEDI GUAYAQUIL</v>
      </c>
      <c r="P2707" s="2" t="str">
        <f aca="false">IF(A2707=$P$5,C2707,P2706)</f>
        <v>GARAY PALACIOS ADOLFO TEODORO</v>
      </c>
      <c r="Q2707" s="2" t="n">
        <f aca="false">IF(Q2706="","",IF(A2710=$Q$1,C2710,Q2706))</f>
        <v>1000113179</v>
      </c>
      <c r="R2707" s="2" t="n">
        <f aca="false">IF(H2707=$R$5,L2707,R2706)</f>
        <v>50640325</v>
      </c>
      <c r="S2707" s="2" t="str">
        <f aca="false">IF(H2707=$S$5,L2707,S2706)</f>
        <v>EGU077</v>
      </c>
      <c r="T2707" s="2" t="n">
        <f aca="false">IF(H2707=$T$5,L2707,T2706)</f>
        <v>814190520</v>
      </c>
      <c r="U2707" s="2" t="n">
        <f aca="false">IF(V2707="",0,1)</f>
        <v>0</v>
      </c>
      <c r="V2707" s="2" t="str">
        <f aca="false">IF(A2707="","",IFERROR(IF(VLOOKUP(A2707,MAESTRO!$A$2:$C$15,2,FALSE())=1,"",A2707),A2707))</f>
        <v/>
      </c>
      <c r="W2707" s="2" t="str">
        <f aca="false">IF(V2707="","",G2707)</f>
        <v/>
      </c>
    </row>
    <row r="2708" customFormat="false" ht="15" hidden="false" customHeight="false" outlineLevel="0" collapsed="false">
      <c r="O2708" s="2" t="str">
        <f aca="false">IF(O2707="","",O2707)</f>
        <v>7711 CEDI GUAYAQUIL</v>
      </c>
      <c r="P2708" s="2" t="str">
        <f aca="false">IF(A2708=$P$5,C2708,P2707)</f>
        <v>GARAY PALACIOS ADOLFO TEODORO</v>
      </c>
      <c r="Q2708" s="2" t="n">
        <f aca="false">IF(Q2707="","",IF(A2711=$Q$1,C2711,Q2707))</f>
        <v>1000113179</v>
      </c>
      <c r="R2708" s="2" t="n">
        <f aca="false">IF(H2708=$R$5,L2708,R2707)</f>
        <v>50640325</v>
      </c>
      <c r="S2708" s="2" t="str">
        <f aca="false">IF(H2708=$S$5,L2708,S2707)</f>
        <v>EGU077</v>
      </c>
      <c r="T2708" s="2" t="n">
        <f aca="false">IF(H2708=$T$5,L2708,T2707)</f>
        <v>814190520</v>
      </c>
      <c r="U2708" s="2" t="n">
        <f aca="false">IF(V2708="",0,1)</f>
        <v>0</v>
      </c>
      <c r="V2708" s="2" t="str">
        <f aca="false">IF(A2708="","",IFERROR(IF(VLOOKUP(A2708,MAESTRO!$A$2:$C$15,2,FALSE())=1,"",A2708),A2708))</f>
        <v/>
      </c>
      <c r="W2708" s="2" t="str">
        <f aca="false">IF(V2708="","",G2708)</f>
        <v/>
      </c>
    </row>
    <row r="2709" customFormat="false" ht="15" hidden="false" customHeight="false" outlineLevel="0" collapsed="false">
      <c r="O2709" s="2" t="str">
        <f aca="false">IF(O2708="","",O2708)</f>
        <v>7711 CEDI GUAYAQUIL</v>
      </c>
      <c r="P2709" s="2" t="str">
        <f aca="false">IF(A2709=$P$5,C2709,P2708)</f>
        <v>GARAY PALACIOS ADOLFO TEODORO</v>
      </c>
      <c r="Q2709" s="2" t="n">
        <f aca="false">IF(Q2708="","",IF(A2712=$Q$1,C2712,Q2708))</f>
        <v>1000113179</v>
      </c>
      <c r="R2709" s="2" t="n">
        <f aca="false">IF(H2709=$R$5,L2709,R2708)</f>
        <v>50640325</v>
      </c>
      <c r="S2709" s="2" t="str">
        <f aca="false">IF(H2709=$S$5,L2709,S2708)</f>
        <v>EGU077</v>
      </c>
      <c r="T2709" s="2" t="n">
        <f aca="false">IF(H2709=$T$5,L2709,T2708)</f>
        <v>814190520</v>
      </c>
      <c r="U2709" s="2" t="n">
        <f aca="false">IF(V2709="",0,1)</f>
        <v>0</v>
      </c>
      <c r="V2709" s="2" t="str">
        <f aca="false">IF(A2709="","",IFERROR(IF(VLOOKUP(A2709,MAESTRO!$A$2:$C$15,2,FALSE())=1,"",A2709),A2709))</f>
        <v/>
      </c>
      <c r="W2709" s="2" t="str">
        <f aca="false">IF(V2709="","",G2709)</f>
        <v/>
      </c>
    </row>
    <row r="2710" customFormat="false" ht="15" hidden="false" customHeight="false" outlineLevel="0" collapsed="false">
      <c r="O2710" s="2" t="str">
        <f aca="false">IF(O2709="","",O2709)</f>
        <v>7711 CEDI GUAYAQUIL</v>
      </c>
      <c r="P2710" s="2" t="str">
        <f aca="false">IF(A2710=$P$5,C2710,P2709)</f>
        <v>GARAY PALACIOS ADOLFO TEODORO</v>
      </c>
      <c r="Q2710" s="2" t="n">
        <f aca="false">IF(Q2709="","",IF(A2713=$Q$1,C2713,Q2709))</f>
        <v>1000113179</v>
      </c>
      <c r="R2710" s="2" t="n">
        <f aca="false">IF(H2710=$R$5,L2710,R2709)</f>
        <v>50640325</v>
      </c>
      <c r="S2710" s="2" t="str">
        <f aca="false">IF(H2710=$S$5,L2710,S2709)</f>
        <v>EGU077</v>
      </c>
      <c r="T2710" s="2" t="n">
        <f aca="false">IF(H2710=$T$5,L2710,T2709)</f>
        <v>814190520</v>
      </c>
      <c r="U2710" s="2" t="n">
        <f aca="false">IF(V2710="",0,1)</f>
        <v>0</v>
      </c>
      <c r="V2710" s="2" t="str">
        <f aca="false">IF(A2710="","",IFERROR(IF(VLOOKUP(A2710,MAESTRO!$A$2:$C$15,2,FALSE())=1,"",A2710),A2710))</f>
        <v/>
      </c>
      <c r="W2710" s="2" t="str">
        <f aca="false">IF(V2710="","",G2710)</f>
        <v/>
      </c>
    </row>
    <row r="2711" customFormat="false" ht="15" hidden="false" customHeight="false" outlineLevel="0" collapsed="false">
      <c r="O2711" s="2" t="str">
        <f aca="false">IF(O2710="","",O2710)</f>
        <v>7711 CEDI GUAYAQUIL</v>
      </c>
      <c r="P2711" s="2" t="str">
        <f aca="false">IF(A2711=$P$5,C2711,P2710)</f>
        <v>GARAY PALACIOS ADOLFO TEODORO</v>
      </c>
      <c r="Q2711" s="2" t="n">
        <f aca="false">IF(Q2710="","",IF(A2714=$Q$1,C2714,Q2710))</f>
        <v>1000113179</v>
      </c>
      <c r="R2711" s="2" t="n">
        <f aca="false">IF(H2711=$R$5,L2711,R2710)</f>
        <v>50640325</v>
      </c>
      <c r="S2711" s="2" t="str">
        <f aca="false">IF(H2711=$S$5,L2711,S2710)</f>
        <v>EGU077</v>
      </c>
      <c r="T2711" s="2" t="n">
        <f aca="false">IF(H2711=$T$5,L2711,T2710)</f>
        <v>814190520</v>
      </c>
      <c r="U2711" s="2" t="n">
        <f aca="false">IF(V2711="",0,1)</f>
        <v>0</v>
      </c>
      <c r="V2711" s="2" t="str">
        <f aca="false">IF(A2711="","",IFERROR(IF(VLOOKUP(A2711,MAESTRO!$A$2:$C$15,2,FALSE())=1,"",A2711),A2711))</f>
        <v/>
      </c>
      <c r="W2711" s="2" t="str">
        <f aca="false">IF(V2711="","",G2711)</f>
        <v/>
      </c>
    </row>
    <row r="2712" customFormat="false" ht="15" hidden="false" customHeight="false" outlineLevel="0" collapsed="false">
      <c r="O2712" s="2" t="str">
        <f aca="false">IF(O2711="","",O2711)</f>
        <v>7711 CEDI GUAYAQUIL</v>
      </c>
      <c r="P2712" s="2" t="str">
        <f aca="false">IF(A2712=$P$5,C2712,P2711)</f>
        <v>GARAY PALACIOS ADOLFO TEODORO</v>
      </c>
      <c r="Q2712" s="2" t="n">
        <f aca="false">IF(Q2711="","",IF(A2715=$Q$1,C2715,Q2711))</f>
        <v>1000113179</v>
      </c>
      <c r="R2712" s="2" t="n">
        <f aca="false">IF(H2712=$R$5,L2712,R2711)</f>
        <v>50640325</v>
      </c>
      <c r="S2712" s="2" t="str">
        <f aca="false">IF(H2712=$S$5,L2712,S2711)</f>
        <v>EGU077</v>
      </c>
      <c r="T2712" s="2" t="n">
        <f aca="false">IF(H2712=$T$5,L2712,T2711)</f>
        <v>814190520</v>
      </c>
      <c r="U2712" s="2" t="n">
        <f aca="false">IF(V2712="",0,1)</f>
        <v>0</v>
      </c>
      <c r="V2712" s="2" t="str">
        <f aca="false">IF(A2712="","",IFERROR(IF(VLOOKUP(A2712,MAESTRO!$A$2:$C$15,2,FALSE())=1,"",A2712),A2712))</f>
        <v/>
      </c>
      <c r="W2712" s="2" t="str">
        <f aca="false">IF(V2712="","",G2712)</f>
        <v/>
      </c>
    </row>
    <row r="2713" customFormat="false" ht="15" hidden="false" customHeight="false" outlineLevel="0" collapsed="false">
      <c r="O2713" s="2" t="str">
        <f aca="false">IF(O2712="","",O2712)</f>
        <v>7711 CEDI GUAYAQUIL</v>
      </c>
      <c r="P2713" s="2" t="str">
        <f aca="false">IF(A2713=$P$5,C2713,P2712)</f>
        <v>GARAY PALACIOS ADOLFO TEODORO</v>
      </c>
      <c r="Q2713" s="2" t="n">
        <f aca="false">IF(Q2712="","",IF(A2716=$Q$1,C2716,Q2712))</f>
        <v>1000113179</v>
      </c>
      <c r="R2713" s="2" t="n">
        <f aca="false">IF(H2713=$R$5,L2713,R2712)</f>
        <v>50640325</v>
      </c>
      <c r="S2713" s="2" t="str">
        <f aca="false">IF(H2713=$S$5,L2713,S2712)</f>
        <v>EGU077</v>
      </c>
      <c r="T2713" s="2" t="n">
        <f aca="false">IF(H2713=$T$5,L2713,T2712)</f>
        <v>814190520</v>
      </c>
      <c r="U2713" s="2" t="n">
        <f aca="false">IF(V2713="",0,1)</f>
        <v>0</v>
      </c>
      <c r="V2713" s="2" t="str">
        <f aca="false">IF(A2713="","",IFERROR(IF(VLOOKUP(A2713,MAESTRO!$A$2:$C$15,2,FALSE())=1,"",A2713),A2713))</f>
        <v/>
      </c>
      <c r="W2713" s="2" t="str">
        <f aca="false">IF(V2713="","",G2713)</f>
        <v/>
      </c>
    </row>
    <row r="2714" customFormat="false" ht="15" hidden="false" customHeight="false" outlineLevel="0" collapsed="false">
      <c r="O2714" s="2" t="str">
        <f aca="false">IF(O2713="","",O2713)</f>
        <v>7711 CEDI GUAYAQUIL</v>
      </c>
      <c r="P2714" s="2" t="str">
        <f aca="false">IF(A2714=$P$5,C2714,P2713)</f>
        <v>GARAY PALACIOS ADOLFO TEODORO</v>
      </c>
      <c r="Q2714" s="2" t="n">
        <f aca="false">IF(Q2713="","",IF(A2717=$Q$1,C2717,Q2713))</f>
        <v>1000113179</v>
      </c>
      <c r="R2714" s="2" t="n">
        <f aca="false">IF(H2714=$R$5,L2714,R2713)</f>
        <v>50640325</v>
      </c>
      <c r="S2714" s="2" t="str">
        <f aca="false">IF(H2714=$S$5,L2714,S2713)</f>
        <v>EGU077</v>
      </c>
      <c r="T2714" s="2" t="n">
        <f aca="false">IF(H2714=$T$5,L2714,T2713)</f>
        <v>814190520</v>
      </c>
      <c r="U2714" s="2" t="n">
        <f aca="false">IF(V2714="",0,1)</f>
        <v>0</v>
      </c>
      <c r="V2714" s="2" t="str">
        <f aca="false">IF(A2714="","",IFERROR(IF(VLOOKUP(A2714,MAESTRO!$A$2:$C$15,2,FALSE())=1,"",A2714),A2714))</f>
        <v/>
      </c>
      <c r="W2714" s="2" t="str">
        <f aca="false">IF(V2714="","",G2714)</f>
        <v/>
      </c>
    </row>
    <row r="2715" customFormat="false" ht="15" hidden="false" customHeight="false" outlineLevel="0" collapsed="false">
      <c r="O2715" s="2" t="str">
        <f aca="false">IF(O2714="","",O2714)</f>
        <v>7711 CEDI GUAYAQUIL</v>
      </c>
      <c r="P2715" s="2" t="str">
        <f aca="false">IF(A2715=$P$5,C2715,P2714)</f>
        <v>GARAY PALACIOS ADOLFO TEODORO</v>
      </c>
      <c r="Q2715" s="2" t="n">
        <f aca="false">IF(Q2714="","",IF(A2718=$Q$1,C2718,Q2714))</f>
        <v>1000113179</v>
      </c>
      <c r="R2715" s="2" t="n">
        <f aca="false">IF(H2715=$R$5,L2715,R2714)</f>
        <v>50640325</v>
      </c>
      <c r="S2715" s="2" t="str">
        <f aca="false">IF(H2715=$S$5,L2715,S2714)</f>
        <v>EGU077</v>
      </c>
      <c r="T2715" s="2" t="n">
        <f aca="false">IF(H2715=$T$5,L2715,T2714)</f>
        <v>814190520</v>
      </c>
      <c r="U2715" s="2" t="n">
        <f aca="false">IF(V2715="",0,1)</f>
        <v>0</v>
      </c>
      <c r="V2715" s="2" t="str">
        <f aca="false">IF(A2715="","",IFERROR(IF(VLOOKUP(A2715,MAESTRO!$A$2:$C$15,2,FALSE())=1,"",A2715),A2715))</f>
        <v/>
      </c>
      <c r="W2715" s="2" t="str">
        <f aca="false">IF(V2715="","",G2715)</f>
        <v/>
      </c>
    </row>
    <row r="2716" customFormat="false" ht="15" hidden="false" customHeight="false" outlineLevel="0" collapsed="false">
      <c r="O2716" s="2" t="str">
        <f aca="false">IF(O2715="","",O2715)</f>
        <v>7711 CEDI GUAYAQUIL</v>
      </c>
      <c r="P2716" s="2" t="str">
        <f aca="false">IF(A2716=$P$5,C2716,P2715)</f>
        <v>GARAY PALACIOS ADOLFO TEODORO</v>
      </c>
      <c r="Q2716" s="2" t="n">
        <f aca="false">IF(Q2715="","",IF(A2719=$Q$1,C2719,Q2715))</f>
        <v>1000113179</v>
      </c>
      <c r="R2716" s="2" t="n">
        <f aca="false">IF(H2716=$R$5,L2716,R2715)</f>
        <v>50640325</v>
      </c>
      <c r="S2716" s="2" t="str">
        <f aca="false">IF(H2716=$S$5,L2716,S2715)</f>
        <v>EGU077</v>
      </c>
      <c r="T2716" s="2" t="n">
        <f aca="false">IF(H2716=$T$5,L2716,T2715)</f>
        <v>814190520</v>
      </c>
      <c r="U2716" s="2" t="n">
        <f aca="false">IF(V2716="",0,1)</f>
        <v>0</v>
      </c>
      <c r="V2716" s="2" t="str">
        <f aca="false">IF(A2716="","",IFERROR(IF(VLOOKUP(A2716,MAESTRO!$A$2:$C$15,2,FALSE())=1,"",A2716),A2716))</f>
        <v/>
      </c>
      <c r="W2716" s="2" t="str">
        <f aca="false">IF(V2716="","",G2716)</f>
        <v/>
      </c>
    </row>
    <row r="2717" customFormat="false" ht="15" hidden="false" customHeight="false" outlineLevel="0" collapsed="false">
      <c r="O2717" s="2" t="str">
        <f aca="false">IF(O2716="","",O2716)</f>
        <v>7711 CEDI GUAYAQUIL</v>
      </c>
      <c r="P2717" s="2" t="str">
        <f aca="false">IF(A2717=$P$5,C2717,P2716)</f>
        <v>GARAY PALACIOS ADOLFO TEODORO</v>
      </c>
      <c r="Q2717" s="2" t="n">
        <f aca="false">IF(Q2716="","",IF(A2720=$Q$1,C2720,Q2716))</f>
        <v>1000113179</v>
      </c>
      <c r="R2717" s="2" t="n">
        <f aca="false">IF(H2717=$R$5,L2717,R2716)</f>
        <v>50640325</v>
      </c>
      <c r="S2717" s="2" t="str">
        <f aca="false">IF(H2717=$S$5,L2717,S2716)</f>
        <v>EGU077</v>
      </c>
      <c r="T2717" s="2" t="n">
        <f aca="false">IF(H2717=$T$5,L2717,T2716)</f>
        <v>814190520</v>
      </c>
      <c r="U2717" s="2" t="n">
        <f aca="false">IF(V2717="",0,1)</f>
        <v>0</v>
      </c>
      <c r="V2717" s="2" t="str">
        <f aca="false">IF(A2717="","",IFERROR(IF(VLOOKUP(A2717,MAESTRO!$A$2:$C$15,2,FALSE())=1,"",A2717),A2717))</f>
        <v/>
      </c>
      <c r="W2717" s="2" t="str">
        <f aca="false">IF(V2717="","",G2717)</f>
        <v/>
      </c>
    </row>
    <row r="2718" customFormat="false" ht="15" hidden="false" customHeight="false" outlineLevel="0" collapsed="false">
      <c r="O2718" s="2" t="str">
        <f aca="false">IF(O2717="","",O2717)</f>
        <v>7711 CEDI GUAYAQUIL</v>
      </c>
      <c r="P2718" s="2" t="str">
        <f aca="false">IF(A2718=$P$5,C2718,P2717)</f>
        <v>GARAY PALACIOS ADOLFO TEODORO</v>
      </c>
      <c r="Q2718" s="2" t="n">
        <f aca="false">IF(Q2717="","",IF(A2721=$Q$1,C2721,Q2717))</f>
        <v>1000113179</v>
      </c>
      <c r="R2718" s="2" t="n">
        <f aca="false">IF(H2718=$R$5,L2718,R2717)</f>
        <v>50640325</v>
      </c>
      <c r="S2718" s="2" t="str">
        <f aca="false">IF(H2718=$S$5,L2718,S2717)</f>
        <v>EGU077</v>
      </c>
      <c r="T2718" s="2" t="n">
        <f aca="false">IF(H2718=$T$5,L2718,T2717)</f>
        <v>814190520</v>
      </c>
      <c r="U2718" s="2" t="n">
        <f aca="false">IF(V2718="",0,1)</f>
        <v>0</v>
      </c>
      <c r="V2718" s="2" t="str">
        <f aca="false">IF(A2718="","",IFERROR(IF(VLOOKUP(A2718,MAESTRO!$A$2:$C$15,2,FALSE())=1,"",A2718),A2718))</f>
        <v/>
      </c>
      <c r="W2718" s="2" t="str">
        <f aca="false">IF(V2718="","",G2718)</f>
        <v/>
      </c>
    </row>
    <row r="2719" customFormat="false" ht="15" hidden="false" customHeight="false" outlineLevel="0" collapsed="false">
      <c r="O2719" s="2" t="str">
        <f aca="false">IF(O2718="","",O2718)</f>
        <v>7711 CEDI GUAYAQUIL</v>
      </c>
      <c r="P2719" s="2" t="str">
        <f aca="false">IF(A2719=$P$5,C2719,P2718)</f>
        <v>GARAY PALACIOS ADOLFO TEODORO</v>
      </c>
      <c r="Q2719" s="2" t="n">
        <f aca="false">IF(Q2718="","",IF(A2722=$Q$1,C2722,Q2718))</f>
        <v>1000113179</v>
      </c>
      <c r="R2719" s="2" t="n">
        <f aca="false">IF(H2719=$R$5,L2719,R2718)</f>
        <v>50640325</v>
      </c>
      <c r="S2719" s="2" t="str">
        <f aca="false">IF(H2719=$S$5,L2719,S2718)</f>
        <v>EGU077</v>
      </c>
      <c r="T2719" s="2" t="n">
        <f aca="false">IF(H2719=$T$5,L2719,T2718)</f>
        <v>814190520</v>
      </c>
      <c r="U2719" s="2" t="n">
        <f aca="false">IF(V2719="",0,1)</f>
        <v>0</v>
      </c>
      <c r="V2719" s="2" t="str">
        <f aca="false">IF(A2719="","",IFERROR(IF(VLOOKUP(A2719,MAESTRO!$A$2:$C$15,2,FALSE())=1,"",A2719),A2719))</f>
        <v/>
      </c>
      <c r="W2719" s="2" t="str">
        <f aca="false">IF(V2719="","",G2719)</f>
        <v/>
      </c>
    </row>
    <row r="2720" customFormat="false" ht="15" hidden="false" customHeight="false" outlineLevel="0" collapsed="false">
      <c r="O2720" s="2" t="str">
        <f aca="false">IF(O2719="","",O2719)</f>
        <v>7711 CEDI GUAYAQUIL</v>
      </c>
      <c r="P2720" s="2" t="str">
        <f aca="false">IF(A2720=$P$5,C2720,P2719)</f>
        <v>GARAY PALACIOS ADOLFO TEODORO</v>
      </c>
      <c r="Q2720" s="2" t="n">
        <f aca="false">IF(Q2719="","",IF(A2723=$Q$1,C2723,Q2719))</f>
        <v>1000113179</v>
      </c>
      <c r="R2720" s="2" t="n">
        <f aca="false">IF(H2720=$R$5,L2720,R2719)</f>
        <v>50640325</v>
      </c>
      <c r="S2720" s="2" t="str">
        <f aca="false">IF(H2720=$S$5,L2720,S2719)</f>
        <v>EGU077</v>
      </c>
      <c r="T2720" s="2" t="n">
        <f aca="false">IF(H2720=$T$5,L2720,T2719)</f>
        <v>814190520</v>
      </c>
      <c r="U2720" s="2" t="n">
        <f aca="false">IF(V2720="",0,1)</f>
        <v>0</v>
      </c>
      <c r="V2720" s="2" t="str">
        <f aca="false">IF(A2720="","",IFERROR(IF(VLOOKUP(A2720,MAESTRO!$A$2:$C$15,2,FALSE())=1,"",A2720),A2720))</f>
        <v/>
      </c>
      <c r="W2720" s="2" t="str">
        <f aca="false">IF(V2720="","",G2720)</f>
        <v/>
      </c>
    </row>
    <row r="2721" customFormat="false" ht="15" hidden="false" customHeight="false" outlineLevel="0" collapsed="false">
      <c r="O2721" s="2" t="str">
        <f aca="false">IF(O2720="","",O2720)</f>
        <v>7711 CEDI GUAYAQUIL</v>
      </c>
      <c r="P2721" s="2" t="str">
        <f aca="false">IF(A2721=$P$5,C2721,P2720)</f>
        <v>GARAY PALACIOS ADOLFO TEODORO</v>
      </c>
      <c r="Q2721" s="2" t="n">
        <f aca="false">IF(Q2720="","",IF(A2724=$Q$1,C2724,Q2720))</f>
        <v>1000113179</v>
      </c>
      <c r="R2721" s="2" t="n">
        <f aca="false">IF(H2721=$R$5,L2721,R2720)</f>
        <v>50640325</v>
      </c>
      <c r="S2721" s="2" t="str">
        <f aca="false">IF(H2721=$S$5,L2721,S2720)</f>
        <v>EGU077</v>
      </c>
      <c r="T2721" s="2" t="n">
        <f aca="false">IF(H2721=$T$5,L2721,T2720)</f>
        <v>814190520</v>
      </c>
      <c r="U2721" s="2" t="n">
        <f aca="false">IF(V2721="",0,1)</f>
        <v>0</v>
      </c>
      <c r="V2721" s="2" t="str">
        <f aca="false">IF(A2721="","",IFERROR(IF(VLOOKUP(A2721,MAESTRO!$A$2:$C$15,2,FALSE())=1,"",A2721),A2721))</f>
        <v/>
      </c>
      <c r="W2721" s="2" t="str">
        <f aca="false">IF(V2721="","",G2721)</f>
        <v/>
      </c>
    </row>
    <row r="2722" customFormat="false" ht="15" hidden="false" customHeight="false" outlineLevel="0" collapsed="false">
      <c r="O2722" s="2" t="str">
        <f aca="false">IF(O2721="","",O2721)</f>
        <v>7711 CEDI GUAYAQUIL</v>
      </c>
      <c r="P2722" s="2" t="str">
        <f aca="false">IF(A2722=$P$5,C2722,P2721)</f>
        <v>GARAY PALACIOS ADOLFO TEODORO</v>
      </c>
      <c r="Q2722" s="2" t="n">
        <f aca="false">IF(Q2721="","",IF(A2725=$Q$1,C2725,Q2721))</f>
        <v>1000113179</v>
      </c>
      <c r="R2722" s="2" t="n">
        <f aca="false">IF(H2722=$R$5,L2722,R2721)</f>
        <v>50640325</v>
      </c>
      <c r="S2722" s="2" t="str">
        <f aca="false">IF(H2722=$S$5,L2722,S2721)</f>
        <v>EGU077</v>
      </c>
      <c r="T2722" s="2" t="n">
        <f aca="false">IF(H2722=$T$5,L2722,T2721)</f>
        <v>814190520</v>
      </c>
      <c r="U2722" s="2" t="n">
        <f aca="false">IF(V2722="",0,1)</f>
        <v>0</v>
      </c>
      <c r="V2722" s="2" t="str">
        <f aca="false">IF(A2722="","",IFERROR(IF(VLOOKUP(A2722,MAESTRO!$A$2:$C$15,2,FALSE())=1,"",A2722),A2722))</f>
        <v/>
      </c>
      <c r="W2722" s="2" t="str">
        <f aca="false">IF(V2722="","",G2722)</f>
        <v/>
      </c>
    </row>
    <row r="2723" customFormat="false" ht="15" hidden="false" customHeight="false" outlineLevel="0" collapsed="false">
      <c r="O2723" s="2" t="str">
        <f aca="false">IF(O2722="","",O2722)</f>
        <v>7711 CEDI GUAYAQUIL</v>
      </c>
      <c r="P2723" s="2" t="str">
        <f aca="false">IF(A2723=$P$5,C2723,P2722)</f>
        <v>GARAY PALACIOS ADOLFO TEODORO</v>
      </c>
      <c r="Q2723" s="2" t="n">
        <f aca="false">IF(Q2722="","",IF(A2726=$Q$1,C2726,Q2722))</f>
        <v>1000113179</v>
      </c>
      <c r="R2723" s="2" t="n">
        <f aca="false">IF(H2723=$R$5,L2723,R2722)</f>
        <v>50640325</v>
      </c>
      <c r="S2723" s="2" t="str">
        <f aca="false">IF(H2723=$S$5,L2723,S2722)</f>
        <v>EGU077</v>
      </c>
      <c r="T2723" s="2" t="n">
        <f aca="false">IF(H2723=$T$5,L2723,T2722)</f>
        <v>814190520</v>
      </c>
      <c r="U2723" s="2" t="n">
        <f aca="false">IF(V2723="",0,1)</f>
        <v>0</v>
      </c>
      <c r="V2723" s="2" t="str">
        <f aca="false">IF(A2723="","",IFERROR(IF(VLOOKUP(A2723,MAESTRO!$A$2:$C$15,2,FALSE())=1,"",A2723),A2723))</f>
        <v/>
      </c>
      <c r="W2723" s="2" t="str">
        <f aca="false">IF(V2723="","",G2723)</f>
        <v/>
      </c>
    </row>
    <row r="2724" customFormat="false" ht="15" hidden="false" customHeight="false" outlineLevel="0" collapsed="false">
      <c r="A2724" s="1" t="s">
        <v>48</v>
      </c>
      <c r="D2724" s="1" t="s">
        <v>49</v>
      </c>
      <c r="O2724" s="2" t="str">
        <f aca="false">IF(O2723="","",O2723)</f>
        <v>7711 CEDI GUAYAQUIL</v>
      </c>
      <c r="P2724" s="2" t="str">
        <f aca="false">IF(A2724=$P$5,C2724,P2723)</f>
        <v>GARAY PALACIOS ADOLFO TEODORO</v>
      </c>
      <c r="Q2724" s="2" t="n">
        <f aca="false">IF(Q2723="","",IF(A2727=$Q$1,C2727,Q2723))</f>
        <v>1000113179</v>
      </c>
      <c r="R2724" s="2" t="n">
        <f aca="false">IF(H2724=$R$5,L2724,R2723)</f>
        <v>50640325</v>
      </c>
      <c r="S2724" s="2" t="str">
        <f aca="false">IF(H2724=$S$5,L2724,S2723)</f>
        <v>EGU077</v>
      </c>
      <c r="T2724" s="2" t="n">
        <f aca="false">IF(H2724=$T$5,L2724,T2723)</f>
        <v>814190520</v>
      </c>
      <c r="U2724" s="2" t="n">
        <f aca="false">IF(V2724="",0,1)</f>
        <v>0</v>
      </c>
      <c r="V2724" s="2" t="str">
        <f aca="false">IF(A2724="","",IFERROR(IF(VLOOKUP(A2724,MAESTRO!$A$2:$C$15,2,FALSE())=1,"",A2724),A2724))</f>
        <v/>
      </c>
      <c r="W2724" s="2" t="str">
        <f aca="false">IF(V2724="","",G2724)</f>
        <v/>
      </c>
    </row>
    <row r="2725" customFormat="false" ht="15" hidden="false" customHeight="false" outlineLevel="0" collapsed="false">
      <c r="A2725" s="1" t="s">
        <v>50</v>
      </c>
      <c r="D2725" s="1" t="s">
        <v>49</v>
      </c>
      <c r="O2725" s="2" t="str">
        <f aca="false">IF(O2724="","",O2724)</f>
        <v>7711 CEDI GUAYAQUIL</v>
      </c>
      <c r="P2725" s="2" t="str">
        <f aca="false">IF(A2725=$P$5,C2725,P2724)</f>
        <v>GARAY PALACIOS ADOLFO TEODORO</v>
      </c>
      <c r="Q2725" s="2" t="n">
        <f aca="false">IF(Q2724="","",IF(A2728=$Q$1,C2728,Q2724))</f>
        <v>1000113179</v>
      </c>
      <c r="R2725" s="2" t="n">
        <f aca="false">IF(H2725=$R$5,L2725,R2724)</f>
        <v>50640325</v>
      </c>
      <c r="S2725" s="2" t="str">
        <f aca="false">IF(H2725=$S$5,L2725,S2724)</f>
        <v>EGU077</v>
      </c>
      <c r="T2725" s="2" t="n">
        <f aca="false">IF(H2725=$T$5,L2725,T2724)</f>
        <v>814190520</v>
      </c>
      <c r="U2725" s="2" t="n">
        <f aca="false">IF(V2725="",0,1)</f>
        <v>0</v>
      </c>
      <c r="V2725" s="2" t="str">
        <f aca="false">IF(A2725="","",IFERROR(IF(VLOOKUP(A2725,MAESTRO!$A$2:$C$15,2,FALSE())=1,"",A2725),A2725))</f>
        <v/>
      </c>
      <c r="W2725" s="2" t="str">
        <f aca="false">IF(V2725="","",G2725)</f>
        <v/>
      </c>
    </row>
    <row r="2726" customFormat="false" ht="15" hidden="false" customHeight="false" outlineLevel="0" collapsed="false">
      <c r="A2726" s="1" t="s">
        <v>51</v>
      </c>
      <c r="D2726" s="1" t="s">
        <v>49</v>
      </c>
      <c r="O2726" s="2" t="str">
        <f aca="false">IF(O2725="","",O2725)</f>
        <v>7711 CEDI GUAYAQUIL</v>
      </c>
      <c r="P2726" s="2" t="str">
        <f aca="false">IF(A2726=$P$5,C2726,P2725)</f>
        <v>GARAY PALACIOS ADOLFO TEODORO</v>
      </c>
      <c r="Q2726" s="2" t="n">
        <f aca="false">IF(Q2725="","",IF(A2729=$Q$1,C2729,Q2725))</f>
        <v>1000113179</v>
      </c>
      <c r="R2726" s="2" t="n">
        <f aca="false">IF(H2726=$R$5,L2726,R2725)</f>
        <v>50640325</v>
      </c>
      <c r="S2726" s="2" t="str">
        <f aca="false">IF(H2726=$S$5,L2726,S2725)</f>
        <v>EGU077</v>
      </c>
      <c r="T2726" s="2" t="n">
        <f aca="false">IF(H2726=$T$5,L2726,T2725)</f>
        <v>814190520</v>
      </c>
      <c r="U2726" s="2" t="n">
        <f aca="false">IF(V2726="",0,1)</f>
        <v>0</v>
      </c>
      <c r="V2726" s="2" t="str">
        <f aca="false">IF(A2726="","",IFERROR(IF(VLOOKUP(A2726,MAESTRO!$A$2:$C$15,2,FALSE())=1,"",A2726),A2726))</f>
        <v/>
      </c>
      <c r="W2726" s="2" t="str">
        <f aca="false">IF(V2726="","",G2726)</f>
        <v/>
      </c>
    </row>
    <row r="2727" customFormat="false" ht="15" hidden="false" customHeight="false" outlineLevel="0" collapsed="false">
      <c r="A2727" s="1" t="s">
        <v>52</v>
      </c>
      <c r="D2727" s="1" t="s">
        <v>49</v>
      </c>
      <c r="O2727" s="2" t="str">
        <f aca="false">IF(O2726="","",O2726)</f>
        <v>7711 CEDI GUAYAQUIL</v>
      </c>
      <c r="P2727" s="2" t="str">
        <f aca="false">IF(A2727=$P$5,C2727,P2726)</f>
        <v>GARAY PALACIOS ADOLFO TEODORO</v>
      </c>
      <c r="Q2727" s="2" t="n">
        <f aca="false">IF(Q2726="","",IF(A2730=$Q$1,C2730,Q2726))</f>
        <v>1000113179</v>
      </c>
      <c r="R2727" s="2" t="n">
        <f aca="false">IF(H2727=$R$5,L2727,R2726)</f>
        <v>50640325</v>
      </c>
      <c r="S2727" s="2" t="str">
        <f aca="false">IF(H2727=$S$5,L2727,S2726)</f>
        <v>EGU077</v>
      </c>
      <c r="T2727" s="2" t="n">
        <f aca="false">IF(H2727=$T$5,L2727,T2726)</f>
        <v>814190520</v>
      </c>
      <c r="U2727" s="2" t="n">
        <f aca="false">IF(V2727="",0,1)</f>
        <v>0</v>
      </c>
      <c r="V2727" s="2" t="str">
        <f aca="false">IF(A2727="","",IFERROR(IF(VLOOKUP(A2727,MAESTRO!$A$2:$C$15,2,FALSE())=1,"",A2727),A2727))</f>
        <v/>
      </c>
      <c r="W2727" s="2" t="str">
        <f aca="false">IF(V2727="","",G2727)</f>
        <v/>
      </c>
    </row>
    <row r="2728" customFormat="false" ht="15" hidden="false" customHeight="false" outlineLevel="0" collapsed="false">
      <c r="A2728" s="1" t="s">
        <v>53</v>
      </c>
      <c r="D2728" s="1" t="s">
        <v>49</v>
      </c>
      <c r="O2728" s="2" t="str">
        <f aca="false">IF(O2727="","",O2727)</f>
        <v>7711 CEDI GUAYAQUIL</v>
      </c>
      <c r="P2728" s="2" t="str">
        <f aca="false">IF(A2728=$P$5,C2728,P2727)</f>
        <v>GARAY PALACIOS ADOLFO TEODORO</v>
      </c>
      <c r="Q2728" s="2" t="n">
        <f aca="false">IF(Q2727="","",IF(A2731=$Q$1,C2731,Q2727))</f>
        <v>1000113179</v>
      </c>
      <c r="R2728" s="2" t="n">
        <f aca="false">IF(H2728=$R$5,L2728,R2727)</f>
        <v>50640325</v>
      </c>
      <c r="S2728" s="2" t="str">
        <f aca="false">IF(H2728=$S$5,L2728,S2727)</f>
        <v>EGU077</v>
      </c>
      <c r="T2728" s="2" t="n">
        <f aca="false">IF(H2728=$T$5,L2728,T2727)</f>
        <v>814190520</v>
      </c>
      <c r="U2728" s="2" t="n">
        <f aca="false">IF(V2728="",0,1)</f>
        <v>0</v>
      </c>
      <c r="V2728" s="2" t="str">
        <f aca="false">IF(A2728="","",IFERROR(IF(VLOOKUP(A2728,MAESTRO!$A$2:$C$15,2,FALSE())=1,"",A2728),A2728))</f>
        <v/>
      </c>
      <c r="W2728" s="2" t="str">
        <f aca="false">IF(V2728="","",G2728)</f>
        <v/>
      </c>
    </row>
    <row r="2729" customFormat="false" ht="15" hidden="false" customHeight="false" outlineLevel="0" collapsed="false">
      <c r="O2729" s="2" t="str">
        <f aca="false">IF(O2728="","",O2728)</f>
        <v>7711 CEDI GUAYAQUIL</v>
      </c>
      <c r="P2729" s="2" t="str">
        <f aca="false">IF(A2729=$P$5,C2729,P2728)</f>
        <v>GARAY PALACIOS ADOLFO TEODORO</v>
      </c>
      <c r="Q2729" s="2" t="n">
        <f aca="false">IF(Q2728="","",IF(A2732=$Q$1,C2732,Q2728))</f>
        <v>1000113179</v>
      </c>
      <c r="R2729" s="2" t="n">
        <f aca="false">IF(H2729=$R$5,L2729,R2728)</f>
        <v>50640325</v>
      </c>
      <c r="S2729" s="2" t="str">
        <f aca="false">IF(H2729=$S$5,L2729,S2728)</f>
        <v>EGU077</v>
      </c>
      <c r="T2729" s="2" t="n">
        <f aca="false">IF(H2729=$T$5,L2729,T2728)</f>
        <v>814190520</v>
      </c>
      <c r="U2729" s="2" t="n">
        <f aca="false">IF(V2729="",0,1)</f>
        <v>0</v>
      </c>
      <c r="V2729" s="2" t="str">
        <f aca="false">IF(A2729="","",IFERROR(IF(VLOOKUP(A2729,MAESTRO!$A$2:$C$15,2,FALSE())=1,"",A2729),A2729))</f>
        <v/>
      </c>
      <c r="W2729" s="2" t="str">
        <f aca="false">IF(V2729="","",G2729)</f>
        <v/>
      </c>
    </row>
    <row r="2730" customFormat="false" ht="15" hidden="false" customHeight="false" outlineLevel="0" collapsed="false">
      <c r="O2730" s="2" t="str">
        <f aca="false">IF(O2729="","",O2729)</f>
        <v>7711 CEDI GUAYAQUIL</v>
      </c>
      <c r="P2730" s="2" t="str">
        <f aca="false">IF(A2730=$P$5,C2730,P2729)</f>
        <v>GARAY PALACIOS ADOLFO TEODORO</v>
      </c>
      <c r="Q2730" s="2" t="n">
        <f aca="false">IF(Q2729="","",IF(A2733=$Q$1,C2733,Q2729))</f>
        <v>1000113179</v>
      </c>
      <c r="R2730" s="2" t="n">
        <f aca="false">IF(H2730=$R$5,L2730,R2729)</f>
        <v>50640325</v>
      </c>
      <c r="S2730" s="2" t="str">
        <f aca="false">IF(H2730=$S$5,L2730,S2729)</f>
        <v>EGU077</v>
      </c>
      <c r="T2730" s="2" t="n">
        <f aca="false">IF(H2730=$T$5,L2730,T2729)</f>
        <v>814190520</v>
      </c>
      <c r="U2730" s="2" t="n">
        <f aca="false">IF(V2730="",0,1)</f>
        <v>0</v>
      </c>
      <c r="V2730" s="2" t="str">
        <f aca="false">IF(A2730="","",IFERROR(IF(VLOOKUP(A2730,MAESTRO!$A$2:$C$15,2,FALSE())=1,"",A2730),A2730))</f>
        <v/>
      </c>
      <c r="W2730" s="2" t="str">
        <f aca="false">IF(V2730="","",G2730)</f>
        <v/>
      </c>
    </row>
    <row r="2731" customFormat="false" ht="15" hidden="false" customHeight="false" outlineLevel="0" collapsed="false">
      <c r="E2731" s="1" t="s">
        <v>0</v>
      </c>
      <c r="J2731" s="1" t="s">
        <v>1</v>
      </c>
      <c r="M2731" s="1" t="n">
        <v>3</v>
      </c>
      <c r="O2731" s="2" t="str">
        <f aca="false">IF(O2730="","",O2730)</f>
        <v>7711 CEDI GUAYAQUIL</v>
      </c>
      <c r="P2731" s="2" t="str">
        <f aca="false">IF(A2731=$P$5,C2731,P2730)</f>
        <v>GARAY PALACIOS ADOLFO TEODORO</v>
      </c>
      <c r="Q2731" s="2" t="n">
        <f aca="false">IF(Q2730="","",IF(A2734=$Q$1,C2734,Q2730))</f>
        <v>1000113179</v>
      </c>
      <c r="R2731" s="2" t="n">
        <f aca="false">IF(H2731=$R$5,L2731,R2730)</f>
        <v>50640325</v>
      </c>
      <c r="S2731" s="2" t="str">
        <f aca="false">IF(H2731=$S$5,L2731,S2730)</f>
        <v>EGU077</v>
      </c>
      <c r="T2731" s="2" t="n">
        <f aca="false">IF(H2731=$T$5,L2731,T2730)</f>
        <v>814190520</v>
      </c>
      <c r="U2731" s="2" t="n">
        <f aca="false">IF(V2731="",0,1)</f>
        <v>0</v>
      </c>
      <c r="V2731" s="2" t="str">
        <f aca="false">IF(A2731="","",IFERROR(IF(VLOOKUP(A2731,MAESTRO!$A$2:$C$15,2,FALSE())=1,"",A2731),A2731))</f>
        <v/>
      </c>
      <c r="W2731" s="2" t="str">
        <f aca="false">IF(V2731="","",G2731)</f>
        <v/>
      </c>
    </row>
    <row r="2732" customFormat="false" ht="15" hidden="false" customHeight="false" outlineLevel="0" collapsed="false">
      <c r="F2732" s="1" t="s">
        <v>6</v>
      </c>
      <c r="O2732" s="2" t="str">
        <f aca="false">IF(O2731="","",O2731)</f>
        <v>7711 CEDI GUAYAQUIL</v>
      </c>
      <c r="P2732" s="2" t="str">
        <f aca="false">IF(A2732=$P$5,C2732,P2731)</f>
        <v>GARAY PALACIOS ADOLFO TEODORO</v>
      </c>
      <c r="Q2732" s="2" t="n">
        <f aca="false">IF(Q2731="","",IF(A2735=$Q$1,C2735,Q2731))</f>
        <v>1000113179</v>
      </c>
      <c r="R2732" s="2" t="n">
        <f aca="false">IF(H2732=$R$5,L2732,R2731)</f>
        <v>50640325</v>
      </c>
      <c r="S2732" s="2" t="str">
        <f aca="false">IF(H2732=$S$5,L2732,S2731)</f>
        <v>EGU077</v>
      </c>
      <c r="T2732" s="2" t="n">
        <f aca="false">IF(H2732=$T$5,L2732,T2731)</f>
        <v>814190520</v>
      </c>
      <c r="U2732" s="2" t="n">
        <f aca="false">IF(V2732="",0,1)</f>
        <v>0</v>
      </c>
      <c r="V2732" s="2" t="str">
        <f aca="false">IF(A2732="","",IFERROR(IF(VLOOKUP(A2732,MAESTRO!$A$2:$C$15,2,FALSE())=1,"",A2732),A2732))</f>
        <v/>
      </c>
      <c r="W2732" s="2" t="str">
        <f aca="false">IF(V2732="","",G2732)</f>
        <v/>
      </c>
    </row>
    <row r="2733" customFormat="false" ht="15" hidden="false" customHeight="false" outlineLevel="0" collapsed="false">
      <c r="O2733" s="2" t="str">
        <f aca="false">IF(O2732="","",O2732)</f>
        <v>7711 CEDI GUAYAQUIL</v>
      </c>
      <c r="P2733" s="2" t="str">
        <f aca="false">IF(A2733=$P$5,C2733,P2732)</f>
        <v>GARAY PALACIOS ADOLFO TEODORO</v>
      </c>
      <c r="Q2733" s="2" t="n">
        <f aca="false">IF(Q2732="","",IF(A2736=$Q$1,C2736,Q2732))</f>
        <v>1000113179</v>
      </c>
      <c r="R2733" s="2" t="n">
        <f aca="false">IF(H2733=$R$5,L2733,R2732)</f>
        <v>50640325</v>
      </c>
      <c r="S2733" s="2" t="str">
        <f aca="false">IF(H2733=$S$5,L2733,S2732)</f>
        <v>EGU077</v>
      </c>
      <c r="T2733" s="2" t="n">
        <f aca="false">IF(H2733=$T$5,L2733,T2732)</f>
        <v>814190520</v>
      </c>
      <c r="U2733" s="2" t="n">
        <f aca="false">IF(V2733="",0,1)</f>
        <v>0</v>
      </c>
      <c r="V2733" s="2" t="str">
        <f aca="false">IF(A2733="","",IFERROR(IF(VLOOKUP(A2733,MAESTRO!$A$2:$C$15,2,FALSE())=1,"",A2733),A2733))</f>
        <v/>
      </c>
      <c r="W2733" s="2" t="str">
        <f aca="false">IF(V2733="","",G2733)</f>
        <v/>
      </c>
    </row>
    <row r="2734" customFormat="false" ht="15" hidden="false" customHeight="false" outlineLevel="0" collapsed="false">
      <c r="H2734" s="1" t="s">
        <v>8</v>
      </c>
      <c r="L2734" s="1" t="n">
        <v>50640325</v>
      </c>
      <c r="O2734" s="2" t="str">
        <f aca="false">IF(O2733="","",O2733)</f>
        <v>7711 CEDI GUAYAQUIL</v>
      </c>
      <c r="P2734" s="2" t="str">
        <f aca="false">IF(A2734=$P$5,C2734,P2733)</f>
        <v>GARAY PALACIOS ADOLFO TEODORO</v>
      </c>
      <c r="Q2734" s="2" t="n">
        <f aca="false">IF(Q2733="","",IF(A2737=$Q$1,C2737,Q2733))</f>
        <v>1000113179</v>
      </c>
      <c r="R2734" s="2" t="n">
        <f aca="false">IF(H2734=$R$5,L2734,R2733)</f>
        <v>50640325</v>
      </c>
      <c r="S2734" s="2" t="str">
        <f aca="false">IF(H2734=$S$5,L2734,S2733)</f>
        <v>EGU077</v>
      </c>
      <c r="T2734" s="2" t="n">
        <f aca="false">IF(H2734=$T$5,L2734,T2733)</f>
        <v>814190520</v>
      </c>
      <c r="U2734" s="2" t="n">
        <f aca="false">IF(V2734="",0,1)</f>
        <v>0</v>
      </c>
      <c r="V2734" s="2" t="str">
        <f aca="false">IF(A2734="","",IFERROR(IF(VLOOKUP(A2734,MAESTRO!$A$2:$C$15,2,FALSE())=1,"",A2734),A2734))</f>
        <v/>
      </c>
      <c r="W2734" s="2" t="str">
        <f aca="false">IF(V2734="","",G2734)</f>
        <v/>
      </c>
    </row>
    <row r="2735" customFormat="false" ht="15" hidden="false" customHeight="false" outlineLevel="0" collapsed="false">
      <c r="H2735" s="1" t="s">
        <v>11</v>
      </c>
      <c r="L2735" s="1" t="s">
        <v>161</v>
      </c>
      <c r="O2735" s="2" t="str">
        <f aca="false">IF(O2734="","",O2734)</f>
        <v>7711 CEDI GUAYAQUIL</v>
      </c>
      <c r="P2735" s="2" t="str">
        <f aca="false">IF(A2735=$P$5,C2735,P2734)</f>
        <v>GARAY PALACIOS ADOLFO TEODORO</v>
      </c>
      <c r="Q2735" s="2" t="n">
        <f aca="false">IF(Q2734="","",IF(A2738=$Q$1,C2738,Q2734))</f>
        <v>1000113179</v>
      </c>
      <c r="R2735" s="2" t="n">
        <f aca="false">IF(H2735=$R$5,L2735,R2734)</f>
        <v>50640325</v>
      </c>
      <c r="S2735" s="2" t="str">
        <f aca="false">IF(H2735=$S$5,L2735,S2734)</f>
        <v>EGU077</v>
      </c>
      <c r="T2735" s="2" t="n">
        <f aca="false">IF(H2735=$T$5,L2735,T2734)</f>
        <v>814190520</v>
      </c>
      <c r="U2735" s="2" t="n">
        <f aca="false">IF(V2735="",0,1)</f>
        <v>0</v>
      </c>
      <c r="V2735" s="2" t="str">
        <f aca="false">IF(A2735="","",IFERROR(IF(VLOOKUP(A2735,MAESTRO!$A$2:$C$15,2,FALSE())=1,"",A2735),A2735))</f>
        <v/>
      </c>
      <c r="W2735" s="2" t="str">
        <f aca="false">IF(V2735="","",G2735)</f>
        <v/>
      </c>
    </row>
    <row r="2736" customFormat="false" ht="15" hidden="false" customHeight="false" outlineLevel="0" collapsed="false">
      <c r="A2736" s="1" t="s">
        <v>13</v>
      </c>
      <c r="C2736" s="1" t="s">
        <v>20</v>
      </c>
      <c r="H2736" s="1" t="s">
        <v>21</v>
      </c>
      <c r="L2736" s="1" t="s">
        <v>162</v>
      </c>
      <c r="O2736" s="2" t="str">
        <f aca="false">IF(O2735="","",O2735)</f>
        <v>7711 CEDI GUAYAQUIL</v>
      </c>
      <c r="P2736" s="2" t="str">
        <f aca="false">IF(A2736=$P$5,C2736,P2735)</f>
        <v>GARAY PALACIOS ADOLFO TEODORO</v>
      </c>
      <c r="Q2736" s="2" t="n">
        <f aca="false">IF(Q2735="","",IF(A2739=$Q$1,C2739,Q2735))</f>
        <v>1000113179</v>
      </c>
      <c r="R2736" s="2" t="n">
        <f aca="false">IF(H2736=$R$5,L2736,R2735)</f>
        <v>50640325</v>
      </c>
      <c r="S2736" s="2" t="str">
        <f aca="false">IF(H2736=$S$5,L2736,S2735)</f>
        <v>EGU077</v>
      </c>
      <c r="T2736" s="2" t="n">
        <f aca="false">IF(H2736=$T$5,L2736,T2735)</f>
        <v>814190520</v>
      </c>
      <c r="U2736" s="2" t="n">
        <f aca="false">IF(V2736="",0,1)</f>
        <v>0</v>
      </c>
      <c r="V2736" s="2" t="str">
        <f aca="false">IF(A2736="","",IFERROR(IF(VLOOKUP(A2736,MAESTRO!$A$2:$C$15,2,FALSE())=1,"",A2736),A2736))</f>
        <v/>
      </c>
      <c r="W2736" s="2" t="str">
        <f aca="false">IF(V2736="","",G2736)</f>
        <v/>
      </c>
    </row>
    <row r="2737" customFormat="false" ht="15" hidden="false" customHeight="false" outlineLevel="0" collapsed="false">
      <c r="A2737" s="1" t="s">
        <v>14</v>
      </c>
      <c r="C2737" s="1" t="s">
        <v>303</v>
      </c>
      <c r="H2737" s="1" t="s">
        <v>24</v>
      </c>
      <c r="L2737" s="1" t="n">
        <v>1001</v>
      </c>
      <c r="O2737" s="2" t="str">
        <f aca="false">IF(O2736="","",O2736)</f>
        <v>7711 CEDI GUAYAQUIL</v>
      </c>
      <c r="P2737" s="2" t="str">
        <f aca="false">IF(A2737=$P$5,C2737,P2736)</f>
        <v>MARTINEZ CUZCO CRISTIAN GEOVANNY</v>
      </c>
      <c r="Q2737" s="2" t="n">
        <f aca="false">IF(Q2736="","",IF(A2740=$Q$1,C2740,Q2736))</f>
        <v>1000038125</v>
      </c>
      <c r="R2737" s="2" t="n">
        <f aca="false">IF(H2737=$R$5,L2737,R2736)</f>
        <v>50640325</v>
      </c>
      <c r="S2737" s="2" t="str">
        <f aca="false">IF(H2737=$S$5,L2737,S2736)</f>
        <v>EGU077</v>
      </c>
      <c r="T2737" s="2" t="n">
        <f aca="false">IF(H2737=$T$5,L2737,T2736)</f>
        <v>814190520</v>
      </c>
      <c r="U2737" s="2" t="n">
        <f aca="false">IF(V2737="",0,1)</f>
        <v>0</v>
      </c>
      <c r="V2737" s="2" t="str">
        <f aca="false">IF(A2737="","",IFERROR(IF(VLOOKUP(A2737,MAESTRO!$A$2:$C$15,2,FALSE())=1,"",A2737),A2737))</f>
        <v/>
      </c>
      <c r="W2737" s="2" t="str">
        <f aca="false">IF(V2737="","",G2737)</f>
        <v/>
      </c>
    </row>
    <row r="2738" customFormat="false" ht="15" hidden="false" customHeight="false" outlineLevel="0" collapsed="false">
      <c r="A2738" s="1" t="s">
        <v>25</v>
      </c>
      <c r="C2738" s="1" t="n">
        <v>1000038125</v>
      </c>
      <c r="H2738" s="1" t="s">
        <v>26</v>
      </c>
      <c r="O2738" s="2" t="str">
        <f aca="false">IF(O2737="","",O2737)</f>
        <v>7711 CEDI GUAYAQUIL</v>
      </c>
      <c r="P2738" s="2" t="str">
        <f aca="false">IF(A2738=$P$5,C2738,P2737)</f>
        <v>MARTINEZ CUZCO CRISTIAN GEOVANNY</v>
      </c>
      <c r="Q2738" s="2" t="n">
        <f aca="false">IF(Q2737="","",IF(A2741=$Q$1,C2741,Q2737))</f>
        <v>1000038125</v>
      </c>
      <c r="R2738" s="2" t="n">
        <f aca="false">IF(H2738=$R$5,L2738,R2737)</f>
        <v>50640325</v>
      </c>
      <c r="S2738" s="2" t="str">
        <f aca="false">IF(H2738=$S$5,L2738,S2737)</f>
        <v>EGU077</v>
      </c>
      <c r="T2738" s="2" t="n">
        <f aca="false">IF(H2738=$T$5,L2738,T2737)</f>
        <v>814190520</v>
      </c>
      <c r="U2738" s="2" t="n">
        <f aca="false">IF(V2738="",0,1)</f>
        <v>0</v>
      </c>
      <c r="V2738" s="2" t="str">
        <f aca="false">IF(A2738="","",IFERROR(IF(VLOOKUP(A2738,MAESTRO!$A$2:$C$15,2,FALSE())=1,"",A2738),A2738))</f>
        <v/>
      </c>
      <c r="W2738" s="2" t="str">
        <f aca="false">IF(V2738="","",G2738)</f>
        <v/>
      </c>
    </row>
    <row r="2739" customFormat="false" ht="15" hidden="false" customHeight="false" outlineLevel="0" collapsed="false">
      <c r="A2739" s="1" t="s">
        <v>28</v>
      </c>
      <c r="C2739" s="1" t="s">
        <v>304</v>
      </c>
      <c r="H2739" s="1" t="s">
        <v>16</v>
      </c>
      <c r="L2739" s="1" t="n">
        <v>814190521</v>
      </c>
      <c r="O2739" s="2" t="str">
        <f aca="false">IF(O2738="","",O2738)</f>
        <v>7711 CEDI GUAYAQUIL</v>
      </c>
      <c r="P2739" s="2" t="str">
        <f aca="false">IF(A2739=$P$5,C2739,P2738)</f>
        <v>MARTINEZ CUZCO CRISTIAN GEOVANNY</v>
      </c>
      <c r="Q2739" s="2" t="n">
        <f aca="false">IF(Q2738="","",IF(A2742=$Q$1,C2742,Q2738))</f>
        <v>1000038125</v>
      </c>
      <c r="R2739" s="2" t="n">
        <f aca="false">IF(H2739=$R$5,L2739,R2738)</f>
        <v>50640325</v>
      </c>
      <c r="S2739" s="2" t="str">
        <f aca="false">IF(H2739=$S$5,L2739,S2738)</f>
        <v>EGU077</v>
      </c>
      <c r="T2739" s="2" t="n">
        <f aca="false">IF(H2739=$T$5,L2739,T2738)</f>
        <v>814190521</v>
      </c>
      <c r="U2739" s="2" t="n">
        <f aca="false">IF(V2739="",0,1)</f>
        <v>0</v>
      </c>
      <c r="V2739" s="2" t="str">
        <f aca="false">IF(A2739="","",IFERROR(IF(VLOOKUP(A2739,MAESTRO!$A$2:$C$15,2,FALSE())=1,"",A2739),A2739))</f>
        <v/>
      </c>
      <c r="W2739" s="2" t="str">
        <f aca="false">IF(V2739="","",G2739)</f>
        <v/>
      </c>
    </row>
    <row r="2740" customFormat="false" ht="15" hidden="false" customHeight="false" outlineLevel="0" collapsed="false">
      <c r="A2740" s="1" t="s">
        <v>3</v>
      </c>
      <c r="C2740" s="1" t="n">
        <v>1000038125</v>
      </c>
      <c r="H2740" s="1" t="s">
        <v>30</v>
      </c>
      <c r="L2740" s="1" t="s">
        <v>31</v>
      </c>
      <c r="O2740" s="2" t="str">
        <f aca="false">IF(O2739="","",O2739)</f>
        <v>7711 CEDI GUAYAQUIL</v>
      </c>
      <c r="P2740" s="2" t="str">
        <f aca="false">IF(A2740=$P$5,C2740,P2739)</f>
        <v>MARTINEZ CUZCO CRISTIAN GEOVANNY</v>
      </c>
      <c r="Q2740" s="2" t="n">
        <f aca="false">IF(Q2739="","",IF(A2743=$Q$1,C2743,Q2739))</f>
        <v>1000038125</v>
      </c>
      <c r="R2740" s="2" t="n">
        <f aca="false">IF(H2740=$R$5,L2740,R2739)</f>
        <v>50640325</v>
      </c>
      <c r="S2740" s="2" t="str">
        <f aca="false">IF(H2740=$S$5,L2740,S2739)</f>
        <v>EGU077</v>
      </c>
      <c r="T2740" s="2" t="n">
        <f aca="false">IF(H2740=$T$5,L2740,T2739)</f>
        <v>814190521</v>
      </c>
      <c r="U2740" s="2" t="n">
        <f aca="false">IF(V2740="",0,1)</f>
        <v>0</v>
      </c>
      <c r="V2740" s="2" t="str">
        <f aca="false">IF(A2740="","",IFERROR(IF(VLOOKUP(A2740,MAESTRO!$A$2:$C$15,2,FALSE())=1,"",A2740),A2740))</f>
        <v/>
      </c>
      <c r="W2740" s="2" t="str">
        <f aca="false">IF(V2740="","",G2740)</f>
        <v/>
      </c>
    </row>
    <row r="2741" customFormat="false" ht="15" hidden="false" customHeight="false" outlineLevel="0" collapsed="false">
      <c r="A2741" s="1" t="s">
        <v>32</v>
      </c>
      <c r="C2741" s="1" t="s">
        <v>303</v>
      </c>
      <c r="H2741" s="1" t="s">
        <v>34</v>
      </c>
      <c r="L2741" s="1" t="s">
        <v>35</v>
      </c>
      <c r="O2741" s="2" t="str">
        <f aca="false">IF(O2740="","",O2740)</f>
        <v>7711 CEDI GUAYAQUIL</v>
      </c>
      <c r="P2741" s="2" t="str">
        <f aca="false">IF(A2741=$P$5,C2741,P2740)</f>
        <v>MARTINEZ CUZCO CRISTIAN GEOVANNY</v>
      </c>
      <c r="Q2741" s="2" t="n">
        <f aca="false">IF(Q2740="","",IF(A2744=$Q$1,C2744,Q2740))</f>
        <v>1000038125</v>
      </c>
      <c r="R2741" s="2" t="n">
        <f aca="false">IF(H2741=$R$5,L2741,R2740)</f>
        <v>50640325</v>
      </c>
      <c r="S2741" s="2" t="str">
        <f aca="false">IF(H2741=$S$5,L2741,S2740)</f>
        <v>EGU077</v>
      </c>
      <c r="T2741" s="2" t="n">
        <f aca="false">IF(H2741=$T$5,L2741,T2740)</f>
        <v>814190521</v>
      </c>
      <c r="U2741" s="2" t="n">
        <f aca="false">IF(V2741="",0,1)</f>
        <v>0</v>
      </c>
      <c r="V2741" s="2" t="str">
        <f aca="false">IF(A2741="","",IFERROR(IF(VLOOKUP(A2741,MAESTRO!$A$2:$C$15,2,FALSE())=1,"",A2741),A2741))</f>
        <v/>
      </c>
      <c r="W2741" s="2" t="str">
        <f aca="false">IF(V2741="","",G2741)</f>
        <v/>
      </c>
    </row>
    <row r="2742" customFormat="false" ht="15" hidden="false" customHeight="false" outlineLevel="0" collapsed="false">
      <c r="A2742" s="1" t="s">
        <v>36</v>
      </c>
      <c r="C2742" s="1" t="n">
        <v>1000038125</v>
      </c>
      <c r="H2742" s="1" t="s">
        <v>37</v>
      </c>
      <c r="L2742" s="1" t="n">
        <v>5</v>
      </c>
      <c r="O2742" s="2" t="str">
        <f aca="false">IF(O2741="","",O2741)</f>
        <v>7711 CEDI GUAYAQUIL</v>
      </c>
      <c r="P2742" s="2" t="str">
        <f aca="false">IF(A2742=$P$5,C2742,P2741)</f>
        <v>MARTINEZ CUZCO CRISTIAN GEOVANNY</v>
      </c>
      <c r="Q2742" s="2" t="n">
        <f aca="false">IF(Q2741="","",IF(A2745=$Q$1,C2745,Q2741))</f>
        <v>1000038125</v>
      </c>
      <c r="R2742" s="2" t="n">
        <f aca="false">IF(H2742=$R$5,L2742,R2741)</f>
        <v>50640325</v>
      </c>
      <c r="S2742" s="2" t="str">
        <f aca="false">IF(H2742=$S$5,L2742,S2741)</f>
        <v>EGU077</v>
      </c>
      <c r="T2742" s="2" t="n">
        <f aca="false">IF(H2742=$T$5,L2742,T2741)</f>
        <v>814190521</v>
      </c>
      <c r="U2742" s="2" t="n">
        <f aca="false">IF(V2742="",0,1)</f>
        <v>0</v>
      </c>
      <c r="V2742" s="2" t="str">
        <f aca="false">IF(A2742="","",IFERROR(IF(VLOOKUP(A2742,MAESTRO!$A$2:$C$15,2,FALSE())=1,"",A2742),A2742))</f>
        <v/>
      </c>
      <c r="W2742" s="2" t="str">
        <f aca="false">IF(V2742="","",G2742)</f>
        <v/>
      </c>
    </row>
    <row r="2743" customFormat="false" ht="15" hidden="false" customHeight="false" outlineLevel="0" collapsed="false">
      <c r="A2743" s="1" t="s">
        <v>38</v>
      </c>
      <c r="H2743" s="1" t="s">
        <v>39</v>
      </c>
      <c r="K2743" s="1" t="s">
        <v>40</v>
      </c>
      <c r="O2743" s="2" t="str">
        <f aca="false">IF(O2742="","",O2742)</f>
        <v>7711 CEDI GUAYAQUIL</v>
      </c>
      <c r="P2743" s="2" t="str">
        <f aca="false">IF(A2743=$P$5,C2743,P2742)</f>
        <v>MARTINEZ CUZCO CRISTIAN GEOVANNY</v>
      </c>
      <c r="Q2743" s="2" t="n">
        <f aca="false">IF(Q2742="","",IF(A2746=$Q$1,C2746,Q2742))</f>
        <v>1000038125</v>
      </c>
      <c r="R2743" s="2" t="n">
        <f aca="false">IF(H2743=$R$5,L2743,R2742)</f>
        <v>50640325</v>
      </c>
      <c r="S2743" s="2" t="str">
        <f aca="false">IF(H2743=$S$5,L2743,S2742)</f>
        <v>EGU077</v>
      </c>
      <c r="T2743" s="2" t="n">
        <f aca="false">IF(H2743=$T$5,L2743,T2742)</f>
        <v>814190521</v>
      </c>
      <c r="U2743" s="2" t="n">
        <f aca="false">IF(V2743="",0,1)</f>
        <v>0</v>
      </c>
      <c r="V2743" s="2" t="str">
        <f aca="false">IF(A2743="","",IFERROR(IF(VLOOKUP(A2743,MAESTRO!$A$2:$C$15,2,FALSE())=1,"",A2743),A2743))</f>
        <v/>
      </c>
      <c r="W2743" s="2" t="str">
        <f aca="false">IF(V2743="","",G2743)</f>
        <v/>
      </c>
    </row>
    <row r="2744" customFormat="false" ht="15" hidden="false" customHeight="false" outlineLevel="0" collapsed="false">
      <c r="O2744" s="2" t="str">
        <f aca="false">IF(O2743="","",O2743)</f>
        <v>7711 CEDI GUAYAQUIL</v>
      </c>
      <c r="P2744" s="2" t="str">
        <f aca="false">IF(A2744=$P$5,C2744,P2743)</f>
        <v>MARTINEZ CUZCO CRISTIAN GEOVANNY</v>
      </c>
      <c r="Q2744" s="2" t="n">
        <f aca="false">IF(Q2743="","",IF(A2747=$Q$1,C2747,Q2743))</f>
        <v>1000038125</v>
      </c>
      <c r="R2744" s="2" t="n">
        <f aca="false">IF(H2744=$R$5,L2744,R2743)</f>
        <v>50640325</v>
      </c>
      <c r="S2744" s="2" t="str">
        <f aca="false">IF(H2744=$S$5,L2744,S2743)</f>
        <v>EGU077</v>
      </c>
      <c r="T2744" s="2" t="n">
        <f aca="false">IF(H2744=$T$5,L2744,T2743)</f>
        <v>814190521</v>
      </c>
      <c r="U2744" s="2" t="n">
        <f aca="false">IF(V2744="",0,1)</f>
        <v>0</v>
      </c>
      <c r="V2744" s="2" t="str">
        <f aca="false">IF(A2744="","",IFERROR(IF(VLOOKUP(A2744,MAESTRO!$A$2:$C$15,2,FALSE())=1,"",A2744),A2744))</f>
        <v/>
      </c>
      <c r="W2744" s="2" t="str">
        <f aca="false">IF(V2744="","",G2744)</f>
        <v/>
      </c>
    </row>
    <row r="2745" customFormat="false" ht="15" hidden="false" customHeight="false" outlineLevel="0" collapsed="false">
      <c r="A2745" s="1" t="s">
        <v>18</v>
      </c>
      <c r="B2745" s="1" t="s">
        <v>41</v>
      </c>
      <c r="G2745" s="1" t="s">
        <v>42</v>
      </c>
      <c r="I2745" s="1" t="s">
        <v>43</v>
      </c>
      <c r="K2745" s="1" t="s">
        <v>44</v>
      </c>
      <c r="O2745" s="2" t="str">
        <f aca="false">IF(O2744="","",O2744)</f>
        <v>7711 CEDI GUAYAQUIL</v>
      </c>
      <c r="P2745" s="2" t="str">
        <f aca="false">IF(A2745=$P$5,C2745,P2744)</f>
        <v>MARTINEZ CUZCO CRISTIAN GEOVANNY</v>
      </c>
      <c r="Q2745" s="2" t="n">
        <f aca="false">IF(Q2744="","",IF(A2748=$Q$1,C2748,Q2744))</f>
        <v>1000038125</v>
      </c>
      <c r="R2745" s="2" t="n">
        <f aca="false">IF(H2745=$R$5,L2745,R2744)</f>
        <v>50640325</v>
      </c>
      <c r="S2745" s="2" t="str">
        <f aca="false">IF(H2745=$S$5,L2745,S2744)</f>
        <v>EGU077</v>
      </c>
      <c r="T2745" s="2" t="n">
        <f aca="false">IF(H2745=$T$5,L2745,T2744)</f>
        <v>814190521</v>
      </c>
      <c r="U2745" s="2" t="n">
        <f aca="false">IF(V2745="",0,1)</f>
        <v>0</v>
      </c>
      <c r="V2745" s="2" t="str">
        <f aca="false">IF(A2745="","",IFERROR(IF(VLOOKUP(A2745,MAESTRO!$A$2:$C$15,2,FALSE())=1,"",A2745),A2745))</f>
        <v/>
      </c>
      <c r="W2745" s="2" t="str">
        <f aca="false">IF(V2745="","",G2745)</f>
        <v/>
      </c>
    </row>
    <row r="2746" customFormat="false" ht="15" hidden="false" customHeight="false" outlineLevel="0" collapsed="false">
      <c r="O2746" s="2" t="str">
        <f aca="false">IF(O2745="","",O2745)</f>
        <v>7711 CEDI GUAYAQUIL</v>
      </c>
      <c r="P2746" s="2" t="str">
        <f aca="false">IF(A2746=$P$5,C2746,P2745)</f>
        <v>MARTINEZ CUZCO CRISTIAN GEOVANNY</v>
      </c>
      <c r="Q2746" s="2" t="n">
        <f aca="false">IF(Q2745="","",IF(A2749=$Q$1,C2749,Q2745))</f>
        <v>1000038125</v>
      </c>
      <c r="R2746" s="2" t="n">
        <f aca="false">IF(H2746=$R$5,L2746,R2745)</f>
        <v>50640325</v>
      </c>
      <c r="S2746" s="2" t="str">
        <f aca="false">IF(H2746=$S$5,L2746,S2745)</f>
        <v>EGU077</v>
      </c>
      <c r="T2746" s="2" t="n">
        <f aca="false">IF(H2746=$T$5,L2746,T2745)</f>
        <v>814190521</v>
      </c>
      <c r="U2746" s="2" t="n">
        <f aca="false">IF(V2746="",0,1)</f>
        <v>0</v>
      </c>
      <c r="V2746" s="2" t="str">
        <f aca="false">IF(A2746="","",IFERROR(IF(VLOOKUP(A2746,MAESTRO!$A$2:$C$15,2,FALSE())=1,"",A2746),A2746))</f>
        <v/>
      </c>
      <c r="W2746" s="2" t="str">
        <f aca="false">IF(V2746="","",G2746)</f>
        <v/>
      </c>
    </row>
    <row r="2747" customFormat="false" ht="15" hidden="false" customHeight="false" outlineLevel="0" collapsed="false">
      <c r="A2747" s="1" t="n">
        <v>15565</v>
      </c>
      <c r="B2747" s="1" t="s">
        <v>305</v>
      </c>
      <c r="G2747" s="1" t="n">
        <v>2</v>
      </c>
      <c r="I2747" s="1" t="s">
        <v>46</v>
      </c>
      <c r="O2747" s="2" t="str">
        <f aca="false">IF(O2746="","",O2746)</f>
        <v>7711 CEDI GUAYAQUIL</v>
      </c>
      <c r="P2747" s="2" t="str">
        <f aca="false">IF(A2747=$P$5,C2747,P2746)</f>
        <v>MARTINEZ CUZCO CRISTIAN GEOVANNY</v>
      </c>
      <c r="Q2747" s="2" t="n">
        <f aca="false">IF(Q2746="","",IF(A2750=$Q$1,C2750,Q2746))</f>
        <v>1000038125</v>
      </c>
      <c r="R2747" s="2" t="n">
        <f aca="false">IF(H2747=$R$5,L2747,R2746)</f>
        <v>50640325</v>
      </c>
      <c r="S2747" s="2" t="str">
        <f aca="false">IF(H2747=$S$5,L2747,S2746)</f>
        <v>EGU077</v>
      </c>
      <c r="T2747" s="2" t="n">
        <f aca="false">IF(H2747=$T$5,L2747,T2746)</f>
        <v>814190521</v>
      </c>
      <c r="U2747" s="2" t="n">
        <f aca="false">IF(V2747="",0,1)</f>
        <v>1</v>
      </c>
      <c r="V2747" s="2" t="n">
        <f aca="false">IF(A2747="","",IFERROR(IF(VLOOKUP(A2747,MAESTRO!$A$2:$C$15,2,FALSE())=1,"",A2747),A2747))</f>
        <v>15565</v>
      </c>
      <c r="W2747" s="2" t="n">
        <f aca="false">IF(V2747="","",G2747)</f>
        <v>2</v>
      </c>
    </row>
    <row r="2748" customFormat="false" ht="15" hidden="false" customHeight="false" outlineLevel="0" collapsed="false">
      <c r="A2748" s="1" t="n">
        <v>15592</v>
      </c>
      <c r="B2748" s="1" t="s">
        <v>62</v>
      </c>
      <c r="G2748" s="1" t="n">
        <v>4</v>
      </c>
      <c r="I2748" s="1" t="s">
        <v>46</v>
      </c>
      <c r="O2748" s="2" t="str">
        <f aca="false">IF(O2747="","",O2747)</f>
        <v>7711 CEDI GUAYAQUIL</v>
      </c>
      <c r="P2748" s="2" t="str">
        <f aca="false">IF(A2748=$P$5,C2748,P2747)</f>
        <v>MARTINEZ CUZCO CRISTIAN GEOVANNY</v>
      </c>
      <c r="Q2748" s="2" t="n">
        <f aca="false">IF(Q2747="","",IF(A2751=$Q$1,C2751,Q2747))</f>
        <v>1000038125</v>
      </c>
      <c r="R2748" s="2" t="n">
        <f aca="false">IF(H2748=$R$5,L2748,R2747)</f>
        <v>50640325</v>
      </c>
      <c r="S2748" s="2" t="str">
        <f aca="false">IF(H2748=$S$5,L2748,S2747)</f>
        <v>EGU077</v>
      </c>
      <c r="T2748" s="2" t="n">
        <f aca="false">IF(H2748=$T$5,L2748,T2747)</f>
        <v>814190521</v>
      </c>
      <c r="U2748" s="2" t="n">
        <f aca="false">IF(V2748="",0,1)</f>
        <v>1</v>
      </c>
      <c r="V2748" s="2" t="n">
        <f aca="false">IF(A2748="","",IFERROR(IF(VLOOKUP(A2748,MAESTRO!$A$2:$C$15,2,FALSE())=1,"",A2748),A2748))</f>
        <v>15592</v>
      </c>
      <c r="W2748" s="2" t="n">
        <f aca="false">IF(V2748="","",G2748)</f>
        <v>4</v>
      </c>
    </row>
    <row r="2749" customFormat="false" ht="15" hidden="false" customHeight="false" outlineLevel="0" collapsed="false">
      <c r="O2749" s="2" t="str">
        <f aca="false">IF(O2748="","",O2748)</f>
        <v>7711 CEDI GUAYAQUIL</v>
      </c>
      <c r="P2749" s="2" t="str">
        <f aca="false">IF(A2749=$P$5,C2749,P2748)</f>
        <v>MARTINEZ CUZCO CRISTIAN GEOVANNY</v>
      </c>
      <c r="Q2749" s="2" t="n">
        <f aca="false">IF(Q2748="","",IF(A2752=$Q$1,C2752,Q2748))</f>
        <v>1000038125</v>
      </c>
      <c r="R2749" s="2" t="n">
        <f aca="false">IF(H2749=$R$5,L2749,R2748)</f>
        <v>50640325</v>
      </c>
      <c r="S2749" s="2" t="str">
        <f aca="false">IF(H2749=$S$5,L2749,S2748)</f>
        <v>EGU077</v>
      </c>
      <c r="T2749" s="2" t="n">
        <f aca="false">IF(H2749=$T$5,L2749,T2748)</f>
        <v>814190521</v>
      </c>
      <c r="U2749" s="2" t="n">
        <f aca="false">IF(V2749="",0,1)</f>
        <v>0</v>
      </c>
      <c r="V2749" s="2" t="str">
        <f aca="false">IF(A2749="","",IFERROR(IF(VLOOKUP(A2749,MAESTRO!$A$2:$C$15,2,FALSE())=1,"",A2749),A2749))</f>
        <v/>
      </c>
      <c r="W2749" s="2" t="str">
        <f aca="false">IF(V2749="","",G2749)</f>
        <v/>
      </c>
    </row>
    <row r="2750" customFormat="false" ht="15" hidden="false" customHeight="false" outlineLevel="0" collapsed="false">
      <c r="O2750" s="2" t="str">
        <f aca="false">IF(O2749="","",O2749)</f>
        <v>7711 CEDI GUAYAQUIL</v>
      </c>
      <c r="P2750" s="2" t="str">
        <f aca="false">IF(A2750=$P$5,C2750,P2749)</f>
        <v>MARTINEZ CUZCO CRISTIAN GEOVANNY</v>
      </c>
      <c r="Q2750" s="2" t="n">
        <f aca="false">IF(Q2749="","",IF(A2753=$Q$1,C2753,Q2749))</f>
        <v>1000038125</v>
      </c>
      <c r="R2750" s="2" t="n">
        <f aca="false">IF(H2750=$R$5,L2750,R2749)</f>
        <v>50640325</v>
      </c>
      <c r="S2750" s="2" t="str">
        <f aca="false">IF(H2750=$S$5,L2750,S2749)</f>
        <v>EGU077</v>
      </c>
      <c r="T2750" s="2" t="n">
        <f aca="false">IF(H2750=$T$5,L2750,T2749)</f>
        <v>814190521</v>
      </c>
      <c r="U2750" s="2" t="n">
        <f aca="false">IF(V2750="",0,1)</f>
        <v>0</v>
      </c>
      <c r="V2750" s="2" t="str">
        <f aca="false">IF(A2750="","",IFERROR(IF(VLOOKUP(A2750,MAESTRO!$A$2:$C$15,2,FALSE())=1,"",A2750),A2750))</f>
        <v/>
      </c>
      <c r="W2750" s="2" t="str">
        <f aca="false">IF(V2750="","",G2750)</f>
        <v/>
      </c>
    </row>
    <row r="2751" customFormat="false" ht="15" hidden="false" customHeight="false" outlineLevel="0" collapsed="false">
      <c r="O2751" s="2" t="str">
        <f aca="false">IF(O2750="","",O2750)</f>
        <v>7711 CEDI GUAYAQUIL</v>
      </c>
      <c r="P2751" s="2" t="str">
        <f aca="false">IF(A2751=$P$5,C2751,P2750)</f>
        <v>MARTINEZ CUZCO CRISTIAN GEOVANNY</v>
      </c>
      <c r="Q2751" s="2" t="n">
        <f aca="false">IF(Q2750="","",IF(A2754=$Q$1,C2754,Q2750))</f>
        <v>1000038125</v>
      </c>
      <c r="R2751" s="2" t="n">
        <f aca="false">IF(H2751=$R$5,L2751,R2750)</f>
        <v>50640325</v>
      </c>
      <c r="S2751" s="2" t="str">
        <f aca="false">IF(H2751=$S$5,L2751,S2750)</f>
        <v>EGU077</v>
      </c>
      <c r="T2751" s="2" t="n">
        <f aca="false">IF(H2751=$T$5,L2751,T2750)</f>
        <v>814190521</v>
      </c>
      <c r="U2751" s="2" t="n">
        <f aca="false">IF(V2751="",0,1)</f>
        <v>0</v>
      </c>
      <c r="V2751" s="2" t="str">
        <f aca="false">IF(A2751="","",IFERROR(IF(VLOOKUP(A2751,MAESTRO!$A$2:$C$15,2,FALSE())=1,"",A2751),A2751))</f>
        <v/>
      </c>
      <c r="W2751" s="2" t="str">
        <f aca="false">IF(V2751="","",G2751)</f>
        <v/>
      </c>
    </row>
    <row r="2752" customFormat="false" ht="15" hidden="false" customHeight="false" outlineLevel="0" collapsed="false">
      <c r="O2752" s="2" t="str">
        <f aca="false">IF(O2751="","",O2751)</f>
        <v>7711 CEDI GUAYAQUIL</v>
      </c>
      <c r="P2752" s="2" t="str">
        <f aca="false">IF(A2752=$P$5,C2752,P2751)</f>
        <v>MARTINEZ CUZCO CRISTIAN GEOVANNY</v>
      </c>
      <c r="Q2752" s="2" t="n">
        <f aca="false">IF(Q2751="","",IF(A2755=$Q$1,C2755,Q2751))</f>
        <v>1000038125</v>
      </c>
      <c r="R2752" s="2" t="n">
        <f aca="false">IF(H2752=$R$5,L2752,R2751)</f>
        <v>50640325</v>
      </c>
      <c r="S2752" s="2" t="str">
        <f aca="false">IF(H2752=$S$5,L2752,S2751)</f>
        <v>EGU077</v>
      </c>
      <c r="T2752" s="2" t="n">
        <f aca="false">IF(H2752=$T$5,L2752,T2751)</f>
        <v>814190521</v>
      </c>
      <c r="U2752" s="2" t="n">
        <f aca="false">IF(V2752="",0,1)</f>
        <v>0</v>
      </c>
      <c r="V2752" s="2" t="str">
        <f aca="false">IF(A2752="","",IFERROR(IF(VLOOKUP(A2752,MAESTRO!$A$2:$C$15,2,FALSE())=1,"",A2752),A2752))</f>
        <v/>
      </c>
      <c r="W2752" s="2" t="str">
        <f aca="false">IF(V2752="","",G2752)</f>
        <v/>
      </c>
    </row>
    <row r="2753" customFormat="false" ht="15" hidden="false" customHeight="false" outlineLevel="0" collapsed="false">
      <c r="O2753" s="2" t="str">
        <f aca="false">IF(O2752="","",O2752)</f>
        <v>7711 CEDI GUAYAQUIL</v>
      </c>
      <c r="P2753" s="2" t="str">
        <f aca="false">IF(A2753=$P$5,C2753,P2752)</f>
        <v>MARTINEZ CUZCO CRISTIAN GEOVANNY</v>
      </c>
      <c r="Q2753" s="2" t="n">
        <f aca="false">IF(Q2752="","",IF(A2756=$Q$1,C2756,Q2752))</f>
        <v>1000038125</v>
      </c>
      <c r="R2753" s="2" t="n">
        <f aca="false">IF(H2753=$R$5,L2753,R2752)</f>
        <v>50640325</v>
      </c>
      <c r="S2753" s="2" t="str">
        <f aca="false">IF(H2753=$S$5,L2753,S2752)</f>
        <v>EGU077</v>
      </c>
      <c r="T2753" s="2" t="n">
        <f aca="false">IF(H2753=$T$5,L2753,T2752)</f>
        <v>814190521</v>
      </c>
      <c r="U2753" s="2" t="n">
        <f aca="false">IF(V2753="",0,1)</f>
        <v>0</v>
      </c>
      <c r="V2753" s="2" t="str">
        <f aca="false">IF(A2753="","",IFERROR(IF(VLOOKUP(A2753,MAESTRO!$A$2:$C$15,2,FALSE())=1,"",A2753),A2753))</f>
        <v/>
      </c>
      <c r="W2753" s="2" t="str">
        <f aca="false">IF(V2753="","",G2753)</f>
        <v/>
      </c>
    </row>
    <row r="2754" customFormat="false" ht="15" hidden="false" customHeight="false" outlineLevel="0" collapsed="false">
      <c r="O2754" s="2" t="str">
        <f aca="false">IF(O2753="","",O2753)</f>
        <v>7711 CEDI GUAYAQUIL</v>
      </c>
      <c r="P2754" s="2" t="str">
        <f aca="false">IF(A2754=$P$5,C2754,P2753)</f>
        <v>MARTINEZ CUZCO CRISTIAN GEOVANNY</v>
      </c>
      <c r="Q2754" s="2" t="n">
        <f aca="false">IF(Q2753="","",IF(A2757=$Q$1,C2757,Q2753))</f>
        <v>1000038125</v>
      </c>
      <c r="R2754" s="2" t="n">
        <f aca="false">IF(H2754=$R$5,L2754,R2753)</f>
        <v>50640325</v>
      </c>
      <c r="S2754" s="2" t="str">
        <f aca="false">IF(H2754=$S$5,L2754,S2753)</f>
        <v>EGU077</v>
      </c>
      <c r="T2754" s="2" t="n">
        <f aca="false">IF(H2754=$T$5,L2754,T2753)</f>
        <v>814190521</v>
      </c>
      <c r="U2754" s="2" t="n">
        <f aca="false">IF(V2754="",0,1)</f>
        <v>0</v>
      </c>
      <c r="V2754" s="2" t="str">
        <f aca="false">IF(A2754="","",IFERROR(IF(VLOOKUP(A2754,MAESTRO!$A$2:$C$15,2,FALSE())=1,"",A2754),A2754))</f>
        <v/>
      </c>
      <c r="W2754" s="2" t="str">
        <f aca="false">IF(V2754="","",G2754)</f>
        <v/>
      </c>
    </row>
    <row r="2755" customFormat="false" ht="15" hidden="false" customHeight="false" outlineLevel="0" collapsed="false">
      <c r="O2755" s="2" t="str">
        <f aca="false">IF(O2754="","",O2754)</f>
        <v>7711 CEDI GUAYAQUIL</v>
      </c>
      <c r="P2755" s="2" t="str">
        <f aca="false">IF(A2755=$P$5,C2755,P2754)</f>
        <v>MARTINEZ CUZCO CRISTIAN GEOVANNY</v>
      </c>
      <c r="Q2755" s="2" t="n">
        <f aca="false">IF(Q2754="","",IF(A2758=$Q$1,C2758,Q2754))</f>
        <v>1000038125</v>
      </c>
      <c r="R2755" s="2" t="n">
        <f aca="false">IF(H2755=$R$5,L2755,R2754)</f>
        <v>50640325</v>
      </c>
      <c r="S2755" s="2" t="str">
        <f aca="false">IF(H2755=$S$5,L2755,S2754)</f>
        <v>EGU077</v>
      </c>
      <c r="T2755" s="2" t="n">
        <f aca="false">IF(H2755=$T$5,L2755,T2754)</f>
        <v>814190521</v>
      </c>
      <c r="U2755" s="2" t="n">
        <f aca="false">IF(V2755="",0,1)</f>
        <v>0</v>
      </c>
      <c r="V2755" s="2" t="str">
        <f aca="false">IF(A2755="","",IFERROR(IF(VLOOKUP(A2755,MAESTRO!$A$2:$C$15,2,FALSE())=1,"",A2755),A2755))</f>
        <v/>
      </c>
      <c r="W2755" s="2" t="str">
        <f aca="false">IF(V2755="","",G2755)</f>
        <v/>
      </c>
    </row>
    <row r="2756" customFormat="false" ht="15" hidden="false" customHeight="false" outlineLevel="0" collapsed="false">
      <c r="O2756" s="2" t="str">
        <f aca="false">IF(O2755="","",O2755)</f>
        <v>7711 CEDI GUAYAQUIL</v>
      </c>
      <c r="P2756" s="2" t="str">
        <f aca="false">IF(A2756=$P$5,C2756,P2755)</f>
        <v>MARTINEZ CUZCO CRISTIAN GEOVANNY</v>
      </c>
      <c r="Q2756" s="2" t="n">
        <f aca="false">IF(Q2755="","",IF(A2759=$Q$1,C2759,Q2755))</f>
        <v>1000038125</v>
      </c>
      <c r="R2756" s="2" t="n">
        <f aca="false">IF(H2756=$R$5,L2756,R2755)</f>
        <v>50640325</v>
      </c>
      <c r="S2756" s="2" t="str">
        <f aca="false">IF(H2756=$S$5,L2756,S2755)</f>
        <v>EGU077</v>
      </c>
      <c r="T2756" s="2" t="n">
        <f aca="false">IF(H2756=$T$5,L2756,T2755)</f>
        <v>814190521</v>
      </c>
      <c r="U2756" s="2" t="n">
        <f aca="false">IF(V2756="",0,1)</f>
        <v>0</v>
      </c>
      <c r="V2756" s="2" t="str">
        <f aca="false">IF(A2756="","",IFERROR(IF(VLOOKUP(A2756,MAESTRO!$A$2:$C$15,2,FALSE())=1,"",A2756),A2756))</f>
        <v/>
      </c>
      <c r="W2756" s="2" t="str">
        <f aca="false">IF(V2756="","",G2756)</f>
        <v/>
      </c>
    </row>
    <row r="2757" customFormat="false" ht="15" hidden="false" customHeight="false" outlineLevel="0" collapsed="false">
      <c r="O2757" s="2" t="str">
        <f aca="false">IF(O2756="","",O2756)</f>
        <v>7711 CEDI GUAYAQUIL</v>
      </c>
      <c r="P2757" s="2" t="str">
        <f aca="false">IF(A2757=$P$5,C2757,P2756)</f>
        <v>MARTINEZ CUZCO CRISTIAN GEOVANNY</v>
      </c>
      <c r="Q2757" s="2" t="n">
        <f aca="false">IF(Q2756="","",IF(A2760=$Q$1,C2760,Q2756))</f>
        <v>1000038125</v>
      </c>
      <c r="R2757" s="2" t="n">
        <f aca="false">IF(H2757=$R$5,L2757,R2756)</f>
        <v>50640325</v>
      </c>
      <c r="S2757" s="2" t="str">
        <f aca="false">IF(H2757=$S$5,L2757,S2756)</f>
        <v>EGU077</v>
      </c>
      <c r="T2757" s="2" t="n">
        <f aca="false">IF(H2757=$T$5,L2757,T2756)</f>
        <v>814190521</v>
      </c>
      <c r="U2757" s="2" t="n">
        <f aca="false">IF(V2757="",0,1)</f>
        <v>0</v>
      </c>
      <c r="V2757" s="2" t="str">
        <f aca="false">IF(A2757="","",IFERROR(IF(VLOOKUP(A2757,MAESTRO!$A$2:$C$15,2,FALSE())=1,"",A2757),A2757))</f>
        <v/>
      </c>
      <c r="W2757" s="2" t="str">
        <f aca="false">IF(V2757="","",G2757)</f>
        <v/>
      </c>
    </row>
    <row r="2758" customFormat="false" ht="15" hidden="false" customHeight="false" outlineLevel="0" collapsed="false">
      <c r="O2758" s="2" t="str">
        <f aca="false">IF(O2757="","",O2757)</f>
        <v>7711 CEDI GUAYAQUIL</v>
      </c>
      <c r="P2758" s="2" t="str">
        <f aca="false">IF(A2758=$P$5,C2758,P2757)</f>
        <v>MARTINEZ CUZCO CRISTIAN GEOVANNY</v>
      </c>
      <c r="Q2758" s="2" t="n">
        <f aca="false">IF(Q2757="","",IF(A2761=$Q$1,C2761,Q2757))</f>
        <v>1000038125</v>
      </c>
      <c r="R2758" s="2" t="n">
        <f aca="false">IF(H2758=$R$5,L2758,R2757)</f>
        <v>50640325</v>
      </c>
      <c r="S2758" s="2" t="str">
        <f aca="false">IF(H2758=$S$5,L2758,S2757)</f>
        <v>EGU077</v>
      </c>
      <c r="T2758" s="2" t="n">
        <f aca="false">IF(H2758=$T$5,L2758,T2757)</f>
        <v>814190521</v>
      </c>
      <c r="U2758" s="2" t="n">
        <f aca="false">IF(V2758="",0,1)</f>
        <v>0</v>
      </c>
      <c r="V2758" s="2" t="str">
        <f aca="false">IF(A2758="","",IFERROR(IF(VLOOKUP(A2758,MAESTRO!$A$2:$C$15,2,FALSE())=1,"",A2758),A2758))</f>
        <v/>
      </c>
      <c r="W2758" s="2" t="str">
        <f aca="false">IF(V2758="","",G2758)</f>
        <v/>
      </c>
    </row>
    <row r="2759" customFormat="false" ht="15" hidden="false" customHeight="false" outlineLevel="0" collapsed="false">
      <c r="O2759" s="2" t="str">
        <f aca="false">IF(O2758="","",O2758)</f>
        <v>7711 CEDI GUAYAQUIL</v>
      </c>
      <c r="P2759" s="2" t="str">
        <f aca="false">IF(A2759=$P$5,C2759,P2758)</f>
        <v>MARTINEZ CUZCO CRISTIAN GEOVANNY</v>
      </c>
      <c r="Q2759" s="2" t="n">
        <f aca="false">IF(Q2758="","",IF(A2762=$Q$1,C2762,Q2758))</f>
        <v>1000038125</v>
      </c>
      <c r="R2759" s="2" t="n">
        <f aca="false">IF(H2759=$R$5,L2759,R2758)</f>
        <v>50640325</v>
      </c>
      <c r="S2759" s="2" t="str">
        <f aca="false">IF(H2759=$S$5,L2759,S2758)</f>
        <v>EGU077</v>
      </c>
      <c r="T2759" s="2" t="n">
        <f aca="false">IF(H2759=$T$5,L2759,T2758)</f>
        <v>814190521</v>
      </c>
      <c r="U2759" s="2" t="n">
        <f aca="false">IF(V2759="",0,1)</f>
        <v>0</v>
      </c>
      <c r="V2759" s="2" t="str">
        <f aca="false">IF(A2759="","",IFERROR(IF(VLOOKUP(A2759,MAESTRO!$A$2:$C$15,2,FALSE())=1,"",A2759),A2759))</f>
        <v/>
      </c>
      <c r="W2759" s="2" t="str">
        <f aca="false">IF(V2759="","",G2759)</f>
        <v/>
      </c>
    </row>
    <row r="2760" customFormat="false" ht="15" hidden="false" customHeight="false" outlineLevel="0" collapsed="false">
      <c r="O2760" s="2" t="str">
        <f aca="false">IF(O2759="","",O2759)</f>
        <v>7711 CEDI GUAYAQUIL</v>
      </c>
      <c r="P2760" s="2" t="str">
        <f aca="false">IF(A2760=$P$5,C2760,P2759)</f>
        <v>MARTINEZ CUZCO CRISTIAN GEOVANNY</v>
      </c>
      <c r="Q2760" s="2" t="n">
        <f aca="false">IF(Q2759="","",IF(A2763=$Q$1,C2763,Q2759))</f>
        <v>1000038125</v>
      </c>
      <c r="R2760" s="2" t="n">
        <f aca="false">IF(H2760=$R$5,L2760,R2759)</f>
        <v>50640325</v>
      </c>
      <c r="S2760" s="2" t="str">
        <f aca="false">IF(H2760=$S$5,L2760,S2759)</f>
        <v>EGU077</v>
      </c>
      <c r="T2760" s="2" t="n">
        <f aca="false">IF(H2760=$T$5,L2760,T2759)</f>
        <v>814190521</v>
      </c>
      <c r="U2760" s="2" t="n">
        <f aca="false">IF(V2760="",0,1)</f>
        <v>0</v>
      </c>
      <c r="V2760" s="2" t="str">
        <f aca="false">IF(A2760="","",IFERROR(IF(VLOOKUP(A2760,MAESTRO!$A$2:$C$15,2,FALSE())=1,"",A2760),A2760))</f>
        <v/>
      </c>
      <c r="W2760" s="2" t="str">
        <f aca="false">IF(V2760="","",G2760)</f>
        <v/>
      </c>
    </row>
    <row r="2761" customFormat="false" ht="15" hidden="false" customHeight="false" outlineLevel="0" collapsed="false">
      <c r="O2761" s="2" t="str">
        <f aca="false">IF(O2760="","",O2760)</f>
        <v>7711 CEDI GUAYAQUIL</v>
      </c>
      <c r="P2761" s="2" t="str">
        <f aca="false">IF(A2761=$P$5,C2761,P2760)</f>
        <v>MARTINEZ CUZCO CRISTIAN GEOVANNY</v>
      </c>
      <c r="Q2761" s="2" t="n">
        <f aca="false">IF(Q2760="","",IF(A2764=$Q$1,C2764,Q2760))</f>
        <v>1000038125</v>
      </c>
      <c r="R2761" s="2" t="n">
        <f aca="false">IF(H2761=$R$5,L2761,R2760)</f>
        <v>50640325</v>
      </c>
      <c r="S2761" s="2" t="str">
        <f aca="false">IF(H2761=$S$5,L2761,S2760)</f>
        <v>EGU077</v>
      </c>
      <c r="T2761" s="2" t="n">
        <f aca="false">IF(H2761=$T$5,L2761,T2760)</f>
        <v>814190521</v>
      </c>
      <c r="U2761" s="2" t="n">
        <f aca="false">IF(V2761="",0,1)</f>
        <v>0</v>
      </c>
      <c r="V2761" s="2" t="str">
        <f aca="false">IF(A2761="","",IFERROR(IF(VLOOKUP(A2761,MAESTRO!$A$2:$C$15,2,FALSE())=1,"",A2761),A2761))</f>
        <v/>
      </c>
      <c r="W2761" s="2" t="str">
        <f aca="false">IF(V2761="","",G2761)</f>
        <v/>
      </c>
    </row>
    <row r="2762" customFormat="false" ht="15" hidden="false" customHeight="false" outlineLevel="0" collapsed="false">
      <c r="O2762" s="2" t="str">
        <f aca="false">IF(O2761="","",O2761)</f>
        <v>7711 CEDI GUAYAQUIL</v>
      </c>
      <c r="P2762" s="2" t="str">
        <f aca="false">IF(A2762=$P$5,C2762,P2761)</f>
        <v>MARTINEZ CUZCO CRISTIAN GEOVANNY</v>
      </c>
      <c r="Q2762" s="2" t="n">
        <f aca="false">IF(Q2761="","",IF(A2765=$Q$1,C2765,Q2761))</f>
        <v>1000038125</v>
      </c>
      <c r="R2762" s="2" t="n">
        <f aca="false">IF(H2762=$R$5,L2762,R2761)</f>
        <v>50640325</v>
      </c>
      <c r="S2762" s="2" t="str">
        <f aca="false">IF(H2762=$S$5,L2762,S2761)</f>
        <v>EGU077</v>
      </c>
      <c r="T2762" s="2" t="n">
        <f aca="false">IF(H2762=$T$5,L2762,T2761)</f>
        <v>814190521</v>
      </c>
      <c r="U2762" s="2" t="n">
        <f aca="false">IF(V2762="",0,1)</f>
        <v>0</v>
      </c>
      <c r="V2762" s="2" t="str">
        <f aca="false">IF(A2762="","",IFERROR(IF(VLOOKUP(A2762,MAESTRO!$A$2:$C$15,2,FALSE())=1,"",A2762),A2762))</f>
        <v/>
      </c>
      <c r="W2762" s="2" t="str">
        <f aca="false">IF(V2762="","",G2762)</f>
        <v/>
      </c>
    </row>
    <row r="2763" customFormat="false" ht="15" hidden="false" customHeight="false" outlineLevel="0" collapsed="false">
      <c r="O2763" s="2" t="str">
        <f aca="false">IF(O2762="","",O2762)</f>
        <v>7711 CEDI GUAYAQUIL</v>
      </c>
      <c r="P2763" s="2" t="str">
        <f aca="false">IF(A2763=$P$5,C2763,P2762)</f>
        <v>MARTINEZ CUZCO CRISTIAN GEOVANNY</v>
      </c>
      <c r="Q2763" s="2" t="n">
        <f aca="false">IF(Q2762="","",IF(A2766=$Q$1,C2766,Q2762))</f>
        <v>1000038125</v>
      </c>
      <c r="R2763" s="2" t="n">
        <f aca="false">IF(H2763=$R$5,L2763,R2762)</f>
        <v>50640325</v>
      </c>
      <c r="S2763" s="2" t="str">
        <f aca="false">IF(H2763=$S$5,L2763,S2762)</f>
        <v>EGU077</v>
      </c>
      <c r="T2763" s="2" t="n">
        <f aca="false">IF(H2763=$T$5,L2763,T2762)</f>
        <v>814190521</v>
      </c>
      <c r="U2763" s="2" t="n">
        <f aca="false">IF(V2763="",0,1)</f>
        <v>0</v>
      </c>
      <c r="V2763" s="2" t="str">
        <f aca="false">IF(A2763="","",IFERROR(IF(VLOOKUP(A2763,MAESTRO!$A$2:$C$15,2,FALSE())=1,"",A2763),A2763))</f>
        <v/>
      </c>
      <c r="W2763" s="2" t="str">
        <f aca="false">IF(V2763="","",G2763)</f>
        <v/>
      </c>
    </row>
    <row r="2764" customFormat="false" ht="15" hidden="false" customHeight="false" outlineLevel="0" collapsed="false">
      <c r="O2764" s="2" t="str">
        <f aca="false">IF(O2763="","",O2763)</f>
        <v>7711 CEDI GUAYAQUIL</v>
      </c>
      <c r="P2764" s="2" t="str">
        <f aca="false">IF(A2764=$P$5,C2764,P2763)</f>
        <v>MARTINEZ CUZCO CRISTIAN GEOVANNY</v>
      </c>
      <c r="Q2764" s="2" t="n">
        <f aca="false">IF(Q2763="","",IF(A2767=$Q$1,C2767,Q2763))</f>
        <v>1000038125</v>
      </c>
      <c r="R2764" s="2" t="n">
        <f aca="false">IF(H2764=$R$5,L2764,R2763)</f>
        <v>50640325</v>
      </c>
      <c r="S2764" s="2" t="str">
        <f aca="false">IF(H2764=$S$5,L2764,S2763)</f>
        <v>EGU077</v>
      </c>
      <c r="T2764" s="2" t="n">
        <f aca="false">IF(H2764=$T$5,L2764,T2763)</f>
        <v>814190521</v>
      </c>
      <c r="U2764" s="2" t="n">
        <f aca="false">IF(V2764="",0,1)</f>
        <v>0</v>
      </c>
      <c r="V2764" s="2" t="str">
        <f aca="false">IF(A2764="","",IFERROR(IF(VLOOKUP(A2764,MAESTRO!$A$2:$C$15,2,FALSE())=1,"",A2764),A2764))</f>
        <v/>
      </c>
      <c r="W2764" s="2" t="str">
        <f aca="false">IF(V2764="","",G2764)</f>
        <v/>
      </c>
    </row>
    <row r="2765" customFormat="false" ht="15" hidden="false" customHeight="false" outlineLevel="0" collapsed="false">
      <c r="O2765" s="2" t="str">
        <f aca="false">IF(O2764="","",O2764)</f>
        <v>7711 CEDI GUAYAQUIL</v>
      </c>
      <c r="P2765" s="2" t="str">
        <f aca="false">IF(A2765=$P$5,C2765,P2764)</f>
        <v>MARTINEZ CUZCO CRISTIAN GEOVANNY</v>
      </c>
      <c r="Q2765" s="2" t="n">
        <f aca="false">IF(Q2764="","",IF(A2768=$Q$1,C2768,Q2764))</f>
        <v>1000038125</v>
      </c>
      <c r="R2765" s="2" t="n">
        <f aca="false">IF(H2765=$R$5,L2765,R2764)</f>
        <v>50640325</v>
      </c>
      <c r="S2765" s="2" t="str">
        <f aca="false">IF(H2765=$S$5,L2765,S2764)</f>
        <v>EGU077</v>
      </c>
      <c r="T2765" s="2" t="n">
        <f aca="false">IF(H2765=$T$5,L2765,T2764)</f>
        <v>814190521</v>
      </c>
      <c r="U2765" s="2" t="n">
        <f aca="false">IF(V2765="",0,1)</f>
        <v>0</v>
      </c>
      <c r="V2765" s="2" t="str">
        <f aca="false">IF(A2765="","",IFERROR(IF(VLOOKUP(A2765,MAESTRO!$A$2:$C$15,2,FALSE())=1,"",A2765),A2765))</f>
        <v/>
      </c>
      <c r="W2765" s="2" t="str">
        <f aca="false">IF(V2765="","",G2765)</f>
        <v/>
      </c>
    </row>
    <row r="2766" customFormat="false" ht="15" hidden="false" customHeight="false" outlineLevel="0" collapsed="false">
      <c r="O2766" s="2" t="str">
        <f aca="false">IF(O2765="","",O2765)</f>
        <v>7711 CEDI GUAYAQUIL</v>
      </c>
      <c r="P2766" s="2" t="str">
        <f aca="false">IF(A2766=$P$5,C2766,P2765)</f>
        <v>MARTINEZ CUZCO CRISTIAN GEOVANNY</v>
      </c>
      <c r="Q2766" s="2" t="n">
        <f aca="false">IF(Q2765="","",IF(A2769=$Q$1,C2769,Q2765))</f>
        <v>1000038125</v>
      </c>
      <c r="R2766" s="2" t="n">
        <f aca="false">IF(H2766=$R$5,L2766,R2765)</f>
        <v>50640325</v>
      </c>
      <c r="S2766" s="2" t="str">
        <f aca="false">IF(H2766=$S$5,L2766,S2765)</f>
        <v>EGU077</v>
      </c>
      <c r="T2766" s="2" t="n">
        <f aca="false">IF(H2766=$T$5,L2766,T2765)</f>
        <v>814190521</v>
      </c>
      <c r="U2766" s="2" t="n">
        <f aca="false">IF(V2766="",0,1)</f>
        <v>0</v>
      </c>
      <c r="V2766" s="2" t="str">
        <f aca="false">IF(A2766="","",IFERROR(IF(VLOOKUP(A2766,MAESTRO!$A$2:$C$15,2,FALSE())=1,"",A2766),A2766))</f>
        <v/>
      </c>
      <c r="W2766" s="2" t="str">
        <f aca="false">IF(V2766="","",G2766)</f>
        <v/>
      </c>
    </row>
    <row r="2767" customFormat="false" ht="15" hidden="false" customHeight="false" outlineLevel="0" collapsed="false">
      <c r="O2767" s="2" t="str">
        <f aca="false">IF(O2766="","",O2766)</f>
        <v>7711 CEDI GUAYAQUIL</v>
      </c>
      <c r="P2767" s="2" t="str">
        <f aca="false">IF(A2767=$P$5,C2767,P2766)</f>
        <v>MARTINEZ CUZCO CRISTIAN GEOVANNY</v>
      </c>
      <c r="Q2767" s="2" t="n">
        <f aca="false">IF(Q2766="","",IF(A2770=$Q$1,C2770,Q2766))</f>
        <v>1000038125</v>
      </c>
      <c r="R2767" s="2" t="n">
        <f aca="false">IF(H2767=$R$5,L2767,R2766)</f>
        <v>50640325</v>
      </c>
      <c r="S2767" s="2" t="str">
        <f aca="false">IF(H2767=$S$5,L2767,S2766)</f>
        <v>EGU077</v>
      </c>
      <c r="T2767" s="2" t="n">
        <f aca="false">IF(H2767=$T$5,L2767,T2766)</f>
        <v>814190521</v>
      </c>
      <c r="U2767" s="2" t="n">
        <f aca="false">IF(V2767="",0,1)</f>
        <v>0</v>
      </c>
      <c r="V2767" s="2" t="str">
        <f aca="false">IF(A2767="","",IFERROR(IF(VLOOKUP(A2767,MAESTRO!$A$2:$C$15,2,FALSE())=1,"",A2767),A2767))</f>
        <v/>
      </c>
      <c r="W2767" s="2" t="str">
        <f aca="false">IF(V2767="","",G2767)</f>
        <v/>
      </c>
    </row>
    <row r="2768" customFormat="false" ht="15" hidden="false" customHeight="false" outlineLevel="0" collapsed="false">
      <c r="O2768" s="2" t="str">
        <f aca="false">IF(O2767="","",O2767)</f>
        <v>7711 CEDI GUAYAQUIL</v>
      </c>
      <c r="P2768" s="2" t="str">
        <f aca="false">IF(A2768=$P$5,C2768,P2767)</f>
        <v>MARTINEZ CUZCO CRISTIAN GEOVANNY</v>
      </c>
      <c r="Q2768" s="2" t="n">
        <f aca="false">IF(Q2767="","",IF(A2771=$Q$1,C2771,Q2767))</f>
        <v>1000038125</v>
      </c>
      <c r="R2768" s="2" t="n">
        <f aca="false">IF(H2768=$R$5,L2768,R2767)</f>
        <v>50640325</v>
      </c>
      <c r="S2768" s="2" t="str">
        <f aca="false">IF(H2768=$S$5,L2768,S2767)</f>
        <v>EGU077</v>
      </c>
      <c r="T2768" s="2" t="n">
        <f aca="false">IF(H2768=$T$5,L2768,T2767)</f>
        <v>814190521</v>
      </c>
      <c r="U2768" s="2" t="n">
        <f aca="false">IF(V2768="",0,1)</f>
        <v>0</v>
      </c>
      <c r="V2768" s="2" t="str">
        <f aca="false">IF(A2768="","",IFERROR(IF(VLOOKUP(A2768,MAESTRO!$A$2:$C$15,2,FALSE())=1,"",A2768),A2768))</f>
        <v/>
      </c>
      <c r="W2768" s="2" t="str">
        <f aca="false">IF(V2768="","",G2768)</f>
        <v/>
      </c>
    </row>
    <row r="2769" customFormat="false" ht="15" hidden="false" customHeight="false" outlineLevel="0" collapsed="false">
      <c r="O2769" s="2" t="str">
        <f aca="false">IF(O2768="","",O2768)</f>
        <v>7711 CEDI GUAYAQUIL</v>
      </c>
      <c r="P2769" s="2" t="str">
        <f aca="false">IF(A2769=$P$5,C2769,P2768)</f>
        <v>MARTINEZ CUZCO CRISTIAN GEOVANNY</v>
      </c>
      <c r="Q2769" s="2" t="n">
        <f aca="false">IF(Q2768="","",IF(A2772=$Q$1,C2772,Q2768))</f>
        <v>1000038125</v>
      </c>
      <c r="R2769" s="2" t="n">
        <f aca="false">IF(H2769=$R$5,L2769,R2768)</f>
        <v>50640325</v>
      </c>
      <c r="S2769" s="2" t="str">
        <f aca="false">IF(H2769=$S$5,L2769,S2768)</f>
        <v>EGU077</v>
      </c>
      <c r="T2769" s="2" t="n">
        <f aca="false">IF(H2769=$T$5,L2769,T2768)</f>
        <v>814190521</v>
      </c>
      <c r="U2769" s="2" t="n">
        <f aca="false">IF(V2769="",0,1)</f>
        <v>0</v>
      </c>
      <c r="V2769" s="2" t="str">
        <f aca="false">IF(A2769="","",IFERROR(IF(VLOOKUP(A2769,MAESTRO!$A$2:$C$15,2,FALSE())=1,"",A2769),A2769))</f>
        <v/>
      </c>
      <c r="W2769" s="2" t="str">
        <f aca="false">IF(V2769="","",G2769)</f>
        <v/>
      </c>
    </row>
    <row r="2770" customFormat="false" ht="15" hidden="false" customHeight="false" outlineLevel="0" collapsed="false">
      <c r="O2770" s="2" t="str">
        <f aca="false">IF(O2769="","",O2769)</f>
        <v>7711 CEDI GUAYAQUIL</v>
      </c>
      <c r="P2770" s="2" t="str">
        <f aca="false">IF(A2770=$P$5,C2770,P2769)</f>
        <v>MARTINEZ CUZCO CRISTIAN GEOVANNY</v>
      </c>
      <c r="Q2770" s="2" t="n">
        <f aca="false">IF(Q2769="","",IF(A2773=$Q$1,C2773,Q2769))</f>
        <v>1000038125</v>
      </c>
      <c r="R2770" s="2" t="n">
        <f aca="false">IF(H2770=$R$5,L2770,R2769)</f>
        <v>50640325</v>
      </c>
      <c r="S2770" s="2" t="str">
        <f aca="false">IF(H2770=$S$5,L2770,S2769)</f>
        <v>EGU077</v>
      </c>
      <c r="T2770" s="2" t="n">
        <f aca="false">IF(H2770=$T$5,L2770,T2769)</f>
        <v>814190521</v>
      </c>
      <c r="U2770" s="2" t="n">
        <f aca="false">IF(V2770="",0,1)</f>
        <v>0</v>
      </c>
      <c r="V2770" s="2" t="str">
        <f aca="false">IF(A2770="","",IFERROR(IF(VLOOKUP(A2770,MAESTRO!$A$2:$C$15,2,FALSE())=1,"",A2770),A2770))</f>
        <v/>
      </c>
      <c r="W2770" s="2" t="str">
        <f aca="false">IF(V2770="","",G2770)</f>
        <v/>
      </c>
    </row>
    <row r="2771" customFormat="false" ht="15" hidden="false" customHeight="false" outlineLevel="0" collapsed="false">
      <c r="O2771" s="2" t="str">
        <f aca="false">IF(O2770="","",O2770)</f>
        <v>7711 CEDI GUAYAQUIL</v>
      </c>
      <c r="P2771" s="2" t="str">
        <f aca="false">IF(A2771=$P$5,C2771,P2770)</f>
        <v>MARTINEZ CUZCO CRISTIAN GEOVANNY</v>
      </c>
      <c r="Q2771" s="2" t="n">
        <f aca="false">IF(Q2770="","",IF(A2774=$Q$1,C2774,Q2770))</f>
        <v>1000038125</v>
      </c>
      <c r="R2771" s="2" t="n">
        <f aca="false">IF(H2771=$R$5,L2771,R2770)</f>
        <v>50640325</v>
      </c>
      <c r="S2771" s="2" t="str">
        <f aca="false">IF(H2771=$S$5,L2771,S2770)</f>
        <v>EGU077</v>
      </c>
      <c r="T2771" s="2" t="n">
        <f aca="false">IF(H2771=$T$5,L2771,T2770)</f>
        <v>814190521</v>
      </c>
      <c r="U2771" s="2" t="n">
        <f aca="false">IF(V2771="",0,1)</f>
        <v>0</v>
      </c>
      <c r="V2771" s="2" t="str">
        <f aca="false">IF(A2771="","",IFERROR(IF(VLOOKUP(A2771,MAESTRO!$A$2:$C$15,2,FALSE())=1,"",A2771),A2771))</f>
        <v/>
      </c>
      <c r="W2771" s="2" t="str">
        <f aca="false">IF(V2771="","",G2771)</f>
        <v/>
      </c>
    </row>
    <row r="2772" customFormat="false" ht="15" hidden="false" customHeight="false" outlineLevel="0" collapsed="false">
      <c r="O2772" s="2" t="str">
        <f aca="false">IF(O2771="","",O2771)</f>
        <v>7711 CEDI GUAYAQUIL</v>
      </c>
      <c r="P2772" s="2" t="str">
        <f aca="false">IF(A2772=$P$5,C2772,P2771)</f>
        <v>MARTINEZ CUZCO CRISTIAN GEOVANNY</v>
      </c>
      <c r="Q2772" s="2" t="n">
        <f aca="false">IF(Q2771="","",IF(A2775=$Q$1,C2775,Q2771))</f>
        <v>1000038125</v>
      </c>
      <c r="R2772" s="2" t="n">
        <f aca="false">IF(H2772=$R$5,L2772,R2771)</f>
        <v>50640325</v>
      </c>
      <c r="S2772" s="2" t="str">
        <f aca="false">IF(H2772=$S$5,L2772,S2771)</f>
        <v>EGU077</v>
      </c>
      <c r="T2772" s="2" t="n">
        <f aca="false">IF(H2772=$T$5,L2772,T2771)</f>
        <v>814190521</v>
      </c>
      <c r="U2772" s="2" t="n">
        <f aca="false">IF(V2772="",0,1)</f>
        <v>0</v>
      </c>
      <c r="V2772" s="2" t="str">
        <f aca="false">IF(A2772="","",IFERROR(IF(VLOOKUP(A2772,MAESTRO!$A$2:$C$15,2,FALSE())=1,"",A2772),A2772))</f>
        <v/>
      </c>
      <c r="W2772" s="2" t="str">
        <f aca="false">IF(V2772="","",G2772)</f>
        <v/>
      </c>
    </row>
    <row r="2773" customFormat="false" ht="15" hidden="false" customHeight="false" outlineLevel="0" collapsed="false">
      <c r="O2773" s="2" t="str">
        <f aca="false">IF(O2772="","",O2772)</f>
        <v>7711 CEDI GUAYAQUIL</v>
      </c>
      <c r="P2773" s="2" t="str">
        <f aca="false">IF(A2773=$P$5,C2773,P2772)</f>
        <v>MARTINEZ CUZCO CRISTIAN GEOVANNY</v>
      </c>
      <c r="Q2773" s="2" t="n">
        <f aca="false">IF(Q2772="","",IF(A2776=$Q$1,C2776,Q2772))</f>
        <v>1000038125</v>
      </c>
      <c r="R2773" s="2" t="n">
        <f aca="false">IF(H2773=$R$5,L2773,R2772)</f>
        <v>50640325</v>
      </c>
      <c r="S2773" s="2" t="str">
        <f aca="false">IF(H2773=$S$5,L2773,S2772)</f>
        <v>EGU077</v>
      </c>
      <c r="T2773" s="2" t="n">
        <f aca="false">IF(H2773=$T$5,L2773,T2772)</f>
        <v>814190521</v>
      </c>
      <c r="U2773" s="2" t="n">
        <f aca="false">IF(V2773="",0,1)</f>
        <v>0</v>
      </c>
      <c r="V2773" s="2" t="str">
        <f aca="false">IF(A2773="","",IFERROR(IF(VLOOKUP(A2773,MAESTRO!$A$2:$C$15,2,FALSE())=1,"",A2773),A2773))</f>
        <v/>
      </c>
      <c r="W2773" s="2" t="str">
        <f aca="false">IF(V2773="","",G2773)</f>
        <v/>
      </c>
    </row>
    <row r="2774" customFormat="false" ht="15" hidden="false" customHeight="false" outlineLevel="0" collapsed="false">
      <c r="O2774" s="2" t="str">
        <f aca="false">IF(O2773="","",O2773)</f>
        <v>7711 CEDI GUAYAQUIL</v>
      </c>
      <c r="P2774" s="2" t="str">
        <f aca="false">IF(A2774=$P$5,C2774,P2773)</f>
        <v>MARTINEZ CUZCO CRISTIAN GEOVANNY</v>
      </c>
      <c r="Q2774" s="2" t="n">
        <f aca="false">IF(Q2773="","",IF(A2777=$Q$1,C2777,Q2773))</f>
        <v>1000038125</v>
      </c>
      <c r="R2774" s="2" t="n">
        <f aca="false">IF(H2774=$R$5,L2774,R2773)</f>
        <v>50640325</v>
      </c>
      <c r="S2774" s="2" t="str">
        <f aca="false">IF(H2774=$S$5,L2774,S2773)</f>
        <v>EGU077</v>
      </c>
      <c r="T2774" s="2" t="n">
        <f aca="false">IF(H2774=$T$5,L2774,T2773)</f>
        <v>814190521</v>
      </c>
      <c r="U2774" s="2" t="n">
        <f aca="false">IF(V2774="",0,1)</f>
        <v>0</v>
      </c>
      <c r="V2774" s="2" t="str">
        <f aca="false">IF(A2774="","",IFERROR(IF(VLOOKUP(A2774,MAESTRO!$A$2:$C$15,2,FALSE())=1,"",A2774),A2774))</f>
        <v/>
      </c>
      <c r="W2774" s="2" t="str">
        <f aca="false">IF(V2774="","",G2774)</f>
        <v/>
      </c>
    </row>
    <row r="2775" customFormat="false" ht="15" hidden="false" customHeight="false" outlineLevel="0" collapsed="false">
      <c r="O2775" s="2" t="str">
        <f aca="false">IF(O2774="","",O2774)</f>
        <v>7711 CEDI GUAYAQUIL</v>
      </c>
      <c r="P2775" s="2" t="str">
        <f aca="false">IF(A2775=$P$5,C2775,P2774)</f>
        <v>MARTINEZ CUZCO CRISTIAN GEOVANNY</v>
      </c>
      <c r="Q2775" s="2" t="n">
        <f aca="false">IF(Q2774="","",IF(A2778=$Q$1,C2778,Q2774))</f>
        <v>1000038125</v>
      </c>
      <c r="R2775" s="2" t="n">
        <f aca="false">IF(H2775=$R$5,L2775,R2774)</f>
        <v>50640325</v>
      </c>
      <c r="S2775" s="2" t="str">
        <f aca="false">IF(H2775=$S$5,L2775,S2774)</f>
        <v>EGU077</v>
      </c>
      <c r="T2775" s="2" t="n">
        <f aca="false">IF(H2775=$T$5,L2775,T2774)</f>
        <v>814190521</v>
      </c>
      <c r="U2775" s="2" t="n">
        <f aca="false">IF(V2775="",0,1)</f>
        <v>0</v>
      </c>
      <c r="V2775" s="2" t="str">
        <f aca="false">IF(A2775="","",IFERROR(IF(VLOOKUP(A2775,MAESTRO!$A$2:$C$15,2,FALSE())=1,"",A2775),A2775))</f>
        <v/>
      </c>
      <c r="W2775" s="2" t="str">
        <f aca="false">IF(V2775="","",G2775)</f>
        <v/>
      </c>
    </row>
    <row r="2776" customFormat="false" ht="15" hidden="false" customHeight="false" outlineLevel="0" collapsed="false">
      <c r="O2776" s="2" t="str">
        <f aca="false">IF(O2775="","",O2775)</f>
        <v>7711 CEDI GUAYAQUIL</v>
      </c>
      <c r="P2776" s="2" t="str">
        <f aca="false">IF(A2776=$P$5,C2776,P2775)</f>
        <v>MARTINEZ CUZCO CRISTIAN GEOVANNY</v>
      </c>
      <c r="Q2776" s="2" t="n">
        <f aca="false">IF(Q2775="","",IF(A2779=$Q$1,C2779,Q2775))</f>
        <v>1000038125</v>
      </c>
      <c r="R2776" s="2" t="n">
        <f aca="false">IF(H2776=$R$5,L2776,R2775)</f>
        <v>50640325</v>
      </c>
      <c r="S2776" s="2" t="str">
        <f aca="false">IF(H2776=$S$5,L2776,S2775)</f>
        <v>EGU077</v>
      </c>
      <c r="T2776" s="2" t="n">
        <f aca="false">IF(H2776=$T$5,L2776,T2775)</f>
        <v>814190521</v>
      </c>
      <c r="U2776" s="2" t="n">
        <f aca="false">IF(V2776="",0,1)</f>
        <v>0</v>
      </c>
      <c r="V2776" s="2" t="str">
        <f aca="false">IF(A2776="","",IFERROR(IF(VLOOKUP(A2776,MAESTRO!$A$2:$C$15,2,FALSE())=1,"",A2776),A2776))</f>
        <v/>
      </c>
      <c r="W2776" s="2" t="str">
        <f aca="false">IF(V2776="","",G2776)</f>
        <v/>
      </c>
    </row>
    <row r="2777" customFormat="false" ht="15" hidden="false" customHeight="false" outlineLevel="0" collapsed="false">
      <c r="O2777" s="2" t="str">
        <f aca="false">IF(O2776="","",O2776)</f>
        <v>7711 CEDI GUAYAQUIL</v>
      </c>
      <c r="P2777" s="2" t="str">
        <f aca="false">IF(A2777=$P$5,C2777,P2776)</f>
        <v>MARTINEZ CUZCO CRISTIAN GEOVANNY</v>
      </c>
      <c r="Q2777" s="2" t="n">
        <f aca="false">IF(Q2776="","",IF(A2780=$Q$1,C2780,Q2776))</f>
        <v>1000038125</v>
      </c>
      <c r="R2777" s="2" t="n">
        <f aca="false">IF(H2777=$R$5,L2777,R2776)</f>
        <v>50640325</v>
      </c>
      <c r="S2777" s="2" t="str">
        <f aca="false">IF(H2777=$S$5,L2777,S2776)</f>
        <v>EGU077</v>
      </c>
      <c r="T2777" s="2" t="n">
        <f aca="false">IF(H2777=$T$5,L2777,T2776)</f>
        <v>814190521</v>
      </c>
      <c r="U2777" s="2" t="n">
        <f aca="false">IF(V2777="",0,1)</f>
        <v>0</v>
      </c>
      <c r="V2777" s="2" t="str">
        <f aca="false">IF(A2777="","",IFERROR(IF(VLOOKUP(A2777,MAESTRO!$A$2:$C$15,2,FALSE())=1,"",A2777),A2777))</f>
        <v/>
      </c>
      <c r="W2777" s="2" t="str">
        <f aca="false">IF(V2777="","",G2777)</f>
        <v/>
      </c>
    </row>
    <row r="2778" customFormat="false" ht="15" hidden="false" customHeight="false" outlineLevel="0" collapsed="false">
      <c r="O2778" s="2" t="str">
        <f aca="false">IF(O2777="","",O2777)</f>
        <v>7711 CEDI GUAYAQUIL</v>
      </c>
      <c r="P2778" s="2" t="str">
        <f aca="false">IF(A2778=$P$5,C2778,P2777)</f>
        <v>MARTINEZ CUZCO CRISTIAN GEOVANNY</v>
      </c>
      <c r="Q2778" s="2" t="n">
        <f aca="false">IF(Q2777="","",IF(A2781=$Q$1,C2781,Q2777))</f>
        <v>1000038125</v>
      </c>
      <c r="R2778" s="2" t="n">
        <f aca="false">IF(H2778=$R$5,L2778,R2777)</f>
        <v>50640325</v>
      </c>
      <c r="S2778" s="2" t="str">
        <f aca="false">IF(H2778=$S$5,L2778,S2777)</f>
        <v>EGU077</v>
      </c>
      <c r="T2778" s="2" t="n">
        <f aca="false">IF(H2778=$T$5,L2778,T2777)</f>
        <v>814190521</v>
      </c>
      <c r="U2778" s="2" t="n">
        <f aca="false">IF(V2778="",0,1)</f>
        <v>0</v>
      </c>
      <c r="V2778" s="2" t="str">
        <f aca="false">IF(A2778="","",IFERROR(IF(VLOOKUP(A2778,MAESTRO!$A$2:$C$15,2,FALSE())=1,"",A2778),A2778))</f>
        <v/>
      </c>
      <c r="W2778" s="2" t="str">
        <f aca="false">IF(V2778="","",G2778)</f>
        <v/>
      </c>
    </row>
    <row r="2779" customFormat="false" ht="15" hidden="false" customHeight="false" outlineLevel="0" collapsed="false">
      <c r="O2779" s="2" t="str">
        <f aca="false">IF(O2778="","",O2778)</f>
        <v>7711 CEDI GUAYAQUIL</v>
      </c>
      <c r="P2779" s="2" t="str">
        <f aca="false">IF(A2779=$P$5,C2779,P2778)</f>
        <v>MARTINEZ CUZCO CRISTIAN GEOVANNY</v>
      </c>
      <c r="Q2779" s="2" t="n">
        <f aca="false">IF(Q2778="","",IF(A2782=$Q$1,C2782,Q2778))</f>
        <v>1000038125</v>
      </c>
      <c r="R2779" s="2" t="n">
        <f aca="false">IF(H2779=$R$5,L2779,R2778)</f>
        <v>50640325</v>
      </c>
      <c r="S2779" s="2" t="str">
        <f aca="false">IF(H2779=$S$5,L2779,S2778)</f>
        <v>EGU077</v>
      </c>
      <c r="T2779" s="2" t="n">
        <f aca="false">IF(H2779=$T$5,L2779,T2778)</f>
        <v>814190521</v>
      </c>
      <c r="U2779" s="2" t="n">
        <f aca="false">IF(V2779="",0,1)</f>
        <v>0</v>
      </c>
      <c r="V2779" s="2" t="str">
        <f aca="false">IF(A2779="","",IFERROR(IF(VLOOKUP(A2779,MAESTRO!$A$2:$C$15,2,FALSE())=1,"",A2779),A2779))</f>
        <v/>
      </c>
      <c r="W2779" s="2" t="str">
        <f aca="false">IF(V2779="","",G2779)</f>
        <v/>
      </c>
    </row>
    <row r="2780" customFormat="false" ht="15" hidden="false" customHeight="false" outlineLevel="0" collapsed="false">
      <c r="O2780" s="2" t="str">
        <f aca="false">IF(O2779="","",O2779)</f>
        <v>7711 CEDI GUAYAQUIL</v>
      </c>
      <c r="P2780" s="2" t="str">
        <f aca="false">IF(A2780=$P$5,C2780,P2779)</f>
        <v>MARTINEZ CUZCO CRISTIAN GEOVANNY</v>
      </c>
      <c r="Q2780" s="2" t="n">
        <f aca="false">IF(Q2779="","",IF(A2783=$Q$1,C2783,Q2779))</f>
        <v>1000038125</v>
      </c>
      <c r="R2780" s="2" t="n">
        <f aca="false">IF(H2780=$R$5,L2780,R2779)</f>
        <v>50640325</v>
      </c>
      <c r="S2780" s="2" t="str">
        <f aca="false">IF(H2780=$S$5,L2780,S2779)</f>
        <v>EGU077</v>
      </c>
      <c r="T2780" s="2" t="n">
        <f aca="false">IF(H2780=$T$5,L2780,T2779)</f>
        <v>814190521</v>
      </c>
      <c r="U2780" s="2" t="n">
        <f aca="false">IF(V2780="",0,1)</f>
        <v>0</v>
      </c>
      <c r="V2780" s="2" t="str">
        <f aca="false">IF(A2780="","",IFERROR(IF(VLOOKUP(A2780,MAESTRO!$A$2:$C$15,2,FALSE())=1,"",A2780),A2780))</f>
        <v/>
      </c>
      <c r="W2780" s="2" t="str">
        <f aca="false">IF(V2780="","",G2780)</f>
        <v/>
      </c>
    </row>
    <row r="2781" customFormat="false" ht="15" hidden="false" customHeight="false" outlineLevel="0" collapsed="false">
      <c r="O2781" s="2" t="str">
        <f aca="false">IF(O2780="","",O2780)</f>
        <v>7711 CEDI GUAYAQUIL</v>
      </c>
      <c r="P2781" s="2" t="str">
        <f aca="false">IF(A2781=$P$5,C2781,P2780)</f>
        <v>MARTINEZ CUZCO CRISTIAN GEOVANNY</v>
      </c>
      <c r="Q2781" s="2" t="n">
        <f aca="false">IF(Q2780="","",IF(A2784=$Q$1,C2784,Q2780))</f>
        <v>1000038125</v>
      </c>
      <c r="R2781" s="2" t="n">
        <f aca="false">IF(H2781=$R$5,L2781,R2780)</f>
        <v>50640325</v>
      </c>
      <c r="S2781" s="2" t="str">
        <f aca="false">IF(H2781=$S$5,L2781,S2780)</f>
        <v>EGU077</v>
      </c>
      <c r="T2781" s="2" t="n">
        <f aca="false">IF(H2781=$T$5,L2781,T2780)</f>
        <v>814190521</v>
      </c>
      <c r="U2781" s="2" t="n">
        <f aca="false">IF(V2781="",0,1)</f>
        <v>0</v>
      </c>
      <c r="V2781" s="2" t="str">
        <f aca="false">IF(A2781="","",IFERROR(IF(VLOOKUP(A2781,MAESTRO!$A$2:$C$15,2,FALSE())=1,"",A2781),A2781))</f>
        <v/>
      </c>
      <c r="W2781" s="2" t="str">
        <f aca="false">IF(V2781="","",G2781)</f>
        <v/>
      </c>
    </row>
    <row r="2782" customFormat="false" ht="15" hidden="false" customHeight="false" outlineLevel="0" collapsed="false">
      <c r="O2782" s="2" t="str">
        <f aca="false">IF(O2781="","",O2781)</f>
        <v>7711 CEDI GUAYAQUIL</v>
      </c>
      <c r="P2782" s="2" t="str">
        <f aca="false">IF(A2782=$P$5,C2782,P2781)</f>
        <v>MARTINEZ CUZCO CRISTIAN GEOVANNY</v>
      </c>
      <c r="Q2782" s="2" t="n">
        <f aca="false">IF(Q2781="","",IF(A2785=$Q$1,C2785,Q2781))</f>
        <v>1000038125</v>
      </c>
      <c r="R2782" s="2" t="n">
        <f aca="false">IF(H2782=$R$5,L2782,R2781)</f>
        <v>50640325</v>
      </c>
      <c r="S2782" s="2" t="str">
        <f aca="false">IF(H2782=$S$5,L2782,S2781)</f>
        <v>EGU077</v>
      </c>
      <c r="T2782" s="2" t="n">
        <f aca="false">IF(H2782=$T$5,L2782,T2781)</f>
        <v>814190521</v>
      </c>
      <c r="U2782" s="2" t="n">
        <f aca="false">IF(V2782="",0,1)</f>
        <v>0</v>
      </c>
      <c r="V2782" s="2" t="str">
        <f aca="false">IF(A2782="","",IFERROR(IF(VLOOKUP(A2782,MAESTRO!$A$2:$C$15,2,FALSE())=1,"",A2782),A2782))</f>
        <v/>
      </c>
      <c r="W2782" s="2" t="str">
        <f aca="false">IF(V2782="","",G2782)</f>
        <v/>
      </c>
    </row>
    <row r="2783" customFormat="false" ht="15" hidden="false" customHeight="false" outlineLevel="0" collapsed="false">
      <c r="O2783" s="2" t="str">
        <f aca="false">IF(O2782="","",O2782)</f>
        <v>7711 CEDI GUAYAQUIL</v>
      </c>
      <c r="P2783" s="2" t="str">
        <f aca="false">IF(A2783=$P$5,C2783,P2782)</f>
        <v>MARTINEZ CUZCO CRISTIAN GEOVANNY</v>
      </c>
      <c r="Q2783" s="2" t="n">
        <f aca="false">IF(Q2782="","",IF(A2786=$Q$1,C2786,Q2782))</f>
        <v>1000038125</v>
      </c>
      <c r="R2783" s="2" t="n">
        <f aca="false">IF(H2783=$R$5,L2783,R2782)</f>
        <v>50640325</v>
      </c>
      <c r="S2783" s="2" t="str">
        <f aca="false">IF(H2783=$S$5,L2783,S2782)</f>
        <v>EGU077</v>
      </c>
      <c r="T2783" s="2" t="n">
        <f aca="false">IF(H2783=$T$5,L2783,T2782)</f>
        <v>814190521</v>
      </c>
      <c r="U2783" s="2" t="n">
        <f aca="false">IF(V2783="",0,1)</f>
        <v>0</v>
      </c>
      <c r="V2783" s="2" t="str">
        <f aca="false">IF(A2783="","",IFERROR(IF(VLOOKUP(A2783,MAESTRO!$A$2:$C$15,2,FALSE())=1,"",A2783),A2783))</f>
        <v/>
      </c>
      <c r="W2783" s="2" t="str">
        <f aca="false">IF(V2783="","",G2783)</f>
        <v/>
      </c>
    </row>
    <row r="2784" customFormat="false" ht="15" hidden="false" customHeight="false" outlineLevel="0" collapsed="false">
      <c r="O2784" s="2" t="str">
        <f aca="false">IF(O2783="","",O2783)</f>
        <v>7711 CEDI GUAYAQUIL</v>
      </c>
      <c r="P2784" s="2" t="str">
        <f aca="false">IF(A2784=$P$5,C2784,P2783)</f>
        <v>MARTINEZ CUZCO CRISTIAN GEOVANNY</v>
      </c>
      <c r="Q2784" s="2" t="n">
        <f aca="false">IF(Q2783="","",IF(A2787=$Q$1,C2787,Q2783))</f>
        <v>1000038125</v>
      </c>
      <c r="R2784" s="2" t="n">
        <f aca="false">IF(H2784=$R$5,L2784,R2783)</f>
        <v>50640325</v>
      </c>
      <c r="S2784" s="2" t="str">
        <f aca="false">IF(H2784=$S$5,L2784,S2783)</f>
        <v>EGU077</v>
      </c>
      <c r="T2784" s="2" t="n">
        <f aca="false">IF(H2784=$T$5,L2784,T2783)</f>
        <v>814190521</v>
      </c>
      <c r="U2784" s="2" t="n">
        <f aca="false">IF(V2784="",0,1)</f>
        <v>0</v>
      </c>
      <c r="V2784" s="2" t="str">
        <f aca="false">IF(A2784="","",IFERROR(IF(VLOOKUP(A2784,MAESTRO!$A$2:$C$15,2,FALSE())=1,"",A2784),A2784))</f>
        <v/>
      </c>
      <c r="W2784" s="2" t="str">
        <f aca="false">IF(V2784="","",G2784)</f>
        <v/>
      </c>
    </row>
    <row r="2785" customFormat="false" ht="15" hidden="false" customHeight="false" outlineLevel="0" collapsed="false">
      <c r="O2785" s="2" t="str">
        <f aca="false">IF(O2784="","",O2784)</f>
        <v>7711 CEDI GUAYAQUIL</v>
      </c>
      <c r="P2785" s="2" t="str">
        <f aca="false">IF(A2785=$P$5,C2785,P2784)</f>
        <v>MARTINEZ CUZCO CRISTIAN GEOVANNY</v>
      </c>
      <c r="Q2785" s="2" t="n">
        <f aca="false">IF(Q2784="","",IF(A2788=$Q$1,C2788,Q2784))</f>
        <v>1000038125</v>
      </c>
      <c r="R2785" s="2" t="n">
        <f aca="false">IF(H2785=$R$5,L2785,R2784)</f>
        <v>50640325</v>
      </c>
      <c r="S2785" s="2" t="str">
        <f aca="false">IF(H2785=$S$5,L2785,S2784)</f>
        <v>EGU077</v>
      </c>
      <c r="T2785" s="2" t="n">
        <f aca="false">IF(H2785=$T$5,L2785,T2784)</f>
        <v>814190521</v>
      </c>
      <c r="U2785" s="2" t="n">
        <f aca="false">IF(V2785="",0,1)</f>
        <v>0</v>
      </c>
      <c r="V2785" s="2" t="str">
        <f aca="false">IF(A2785="","",IFERROR(IF(VLOOKUP(A2785,MAESTRO!$A$2:$C$15,2,FALSE())=1,"",A2785),A2785))</f>
        <v/>
      </c>
      <c r="W2785" s="2" t="str">
        <f aca="false">IF(V2785="","",G2785)</f>
        <v/>
      </c>
    </row>
    <row r="2786" customFormat="false" ht="15" hidden="false" customHeight="false" outlineLevel="0" collapsed="false">
      <c r="O2786" s="2" t="str">
        <f aca="false">IF(O2785="","",O2785)</f>
        <v>7711 CEDI GUAYAQUIL</v>
      </c>
      <c r="P2786" s="2" t="str">
        <f aca="false">IF(A2786=$P$5,C2786,P2785)</f>
        <v>MARTINEZ CUZCO CRISTIAN GEOVANNY</v>
      </c>
      <c r="Q2786" s="2" t="n">
        <f aca="false">IF(Q2785="","",IF(A2789=$Q$1,C2789,Q2785))</f>
        <v>1000038125</v>
      </c>
      <c r="R2786" s="2" t="n">
        <f aca="false">IF(H2786=$R$5,L2786,R2785)</f>
        <v>50640325</v>
      </c>
      <c r="S2786" s="2" t="str">
        <f aca="false">IF(H2786=$S$5,L2786,S2785)</f>
        <v>EGU077</v>
      </c>
      <c r="T2786" s="2" t="n">
        <f aca="false">IF(H2786=$T$5,L2786,T2785)</f>
        <v>814190521</v>
      </c>
      <c r="U2786" s="2" t="n">
        <f aca="false">IF(V2786="",0,1)</f>
        <v>0</v>
      </c>
      <c r="V2786" s="2" t="str">
        <f aca="false">IF(A2786="","",IFERROR(IF(VLOOKUP(A2786,MAESTRO!$A$2:$C$15,2,FALSE())=1,"",A2786),A2786))</f>
        <v/>
      </c>
      <c r="W2786" s="2" t="str">
        <f aca="false">IF(V2786="","",G2786)</f>
        <v/>
      </c>
    </row>
    <row r="2787" customFormat="false" ht="15" hidden="false" customHeight="false" outlineLevel="0" collapsed="false">
      <c r="O2787" s="2" t="str">
        <f aca="false">IF(O2786="","",O2786)</f>
        <v>7711 CEDI GUAYAQUIL</v>
      </c>
      <c r="P2787" s="2" t="str">
        <f aca="false">IF(A2787=$P$5,C2787,P2786)</f>
        <v>MARTINEZ CUZCO CRISTIAN GEOVANNY</v>
      </c>
      <c r="Q2787" s="2" t="n">
        <f aca="false">IF(Q2786="","",IF(A2790=$Q$1,C2790,Q2786))</f>
        <v>1000038125</v>
      </c>
      <c r="R2787" s="2" t="n">
        <f aca="false">IF(H2787=$R$5,L2787,R2786)</f>
        <v>50640325</v>
      </c>
      <c r="S2787" s="2" t="str">
        <f aca="false">IF(H2787=$S$5,L2787,S2786)</f>
        <v>EGU077</v>
      </c>
      <c r="T2787" s="2" t="n">
        <f aca="false">IF(H2787=$T$5,L2787,T2786)</f>
        <v>814190521</v>
      </c>
      <c r="U2787" s="2" t="n">
        <f aca="false">IF(V2787="",0,1)</f>
        <v>0</v>
      </c>
      <c r="V2787" s="2" t="str">
        <f aca="false">IF(A2787="","",IFERROR(IF(VLOOKUP(A2787,MAESTRO!$A$2:$C$15,2,FALSE())=1,"",A2787),A2787))</f>
        <v/>
      </c>
      <c r="W2787" s="2" t="str">
        <f aca="false">IF(V2787="","",G2787)</f>
        <v/>
      </c>
    </row>
    <row r="2788" customFormat="false" ht="15" hidden="false" customHeight="false" outlineLevel="0" collapsed="false">
      <c r="O2788" s="2" t="str">
        <f aca="false">IF(O2787="","",O2787)</f>
        <v>7711 CEDI GUAYAQUIL</v>
      </c>
      <c r="P2788" s="2" t="str">
        <f aca="false">IF(A2788=$P$5,C2788,P2787)</f>
        <v>MARTINEZ CUZCO CRISTIAN GEOVANNY</v>
      </c>
      <c r="Q2788" s="2" t="n">
        <f aca="false">IF(Q2787="","",IF(A2791=$Q$1,C2791,Q2787))</f>
        <v>1000038125</v>
      </c>
      <c r="R2788" s="2" t="n">
        <f aca="false">IF(H2788=$R$5,L2788,R2787)</f>
        <v>50640325</v>
      </c>
      <c r="S2788" s="2" t="str">
        <f aca="false">IF(H2788=$S$5,L2788,S2787)</f>
        <v>EGU077</v>
      </c>
      <c r="T2788" s="2" t="n">
        <f aca="false">IF(H2788=$T$5,L2788,T2787)</f>
        <v>814190521</v>
      </c>
      <c r="U2788" s="2" t="n">
        <f aca="false">IF(V2788="",0,1)</f>
        <v>0</v>
      </c>
      <c r="V2788" s="2" t="str">
        <f aca="false">IF(A2788="","",IFERROR(IF(VLOOKUP(A2788,MAESTRO!$A$2:$C$15,2,FALSE())=1,"",A2788),A2788))</f>
        <v/>
      </c>
      <c r="W2788" s="2" t="str">
        <f aca="false">IF(V2788="","",G2788)</f>
        <v/>
      </c>
    </row>
    <row r="2789" customFormat="false" ht="15" hidden="false" customHeight="false" outlineLevel="0" collapsed="false">
      <c r="A2789" s="1" t="s">
        <v>48</v>
      </c>
      <c r="D2789" s="1" t="s">
        <v>49</v>
      </c>
      <c r="O2789" s="2" t="str">
        <f aca="false">IF(O2788="","",O2788)</f>
        <v>7711 CEDI GUAYAQUIL</v>
      </c>
      <c r="P2789" s="2" t="str">
        <f aca="false">IF(A2789=$P$5,C2789,P2788)</f>
        <v>MARTINEZ CUZCO CRISTIAN GEOVANNY</v>
      </c>
      <c r="Q2789" s="2" t="n">
        <f aca="false">IF(Q2788="","",IF(A2792=$Q$1,C2792,Q2788))</f>
        <v>1000038125</v>
      </c>
      <c r="R2789" s="2" t="n">
        <f aca="false">IF(H2789=$R$5,L2789,R2788)</f>
        <v>50640325</v>
      </c>
      <c r="S2789" s="2" t="str">
        <f aca="false">IF(H2789=$S$5,L2789,S2788)</f>
        <v>EGU077</v>
      </c>
      <c r="T2789" s="2" t="n">
        <f aca="false">IF(H2789=$T$5,L2789,T2788)</f>
        <v>814190521</v>
      </c>
      <c r="U2789" s="2" t="n">
        <f aca="false">IF(V2789="",0,1)</f>
        <v>0</v>
      </c>
      <c r="V2789" s="2" t="str">
        <f aca="false">IF(A2789="","",IFERROR(IF(VLOOKUP(A2789,MAESTRO!$A$2:$C$15,2,FALSE())=1,"",A2789),A2789))</f>
        <v/>
      </c>
      <c r="W2789" s="2" t="str">
        <f aca="false">IF(V2789="","",G2789)</f>
        <v/>
      </c>
    </row>
    <row r="2790" customFormat="false" ht="15" hidden="false" customHeight="false" outlineLevel="0" collapsed="false">
      <c r="A2790" s="1" t="s">
        <v>50</v>
      </c>
      <c r="D2790" s="1" t="s">
        <v>49</v>
      </c>
      <c r="O2790" s="2" t="str">
        <f aca="false">IF(O2789="","",O2789)</f>
        <v>7711 CEDI GUAYAQUIL</v>
      </c>
      <c r="P2790" s="2" t="str">
        <f aca="false">IF(A2790=$P$5,C2790,P2789)</f>
        <v>MARTINEZ CUZCO CRISTIAN GEOVANNY</v>
      </c>
      <c r="Q2790" s="2" t="n">
        <f aca="false">IF(Q2789="","",IF(A2793=$Q$1,C2793,Q2789))</f>
        <v>1000038125</v>
      </c>
      <c r="R2790" s="2" t="n">
        <f aca="false">IF(H2790=$R$5,L2790,R2789)</f>
        <v>50640325</v>
      </c>
      <c r="S2790" s="2" t="str">
        <f aca="false">IF(H2790=$S$5,L2790,S2789)</f>
        <v>EGU077</v>
      </c>
      <c r="T2790" s="2" t="n">
        <f aca="false">IF(H2790=$T$5,L2790,T2789)</f>
        <v>814190521</v>
      </c>
      <c r="U2790" s="2" t="n">
        <f aca="false">IF(V2790="",0,1)</f>
        <v>0</v>
      </c>
      <c r="V2790" s="2" t="str">
        <f aca="false">IF(A2790="","",IFERROR(IF(VLOOKUP(A2790,MAESTRO!$A$2:$C$15,2,FALSE())=1,"",A2790),A2790))</f>
        <v/>
      </c>
      <c r="W2790" s="2" t="str">
        <f aca="false">IF(V2790="","",G2790)</f>
        <v/>
      </c>
    </row>
    <row r="2791" customFormat="false" ht="15" hidden="false" customHeight="false" outlineLevel="0" collapsed="false">
      <c r="A2791" s="1" t="s">
        <v>51</v>
      </c>
      <c r="D2791" s="1" t="s">
        <v>49</v>
      </c>
      <c r="O2791" s="2" t="str">
        <f aca="false">IF(O2790="","",O2790)</f>
        <v>7711 CEDI GUAYAQUIL</v>
      </c>
      <c r="P2791" s="2" t="str">
        <f aca="false">IF(A2791=$P$5,C2791,P2790)</f>
        <v>MARTINEZ CUZCO CRISTIAN GEOVANNY</v>
      </c>
      <c r="Q2791" s="2" t="n">
        <f aca="false">IF(Q2790="","",IF(A2794=$Q$1,C2794,Q2790))</f>
        <v>1000038125</v>
      </c>
      <c r="R2791" s="2" t="n">
        <f aca="false">IF(H2791=$R$5,L2791,R2790)</f>
        <v>50640325</v>
      </c>
      <c r="S2791" s="2" t="str">
        <f aca="false">IF(H2791=$S$5,L2791,S2790)</f>
        <v>EGU077</v>
      </c>
      <c r="T2791" s="2" t="n">
        <f aca="false">IF(H2791=$T$5,L2791,T2790)</f>
        <v>814190521</v>
      </c>
      <c r="U2791" s="2" t="n">
        <f aca="false">IF(V2791="",0,1)</f>
        <v>0</v>
      </c>
      <c r="V2791" s="2" t="str">
        <f aca="false">IF(A2791="","",IFERROR(IF(VLOOKUP(A2791,MAESTRO!$A$2:$C$15,2,FALSE())=1,"",A2791),A2791))</f>
        <v/>
      </c>
      <c r="W2791" s="2" t="str">
        <f aca="false">IF(V2791="","",G2791)</f>
        <v/>
      </c>
    </row>
    <row r="2792" customFormat="false" ht="15" hidden="false" customHeight="false" outlineLevel="0" collapsed="false">
      <c r="A2792" s="1" t="s">
        <v>52</v>
      </c>
      <c r="D2792" s="1" t="s">
        <v>49</v>
      </c>
      <c r="O2792" s="2" t="str">
        <f aca="false">IF(O2791="","",O2791)</f>
        <v>7711 CEDI GUAYAQUIL</v>
      </c>
      <c r="P2792" s="2" t="str">
        <f aca="false">IF(A2792=$P$5,C2792,P2791)</f>
        <v>MARTINEZ CUZCO CRISTIAN GEOVANNY</v>
      </c>
      <c r="Q2792" s="2" t="n">
        <f aca="false">IF(Q2791="","",IF(A2795=$Q$1,C2795,Q2791))</f>
        <v>1000038125</v>
      </c>
      <c r="R2792" s="2" t="n">
        <f aca="false">IF(H2792=$R$5,L2792,R2791)</f>
        <v>50640325</v>
      </c>
      <c r="S2792" s="2" t="str">
        <f aca="false">IF(H2792=$S$5,L2792,S2791)</f>
        <v>EGU077</v>
      </c>
      <c r="T2792" s="2" t="n">
        <f aca="false">IF(H2792=$T$5,L2792,T2791)</f>
        <v>814190521</v>
      </c>
      <c r="U2792" s="2" t="n">
        <f aca="false">IF(V2792="",0,1)</f>
        <v>0</v>
      </c>
      <c r="V2792" s="2" t="str">
        <f aca="false">IF(A2792="","",IFERROR(IF(VLOOKUP(A2792,MAESTRO!$A$2:$C$15,2,FALSE())=1,"",A2792),A2792))</f>
        <v/>
      </c>
      <c r="W2792" s="2" t="str">
        <f aca="false">IF(V2792="","",G2792)</f>
        <v/>
      </c>
    </row>
    <row r="2793" customFormat="false" ht="15" hidden="false" customHeight="false" outlineLevel="0" collapsed="false">
      <c r="A2793" s="1" t="s">
        <v>53</v>
      </c>
      <c r="D2793" s="1" t="s">
        <v>49</v>
      </c>
      <c r="O2793" s="2" t="str">
        <f aca="false">IF(O2792="","",O2792)</f>
        <v>7711 CEDI GUAYAQUIL</v>
      </c>
      <c r="P2793" s="2" t="str">
        <f aca="false">IF(A2793=$P$5,C2793,P2792)</f>
        <v>MARTINEZ CUZCO CRISTIAN GEOVANNY</v>
      </c>
      <c r="Q2793" s="2" t="n">
        <f aca="false">IF(Q2792="","",IF(A2796=$Q$1,C2796,Q2792))</f>
        <v>1000038125</v>
      </c>
      <c r="R2793" s="2" t="n">
        <f aca="false">IF(H2793=$R$5,L2793,R2792)</f>
        <v>50640325</v>
      </c>
      <c r="S2793" s="2" t="str">
        <f aca="false">IF(H2793=$S$5,L2793,S2792)</f>
        <v>EGU077</v>
      </c>
      <c r="T2793" s="2" t="n">
        <f aca="false">IF(H2793=$T$5,L2793,T2792)</f>
        <v>814190521</v>
      </c>
      <c r="U2793" s="2" t="n">
        <f aca="false">IF(V2793="",0,1)</f>
        <v>0</v>
      </c>
      <c r="V2793" s="2" t="str">
        <f aca="false">IF(A2793="","",IFERROR(IF(VLOOKUP(A2793,MAESTRO!$A$2:$C$15,2,FALSE())=1,"",A2793),A2793))</f>
        <v/>
      </c>
      <c r="W2793" s="2" t="str">
        <f aca="false">IF(V2793="","",G2793)</f>
        <v/>
      </c>
    </row>
    <row r="2794" customFormat="false" ht="15" hidden="false" customHeight="false" outlineLevel="0" collapsed="false">
      <c r="O2794" s="2" t="str">
        <f aca="false">IF(O2793="","",O2793)</f>
        <v>7711 CEDI GUAYAQUIL</v>
      </c>
      <c r="P2794" s="2" t="str">
        <f aca="false">IF(A2794=$P$5,C2794,P2793)</f>
        <v>MARTINEZ CUZCO CRISTIAN GEOVANNY</v>
      </c>
      <c r="Q2794" s="2" t="n">
        <f aca="false">IF(Q2793="","",IF(A2797=$Q$1,C2797,Q2793))</f>
        <v>1000038125</v>
      </c>
      <c r="R2794" s="2" t="n">
        <f aca="false">IF(H2794=$R$5,L2794,R2793)</f>
        <v>50640325</v>
      </c>
      <c r="S2794" s="2" t="str">
        <f aca="false">IF(H2794=$S$5,L2794,S2793)</f>
        <v>EGU077</v>
      </c>
      <c r="T2794" s="2" t="n">
        <f aca="false">IF(H2794=$T$5,L2794,T2793)</f>
        <v>814190521</v>
      </c>
      <c r="U2794" s="2" t="n">
        <f aca="false">IF(V2794="",0,1)</f>
        <v>0</v>
      </c>
      <c r="V2794" s="2" t="str">
        <f aca="false">IF(A2794="","",IFERROR(IF(VLOOKUP(A2794,MAESTRO!$A$2:$C$15,2,FALSE())=1,"",A2794),A2794))</f>
        <v/>
      </c>
      <c r="W2794" s="2" t="str">
        <f aca="false">IF(V2794="","",G2794)</f>
        <v/>
      </c>
    </row>
    <row r="2795" customFormat="false" ht="15" hidden="false" customHeight="false" outlineLevel="0" collapsed="false">
      <c r="O2795" s="2" t="str">
        <f aca="false">IF(O2794="","",O2794)</f>
        <v>7711 CEDI GUAYAQUIL</v>
      </c>
      <c r="P2795" s="2" t="str">
        <f aca="false">IF(A2795=$P$5,C2795,P2794)</f>
        <v>MARTINEZ CUZCO CRISTIAN GEOVANNY</v>
      </c>
      <c r="Q2795" s="2" t="n">
        <f aca="false">IF(Q2794="","",IF(A2798=$Q$1,C2798,Q2794))</f>
        <v>1000038125</v>
      </c>
      <c r="R2795" s="2" t="n">
        <f aca="false">IF(H2795=$R$5,L2795,R2794)</f>
        <v>50640325</v>
      </c>
      <c r="S2795" s="2" t="str">
        <f aca="false">IF(H2795=$S$5,L2795,S2794)</f>
        <v>EGU077</v>
      </c>
      <c r="T2795" s="2" t="n">
        <f aca="false">IF(H2795=$T$5,L2795,T2794)</f>
        <v>814190521</v>
      </c>
      <c r="U2795" s="2" t="n">
        <f aca="false">IF(V2795="",0,1)</f>
        <v>0</v>
      </c>
      <c r="V2795" s="2" t="str">
        <f aca="false">IF(A2795="","",IFERROR(IF(VLOOKUP(A2795,MAESTRO!$A$2:$C$15,2,FALSE())=1,"",A2795),A2795))</f>
        <v/>
      </c>
      <c r="W2795" s="2" t="str">
        <f aca="false">IF(V2795="","",G2795)</f>
        <v/>
      </c>
    </row>
    <row r="2796" customFormat="false" ht="15" hidden="false" customHeight="false" outlineLevel="0" collapsed="false">
      <c r="E2796" s="1" t="s">
        <v>0</v>
      </c>
      <c r="J2796" s="1" t="s">
        <v>1</v>
      </c>
      <c r="M2796" s="1" t="n">
        <v>4</v>
      </c>
      <c r="O2796" s="2" t="str">
        <f aca="false">IF(O2795="","",O2795)</f>
        <v>7711 CEDI GUAYAQUIL</v>
      </c>
      <c r="P2796" s="2" t="str">
        <f aca="false">IF(A2796=$P$5,C2796,P2795)</f>
        <v>MARTINEZ CUZCO CRISTIAN GEOVANNY</v>
      </c>
      <c r="Q2796" s="2" t="n">
        <f aca="false">IF(Q2795="","",IF(A2799=$Q$1,C2799,Q2795))</f>
        <v>1000038125</v>
      </c>
      <c r="R2796" s="2" t="n">
        <f aca="false">IF(H2796=$R$5,L2796,R2795)</f>
        <v>50640325</v>
      </c>
      <c r="S2796" s="2" t="str">
        <f aca="false">IF(H2796=$S$5,L2796,S2795)</f>
        <v>EGU077</v>
      </c>
      <c r="T2796" s="2" t="n">
        <f aca="false">IF(H2796=$T$5,L2796,T2795)</f>
        <v>814190521</v>
      </c>
      <c r="U2796" s="2" t="n">
        <f aca="false">IF(V2796="",0,1)</f>
        <v>0</v>
      </c>
      <c r="V2796" s="2" t="str">
        <f aca="false">IF(A2796="","",IFERROR(IF(VLOOKUP(A2796,MAESTRO!$A$2:$C$15,2,FALSE())=1,"",A2796),A2796))</f>
        <v/>
      </c>
      <c r="W2796" s="2" t="str">
        <f aca="false">IF(V2796="","",G2796)</f>
        <v/>
      </c>
    </row>
    <row r="2797" customFormat="false" ht="15" hidden="false" customHeight="false" outlineLevel="0" collapsed="false">
      <c r="F2797" s="1" t="s">
        <v>6</v>
      </c>
      <c r="O2797" s="2" t="str">
        <f aca="false">IF(O2796="","",O2796)</f>
        <v>7711 CEDI GUAYAQUIL</v>
      </c>
      <c r="P2797" s="2" t="str">
        <f aca="false">IF(A2797=$P$5,C2797,P2796)</f>
        <v>MARTINEZ CUZCO CRISTIAN GEOVANNY</v>
      </c>
      <c r="Q2797" s="2" t="n">
        <f aca="false">IF(Q2796="","",IF(A2800=$Q$1,C2800,Q2796))</f>
        <v>1000038125</v>
      </c>
      <c r="R2797" s="2" t="n">
        <f aca="false">IF(H2797=$R$5,L2797,R2796)</f>
        <v>50640325</v>
      </c>
      <c r="S2797" s="2" t="str">
        <f aca="false">IF(H2797=$S$5,L2797,S2796)</f>
        <v>EGU077</v>
      </c>
      <c r="T2797" s="2" t="n">
        <f aca="false">IF(H2797=$T$5,L2797,T2796)</f>
        <v>814190521</v>
      </c>
      <c r="U2797" s="2" t="n">
        <f aca="false">IF(V2797="",0,1)</f>
        <v>0</v>
      </c>
      <c r="V2797" s="2" t="str">
        <f aca="false">IF(A2797="","",IFERROR(IF(VLOOKUP(A2797,MAESTRO!$A$2:$C$15,2,FALSE())=1,"",A2797),A2797))</f>
        <v/>
      </c>
      <c r="W2797" s="2" t="str">
        <f aca="false">IF(V2797="","",G2797)</f>
        <v/>
      </c>
    </row>
    <row r="2798" customFormat="false" ht="15" hidden="false" customHeight="false" outlineLevel="0" collapsed="false">
      <c r="O2798" s="2" t="str">
        <f aca="false">IF(O2797="","",O2797)</f>
        <v>7711 CEDI GUAYAQUIL</v>
      </c>
      <c r="P2798" s="2" t="str">
        <f aca="false">IF(A2798=$P$5,C2798,P2797)</f>
        <v>MARTINEZ CUZCO CRISTIAN GEOVANNY</v>
      </c>
      <c r="Q2798" s="2" t="n">
        <f aca="false">IF(Q2797="","",IF(A2801=$Q$1,C2801,Q2797))</f>
        <v>1000038125</v>
      </c>
      <c r="R2798" s="2" t="n">
        <f aca="false">IF(H2798=$R$5,L2798,R2797)</f>
        <v>50640325</v>
      </c>
      <c r="S2798" s="2" t="str">
        <f aca="false">IF(H2798=$S$5,L2798,S2797)</f>
        <v>EGU077</v>
      </c>
      <c r="T2798" s="2" t="n">
        <f aca="false">IF(H2798=$T$5,L2798,T2797)</f>
        <v>814190521</v>
      </c>
      <c r="U2798" s="2" t="n">
        <f aca="false">IF(V2798="",0,1)</f>
        <v>0</v>
      </c>
      <c r="V2798" s="2" t="str">
        <f aca="false">IF(A2798="","",IFERROR(IF(VLOOKUP(A2798,MAESTRO!$A$2:$C$15,2,FALSE())=1,"",A2798),A2798))</f>
        <v/>
      </c>
      <c r="W2798" s="2" t="str">
        <f aca="false">IF(V2798="","",G2798)</f>
        <v/>
      </c>
    </row>
    <row r="2799" customFormat="false" ht="15" hidden="false" customHeight="false" outlineLevel="0" collapsed="false">
      <c r="H2799" s="1" t="s">
        <v>8</v>
      </c>
      <c r="L2799" s="1" t="n">
        <v>50640325</v>
      </c>
      <c r="O2799" s="2" t="str">
        <f aca="false">IF(O2798="","",O2798)</f>
        <v>7711 CEDI GUAYAQUIL</v>
      </c>
      <c r="P2799" s="2" t="str">
        <f aca="false">IF(A2799=$P$5,C2799,P2798)</f>
        <v>MARTINEZ CUZCO CRISTIAN GEOVANNY</v>
      </c>
      <c r="Q2799" s="2" t="n">
        <f aca="false">IF(Q2798="","",IF(A2802=$Q$1,C2802,Q2798))</f>
        <v>1000038125</v>
      </c>
      <c r="R2799" s="2" t="n">
        <f aca="false">IF(H2799=$R$5,L2799,R2798)</f>
        <v>50640325</v>
      </c>
      <c r="S2799" s="2" t="str">
        <f aca="false">IF(H2799=$S$5,L2799,S2798)</f>
        <v>EGU077</v>
      </c>
      <c r="T2799" s="2" t="n">
        <f aca="false">IF(H2799=$T$5,L2799,T2798)</f>
        <v>814190521</v>
      </c>
      <c r="U2799" s="2" t="n">
        <f aca="false">IF(V2799="",0,1)</f>
        <v>0</v>
      </c>
      <c r="V2799" s="2" t="str">
        <f aca="false">IF(A2799="","",IFERROR(IF(VLOOKUP(A2799,MAESTRO!$A$2:$C$15,2,FALSE())=1,"",A2799),A2799))</f>
        <v/>
      </c>
      <c r="W2799" s="2" t="str">
        <f aca="false">IF(V2799="","",G2799)</f>
        <v/>
      </c>
    </row>
    <row r="2800" customFormat="false" ht="15" hidden="false" customHeight="false" outlineLevel="0" collapsed="false">
      <c r="H2800" s="1" t="s">
        <v>11</v>
      </c>
      <c r="L2800" s="1" t="s">
        <v>161</v>
      </c>
      <c r="O2800" s="2" t="str">
        <f aca="false">IF(O2799="","",O2799)</f>
        <v>7711 CEDI GUAYAQUIL</v>
      </c>
      <c r="P2800" s="2" t="str">
        <f aca="false">IF(A2800=$P$5,C2800,P2799)</f>
        <v>MARTINEZ CUZCO CRISTIAN GEOVANNY</v>
      </c>
      <c r="Q2800" s="2" t="n">
        <f aca="false">IF(Q2799="","",IF(A2803=$Q$1,C2803,Q2799))</f>
        <v>1000038125</v>
      </c>
      <c r="R2800" s="2" t="n">
        <f aca="false">IF(H2800=$R$5,L2800,R2799)</f>
        <v>50640325</v>
      </c>
      <c r="S2800" s="2" t="str">
        <f aca="false">IF(H2800=$S$5,L2800,S2799)</f>
        <v>EGU077</v>
      </c>
      <c r="T2800" s="2" t="n">
        <f aca="false">IF(H2800=$T$5,L2800,T2799)</f>
        <v>814190521</v>
      </c>
      <c r="U2800" s="2" t="n">
        <f aca="false">IF(V2800="",0,1)</f>
        <v>0</v>
      </c>
      <c r="V2800" s="2" t="str">
        <f aca="false">IF(A2800="","",IFERROR(IF(VLOOKUP(A2800,MAESTRO!$A$2:$C$15,2,FALSE())=1,"",A2800),A2800))</f>
        <v/>
      </c>
      <c r="W2800" s="2" t="str">
        <f aca="false">IF(V2800="","",G2800)</f>
        <v/>
      </c>
    </row>
    <row r="2801" customFormat="false" ht="15" hidden="false" customHeight="false" outlineLevel="0" collapsed="false">
      <c r="A2801" s="1" t="s">
        <v>13</v>
      </c>
      <c r="C2801" s="1" t="s">
        <v>20</v>
      </c>
      <c r="H2801" s="1" t="s">
        <v>21</v>
      </c>
      <c r="L2801" s="1" t="s">
        <v>162</v>
      </c>
      <c r="O2801" s="2" t="str">
        <f aca="false">IF(O2800="","",O2800)</f>
        <v>7711 CEDI GUAYAQUIL</v>
      </c>
      <c r="P2801" s="2" t="str">
        <f aca="false">IF(A2801=$P$5,C2801,P2800)</f>
        <v>MARTINEZ CUZCO CRISTIAN GEOVANNY</v>
      </c>
      <c r="Q2801" s="2" t="n">
        <f aca="false">IF(Q2800="","",IF(A2804=$Q$1,C2804,Q2800))</f>
        <v>1000038125</v>
      </c>
      <c r="R2801" s="2" t="n">
        <f aca="false">IF(H2801=$R$5,L2801,R2800)</f>
        <v>50640325</v>
      </c>
      <c r="S2801" s="2" t="str">
        <f aca="false">IF(H2801=$S$5,L2801,S2800)</f>
        <v>EGU077</v>
      </c>
      <c r="T2801" s="2" t="n">
        <f aca="false">IF(H2801=$T$5,L2801,T2800)</f>
        <v>814190521</v>
      </c>
      <c r="U2801" s="2" t="n">
        <f aca="false">IF(V2801="",0,1)</f>
        <v>0</v>
      </c>
      <c r="V2801" s="2" t="str">
        <f aca="false">IF(A2801="","",IFERROR(IF(VLOOKUP(A2801,MAESTRO!$A$2:$C$15,2,FALSE())=1,"",A2801),A2801))</f>
        <v/>
      </c>
      <c r="W2801" s="2" t="str">
        <f aca="false">IF(V2801="","",G2801)</f>
        <v/>
      </c>
    </row>
    <row r="2802" customFormat="false" ht="15" hidden="false" customHeight="false" outlineLevel="0" collapsed="false">
      <c r="A2802" s="1" t="s">
        <v>14</v>
      </c>
      <c r="C2802" s="1" t="s">
        <v>303</v>
      </c>
      <c r="H2802" s="1" t="s">
        <v>24</v>
      </c>
      <c r="L2802" s="1" t="n">
        <v>1001</v>
      </c>
      <c r="O2802" s="2" t="str">
        <f aca="false">IF(O2801="","",O2801)</f>
        <v>7711 CEDI GUAYAQUIL</v>
      </c>
      <c r="P2802" s="2" t="str">
        <f aca="false">IF(A2802=$P$5,C2802,P2801)</f>
        <v>MARTINEZ CUZCO CRISTIAN GEOVANNY</v>
      </c>
      <c r="Q2802" s="2" t="n">
        <f aca="false">IF(Q2801="","",IF(A2805=$Q$1,C2805,Q2801))</f>
        <v>1000038125</v>
      </c>
      <c r="R2802" s="2" t="n">
        <f aca="false">IF(H2802=$R$5,L2802,R2801)</f>
        <v>50640325</v>
      </c>
      <c r="S2802" s="2" t="str">
        <f aca="false">IF(H2802=$S$5,L2802,S2801)</f>
        <v>EGU077</v>
      </c>
      <c r="T2802" s="2" t="n">
        <f aca="false">IF(H2802=$T$5,L2802,T2801)</f>
        <v>814190521</v>
      </c>
      <c r="U2802" s="2" t="n">
        <f aca="false">IF(V2802="",0,1)</f>
        <v>0</v>
      </c>
      <c r="V2802" s="2" t="str">
        <f aca="false">IF(A2802="","",IFERROR(IF(VLOOKUP(A2802,MAESTRO!$A$2:$C$15,2,FALSE())=1,"",A2802),A2802))</f>
        <v/>
      </c>
      <c r="W2802" s="2" t="str">
        <f aca="false">IF(V2802="","",G2802)</f>
        <v/>
      </c>
    </row>
    <row r="2803" customFormat="false" ht="15" hidden="false" customHeight="false" outlineLevel="0" collapsed="false">
      <c r="A2803" s="1" t="s">
        <v>25</v>
      </c>
      <c r="C2803" s="1" t="n">
        <v>1000038125</v>
      </c>
      <c r="H2803" s="1" t="s">
        <v>26</v>
      </c>
      <c r="L2803" s="1" t="s">
        <v>27</v>
      </c>
      <c r="O2803" s="2" t="str">
        <f aca="false">IF(O2802="","",O2802)</f>
        <v>7711 CEDI GUAYAQUIL</v>
      </c>
      <c r="P2803" s="2" t="str">
        <f aca="false">IF(A2803=$P$5,C2803,P2802)</f>
        <v>MARTINEZ CUZCO CRISTIAN GEOVANNY</v>
      </c>
      <c r="Q2803" s="2" t="n">
        <f aca="false">IF(Q2802="","",IF(A2806=$Q$1,C2806,Q2802))</f>
        <v>1000038125</v>
      </c>
      <c r="R2803" s="2" t="n">
        <f aca="false">IF(H2803=$R$5,L2803,R2802)</f>
        <v>50640325</v>
      </c>
      <c r="S2803" s="2" t="str">
        <f aca="false">IF(H2803=$S$5,L2803,S2802)</f>
        <v>EGU077</v>
      </c>
      <c r="T2803" s="2" t="n">
        <f aca="false">IF(H2803=$T$5,L2803,T2802)</f>
        <v>814190521</v>
      </c>
      <c r="U2803" s="2" t="n">
        <f aca="false">IF(V2803="",0,1)</f>
        <v>0</v>
      </c>
      <c r="V2803" s="2" t="str">
        <f aca="false">IF(A2803="","",IFERROR(IF(VLOOKUP(A2803,MAESTRO!$A$2:$C$15,2,FALSE())=1,"",A2803),A2803))</f>
        <v/>
      </c>
      <c r="W2803" s="2" t="str">
        <f aca="false">IF(V2803="","",G2803)</f>
        <v/>
      </c>
    </row>
    <row r="2804" customFormat="false" ht="15" hidden="false" customHeight="false" outlineLevel="0" collapsed="false">
      <c r="A2804" s="1" t="s">
        <v>28</v>
      </c>
      <c r="C2804" s="1" t="s">
        <v>304</v>
      </c>
      <c r="H2804" s="1" t="s">
        <v>16</v>
      </c>
      <c r="L2804" s="1" t="n">
        <v>814190521</v>
      </c>
      <c r="O2804" s="2" t="str">
        <f aca="false">IF(O2803="","",O2803)</f>
        <v>7711 CEDI GUAYAQUIL</v>
      </c>
      <c r="P2804" s="2" t="str">
        <f aca="false">IF(A2804=$P$5,C2804,P2803)</f>
        <v>MARTINEZ CUZCO CRISTIAN GEOVANNY</v>
      </c>
      <c r="Q2804" s="2" t="n">
        <f aca="false">IF(Q2803="","",IF(A2807=$Q$1,C2807,Q2803))</f>
        <v>1000038125</v>
      </c>
      <c r="R2804" s="2" t="n">
        <f aca="false">IF(H2804=$R$5,L2804,R2803)</f>
        <v>50640325</v>
      </c>
      <c r="S2804" s="2" t="str">
        <f aca="false">IF(H2804=$S$5,L2804,S2803)</f>
        <v>EGU077</v>
      </c>
      <c r="T2804" s="2" t="n">
        <f aca="false">IF(H2804=$T$5,L2804,T2803)</f>
        <v>814190521</v>
      </c>
      <c r="U2804" s="2" t="n">
        <f aca="false">IF(V2804="",0,1)</f>
        <v>0</v>
      </c>
      <c r="V2804" s="2" t="str">
        <f aca="false">IF(A2804="","",IFERROR(IF(VLOOKUP(A2804,MAESTRO!$A$2:$C$15,2,FALSE())=1,"",A2804),A2804))</f>
        <v/>
      </c>
      <c r="W2804" s="2" t="str">
        <f aca="false">IF(V2804="","",G2804)</f>
        <v/>
      </c>
    </row>
    <row r="2805" customFormat="false" ht="15" hidden="false" customHeight="false" outlineLevel="0" collapsed="false">
      <c r="A2805" s="1" t="s">
        <v>3</v>
      </c>
      <c r="C2805" s="1" t="n">
        <v>1000038125</v>
      </c>
      <c r="H2805" s="1" t="s">
        <v>30</v>
      </c>
      <c r="L2805" s="1" t="s">
        <v>31</v>
      </c>
      <c r="O2805" s="2" t="str">
        <f aca="false">IF(O2804="","",O2804)</f>
        <v>7711 CEDI GUAYAQUIL</v>
      </c>
      <c r="P2805" s="2" t="str">
        <f aca="false">IF(A2805=$P$5,C2805,P2804)</f>
        <v>MARTINEZ CUZCO CRISTIAN GEOVANNY</v>
      </c>
      <c r="Q2805" s="2" t="n">
        <f aca="false">IF(Q2804="","",IF(A2808=$Q$1,C2808,Q2804))</f>
        <v>1000038125</v>
      </c>
      <c r="R2805" s="2" t="n">
        <f aca="false">IF(H2805=$R$5,L2805,R2804)</f>
        <v>50640325</v>
      </c>
      <c r="S2805" s="2" t="str">
        <f aca="false">IF(H2805=$S$5,L2805,S2804)</f>
        <v>EGU077</v>
      </c>
      <c r="T2805" s="2" t="n">
        <f aca="false">IF(H2805=$T$5,L2805,T2804)</f>
        <v>814190521</v>
      </c>
      <c r="U2805" s="2" t="n">
        <f aca="false">IF(V2805="",0,1)</f>
        <v>0</v>
      </c>
      <c r="V2805" s="2" t="str">
        <f aca="false">IF(A2805="","",IFERROR(IF(VLOOKUP(A2805,MAESTRO!$A$2:$C$15,2,FALSE())=1,"",A2805),A2805))</f>
        <v/>
      </c>
      <c r="W2805" s="2" t="str">
        <f aca="false">IF(V2805="","",G2805)</f>
        <v/>
      </c>
    </row>
    <row r="2806" customFormat="false" ht="15" hidden="false" customHeight="false" outlineLevel="0" collapsed="false">
      <c r="A2806" s="1" t="s">
        <v>32</v>
      </c>
      <c r="C2806" s="1" t="s">
        <v>303</v>
      </c>
      <c r="H2806" s="1" t="s">
        <v>34</v>
      </c>
      <c r="L2806" s="1" t="s">
        <v>35</v>
      </c>
      <c r="O2806" s="2" t="str">
        <f aca="false">IF(O2805="","",O2805)</f>
        <v>7711 CEDI GUAYAQUIL</v>
      </c>
      <c r="P2806" s="2" t="str">
        <f aca="false">IF(A2806=$P$5,C2806,P2805)</f>
        <v>MARTINEZ CUZCO CRISTIAN GEOVANNY</v>
      </c>
      <c r="Q2806" s="2" t="n">
        <f aca="false">IF(Q2805="","",IF(A2809=$Q$1,C2809,Q2805))</f>
        <v>1000038125</v>
      </c>
      <c r="R2806" s="2" t="n">
        <f aca="false">IF(H2806=$R$5,L2806,R2805)</f>
        <v>50640325</v>
      </c>
      <c r="S2806" s="2" t="str">
        <f aca="false">IF(H2806=$S$5,L2806,S2805)</f>
        <v>EGU077</v>
      </c>
      <c r="T2806" s="2" t="n">
        <f aca="false">IF(H2806=$T$5,L2806,T2805)</f>
        <v>814190521</v>
      </c>
      <c r="U2806" s="2" t="n">
        <f aca="false">IF(V2806="",0,1)</f>
        <v>0</v>
      </c>
      <c r="V2806" s="2" t="str">
        <f aca="false">IF(A2806="","",IFERROR(IF(VLOOKUP(A2806,MAESTRO!$A$2:$C$15,2,FALSE())=1,"",A2806),A2806))</f>
        <v/>
      </c>
      <c r="W2806" s="2" t="str">
        <f aca="false">IF(V2806="","",G2806)</f>
        <v/>
      </c>
    </row>
    <row r="2807" customFormat="false" ht="15" hidden="false" customHeight="false" outlineLevel="0" collapsed="false">
      <c r="A2807" s="1" t="s">
        <v>36</v>
      </c>
      <c r="C2807" s="1" t="n">
        <v>1000038125</v>
      </c>
      <c r="H2807" s="1" t="s">
        <v>37</v>
      </c>
      <c r="L2807" s="1" t="n">
        <v>5</v>
      </c>
      <c r="O2807" s="2" t="str">
        <f aca="false">IF(O2806="","",O2806)</f>
        <v>7711 CEDI GUAYAQUIL</v>
      </c>
      <c r="P2807" s="2" t="str">
        <f aca="false">IF(A2807=$P$5,C2807,P2806)</f>
        <v>MARTINEZ CUZCO CRISTIAN GEOVANNY</v>
      </c>
      <c r="Q2807" s="2" t="n">
        <f aca="false">IF(Q2806="","",IF(A2810=$Q$1,C2810,Q2806))</f>
        <v>1000038125</v>
      </c>
      <c r="R2807" s="2" t="n">
        <f aca="false">IF(H2807=$R$5,L2807,R2806)</f>
        <v>50640325</v>
      </c>
      <c r="S2807" s="2" t="str">
        <f aca="false">IF(H2807=$S$5,L2807,S2806)</f>
        <v>EGU077</v>
      </c>
      <c r="T2807" s="2" t="n">
        <f aca="false">IF(H2807=$T$5,L2807,T2806)</f>
        <v>814190521</v>
      </c>
      <c r="U2807" s="2" t="n">
        <f aca="false">IF(V2807="",0,1)</f>
        <v>0</v>
      </c>
      <c r="V2807" s="2" t="str">
        <f aca="false">IF(A2807="","",IFERROR(IF(VLOOKUP(A2807,MAESTRO!$A$2:$C$15,2,FALSE())=1,"",A2807),A2807))</f>
        <v/>
      </c>
      <c r="W2807" s="2" t="str">
        <f aca="false">IF(V2807="","",G2807)</f>
        <v/>
      </c>
    </row>
    <row r="2808" customFormat="false" ht="15" hidden="false" customHeight="false" outlineLevel="0" collapsed="false">
      <c r="A2808" s="1" t="s">
        <v>38</v>
      </c>
      <c r="H2808" s="1" t="s">
        <v>39</v>
      </c>
      <c r="K2808" s="1" t="s">
        <v>40</v>
      </c>
      <c r="O2808" s="2" t="str">
        <f aca="false">IF(O2807="","",O2807)</f>
        <v>7711 CEDI GUAYAQUIL</v>
      </c>
      <c r="P2808" s="2" t="str">
        <f aca="false">IF(A2808=$P$5,C2808,P2807)</f>
        <v>MARTINEZ CUZCO CRISTIAN GEOVANNY</v>
      </c>
      <c r="Q2808" s="2" t="n">
        <f aca="false">IF(Q2807="","",IF(A2811=$Q$1,C2811,Q2807))</f>
        <v>1000038125</v>
      </c>
      <c r="R2808" s="2" t="n">
        <f aca="false">IF(H2808=$R$5,L2808,R2807)</f>
        <v>50640325</v>
      </c>
      <c r="S2808" s="2" t="str">
        <f aca="false">IF(H2808=$S$5,L2808,S2807)</f>
        <v>EGU077</v>
      </c>
      <c r="T2808" s="2" t="n">
        <f aca="false">IF(H2808=$T$5,L2808,T2807)</f>
        <v>814190521</v>
      </c>
      <c r="U2808" s="2" t="n">
        <f aca="false">IF(V2808="",0,1)</f>
        <v>0</v>
      </c>
      <c r="V2808" s="2" t="str">
        <f aca="false">IF(A2808="","",IFERROR(IF(VLOOKUP(A2808,MAESTRO!$A$2:$C$15,2,FALSE())=1,"",A2808),A2808))</f>
        <v/>
      </c>
      <c r="W2808" s="2" t="str">
        <f aca="false">IF(V2808="","",G2808)</f>
        <v/>
      </c>
    </row>
    <row r="2809" customFormat="false" ht="15" hidden="false" customHeight="false" outlineLevel="0" collapsed="false">
      <c r="O2809" s="2" t="str">
        <f aca="false">IF(O2808="","",O2808)</f>
        <v>7711 CEDI GUAYAQUIL</v>
      </c>
      <c r="P2809" s="2" t="str">
        <f aca="false">IF(A2809=$P$5,C2809,P2808)</f>
        <v>MARTINEZ CUZCO CRISTIAN GEOVANNY</v>
      </c>
      <c r="Q2809" s="2" t="n">
        <f aca="false">IF(Q2808="","",IF(A2812=$Q$1,C2812,Q2808))</f>
        <v>1000038125</v>
      </c>
      <c r="R2809" s="2" t="n">
        <f aca="false">IF(H2809=$R$5,L2809,R2808)</f>
        <v>50640325</v>
      </c>
      <c r="S2809" s="2" t="str">
        <f aca="false">IF(H2809=$S$5,L2809,S2808)</f>
        <v>EGU077</v>
      </c>
      <c r="T2809" s="2" t="n">
        <f aca="false">IF(H2809=$T$5,L2809,T2808)</f>
        <v>814190521</v>
      </c>
      <c r="U2809" s="2" t="n">
        <f aca="false">IF(V2809="",0,1)</f>
        <v>0</v>
      </c>
      <c r="V2809" s="2" t="str">
        <f aca="false">IF(A2809="","",IFERROR(IF(VLOOKUP(A2809,MAESTRO!$A$2:$C$15,2,FALSE())=1,"",A2809),A2809))</f>
        <v/>
      </c>
      <c r="W2809" s="2" t="str">
        <f aca="false">IF(V2809="","",G2809)</f>
        <v/>
      </c>
    </row>
    <row r="2810" customFormat="false" ht="15" hidden="false" customHeight="false" outlineLevel="0" collapsed="false">
      <c r="A2810" s="1" t="s">
        <v>18</v>
      </c>
      <c r="B2810" s="1" t="s">
        <v>41</v>
      </c>
      <c r="G2810" s="1" t="s">
        <v>42</v>
      </c>
      <c r="I2810" s="1" t="s">
        <v>43</v>
      </c>
      <c r="K2810" s="1" t="s">
        <v>44</v>
      </c>
      <c r="O2810" s="2" t="str">
        <f aca="false">IF(O2809="","",O2809)</f>
        <v>7711 CEDI GUAYAQUIL</v>
      </c>
      <c r="P2810" s="2" t="str">
        <f aca="false">IF(A2810=$P$5,C2810,P2809)</f>
        <v>MARTINEZ CUZCO CRISTIAN GEOVANNY</v>
      </c>
      <c r="Q2810" s="2" t="n">
        <f aca="false">IF(Q2809="","",IF(A2813=$Q$1,C2813,Q2809))</f>
        <v>1000038125</v>
      </c>
      <c r="R2810" s="2" t="n">
        <f aca="false">IF(H2810=$R$5,L2810,R2809)</f>
        <v>50640325</v>
      </c>
      <c r="S2810" s="2" t="str">
        <f aca="false">IF(H2810=$S$5,L2810,S2809)</f>
        <v>EGU077</v>
      </c>
      <c r="T2810" s="2" t="n">
        <f aca="false">IF(H2810=$T$5,L2810,T2809)</f>
        <v>814190521</v>
      </c>
      <c r="U2810" s="2" t="n">
        <f aca="false">IF(V2810="",0,1)</f>
        <v>0</v>
      </c>
      <c r="V2810" s="2" t="str">
        <f aca="false">IF(A2810="","",IFERROR(IF(VLOOKUP(A2810,MAESTRO!$A$2:$C$15,2,FALSE())=1,"",A2810),A2810))</f>
        <v/>
      </c>
      <c r="W2810" s="2" t="str">
        <f aca="false">IF(V2810="","",G2810)</f>
        <v/>
      </c>
    </row>
    <row r="2811" customFormat="false" ht="15" hidden="false" customHeight="false" outlineLevel="0" collapsed="false">
      <c r="O2811" s="2" t="str">
        <f aca="false">IF(O2810="","",O2810)</f>
        <v>7711 CEDI GUAYAQUIL</v>
      </c>
      <c r="P2811" s="2" t="str">
        <f aca="false">IF(A2811=$P$5,C2811,P2810)</f>
        <v>MARTINEZ CUZCO CRISTIAN GEOVANNY</v>
      </c>
      <c r="Q2811" s="2" t="n">
        <f aca="false">IF(Q2810="","",IF(A2814=$Q$1,C2814,Q2810))</f>
        <v>1000038125</v>
      </c>
      <c r="R2811" s="2" t="n">
        <f aca="false">IF(H2811=$R$5,L2811,R2810)</f>
        <v>50640325</v>
      </c>
      <c r="S2811" s="2" t="str">
        <f aca="false">IF(H2811=$S$5,L2811,S2810)</f>
        <v>EGU077</v>
      </c>
      <c r="T2811" s="2" t="n">
        <f aca="false">IF(H2811=$T$5,L2811,T2810)</f>
        <v>814190521</v>
      </c>
      <c r="U2811" s="2" t="n">
        <f aca="false">IF(V2811="",0,1)</f>
        <v>0</v>
      </c>
      <c r="V2811" s="2" t="str">
        <f aca="false">IF(A2811="","",IFERROR(IF(VLOOKUP(A2811,MAESTRO!$A$2:$C$15,2,FALSE())=1,"",A2811),A2811))</f>
        <v/>
      </c>
      <c r="W2811" s="2" t="str">
        <f aca="false">IF(V2811="","",G2811)</f>
        <v/>
      </c>
    </row>
    <row r="2812" customFormat="false" ht="15" hidden="false" customHeight="false" outlineLevel="0" collapsed="false">
      <c r="A2812" s="1" t="n">
        <v>8206</v>
      </c>
      <c r="B2812" s="1" t="s">
        <v>306</v>
      </c>
      <c r="G2812" s="1" t="n">
        <v>2</v>
      </c>
      <c r="I2812" s="1" t="s">
        <v>46</v>
      </c>
      <c r="K2812" s="1" t="s">
        <v>307</v>
      </c>
      <c r="O2812" s="2" t="str">
        <f aca="false">IF(O2811="","",O2811)</f>
        <v>7711 CEDI GUAYAQUIL</v>
      </c>
      <c r="P2812" s="2" t="str">
        <f aca="false">IF(A2812=$P$5,C2812,P2811)</f>
        <v>MARTINEZ CUZCO CRISTIAN GEOVANNY</v>
      </c>
      <c r="Q2812" s="2" t="n">
        <f aca="false">IF(Q2811="","",IF(A2815=$Q$1,C2815,Q2811))</f>
        <v>1000038125</v>
      </c>
      <c r="R2812" s="2" t="n">
        <f aca="false">IF(H2812=$R$5,L2812,R2811)</f>
        <v>50640325</v>
      </c>
      <c r="S2812" s="2" t="str">
        <f aca="false">IF(H2812=$S$5,L2812,S2811)</f>
        <v>EGU077</v>
      </c>
      <c r="T2812" s="2" t="n">
        <f aca="false">IF(H2812=$T$5,L2812,T2811)</f>
        <v>814190521</v>
      </c>
      <c r="U2812" s="2" t="n">
        <f aca="false">IF(V2812="",0,1)</f>
        <v>1</v>
      </c>
      <c r="V2812" s="2" t="n">
        <f aca="false">IF(A2812="","",IFERROR(IF(VLOOKUP(A2812,MAESTRO!$A$2:$C$15,2,FALSE())=1,"",A2812),A2812))</f>
        <v>8206</v>
      </c>
      <c r="W2812" s="2" t="n">
        <f aca="false">IF(V2812="","",G2812)</f>
        <v>2</v>
      </c>
    </row>
    <row r="2813" customFormat="false" ht="15" hidden="false" customHeight="false" outlineLevel="0" collapsed="false">
      <c r="A2813" s="1" t="n">
        <v>5510</v>
      </c>
      <c r="B2813" s="1" t="s">
        <v>155</v>
      </c>
      <c r="G2813" s="1" t="n">
        <v>5</v>
      </c>
      <c r="I2813" s="1" t="s">
        <v>46</v>
      </c>
      <c r="K2813" s="1" t="s">
        <v>156</v>
      </c>
      <c r="O2813" s="2" t="str">
        <f aca="false">IF(O2812="","",O2812)</f>
        <v>7711 CEDI GUAYAQUIL</v>
      </c>
      <c r="P2813" s="2" t="str">
        <f aca="false">IF(A2813=$P$5,C2813,P2812)</f>
        <v>MARTINEZ CUZCO CRISTIAN GEOVANNY</v>
      </c>
      <c r="Q2813" s="2" t="n">
        <f aca="false">IF(Q2812="","",IF(A2816=$Q$1,C2816,Q2812))</f>
        <v>1000038125</v>
      </c>
      <c r="R2813" s="2" t="n">
        <f aca="false">IF(H2813=$R$5,L2813,R2812)</f>
        <v>50640325</v>
      </c>
      <c r="S2813" s="2" t="str">
        <f aca="false">IF(H2813=$S$5,L2813,S2812)</f>
        <v>EGU077</v>
      </c>
      <c r="T2813" s="2" t="n">
        <f aca="false">IF(H2813=$T$5,L2813,T2812)</f>
        <v>814190521</v>
      </c>
      <c r="U2813" s="2" t="n">
        <f aca="false">IF(V2813="",0,1)</f>
        <v>1</v>
      </c>
      <c r="V2813" s="2" t="n">
        <f aca="false">IF(A2813="","",IFERROR(IF(VLOOKUP(A2813,MAESTRO!$A$2:$C$15,2,FALSE())=1,"",A2813),A2813))</f>
        <v>5510</v>
      </c>
      <c r="W2813" s="2" t="n">
        <f aca="false">IF(V2813="","",G2813)</f>
        <v>5</v>
      </c>
    </row>
    <row r="2814" customFormat="false" ht="15" hidden="false" customHeight="false" outlineLevel="0" collapsed="false">
      <c r="A2814" s="1" t="n">
        <v>10653</v>
      </c>
      <c r="B2814" s="1" t="s">
        <v>95</v>
      </c>
      <c r="G2814" s="1" t="n">
        <v>5</v>
      </c>
      <c r="I2814" s="1" t="s">
        <v>46</v>
      </c>
      <c r="K2814" s="1" t="s">
        <v>96</v>
      </c>
      <c r="O2814" s="2" t="str">
        <f aca="false">IF(O2813="","",O2813)</f>
        <v>7711 CEDI GUAYAQUIL</v>
      </c>
      <c r="P2814" s="2" t="str">
        <f aca="false">IF(A2814=$P$5,C2814,P2813)</f>
        <v>MARTINEZ CUZCO CRISTIAN GEOVANNY</v>
      </c>
      <c r="Q2814" s="2" t="n">
        <f aca="false">IF(Q2813="","",IF(A2817=$Q$1,C2817,Q2813))</f>
        <v>1000038125</v>
      </c>
      <c r="R2814" s="2" t="n">
        <f aca="false">IF(H2814=$R$5,L2814,R2813)</f>
        <v>50640325</v>
      </c>
      <c r="S2814" s="2" t="str">
        <f aca="false">IF(H2814=$S$5,L2814,S2813)</f>
        <v>EGU077</v>
      </c>
      <c r="T2814" s="2" t="n">
        <f aca="false">IF(H2814=$T$5,L2814,T2813)</f>
        <v>814190521</v>
      </c>
      <c r="U2814" s="2" t="n">
        <f aca="false">IF(V2814="",0,1)</f>
        <v>1</v>
      </c>
      <c r="V2814" s="2" t="n">
        <f aca="false">IF(A2814="","",IFERROR(IF(VLOOKUP(A2814,MAESTRO!$A$2:$C$15,2,FALSE())=1,"",A2814),A2814))</f>
        <v>10653</v>
      </c>
      <c r="W2814" s="2" t="n">
        <f aca="false">IF(V2814="","",G2814)</f>
        <v>5</v>
      </c>
    </row>
    <row r="2815" customFormat="false" ht="15" hidden="false" customHeight="false" outlineLevel="0" collapsed="false">
      <c r="A2815" s="1" t="n">
        <v>10654</v>
      </c>
      <c r="B2815" s="1" t="s">
        <v>97</v>
      </c>
      <c r="G2815" s="1" t="n">
        <v>8</v>
      </c>
      <c r="I2815" s="1" t="s">
        <v>46</v>
      </c>
      <c r="K2815" s="1" t="s">
        <v>98</v>
      </c>
      <c r="O2815" s="2" t="str">
        <f aca="false">IF(O2814="","",O2814)</f>
        <v>7711 CEDI GUAYAQUIL</v>
      </c>
      <c r="P2815" s="2" t="str">
        <f aca="false">IF(A2815=$P$5,C2815,P2814)</f>
        <v>MARTINEZ CUZCO CRISTIAN GEOVANNY</v>
      </c>
      <c r="Q2815" s="2" t="n">
        <f aca="false">IF(Q2814="","",IF(A2818=$Q$1,C2818,Q2814))</f>
        <v>1000038125</v>
      </c>
      <c r="R2815" s="2" t="n">
        <f aca="false">IF(H2815=$R$5,L2815,R2814)</f>
        <v>50640325</v>
      </c>
      <c r="S2815" s="2" t="str">
        <f aca="false">IF(H2815=$S$5,L2815,S2814)</f>
        <v>EGU077</v>
      </c>
      <c r="T2815" s="2" t="n">
        <f aca="false">IF(H2815=$T$5,L2815,T2814)</f>
        <v>814190521</v>
      </c>
      <c r="U2815" s="2" t="n">
        <f aca="false">IF(V2815="",0,1)</f>
        <v>1</v>
      </c>
      <c r="V2815" s="2" t="n">
        <f aca="false">IF(A2815="","",IFERROR(IF(VLOOKUP(A2815,MAESTRO!$A$2:$C$15,2,FALSE())=1,"",A2815),A2815))</f>
        <v>10654</v>
      </c>
      <c r="W2815" s="2" t="n">
        <f aca="false">IF(V2815="","",G2815)</f>
        <v>8</v>
      </c>
    </row>
    <row r="2816" customFormat="false" ht="15" hidden="false" customHeight="false" outlineLevel="0" collapsed="false">
      <c r="A2816" s="1" t="n">
        <v>10990</v>
      </c>
      <c r="B2816" s="1" t="s">
        <v>99</v>
      </c>
      <c r="G2816" s="1" t="n">
        <v>5</v>
      </c>
      <c r="I2816" s="1" t="s">
        <v>46</v>
      </c>
      <c r="K2816" s="1" t="s">
        <v>100</v>
      </c>
      <c r="O2816" s="2" t="str">
        <f aca="false">IF(O2815="","",O2815)</f>
        <v>7711 CEDI GUAYAQUIL</v>
      </c>
      <c r="P2816" s="2" t="str">
        <f aca="false">IF(A2816=$P$5,C2816,P2815)</f>
        <v>MARTINEZ CUZCO CRISTIAN GEOVANNY</v>
      </c>
      <c r="Q2816" s="2" t="n">
        <f aca="false">IF(Q2815="","",IF(A2819=$Q$1,C2819,Q2815))</f>
        <v>1000038125</v>
      </c>
      <c r="R2816" s="2" t="n">
        <f aca="false">IF(H2816=$R$5,L2816,R2815)</f>
        <v>50640325</v>
      </c>
      <c r="S2816" s="2" t="str">
        <f aca="false">IF(H2816=$S$5,L2816,S2815)</f>
        <v>EGU077</v>
      </c>
      <c r="T2816" s="2" t="n">
        <f aca="false">IF(H2816=$T$5,L2816,T2815)</f>
        <v>814190521</v>
      </c>
      <c r="U2816" s="2" t="n">
        <f aca="false">IF(V2816="",0,1)</f>
        <v>1</v>
      </c>
      <c r="V2816" s="2" t="n">
        <f aca="false">IF(A2816="","",IFERROR(IF(VLOOKUP(A2816,MAESTRO!$A$2:$C$15,2,FALSE())=1,"",A2816),A2816))</f>
        <v>10990</v>
      </c>
      <c r="W2816" s="2" t="n">
        <f aca="false">IF(V2816="","",G2816)</f>
        <v>5</v>
      </c>
    </row>
    <row r="2817" customFormat="false" ht="15" hidden="false" customHeight="false" outlineLevel="0" collapsed="false">
      <c r="O2817" s="2" t="str">
        <f aca="false">IF(O2816="","",O2816)</f>
        <v>7711 CEDI GUAYAQUIL</v>
      </c>
      <c r="P2817" s="2" t="str">
        <f aca="false">IF(A2817=$P$5,C2817,P2816)</f>
        <v>MARTINEZ CUZCO CRISTIAN GEOVANNY</v>
      </c>
      <c r="Q2817" s="2" t="n">
        <f aca="false">IF(Q2816="","",IF(A2820=$Q$1,C2820,Q2816))</f>
        <v>1000038125</v>
      </c>
      <c r="R2817" s="2" t="n">
        <f aca="false">IF(H2817=$R$5,L2817,R2816)</f>
        <v>50640325</v>
      </c>
      <c r="S2817" s="2" t="str">
        <f aca="false">IF(H2817=$S$5,L2817,S2816)</f>
        <v>EGU077</v>
      </c>
      <c r="T2817" s="2" t="n">
        <f aca="false">IF(H2817=$T$5,L2817,T2816)</f>
        <v>814190521</v>
      </c>
      <c r="U2817" s="2" t="n">
        <f aca="false">IF(V2817="",0,1)</f>
        <v>0</v>
      </c>
      <c r="V2817" s="2" t="str">
        <f aca="false">IF(A2817="","",IFERROR(IF(VLOOKUP(A2817,MAESTRO!$A$2:$C$15,2,FALSE())=1,"",A2817),A2817))</f>
        <v/>
      </c>
      <c r="W2817" s="2" t="str">
        <f aca="false">IF(V2817="","",G2817)</f>
        <v/>
      </c>
    </row>
    <row r="2818" customFormat="false" ht="15" hidden="false" customHeight="false" outlineLevel="0" collapsed="false">
      <c r="O2818" s="2" t="str">
        <f aca="false">IF(O2817="","",O2817)</f>
        <v>7711 CEDI GUAYAQUIL</v>
      </c>
      <c r="P2818" s="2" t="str">
        <f aca="false">IF(A2818=$P$5,C2818,P2817)</f>
        <v>MARTINEZ CUZCO CRISTIAN GEOVANNY</v>
      </c>
      <c r="Q2818" s="2" t="n">
        <f aca="false">IF(Q2817="","",IF(A2821=$Q$1,C2821,Q2817))</f>
        <v>1000038125</v>
      </c>
      <c r="R2818" s="2" t="n">
        <f aca="false">IF(H2818=$R$5,L2818,R2817)</f>
        <v>50640325</v>
      </c>
      <c r="S2818" s="2" t="str">
        <f aca="false">IF(H2818=$S$5,L2818,S2817)</f>
        <v>EGU077</v>
      </c>
      <c r="T2818" s="2" t="n">
        <f aca="false">IF(H2818=$T$5,L2818,T2817)</f>
        <v>814190521</v>
      </c>
      <c r="U2818" s="2" t="n">
        <f aca="false">IF(V2818="",0,1)</f>
        <v>0</v>
      </c>
      <c r="V2818" s="2" t="str">
        <f aca="false">IF(A2818="","",IFERROR(IF(VLOOKUP(A2818,MAESTRO!$A$2:$C$15,2,FALSE())=1,"",A2818),A2818))</f>
        <v/>
      </c>
      <c r="W2818" s="2" t="str">
        <f aca="false">IF(V2818="","",G2818)</f>
        <v/>
      </c>
    </row>
    <row r="2819" customFormat="false" ht="15" hidden="false" customHeight="false" outlineLevel="0" collapsed="false">
      <c r="O2819" s="2" t="str">
        <f aca="false">IF(O2818="","",O2818)</f>
        <v>7711 CEDI GUAYAQUIL</v>
      </c>
      <c r="P2819" s="2" t="str">
        <f aca="false">IF(A2819=$P$5,C2819,P2818)</f>
        <v>MARTINEZ CUZCO CRISTIAN GEOVANNY</v>
      </c>
      <c r="Q2819" s="2" t="n">
        <f aca="false">IF(Q2818="","",IF(A2822=$Q$1,C2822,Q2818))</f>
        <v>1000038125</v>
      </c>
      <c r="R2819" s="2" t="n">
        <f aca="false">IF(H2819=$R$5,L2819,R2818)</f>
        <v>50640325</v>
      </c>
      <c r="S2819" s="2" t="str">
        <f aca="false">IF(H2819=$S$5,L2819,S2818)</f>
        <v>EGU077</v>
      </c>
      <c r="T2819" s="2" t="n">
        <f aca="false">IF(H2819=$T$5,L2819,T2818)</f>
        <v>814190521</v>
      </c>
      <c r="U2819" s="2" t="n">
        <f aca="false">IF(V2819="",0,1)</f>
        <v>0</v>
      </c>
      <c r="V2819" s="2" t="str">
        <f aca="false">IF(A2819="","",IFERROR(IF(VLOOKUP(A2819,MAESTRO!$A$2:$C$15,2,FALSE())=1,"",A2819),A2819))</f>
        <v/>
      </c>
      <c r="W2819" s="2" t="str">
        <f aca="false">IF(V2819="","",G2819)</f>
        <v/>
      </c>
    </row>
    <row r="2820" customFormat="false" ht="15" hidden="false" customHeight="false" outlineLevel="0" collapsed="false">
      <c r="O2820" s="2" t="str">
        <f aca="false">IF(O2819="","",O2819)</f>
        <v>7711 CEDI GUAYAQUIL</v>
      </c>
      <c r="P2820" s="2" t="str">
        <f aca="false">IF(A2820=$P$5,C2820,P2819)</f>
        <v>MARTINEZ CUZCO CRISTIAN GEOVANNY</v>
      </c>
      <c r="Q2820" s="2" t="n">
        <f aca="false">IF(Q2819="","",IF(A2823=$Q$1,C2823,Q2819))</f>
        <v>1000038125</v>
      </c>
      <c r="R2820" s="2" t="n">
        <f aca="false">IF(H2820=$R$5,L2820,R2819)</f>
        <v>50640325</v>
      </c>
      <c r="S2820" s="2" t="str">
        <f aca="false">IF(H2820=$S$5,L2820,S2819)</f>
        <v>EGU077</v>
      </c>
      <c r="T2820" s="2" t="n">
        <f aca="false">IF(H2820=$T$5,L2820,T2819)</f>
        <v>814190521</v>
      </c>
      <c r="U2820" s="2" t="n">
        <f aca="false">IF(V2820="",0,1)</f>
        <v>0</v>
      </c>
      <c r="V2820" s="2" t="str">
        <f aca="false">IF(A2820="","",IFERROR(IF(VLOOKUP(A2820,MAESTRO!$A$2:$C$15,2,FALSE())=1,"",A2820),A2820))</f>
        <v/>
      </c>
      <c r="W2820" s="2" t="str">
        <f aca="false">IF(V2820="","",G2820)</f>
        <v/>
      </c>
    </row>
    <row r="2821" customFormat="false" ht="15" hidden="false" customHeight="false" outlineLevel="0" collapsed="false">
      <c r="O2821" s="2" t="str">
        <f aca="false">IF(O2820="","",O2820)</f>
        <v>7711 CEDI GUAYAQUIL</v>
      </c>
      <c r="P2821" s="2" t="str">
        <f aca="false">IF(A2821=$P$5,C2821,P2820)</f>
        <v>MARTINEZ CUZCO CRISTIAN GEOVANNY</v>
      </c>
      <c r="Q2821" s="2" t="n">
        <f aca="false">IF(Q2820="","",IF(A2824=$Q$1,C2824,Q2820))</f>
        <v>1000038125</v>
      </c>
      <c r="R2821" s="2" t="n">
        <f aca="false">IF(H2821=$R$5,L2821,R2820)</f>
        <v>50640325</v>
      </c>
      <c r="S2821" s="2" t="str">
        <f aca="false">IF(H2821=$S$5,L2821,S2820)</f>
        <v>EGU077</v>
      </c>
      <c r="T2821" s="2" t="n">
        <f aca="false">IF(H2821=$T$5,L2821,T2820)</f>
        <v>814190521</v>
      </c>
      <c r="U2821" s="2" t="n">
        <f aca="false">IF(V2821="",0,1)</f>
        <v>0</v>
      </c>
      <c r="V2821" s="2" t="str">
        <f aca="false">IF(A2821="","",IFERROR(IF(VLOOKUP(A2821,MAESTRO!$A$2:$C$15,2,FALSE())=1,"",A2821),A2821))</f>
        <v/>
      </c>
      <c r="W2821" s="2" t="str">
        <f aca="false">IF(V2821="","",G2821)</f>
        <v/>
      </c>
    </row>
    <row r="2822" customFormat="false" ht="15" hidden="false" customHeight="false" outlineLevel="0" collapsed="false">
      <c r="O2822" s="2" t="str">
        <f aca="false">IF(O2821="","",O2821)</f>
        <v>7711 CEDI GUAYAQUIL</v>
      </c>
      <c r="P2822" s="2" t="str">
        <f aca="false">IF(A2822=$P$5,C2822,P2821)</f>
        <v>MARTINEZ CUZCO CRISTIAN GEOVANNY</v>
      </c>
      <c r="Q2822" s="2" t="n">
        <f aca="false">IF(Q2821="","",IF(A2825=$Q$1,C2825,Q2821))</f>
        <v>1000038125</v>
      </c>
      <c r="R2822" s="2" t="n">
        <f aca="false">IF(H2822=$R$5,L2822,R2821)</f>
        <v>50640325</v>
      </c>
      <c r="S2822" s="2" t="str">
        <f aca="false">IF(H2822=$S$5,L2822,S2821)</f>
        <v>EGU077</v>
      </c>
      <c r="T2822" s="2" t="n">
        <f aca="false">IF(H2822=$T$5,L2822,T2821)</f>
        <v>814190521</v>
      </c>
      <c r="U2822" s="2" t="n">
        <f aca="false">IF(V2822="",0,1)</f>
        <v>0</v>
      </c>
      <c r="V2822" s="2" t="str">
        <f aca="false">IF(A2822="","",IFERROR(IF(VLOOKUP(A2822,MAESTRO!$A$2:$C$15,2,FALSE())=1,"",A2822),A2822))</f>
        <v/>
      </c>
      <c r="W2822" s="2" t="str">
        <f aca="false">IF(V2822="","",G2822)</f>
        <v/>
      </c>
    </row>
    <row r="2823" customFormat="false" ht="15" hidden="false" customHeight="false" outlineLevel="0" collapsed="false">
      <c r="O2823" s="2" t="str">
        <f aca="false">IF(O2822="","",O2822)</f>
        <v>7711 CEDI GUAYAQUIL</v>
      </c>
      <c r="P2823" s="2" t="str">
        <f aca="false">IF(A2823=$P$5,C2823,P2822)</f>
        <v>MARTINEZ CUZCO CRISTIAN GEOVANNY</v>
      </c>
      <c r="Q2823" s="2" t="n">
        <f aca="false">IF(Q2822="","",IF(A2826=$Q$1,C2826,Q2822))</f>
        <v>1000038125</v>
      </c>
      <c r="R2823" s="2" t="n">
        <f aca="false">IF(H2823=$R$5,L2823,R2822)</f>
        <v>50640325</v>
      </c>
      <c r="S2823" s="2" t="str">
        <f aca="false">IF(H2823=$S$5,L2823,S2822)</f>
        <v>EGU077</v>
      </c>
      <c r="T2823" s="2" t="n">
        <f aca="false">IF(H2823=$T$5,L2823,T2822)</f>
        <v>814190521</v>
      </c>
      <c r="U2823" s="2" t="n">
        <f aca="false">IF(V2823="",0,1)</f>
        <v>0</v>
      </c>
      <c r="V2823" s="2" t="str">
        <f aca="false">IF(A2823="","",IFERROR(IF(VLOOKUP(A2823,MAESTRO!$A$2:$C$15,2,FALSE())=1,"",A2823),A2823))</f>
        <v/>
      </c>
      <c r="W2823" s="2" t="str">
        <f aca="false">IF(V2823="","",G2823)</f>
        <v/>
      </c>
    </row>
    <row r="2824" customFormat="false" ht="15" hidden="false" customHeight="false" outlineLevel="0" collapsed="false">
      <c r="O2824" s="2" t="str">
        <f aca="false">IF(O2823="","",O2823)</f>
        <v>7711 CEDI GUAYAQUIL</v>
      </c>
      <c r="P2824" s="2" t="str">
        <f aca="false">IF(A2824=$P$5,C2824,P2823)</f>
        <v>MARTINEZ CUZCO CRISTIAN GEOVANNY</v>
      </c>
      <c r="Q2824" s="2" t="n">
        <f aca="false">IF(Q2823="","",IF(A2827=$Q$1,C2827,Q2823))</f>
        <v>1000038125</v>
      </c>
      <c r="R2824" s="2" t="n">
        <f aca="false">IF(H2824=$R$5,L2824,R2823)</f>
        <v>50640325</v>
      </c>
      <c r="S2824" s="2" t="str">
        <f aca="false">IF(H2824=$S$5,L2824,S2823)</f>
        <v>EGU077</v>
      </c>
      <c r="T2824" s="2" t="n">
        <f aca="false">IF(H2824=$T$5,L2824,T2823)</f>
        <v>814190521</v>
      </c>
      <c r="U2824" s="2" t="n">
        <f aca="false">IF(V2824="",0,1)</f>
        <v>0</v>
      </c>
      <c r="V2824" s="2" t="str">
        <f aca="false">IF(A2824="","",IFERROR(IF(VLOOKUP(A2824,MAESTRO!$A$2:$C$15,2,FALSE())=1,"",A2824),A2824))</f>
        <v/>
      </c>
      <c r="W2824" s="2" t="str">
        <f aca="false">IF(V2824="","",G2824)</f>
        <v/>
      </c>
    </row>
    <row r="2825" customFormat="false" ht="15" hidden="false" customHeight="false" outlineLevel="0" collapsed="false">
      <c r="O2825" s="2" t="str">
        <f aca="false">IF(O2824="","",O2824)</f>
        <v>7711 CEDI GUAYAQUIL</v>
      </c>
      <c r="P2825" s="2" t="str">
        <f aca="false">IF(A2825=$P$5,C2825,P2824)</f>
        <v>MARTINEZ CUZCO CRISTIAN GEOVANNY</v>
      </c>
      <c r="Q2825" s="2" t="n">
        <f aca="false">IF(Q2824="","",IF(A2828=$Q$1,C2828,Q2824))</f>
        <v>1000038125</v>
      </c>
      <c r="R2825" s="2" t="n">
        <f aca="false">IF(H2825=$R$5,L2825,R2824)</f>
        <v>50640325</v>
      </c>
      <c r="S2825" s="2" t="str">
        <f aca="false">IF(H2825=$S$5,L2825,S2824)</f>
        <v>EGU077</v>
      </c>
      <c r="T2825" s="2" t="n">
        <f aca="false">IF(H2825=$T$5,L2825,T2824)</f>
        <v>814190521</v>
      </c>
      <c r="U2825" s="2" t="n">
        <f aca="false">IF(V2825="",0,1)</f>
        <v>0</v>
      </c>
      <c r="V2825" s="2" t="str">
        <f aca="false">IF(A2825="","",IFERROR(IF(VLOOKUP(A2825,MAESTRO!$A$2:$C$15,2,FALSE())=1,"",A2825),A2825))</f>
        <v/>
      </c>
      <c r="W2825" s="2" t="str">
        <f aca="false">IF(V2825="","",G2825)</f>
        <v/>
      </c>
    </row>
    <row r="2826" customFormat="false" ht="15" hidden="false" customHeight="false" outlineLevel="0" collapsed="false">
      <c r="O2826" s="2" t="str">
        <f aca="false">IF(O2825="","",O2825)</f>
        <v>7711 CEDI GUAYAQUIL</v>
      </c>
      <c r="P2826" s="2" t="str">
        <f aca="false">IF(A2826=$P$5,C2826,P2825)</f>
        <v>MARTINEZ CUZCO CRISTIAN GEOVANNY</v>
      </c>
      <c r="Q2826" s="2" t="n">
        <f aca="false">IF(Q2825="","",IF(A2829=$Q$1,C2829,Q2825))</f>
        <v>1000038125</v>
      </c>
      <c r="R2826" s="2" t="n">
        <f aca="false">IF(H2826=$R$5,L2826,R2825)</f>
        <v>50640325</v>
      </c>
      <c r="S2826" s="2" t="str">
        <f aca="false">IF(H2826=$S$5,L2826,S2825)</f>
        <v>EGU077</v>
      </c>
      <c r="T2826" s="2" t="n">
        <f aca="false">IF(H2826=$T$5,L2826,T2825)</f>
        <v>814190521</v>
      </c>
      <c r="U2826" s="2" t="n">
        <f aca="false">IF(V2826="",0,1)</f>
        <v>0</v>
      </c>
      <c r="V2826" s="2" t="str">
        <f aca="false">IF(A2826="","",IFERROR(IF(VLOOKUP(A2826,MAESTRO!$A$2:$C$15,2,FALSE())=1,"",A2826),A2826))</f>
        <v/>
      </c>
      <c r="W2826" s="2" t="str">
        <f aca="false">IF(V2826="","",G2826)</f>
        <v/>
      </c>
    </row>
    <row r="2827" customFormat="false" ht="15" hidden="false" customHeight="false" outlineLevel="0" collapsed="false">
      <c r="O2827" s="2" t="str">
        <f aca="false">IF(O2826="","",O2826)</f>
        <v>7711 CEDI GUAYAQUIL</v>
      </c>
      <c r="P2827" s="2" t="str">
        <f aca="false">IF(A2827=$P$5,C2827,P2826)</f>
        <v>MARTINEZ CUZCO CRISTIAN GEOVANNY</v>
      </c>
      <c r="Q2827" s="2" t="n">
        <f aca="false">IF(Q2826="","",IF(A2830=$Q$1,C2830,Q2826))</f>
        <v>1000038125</v>
      </c>
      <c r="R2827" s="2" t="n">
        <f aca="false">IF(H2827=$R$5,L2827,R2826)</f>
        <v>50640325</v>
      </c>
      <c r="S2827" s="2" t="str">
        <f aca="false">IF(H2827=$S$5,L2827,S2826)</f>
        <v>EGU077</v>
      </c>
      <c r="T2827" s="2" t="n">
        <f aca="false">IF(H2827=$T$5,L2827,T2826)</f>
        <v>814190521</v>
      </c>
      <c r="U2827" s="2" t="n">
        <f aca="false">IF(V2827="",0,1)</f>
        <v>0</v>
      </c>
      <c r="V2827" s="2" t="str">
        <f aca="false">IF(A2827="","",IFERROR(IF(VLOOKUP(A2827,MAESTRO!$A$2:$C$15,2,FALSE())=1,"",A2827),A2827))</f>
        <v/>
      </c>
      <c r="W2827" s="2" t="str">
        <f aca="false">IF(V2827="","",G2827)</f>
        <v/>
      </c>
    </row>
    <row r="2828" customFormat="false" ht="15" hidden="false" customHeight="false" outlineLevel="0" collapsed="false">
      <c r="O2828" s="2" t="str">
        <f aca="false">IF(O2827="","",O2827)</f>
        <v>7711 CEDI GUAYAQUIL</v>
      </c>
      <c r="P2828" s="2" t="str">
        <f aca="false">IF(A2828=$P$5,C2828,P2827)</f>
        <v>MARTINEZ CUZCO CRISTIAN GEOVANNY</v>
      </c>
      <c r="Q2828" s="2" t="n">
        <f aca="false">IF(Q2827="","",IF(A2831=$Q$1,C2831,Q2827))</f>
        <v>1000038125</v>
      </c>
      <c r="R2828" s="2" t="n">
        <f aca="false">IF(H2828=$R$5,L2828,R2827)</f>
        <v>50640325</v>
      </c>
      <c r="S2828" s="2" t="str">
        <f aca="false">IF(H2828=$S$5,L2828,S2827)</f>
        <v>EGU077</v>
      </c>
      <c r="T2828" s="2" t="n">
        <f aca="false">IF(H2828=$T$5,L2828,T2827)</f>
        <v>814190521</v>
      </c>
      <c r="U2828" s="2" t="n">
        <f aca="false">IF(V2828="",0,1)</f>
        <v>0</v>
      </c>
      <c r="V2828" s="2" t="str">
        <f aca="false">IF(A2828="","",IFERROR(IF(VLOOKUP(A2828,MAESTRO!$A$2:$C$15,2,FALSE())=1,"",A2828),A2828))</f>
        <v/>
      </c>
      <c r="W2828" s="2" t="str">
        <f aca="false">IF(V2828="","",G2828)</f>
        <v/>
      </c>
    </row>
    <row r="2829" customFormat="false" ht="15" hidden="false" customHeight="false" outlineLevel="0" collapsed="false">
      <c r="O2829" s="2" t="str">
        <f aca="false">IF(O2828="","",O2828)</f>
        <v>7711 CEDI GUAYAQUIL</v>
      </c>
      <c r="P2829" s="2" t="str">
        <f aca="false">IF(A2829=$P$5,C2829,P2828)</f>
        <v>MARTINEZ CUZCO CRISTIAN GEOVANNY</v>
      </c>
      <c r="Q2829" s="2" t="n">
        <f aca="false">IF(Q2828="","",IF(A2832=$Q$1,C2832,Q2828))</f>
        <v>1000038125</v>
      </c>
      <c r="R2829" s="2" t="n">
        <f aca="false">IF(H2829=$R$5,L2829,R2828)</f>
        <v>50640325</v>
      </c>
      <c r="S2829" s="2" t="str">
        <f aca="false">IF(H2829=$S$5,L2829,S2828)</f>
        <v>EGU077</v>
      </c>
      <c r="T2829" s="2" t="n">
        <f aca="false">IF(H2829=$T$5,L2829,T2828)</f>
        <v>814190521</v>
      </c>
      <c r="U2829" s="2" t="n">
        <f aca="false">IF(V2829="",0,1)</f>
        <v>0</v>
      </c>
      <c r="V2829" s="2" t="str">
        <f aca="false">IF(A2829="","",IFERROR(IF(VLOOKUP(A2829,MAESTRO!$A$2:$C$15,2,FALSE())=1,"",A2829),A2829))</f>
        <v/>
      </c>
      <c r="W2829" s="2" t="str">
        <f aca="false">IF(V2829="","",G2829)</f>
        <v/>
      </c>
    </row>
    <row r="2830" customFormat="false" ht="15" hidden="false" customHeight="false" outlineLevel="0" collapsed="false">
      <c r="O2830" s="2" t="str">
        <f aca="false">IF(O2829="","",O2829)</f>
        <v>7711 CEDI GUAYAQUIL</v>
      </c>
      <c r="P2830" s="2" t="str">
        <f aca="false">IF(A2830=$P$5,C2830,P2829)</f>
        <v>MARTINEZ CUZCO CRISTIAN GEOVANNY</v>
      </c>
      <c r="Q2830" s="2" t="n">
        <f aca="false">IF(Q2829="","",IF(A2833=$Q$1,C2833,Q2829))</f>
        <v>1000038125</v>
      </c>
      <c r="R2830" s="2" t="n">
        <f aca="false">IF(H2830=$R$5,L2830,R2829)</f>
        <v>50640325</v>
      </c>
      <c r="S2830" s="2" t="str">
        <f aca="false">IF(H2830=$S$5,L2830,S2829)</f>
        <v>EGU077</v>
      </c>
      <c r="T2830" s="2" t="n">
        <f aca="false">IF(H2830=$T$5,L2830,T2829)</f>
        <v>814190521</v>
      </c>
      <c r="U2830" s="2" t="n">
        <f aca="false">IF(V2830="",0,1)</f>
        <v>0</v>
      </c>
      <c r="V2830" s="2" t="str">
        <f aca="false">IF(A2830="","",IFERROR(IF(VLOOKUP(A2830,MAESTRO!$A$2:$C$15,2,FALSE())=1,"",A2830),A2830))</f>
        <v/>
      </c>
      <c r="W2830" s="2" t="str">
        <f aca="false">IF(V2830="","",G2830)</f>
        <v/>
      </c>
    </row>
    <row r="2831" customFormat="false" ht="15" hidden="false" customHeight="false" outlineLevel="0" collapsed="false">
      <c r="O2831" s="2" t="str">
        <f aca="false">IF(O2830="","",O2830)</f>
        <v>7711 CEDI GUAYAQUIL</v>
      </c>
      <c r="P2831" s="2" t="str">
        <f aca="false">IF(A2831=$P$5,C2831,P2830)</f>
        <v>MARTINEZ CUZCO CRISTIAN GEOVANNY</v>
      </c>
      <c r="Q2831" s="2" t="n">
        <f aca="false">IF(Q2830="","",IF(A2834=$Q$1,C2834,Q2830))</f>
        <v>1000038125</v>
      </c>
      <c r="R2831" s="2" t="n">
        <f aca="false">IF(H2831=$R$5,L2831,R2830)</f>
        <v>50640325</v>
      </c>
      <c r="S2831" s="2" t="str">
        <f aca="false">IF(H2831=$S$5,L2831,S2830)</f>
        <v>EGU077</v>
      </c>
      <c r="T2831" s="2" t="n">
        <f aca="false">IF(H2831=$T$5,L2831,T2830)</f>
        <v>814190521</v>
      </c>
      <c r="U2831" s="2" t="n">
        <f aca="false">IF(V2831="",0,1)</f>
        <v>0</v>
      </c>
      <c r="V2831" s="2" t="str">
        <f aca="false">IF(A2831="","",IFERROR(IF(VLOOKUP(A2831,MAESTRO!$A$2:$C$15,2,FALSE())=1,"",A2831),A2831))</f>
        <v/>
      </c>
      <c r="W2831" s="2" t="str">
        <f aca="false">IF(V2831="","",G2831)</f>
        <v/>
      </c>
    </row>
    <row r="2832" customFormat="false" ht="15" hidden="false" customHeight="false" outlineLevel="0" collapsed="false">
      <c r="O2832" s="2" t="str">
        <f aca="false">IF(O2831="","",O2831)</f>
        <v>7711 CEDI GUAYAQUIL</v>
      </c>
      <c r="P2832" s="2" t="str">
        <f aca="false">IF(A2832=$P$5,C2832,P2831)</f>
        <v>MARTINEZ CUZCO CRISTIAN GEOVANNY</v>
      </c>
      <c r="Q2832" s="2" t="n">
        <f aca="false">IF(Q2831="","",IF(A2835=$Q$1,C2835,Q2831))</f>
        <v>1000038125</v>
      </c>
      <c r="R2832" s="2" t="n">
        <f aca="false">IF(H2832=$R$5,L2832,R2831)</f>
        <v>50640325</v>
      </c>
      <c r="S2832" s="2" t="str">
        <f aca="false">IF(H2832=$S$5,L2832,S2831)</f>
        <v>EGU077</v>
      </c>
      <c r="T2832" s="2" t="n">
        <f aca="false">IF(H2832=$T$5,L2832,T2831)</f>
        <v>814190521</v>
      </c>
      <c r="U2832" s="2" t="n">
        <f aca="false">IF(V2832="",0,1)</f>
        <v>0</v>
      </c>
      <c r="V2832" s="2" t="str">
        <f aca="false">IF(A2832="","",IFERROR(IF(VLOOKUP(A2832,MAESTRO!$A$2:$C$15,2,FALSE())=1,"",A2832),A2832))</f>
        <v/>
      </c>
      <c r="W2832" s="2" t="str">
        <f aca="false">IF(V2832="","",G2832)</f>
        <v/>
      </c>
    </row>
    <row r="2833" customFormat="false" ht="15" hidden="false" customHeight="false" outlineLevel="0" collapsed="false">
      <c r="O2833" s="2" t="str">
        <f aca="false">IF(O2832="","",O2832)</f>
        <v>7711 CEDI GUAYAQUIL</v>
      </c>
      <c r="P2833" s="2" t="str">
        <f aca="false">IF(A2833=$P$5,C2833,P2832)</f>
        <v>MARTINEZ CUZCO CRISTIAN GEOVANNY</v>
      </c>
      <c r="Q2833" s="2" t="n">
        <f aca="false">IF(Q2832="","",IF(A2836=$Q$1,C2836,Q2832))</f>
        <v>1000038125</v>
      </c>
      <c r="R2833" s="2" t="n">
        <f aca="false">IF(H2833=$R$5,L2833,R2832)</f>
        <v>50640325</v>
      </c>
      <c r="S2833" s="2" t="str">
        <f aca="false">IF(H2833=$S$5,L2833,S2832)</f>
        <v>EGU077</v>
      </c>
      <c r="T2833" s="2" t="n">
        <f aca="false">IF(H2833=$T$5,L2833,T2832)</f>
        <v>814190521</v>
      </c>
      <c r="U2833" s="2" t="n">
        <f aca="false">IF(V2833="",0,1)</f>
        <v>0</v>
      </c>
      <c r="V2833" s="2" t="str">
        <f aca="false">IF(A2833="","",IFERROR(IF(VLOOKUP(A2833,MAESTRO!$A$2:$C$15,2,FALSE())=1,"",A2833),A2833))</f>
        <v/>
      </c>
      <c r="W2833" s="2" t="str">
        <f aca="false">IF(V2833="","",G2833)</f>
        <v/>
      </c>
    </row>
    <row r="2834" customFormat="false" ht="15" hidden="false" customHeight="false" outlineLevel="0" collapsed="false">
      <c r="O2834" s="2" t="str">
        <f aca="false">IF(O2833="","",O2833)</f>
        <v>7711 CEDI GUAYAQUIL</v>
      </c>
      <c r="P2834" s="2" t="str">
        <f aca="false">IF(A2834=$P$5,C2834,P2833)</f>
        <v>MARTINEZ CUZCO CRISTIAN GEOVANNY</v>
      </c>
      <c r="Q2834" s="2" t="n">
        <f aca="false">IF(Q2833="","",IF(A2837=$Q$1,C2837,Q2833))</f>
        <v>1000038125</v>
      </c>
      <c r="R2834" s="2" t="n">
        <f aca="false">IF(H2834=$R$5,L2834,R2833)</f>
        <v>50640325</v>
      </c>
      <c r="S2834" s="2" t="str">
        <f aca="false">IF(H2834=$S$5,L2834,S2833)</f>
        <v>EGU077</v>
      </c>
      <c r="T2834" s="2" t="n">
        <f aca="false">IF(H2834=$T$5,L2834,T2833)</f>
        <v>814190521</v>
      </c>
      <c r="U2834" s="2" t="n">
        <f aca="false">IF(V2834="",0,1)</f>
        <v>0</v>
      </c>
      <c r="V2834" s="2" t="str">
        <f aca="false">IF(A2834="","",IFERROR(IF(VLOOKUP(A2834,MAESTRO!$A$2:$C$15,2,FALSE())=1,"",A2834),A2834))</f>
        <v/>
      </c>
      <c r="W2834" s="2" t="str">
        <f aca="false">IF(V2834="","",G2834)</f>
        <v/>
      </c>
    </row>
    <row r="2835" customFormat="false" ht="15" hidden="false" customHeight="false" outlineLevel="0" collapsed="false">
      <c r="O2835" s="2" t="str">
        <f aca="false">IF(O2834="","",O2834)</f>
        <v>7711 CEDI GUAYAQUIL</v>
      </c>
      <c r="P2835" s="2" t="str">
        <f aca="false">IF(A2835=$P$5,C2835,P2834)</f>
        <v>MARTINEZ CUZCO CRISTIAN GEOVANNY</v>
      </c>
      <c r="Q2835" s="2" t="n">
        <f aca="false">IF(Q2834="","",IF(A2838=$Q$1,C2838,Q2834))</f>
        <v>1000038125</v>
      </c>
      <c r="R2835" s="2" t="n">
        <f aca="false">IF(H2835=$R$5,L2835,R2834)</f>
        <v>50640325</v>
      </c>
      <c r="S2835" s="2" t="str">
        <f aca="false">IF(H2835=$S$5,L2835,S2834)</f>
        <v>EGU077</v>
      </c>
      <c r="T2835" s="2" t="n">
        <f aca="false">IF(H2835=$T$5,L2835,T2834)</f>
        <v>814190521</v>
      </c>
      <c r="U2835" s="2" t="n">
        <f aca="false">IF(V2835="",0,1)</f>
        <v>0</v>
      </c>
      <c r="V2835" s="2" t="str">
        <f aca="false">IF(A2835="","",IFERROR(IF(VLOOKUP(A2835,MAESTRO!$A$2:$C$15,2,FALSE())=1,"",A2835),A2835))</f>
        <v/>
      </c>
      <c r="W2835" s="2" t="str">
        <f aca="false">IF(V2835="","",G2835)</f>
        <v/>
      </c>
    </row>
    <row r="2836" customFormat="false" ht="15" hidden="false" customHeight="false" outlineLevel="0" collapsed="false">
      <c r="O2836" s="2" t="str">
        <f aca="false">IF(O2835="","",O2835)</f>
        <v>7711 CEDI GUAYAQUIL</v>
      </c>
      <c r="P2836" s="2" t="str">
        <f aca="false">IF(A2836=$P$5,C2836,P2835)</f>
        <v>MARTINEZ CUZCO CRISTIAN GEOVANNY</v>
      </c>
      <c r="Q2836" s="2" t="n">
        <f aca="false">IF(Q2835="","",IF(A2839=$Q$1,C2839,Q2835))</f>
        <v>1000038125</v>
      </c>
      <c r="R2836" s="2" t="n">
        <f aca="false">IF(H2836=$R$5,L2836,R2835)</f>
        <v>50640325</v>
      </c>
      <c r="S2836" s="2" t="str">
        <f aca="false">IF(H2836=$S$5,L2836,S2835)</f>
        <v>EGU077</v>
      </c>
      <c r="T2836" s="2" t="n">
        <f aca="false">IF(H2836=$T$5,L2836,T2835)</f>
        <v>814190521</v>
      </c>
      <c r="U2836" s="2" t="n">
        <f aca="false">IF(V2836="",0,1)</f>
        <v>0</v>
      </c>
      <c r="V2836" s="2" t="str">
        <f aca="false">IF(A2836="","",IFERROR(IF(VLOOKUP(A2836,MAESTRO!$A$2:$C$15,2,FALSE())=1,"",A2836),A2836))</f>
        <v/>
      </c>
      <c r="W2836" s="2" t="str">
        <f aca="false">IF(V2836="","",G2836)</f>
        <v/>
      </c>
    </row>
    <row r="2837" customFormat="false" ht="15" hidden="false" customHeight="false" outlineLevel="0" collapsed="false">
      <c r="O2837" s="2" t="str">
        <f aca="false">IF(O2836="","",O2836)</f>
        <v>7711 CEDI GUAYAQUIL</v>
      </c>
      <c r="P2837" s="2" t="str">
        <f aca="false">IF(A2837=$P$5,C2837,P2836)</f>
        <v>MARTINEZ CUZCO CRISTIAN GEOVANNY</v>
      </c>
      <c r="Q2837" s="2" t="n">
        <f aca="false">IF(Q2836="","",IF(A2840=$Q$1,C2840,Q2836))</f>
        <v>1000038125</v>
      </c>
      <c r="R2837" s="2" t="n">
        <f aca="false">IF(H2837=$R$5,L2837,R2836)</f>
        <v>50640325</v>
      </c>
      <c r="S2837" s="2" t="str">
        <f aca="false">IF(H2837=$S$5,L2837,S2836)</f>
        <v>EGU077</v>
      </c>
      <c r="T2837" s="2" t="n">
        <f aca="false">IF(H2837=$T$5,L2837,T2836)</f>
        <v>814190521</v>
      </c>
      <c r="U2837" s="2" t="n">
        <f aca="false">IF(V2837="",0,1)</f>
        <v>0</v>
      </c>
      <c r="V2837" s="2" t="str">
        <f aca="false">IF(A2837="","",IFERROR(IF(VLOOKUP(A2837,MAESTRO!$A$2:$C$15,2,FALSE())=1,"",A2837),A2837))</f>
        <v/>
      </c>
      <c r="W2837" s="2" t="str">
        <f aca="false">IF(V2837="","",G2837)</f>
        <v/>
      </c>
    </row>
    <row r="2838" customFormat="false" ht="15" hidden="false" customHeight="false" outlineLevel="0" collapsed="false">
      <c r="O2838" s="2" t="str">
        <f aca="false">IF(O2837="","",O2837)</f>
        <v>7711 CEDI GUAYAQUIL</v>
      </c>
      <c r="P2838" s="2" t="str">
        <f aca="false">IF(A2838=$P$5,C2838,P2837)</f>
        <v>MARTINEZ CUZCO CRISTIAN GEOVANNY</v>
      </c>
      <c r="Q2838" s="2" t="n">
        <f aca="false">IF(Q2837="","",IF(A2841=$Q$1,C2841,Q2837))</f>
        <v>1000038125</v>
      </c>
      <c r="R2838" s="2" t="n">
        <f aca="false">IF(H2838=$R$5,L2838,R2837)</f>
        <v>50640325</v>
      </c>
      <c r="S2838" s="2" t="str">
        <f aca="false">IF(H2838=$S$5,L2838,S2837)</f>
        <v>EGU077</v>
      </c>
      <c r="T2838" s="2" t="n">
        <f aca="false">IF(H2838=$T$5,L2838,T2837)</f>
        <v>814190521</v>
      </c>
      <c r="U2838" s="2" t="n">
        <f aca="false">IF(V2838="",0,1)</f>
        <v>0</v>
      </c>
      <c r="V2838" s="2" t="str">
        <f aca="false">IF(A2838="","",IFERROR(IF(VLOOKUP(A2838,MAESTRO!$A$2:$C$15,2,FALSE())=1,"",A2838),A2838))</f>
        <v/>
      </c>
      <c r="W2838" s="2" t="str">
        <f aca="false">IF(V2838="","",G2838)</f>
        <v/>
      </c>
    </row>
    <row r="2839" customFormat="false" ht="15" hidden="false" customHeight="false" outlineLevel="0" collapsed="false">
      <c r="O2839" s="2" t="str">
        <f aca="false">IF(O2838="","",O2838)</f>
        <v>7711 CEDI GUAYAQUIL</v>
      </c>
      <c r="P2839" s="2" t="str">
        <f aca="false">IF(A2839=$P$5,C2839,P2838)</f>
        <v>MARTINEZ CUZCO CRISTIAN GEOVANNY</v>
      </c>
      <c r="Q2839" s="2" t="n">
        <f aca="false">IF(Q2838="","",IF(A2842=$Q$1,C2842,Q2838))</f>
        <v>1000038125</v>
      </c>
      <c r="R2839" s="2" t="n">
        <f aca="false">IF(H2839=$R$5,L2839,R2838)</f>
        <v>50640325</v>
      </c>
      <c r="S2839" s="2" t="str">
        <f aca="false">IF(H2839=$S$5,L2839,S2838)</f>
        <v>EGU077</v>
      </c>
      <c r="T2839" s="2" t="n">
        <f aca="false">IF(H2839=$T$5,L2839,T2838)</f>
        <v>814190521</v>
      </c>
      <c r="U2839" s="2" t="n">
        <f aca="false">IF(V2839="",0,1)</f>
        <v>0</v>
      </c>
      <c r="V2839" s="2" t="str">
        <f aca="false">IF(A2839="","",IFERROR(IF(VLOOKUP(A2839,MAESTRO!$A$2:$C$15,2,FALSE())=1,"",A2839),A2839))</f>
        <v/>
      </c>
      <c r="W2839" s="2" t="str">
        <f aca="false">IF(V2839="","",G2839)</f>
        <v/>
      </c>
    </row>
    <row r="2840" customFormat="false" ht="15" hidden="false" customHeight="false" outlineLevel="0" collapsed="false">
      <c r="O2840" s="2" t="str">
        <f aca="false">IF(O2839="","",O2839)</f>
        <v>7711 CEDI GUAYAQUIL</v>
      </c>
      <c r="P2840" s="2" t="str">
        <f aca="false">IF(A2840=$P$5,C2840,P2839)</f>
        <v>MARTINEZ CUZCO CRISTIAN GEOVANNY</v>
      </c>
      <c r="Q2840" s="2" t="n">
        <f aca="false">IF(Q2839="","",IF(A2843=$Q$1,C2843,Q2839))</f>
        <v>1000038125</v>
      </c>
      <c r="R2840" s="2" t="n">
        <f aca="false">IF(H2840=$R$5,L2840,R2839)</f>
        <v>50640325</v>
      </c>
      <c r="S2840" s="2" t="str">
        <f aca="false">IF(H2840=$S$5,L2840,S2839)</f>
        <v>EGU077</v>
      </c>
      <c r="T2840" s="2" t="n">
        <f aca="false">IF(H2840=$T$5,L2840,T2839)</f>
        <v>814190521</v>
      </c>
      <c r="U2840" s="2" t="n">
        <f aca="false">IF(V2840="",0,1)</f>
        <v>0</v>
      </c>
      <c r="V2840" s="2" t="str">
        <f aca="false">IF(A2840="","",IFERROR(IF(VLOOKUP(A2840,MAESTRO!$A$2:$C$15,2,FALSE())=1,"",A2840),A2840))</f>
        <v/>
      </c>
      <c r="W2840" s="2" t="str">
        <f aca="false">IF(V2840="","",G2840)</f>
        <v/>
      </c>
    </row>
    <row r="2841" customFormat="false" ht="15" hidden="false" customHeight="false" outlineLevel="0" collapsed="false">
      <c r="O2841" s="2" t="str">
        <f aca="false">IF(O2840="","",O2840)</f>
        <v>7711 CEDI GUAYAQUIL</v>
      </c>
      <c r="P2841" s="2" t="str">
        <f aca="false">IF(A2841=$P$5,C2841,P2840)</f>
        <v>MARTINEZ CUZCO CRISTIAN GEOVANNY</v>
      </c>
      <c r="Q2841" s="2" t="n">
        <f aca="false">IF(Q2840="","",IF(A2844=$Q$1,C2844,Q2840))</f>
        <v>1000038125</v>
      </c>
      <c r="R2841" s="2" t="n">
        <f aca="false">IF(H2841=$R$5,L2841,R2840)</f>
        <v>50640325</v>
      </c>
      <c r="S2841" s="2" t="str">
        <f aca="false">IF(H2841=$S$5,L2841,S2840)</f>
        <v>EGU077</v>
      </c>
      <c r="T2841" s="2" t="n">
        <f aca="false">IF(H2841=$T$5,L2841,T2840)</f>
        <v>814190521</v>
      </c>
      <c r="U2841" s="2" t="n">
        <f aca="false">IF(V2841="",0,1)</f>
        <v>0</v>
      </c>
      <c r="V2841" s="2" t="str">
        <f aca="false">IF(A2841="","",IFERROR(IF(VLOOKUP(A2841,MAESTRO!$A$2:$C$15,2,FALSE())=1,"",A2841),A2841))</f>
        <v/>
      </c>
      <c r="W2841" s="2" t="str">
        <f aca="false">IF(V2841="","",G2841)</f>
        <v/>
      </c>
    </row>
    <row r="2842" customFormat="false" ht="15" hidden="false" customHeight="false" outlineLevel="0" collapsed="false">
      <c r="O2842" s="2" t="str">
        <f aca="false">IF(O2841="","",O2841)</f>
        <v>7711 CEDI GUAYAQUIL</v>
      </c>
      <c r="P2842" s="2" t="str">
        <f aca="false">IF(A2842=$P$5,C2842,P2841)</f>
        <v>MARTINEZ CUZCO CRISTIAN GEOVANNY</v>
      </c>
      <c r="Q2842" s="2" t="n">
        <f aca="false">IF(Q2841="","",IF(A2845=$Q$1,C2845,Q2841))</f>
        <v>1000038125</v>
      </c>
      <c r="R2842" s="2" t="n">
        <f aca="false">IF(H2842=$R$5,L2842,R2841)</f>
        <v>50640325</v>
      </c>
      <c r="S2842" s="2" t="str">
        <f aca="false">IF(H2842=$S$5,L2842,S2841)</f>
        <v>EGU077</v>
      </c>
      <c r="T2842" s="2" t="n">
        <f aca="false">IF(H2842=$T$5,L2842,T2841)</f>
        <v>814190521</v>
      </c>
      <c r="U2842" s="2" t="n">
        <f aca="false">IF(V2842="",0,1)</f>
        <v>0</v>
      </c>
      <c r="V2842" s="2" t="str">
        <f aca="false">IF(A2842="","",IFERROR(IF(VLOOKUP(A2842,MAESTRO!$A$2:$C$15,2,FALSE())=1,"",A2842),A2842))</f>
        <v/>
      </c>
      <c r="W2842" s="2" t="str">
        <f aca="false">IF(V2842="","",G2842)</f>
        <v/>
      </c>
    </row>
    <row r="2843" customFormat="false" ht="15" hidden="false" customHeight="false" outlineLevel="0" collapsed="false">
      <c r="O2843" s="2" t="str">
        <f aca="false">IF(O2842="","",O2842)</f>
        <v>7711 CEDI GUAYAQUIL</v>
      </c>
      <c r="P2843" s="2" t="str">
        <f aca="false">IF(A2843=$P$5,C2843,P2842)</f>
        <v>MARTINEZ CUZCO CRISTIAN GEOVANNY</v>
      </c>
      <c r="Q2843" s="2" t="n">
        <f aca="false">IF(Q2842="","",IF(A2846=$Q$1,C2846,Q2842))</f>
        <v>1000038125</v>
      </c>
      <c r="R2843" s="2" t="n">
        <f aca="false">IF(H2843=$R$5,L2843,R2842)</f>
        <v>50640325</v>
      </c>
      <c r="S2843" s="2" t="str">
        <f aca="false">IF(H2843=$S$5,L2843,S2842)</f>
        <v>EGU077</v>
      </c>
      <c r="T2843" s="2" t="n">
        <f aca="false">IF(H2843=$T$5,L2843,T2842)</f>
        <v>814190521</v>
      </c>
      <c r="U2843" s="2" t="n">
        <f aca="false">IF(V2843="",0,1)</f>
        <v>0</v>
      </c>
      <c r="V2843" s="2" t="str">
        <f aca="false">IF(A2843="","",IFERROR(IF(VLOOKUP(A2843,MAESTRO!$A$2:$C$15,2,FALSE())=1,"",A2843),A2843))</f>
        <v/>
      </c>
      <c r="W2843" s="2" t="str">
        <f aca="false">IF(V2843="","",G2843)</f>
        <v/>
      </c>
    </row>
    <row r="2844" customFormat="false" ht="15" hidden="false" customHeight="false" outlineLevel="0" collapsed="false">
      <c r="O2844" s="2" t="str">
        <f aca="false">IF(O2843="","",O2843)</f>
        <v>7711 CEDI GUAYAQUIL</v>
      </c>
      <c r="P2844" s="2" t="str">
        <f aca="false">IF(A2844=$P$5,C2844,P2843)</f>
        <v>MARTINEZ CUZCO CRISTIAN GEOVANNY</v>
      </c>
      <c r="Q2844" s="2" t="n">
        <f aca="false">IF(Q2843="","",IF(A2847=$Q$1,C2847,Q2843))</f>
        <v>1000038125</v>
      </c>
      <c r="R2844" s="2" t="n">
        <f aca="false">IF(H2844=$R$5,L2844,R2843)</f>
        <v>50640325</v>
      </c>
      <c r="S2844" s="2" t="str">
        <f aca="false">IF(H2844=$S$5,L2844,S2843)</f>
        <v>EGU077</v>
      </c>
      <c r="T2844" s="2" t="n">
        <f aca="false">IF(H2844=$T$5,L2844,T2843)</f>
        <v>814190521</v>
      </c>
      <c r="U2844" s="2" t="n">
        <f aca="false">IF(V2844="",0,1)</f>
        <v>0</v>
      </c>
      <c r="V2844" s="2" t="str">
        <f aca="false">IF(A2844="","",IFERROR(IF(VLOOKUP(A2844,MAESTRO!$A$2:$C$15,2,FALSE())=1,"",A2844),A2844))</f>
        <v/>
      </c>
      <c r="W2844" s="2" t="str">
        <f aca="false">IF(V2844="","",G2844)</f>
        <v/>
      </c>
    </row>
    <row r="2845" customFormat="false" ht="15" hidden="false" customHeight="false" outlineLevel="0" collapsed="false">
      <c r="O2845" s="2" t="str">
        <f aca="false">IF(O2844="","",O2844)</f>
        <v>7711 CEDI GUAYAQUIL</v>
      </c>
      <c r="P2845" s="2" t="str">
        <f aca="false">IF(A2845=$P$5,C2845,P2844)</f>
        <v>MARTINEZ CUZCO CRISTIAN GEOVANNY</v>
      </c>
      <c r="Q2845" s="2" t="n">
        <f aca="false">IF(Q2844="","",IF(A2848=$Q$1,C2848,Q2844))</f>
        <v>1000038125</v>
      </c>
      <c r="R2845" s="2" t="n">
        <f aca="false">IF(H2845=$R$5,L2845,R2844)</f>
        <v>50640325</v>
      </c>
      <c r="S2845" s="2" t="str">
        <f aca="false">IF(H2845=$S$5,L2845,S2844)</f>
        <v>EGU077</v>
      </c>
      <c r="T2845" s="2" t="n">
        <f aca="false">IF(H2845=$T$5,L2845,T2844)</f>
        <v>814190521</v>
      </c>
      <c r="U2845" s="2" t="n">
        <f aca="false">IF(V2845="",0,1)</f>
        <v>0</v>
      </c>
      <c r="V2845" s="2" t="str">
        <f aca="false">IF(A2845="","",IFERROR(IF(VLOOKUP(A2845,MAESTRO!$A$2:$C$15,2,FALSE())=1,"",A2845),A2845))</f>
        <v/>
      </c>
      <c r="W2845" s="2" t="str">
        <f aca="false">IF(V2845="","",G2845)</f>
        <v/>
      </c>
    </row>
    <row r="2846" customFormat="false" ht="15" hidden="false" customHeight="false" outlineLevel="0" collapsed="false">
      <c r="O2846" s="2" t="str">
        <f aca="false">IF(O2845="","",O2845)</f>
        <v>7711 CEDI GUAYAQUIL</v>
      </c>
      <c r="P2846" s="2" t="str">
        <f aca="false">IF(A2846=$P$5,C2846,P2845)</f>
        <v>MARTINEZ CUZCO CRISTIAN GEOVANNY</v>
      </c>
      <c r="Q2846" s="2" t="n">
        <f aca="false">IF(Q2845="","",IF(A2849=$Q$1,C2849,Q2845))</f>
        <v>1000038125</v>
      </c>
      <c r="R2846" s="2" t="n">
        <f aca="false">IF(H2846=$R$5,L2846,R2845)</f>
        <v>50640325</v>
      </c>
      <c r="S2846" s="2" t="str">
        <f aca="false">IF(H2846=$S$5,L2846,S2845)</f>
        <v>EGU077</v>
      </c>
      <c r="T2846" s="2" t="n">
        <f aca="false">IF(H2846=$T$5,L2846,T2845)</f>
        <v>814190521</v>
      </c>
      <c r="U2846" s="2" t="n">
        <f aca="false">IF(V2846="",0,1)</f>
        <v>0</v>
      </c>
      <c r="V2846" s="2" t="str">
        <f aca="false">IF(A2846="","",IFERROR(IF(VLOOKUP(A2846,MAESTRO!$A$2:$C$15,2,FALSE())=1,"",A2846),A2846))</f>
        <v/>
      </c>
      <c r="W2846" s="2" t="str">
        <f aca="false">IF(V2846="","",G2846)</f>
        <v/>
      </c>
    </row>
    <row r="2847" customFormat="false" ht="15" hidden="false" customHeight="false" outlineLevel="0" collapsed="false">
      <c r="O2847" s="2" t="str">
        <f aca="false">IF(O2846="","",O2846)</f>
        <v>7711 CEDI GUAYAQUIL</v>
      </c>
      <c r="P2847" s="2" t="str">
        <f aca="false">IF(A2847=$P$5,C2847,P2846)</f>
        <v>MARTINEZ CUZCO CRISTIAN GEOVANNY</v>
      </c>
      <c r="Q2847" s="2" t="n">
        <f aca="false">IF(Q2846="","",IF(A2850=$Q$1,C2850,Q2846))</f>
        <v>1000038125</v>
      </c>
      <c r="R2847" s="2" t="n">
        <f aca="false">IF(H2847=$R$5,L2847,R2846)</f>
        <v>50640325</v>
      </c>
      <c r="S2847" s="2" t="str">
        <f aca="false">IF(H2847=$S$5,L2847,S2846)</f>
        <v>EGU077</v>
      </c>
      <c r="T2847" s="2" t="n">
        <f aca="false">IF(H2847=$T$5,L2847,T2846)</f>
        <v>814190521</v>
      </c>
      <c r="U2847" s="2" t="n">
        <f aca="false">IF(V2847="",0,1)</f>
        <v>0</v>
      </c>
      <c r="V2847" s="2" t="str">
        <f aca="false">IF(A2847="","",IFERROR(IF(VLOOKUP(A2847,MAESTRO!$A$2:$C$15,2,FALSE())=1,"",A2847),A2847))</f>
        <v/>
      </c>
      <c r="W2847" s="2" t="str">
        <f aca="false">IF(V2847="","",G2847)</f>
        <v/>
      </c>
    </row>
    <row r="2848" customFormat="false" ht="15" hidden="false" customHeight="false" outlineLevel="0" collapsed="false">
      <c r="O2848" s="2" t="str">
        <f aca="false">IF(O2847="","",O2847)</f>
        <v>7711 CEDI GUAYAQUIL</v>
      </c>
      <c r="P2848" s="2" t="str">
        <f aca="false">IF(A2848=$P$5,C2848,P2847)</f>
        <v>MARTINEZ CUZCO CRISTIAN GEOVANNY</v>
      </c>
      <c r="Q2848" s="2" t="n">
        <f aca="false">IF(Q2847="","",IF(A2851=$Q$1,C2851,Q2847))</f>
        <v>1000038125</v>
      </c>
      <c r="R2848" s="2" t="n">
        <f aca="false">IF(H2848=$R$5,L2848,R2847)</f>
        <v>50640325</v>
      </c>
      <c r="S2848" s="2" t="str">
        <f aca="false">IF(H2848=$S$5,L2848,S2847)</f>
        <v>EGU077</v>
      </c>
      <c r="T2848" s="2" t="n">
        <f aca="false">IF(H2848=$T$5,L2848,T2847)</f>
        <v>814190521</v>
      </c>
      <c r="U2848" s="2" t="n">
        <f aca="false">IF(V2848="",0,1)</f>
        <v>0</v>
      </c>
      <c r="V2848" s="2" t="str">
        <f aca="false">IF(A2848="","",IFERROR(IF(VLOOKUP(A2848,MAESTRO!$A$2:$C$15,2,FALSE())=1,"",A2848),A2848))</f>
        <v/>
      </c>
      <c r="W2848" s="2" t="str">
        <f aca="false">IF(V2848="","",G2848)</f>
        <v/>
      </c>
    </row>
    <row r="2849" customFormat="false" ht="15" hidden="false" customHeight="false" outlineLevel="0" collapsed="false">
      <c r="O2849" s="2" t="str">
        <f aca="false">IF(O2848="","",O2848)</f>
        <v>7711 CEDI GUAYAQUIL</v>
      </c>
      <c r="P2849" s="2" t="str">
        <f aca="false">IF(A2849=$P$5,C2849,P2848)</f>
        <v>MARTINEZ CUZCO CRISTIAN GEOVANNY</v>
      </c>
      <c r="Q2849" s="2" t="n">
        <f aca="false">IF(Q2848="","",IF(A2852=$Q$1,C2852,Q2848))</f>
        <v>1000038125</v>
      </c>
      <c r="R2849" s="2" t="n">
        <f aca="false">IF(H2849=$R$5,L2849,R2848)</f>
        <v>50640325</v>
      </c>
      <c r="S2849" s="2" t="str">
        <f aca="false">IF(H2849=$S$5,L2849,S2848)</f>
        <v>EGU077</v>
      </c>
      <c r="T2849" s="2" t="n">
        <f aca="false">IF(H2849=$T$5,L2849,T2848)</f>
        <v>814190521</v>
      </c>
      <c r="U2849" s="2" t="n">
        <f aca="false">IF(V2849="",0,1)</f>
        <v>0</v>
      </c>
      <c r="V2849" s="2" t="str">
        <f aca="false">IF(A2849="","",IFERROR(IF(VLOOKUP(A2849,MAESTRO!$A$2:$C$15,2,FALSE())=1,"",A2849),A2849))</f>
        <v/>
      </c>
      <c r="W2849" s="2" t="str">
        <f aca="false">IF(V2849="","",G2849)</f>
        <v/>
      </c>
    </row>
    <row r="2850" customFormat="false" ht="15" hidden="false" customHeight="false" outlineLevel="0" collapsed="false">
      <c r="O2850" s="2" t="str">
        <f aca="false">IF(O2849="","",O2849)</f>
        <v>7711 CEDI GUAYAQUIL</v>
      </c>
      <c r="P2850" s="2" t="str">
        <f aca="false">IF(A2850=$P$5,C2850,P2849)</f>
        <v>MARTINEZ CUZCO CRISTIAN GEOVANNY</v>
      </c>
      <c r="Q2850" s="2" t="n">
        <f aca="false">IF(Q2849="","",IF(A2853=$Q$1,C2853,Q2849))</f>
        <v>1000038125</v>
      </c>
      <c r="R2850" s="2" t="n">
        <f aca="false">IF(H2850=$R$5,L2850,R2849)</f>
        <v>50640325</v>
      </c>
      <c r="S2850" s="2" t="str">
        <f aca="false">IF(H2850=$S$5,L2850,S2849)</f>
        <v>EGU077</v>
      </c>
      <c r="T2850" s="2" t="n">
        <f aca="false">IF(H2850=$T$5,L2850,T2849)</f>
        <v>814190521</v>
      </c>
      <c r="U2850" s="2" t="n">
        <f aca="false">IF(V2850="",0,1)</f>
        <v>0</v>
      </c>
      <c r="V2850" s="2" t="str">
        <f aca="false">IF(A2850="","",IFERROR(IF(VLOOKUP(A2850,MAESTRO!$A$2:$C$15,2,FALSE())=1,"",A2850),A2850))</f>
        <v/>
      </c>
      <c r="W2850" s="2" t="str">
        <f aca="false">IF(V2850="","",G2850)</f>
        <v/>
      </c>
    </row>
    <row r="2851" customFormat="false" ht="15" hidden="false" customHeight="false" outlineLevel="0" collapsed="false">
      <c r="O2851" s="2" t="str">
        <f aca="false">IF(O2850="","",O2850)</f>
        <v>7711 CEDI GUAYAQUIL</v>
      </c>
      <c r="P2851" s="2" t="str">
        <f aca="false">IF(A2851=$P$5,C2851,P2850)</f>
        <v>MARTINEZ CUZCO CRISTIAN GEOVANNY</v>
      </c>
      <c r="Q2851" s="2" t="n">
        <f aca="false">IF(Q2850="","",IF(A2854=$Q$1,C2854,Q2850))</f>
        <v>1000038125</v>
      </c>
      <c r="R2851" s="2" t="n">
        <f aca="false">IF(H2851=$R$5,L2851,R2850)</f>
        <v>50640325</v>
      </c>
      <c r="S2851" s="2" t="str">
        <f aca="false">IF(H2851=$S$5,L2851,S2850)</f>
        <v>EGU077</v>
      </c>
      <c r="T2851" s="2" t="n">
        <f aca="false">IF(H2851=$T$5,L2851,T2850)</f>
        <v>814190521</v>
      </c>
      <c r="U2851" s="2" t="n">
        <f aca="false">IF(V2851="",0,1)</f>
        <v>0</v>
      </c>
      <c r="V2851" s="2" t="str">
        <f aca="false">IF(A2851="","",IFERROR(IF(VLOOKUP(A2851,MAESTRO!$A$2:$C$15,2,FALSE())=1,"",A2851),A2851))</f>
        <v/>
      </c>
      <c r="W2851" s="2" t="str">
        <f aca="false">IF(V2851="","",G2851)</f>
        <v/>
      </c>
    </row>
    <row r="2852" customFormat="false" ht="15" hidden="false" customHeight="false" outlineLevel="0" collapsed="false">
      <c r="O2852" s="2" t="str">
        <f aca="false">IF(O2851="","",O2851)</f>
        <v>7711 CEDI GUAYAQUIL</v>
      </c>
      <c r="P2852" s="2" t="str">
        <f aca="false">IF(A2852=$P$5,C2852,P2851)</f>
        <v>MARTINEZ CUZCO CRISTIAN GEOVANNY</v>
      </c>
      <c r="Q2852" s="2" t="n">
        <f aca="false">IF(Q2851="","",IF(A2855=$Q$1,C2855,Q2851))</f>
        <v>1000038125</v>
      </c>
      <c r="R2852" s="2" t="n">
        <f aca="false">IF(H2852=$R$5,L2852,R2851)</f>
        <v>50640325</v>
      </c>
      <c r="S2852" s="2" t="str">
        <f aca="false">IF(H2852=$S$5,L2852,S2851)</f>
        <v>EGU077</v>
      </c>
      <c r="T2852" s="2" t="n">
        <f aca="false">IF(H2852=$T$5,L2852,T2851)</f>
        <v>814190521</v>
      </c>
      <c r="U2852" s="2" t="n">
        <f aca="false">IF(V2852="",0,1)</f>
        <v>0</v>
      </c>
      <c r="V2852" s="2" t="str">
        <f aca="false">IF(A2852="","",IFERROR(IF(VLOOKUP(A2852,MAESTRO!$A$2:$C$15,2,FALSE())=1,"",A2852),A2852))</f>
        <v/>
      </c>
      <c r="W2852" s="2" t="str">
        <f aca="false">IF(V2852="","",G2852)</f>
        <v/>
      </c>
    </row>
    <row r="2853" customFormat="false" ht="15" hidden="false" customHeight="false" outlineLevel="0" collapsed="false">
      <c r="O2853" s="2" t="str">
        <f aca="false">IF(O2852="","",O2852)</f>
        <v>7711 CEDI GUAYAQUIL</v>
      </c>
      <c r="P2853" s="2" t="str">
        <f aca="false">IF(A2853=$P$5,C2853,P2852)</f>
        <v>MARTINEZ CUZCO CRISTIAN GEOVANNY</v>
      </c>
      <c r="Q2853" s="2" t="n">
        <f aca="false">IF(Q2852="","",IF(A2856=$Q$1,C2856,Q2852))</f>
        <v>1000038125</v>
      </c>
      <c r="R2853" s="2" t="n">
        <f aca="false">IF(H2853=$R$5,L2853,R2852)</f>
        <v>50640325</v>
      </c>
      <c r="S2853" s="2" t="str">
        <f aca="false">IF(H2853=$S$5,L2853,S2852)</f>
        <v>EGU077</v>
      </c>
      <c r="T2853" s="2" t="n">
        <f aca="false">IF(H2853=$T$5,L2853,T2852)</f>
        <v>814190521</v>
      </c>
      <c r="U2853" s="2" t="n">
        <f aca="false">IF(V2853="",0,1)</f>
        <v>0</v>
      </c>
      <c r="V2853" s="2" t="str">
        <f aca="false">IF(A2853="","",IFERROR(IF(VLOOKUP(A2853,MAESTRO!$A$2:$C$15,2,FALSE())=1,"",A2853),A2853))</f>
        <v/>
      </c>
      <c r="W2853" s="2" t="str">
        <f aca="false">IF(V2853="","",G2853)</f>
        <v/>
      </c>
    </row>
    <row r="2854" customFormat="false" ht="15" hidden="false" customHeight="false" outlineLevel="0" collapsed="false">
      <c r="A2854" s="1" t="s">
        <v>48</v>
      </c>
      <c r="D2854" s="1" t="s">
        <v>49</v>
      </c>
      <c r="O2854" s="2" t="str">
        <f aca="false">IF(O2853="","",O2853)</f>
        <v>7711 CEDI GUAYAQUIL</v>
      </c>
      <c r="P2854" s="2" t="str">
        <f aca="false">IF(A2854=$P$5,C2854,P2853)</f>
        <v>MARTINEZ CUZCO CRISTIAN GEOVANNY</v>
      </c>
      <c r="Q2854" s="2" t="n">
        <f aca="false">IF(Q2853="","",IF(A2857=$Q$1,C2857,Q2853))</f>
        <v>1000038125</v>
      </c>
      <c r="R2854" s="2" t="n">
        <f aca="false">IF(H2854=$R$5,L2854,R2853)</f>
        <v>50640325</v>
      </c>
      <c r="S2854" s="2" t="str">
        <f aca="false">IF(H2854=$S$5,L2854,S2853)</f>
        <v>EGU077</v>
      </c>
      <c r="T2854" s="2" t="n">
        <f aca="false">IF(H2854=$T$5,L2854,T2853)</f>
        <v>814190521</v>
      </c>
      <c r="U2854" s="2" t="n">
        <f aca="false">IF(V2854="",0,1)</f>
        <v>0</v>
      </c>
      <c r="V2854" s="2" t="str">
        <f aca="false">IF(A2854="","",IFERROR(IF(VLOOKUP(A2854,MAESTRO!$A$2:$C$15,2,FALSE())=1,"",A2854),A2854))</f>
        <v/>
      </c>
      <c r="W2854" s="2" t="str">
        <f aca="false">IF(V2854="","",G2854)</f>
        <v/>
      </c>
    </row>
    <row r="2855" customFormat="false" ht="15" hidden="false" customHeight="false" outlineLevel="0" collapsed="false">
      <c r="A2855" s="1" t="s">
        <v>50</v>
      </c>
      <c r="D2855" s="1" t="s">
        <v>49</v>
      </c>
      <c r="O2855" s="2" t="str">
        <f aca="false">IF(O2854="","",O2854)</f>
        <v>7711 CEDI GUAYAQUIL</v>
      </c>
      <c r="P2855" s="2" t="str">
        <f aca="false">IF(A2855=$P$5,C2855,P2854)</f>
        <v>MARTINEZ CUZCO CRISTIAN GEOVANNY</v>
      </c>
      <c r="Q2855" s="2" t="n">
        <f aca="false">IF(Q2854="","",IF(A2858=$Q$1,C2858,Q2854))</f>
        <v>1000038125</v>
      </c>
      <c r="R2855" s="2" t="n">
        <f aca="false">IF(H2855=$R$5,L2855,R2854)</f>
        <v>50640325</v>
      </c>
      <c r="S2855" s="2" t="str">
        <f aca="false">IF(H2855=$S$5,L2855,S2854)</f>
        <v>EGU077</v>
      </c>
      <c r="T2855" s="2" t="n">
        <f aca="false">IF(H2855=$T$5,L2855,T2854)</f>
        <v>814190521</v>
      </c>
      <c r="U2855" s="2" t="n">
        <f aca="false">IF(V2855="",0,1)</f>
        <v>0</v>
      </c>
      <c r="V2855" s="2" t="str">
        <f aca="false">IF(A2855="","",IFERROR(IF(VLOOKUP(A2855,MAESTRO!$A$2:$C$15,2,FALSE())=1,"",A2855),A2855))</f>
        <v/>
      </c>
      <c r="W2855" s="2" t="str">
        <f aca="false">IF(V2855="","",G2855)</f>
        <v/>
      </c>
    </row>
    <row r="2856" customFormat="false" ht="15" hidden="false" customHeight="false" outlineLevel="0" collapsed="false">
      <c r="A2856" s="1" t="s">
        <v>51</v>
      </c>
      <c r="D2856" s="1" t="s">
        <v>49</v>
      </c>
      <c r="O2856" s="2" t="str">
        <f aca="false">IF(O2855="","",O2855)</f>
        <v>7711 CEDI GUAYAQUIL</v>
      </c>
      <c r="P2856" s="2" t="str">
        <f aca="false">IF(A2856=$P$5,C2856,P2855)</f>
        <v>MARTINEZ CUZCO CRISTIAN GEOVANNY</v>
      </c>
      <c r="Q2856" s="2" t="n">
        <f aca="false">IF(Q2855="","",IF(A2859=$Q$1,C2859,Q2855))</f>
        <v>1000038125</v>
      </c>
      <c r="R2856" s="2" t="n">
        <f aca="false">IF(H2856=$R$5,L2856,R2855)</f>
        <v>50640325</v>
      </c>
      <c r="S2856" s="2" t="str">
        <f aca="false">IF(H2856=$S$5,L2856,S2855)</f>
        <v>EGU077</v>
      </c>
      <c r="T2856" s="2" t="n">
        <f aca="false">IF(H2856=$T$5,L2856,T2855)</f>
        <v>814190521</v>
      </c>
      <c r="U2856" s="2" t="n">
        <f aca="false">IF(V2856="",0,1)</f>
        <v>0</v>
      </c>
      <c r="V2856" s="2" t="str">
        <f aca="false">IF(A2856="","",IFERROR(IF(VLOOKUP(A2856,MAESTRO!$A$2:$C$15,2,FALSE())=1,"",A2856),A2856))</f>
        <v/>
      </c>
      <c r="W2856" s="2" t="str">
        <f aca="false">IF(V2856="","",G2856)</f>
        <v/>
      </c>
    </row>
    <row r="2857" customFormat="false" ht="15" hidden="false" customHeight="false" outlineLevel="0" collapsed="false">
      <c r="A2857" s="1" t="s">
        <v>52</v>
      </c>
      <c r="D2857" s="1" t="s">
        <v>49</v>
      </c>
      <c r="O2857" s="2" t="str">
        <f aca="false">IF(O2856="","",O2856)</f>
        <v>7711 CEDI GUAYAQUIL</v>
      </c>
      <c r="P2857" s="2" t="str">
        <f aca="false">IF(A2857=$P$5,C2857,P2856)</f>
        <v>MARTINEZ CUZCO CRISTIAN GEOVANNY</v>
      </c>
      <c r="Q2857" s="2" t="n">
        <f aca="false">IF(Q2856="","",IF(A2860=$Q$1,C2860,Q2856))</f>
        <v>1000038125</v>
      </c>
      <c r="R2857" s="2" t="n">
        <f aca="false">IF(H2857=$R$5,L2857,R2856)</f>
        <v>50640325</v>
      </c>
      <c r="S2857" s="2" t="str">
        <f aca="false">IF(H2857=$S$5,L2857,S2856)</f>
        <v>EGU077</v>
      </c>
      <c r="T2857" s="2" t="n">
        <f aca="false">IF(H2857=$T$5,L2857,T2856)</f>
        <v>814190521</v>
      </c>
      <c r="U2857" s="2" t="n">
        <f aca="false">IF(V2857="",0,1)</f>
        <v>0</v>
      </c>
      <c r="V2857" s="2" t="str">
        <f aca="false">IF(A2857="","",IFERROR(IF(VLOOKUP(A2857,MAESTRO!$A$2:$C$15,2,FALSE())=1,"",A2857),A2857))</f>
        <v/>
      </c>
      <c r="W2857" s="2" t="str">
        <f aca="false">IF(V2857="","",G2857)</f>
        <v/>
      </c>
    </row>
    <row r="2858" customFormat="false" ht="15" hidden="false" customHeight="false" outlineLevel="0" collapsed="false">
      <c r="A2858" s="1" t="s">
        <v>53</v>
      </c>
      <c r="D2858" s="1" t="s">
        <v>49</v>
      </c>
      <c r="O2858" s="2" t="str">
        <f aca="false">IF(O2857="","",O2857)</f>
        <v>7711 CEDI GUAYAQUIL</v>
      </c>
      <c r="P2858" s="2" t="str">
        <f aca="false">IF(A2858=$P$5,C2858,P2857)</f>
        <v>MARTINEZ CUZCO CRISTIAN GEOVANNY</v>
      </c>
      <c r="Q2858" s="2" t="n">
        <f aca="false">IF(Q2857="","",IF(A2861=$Q$1,C2861,Q2857))</f>
        <v>1000038125</v>
      </c>
      <c r="R2858" s="2" t="n">
        <f aca="false">IF(H2858=$R$5,L2858,R2857)</f>
        <v>50640325</v>
      </c>
      <c r="S2858" s="2" t="str">
        <f aca="false">IF(H2858=$S$5,L2858,S2857)</f>
        <v>EGU077</v>
      </c>
      <c r="T2858" s="2" t="n">
        <f aca="false">IF(H2858=$T$5,L2858,T2857)</f>
        <v>814190521</v>
      </c>
      <c r="U2858" s="2" t="n">
        <f aca="false">IF(V2858="",0,1)</f>
        <v>0</v>
      </c>
      <c r="V2858" s="2" t="str">
        <f aca="false">IF(A2858="","",IFERROR(IF(VLOOKUP(A2858,MAESTRO!$A$2:$C$15,2,FALSE())=1,"",A2858),A2858))</f>
        <v/>
      </c>
      <c r="W2858" s="2" t="str">
        <f aca="false">IF(V2858="","",G2858)</f>
        <v/>
      </c>
    </row>
    <row r="2859" customFormat="false" ht="15" hidden="false" customHeight="false" outlineLevel="0" collapsed="false">
      <c r="O2859" s="2" t="str">
        <f aca="false">IF(O2858="","",O2858)</f>
        <v>7711 CEDI GUAYAQUIL</v>
      </c>
      <c r="P2859" s="2" t="str">
        <f aca="false">IF(A2859=$P$5,C2859,P2858)</f>
        <v>MARTINEZ CUZCO CRISTIAN GEOVANNY</v>
      </c>
      <c r="Q2859" s="2" t="n">
        <f aca="false">IF(Q2858="","",IF(A2862=$Q$1,C2862,Q2858))</f>
        <v>1000038125</v>
      </c>
      <c r="R2859" s="2" t="n">
        <f aca="false">IF(H2859=$R$5,L2859,R2858)</f>
        <v>50640325</v>
      </c>
      <c r="S2859" s="2" t="str">
        <f aca="false">IF(H2859=$S$5,L2859,S2858)</f>
        <v>EGU077</v>
      </c>
      <c r="T2859" s="2" t="n">
        <f aca="false">IF(H2859=$T$5,L2859,T2858)</f>
        <v>814190521</v>
      </c>
      <c r="U2859" s="2" t="n">
        <f aca="false">IF(V2859="",0,1)</f>
        <v>0</v>
      </c>
      <c r="V2859" s="2" t="str">
        <f aca="false">IF(A2859="","",IFERROR(IF(VLOOKUP(A2859,MAESTRO!$A$2:$C$15,2,FALSE())=1,"",A2859),A2859))</f>
        <v/>
      </c>
      <c r="W2859" s="2" t="str">
        <f aca="false">IF(V2859="","",G2859)</f>
        <v/>
      </c>
    </row>
    <row r="2860" customFormat="false" ht="15" hidden="false" customHeight="false" outlineLevel="0" collapsed="false">
      <c r="O2860" s="2" t="str">
        <f aca="false">IF(O2859="","",O2859)</f>
        <v>7711 CEDI GUAYAQUIL</v>
      </c>
      <c r="P2860" s="2" t="str">
        <f aca="false">IF(A2860=$P$5,C2860,P2859)</f>
        <v>MARTINEZ CUZCO CRISTIAN GEOVANNY</v>
      </c>
      <c r="Q2860" s="2" t="n">
        <f aca="false">IF(Q2859="","",IF(A2863=$Q$1,C2863,Q2859))</f>
        <v>1000038125</v>
      </c>
      <c r="R2860" s="2" t="n">
        <f aca="false">IF(H2860=$R$5,L2860,R2859)</f>
        <v>50640325</v>
      </c>
      <c r="S2860" s="2" t="str">
        <f aca="false">IF(H2860=$S$5,L2860,S2859)</f>
        <v>EGU077</v>
      </c>
      <c r="T2860" s="2" t="n">
        <f aca="false">IF(H2860=$T$5,L2860,T2859)</f>
        <v>814190521</v>
      </c>
      <c r="U2860" s="2" t="n">
        <f aca="false">IF(V2860="",0,1)</f>
        <v>0</v>
      </c>
      <c r="V2860" s="2" t="str">
        <f aca="false">IF(A2860="","",IFERROR(IF(VLOOKUP(A2860,MAESTRO!$A$2:$C$15,2,FALSE())=1,"",A2860),A2860))</f>
        <v/>
      </c>
      <c r="W2860" s="2" t="str">
        <f aca="false">IF(V2860="","",G2860)</f>
        <v/>
      </c>
    </row>
    <row r="2861" customFormat="false" ht="15" hidden="false" customHeight="false" outlineLevel="0" collapsed="false">
      <c r="E2861" s="1" t="s">
        <v>0</v>
      </c>
      <c r="J2861" s="1" t="s">
        <v>1</v>
      </c>
      <c r="M2861" s="1" t="n">
        <v>5</v>
      </c>
      <c r="O2861" s="2" t="str">
        <f aca="false">IF(O2860="","",O2860)</f>
        <v>7711 CEDI GUAYAQUIL</v>
      </c>
      <c r="P2861" s="2" t="str">
        <f aca="false">IF(A2861=$P$5,C2861,P2860)</f>
        <v>MARTINEZ CUZCO CRISTIAN GEOVANNY</v>
      </c>
      <c r="Q2861" s="2" t="n">
        <f aca="false">IF(Q2860="","",IF(A2864=$Q$1,C2864,Q2860))</f>
        <v>1000038125</v>
      </c>
      <c r="R2861" s="2" t="n">
        <f aca="false">IF(H2861=$R$5,L2861,R2860)</f>
        <v>50640325</v>
      </c>
      <c r="S2861" s="2" t="str">
        <f aca="false">IF(H2861=$S$5,L2861,S2860)</f>
        <v>EGU077</v>
      </c>
      <c r="T2861" s="2" t="n">
        <f aca="false">IF(H2861=$T$5,L2861,T2860)</f>
        <v>814190521</v>
      </c>
      <c r="U2861" s="2" t="n">
        <f aca="false">IF(V2861="",0,1)</f>
        <v>0</v>
      </c>
      <c r="V2861" s="2" t="str">
        <f aca="false">IF(A2861="","",IFERROR(IF(VLOOKUP(A2861,MAESTRO!$A$2:$C$15,2,FALSE())=1,"",A2861),A2861))</f>
        <v/>
      </c>
      <c r="W2861" s="2" t="str">
        <f aca="false">IF(V2861="","",G2861)</f>
        <v/>
      </c>
    </row>
    <row r="2862" customFormat="false" ht="15" hidden="false" customHeight="false" outlineLevel="0" collapsed="false">
      <c r="F2862" s="1" t="s">
        <v>6</v>
      </c>
      <c r="O2862" s="2" t="str">
        <f aca="false">IF(O2861="","",O2861)</f>
        <v>7711 CEDI GUAYAQUIL</v>
      </c>
      <c r="P2862" s="2" t="str">
        <f aca="false">IF(A2862=$P$5,C2862,P2861)</f>
        <v>MARTINEZ CUZCO CRISTIAN GEOVANNY</v>
      </c>
      <c r="Q2862" s="2" t="n">
        <f aca="false">IF(Q2861="","",IF(A2865=$Q$1,C2865,Q2861))</f>
        <v>1000038125</v>
      </c>
      <c r="R2862" s="2" t="n">
        <f aca="false">IF(H2862=$R$5,L2862,R2861)</f>
        <v>50640325</v>
      </c>
      <c r="S2862" s="2" t="str">
        <f aca="false">IF(H2862=$S$5,L2862,S2861)</f>
        <v>EGU077</v>
      </c>
      <c r="T2862" s="2" t="n">
        <f aca="false">IF(H2862=$T$5,L2862,T2861)</f>
        <v>814190521</v>
      </c>
      <c r="U2862" s="2" t="n">
        <f aca="false">IF(V2862="",0,1)</f>
        <v>0</v>
      </c>
      <c r="V2862" s="2" t="str">
        <f aca="false">IF(A2862="","",IFERROR(IF(VLOOKUP(A2862,MAESTRO!$A$2:$C$15,2,FALSE())=1,"",A2862),A2862))</f>
        <v/>
      </c>
      <c r="W2862" s="2" t="str">
        <f aca="false">IF(V2862="","",G2862)</f>
        <v/>
      </c>
    </row>
    <row r="2863" customFormat="false" ht="15" hidden="false" customHeight="false" outlineLevel="0" collapsed="false">
      <c r="O2863" s="2" t="str">
        <f aca="false">IF(O2862="","",O2862)</f>
        <v>7711 CEDI GUAYAQUIL</v>
      </c>
      <c r="P2863" s="2" t="str">
        <f aca="false">IF(A2863=$P$5,C2863,P2862)</f>
        <v>MARTINEZ CUZCO CRISTIAN GEOVANNY</v>
      </c>
      <c r="Q2863" s="2" t="n">
        <f aca="false">IF(Q2862="","",IF(A2866=$Q$1,C2866,Q2862))</f>
        <v>1000038125</v>
      </c>
      <c r="R2863" s="2" t="n">
        <f aca="false">IF(H2863=$R$5,L2863,R2862)</f>
        <v>50640325</v>
      </c>
      <c r="S2863" s="2" t="str">
        <f aca="false">IF(H2863=$S$5,L2863,S2862)</f>
        <v>EGU077</v>
      </c>
      <c r="T2863" s="2" t="n">
        <f aca="false">IF(H2863=$T$5,L2863,T2862)</f>
        <v>814190521</v>
      </c>
      <c r="U2863" s="2" t="n">
        <f aca="false">IF(V2863="",0,1)</f>
        <v>0</v>
      </c>
      <c r="V2863" s="2" t="str">
        <f aca="false">IF(A2863="","",IFERROR(IF(VLOOKUP(A2863,MAESTRO!$A$2:$C$15,2,FALSE())=1,"",A2863),A2863))</f>
        <v/>
      </c>
      <c r="W2863" s="2" t="str">
        <f aca="false">IF(V2863="","",G2863)</f>
        <v/>
      </c>
    </row>
    <row r="2864" customFormat="false" ht="15" hidden="false" customHeight="false" outlineLevel="0" collapsed="false">
      <c r="H2864" s="1" t="s">
        <v>8</v>
      </c>
      <c r="L2864" s="1" t="n">
        <v>50640325</v>
      </c>
      <c r="O2864" s="2" t="str">
        <f aca="false">IF(O2863="","",O2863)</f>
        <v>7711 CEDI GUAYAQUIL</v>
      </c>
      <c r="P2864" s="2" t="str">
        <f aca="false">IF(A2864=$P$5,C2864,P2863)</f>
        <v>MARTINEZ CUZCO CRISTIAN GEOVANNY</v>
      </c>
      <c r="Q2864" s="2" t="n">
        <f aca="false">IF(Q2863="","",IF(A2867=$Q$1,C2867,Q2863))</f>
        <v>1000038125</v>
      </c>
      <c r="R2864" s="2" t="n">
        <f aca="false">IF(H2864=$R$5,L2864,R2863)</f>
        <v>50640325</v>
      </c>
      <c r="S2864" s="2" t="str">
        <f aca="false">IF(H2864=$S$5,L2864,S2863)</f>
        <v>EGU077</v>
      </c>
      <c r="T2864" s="2" t="n">
        <f aca="false">IF(H2864=$T$5,L2864,T2863)</f>
        <v>814190521</v>
      </c>
      <c r="U2864" s="2" t="n">
        <f aca="false">IF(V2864="",0,1)</f>
        <v>0</v>
      </c>
      <c r="V2864" s="2" t="str">
        <f aca="false">IF(A2864="","",IFERROR(IF(VLOOKUP(A2864,MAESTRO!$A$2:$C$15,2,FALSE())=1,"",A2864),A2864))</f>
        <v/>
      </c>
      <c r="W2864" s="2" t="str">
        <f aca="false">IF(V2864="","",G2864)</f>
        <v/>
      </c>
    </row>
    <row r="2865" customFormat="false" ht="15" hidden="false" customHeight="false" outlineLevel="0" collapsed="false">
      <c r="H2865" s="1" t="s">
        <v>11</v>
      </c>
      <c r="L2865" s="1" t="s">
        <v>161</v>
      </c>
      <c r="O2865" s="2" t="str">
        <f aca="false">IF(O2864="","",O2864)</f>
        <v>7711 CEDI GUAYAQUIL</v>
      </c>
      <c r="P2865" s="2" t="str">
        <f aca="false">IF(A2865=$P$5,C2865,P2864)</f>
        <v>MARTINEZ CUZCO CRISTIAN GEOVANNY</v>
      </c>
      <c r="Q2865" s="2" t="n">
        <f aca="false">IF(Q2864="","",IF(A2868=$Q$1,C2868,Q2864))</f>
        <v>1000038125</v>
      </c>
      <c r="R2865" s="2" t="n">
        <f aca="false">IF(H2865=$R$5,L2865,R2864)</f>
        <v>50640325</v>
      </c>
      <c r="S2865" s="2" t="str">
        <f aca="false">IF(H2865=$S$5,L2865,S2864)</f>
        <v>EGU077</v>
      </c>
      <c r="T2865" s="2" t="n">
        <f aca="false">IF(H2865=$T$5,L2865,T2864)</f>
        <v>814190521</v>
      </c>
      <c r="U2865" s="2" t="n">
        <f aca="false">IF(V2865="",0,1)</f>
        <v>0</v>
      </c>
      <c r="V2865" s="2" t="str">
        <f aca="false">IF(A2865="","",IFERROR(IF(VLOOKUP(A2865,MAESTRO!$A$2:$C$15,2,FALSE())=1,"",A2865),A2865))</f>
        <v/>
      </c>
      <c r="W2865" s="2" t="str">
        <f aca="false">IF(V2865="","",G2865)</f>
        <v/>
      </c>
    </row>
    <row r="2866" customFormat="false" ht="15" hidden="false" customHeight="false" outlineLevel="0" collapsed="false">
      <c r="A2866" s="1" t="s">
        <v>13</v>
      </c>
      <c r="C2866" s="1" t="s">
        <v>20</v>
      </c>
      <c r="H2866" s="1" t="s">
        <v>21</v>
      </c>
      <c r="L2866" s="1" t="s">
        <v>162</v>
      </c>
      <c r="O2866" s="2" t="str">
        <f aca="false">IF(O2865="","",O2865)</f>
        <v>7711 CEDI GUAYAQUIL</v>
      </c>
      <c r="P2866" s="2" t="str">
        <f aca="false">IF(A2866=$P$5,C2866,P2865)</f>
        <v>MARTINEZ CUZCO CRISTIAN GEOVANNY</v>
      </c>
      <c r="Q2866" s="2" t="n">
        <f aca="false">IF(Q2865="","",IF(A2869=$Q$1,C2869,Q2865))</f>
        <v>1000038125</v>
      </c>
      <c r="R2866" s="2" t="n">
        <f aca="false">IF(H2866=$R$5,L2866,R2865)</f>
        <v>50640325</v>
      </c>
      <c r="S2866" s="2" t="str">
        <f aca="false">IF(H2866=$S$5,L2866,S2865)</f>
        <v>EGU077</v>
      </c>
      <c r="T2866" s="2" t="n">
        <f aca="false">IF(H2866=$T$5,L2866,T2865)</f>
        <v>814190521</v>
      </c>
      <c r="U2866" s="2" t="n">
        <f aca="false">IF(V2866="",0,1)</f>
        <v>0</v>
      </c>
      <c r="V2866" s="2" t="str">
        <f aca="false">IF(A2866="","",IFERROR(IF(VLOOKUP(A2866,MAESTRO!$A$2:$C$15,2,FALSE())=1,"",A2866),A2866))</f>
        <v/>
      </c>
      <c r="W2866" s="2" t="str">
        <f aca="false">IF(V2866="","",G2866)</f>
        <v/>
      </c>
    </row>
    <row r="2867" customFormat="false" ht="15" hidden="false" customHeight="false" outlineLevel="0" collapsed="false">
      <c r="A2867" s="1" t="s">
        <v>14</v>
      </c>
      <c r="C2867" s="1" t="s">
        <v>308</v>
      </c>
      <c r="H2867" s="1" t="s">
        <v>24</v>
      </c>
      <c r="L2867" s="1" t="n">
        <v>1001</v>
      </c>
      <c r="O2867" s="2" t="str">
        <f aca="false">IF(O2866="","",O2866)</f>
        <v>7711 CEDI GUAYAQUIL</v>
      </c>
      <c r="P2867" s="2" t="str">
        <f aca="false">IF(A2867=$P$5,C2867,P2866)</f>
        <v>DELGADO ORTIZ CARLOS ALFREDO</v>
      </c>
      <c r="Q2867" s="2" t="n">
        <f aca="false">IF(Q2866="","",IF(A2870=$Q$1,C2870,Q2866))</f>
        <v>1000038040</v>
      </c>
      <c r="R2867" s="2" t="n">
        <f aca="false">IF(H2867=$R$5,L2867,R2866)</f>
        <v>50640325</v>
      </c>
      <c r="S2867" s="2" t="str">
        <f aca="false">IF(H2867=$S$5,L2867,S2866)</f>
        <v>EGU077</v>
      </c>
      <c r="T2867" s="2" t="n">
        <f aca="false">IF(H2867=$T$5,L2867,T2866)</f>
        <v>814190521</v>
      </c>
      <c r="U2867" s="2" t="n">
        <f aca="false">IF(V2867="",0,1)</f>
        <v>0</v>
      </c>
      <c r="V2867" s="2" t="str">
        <f aca="false">IF(A2867="","",IFERROR(IF(VLOOKUP(A2867,MAESTRO!$A$2:$C$15,2,FALSE())=1,"",A2867),A2867))</f>
        <v/>
      </c>
      <c r="W2867" s="2" t="str">
        <f aca="false">IF(V2867="","",G2867)</f>
        <v/>
      </c>
    </row>
    <row r="2868" customFormat="false" ht="15" hidden="false" customHeight="false" outlineLevel="0" collapsed="false">
      <c r="A2868" s="1" t="s">
        <v>25</v>
      </c>
      <c r="C2868" s="1" t="n">
        <v>1000038040</v>
      </c>
      <c r="H2868" s="1" t="s">
        <v>26</v>
      </c>
      <c r="O2868" s="2" t="str">
        <f aca="false">IF(O2867="","",O2867)</f>
        <v>7711 CEDI GUAYAQUIL</v>
      </c>
      <c r="P2868" s="2" t="str">
        <f aca="false">IF(A2868=$P$5,C2868,P2867)</f>
        <v>DELGADO ORTIZ CARLOS ALFREDO</v>
      </c>
      <c r="Q2868" s="2" t="n">
        <f aca="false">IF(Q2867="","",IF(A2871=$Q$1,C2871,Q2867))</f>
        <v>1000038040</v>
      </c>
      <c r="R2868" s="2" t="n">
        <f aca="false">IF(H2868=$R$5,L2868,R2867)</f>
        <v>50640325</v>
      </c>
      <c r="S2868" s="2" t="str">
        <f aca="false">IF(H2868=$S$5,L2868,S2867)</f>
        <v>EGU077</v>
      </c>
      <c r="T2868" s="2" t="n">
        <f aca="false">IF(H2868=$T$5,L2868,T2867)</f>
        <v>814190521</v>
      </c>
      <c r="U2868" s="2" t="n">
        <f aca="false">IF(V2868="",0,1)</f>
        <v>0</v>
      </c>
      <c r="V2868" s="2" t="str">
        <f aca="false">IF(A2868="","",IFERROR(IF(VLOOKUP(A2868,MAESTRO!$A$2:$C$15,2,FALSE())=1,"",A2868),A2868))</f>
        <v/>
      </c>
      <c r="W2868" s="2" t="str">
        <f aca="false">IF(V2868="","",G2868)</f>
        <v/>
      </c>
    </row>
    <row r="2869" customFormat="false" ht="15" hidden="false" customHeight="false" outlineLevel="0" collapsed="false">
      <c r="A2869" s="1" t="s">
        <v>28</v>
      </c>
      <c r="C2869" s="1" t="s">
        <v>309</v>
      </c>
      <c r="H2869" s="1" t="s">
        <v>16</v>
      </c>
      <c r="L2869" s="1" t="n">
        <v>814190468</v>
      </c>
      <c r="O2869" s="2" t="str">
        <f aca="false">IF(O2868="","",O2868)</f>
        <v>7711 CEDI GUAYAQUIL</v>
      </c>
      <c r="P2869" s="2" t="str">
        <f aca="false">IF(A2869=$P$5,C2869,P2868)</f>
        <v>DELGADO ORTIZ CARLOS ALFREDO</v>
      </c>
      <c r="Q2869" s="2" t="n">
        <f aca="false">IF(Q2868="","",IF(A2872=$Q$1,C2872,Q2868))</f>
        <v>1000038040</v>
      </c>
      <c r="R2869" s="2" t="n">
        <f aca="false">IF(H2869=$R$5,L2869,R2868)</f>
        <v>50640325</v>
      </c>
      <c r="S2869" s="2" t="str">
        <f aca="false">IF(H2869=$S$5,L2869,S2868)</f>
        <v>EGU077</v>
      </c>
      <c r="T2869" s="2" t="n">
        <f aca="false">IF(H2869=$T$5,L2869,T2868)</f>
        <v>814190468</v>
      </c>
      <c r="U2869" s="2" t="n">
        <f aca="false">IF(V2869="",0,1)</f>
        <v>0</v>
      </c>
      <c r="V2869" s="2" t="str">
        <f aca="false">IF(A2869="","",IFERROR(IF(VLOOKUP(A2869,MAESTRO!$A$2:$C$15,2,FALSE())=1,"",A2869),A2869))</f>
        <v/>
      </c>
      <c r="W2869" s="2" t="str">
        <f aca="false">IF(V2869="","",G2869)</f>
        <v/>
      </c>
    </row>
    <row r="2870" customFormat="false" ht="15" hidden="false" customHeight="false" outlineLevel="0" collapsed="false">
      <c r="A2870" s="1" t="s">
        <v>3</v>
      </c>
      <c r="C2870" s="1" t="n">
        <v>1000038040</v>
      </c>
      <c r="H2870" s="1" t="s">
        <v>30</v>
      </c>
      <c r="L2870" s="1" t="s">
        <v>31</v>
      </c>
      <c r="O2870" s="2" t="str">
        <f aca="false">IF(O2869="","",O2869)</f>
        <v>7711 CEDI GUAYAQUIL</v>
      </c>
      <c r="P2870" s="2" t="str">
        <f aca="false">IF(A2870=$P$5,C2870,P2869)</f>
        <v>DELGADO ORTIZ CARLOS ALFREDO</v>
      </c>
      <c r="Q2870" s="2" t="n">
        <f aca="false">IF(Q2869="","",IF(A2873=$Q$1,C2873,Q2869))</f>
        <v>1000038040</v>
      </c>
      <c r="R2870" s="2" t="n">
        <f aca="false">IF(H2870=$R$5,L2870,R2869)</f>
        <v>50640325</v>
      </c>
      <c r="S2870" s="2" t="str">
        <f aca="false">IF(H2870=$S$5,L2870,S2869)</f>
        <v>EGU077</v>
      </c>
      <c r="T2870" s="2" t="n">
        <f aca="false">IF(H2870=$T$5,L2870,T2869)</f>
        <v>814190468</v>
      </c>
      <c r="U2870" s="2" t="n">
        <f aca="false">IF(V2870="",0,1)</f>
        <v>0</v>
      </c>
      <c r="V2870" s="2" t="str">
        <f aca="false">IF(A2870="","",IFERROR(IF(VLOOKUP(A2870,MAESTRO!$A$2:$C$15,2,FALSE())=1,"",A2870),A2870))</f>
        <v/>
      </c>
      <c r="W2870" s="2" t="str">
        <f aca="false">IF(V2870="","",G2870)</f>
        <v/>
      </c>
    </row>
    <row r="2871" customFormat="false" ht="15" hidden="false" customHeight="false" outlineLevel="0" collapsed="false">
      <c r="A2871" s="1" t="s">
        <v>32</v>
      </c>
      <c r="C2871" s="1" t="s">
        <v>310</v>
      </c>
      <c r="H2871" s="1" t="s">
        <v>34</v>
      </c>
      <c r="L2871" s="1" t="s">
        <v>35</v>
      </c>
      <c r="O2871" s="2" t="str">
        <f aca="false">IF(O2870="","",O2870)</f>
        <v>7711 CEDI GUAYAQUIL</v>
      </c>
      <c r="P2871" s="2" t="str">
        <f aca="false">IF(A2871=$P$5,C2871,P2870)</f>
        <v>DELGADO ORTIZ CARLOS ALFREDO</v>
      </c>
      <c r="Q2871" s="2" t="n">
        <f aca="false">IF(Q2870="","",IF(A2874=$Q$1,C2874,Q2870))</f>
        <v>1000038040</v>
      </c>
      <c r="R2871" s="2" t="n">
        <f aca="false">IF(H2871=$R$5,L2871,R2870)</f>
        <v>50640325</v>
      </c>
      <c r="S2871" s="2" t="str">
        <f aca="false">IF(H2871=$S$5,L2871,S2870)</f>
        <v>EGU077</v>
      </c>
      <c r="T2871" s="2" t="n">
        <f aca="false">IF(H2871=$T$5,L2871,T2870)</f>
        <v>814190468</v>
      </c>
      <c r="U2871" s="2" t="n">
        <f aca="false">IF(V2871="",0,1)</f>
        <v>0</v>
      </c>
      <c r="V2871" s="2" t="str">
        <f aca="false">IF(A2871="","",IFERROR(IF(VLOOKUP(A2871,MAESTRO!$A$2:$C$15,2,FALSE())=1,"",A2871),A2871))</f>
        <v/>
      </c>
      <c r="W2871" s="2" t="str">
        <f aca="false">IF(V2871="","",G2871)</f>
        <v/>
      </c>
    </row>
    <row r="2872" customFormat="false" ht="15" hidden="false" customHeight="false" outlineLevel="0" collapsed="false">
      <c r="A2872" s="1" t="s">
        <v>36</v>
      </c>
      <c r="C2872" s="1" t="n">
        <v>1000038040</v>
      </c>
      <c r="H2872" s="1" t="s">
        <v>37</v>
      </c>
      <c r="L2872" s="1" t="n">
        <v>4</v>
      </c>
      <c r="O2872" s="2" t="str">
        <f aca="false">IF(O2871="","",O2871)</f>
        <v>7711 CEDI GUAYAQUIL</v>
      </c>
      <c r="P2872" s="2" t="str">
        <f aca="false">IF(A2872=$P$5,C2872,P2871)</f>
        <v>DELGADO ORTIZ CARLOS ALFREDO</v>
      </c>
      <c r="Q2872" s="2" t="n">
        <f aca="false">IF(Q2871="","",IF(A2875=$Q$1,C2875,Q2871))</f>
        <v>1000038040</v>
      </c>
      <c r="R2872" s="2" t="n">
        <f aca="false">IF(H2872=$R$5,L2872,R2871)</f>
        <v>50640325</v>
      </c>
      <c r="S2872" s="2" t="str">
        <f aca="false">IF(H2872=$S$5,L2872,S2871)</f>
        <v>EGU077</v>
      </c>
      <c r="T2872" s="2" t="n">
        <f aca="false">IF(H2872=$T$5,L2872,T2871)</f>
        <v>814190468</v>
      </c>
      <c r="U2872" s="2" t="n">
        <f aca="false">IF(V2872="",0,1)</f>
        <v>0</v>
      </c>
      <c r="V2872" s="2" t="str">
        <f aca="false">IF(A2872="","",IFERROR(IF(VLOOKUP(A2872,MAESTRO!$A$2:$C$15,2,FALSE())=1,"",A2872),A2872))</f>
        <v/>
      </c>
      <c r="W2872" s="2" t="str">
        <f aca="false">IF(V2872="","",G2872)</f>
        <v/>
      </c>
    </row>
    <row r="2873" customFormat="false" ht="15" hidden="false" customHeight="false" outlineLevel="0" collapsed="false">
      <c r="A2873" s="1" t="s">
        <v>38</v>
      </c>
      <c r="H2873" s="1" t="s">
        <v>39</v>
      </c>
      <c r="K2873" s="1" t="s">
        <v>40</v>
      </c>
      <c r="O2873" s="2" t="str">
        <f aca="false">IF(O2872="","",O2872)</f>
        <v>7711 CEDI GUAYAQUIL</v>
      </c>
      <c r="P2873" s="2" t="str">
        <f aca="false">IF(A2873=$P$5,C2873,P2872)</f>
        <v>DELGADO ORTIZ CARLOS ALFREDO</v>
      </c>
      <c r="Q2873" s="2" t="n">
        <f aca="false">IF(Q2872="","",IF(A2876=$Q$1,C2876,Q2872))</f>
        <v>1000038040</v>
      </c>
      <c r="R2873" s="2" t="n">
        <f aca="false">IF(H2873=$R$5,L2873,R2872)</f>
        <v>50640325</v>
      </c>
      <c r="S2873" s="2" t="str">
        <f aca="false">IF(H2873=$S$5,L2873,S2872)</f>
        <v>EGU077</v>
      </c>
      <c r="T2873" s="2" t="n">
        <f aca="false">IF(H2873=$T$5,L2873,T2872)</f>
        <v>814190468</v>
      </c>
      <c r="U2873" s="2" t="n">
        <f aca="false">IF(V2873="",0,1)</f>
        <v>0</v>
      </c>
      <c r="V2873" s="2" t="str">
        <f aca="false">IF(A2873="","",IFERROR(IF(VLOOKUP(A2873,MAESTRO!$A$2:$C$15,2,FALSE())=1,"",A2873),A2873))</f>
        <v/>
      </c>
      <c r="W2873" s="2" t="str">
        <f aca="false">IF(V2873="","",G2873)</f>
        <v/>
      </c>
    </row>
    <row r="2874" customFormat="false" ht="15" hidden="false" customHeight="false" outlineLevel="0" collapsed="false">
      <c r="O2874" s="2" t="str">
        <f aca="false">IF(O2873="","",O2873)</f>
        <v>7711 CEDI GUAYAQUIL</v>
      </c>
      <c r="P2874" s="2" t="str">
        <f aca="false">IF(A2874=$P$5,C2874,P2873)</f>
        <v>DELGADO ORTIZ CARLOS ALFREDO</v>
      </c>
      <c r="Q2874" s="2" t="n">
        <f aca="false">IF(Q2873="","",IF(A2877=$Q$1,C2877,Q2873))</f>
        <v>1000038040</v>
      </c>
      <c r="R2874" s="2" t="n">
        <f aca="false">IF(H2874=$R$5,L2874,R2873)</f>
        <v>50640325</v>
      </c>
      <c r="S2874" s="2" t="str">
        <f aca="false">IF(H2874=$S$5,L2874,S2873)</f>
        <v>EGU077</v>
      </c>
      <c r="T2874" s="2" t="n">
        <f aca="false">IF(H2874=$T$5,L2874,T2873)</f>
        <v>814190468</v>
      </c>
      <c r="U2874" s="2" t="n">
        <f aca="false">IF(V2874="",0,1)</f>
        <v>0</v>
      </c>
      <c r="V2874" s="2" t="str">
        <f aca="false">IF(A2874="","",IFERROR(IF(VLOOKUP(A2874,MAESTRO!$A$2:$C$15,2,FALSE())=1,"",A2874),A2874))</f>
        <v/>
      </c>
      <c r="W2874" s="2" t="str">
        <f aca="false">IF(V2874="","",G2874)</f>
        <v/>
      </c>
    </row>
    <row r="2875" customFormat="false" ht="15" hidden="false" customHeight="false" outlineLevel="0" collapsed="false">
      <c r="A2875" s="1" t="s">
        <v>18</v>
      </c>
      <c r="B2875" s="1" t="s">
        <v>41</v>
      </c>
      <c r="G2875" s="1" t="s">
        <v>42</v>
      </c>
      <c r="I2875" s="1" t="s">
        <v>43</v>
      </c>
      <c r="K2875" s="1" t="s">
        <v>44</v>
      </c>
      <c r="O2875" s="2" t="str">
        <f aca="false">IF(O2874="","",O2874)</f>
        <v>7711 CEDI GUAYAQUIL</v>
      </c>
      <c r="P2875" s="2" t="str">
        <f aca="false">IF(A2875=$P$5,C2875,P2874)</f>
        <v>DELGADO ORTIZ CARLOS ALFREDO</v>
      </c>
      <c r="Q2875" s="2" t="n">
        <f aca="false">IF(Q2874="","",IF(A2878=$Q$1,C2878,Q2874))</f>
        <v>1000038040</v>
      </c>
      <c r="R2875" s="2" t="n">
        <f aca="false">IF(H2875=$R$5,L2875,R2874)</f>
        <v>50640325</v>
      </c>
      <c r="S2875" s="2" t="str">
        <f aca="false">IF(H2875=$S$5,L2875,S2874)</f>
        <v>EGU077</v>
      </c>
      <c r="T2875" s="2" t="n">
        <f aca="false">IF(H2875=$T$5,L2875,T2874)</f>
        <v>814190468</v>
      </c>
      <c r="U2875" s="2" t="n">
        <f aca="false">IF(V2875="",0,1)</f>
        <v>0</v>
      </c>
      <c r="V2875" s="2" t="str">
        <f aca="false">IF(A2875="","",IFERROR(IF(VLOOKUP(A2875,MAESTRO!$A$2:$C$15,2,FALSE())=1,"",A2875),A2875))</f>
        <v/>
      </c>
      <c r="W2875" s="2" t="str">
        <f aca="false">IF(V2875="","",G2875)</f>
        <v/>
      </c>
    </row>
    <row r="2876" customFormat="false" ht="15" hidden="false" customHeight="false" outlineLevel="0" collapsed="false">
      <c r="O2876" s="2" t="str">
        <f aca="false">IF(O2875="","",O2875)</f>
        <v>7711 CEDI GUAYAQUIL</v>
      </c>
      <c r="P2876" s="2" t="str">
        <f aca="false">IF(A2876=$P$5,C2876,P2875)</f>
        <v>DELGADO ORTIZ CARLOS ALFREDO</v>
      </c>
      <c r="Q2876" s="2" t="n">
        <f aca="false">IF(Q2875="","",IF(A2879=$Q$1,C2879,Q2875))</f>
        <v>1000038040</v>
      </c>
      <c r="R2876" s="2" t="n">
        <f aca="false">IF(H2876=$R$5,L2876,R2875)</f>
        <v>50640325</v>
      </c>
      <c r="S2876" s="2" t="str">
        <f aca="false">IF(H2876=$S$5,L2876,S2875)</f>
        <v>EGU077</v>
      </c>
      <c r="T2876" s="2" t="n">
        <f aca="false">IF(H2876=$T$5,L2876,T2875)</f>
        <v>814190468</v>
      </c>
      <c r="U2876" s="2" t="n">
        <f aca="false">IF(V2876="",0,1)</f>
        <v>0</v>
      </c>
      <c r="V2876" s="2" t="str">
        <f aca="false">IF(A2876="","",IFERROR(IF(VLOOKUP(A2876,MAESTRO!$A$2:$C$15,2,FALSE())=1,"",A2876),A2876))</f>
        <v/>
      </c>
      <c r="W2876" s="2" t="str">
        <f aca="false">IF(V2876="","",G2876)</f>
        <v/>
      </c>
    </row>
    <row r="2877" customFormat="false" ht="15" hidden="false" customHeight="false" outlineLevel="0" collapsed="false">
      <c r="A2877" s="1" t="n">
        <v>15565</v>
      </c>
      <c r="B2877" s="1" t="s">
        <v>305</v>
      </c>
      <c r="G2877" s="1" t="n">
        <v>1</v>
      </c>
      <c r="I2877" s="1" t="s">
        <v>46</v>
      </c>
      <c r="O2877" s="2" t="str">
        <f aca="false">IF(O2876="","",O2876)</f>
        <v>7711 CEDI GUAYAQUIL</v>
      </c>
      <c r="P2877" s="2" t="str">
        <f aca="false">IF(A2877=$P$5,C2877,P2876)</f>
        <v>DELGADO ORTIZ CARLOS ALFREDO</v>
      </c>
      <c r="Q2877" s="2" t="n">
        <f aca="false">IF(Q2876="","",IF(A2880=$Q$1,C2880,Q2876))</f>
        <v>1000038040</v>
      </c>
      <c r="R2877" s="2" t="n">
        <f aca="false">IF(H2877=$R$5,L2877,R2876)</f>
        <v>50640325</v>
      </c>
      <c r="S2877" s="2" t="str">
        <f aca="false">IF(H2877=$S$5,L2877,S2876)</f>
        <v>EGU077</v>
      </c>
      <c r="T2877" s="2" t="n">
        <f aca="false">IF(H2877=$T$5,L2877,T2876)</f>
        <v>814190468</v>
      </c>
      <c r="U2877" s="2" t="n">
        <f aca="false">IF(V2877="",0,1)</f>
        <v>1</v>
      </c>
      <c r="V2877" s="2" t="n">
        <f aca="false">IF(A2877="","",IFERROR(IF(VLOOKUP(A2877,MAESTRO!$A$2:$C$15,2,FALSE())=1,"",A2877),A2877))</f>
        <v>15565</v>
      </c>
      <c r="W2877" s="2" t="n">
        <f aca="false">IF(V2877="","",G2877)</f>
        <v>1</v>
      </c>
    </row>
    <row r="2878" customFormat="false" ht="15" hidden="false" customHeight="false" outlineLevel="0" collapsed="false">
      <c r="A2878" s="1" t="n">
        <v>15592</v>
      </c>
      <c r="B2878" s="1" t="s">
        <v>62</v>
      </c>
      <c r="G2878" s="1" t="n">
        <v>2</v>
      </c>
      <c r="I2878" s="1" t="s">
        <v>46</v>
      </c>
      <c r="O2878" s="2" t="str">
        <f aca="false">IF(O2877="","",O2877)</f>
        <v>7711 CEDI GUAYAQUIL</v>
      </c>
      <c r="P2878" s="2" t="str">
        <f aca="false">IF(A2878=$P$5,C2878,P2877)</f>
        <v>DELGADO ORTIZ CARLOS ALFREDO</v>
      </c>
      <c r="Q2878" s="2" t="n">
        <f aca="false">IF(Q2877="","",IF(A2881=$Q$1,C2881,Q2877))</f>
        <v>1000038040</v>
      </c>
      <c r="R2878" s="2" t="n">
        <f aca="false">IF(H2878=$R$5,L2878,R2877)</f>
        <v>50640325</v>
      </c>
      <c r="S2878" s="2" t="str">
        <f aca="false">IF(H2878=$S$5,L2878,S2877)</f>
        <v>EGU077</v>
      </c>
      <c r="T2878" s="2" t="n">
        <f aca="false">IF(H2878=$T$5,L2878,T2877)</f>
        <v>814190468</v>
      </c>
      <c r="U2878" s="2" t="n">
        <f aca="false">IF(V2878="",0,1)</f>
        <v>1</v>
      </c>
      <c r="V2878" s="2" t="n">
        <f aca="false">IF(A2878="","",IFERROR(IF(VLOOKUP(A2878,MAESTRO!$A$2:$C$15,2,FALSE())=1,"",A2878),A2878))</f>
        <v>15592</v>
      </c>
      <c r="W2878" s="2" t="n">
        <f aca="false">IF(V2878="","",G2878)</f>
        <v>2</v>
      </c>
    </row>
    <row r="2879" customFormat="false" ht="15" hidden="false" customHeight="false" outlineLevel="0" collapsed="false">
      <c r="A2879" s="1" t="n">
        <v>16157</v>
      </c>
      <c r="B2879" s="1" t="s">
        <v>105</v>
      </c>
      <c r="G2879" s="1" t="n">
        <v>4</v>
      </c>
      <c r="I2879" s="1" t="s">
        <v>46</v>
      </c>
      <c r="O2879" s="2" t="str">
        <f aca="false">IF(O2878="","",O2878)</f>
        <v>7711 CEDI GUAYAQUIL</v>
      </c>
      <c r="P2879" s="2" t="str">
        <f aca="false">IF(A2879=$P$5,C2879,P2878)</f>
        <v>DELGADO ORTIZ CARLOS ALFREDO</v>
      </c>
      <c r="Q2879" s="2" t="n">
        <f aca="false">IF(Q2878="","",IF(A2882=$Q$1,C2882,Q2878))</f>
        <v>1000038040</v>
      </c>
      <c r="R2879" s="2" t="n">
        <f aca="false">IF(H2879=$R$5,L2879,R2878)</f>
        <v>50640325</v>
      </c>
      <c r="S2879" s="2" t="str">
        <f aca="false">IF(H2879=$S$5,L2879,S2878)</f>
        <v>EGU077</v>
      </c>
      <c r="T2879" s="2" t="n">
        <f aca="false">IF(H2879=$T$5,L2879,T2878)</f>
        <v>814190468</v>
      </c>
      <c r="U2879" s="2" t="n">
        <f aca="false">IF(V2879="",0,1)</f>
        <v>1</v>
      </c>
      <c r="V2879" s="2" t="n">
        <f aca="false">IF(A2879="","",IFERROR(IF(VLOOKUP(A2879,MAESTRO!$A$2:$C$15,2,FALSE())=1,"",A2879),A2879))</f>
        <v>16157</v>
      </c>
      <c r="W2879" s="2" t="n">
        <f aca="false">IF(V2879="","",G2879)</f>
        <v>4</v>
      </c>
    </row>
    <row r="2880" customFormat="false" ht="15" hidden="false" customHeight="false" outlineLevel="0" collapsed="false">
      <c r="A2880" s="1" t="n">
        <v>16678</v>
      </c>
      <c r="B2880" s="1" t="s">
        <v>311</v>
      </c>
      <c r="G2880" s="1" t="n">
        <v>3</v>
      </c>
      <c r="I2880" s="1" t="s">
        <v>46</v>
      </c>
      <c r="O2880" s="2" t="str">
        <f aca="false">IF(O2879="","",O2879)</f>
        <v>7711 CEDI GUAYAQUIL</v>
      </c>
      <c r="P2880" s="2" t="str">
        <f aca="false">IF(A2880=$P$5,C2880,P2879)</f>
        <v>DELGADO ORTIZ CARLOS ALFREDO</v>
      </c>
      <c r="Q2880" s="2" t="n">
        <f aca="false">IF(Q2879="","",IF(A2883=$Q$1,C2883,Q2879))</f>
        <v>1000038040</v>
      </c>
      <c r="R2880" s="2" t="n">
        <f aca="false">IF(H2880=$R$5,L2880,R2879)</f>
        <v>50640325</v>
      </c>
      <c r="S2880" s="2" t="str">
        <f aca="false">IF(H2880=$S$5,L2880,S2879)</f>
        <v>EGU077</v>
      </c>
      <c r="T2880" s="2" t="n">
        <f aca="false">IF(H2880=$T$5,L2880,T2879)</f>
        <v>814190468</v>
      </c>
      <c r="U2880" s="2" t="n">
        <f aca="false">IF(V2880="",0,1)</f>
        <v>1</v>
      </c>
      <c r="V2880" s="2" t="n">
        <f aca="false">IF(A2880="","",IFERROR(IF(VLOOKUP(A2880,MAESTRO!$A$2:$C$15,2,FALSE())=1,"",A2880),A2880))</f>
        <v>16678</v>
      </c>
      <c r="W2880" s="2" t="n">
        <f aca="false">IF(V2880="","",G2880)</f>
        <v>3</v>
      </c>
    </row>
    <row r="2881" customFormat="false" ht="15" hidden="false" customHeight="false" outlineLevel="0" collapsed="false">
      <c r="A2881" s="1" t="n">
        <v>17350</v>
      </c>
      <c r="B2881" s="1" t="s">
        <v>137</v>
      </c>
      <c r="G2881" s="1" t="n">
        <v>3</v>
      </c>
      <c r="I2881" s="1" t="s">
        <v>46</v>
      </c>
      <c r="O2881" s="2" t="str">
        <f aca="false">IF(O2880="","",O2880)</f>
        <v>7711 CEDI GUAYAQUIL</v>
      </c>
      <c r="P2881" s="2" t="str">
        <f aca="false">IF(A2881=$P$5,C2881,P2880)</f>
        <v>DELGADO ORTIZ CARLOS ALFREDO</v>
      </c>
      <c r="Q2881" s="2" t="n">
        <f aca="false">IF(Q2880="","",IF(A2884=$Q$1,C2884,Q2880))</f>
        <v>1000038040</v>
      </c>
      <c r="R2881" s="2" t="n">
        <f aca="false">IF(H2881=$R$5,L2881,R2880)</f>
        <v>50640325</v>
      </c>
      <c r="S2881" s="2" t="str">
        <f aca="false">IF(H2881=$S$5,L2881,S2880)</f>
        <v>EGU077</v>
      </c>
      <c r="T2881" s="2" t="n">
        <f aca="false">IF(H2881=$T$5,L2881,T2880)</f>
        <v>814190468</v>
      </c>
      <c r="U2881" s="2" t="n">
        <f aca="false">IF(V2881="",0,1)</f>
        <v>1</v>
      </c>
      <c r="V2881" s="2" t="n">
        <f aca="false">IF(A2881="","",IFERROR(IF(VLOOKUP(A2881,MAESTRO!$A$2:$C$15,2,FALSE())=1,"",A2881),A2881))</f>
        <v>17350</v>
      </c>
      <c r="W2881" s="2" t="n">
        <f aca="false">IF(V2881="","",G2881)</f>
        <v>3</v>
      </c>
    </row>
    <row r="2882" customFormat="false" ht="15" hidden="false" customHeight="false" outlineLevel="0" collapsed="false">
      <c r="O2882" s="2" t="str">
        <f aca="false">IF(O2881="","",O2881)</f>
        <v>7711 CEDI GUAYAQUIL</v>
      </c>
      <c r="P2882" s="2" t="str">
        <f aca="false">IF(A2882=$P$5,C2882,P2881)</f>
        <v>DELGADO ORTIZ CARLOS ALFREDO</v>
      </c>
      <c r="Q2882" s="2" t="n">
        <f aca="false">IF(Q2881="","",IF(A2885=$Q$1,C2885,Q2881))</f>
        <v>1000038040</v>
      </c>
      <c r="R2882" s="2" t="n">
        <f aca="false">IF(H2882=$R$5,L2882,R2881)</f>
        <v>50640325</v>
      </c>
      <c r="S2882" s="2" t="str">
        <f aca="false">IF(H2882=$S$5,L2882,S2881)</f>
        <v>EGU077</v>
      </c>
      <c r="T2882" s="2" t="n">
        <f aca="false">IF(H2882=$T$5,L2882,T2881)</f>
        <v>814190468</v>
      </c>
      <c r="U2882" s="2" t="n">
        <f aca="false">IF(V2882="",0,1)</f>
        <v>0</v>
      </c>
      <c r="V2882" s="2" t="str">
        <f aca="false">IF(A2882="","",IFERROR(IF(VLOOKUP(A2882,MAESTRO!$A$2:$C$15,2,FALSE())=1,"",A2882),A2882))</f>
        <v/>
      </c>
      <c r="W2882" s="2" t="str">
        <f aca="false">IF(V2882="","",G2882)</f>
        <v/>
      </c>
    </row>
    <row r="2883" customFormat="false" ht="15" hidden="false" customHeight="false" outlineLevel="0" collapsed="false">
      <c r="O2883" s="2" t="str">
        <f aca="false">IF(O2882="","",O2882)</f>
        <v>7711 CEDI GUAYAQUIL</v>
      </c>
      <c r="P2883" s="2" t="str">
        <f aca="false">IF(A2883=$P$5,C2883,P2882)</f>
        <v>DELGADO ORTIZ CARLOS ALFREDO</v>
      </c>
      <c r="Q2883" s="2" t="n">
        <f aca="false">IF(Q2882="","",IF(A2886=$Q$1,C2886,Q2882))</f>
        <v>1000038040</v>
      </c>
      <c r="R2883" s="2" t="n">
        <f aca="false">IF(H2883=$R$5,L2883,R2882)</f>
        <v>50640325</v>
      </c>
      <c r="S2883" s="2" t="str">
        <f aca="false">IF(H2883=$S$5,L2883,S2882)</f>
        <v>EGU077</v>
      </c>
      <c r="T2883" s="2" t="n">
        <f aca="false">IF(H2883=$T$5,L2883,T2882)</f>
        <v>814190468</v>
      </c>
      <c r="U2883" s="2" t="n">
        <f aca="false">IF(V2883="",0,1)</f>
        <v>0</v>
      </c>
      <c r="V2883" s="2" t="str">
        <f aca="false">IF(A2883="","",IFERROR(IF(VLOOKUP(A2883,MAESTRO!$A$2:$C$15,2,FALSE())=1,"",A2883),A2883))</f>
        <v/>
      </c>
      <c r="W2883" s="2" t="str">
        <f aca="false">IF(V2883="","",G2883)</f>
        <v/>
      </c>
    </row>
    <row r="2884" customFormat="false" ht="15" hidden="false" customHeight="false" outlineLevel="0" collapsed="false">
      <c r="O2884" s="2" t="str">
        <f aca="false">IF(O2883="","",O2883)</f>
        <v>7711 CEDI GUAYAQUIL</v>
      </c>
      <c r="P2884" s="2" t="str">
        <f aca="false">IF(A2884=$P$5,C2884,P2883)</f>
        <v>DELGADO ORTIZ CARLOS ALFREDO</v>
      </c>
      <c r="Q2884" s="2" t="n">
        <f aca="false">IF(Q2883="","",IF(A2887=$Q$1,C2887,Q2883))</f>
        <v>1000038040</v>
      </c>
      <c r="R2884" s="2" t="n">
        <f aca="false">IF(H2884=$R$5,L2884,R2883)</f>
        <v>50640325</v>
      </c>
      <c r="S2884" s="2" t="str">
        <f aca="false">IF(H2884=$S$5,L2884,S2883)</f>
        <v>EGU077</v>
      </c>
      <c r="T2884" s="2" t="n">
        <f aca="false">IF(H2884=$T$5,L2884,T2883)</f>
        <v>814190468</v>
      </c>
      <c r="U2884" s="2" t="n">
        <f aca="false">IF(V2884="",0,1)</f>
        <v>0</v>
      </c>
      <c r="V2884" s="2" t="str">
        <f aca="false">IF(A2884="","",IFERROR(IF(VLOOKUP(A2884,MAESTRO!$A$2:$C$15,2,FALSE())=1,"",A2884),A2884))</f>
        <v/>
      </c>
      <c r="W2884" s="2" t="str">
        <f aca="false">IF(V2884="","",G2884)</f>
        <v/>
      </c>
    </row>
    <row r="2885" customFormat="false" ht="15" hidden="false" customHeight="false" outlineLevel="0" collapsed="false">
      <c r="O2885" s="2" t="str">
        <f aca="false">IF(O2884="","",O2884)</f>
        <v>7711 CEDI GUAYAQUIL</v>
      </c>
      <c r="P2885" s="2" t="str">
        <f aca="false">IF(A2885=$P$5,C2885,P2884)</f>
        <v>DELGADO ORTIZ CARLOS ALFREDO</v>
      </c>
      <c r="Q2885" s="2" t="n">
        <f aca="false">IF(Q2884="","",IF(A2888=$Q$1,C2888,Q2884))</f>
        <v>1000038040</v>
      </c>
      <c r="R2885" s="2" t="n">
        <f aca="false">IF(H2885=$R$5,L2885,R2884)</f>
        <v>50640325</v>
      </c>
      <c r="S2885" s="2" t="str">
        <f aca="false">IF(H2885=$S$5,L2885,S2884)</f>
        <v>EGU077</v>
      </c>
      <c r="T2885" s="2" t="n">
        <f aca="false">IF(H2885=$T$5,L2885,T2884)</f>
        <v>814190468</v>
      </c>
      <c r="U2885" s="2" t="n">
        <f aca="false">IF(V2885="",0,1)</f>
        <v>0</v>
      </c>
      <c r="V2885" s="2" t="str">
        <f aca="false">IF(A2885="","",IFERROR(IF(VLOOKUP(A2885,MAESTRO!$A$2:$C$15,2,FALSE())=1,"",A2885),A2885))</f>
        <v/>
      </c>
      <c r="W2885" s="2" t="str">
        <f aca="false">IF(V2885="","",G2885)</f>
        <v/>
      </c>
    </row>
    <row r="2886" customFormat="false" ht="15" hidden="false" customHeight="false" outlineLevel="0" collapsed="false">
      <c r="O2886" s="2" t="str">
        <f aca="false">IF(O2885="","",O2885)</f>
        <v>7711 CEDI GUAYAQUIL</v>
      </c>
      <c r="P2886" s="2" t="str">
        <f aca="false">IF(A2886=$P$5,C2886,P2885)</f>
        <v>DELGADO ORTIZ CARLOS ALFREDO</v>
      </c>
      <c r="Q2886" s="2" t="n">
        <f aca="false">IF(Q2885="","",IF(A2889=$Q$1,C2889,Q2885))</f>
        <v>1000038040</v>
      </c>
      <c r="R2886" s="2" t="n">
        <f aca="false">IF(H2886=$R$5,L2886,R2885)</f>
        <v>50640325</v>
      </c>
      <c r="S2886" s="2" t="str">
        <f aca="false">IF(H2886=$S$5,L2886,S2885)</f>
        <v>EGU077</v>
      </c>
      <c r="T2886" s="2" t="n">
        <f aca="false">IF(H2886=$T$5,L2886,T2885)</f>
        <v>814190468</v>
      </c>
      <c r="U2886" s="2" t="n">
        <f aca="false">IF(V2886="",0,1)</f>
        <v>0</v>
      </c>
      <c r="V2886" s="2" t="str">
        <f aca="false">IF(A2886="","",IFERROR(IF(VLOOKUP(A2886,MAESTRO!$A$2:$C$15,2,FALSE())=1,"",A2886),A2886))</f>
        <v/>
      </c>
      <c r="W2886" s="2" t="str">
        <f aca="false">IF(V2886="","",G2886)</f>
        <v/>
      </c>
    </row>
    <row r="2887" customFormat="false" ht="15" hidden="false" customHeight="false" outlineLevel="0" collapsed="false">
      <c r="O2887" s="2" t="str">
        <f aca="false">IF(O2886="","",O2886)</f>
        <v>7711 CEDI GUAYAQUIL</v>
      </c>
      <c r="P2887" s="2" t="str">
        <f aca="false">IF(A2887=$P$5,C2887,P2886)</f>
        <v>DELGADO ORTIZ CARLOS ALFREDO</v>
      </c>
      <c r="Q2887" s="2" t="n">
        <f aca="false">IF(Q2886="","",IF(A2890=$Q$1,C2890,Q2886))</f>
        <v>1000038040</v>
      </c>
      <c r="R2887" s="2" t="n">
        <f aca="false">IF(H2887=$R$5,L2887,R2886)</f>
        <v>50640325</v>
      </c>
      <c r="S2887" s="2" t="str">
        <f aca="false">IF(H2887=$S$5,L2887,S2886)</f>
        <v>EGU077</v>
      </c>
      <c r="T2887" s="2" t="n">
        <f aca="false">IF(H2887=$T$5,L2887,T2886)</f>
        <v>814190468</v>
      </c>
      <c r="U2887" s="2" t="n">
        <f aca="false">IF(V2887="",0,1)</f>
        <v>0</v>
      </c>
      <c r="V2887" s="2" t="str">
        <f aca="false">IF(A2887="","",IFERROR(IF(VLOOKUP(A2887,MAESTRO!$A$2:$C$15,2,FALSE())=1,"",A2887),A2887))</f>
        <v/>
      </c>
      <c r="W2887" s="2" t="str">
        <f aca="false">IF(V2887="","",G2887)</f>
        <v/>
      </c>
    </row>
    <row r="2888" customFormat="false" ht="15" hidden="false" customHeight="false" outlineLevel="0" collapsed="false">
      <c r="O2888" s="2" t="str">
        <f aca="false">IF(O2887="","",O2887)</f>
        <v>7711 CEDI GUAYAQUIL</v>
      </c>
      <c r="P2888" s="2" t="str">
        <f aca="false">IF(A2888=$P$5,C2888,P2887)</f>
        <v>DELGADO ORTIZ CARLOS ALFREDO</v>
      </c>
      <c r="Q2888" s="2" t="n">
        <f aca="false">IF(Q2887="","",IF(A2891=$Q$1,C2891,Q2887))</f>
        <v>1000038040</v>
      </c>
      <c r="R2888" s="2" t="n">
        <f aca="false">IF(H2888=$R$5,L2888,R2887)</f>
        <v>50640325</v>
      </c>
      <c r="S2888" s="2" t="str">
        <f aca="false">IF(H2888=$S$5,L2888,S2887)</f>
        <v>EGU077</v>
      </c>
      <c r="T2888" s="2" t="n">
        <f aca="false">IF(H2888=$T$5,L2888,T2887)</f>
        <v>814190468</v>
      </c>
      <c r="U2888" s="2" t="n">
        <f aca="false">IF(V2888="",0,1)</f>
        <v>0</v>
      </c>
      <c r="V2888" s="2" t="str">
        <f aca="false">IF(A2888="","",IFERROR(IF(VLOOKUP(A2888,MAESTRO!$A$2:$C$15,2,FALSE())=1,"",A2888),A2888))</f>
        <v/>
      </c>
      <c r="W2888" s="2" t="str">
        <f aca="false">IF(V2888="","",G2888)</f>
        <v/>
      </c>
    </row>
    <row r="2889" customFormat="false" ht="15" hidden="false" customHeight="false" outlineLevel="0" collapsed="false">
      <c r="O2889" s="2" t="str">
        <f aca="false">IF(O2888="","",O2888)</f>
        <v>7711 CEDI GUAYAQUIL</v>
      </c>
      <c r="P2889" s="2" t="str">
        <f aca="false">IF(A2889=$P$5,C2889,P2888)</f>
        <v>DELGADO ORTIZ CARLOS ALFREDO</v>
      </c>
      <c r="Q2889" s="2" t="n">
        <f aca="false">IF(Q2888="","",IF(A2892=$Q$1,C2892,Q2888))</f>
        <v>1000038040</v>
      </c>
      <c r="R2889" s="2" t="n">
        <f aca="false">IF(H2889=$R$5,L2889,R2888)</f>
        <v>50640325</v>
      </c>
      <c r="S2889" s="2" t="str">
        <f aca="false">IF(H2889=$S$5,L2889,S2888)</f>
        <v>EGU077</v>
      </c>
      <c r="T2889" s="2" t="n">
        <f aca="false">IF(H2889=$T$5,L2889,T2888)</f>
        <v>814190468</v>
      </c>
      <c r="U2889" s="2" t="n">
        <f aca="false">IF(V2889="",0,1)</f>
        <v>0</v>
      </c>
      <c r="V2889" s="2" t="str">
        <f aca="false">IF(A2889="","",IFERROR(IF(VLOOKUP(A2889,MAESTRO!$A$2:$C$15,2,FALSE())=1,"",A2889),A2889))</f>
        <v/>
      </c>
      <c r="W2889" s="2" t="str">
        <f aca="false">IF(V2889="","",G2889)</f>
        <v/>
      </c>
    </row>
    <row r="2890" customFormat="false" ht="15" hidden="false" customHeight="false" outlineLevel="0" collapsed="false">
      <c r="O2890" s="2" t="str">
        <f aca="false">IF(O2889="","",O2889)</f>
        <v>7711 CEDI GUAYAQUIL</v>
      </c>
      <c r="P2890" s="2" t="str">
        <f aca="false">IF(A2890=$P$5,C2890,P2889)</f>
        <v>DELGADO ORTIZ CARLOS ALFREDO</v>
      </c>
      <c r="Q2890" s="2" t="n">
        <f aca="false">IF(Q2889="","",IF(A2893=$Q$1,C2893,Q2889))</f>
        <v>1000038040</v>
      </c>
      <c r="R2890" s="2" t="n">
        <f aca="false">IF(H2890=$R$5,L2890,R2889)</f>
        <v>50640325</v>
      </c>
      <c r="S2890" s="2" t="str">
        <f aca="false">IF(H2890=$S$5,L2890,S2889)</f>
        <v>EGU077</v>
      </c>
      <c r="T2890" s="2" t="n">
        <f aca="false">IF(H2890=$T$5,L2890,T2889)</f>
        <v>814190468</v>
      </c>
      <c r="U2890" s="2" t="n">
        <f aca="false">IF(V2890="",0,1)</f>
        <v>0</v>
      </c>
      <c r="V2890" s="2" t="str">
        <f aca="false">IF(A2890="","",IFERROR(IF(VLOOKUP(A2890,MAESTRO!$A$2:$C$15,2,FALSE())=1,"",A2890),A2890))</f>
        <v/>
      </c>
      <c r="W2890" s="2" t="str">
        <f aca="false">IF(V2890="","",G2890)</f>
        <v/>
      </c>
    </row>
    <row r="2891" customFormat="false" ht="15" hidden="false" customHeight="false" outlineLevel="0" collapsed="false">
      <c r="O2891" s="2" t="str">
        <f aca="false">IF(O2890="","",O2890)</f>
        <v>7711 CEDI GUAYAQUIL</v>
      </c>
      <c r="P2891" s="2" t="str">
        <f aca="false">IF(A2891=$P$5,C2891,P2890)</f>
        <v>DELGADO ORTIZ CARLOS ALFREDO</v>
      </c>
      <c r="Q2891" s="2" t="n">
        <f aca="false">IF(Q2890="","",IF(A2894=$Q$1,C2894,Q2890))</f>
        <v>1000038040</v>
      </c>
      <c r="R2891" s="2" t="n">
        <f aca="false">IF(H2891=$R$5,L2891,R2890)</f>
        <v>50640325</v>
      </c>
      <c r="S2891" s="2" t="str">
        <f aca="false">IF(H2891=$S$5,L2891,S2890)</f>
        <v>EGU077</v>
      </c>
      <c r="T2891" s="2" t="n">
        <f aca="false">IF(H2891=$T$5,L2891,T2890)</f>
        <v>814190468</v>
      </c>
      <c r="U2891" s="2" t="n">
        <f aca="false">IF(V2891="",0,1)</f>
        <v>0</v>
      </c>
      <c r="V2891" s="2" t="str">
        <f aca="false">IF(A2891="","",IFERROR(IF(VLOOKUP(A2891,MAESTRO!$A$2:$C$15,2,FALSE())=1,"",A2891),A2891))</f>
        <v/>
      </c>
      <c r="W2891" s="2" t="str">
        <f aca="false">IF(V2891="","",G2891)</f>
        <v/>
      </c>
    </row>
    <row r="2892" customFormat="false" ht="15" hidden="false" customHeight="false" outlineLevel="0" collapsed="false">
      <c r="O2892" s="2" t="str">
        <f aca="false">IF(O2891="","",O2891)</f>
        <v>7711 CEDI GUAYAQUIL</v>
      </c>
      <c r="P2892" s="2" t="str">
        <f aca="false">IF(A2892=$P$5,C2892,P2891)</f>
        <v>DELGADO ORTIZ CARLOS ALFREDO</v>
      </c>
      <c r="Q2892" s="2" t="n">
        <f aca="false">IF(Q2891="","",IF(A2895=$Q$1,C2895,Q2891))</f>
        <v>1000038040</v>
      </c>
      <c r="R2892" s="2" t="n">
        <f aca="false">IF(H2892=$R$5,L2892,R2891)</f>
        <v>50640325</v>
      </c>
      <c r="S2892" s="2" t="str">
        <f aca="false">IF(H2892=$S$5,L2892,S2891)</f>
        <v>EGU077</v>
      </c>
      <c r="T2892" s="2" t="n">
        <f aca="false">IF(H2892=$T$5,L2892,T2891)</f>
        <v>814190468</v>
      </c>
      <c r="U2892" s="2" t="n">
        <f aca="false">IF(V2892="",0,1)</f>
        <v>0</v>
      </c>
      <c r="V2892" s="2" t="str">
        <f aca="false">IF(A2892="","",IFERROR(IF(VLOOKUP(A2892,MAESTRO!$A$2:$C$15,2,FALSE())=1,"",A2892),A2892))</f>
        <v/>
      </c>
      <c r="W2892" s="2" t="str">
        <f aca="false">IF(V2892="","",G2892)</f>
        <v/>
      </c>
    </row>
    <row r="2893" customFormat="false" ht="15" hidden="false" customHeight="false" outlineLevel="0" collapsed="false">
      <c r="O2893" s="2" t="str">
        <f aca="false">IF(O2892="","",O2892)</f>
        <v>7711 CEDI GUAYAQUIL</v>
      </c>
      <c r="P2893" s="2" t="str">
        <f aca="false">IF(A2893=$P$5,C2893,P2892)</f>
        <v>DELGADO ORTIZ CARLOS ALFREDO</v>
      </c>
      <c r="Q2893" s="2" t="n">
        <f aca="false">IF(Q2892="","",IF(A2896=$Q$1,C2896,Q2892))</f>
        <v>1000038040</v>
      </c>
      <c r="R2893" s="2" t="n">
        <f aca="false">IF(H2893=$R$5,L2893,R2892)</f>
        <v>50640325</v>
      </c>
      <c r="S2893" s="2" t="str">
        <f aca="false">IF(H2893=$S$5,L2893,S2892)</f>
        <v>EGU077</v>
      </c>
      <c r="T2893" s="2" t="n">
        <f aca="false">IF(H2893=$T$5,L2893,T2892)</f>
        <v>814190468</v>
      </c>
      <c r="U2893" s="2" t="n">
        <f aca="false">IF(V2893="",0,1)</f>
        <v>0</v>
      </c>
      <c r="V2893" s="2" t="str">
        <f aca="false">IF(A2893="","",IFERROR(IF(VLOOKUP(A2893,MAESTRO!$A$2:$C$15,2,FALSE())=1,"",A2893),A2893))</f>
        <v/>
      </c>
      <c r="W2893" s="2" t="str">
        <f aca="false">IF(V2893="","",G2893)</f>
        <v/>
      </c>
    </row>
    <row r="2894" customFormat="false" ht="15" hidden="false" customHeight="false" outlineLevel="0" collapsed="false">
      <c r="O2894" s="2" t="str">
        <f aca="false">IF(O2893="","",O2893)</f>
        <v>7711 CEDI GUAYAQUIL</v>
      </c>
      <c r="P2894" s="2" t="str">
        <f aca="false">IF(A2894=$P$5,C2894,P2893)</f>
        <v>DELGADO ORTIZ CARLOS ALFREDO</v>
      </c>
      <c r="Q2894" s="2" t="n">
        <f aca="false">IF(Q2893="","",IF(A2897=$Q$1,C2897,Q2893))</f>
        <v>1000038040</v>
      </c>
      <c r="R2894" s="2" t="n">
        <f aca="false">IF(H2894=$R$5,L2894,R2893)</f>
        <v>50640325</v>
      </c>
      <c r="S2894" s="2" t="str">
        <f aca="false">IF(H2894=$S$5,L2894,S2893)</f>
        <v>EGU077</v>
      </c>
      <c r="T2894" s="2" t="n">
        <f aca="false">IF(H2894=$T$5,L2894,T2893)</f>
        <v>814190468</v>
      </c>
      <c r="U2894" s="2" t="n">
        <f aca="false">IF(V2894="",0,1)</f>
        <v>0</v>
      </c>
      <c r="V2894" s="2" t="str">
        <f aca="false">IF(A2894="","",IFERROR(IF(VLOOKUP(A2894,MAESTRO!$A$2:$C$15,2,FALSE())=1,"",A2894),A2894))</f>
        <v/>
      </c>
      <c r="W2894" s="2" t="str">
        <f aca="false">IF(V2894="","",G2894)</f>
        <v/>
      </c>
    </row>
    <row r="2895" customFormat="false" ht="15" hidden="false" customHeight="false" outlineLevel="0" collapsed="false">
      <c r="O2895" s="2" t="str">
        <f aca="false">IF(O2894="","",O2894)</f>
        <v>7711 CEDI GUAYAQUIL</v>
      </c>
      <c r="P2895" s="2" t="str">
        <f aca="false">IF(A2895=$P$5,C2895,P2894)</f>
        <v>DELGADO ORTIZ CARLOS ALFREDO</v>
      </c>
      <c r="Q2895" s="2" t="n">
        <f aca="false">IF(Q2894="","",IF(A2898=$Q$1,C2898,Q2894))</f>
        <v>1000038040</v>
      </c>
      <c r="R2895" s="2" t="n">
        <f aca="false">IF(H2895=$R$5,L2895,R2894)</f>
        <v>50640325</v>
      </c>
      <c r="S2895" s="2" t="str">
        <f aca="false">IF(H2895=$S$5,L2895,S2894)</f>
        <v>EGU077</v>
      </c>
      <c r="T2895" s="2" t="n">
        <f aca="false">IF(H2895=$T$5,L2895,T2894)</f>
        <v>814190468</v>
      </c>
      <c r="U2895" s="2" t="n">
        <f aca="false">IF(V2895="",0,1)</f>
        <v>0</v>
      </c>
      <c r="V2895" s="2" t="str">
        <f aca="false">IF(A2895="","",IFERROR(IF(VLOOKUP(A2895,MAESTRO!$A$2:$C$15,2,FALSE())=1,"",A2895),A2895))</f>
        <v/>
      </c>
      <c r="W2895" s="2" t="str">
        <f aca="false">IF(V2895="","",G2895)</f>
        <v/>
      </c>
    </row>
    <row r="2896" customFormat="false" ht="15" hidden="false" customHeight="false" outlineLevel="0" collapsed="false">
      <c r="O2896" s="2" t="str">
        <f aca="false">IF(O2895="","",O2895)</f>
        <v>7711 CEDI GUAYAQUIL</v>
      </c>
      <c r="P2896" s="2" t="str">
        <f aca="false">IF(A2896=$P$5,C2896,P2895)</f>
        <v>DELGADO ORTIZ CARLOS ALFREDO</v>
      </c>
      <c r="Q2896" s="2" t="n">
        <f aca="false">IF(Q2895="","",IF(A2899=$Q$1,C2899,Q2895))</f>
        <v>1000038040</v>
      </c>
      <c r="R2896" s="2" t="n">
        <f aca="false">IF(H2896=$R$5,L2896,R2895)</f>
        <v>50640325</v>
      </c>
      <c r="S2896" s="2" t="str">
        <f aca="false">IF(H2896=$S$5,L2896,S2895)</f>
        <v>EGU077</v>
      </c>
      <c r="T2896" s="2" t="n">
        <f aca="false">IF(H2896=$T$5,L2896,T2895)</f>
        <v>814190468</v>
      </c>
      <c r="U2896" s="2" t="n">
        <f aca="false">IF(V2896="",0,1)</f>
        <v>0</v>
      </c>
      <c r="V2896" s="2" t="str">
        <f aca="false">IF(A2896="","",IFERROR(IF(VLOOKUP(A2896,MAESTRO!$A$2:$C$15,2,FALSE())=1,"",A2896),A2896))</f>
        <v/>
      </c>
      <c r="W2896" s="2" t="str">
        <f aca="false">IF(V2896="","",G2896)</f>
        <v/>
      </c>
    </row>
    <row r="2897" customFormat="false" ht="15" hidden="false" customHeight="false" outlineLevel="0" collapsed="false">
      <c r="O2897" s="2" t="str">
        <f aca="false">IF(O2896="","",O2896)</f>
        <v>7711 CEDI GUAYAQUIL</v>
      </c>
      <c r="P2897" s="2" t="str">
        <f aca="false">IF(A2897=$P$5,C2897,P2896)</f>
        <v>DELGADO ORTIZ CARLOS ALFREDO</v>
      </c>
      <c r="Q2897" s="2" t="n">
        <f aca="false">IF(Q2896="","",IF(A2900=$Q$1,C2900,Q2896))</f>
        <v>1000038040</v>
      </c>
      <c r="R2897" s="2" t="n">
        <f aca="false">IF(H2897=$R$5,L2897,R2896)</f>
        <v>50640325</v>
      </c>
      <c r="S2897" s="2" t="str">
        <f aca="false">IF(H2897=$S$5,L2897,S2896)</f>
        <v>EGU077</v>
      </c>
      <c r="T2897" s="2" t="n">
        <f aca="false">IF(H2897=$T$5,L2897,T2896)</f>
        <v>814190468</v>
      </c>
      <c r="U2897" s="2" t="n">
        <f aca="false">IF(V2897="",0,1)</f>
        <v>0</v>
      </c>
      <c r="V2897" s="2" t="str">
        <f aca="false">IF(A2897="","",IFERROR(IF(VLOOKUP(A2897,MAESTRO!$A$2:$C$15,2,FALSE())=1,"",A2897),A2897))</f>
        <v/>
      </c>
      <c r="W2897" s="2" t="str">
        <f aca="false">IF(V2897="","",G2897)</f>
        <v/>
      </c>
    </row>
    <row r="2898" customFormat="false" ht="15" hidden="false" customHeight="false" outlineLevel="0" collapsed="false">
      <c r="O2898" s="2" t="str">
        <f aca="false">IF(O2897="","",O2897)</f>
        <v>7711 CEDI GUAYAQUIL</v>
      </c>
      <c r="P2898" s="2" t="str">
        <f aca="false">IF(A2898=$P$5,C2898,P2897)</f>
        <v>DELGADO ORTIZ CARLOS ALFREDO</v>
      </c>
      <c r="Q2898" s="2" t="n">
        <f aca="false">IF(Q2897="","",IF(A2901=$Q$1,C2901,Q2897))</f>
        <v>1000038040</v>
      </c>
      <c r="R2898" s="2" t="n">
        <f aca="false">IF(H2898=$R$5,L2898,R2897)</f>
        <v>50640325</v>
      </c>
      <c r="S2898" s="2" t="str">
        <f aca="false">IF(H2898=$S$5,L2898,S2897)</f>
        <v>EGU077</v>
      </c>
      <c r="T2898" s="2" t="n">
        <f aca="false">IF(H2898=$T$5,L2898,T2897)</f>
        <v>814190468</v>
      </c>
      <c r="U2898" s="2" t="n">
        <f aca="false">IF(V2898="",0,1)</f>
        <v>0</v>
      </c>
      <c r="V2898" s="2" t="str">
        <f aca="false">IF(A2898="","",IFERROR(IF(VLOOKUP(A2898,MAESTRO!$A$2:$C$15,2,FALSE())=1,"",A2898),A2898))</f>
        <v/>
      </c>
      <c r="W2898" s="2" t="str">
        <f aca="false">IF(V2898="","",G2898)</f>
        <v/>
      </c>
    </row>
    <row r="2899" customFormat="false" ht="15" hidden="false" customHeight="false" outlineLevel="0" collapsed="false">
      <c r="O2899" s="2" t="str">
        <f aca="false">IF(O2898="","",O2898)</f>
        <v>7711 CEDI GUAYAQUIL</v>
      </c>
      <c r="P2899" s="2" t="str">
        <f aca="false">IF(A2899=$P$5,C2899,P2898)</f>
        <v>DELGADO ORTIZ CARLOS ALFREDO</v>
      </c>
      <c r="Q2899" s="2" t="n">
        <f aca="false">IF(Q2898="","",IF(A2902=$Q$1,C2902,Q2898))</f>
        <v>1000038040</v>
      </c>
      <c r="R2899" s="2" t="n">
        <f aca="false">IF(H2899=$R$5,L2899,R2898)</f>
        <v>50640325</v>
      </c>
      <c r="S2899" s="2" t="str">
        <f aca="false">IF(H2899=$S$5,L2899,S2898)</f>
        <v>EGU077</v>
      </c>
      <c r="T2899" s="2" t="n">
        <f aca="false">IF(H2899=$T$5,L2899,T2898)</f>
        <v>814190468</v>
      </c>
      <c r="U2899" s="2" t="n">
        <f aca="false">IF(V2899="",0,1)</f>
        <v>0</v>
      </c>
      <c r="V2899" s="2" t="str">
        <f aca="false">IF(A2899="","",IFERROR(IF(VLOOKUP(A2899,MAESTRO!$A$2:$C$15,2,FALSE())=1,"",A2899),A2899))</f>
        <v/>
      </c>
      <c r="W2899" s="2" t="str">
        <f aca="false">IF(V2899="","",G2899)</f>
        <v/>
      </c>
    </row>
    <row r="2900" customFormat="false" ht="15" hidden="false" customHeight="false" outlineLevel="0" collapsed="false">
      <c r="O2900" s="2" t="str">
        <f aca="false">IF(O2899="","",O2899)</f>
        <v>7711 CEDI GUAYAQUIL</v>
      </c>
      <c r="P2900" s="2" t="str">
        <f aca="false">IF(A2900=$P$5,C2900,P2899)</f>
        <v>DELGADO ORTIZ CARLOS ALFREDO</v>
      </c>
      <c r="Q2900" s="2" t="n">
        <f aca="false">IF(Q2899="","",IF(A2903=$Q$1,C2903,Q2899))</f>
        <v>1000038040</v>
      </c>
      <c r="R2900" s="2" t="n">
        <f aca="false">IF(H2900=$R$5,L2900,R2899)</f>
        <v>50640325</v>
      </c>
      <c r="S2900" s="2" t="str">
        <f aca="false">IF(H2900=$S$5,L2900,S2899)</f>
        <v>EGU077</v>
      </c>
      <c r="T2900" s="2" t="n">
        <f aca="false">IF(H2900=$T$5,L2900,T2899)</f>
        <v>814190468</v>
      </c>
      <c r="U2900" s="2" t="n">
        <f aca="false">IF(V2900="",0,1)</f>
        <v>0</v>
      </c>
      <c r="V2900" s="2" t="str">
        <f aca="false">IF(A2900="","",IFERROR(IF(VLOOKUP(A2900,MAESTRO!$A$2:$C$15,2,FALSE())=1,"",A2900),A2900))</f>
        <v/>
      </c>
      <c r="W2900" s="2" t="str">
        <f aca="false">IF(V2900="","",G2900)</f>
        <v/>
      </c>
    </row>
    <row r="2901" customFormat="false" ht="15" hidden="false" customHeight="false" outlineLevel="0" collapsed="false">
      <c r="O2901" s="2" t="str">
        <f aca="false">IF(O2900="","",O2900)</f>
        <v>7711 CEDI GUAYAQUIL</v>
      </c>
      <c r="P2901" s="2" t="str">
        <f aca="false">IF(A2901=$P$5,C2901,P2900)</f>
        <v>DELGADO ORTIZ CARLOS ALFREDO</v>
      </c>
      <c r="Q2901" s="2" t="n">
        <f aca="false">IF(Q2900="","",IF(A2904=$Q$1,C2904,Q2900))</f>
        <v>1000038040</v>
      </c>
      <c r="R2901" s="2" t="n">
        <f aca="false">IF(H2901=$R$5,L2901,R2900)</f>
        <v>50640325</v>
      </c>
      <c r="S2901" s="2" t="str">
        <f aca="false">IF(H2901=$S$5,L2901,S2900)</f>
        <v>EGU077</v>
      </c>
      <c r="T2901" s="2" t="n">
        <f aca="false">IF(H2901=$T$5,L2901,T2900)</f>
        <v>814190468</v>
      </c>
      <c r="U2901" s="2" t="n">
        <f aca="false">IF(V2901="",0,1)</f>
        <v>0</v>
      </c>
      <c r="V2901" s="2" t="str">
        <f aca="false">IF(A2901="","",IFERROR(IF(VLOOKUP(A2901,MAESTRO!$A$2:$C$15,2,FALSE())=1,"",A2901),A2901))</f>
        <v/>
      </c>
      <c r="W2901" s="2" t="str">
        <f aca="false">IF(V2901="","",G2901)</f>
        <v/>
      </c>
    </row>
    <row r="2902" customFormat="false" ht="15" hidden="false" customHeight="false" outlineLevel="0" collapsed="false">
      <c r="O2902" s="2" t="str">
        <f aca="false">IF(O2901="","",O2901)</f>
        <v>7711 CEDI GUAYAQUIL</v>
      </c>
      <c r="P2902" s="2" t="str">
        <f aca="false">IF(A2902=$P$5,C2902,P2901)</f>
        <v>DELGADO ORTIZ CARLOS ALFREDO</v>
      </c>
      <c r="Q2902" s="2" t="n">
        <f aca="false">IF(Q2901="","",IF(A2905=$Q$1,C2905,Q2901))</f>
        <v>1000038040</v>
      </c>
      <c r="R2902" s="2" t="n">
        <f aca="false">IF(H2902=$R$5,L2902,R2901)</f>
        <v>50640325</v>
      </c>
      <c r="S2902" s="2" t="str">
        <f aca="false">IF(H2902=$S$5,L2902,S2901)</f>
        <v>EGU077</v>
      </c>
      <c r="T2902" s="2" t="n">
        <f aca="false">IF(H2902=$T$5,L2902,T2901)</f>
        <v>814190468</v>
      </c>
      <c r="U2902" s="2" t="n">
        <f aca="false">IF(V2902="",0,1)</f>
        <v>0</v>
      </c>
      <c r="V2902" s="2" t="str">
        <f aca="false">IF(A2902="","",IFERROR(IF(VLOOKUP(A2902,MAESTRO!$A$2:$C$15,2,FALSE())=1,"",A2902),A2902))</f>
        <v/>
      </c>
      <c r="W2902" s="2" t="str">
        <f aca="false">IF(V2902="","",G2902)</f>
        <v/>
      </c>
    </row>
    <row r="2903" customFormat="false" ht="15" hidden="false" customHeight="false" outlineLevel="0" collapsed="false">
      <c r="O2903" s="2" t="str">
        <f aca="false">IF(O2902="","",O2902)</f>
        <v>7711 CEDI GUAYAQUIL</v>
      </c>
      <c r="P2903" s="2" t="str">
        <f aca="false">IF(A2903=$P$5,C2903,P2902)</f>
        <v>DELGADO ORTIZ CARLOS ALFREDO</v>
      </c>
      <c r="Q2903" s="2" t="n">
        <f aca="false">IF(Q2902="","",IF(A2906=$Q$1,C2906,Q2902))</f>
        <v>1000038040</v>
      </c>
      <c r="R2903" s="2" t="n">
        <f aca="false">IF(H2903=$R$5,L2903,R2902)</f>
        <v>50640325</v>
      </c>
      <c r="S2903" s="2" t="str">
        <f aca="false">IF(H2903=$S$5,L2903,S2902)</f>
        <v>EGU077</v>
      </c>
      <c r="T2903" s="2" t="n">
        <f aca="false">IF(H2903=$T$5,L2903,T2902)</f>
        <v>814190468</v>
      </c>
      <c r="U2903" s="2" t="n">
        <f aca="false">IF(V2903="",0,1)</f>
        <v>0</v>
      </c>
      <c r="V2903" s="2" t="str">
        <f aca="false">IF(A2903="","",IFERROR(IF(VLOOKUP(A2903,MAESTRO!$A$2:$C$15,2,FALSE())=1,"",A2903),A2903))</f>
        <v/>
      </c>
      <c r="W2903" s="2" t="str">
        <f aca="false">IF(V2903="","",G2903)</f>
        <v/>
      </c>
    </row>
    <row r="2904" customFormat="false" ht="15" hidden="false" customHeight="false" outlineLevel="0" collapsed="false">
      <c r="O2904" s="2" t="str">
        <f aca="false">IF(O2903="","",O2903)</f>
        <v>7711 CEDI GUAYAQUIL</v>
      </c>
      <c r="P2904" s="2" t="str">
        <f aca="false">IF(A2904=$P$5,C2904,P2903)</f>
        <v>DELGADO ORTIZ CARLOS ALFREDO</v>
      </c>
      <c r="Q2904" s="2" t="n">
        <f aca="false">IF(Q2903="","",IF(A2907=$Q$1,C2907,Q2903))</f>
        <v>1000038040</v>
      </c>
      <c r="R2904" s="2" t="n">
        <f aca="false">IF(H2904=$R$5,L2904,R2903)</f>
        <v>50640325</v>
      </c>
      <c r="S2904" s="2" t="str">
        <f aca="false">IF(H2904=$S$5,L2904,S2903)</f>
        <v>EGU077</v>
      </c>
      <c r="T2904" s="2" t="n">
        <f aca="false">IF(H2904=$T$5,L2904,T2903)</f>
        <v>814190468</v>
      </c>
      <c r="U2904" s="2" t="n">
        <f aca="false">IF(V2904="",0,1)</f>
        <v>0</v>
      </c>
      <c r="V2904" s="2" t="str">
        <f aca="false">IF(A2904="","",IFERROR(IF(VLOOKUP(A2904,MAESTRO!$A$2:$C$15,2,FALSE())=1,"",A2904),A2904))</f>
        <v/>
      </c>
      <c r="W2904" s="2" t="str">
        <f aca="false">IF(V2904="","",G2904)</f>
        <v/>
      </c>
    </row>
    <row r="2905" customFormat="false" ht="15" hidden="false" customHeight="false" outlineLevel="0" collapsed="false">
      <c r="O2905" s="2" t="str">
        <f aca="false">IF(O2904="","",O2904)</f>
        <v>7711 CEDI GUAYAQUIL</v>
      </c>
      <c r="P2905" s="2" t="str">
        <f aca="false">IF(A2905=$P$5,C2905,P2904)</f>
        <v>DELGADO ORTIZ CARLOS ALFREDO</v>
      </c>
      <c r="Q2905" s="2" t="n">
        <f aca="false">IF(Q2904="","",IF(A2908=$Q$1,C2908,Q2904))</f>
        <v>1000038040</v>
      </c>
      <c r="R2905" s="2" t="n">
        <f aca="false">IF(H2905=$R$5,L2905,R2904)</f>
        <v>50640325</v>
      </c>
      <c r="S2905" s="2" t="str">
        <f aca="false">IF(H2905=$S$5,L2905,S2904)</f>
        <v>EGU077</v>
      </c>
      <c r="T2905" s="2" t="n">
        <f aca="false">IF(H2905=$T$5,L2905,T2904)</f>
        <v>814190468</v>
      </c>
      <c r="U2905" s="2" t="n">
        <f aca="false">IF(V2905="",0,1)</f>
        <v>0</v>
      </c>
      <c r="V2905" s="2" t="str">
        <f aca="false">IF(A2905="","",IFERROR(IF(VLOOKUP(A2905,MAESTRO!$A$2:$C$15,2,FALSE())=1,"",A2905),A2905))</f>
        <v/>
      </c>
      <c r="W2905" s="2" t="str">
        <f aca="false">IF(V2905="","",G2905)</f>
        <v/>
      </c>
    </row>
    <row r="2906" customFormat="false" ht="15" hidden="false" customHeight="false" outlineLevel="0" collapsed="false">
      <c r="O2906" s="2" t="str">
        <f aca="false">IF(O2905="","",O2905)</f>
        <v>7711 CEDI GUAYAQUIL</v>
      </c>
      <c r="P2906" s="2" t="str">
        <f aca="false">IF(A2906=$P$5,C2906,P2905)</f>
        <v>DELGADO ORTIZ CARLOS ALFREDO</v>
      </c>
      <c r="Q2906" s="2" t="n">
        <f aca="false">IF(Q2905="","",IF(A2909=$Q$1,C2909,Q2905))</f>
        <v>1000038040</v>
      </c>
      <c r="R2906" s="2" t="n">
        <f aca="false">IF(H2906=$R$5,L2906,R2905)</f>
        <v>50640325</v>
      </c>
      <c r="S2906" s="2" t="str">
        <f aca="false">IF(H2906=$S$5,L2906,S2905)</f>
        <v>EGU077</v>
      </c>
      <c r="T2906" s="2" t="n">
        <f aca="false">IF(H2906=$T$5,L2906,T2905)</f>
        <v>814190468</v>
      </c>
      <c r="U2906" s="2" t="n">
        <f aca="false">IF(V2906="",0,1)</f>
        <v>0</v>
      </c>
      <c r="V2906" s="2" t="str">
        <f aca="false">IF(A2906="","",IFERROR(IF(VLOOKUP(A2906,MAESTRO!$A$2:$C$15,2,FALSE())=1,"",A2906),A2906))</f>
        <v/>
      </c>
      <c r="W2906" s="2" t="str">
        <f aca="false">IF(V2906="","",G2906)</f>
        <v/>
      </c>
    </row>
    <row r="2907" customFormat="false" ht="15" hidden="false" customHeight="false" outlineLevel="0" collapsed="false">
      <c r="O2907" s="2" t="str">
        <f aca="false">IF(O2906="","",O2906)</f>
        <v>7711 CEDI GUAYAQUIL</v>
      </c>
      <c r="P2907" s="2" t="str">
        <f aca="false">IF(A2907=$P$5,C2907,P2906)</f>
        <v>DELGADO ORTIZ CARLOS ALFREDO</v>
      </c>
      <c r="Q2907" s="2" t="n">
        <f aca="false">IF(Q2906="","",IF(A2910=$Q$1,C2910,Q2906))</f>
        <v>1000038040</v>
      </c>
      <c r="R2907" s="2" t="n">
        <f aca="false">IF(H2907=$R$5,L2907,R2906)</f>
        <v>50640325</v>
      </c>
      <c r="S2907" s="2" t="str">
        <f aca="false">IF(H2907=$S$5,L2907,S2906)</f>
        <v>EGU077</v>
      </c>
      <c r="T2907" s="2" t="n">
        <f aca="false">IF(H2907=$T$5,L2907,T2906)</f>
        <v>814190468</v>
      </c>
      <c r="U2907" s="2" t="n">
        <f aca="false">IF(V2907="",0,1)</f>
        <v>0</v>
      </c>
      <c r="V2907" s="2" t="str">
        <f aca="false">IF(A2907="","",IFERROR(IF(VLOOKUP(A2907,MAESTRO!$A$2:$C$15,2,FALSE())=1,"",A2907),A2907))</f>
        <v/>
      </c>
      <c r="W2907" s="2" t="str">
        <f aca="false">IF(V2907="","",G2907)</f>
        <v/>
      </c>
    </row>
    <row r="2908" customFormat="false" ht="15" hidden="false" customHeight="false" outlineLevel="0" collapsed="false">
      <c r="O2908" s="2" t="str">
        <f aca="false">IF(O2907="","",O2907)</f>
        <v>7711 CEDI GUAYAQUIL</v>
      </c>
      <c r="P2908" s="2" t="str">
        <f aca="false">IF(A2908=$P$5,C2908,P2907)</f>
        <v>DELGADO ORTIZ CARLOS ALFREDO</v>
      </c>
      <c r="Q2908" s="2" t="n">
        <f aca="false">IF(Q2907="","",IF(A2911=$Q$1,C2911,Q2907))</f>
        <v>1000038040</v>
      </c>
      <c r="R2908" s="2" t="n">
        <f aca="false">IF(H2908=$R$5,L2908,R2907)</f>
        <v>50640325</v>
      </c>
      <c r="S2908" s="2" t="str">
        <f aca="false">IF(H2908=$S$5,L2908,S2907)</f>
        <v>EGU077</v>
      </c>
      <c r="T2908" s="2" t="n">
        <f aca="false">IF(H2908=$T$5,L2908,T2907)</f>
        <v>814190468</v>
      </c>
      <c r="U2908" s="2" t="n">
        <f aca="false">IF(V2908="",0,1)</f>
        <v>0</v>
      </c>
      <c r="V2908" s="2" t="str">
        <f aca="false">IF(A2908="","",IFERROR(IF(VLOOKUP(A2908,MAESTRO!$A$2:$C$15,2,FALSE())=1,"",A2908),A2908))</f>
        <v/>
      </c>
      <c r="W2908" s="2" t="str">
        <f aca="false">IF(V2908="","",G2908)</f>
        <v/>
      </c>
    </row>
    <row r="2909" customFormat="false" ht="15" hidden="false" customHeight="false" outlineLevel="0" collapsed="false">
      <c r="O2909" s="2" t="str">
        <f aca="false">IF(O2908="","",O2908)</f>
        <v>7711 CEDI GUAYAQUIL</v>
      </c>
      <c r="P2909" s="2" t="str">
        <f aca="false">IF(A2909=$P$5,C2909,P2908)</f>
        <v>DELGADO ORTIZ CARLOS ALFREDO</v>
      </c>
      <c r="Q2909" s="2" t="n">
        <f aca="false">IF(Q2908="","",IF(A2912=$Q$1,C2912,Q2908))</f>
        <v>1000038040</v>
      </c>
      <c r="R2909" s="2" t="n">
        <f aca="false">IF(H2909=$R$5,L2909,R2908)</f>
        <v>50640325</v>
      </c>
      <c r="S2909" s="2" t="str">
        <f aca="false">IF(H2909=$S$5,L2909,S2908)</f>
        <v>EGU077</v>
      </c>
      <c r="T2909" s="2" t="n">
        <f aca="false">IF(H2909=$T$5,L2909,T2908)</f>
        <v>814190468</v>
      </c>
      <c r="U2909" s="2" t="n">
        <f aca="false">IF(V2909="",0,1)</f>
        <v>0</v>
      </c>
      <c r="V2909" s="2" t="str">
        <f aca="false">IF(A2909="","",IFERROR(IF(VLOOKUP(A2909,MAESTRO!$A$2:$C$15,2,FALSE())=1,"",A2909),A2909))</f>
        <v/>
      </c>
      <c r="W2909" s="2" t="str">
        <f aca="false">IF(V2909="","",G2909)</f>
        <v/>
      </c>
    </row>
    <row r="2910" customFormat="false" ht="15" hidden="false" customHeight="false" outlineLevel="0" collapsed="false">
      <c r="O2910" s="2" t="str">
        <f aca="false">IF(O2909="","",O2909)</f>
        <v>7711 CEDI GUAYAQUIL</v>
      </c>
      <c r="P2910" s="2" t="str">
        <f aca="false">IF(A2910=$P$5,C2910,P2909)</f>
        <v>DELGADO ORTIZ CARLOS ALFREDO</v>
      </c>
      <c r="Q2910" s="2" t="n">
        <f aca="false">IF(Q2909="","",IF(A2913=$Q$1,C2913,Q2909))</f>
        <v>1000038040</v>
      </c>
      <c r="R2910" s="2" t="n">
        <f aca="false">IF(H2910=$R$5,L2910,R2909)</f>
        <v>50640325</v>
      </c>
      <c r="S2910" s="2" t="str">
        <f aca="false">IF(H2910=$S$5,L2910,S2909)</f>
        <v>EGU077</v>
      </c>
      <c r="T2910" s="2" t="n">
        <f aca="false">IF(H2910=$T$5,L2910,T2909)</f>
        <v>814190468</v>
      </c>
      <c r="U2910" s="2" t="n">
        <f aca="false">IF(V2910="",0,1)</f>
        <v>0</v>
      </c>
      <c r="V2910" s="2" t="str">
        <f aca="false">IF(A2910="","",IFERROR(IF(VLOOKUP(A2910,MAESTRO!$A$2:$C$15,2,FALSE())=1,"",A2910),A2910))</f>
        <v/>
      </c>
      <c r="W2910" s="2" t="str">
        <f aca="false">IF(V2910="","",G2910)</f>
        <v/>
      </c>
    </row>
    <row r="2911" customFormat="false" ht="15" hidden="false" customHeight="false" outlineLevel="0" collapsed="false">
      <c r="O2911" s="2" t="str">
        <f aca="false">IF(O2910="","",O2910)</f>
        <v>7711 CEDI GUAYAQUIL</v>
      </c>
      <c r="P2911" s="2" t="str">
        <f aca="false">IF(A2911=$P$5,C2911,P2910)</f>
        <v>DELGADO ORTIZ CARLOS ALFREDO</v>
      </c>
      <c r="Q2911" s="2" t="n">
        <f aca="false">IF(Q2910="","",IF(A2914=$Q$1,C2914,Q2910))</f>
        <v>1000038040</v>
      </c>
      <c r="R2911" s="2" t="n">
        <f aca="false">IF(H2911=$R$5,L2911,R2910)</f>
        <v>50640325</v>
      </c>
      <c r="S2911" s="2" t="str">
        <f aca="false">IF(H2911=$S$5,L2911,S2910)</f>
        <v>EGU077</v>
      </c>
      <c r="T2911" s="2" t="n">
        <f aca="false">IF(H2911=$T$5,L2911,T2910)</f>
        <v>814190468</v>
      </c>
      <c r="U2911" s="2" t="n">
        <f aca="false">IF(V2911="",0,1)</f>
        <v>0</v>
      </c>
      <c r="V2911" s="2" t="str">
        <f aca="false">IF(A2911="","",IFERROR(IF(VLOOKUP(A2911,MAESTRO!$A$2:$C$15,2,FALSE())=1,"",A2911),A2911))</f>
        <v/>
      </c>
      <c r="W2911" s="2" t="str">
        <f aca="false">IF(V2911="","",G2911)</f>
        <v/>
      </c>
    </row>
    <row r="2912" customFormat="false" ht="15" hidden="false" customHeight="false" outlineLevel="0" collapsed="false">
      <c r="O2912" s="2" t="str">
        <f aca="false">IF(O2911="","",O2911)</f>
        <v>7711 CEDI GUAYAQUIL</v>
      </c>
      <c r="P2912" s="2" t="str">
        <f aca="false">IF(A2912=$P$5,C2912,P2911)</f>
        <v>DELGADO ORTIZ CARLOS ALFREDO</v>
      </c>
      <c r="Q2912" s="2" t="n">
        <f aca="false">IF(Q2911="","",IF(A2915=$Q$1,C2915,Q2911))</f>
        <v>1000038040</v>
      </c>
      <c r="R2912" s="2" t="n">
        <f aca="false">IF(H2912=$R$5,L2912,R2911)</f>
        <v>50640325</v>
      </c>
      <c r="S2912" s="2" t="str">
        <f aca="false">IF(H2912=$S$5,L2912,S2911)</f>
        <v>EGU077</v>
      </c>
      <c r="T2912" s="2" t="n">
        <f aca="false">IF(H2912=$T$5,L2912,T2911)</f>
        <v>814190468</v>
      </c>
      <c r="U2912" s="2" t="n">
        <f aca="false">IF(V2912="",0,1)</f>
        <v>0</v>
      </c>
      <c r="V2912" s="2" t="str">
        <f aca="false">IF(A2912="","",IFERROR(IF(VLOOKUP(A2912,MAESTRO!$A$2:$C$15,2,FALSE())=1,"",A2912),A2912))</f>
        <v/>
      </c>
      <c r="W2912" s="2" t="str">
        <f aca="false">IF(V2912="","",G2912)</f>
        <v/>
      </c>
    </row>
    <row r="2913" customFormat="false" ht="15" hidden="false" customHeight="false" outlineLevel="0" collapsed="false">
      <c r="O2913" s="2" t="str">
        <f aca="false">IF(O2912="","",O2912)</f>
        <v>7711 CEDI GUAYAQUIL</v>
      </c>
      <c r="P2913" s="2" t="str">
        <f aca="false">IF(A2913=$P$5,C2913,P2912)</f>
        <v>DELGADO ORTIZ CARLOS ALFREDO</v>
      </c>
      <c r="Q2913" s="2" t="n">
        <f aca="false">IF(Q2912="","",IF(A2916=$Q$1,C2916,Q2912))</f>
        <v>1000038040</v>
      </c>
      <c r="R2913" s="2" t="n">
        <f aca="false">IF(H2913=$R$5,L2913,R2912)</f>
        <v>50640325</v>
      </c>
      <c r="S2913" s="2" t="str">
        <f aca="false">IF(H2913=$S$5,L2913,S2912)</f>
        <v>EGU077</v>
      </c>
      <c r="T2913" s="2" t="n">
        <f aca="false">IF(H2913=$T$5,L2913,T2912)</f>
        <v>814190468</v>
      </c>
      <c r="U2913" s="2" t="n">
        <f aca="false">IF(V2913="",0,1)</f>
        <v>0</v>
      </c>
      <c r="V2913" s="2" t="str">
        <f aca="false">IF(A2913="","",IFERROR(IF(VLOOKUP(A2913,MAESTRO!$A$2:$C$15,2,FALSE())=1,"",A2913),A2913))</f>
        <v/>
      </c>
      <c r="W2913" s="2" t="str">
        <f aca="false">IF(V2913="","",G2913)</f>
        <v/>
      </c>
    </row>
    <row r="2914" customFormat="false" ht="15" hidden="false" customHeight="false" outlineLevel="0" collapsed="false">
      <c r="O2914" s="2" t="str">
        <f aca="false">IF(O2913="","",O2913)</f>
        <v>7711 CEDI GUAYAQUIL</v>
      </c>
      <c r="P2914" s="2" t="str">
        <f aca="false">IF(A2914=$P$5,C2914,P2913)</f>
        <v>DELGADO ORTIZ CARLOS ALFREDO</v>
      </c>
      <c r="Q2914" s="2" t="n">
        <f aca="false">IF(Q2913="","",IF(A2917=$Q$1,C2917,Q2913))</f>
        <v>1000038040</v>
      </c>
      <c r="R2914" s="2" t="n">
        <f aca="false">IF(H2914=$R$5,L2914,R2913)</f>
        <v>50640325</v>
      </c>
      <c r="S2914" s="2" t="str">
        <f aca="false">IF(H2914=$S$5,L2914,S2913)</f>
        <v>EGU077</v>
      </c>
      <c r="T2914" s="2" t="n">
        <f aca="false">IF(H2914=$T$5,L2914,T2913)</f>
        <v>814190468</v>
      </c>
      <c r="U2914" s="2" t="n">
        <f aca="false">IF(V2914="",0,1)</f>
        <v>0</v>
      </c>
      <c r="V2914" s="2" t="str">
        <f aca="false">IF(A2914="","",IFERROR(IF(VLOOKUP(A2914,MAESTRO!$A$2:$C$15,2,FALSE())=1,"",A2914),A2914))</f>
        <v/>
      </c>
      <c r="W2914" s="2" t="str">
        <f aca="false">IF(V2914="","",G2914)</f>
        <v/>
      </c>
    </row>
    <row r="2915" customFormat="false" ht="15" hidden="false" customHeight="false" outlineLevel="0" collapsed="false">
      <c r="O2915" s="2" t="str">
        <f aca="false">IF(O2914="","",O2914)</f>
        <v>7711 CEDI GUAYAQUIL</v>
      </c>
      <c r="P2915" s="2" t="str">
        <f aca="false">IF(A2915=$P$5,C2915,P2914)</f>
        <v>DELGADO ORTIZ CARLOS ALFREDO</v>
      </c>
      <c r="Q2915" s="2" t="n">
        <f aca="false">IF(Q2914="","",IF(A2918=$Q$1,C2918,Q2914))</f>
        <v>1000038040</v>
      </c>
      <c r="R2915" s="2" t="n">
        <f aca="false">IF(H2915=$R$5,L2915,R2914)</f>
        <v>50640325</v>
      </c>
      <c r="S2915" s="2" t="str">
        <f aca="false">IF(H2915=$S$5,L2915,S2914)</f>
        <v>EGU077</v>
      </c>
      <c r="T2915" s="2" t="n">
        <f aca="false">IF(H2915=$T$5,L2915,T2914)</f>
        <v>814190468</v>
      </c>
      <c r="U2915" s="2" t="n">
        <f aca="false">IF(V2915="",0,1)</f>
        <v>0</v>
      </c>
      <c r="V2915" s="2" t="str">
        <f aca="false">IF(A2915="","",IFERROR(IF(VLOOKUP(A2915,MAESTRO!$A$2:$C$15,2,FALSE())=1,"",A2915),A2915))</f>
        <v/>
      </c>
      <c r="W2915" s="2" t="str">
        <f aca="false">IF(V2915="","",G2915)</f>
        <v/>
      </c>
    </row>
    <row r="2916" customFormat="false" ht="15" hidden="false" customHeight="false" outlineLevel="0" collapsed="false">
      <c r="O2916" s="2" t="str">
        <f aca="false">IF(O2915="","",O2915)</f>
        <v>7711 CEDI GUAYAQUIL</v>
      </c>
      <c r="P2916" s="2" t="str">
        <f aca="false">IF(A2916=$P$5,C2916,P2915)</f>
        <v>DELGADO ORTIZ CARLOS ALFREDO</v>
      </c>
      <c r="Q2916" s="2" t="n">
        <f aca="false">IF(Q2915="","",IF(A2919=$Q$1,C2919,Q2915))</f>
        <v>1000038040</v>
      </c>
      <c r="R2916" s="2" t="n">
        <f aca="false">IF(H2916=$R$5,L2916,R2915)</f>
        <v>50640325</v>
      </c>
      <c r="S2916" s="2" t="str">
        <f aca="false">IF(H2916=$S$5,L2916,S2915)</f>
        <v>EGU077</v>
      </c>
      <c r="T2916" s="2" t="n">
        <f aca="false">IF(H2916=$T$5,L2916,T2915)</f>
        <v>814190468</v>
      </c>
      <c r="U2916" s="2" t="n">
        <f aca="false">IF(V2916="",0,1)</f>
        <v>0</v>
      </c>
      <c r="V2916" s="2" t="str">
        <f aca="false">IF(A2916="","",IFERROR(IF(VLOOKUP(A2916,MAESTRO!$A$2:$C$15,2,FALSE())=1,"",A2916),A2916))</f>
        <v/>
      </c>
      <c r="W2916" s="2" t="str">
        <f aca="false">IF(V2916="","",G2916)</f>
        <v/>
      </c>
    </row>
    <row r="2917" customFormat="false" ht="15" hidden="false" customHeight="false" outlineLevel="0" collapsed="false">
      <c r="O2917" s="2" t="str">
        <f aca="false">IF(O2916="","",O2916)</f>
        <v>7711 CEDI GUAYAQUIL</v>
      </c>
      <c r="P2917" s="2" t="str">
        <f aca="false">IF(A2917=$P$5,C2917,P2916)</f>
        <v>DELGADO ORTIZ CARLOS ALFREDO</v>
      </c>
      <c r="Q2917" s="2" t="n">
        <f aca="false">IF(Q2916="","",IF(A2920=$Q$1,C2920,Q2916))</f>
        <v>1000038040</v>
      </c>
      <c r="R2917" s="2" t="n">
        <f aca="false">IF(H2917=$R$5,L2917,R2916)</f>
        <v>50640325</v>
      </c>
      <c r="S2917" s="2" t="str">
        <f aca="false">IF(H2917=$S$5,L2917,S2916)</f>
        <v>EGU077</v>
      </c>
      <c r="T2917" s="2" t="n">
        <f aca="false">IF(H2917=$T$5,L2917,T2916)</f>
        <v>814190468</v>
      </c>
      <c r="U2917" s="2" t="n">
        <f aca="false">IF(V2917="",0,1)</f>
        <v>0</v>
      </c>
      <c r="V2917" s="2" t="str">
        <f aca="false">IF(A2917="","",IFERROR(IF(VLOOKUP(A2917,MAESTRO!$A$2:$C$15,2,FALSE())=1,"",A2917),A2917))</f>
        <v/>
      </c>
      <c r="W2917" s="2" t="str">
        <f aca="false">IF(V2917="","",G2917)</f>
        <v/>
      </c>
    </row>
    <row r="2918" customFormat="false" ht="15" hidden="false" customHeight="false" outlineLevel="0" collapsed="false">
      <c r="O2918" s="2" t="str">
        <f aca="false">IF(O2917="","",O2917)</f>
        <v>7711 CEDI GUAYAQUIL</v>
      </c>
      <c r="P2918" s="2" t="str">
        <f aca="false">IF(A2918=$P$5,C2918,P2917)</f>
        <v>DELGADO ORTIZ CARLOS ALFREDO</v>
      </c>
      <c r="Q2918" s="2" t="n">
        <f aca="false">IF(Q2917="","",IF(A2921=$Q$1,C2921,Q2917))</f>
        <v>1000038040</v>
      </c>
      <c r="R2918" s="2" t="n">
        <f aca="false">IF(H2918=$R$5,L2918,R2917)</f>
        <v>50640325</v>
      </c>
      <c r="S2918" s="2" t="str">
        <f aca="false">IF(H2918=$S$5,L2918,S2917)</f>
        <v>EGU077</v>
      </c>
      <c r="T2918" s="2" t="n">
        <f aca="false">IF(H2918=$T$5,L2918,T2917)</f>
        <v>814190468</v>
      </c>
      <c r="U2918" s="2" t="n">
        <f aca="false">IF(V2918="",0,1)</f>
        <v>0</v>
      </c>
      <c r="V2918" s="2" t="str">
        <f aca="false">IF(A2918="","",IFERROR(IF(VLOOKUP(A2918,MAESTRO!$A$2:$C$15,2,FALSE())=1,"",A2918),A2918))</f>
        <v/>
      </c>
      <c r="W2918" s="2" t="str">
        <f aca="false">IF(V2918="","",G2918)</f>
        <v/>
      </c>
    </row>
    <row r="2919" customFormat="false" ht="15" hidden="false" customHeight="false" outlineLevel="0" collapsed="false">
      <c r="A2919" s="1" t="s">
        <v>48</v>
      </c>
      <c r="D2919" s="1" t="s">
        <v>49</v>
      </c>
      <c r="O2919" s="2" t="str">
        <f aca="false">IF(O2918="","",O2918)</f>
        <v>7711 CEDI GUAYAQUIL</v>
      </c>
      <c r="P2919" s="2" t="str">
        <f aca="false">IF(A2919=$P$5,C2919,P2918)</f>
        <v>DELGADO ORTIZ CARLOS ALFREDO</v>
      </c>
      <c r="Q2919" s="2" t="n">
        <f aca="false">IF(Q2918="","",IF(A2922=$Q$1,C2922,Q2918))</f>
        <v>1000038040</v>
      </c>
      <c r="R2919" s="2" t="n">
        <f aca="false">IF(H2919=$R$5,L2919,R2918)</f>
        <v>50640325</v>
      </c>
      <c r="S2919" s="2" t="str">
        <f aca="false">IF(H2919=$S$5,L2919,S2918)</f>
        <v>EGU077</v>
      </c>
      <c r="T2919" s="2" t="n">
        <f aca="false">IF(H2919=$T$5,L2919,T2918)</f>
        <v>814190468</v>
      </c>
      <c r="U2919" s="2" t="n">
        <f aca="false">IF(V2919="",0,1)</f>
        <v>0</v>
      </c>
      <c r="V2919" s="2" t="str">
        <f aca="false">IF(A2919="","",IFERROR(IF(VLOOKUP(A2919,MAESTRO!$A$2:$C$15,2,FALSE())=1,"",A2919),A2919))</f>
        <v/>
      </c>
      <c r="W2919" s="2" t="str">
        <f aca="false">IF(V2919="","",G2919)</f>
        <v/>
      </c>
    </row>
    <row r="2920" customFormat="false" ht="15" hidden="false" customHeight="false" outlineLevel="0" collapsed="false">
      <c r="A2920" s="1" t="s">
        <v>50</v>
      </c>
      <c r="D2920" s="1" t="s">
        <v>49</v>
      </c>
      <c r="O2920" s="2" t="str">
        <f aca="false">IF(O2919="","",O2919)</f>
        <v>7711 CEDI GUAYAQUIL</v>
      </c>
      <c r="P2920" s="2" t="str">
        <f aca="false">IF(A2920=$P$5,C2920,P2919)</f>
        <v>DELGADO ORTIZ CARLOS ALFREDO</v>
      </c>
      <c r="Q2920" s="2" t="n">
        <f aca="false">IF(Q2919="","",IF(A2923=$Q$1,C2923,Q2919))</f>
        <v>1000038040</v>
      </c>
      <c r="R2920" s="2" t="n">
        <f aca="false">IF(H2920=$R$5,L2920,R2919)</f>
        <v>50640325</v>
      </c>
      <c r="S2920" s="2" t="str">
        <f aca="false">IF(H2920=$S$5,L2920,S2919)</f>
        <v>EGU077</v>
      </c>
      <c r="T2920" s="2" t="n">
        <f aca="false">IF(H2920=$T$5,L2920,T2919)</f>
        <v>814190468</v>
      </c>
      <c r="U2920" s="2" t="n">
        <f aca="false">IF(V2920="",0,1)</f>
        <v>0</v>
      </c>
      <c r="V2920" s="2" t="str">
        <f aca="false">IF(A2920="","",IFERROR(IF(VLOOKUP(A2920,MAESTRO!$A$2:$C$15,2,FALSE())=1,"",A2920),A2920))</f>
        <v/>
      </c>
      <c r="W2920" s="2" t="str">
        <f aca="false">IF(V2920="","",G2920)</f>
        <v/>
      </c>
    </row>
    <row r="2921" customFormat="false" ht="15" hidden="false" customHeight="false" outlineLevel="0" collapsed="false">
      <c r="A2921" s="1" t="s">
        <v>51</v>
      </c>
      <c r="D2921" s="1" t="s">
        <v>49</v>
      </c>
      <c r="O2921" s="2" t="str">
        <f aca="false">IF(O2920="","",O2920)</f>
        <v>7711 CEDI GUAYAQUIL</v>
      </c>
      <c r="P2921" s="2" t="str">
        <f aca="false">IF(A2921=$P$5,C2921,P2920)</f>
        <v>DELGADO ORTIZ CARLOS ALFREDO</v>
      </c>
      <c r="Q2921" s="2" t="n">
        <f aca="false">IF(Q2920="","",IF(A2924=$Q$1,C2924,Q2920))</f>
        <v>1000038040</v>
      </c>
      <c r="R2921" s="2" t="n">
        <f aca="false">IF(H2921=$R$5,L2921,R2920)</f>
        <v>50640325</v>
      </c>
      <c r="S2921" s="2" t="str">
        <f aca="false">IF(H2921=$S$5,L2921,S2920)</f>
        <v>EGU077</v>
      </c>
      <c r="T2921" s="2" t="n">
        <f aca="false">IF(H2921=$T$5,L2921,T2920)</f>
        <v>814190468</v>
      </c>
      <c r="U2921" s="2" t="n">
        <f aca="false">IF(V2921="",0,1)</f>
        <v>0</v>
      </c>
      <c r="V2921" s="2" t="str">
        <f aca="false">IF(A2921="","",IFERROR(IF(VLOOKUP(A2921,MAESTRO!$A$2:$C$15,2,FALSE())=1,"",A2921),A2921))</f>
        <v/>
      </c>
      <c r="W2921" s="2" t="str">
        <f aca="false">IF(V2921="","",G2921)</f>
        <v/>
      </c>
    </row>
    <row r="2922" customFormat="false" ht="15" hidden="false" customHeight="false" outlineLevel="0" collapsed="false">
      <c r="A2922" s="1" t="s">
        <v>52</v>
      </c>
      <c r="D2922" s="1" t="s">
        <v>49</v>
      </c>
      <c r="O2922" s="2" t="str">
        <f aca="false">IF(O2921="","",O2921)</f>
        <v>7711 CEDI GUAYAQUIL</v>
      </c>
      <c r="P2922" s="2" t="str">
        <f aca="false">IF(A2922=$P$5,C2922,P2921)</f>
        <v>DELGADO ORTIZ CARLOS ALFREDO</v>
      </c>
      <c r="Q2922" s="2" t="n">
        <f aca="false">IF(Q2921="","",IF(A2925=$Q$1,C2925,Q2921))</f>
        <v>1000038040</v>
      </c>
      <c r="R2922" s="2" t="n">
        <f aca="false">IF(H2922=$R$5,L2922,R2921)</f>
        <v>50640325</v>
      </c>
      <c r="S2922" s="2" t="str">
        <f aca="false">IF(H2922=$S$5,L2922,S2921)</f>
        <v>EGU077</v>
      </c>
      <c r="T2922" s="2" t="n">
        <f aca="false">IF(H2922=$T$5,L2922,T2921)</f>
        <v>814190468</v>
      </c>
      <c r="U2922" s="2" t="n">
        <f aca="false">IF(V2922="",0,1)</f>
        <v>0</v>
      </c>
      <c r="V2922" s="2" t="str">
        <f aca="false">IF(A2922="","",IFERROR(IF(VLOOKUP(A2922,MAESTRO!$A$2:$C$15,2,FALSE())=1,"",A2922),A2922))</f>
        <v/>
      </c>
      <c r="W2922" s="2" t="str">
        <f aca="false">IF(V2922="","",G2922)</f>
        <v/>
      </c>
    </row>
    <row r="2923" customFormat="false" ht="15" hidden="false" customHeight="false" outlineLevel="0" collapsed="false">
      <c r="A2923" s="1" t="s">
        <v>53</v>
      </c>
      <c r="D2923" s="1" t="s">
        <v>49</v>
      </c>
      <c r="O2923" s="2" t="str">
        <f aca="false">IF(O2922="","",O2922)</f>
        <v>7711 CEDI GUAYAQUIL</v>
      </c>
      <c r="P2923" s="2" t="str">
        <f aca="false">IF(A2923=$P$5,C2923,P2922)</f>
        <v>DELGADO ORTIZ CARLOS ALFREDO</v>
      </c>
      <c r="Q2923" s="2" t="n">
        <f aca="false">IF(Q2922="","",IF(A2926=$Q$1,C2926,Q2922))</f>
        <v>1000038040</v>
      </c>
      <c r="R2923" s="2" t="n">
        <f aca="false">IF(H2923=$R$5,L2923,R2922)</f>
        <v>50640325</v>
      </c>
      <c r="S2923" s="2" t="str">
        <f aca="false">IF(H2923=$S$5,L2923,S2922)</f>
        <v>EGU077</v>
      </c>
      <c r="T2923" s="2" t="n">
        <f aca="false">IF(H2923=$T$5,L2923,T2922)</f>
        <v>814190468</v>
      </c>
      <c r="U2923" s="2" t="n">
        <f aca="false">IF(V2923="",0,1)</f>
        <v>0</v>
      </c>
      <c r="V2923" s="2" t="str">
        <f aca="false">IF(A2923="","",IFERROR(IF(VLOOKUP(A2923,MAESTRO!$A$2:$C$15,2,FALSE())=1,"",A2923),A2923))</f>
        <v/>
      </c>
      <c r="W2923" s="2" t="str">
        <f aca="false">IF(V2923="","",G2923)</f>
        <v/>
      </c>
    </row>
    <row r="2924" customFormat="false" ht="15" hidden="false" customHeight="false" outlineLevel="0" collapsed="false">
      <c r="O2924" s="2" t="str">
        <f aca="false">IF(O2923="","",O2923)</f>
        <v>7711 CEDI GUAYAQUIL</v>
      </c>
      <c r="P2924" s="2" t="str">
        <f aca="false">IF(A2924=$P$5,C2924,P2923)</f>
        <v>DELGADO ORTIZ CARLOS ALFREDO</v>
      </c>
      <c r="Q2924" s="2" t="n">
        <f aca="false">IF(Q2923="","",IF(A2927=$Q$1,C2927,Q2923))</f>
        <v>1000038040</v>
      </c>
      <c r="R2924" s="2" t="n">
        <f aca="false">IF(H2924=$R$5,L2924,R2923)</f>
        <v>50640325</v>
      </c>
      <c r="S2924" s="2" t="str">
        <f aca="false">IF(H2924=$S$5,L2924,S2923)</f>
        <v>EGU077</v>
      </c>
      <c r="T2924" s="2" t="n">
        <f aca="false">IF(H2924=$T$5,L2924,T2923)</f>
        <v>814190468</v>
      </c>
      <c r="U2924" s="2" t="n">
        <f aca="false">IF(V2924="",0,1)</f>
        <v>0</v>
      </c>
      <c r="V2924" s="2" t="str">
        <f aca="false">IF(A2924="","",IFERROR(IF(VLOOKUP(A2924,MAESTRO!$A$2:$C$15,2,FALSE())=1,"",A2924),A2924))</f>
        <v/>
      </c>
      <c r="W2924" s="2" t="str">
        <f aca="false">IF(V2924="","",G2924)</f>
        <v/>
      </c>
    </row>
    <row r="2925" customFormat="false" ht="15" hidden="false" customHeight="false" outlineLevel="0" collapsed="false">
      <c r="O2925" s="2" t="str">
        <f aca="false">IF(O2924="","",O2924)</f>
        <v>7711 CEDI GUAYAQUIL</v>
      </c>
      <c r="P2925" s="2" t="str">
        <f aca="false">IF(A2925=$P$5,C2925,P2924)</f>
        <v>DELGADO ORTIZ CARLOS ALFREDO</v>
      </c>
      <c r="Q2925" s="2" t="n">
        <f aca="false">IF(Q2924="","",IF(A2928=$Q$1,C2928,Q2924))</f>
        <v>1000038040</v>
      </c>
      <c r="R2925" s="2" t="n">
        <f aca="false">IF(H2925=$R$5,L2925,R2924)</f>
        <v>50640325</v>
      </c>
      <c r="S2925" s="2" t="str">
        <f aca="false">IF(H2925=$S$5,L2925,S2924)</f>
        <v>EGU077</v>
      </c>
      <c r="T2925" s="2" t="n">
        <f aca="false">IF(H2925=$T$5,L2925,T2924)</f>
        <v>814190468</v>
      </c>
      <c r="U2925" s="2" t="n">
        <f aca="false">IF(V2925="",0,1)</f>
        <v>0</v>
      </c>
      <c r="V2925" s="2" t="str">
        <f aca="false">IF(A2925="","",IFERROR(IF(VLOOKUP(A2925,MAESTRO!$A$2:$C$15,2,FALSE())=1,"",A2925),A2925))</f>
        <v/>
      </c>
      <c r="W2925" s="2" t="str">
        <f aca="false">IF(V2925="","",G2925)</f>
        <v/>
      </c>
    </row>
    <row r="2926" customFormat="false" ht="15" hidden="false" customHeight="false" outlineLevel="0" collapsed="false">
      <c r="E2926" s="1" t="s">
        <v>0</v>
      </c>
      <c r="J2926" s="1" t="s">
        <v>1</v>
      </c>
      <c r="M2926" s="1" t="n">
        <v>6</v>
      </c>
      <c r="O2926" s="2" t="str">
        <f aca="false">IF(O2925="","",O2925)</f>
        <v>7711 CEDI GUAYAQUIL</v>
      </c>
      <c r="P2926" s="2" t="str">
        <f aca="false">IF(A2926=$P$5,C2926,P2925)</f>
        <v>DELGADO ORTIZ CARLOS ALFREDO</v>
      </c>
      <c r="Q2926" s="2" t="n">
        <f aca="false">IF(Q2925="","",IF(A2929=$Q$1,C2929,Q2925))</f>
        <v>1000038040</v>
      </c>
      <c r="R2926" s="2" t="n">
        <f aca="false">IF(H2926=$R$5,L2926,R2925)</f>
        <v>50640325</v>
      </c>
      <c r="S2926" s="2" t="str">
        <f aca="false">IF(H2926=$S$5,L2926,S2925)</f>
        <v>EGU077</v>
      </c>
      <c r="T2926" s="2" t="n">
        <f aca="false">IF(H2926=$T$5,L2926,T2925)</f>
        <v>814190468</v>
      </c>
      <c r="U2926" s="2" t="n">
        <f aca="false">IF(V2926="",0,1)</f>
        <v>0</v>
      </c>
      <c r="V2926" s="2" t="str">
        <f aca="false">IF(A2926="","",IFERROR(IF(VLOOKUP(A2926,MAESTRO!$A$2:$C$15,2,FALSE())=1,"",A2926),A2926))</f>
        <v/>
      </c>
      <c r="W2926" s="2" t="str">
        <f aca="false">IF(V2926="","",G2926)</f>
        <v/>
      </c>
    </row>
    <row r="2927" customFormat="false" ht="15" hidden="false" customHeight="false" outlineLevel="0" collapsed="false">
      <c r="F2927" s="1" t="s">
        <v>6</v>
      </c>
      <c r="O2927" s="2" t="str">
        <f aca="false">IF(O2926="","",O2926)</f>
        <v>7711 CEDI GUAYAQUIL</v>
      </c>
      <c r="P2927" s="2" t="str">
        <f aca="false">IF(A2927=$P$5,C2927,P2926)</f>
        <v>DELGADO ORTIZ CARLOS ALFREDO</v>
      </c>
      <c r="Q2927" s="2" t="n">
        <f aca="false">IF(Q2926="","",IF(A2930=$Q$1,C2930,Q2926))</f>
        <v>1000038040</v>
      </c>
      <c r="R2927" s="2" t="n">
        <f aca="false">IF(H2927=$R$5,L2927,R2926)</f>
        <v>50640325</v>
      </c>
      <c r="S2927" s="2" t="str">
        <f aca="false">IF(H2927=$S$5,L2927,S2926)</f>
        <v>EGU077</v>
      </c>
      <c r="T2927" s="2" t="n">
        <f aca="false">IF(H2927=$T$5,L2927,T2926)</f>
        <v>814190468</v>
      </c>
      <c r="U2927" s="2" t="n">
        <f aca="false">IF(V2927="",0,1)</f>
        <v>0</v>
      </c>
      <c r="V2927" s="2" t="str">
        <f aca="false">IF(A2927="","",IFERROR(IF(VLOOKUP(A2927,MAESTRO!$A$2:$C$15,2,FALSE())=1,"",A2927),A2927))</f>
        <v/>
      </c>
      <c r="W2927" s="2" t="str">
        <f aca="false">IF(V2927="","",G2927)</f>
        <v/>
      </c>
    </row>
    <row r="2928" customFormat="false" ht="15" hidden="false" customHeight="false" outlineLevel="0" collapsed="false">
      <c r="O2928" s="2" t="str">
        <f aca="false">IF(O2927="","",O2927)</f>
        <v>7711 CEDI GUAYAQUIL</v>
      </c>
      <c r="P2928" s="2" t="str">
        <f aca="false">IF(A2928=$P$5,C2928,P2927)</f>
        <v>DELGADO ORTIZ CARLOS ALFREDO</v>
      </c>
      <c r="Q2928" s="2" t="n">
        <f aca="false">IF(Q2927="","",IF(A2931=$Q$1,C2931,Q2927))</f>
        <v>1000038040</v>
      </c>
      <c r="R2928" s="2" t="n">
        <f aca="false">IF(H2928=$R$5,L2928,R2927)</f>
        <v>50640325</v>
      </c>
      <c r="S2928" s="2" t="str">
        <f aca="false">IF(H2928=$S$5,L2928,S2927)</f>
        <v>EGU077</v>
      </c>
      <c r="T2928" s="2" t="n">
        <f aca="false">IF(H2928=$T$5,L2928,T2927)</f>
        <v>814190468</v>
      </c>
      <c r="U2928" s="2" t="n">
        <f aca="false">IF(V2928="",0,1)</f>
        <v>0</v>
      </c>
      <c r="V2928" s="2" t="str">
        <f aca="false">IF(A2928="","",IFERROR(IF(VLOOKUP(A2928,MAESTRO!$A$2:$C$15,2,FALSE())=1,"",A2928),A2928))</f>
        <v/>
      </c>
      <c r="W2928" s="2" t="str">
        <f aca="false">IF(V2928="","",G2928)</f>
        <v/>
      </c>
    </row>
    <row r="2929" customFormat="false" ht="15" hidden="false" customHeight="false" outlineLevel="0" collapsed="false">
      <c r="H2929" s="1" t="s">
        <v>8</v>
      </c>
      <c r="L2929" s="1" t="n">
        <v>50640325</v>
      </c>
      <c r="O2929" s="2" t="str">
        <f aca="false">IF(O2928="","",O2928)</f>
        <v>7711 CEDI GUAYAQUIL</v>
      </c>
      <c r="P2929" s="2" t="str">
        <f aca="false">IF(A2929=$P$5,C2929,P2928)</f>
        <v>DELGADO ORTIZ CARLOS ALFREDO</v>
      </c>
      <c r="Q2929" s="2" t="n">
        <f aca="false">IF(Q2928="","",IF(A2932=$Q$1,C2932,Q2928))</f>
        <v>1000038040</v>
      </c>
      <c r="R2929" s="2" t="n">
        <f aca="false">IF(H2929=$R$5,L2929,R2928)</f>
        <v>50640325</v>
      </c>
      <c r="S2929" s="2" t="str">
        <f aca="false">IF(H2929=$S$5,L2929,S2928)</f>
        <v>EGU077</v>
      </c>
      <c r="T2929" s="2" t="n">
        <f aca="false">IF(H2929=$T$5,L2929,T2928)</f>
        <v>814190468</v>
      </c>
      <c r="U2929" s="2" t="n">
        <f aca="false">IF(V2929="",0,1)</f>
        <v>0</v>
      </c>
      <c r="V2929" s="2" t="str">
        <f aca="false">IF(A2929="","",IFERROR(IF(VLOOKUP(A2929,MAESTRO!$A$2:$C$15,2,FALSE())=1,"",A2929),A2929))</f>
        <v/>
      </c>
      <c r="W2929" s="2" t="str">
        <f aca="false">IF(V2929="","",G2929)</f>
        <v/>
      </c>
    </row>
    <row r="2930" customFormat="false" ht="15" hidden="false" customHeight="false" outlineLevel="0" collapsed="false">
      <c r="H2930" s="1" t="s">
        <v>11</v>
      </c>
      <c r="L2930" s="1" t="s">
        <v>161</v>
      </c>
      <c r="O2930" s="2" t="str">
        <f aca="false">IF(O2929="","",O2929)</f>
        <v>7711 CEDI GUAYAQUIL</v>
      </c>
      <c r="P2930" s="2" t="str">
        <f aca="false">IF(A2930=$P$5,C2930,P2929)</f>
        <v>DELGADO ORTIZ CARLOS ALFREDO</v>
      </c>
      <c r="Q2930" s="2" t="n">
        <f aca="false">IF(Q2929="","",IF(A2933=$Q$1,C2933,Q2929))</f>
        <v>1000038040</v>
      </c>
      <c r="R2930" s="2" t="n">
        <f aca="false">IF(H2930=$R$5,L2930,R2929)</f>
        <v>50640325</v>
      </c>
      <c r="S2930" s="2" t="str">
        <f aca="false">IF(H2930=$S$5,L2930,S2929)</f>
        <v>EGU077</v>
      </c>
      <c r="T2930" s="2" t="n">
        <f aca="false">IF(H2930=$T$5,L2930,T2929)</f>
        <v>814190468</v>
      </c>
      <c r="U2930" s="2" t="n">
        <f aca="false">IF(V2930="",0,1)</f>
        <v>0</v>
      </c>
      <c r="V2930" s="2" t="str">
        <f aca="false">IF(A2930="","",IFERROR(IF(VLOOKUP(A2930,MAESTRO!$A$2:$C$15,2,FALSE())=1,"",A2930),A2930))</f>
        <v/>
      </c>
      <c r="W2930" s="2" t="str">
        <f aca="false">IF(V2930="","",G2930)</f>
        <v/>
      </c>
    </row>
    <row r="2931" customFormat="false" ht="15" hidden="false" customHeight="false" outlineLevel="0" collapsed="false">
      <c r="A2931" s="1" t="s">
        <v>13</v>
      </c>
      <c r="C2931" s="1" t="s">
        <v>20</v>
      </c>
      <c r="H2931" s="1" t="s">
        <v>21</v>
      </c>
      <c r="L2931" s="1" t="s">
        <v>162</v>
      </c>
      <c r="O2931" s="2" t="str">
        <f aca="false">IF(O2930="","",O2930)</f>
        <v>7711 CEDI GUAYAQUIL</v>
      </c>
      <c r="P2931" s="2" t="str">
        <f aca="false">IF(A2931=$P$5,C2931,P2930)</f>
        <v>DELGADO ORTIZ CARLOS ALFREDO</v>
      </c>
      <c r="Q2931" s="2" t="n">
        <f aca="false">IF(Q2930="","",IF(A2934=$Q$1,C2934,Q2930))</f>
        <v>1000038040</v>
      </c>
      <c r="R2931" s="2" t="n">
        <f aca="false">IF(H2931=$R$5,L2931,R2930)</f>
        <v>50640325</v>
      </c>
      <c r="S2931" s="2" t="str">
        <f aca="false">IF(H2931=$S$5,L2931,S2930)</f>
        <v>EGU077</v>
      </c>
      <c r="T2931" s="2" t="n">
        <f aca="false">IF(H2931=$T$5,L2931,T2930)</f>
        <v>814190468</v>
      </c>
      <c r="U2931" s="2" t="n">
        <f aca="false">IF(V2931="",0,1)</f>
        <v>0</v>
      </c>
      <c r="V2931" s="2" t="str">
        <f aca="false">IF(A2931="","",IFERROR(IF(VLOOKUP(A2931,MAESTRO!$A$2:$C$15,2,FALSE())=1,"",A2931),A2931))</f>
        <v/>
      </c>
      <c r="W2931" s="2" t="str">
        <f aca="false">IF(V2931="","",G2931)</f>
        <v/>
      </c>
    </row>
    <row r="2932" customFormat="false" ht="15" hidden="false" customHeight="false" outlineLevel="0" collapsed="false">
      <c r="A2932" s="1" t="s">
        <v>14</v>
      </c>
      <c r="C2932" s="1" t="s">
        <v>308</v>
      </c>
      <c r="H2932" s="1" t="s">
        <v>24</v>
      </c>
      <c r="L2932" s="1" t="n">
        <v>1001</v>
      </c>
      <c r="O2932" s="2" t="str">
        <f aca="false">IF(O2931="","",O2931)</f>
        <v>7711 CEDI GUAYAQUIL</v>
      </c>
      <c r="P2932" s="2" t="str">
        <f aca="false">IF(A2932=$P$5,C2932,P2931)</f>
        <v>DELGADO ORTIZ CARLOS ALFREDO</v>
      </c>
      <c r="Q2932" s="2" t="n">
        <f aca="false">IF(Q2931="","",IF(A2935=$Q$1,C2935,Q2931))</f>
        <v>1000038040</v>
      </c>
      <c r="R2932" s="2" t="n">
        <f aca="false">IF(H2932=$R$5,L2932,R2931)</f>
        <v>50640325</v>
      </c>
      <c r="S2932" s="2" t="str">
        <f aca="false">IF(H2932=$S$5,L2932,S2931)</f>
        <v>EGU077</v>
      </c>
      <c r="T2932" s="2" t="n">
        <f aca="false">IF(H2932=$T$5,L2932,T2931)</f>
        <v>814190468</v>
      </c>
      <c r="U2932" s="2" t="n">
        <f aca="false">IF(V2932="",0,1)</f>
        <v>0</v>
      </c>
      <c r="V2932" s="2" t="str">
        <f aca="false">IF(A2932="","",IFERROR(IF(VLOOKUP(A2932,MAESTRO!$A$2:$C$15,2,FALSE())=1,"",A2932),A2932))</f>
        <v/>
      </c>
      <c r="W2932" s="2" t="str">
        <f aca="false">IF(V2932="","",G2932)</f>
        <v/>
      </c>
    </row>
    <row r="2933" customFormat="false" ht="15" hidden="false" customHeight="false" outlineLevel="0" collapsed="false">
      <c r="A2933" s="1" t="s">
        <v>25</v>
      </c>
      <c r="C2933" s="1" t="n">
        <v>1000038040</v>
      </c>
      <c r="H2933" s="1" t="s">
        <v>26</v>
      </c>
      <c r="L2933" s="1" t="s">
        <v>27</v>
      </c>
      <c r="O2933" s="2" t="str">
        <f aca="false">IF(O2932="","",O2932)</f>
        <v>7711 CEDI GUAYAQUIL</v>
      </c>
      <c r="P2933" s="2" t="str">
        <f aca="false">IF(A2933=$P$5,C2933,P2932)</f>
        <v>DELGADO ORTIZ CARLOS ALFREDO</v>
      </c>
      <c r="Q2933" s="2" t="n">
        <f aca="false">IF(Q2932="","",IF(A2936=$Q$1,C2936,Q2932))</f>
        <v>1000038040</v>
      </c>
      <c r="R2933" s="2" t="n">
        <f aca="false">IF(H2933=$R$5,L2933,R2932)</f>
        <v>50640325</v>
      </c>
      <c r="S2933" s="2" t="str">
        <f aca="false">IF(H2933=$S$5,L2933,S2932)</f>
        <v>EGU077</v>
      </c>
      <c r="T2933" s="2" t="n">
        <f aca="false">IF(H2933=$T$5,L2933,T2932)</f>
        <v>814190468</v>
      </c>
      <c r="U2933" s="2" t="n">
        <f aca="false">IF(V2933="",0,1)</f>
        <v>0</v>
      </c>
      <c r="V2933" s="2" t="str">
        <f aca="false">IF(A2933="","",IFERROR(IF(VLOOKUP(A2933,MAESTRO!$A$2:$C$15,2,FALSE())=1,"",A2933),A2933))</f>
        <v/>
      </c>
      <c r="W2933" s="2" t="str">
        <f aca="false">IF(V2933="","",G2933)</f>
        <v/>
      </c>
    </row>
    <row r="2934" customFormat="false" ht="15" hidden="false" customHeight="false" outlineLevel="0" collapsed="false">
      <c r="A2934" s="1" t="s">
        <v>28</v>
      </c>
      <c r="C2934" s="1" t="s">
        <v>309</v>
      </c>
      <c r="H2934" s="1" t="s">
        <v>16</v>
      </c>
      <c r="L2934" s="1" t="n">
        <v>814190468</v>
      </c>
      <c r="O2934" s="2" t="str">
        <f aca="false">IF(O2933="","",O2933)</f>
        <v>7711 CEDI GUAYAQUIL</v>
      </c>
      <c r="P2934" s="2" t="str">
        <f aca="false">IF(A2934=$P$5,C2934,P2933)</f>
        <v>DELGADO ORTIZ CARLOS ALFREDO</v>
      </c>
      <c r="Q2934" s="2" t="n">
        <f aca="false">IF(Q2933="","",IF(A2937=$Q$1,C2937,Q2933))</f>
        <v>1000038040</v>
      </c>
      <c r="R2934" s="2" t="n">
        <f aca="false">IF(H2934=$R$5,L2934,R2933)</f>
        <v>50640325</v>
      </c>
      <c r="S2934" s="2" t="str">
        <f aca="false">IF(H2934=$S$5,L2934,S2933)</f>
        <v>EGU077</v>
      </c>
      <c r="T2934" s="2" t="n">
        <f aca="false">IF(H2934=$T$5,L2934,T2933)</f>
        <v>814190468</v>
      </c>
      <c r="U2934" s="2" t="n">
        <f aca="false">IF(V2934="",0,1)</f>
        <v>0</v>
      </c>
      <c r="V2934" s="2" t="str">
        <f aca="false">IF(A2934="","",IFERROR(IF(VLOOKUP(A2934,MAESTRO!$A$2:$C$15,2,FALSE())=1,"",A2934),A2934))</f>
        <v/>
      </c>
      <c r="W2934" s="2" t="str">
        <f aca="false">IF(V2934="","",G2934)</f>
        <v/>
      </c>
    </row>
    <row r="2935" customFormat="false" ht="15" hidden="false" customHeight="false" outlineLevel="0" collapsed="false">
      <c r="A2935" s="1" t="s">
        <v>3</v>
      </c>
      <c r="C2935" s="1" t="n">
        <v>1000038040</v>
      </c>
      <c r="H2935" s="1" t="s">
        <v>30</v>
      </c>
      <c r="L2935" s="1" t="s">
        <v>31</v>
      </c>
      <c r="O2935" s="2" t="str">
        <f aca="false">IF(O2934="","",O2934)</f>
        <v>7711 CEDI GUAYAQUIL</v>
      </c>
      <c r="P2935" s="2" t="str">
        <f aca="false">IF(A2935=$P$5,C2935,P2934)</f>
        <v>DELGADO ORTIZ CARLOS ALFREDO</v>
      </c>
      <c r="Q2935" s="2" t="n">
        <f aca="false">IF(Q2934="","",IF(A2938=$Q$1,C2938,Q2934))</f>
        <v>1000038040</v>
      </c>
      <c r="R2935" s="2" t="n">
        <f aca="false">IF(H2935=$R$5,L2935,R2934)</f>
        <v>50640325</v>
      </c>
      <c r="S2935" s="2" t="str">
        <f aca="false">IF(H2935=$S$5,L2935,S2934)</f>
        <v>EGU077</v>
      </c>
      <c r="T2935" s="2" t="n">
        <f aca="false">IF(H2935=$T$5,L2935,T2934)</f>
        <v>814190468</v>
      </c>
      <c r="U2935" s="2" t="n">
        <f aca="false">IF(V2935="",0,1)</f>
        <v>0</v>
      </c>
      <c r="V2935" s="2" t="str">
        <f aca="false">IF(A2935="","",IFERROR(IF(VLOOKUP(A2935,MAESTRO!$A$2:$C$15,2,FALSE())=1,"",A2935),A2935))</f>
        <v/>
      </c>
      <c r="W2935" s="2" t="str">
        <f aca="false">IF(V2935="","",G2935)</f>
        <v/>
      </c>
    </row>
    <row r="2936" customFormat="false" ht="15" hidden="false" customHeight="false" outlineLevel="0" collapsed="false">
      <c r="A2936" s="1" t="s">
        <v>32</v>
      </c>
      <c r="C2936" s="1" t="s">
        <v>310</v>
      </c>
      <c r="H2936" s="1" t="s">
        <v>34</v>
      </c>
      <c r="L2936" s="1" t="s">
        <v>35</v>
      </c>
      <c r="O2936" s="2" t="str">
        <f aca="false">IF(O2935="","",O2935)</f>
        <v>7711 CEDI GUAYAQUIL</v>
      </c>
      <c r="P2936" s="2" t="str">
        <f aca="false">IF(A2936=$P$5,C2936,P2935)</f>
        <v>DELGADO ORTIZ CARLOS ALFREDO</v>
      </c>
      <c r="Q2936" s="2" t="n">
        <f aca="false">IF(Q2935="","",IF(A2939=$Q$1,C2939,Q2935))</f>
        <v>1000038040</v>
      </c>
      <c r="R2936" s="2" t="n">
        <f aca="false">IF(H2936=$R$5,L2936,R2935)</f>
        <v>50640325</v>
      </c>
      <c r="S2936" s="2" t="str">
        <f aca="false">IF(H2936=$S$5,L2936,S2935)</f>
        <v>EGU077</v>
      </c>
      <c r="T2936" s="2" t="n">
        <f aca="false">IF(H2936=$T$5,L2936,T2935)</f>
        <v>814190468</v>
      </c>
      <c r="U2936" s="2" t="n">
        <f aca="false">IF(V2936="",0,1)</f>
        <v>0</v>
      </c>
      <c r="V2936" s="2" t="str">
        <f aca="false">IF(A2936="","",IFERROR(IF(VLOOKUP(A2936,MAESTRO!$A$2:$C$15,2,FALSE())=1,"",A2936),A2936))</f>
        <v/>
      </c>
      <c r="W2936" s="2" t="str">
        <f aca="false">IF(V2936="","",G2936)</f>
        <v/>
      </c>
    </row>
    <row r="2937" customFormat="false" ht="15" hidden="false" customHeight="false" outlineLevel="0" collapsed="false">
      <c r="A2937" s="1" t="s">
        <v>36</v>
      </c>
      <c r="C2937" s="1" t="n">
        <v>1000038040</v>
      </c>
      <c r="H2937" s="1" t="s">
        <v>37</v>
      </c>
      <c r="L2937" s="1" t="n">
        <v>4</v>
      </c>
      <c r="O2937" s="2" t="str">
        <f aca="false">IF(O2936="","",O2936)</f>
        <v>7711 CEDI GUAYAQUIL</v>
      </c>
      <c r="P2937" s="2" t="str">
        <f aca="false">IF(A2937=$P$5,C2937,P2936)</f>
        <v>DELGADO ORTIZ CARLOS ALFREDO</v>
      </c>
      <c r="Q2937" s="2" t="n">
        <f aca="false">IF(Q2936="","",IF(A2940=$Q$1,C2940,Q2936))</f>
        <v>1000038040</v>
      </c>
      <c r="R2937" s="2" t="n">
        <f aca="false">IF(H2937=$R$5,L2937,R2936)</f>
        <v>50640325</v>
      </c>
      <c r="S2937" s="2" t="str">
        <f aca="false">IF(H2937=$S$5,L2937,S2936)</f>
        <v>EGU077</v>
      </c>
      <c r="T2937" s="2" t="n">
        <f aca="false">IF(H2937=$T$5,L2937,T2936)</f>
        <v>814190468</v>
      </c>
      <c r="U2937" s="2" t="n">
        <f aca="false">IF(V2937="",0,1)</f>
        <v>0</v>
      </c>
      <c r="V2937" s="2" t="str">
        <f aca="false">IF(A2937="","",IFERROR(IF(VLOOKUP(A2937,MAESTRO!$A$2:$C$15,2,FALSE())=1,"",A2937),A2937))</f>
        <v/>
      </c>
      <c r="W2937" s="2" t="str">
        <f aca="false">IF(V2937="","",G2937)</f>
        <v/>
      </c>
    </row>
    <row r="2938" customFormat="false" ht="15" hidden="false" customHeight="false" outlineLevel="0" collapsed="false">
      <c r="A2938" s="1" t="s">
        <v>38</v>
      </c>
      <c r="H2938" s="1" t="s">
        <v>39</v>
      </c>
      <c r="K2938" s="1" t="s">
        <v>40</v>
      </c>
      <c r="O2938" s="2" t="str">
        <f aca="false">IF(O2937="","",O2937)</f>
        <v>7711 CEDI GUAYAQUIL</v>
      </c>
      <c r="P2938" s="2" t="str">
        <f aca="false">IF(A2938=$P$5,C2938,P2937)</f>
        <v>DELGADO ORTIZ CARLOS ALFREDO</v>
      </c>
      <c r="Q2938" s="2" t="n">
        <f aca="false">IF(Q2937="","",IF(A2941=$Q$1,C2941,Q2937))</f>
        <v>1000038040</v>
      </c>
      <c r="R2938" s="2" t="n">
        <f aca="false">IF(H2938=$R$5,L2938,R2937)</f>
        <v>50640325</v>
      </c>
      <c r="S2938" s="2" t="str">
        <f aca="false">IF(H2938=$S$5,L2938,S2937)</f>
        <v>EGU077</v>
      </c>
      <c r="T2938" s="2" t="n">
        <f aca="false">IF(H2938=$T$5,L2938,T2937)</f>
        <v>814190468</v>
      </c>
      <c r="U2938" s="2" t="n">
        <f aca="false">IF(V2938="",0,1)</f>
        <v>0</v>
      </c>
      <c r="V2938" s="2" t="str">
        <f aca="false">IF(A2938="","",IFERROR(IF(VLOOKUP(A2938,MAESTRO!$A$2:$C$15,2,FALSE())=1,"",A2938),A2938))</f>
        <v/>
      </c>
      <c r="W2938" s="2" t="str">
        <f aca="false">IF(V2938="","",G2938)</f>
        <v/>
      </c>
    </row>
    <row r="2939" customFormat="false" ht="15" hidden="false" customHeight="false" outlineLevel="0" collapsed="false">
      <c r="O2939" s="2" t="str">
        <f aca="false">IF(O2938="","",O2938)</f>
        <v>7711 CEDI GUAYAQUIL</v>
      </c>
      <c r="P2939" s="2" t="str">
        <f aca="false">IF(A2939=$P$5,C2939,P2938)</f>
        <v>DELGADO ORTIZ CARLOS ALFREDO</v>
      </c>
      <c r="Q2939" s="2" t="n">
        <f aca="false">IF(Q2938="","",IF(A2942=$Q$1,C2942,Q2938))</f>
        <v>1000038040</v>
      </c>
      <c r="R2939" s="2" t="n">
        <f aca="false">IF(H2939=$R$5,L2939,R2938)</f>
        <v>50640325</v>
      </c>
      <c r="S2939" s="2" t="str">
        <f aca="false">IF(H2939=$S$5,L2939,S2938)</f>
        <v>EGU077</v>
      </c>
      <c r="T2939" s="2" t="n">
        <f aca="false">IF(H2939=$T$5,L2939,T2938)</f>
        <v>814190468</v>
      </c>
      <c r="U2939" s="2" t="n">
        <f aca="false">IF(V2939="",0,1)</f>
        <v>0</v>
      </c>
      <c r="V2939" s="2" t="str">
        <f aca="false">IF(A2939="","",IFERROR(IF(VLOOKUP(A2939,MAESTRO!$A$2:$C$15,2,FALSE())=1,"",A2939),A2939))</f>
        <v/>
      </c>
      <c r="W2939" s="2" t="str">
        <f aca="false">IF(V2939="","",G2939)</f>
        <v/>
      </c>
    </row>
    <row r="2940" customFormat="false" ht="15" hidden="false" customHeight="false" outlineLevel="0" collapsed="false">
      <c r="A2940" s="1" t="s">
        <v>18</v>
      </c>
      <c r="B2940" s="1" t="s">
        <v>41</v>
      </c>
      <c r="G2940" s="1" t="s">
        <v>42</v>
      </c>
      <c r="I2940" s="1" t="s">
        <v>43</v>
      </c>
      <c r="K2940" s="1" t="s">
        <v>44</v>
      </c>
      <c r="O2940" s="2" t="str">
        <f aca="false">IF(O2939="","",O2939)</f>
        <v>7711 CEDI GUAYAQUIL</v>
      </c>
      <c r="P2940" s="2" t="str">
        <f aca="false">IF(A2940=$P$5,C2940,P2939)</f>
        <v>DELGADO ORTIZ CARLOS ALFREDO</v>
      </c>
      <c r="Q2940" s="2" t="n">
        <f aca="false">IF(Q2939="","",IF(A2943=$Q$1,C2943,Q2939))</f>
        <v>1000038040</v>
      </c>
      <c r="R2940" s="2" t="n">
        <f aca="false">IF(H2940=$R$5,L2940,R2939)</f>
        <v>50640325</v>
      </c>
      <c r="S2940" s="2" t="str">
        <f aca="false">IF(H2940=$S$5,L2940,S2939)</f>
        <v>EGU077</v>
      </c>
      <c r="T2940" s="2" t="n">
        <f aca="false">IF(H2940=$T$5,L2940,T2939)</f>
        <v>814190468</v>
      </c>
      <c r="U2940" s="2" t="n">
        <f aca="false">IF(V2940="",0,1)</f>
        <v>0</v>
      </c>
      <c r="V2940" s="2" t="str">
        <f aca="false">IF(A2940="","",IFERROR(IF(VLOOKUP(A2940,MAESTRO!$A$2:$C$15,2,FALSE())=1,"",A2940),A2940))</f>
        <v/>
      </c>
      <c r="W2940" s="2" t="str">
        <f aca="false">IF(V2940="","",G2940)</f>
        <v/>
      </c>
    </row>
    <row r="2941" customFormat="false" ht="15" hidden="false" customHeight="false" outlineLevel="0" collapsed="false">
      <c r="O2941" s="2" t="str">
        <f aca="false">IF(O2940="","",O2940)</f>
        <v>7711 CEDI GUAYAQUIL</v>
      </c>
      <c r="P2941" s="2" t="str">
        <f aca="false">IF(A2941=$P$5,C2941,P2940)</f>
        <v>DELGADO ORTIZ CARLOS ALFREDO</v>
      </c>
      <c r="Q2941" s="2" t="n">
        <f aca="false">IF(Q2940="","",IF(A2944=$Q$1,C2944,Q2940))</f>
        <v>1000038040</v>
      </c>
      <c r="R2941" s="2" t="n">
        <f aca="false">IF(H2941=$R$5,L2941,R2940)</f>
        <v>50640325</v>
      </c>
      <c r="S2941" s="2" t="str">
        <f aca="false">IF(H2941=$S$5,L2941,S2940)</f>
        <v>EGU077</v>
      </c>
      <c r="T2941" s="2" t="n">
        <f aca="false">IF(H2941=$T$5,L2941,T2940)</f>
        <v>814190468</v>
      </c>
      <c r="U2941" s="2" t="n">
        <f aca="false">IF(V2941="",0,1)</f>
        <v>0</v>
      </c>
      <c r="V2941" s="2" t="str">
        <f aca="false">IF(A2941="","",IFERROR(IF(VLOOKUP(A2941,MAESTRO!$A$2:$C$15,2,FALSE())=1,"",A2941),A2941))</f>
        <v/>
      </c>
      <c r="W2941" s="2" t="str">
        <f aca="false">IF(V2941="","",G2941)</f>
        <v/>
      </c>
    </row>
    <row r="2942" customFormat="false" ht="15" hidden="false" customHeight="false" outlineLevel="0" collapsed="false">
      <c r="A2942" s="1" t="n">
        <v>8206</v>
      </c>
      <c r="B2942" s="1" t="s">
        <v>306</v>
      </c>
      <c r="G2942" s="1" t="n">
        <v>3</v>
      </c>
      <c r="I2942" s="1" t="s">
        <v>46</v>
      </c>
      <c r="K2942" s="1" t="s">
        <v>307</v>
      </c>
      <c r="O2942" s="2" t="str">
        <f aca="false">IF(O2941="","",O2941)</f>
        <v>7711 CEDI GUAYAQUIL</v>
      </c>
      <c r="P2942" s="2" t="str">
        <f aca="false">IF(A2942=$P$5,C2942,P2941)</f>
        <v>DELGADO ORTIZ CARLOS ALFREDO</v>
      </c>
      <c r="Q2942" s="2" t="n">
        <f aca="false">IF(Q2941="","",IF(A2945=$Q$1,C2945,Q2941))</f>
        <v>1000038040</v>
      </c>
      <c r="R2942" s="2" t="n">
        <f aca="false">IF(H2942=$R$5,L2942,R2941)</f>
        <v>50640325</v>
      </c>
      <c r="S2942" s="2" t="str">
        <f aca="false">IF(H2942=$S$5,L2942,S2941)</f>
        <v>EGU077</v>
      </c>
      <c r="T2942" s="2" t="n">
        <f aca="false">IF(H2942=$T$5,L2942,T2941)</f>
        <v>814190468</v>
      </c>
      <c r="U2942" s="2" t="n">
        <f aca="false">IF(V2942="",0,1)</f>
        <v>1</v>
      </c>
      <c r="V2942" s="2" t="n">
        <f aca="false">IF(A2942="","",IFERROR(IF(VLOOKUP(A2942,MAESTRO!$A$2:$C$15,2,FALSE())=1,"",A2942),A2942))</f>
        <v>8206</v>
      </c>
      <c r="W2942" s="2" t="n">
        <f aca="false">IF(V2942="","",G2942)</f>
        <v>3</v>
      </c>
    </row>
    <row r="2943" customFormat="false" ht="15" hidden="false" customHeight="false" outlineLevel="0" collapsed="false">
      <c r="A2943" s="1" t="n">
        <v>5709</v>
      </c>
      <c r="B2943" s="1" t="s">
        <v>141</v>
      </c>
      <c r="G2943" s="1" t="n">
        <v>6</v>
      </c>
      <c r="I2943" s="1" t="s">
        <v>46</v>
      </c>
      <c r="K2943" s="1" t="s">
        <v>142</v>
      </c>
      <c r="O2943" s="2" t="str">
        <f aca="false">IF(O2942="","",O2942)</f>
        <v>7711 CEDI GUAYAQUIL</v>
      </c>
      <c r="P2943" s="2" t="str">
        <f aca="false">IF(A2943=$P$5,C2943,P2942)</f>
        <v>DELGADO ORTIZ CARLOS ALFREDO</v>
      </c>
      <c r="Q2943" s="2" t="n">
        <f aca="false">IF(Q2942="","",IF(A2946=$Q$1,C2946,Q2942))</f>
        <v>1000038040</v>
      </c>
      <c r="R2943" s="2" t="n">
        <f aca="false">IF(H2943=$R$5,L2943,R2942)</f>
        <v>50640325</v>
      </c>
      <c r="S2943" s="2" t="str">
        <f aca="false">IF(H2943=$S$5,L2943,S2942)</f>
        <v>EGU077</v>
      </c>
      <c r="T2943" s="2" t="n">
        <f aca="false">IF(H2943=$T$5,L2943,T2942)</f>
        <v>814190468</v>
      </c>
      <c r="U2943" s="2" t="n">
        <f aca="false">IF(V2943="",0,1)</f>
        <v>1</v>
      </c>
      <c r="V2943" s="2" t="n">
        <f aca="false">IF(A2943="","",IFERROR(IF(VLOOKUP(A2943,MAESTRO!$A$2:$C$15,2,FALSE())=1,"",A2943),A2943))</f>
        <v>5709</v>
      </c>
      <c r="W2943" s="2" t="n">
        <f aca="false">IF(V2943="","",G2943)</f>
        <v>6</v>
      </c>
    </row>
    <row r="2944" customFormat="false" ht="15" hidden="false" customHeight="false" outlineLevel="0" collapsed="false">
      <c r="A2944" s="1" t="n">
        <v>12036</v>
      </c>
      <c r="B2944" s="1" t="s">
        <v>71</v>
      </c>
      <c r="G2944" s="1" t="n">
        <v>4</v>
      </c>
      <c r="I2944" s="1" t="s">
        <v>46</v>
      </c>
      <c r="K2944" s="1" t="s">
        <v>72</v>
      </c>
      <c r="O2944" s="2" t="str">
        <f aca="false">IF(O2943="","",O2943)</f>
        <v>7711 CEDI GUAYAQUIL</v>
      </c>
      <c r="P2944" s="2" t="str">
        <f aca="false">IF(A2944=$P$5,C2944,P2943)</f>
        <v>DELGADO ORTIZ CARLOS ALFREDO</v>
      </c>
      <c r="Q2944" s="2" t="n">
        <f aca="false">IF(Q2943="","",IF(A2947=$Q$1,C2947,Q2943))</f>
        <v>1000038040</v>
      </c>
      <c r="R2944" s="2" t="n">
        <f aca="false">IF(H2944=$R$5,L2944,R2943)</f>
        <v>50640325</v>
      </c>
      <c r="S2944" s="2" t="str">
        <f aca="false">IF(H2944=$S$5,L2944,S2943)</f>
        <v>EGU077</v>
      </c>
      <c r="T2944" s="2" t="n">
        <f aca="false">IF(H2944=$T$5,L2944,T2943)</f>
        <v>814190468</v>
      </c>
      <c r="U2944" s="2" t="n">
        <f aca="false">IF(V2944="",0,1)</f>
        <v>1</v>
      </c>
      <c r="V2944" s="2" t="n">
        <f aca="false">IF(A2944="","",IFERROR(IF(VLOOKUP(A2944,MAESTRO!$A$2:$C$15,2,FALSE())=1,"",A2944),A2944))</f>
        <v>12036</v>
      </c>
      <c r="W2944" s="2" t="n">
        <f aca="false">IF(V2944="","",G2944)</f>
        <v>4</v>
      </c>
    </row>
    <row r="2945" customFormat="false" ht="15" hidden="false" customHeight="false" outlineLevel="0" collapsed="false">
      <c r="A2945" s="1" t="n">
        <v>10654</v>
      </c>
      <c r="B2945" s="1" t="s">
        <v>97</v>
      </c>
      <c r="G2945" s="1" t="n">
        <v>2</v>
      </c>
      <c r="I2945" s="1" t="s">
        <v>46</v>
      </c>
      <c r="K2945" s="1" t="s">
        <v>98</v>
      </c>
      <c r="O2945" s="2" t="str">
        <f aca="false">IF(O2944="","",O2944)</f>
        <v>7711 CEDI GUAYAQUIL</v>
      </c>
      <c r="P2945" s="2" t="str">
        <f aca="false">IF(A2945=$P$5,C2945,P2944)</f>
        <v>DELGADO ORTIZ CARLOS ALFREDO</v>
      </c>
      <c r="Q2945" s="2" t="n">
        <f aca="false">IF(Q2944="","",IF(A2948=$Q$1,C2948,Q2944))</f>
        <v>1000038040</v>
      </c>
      <c r="R2945" s="2" t="n">
        <f aca="false">IF(H2945=$R$5,L2945,R2944)</f>
        <v>50640325</v>
      </c>
      <c r="S2945" s="2" t="str">
        <f aca="false">IF(H2945=$S$5,L2945,S2944)</f>
        <v>EGU077</v>
      </c>
      <c r="T2945" s="2" t="n">
        <f aca="false">IF(H2945=$T$5,L2945,T2944)</f>
        <v>814190468</v>
      </c>
      <c r="U2945" s="2" t="n">
        <f aca="false">IF(V2945="",0,1)</f>
        <v>1</v>
      </c>
      <c r="V2945" s="2" t="n">
        <f aca="false">IF(A2945="","",IFERROR(IF(VLOOKUP(A2945,MAESTRO!$A$2:$C$15,2,FALSE())=1,"",A2945),A2945))</f>
        <v>10654</v>
      </c>
      <c r="W2945" s="2" t="n">
        <f aca="false">IF(V2945="","",G2945)</f>
        <v>2</v>
      </c>
    </row>
    <row r="2946" customFormat="false" ht="15" hidden="false" customHeight="false" outlineLevel="0" collapsed="false">
      <c r="A2946" s="1" t="n">
        <v>12299</v>
      </c>
      <c r="B2946" s="1" t="s">
        <v>101</v>
      </c>
      <c r="G2946" s="1" t="n">
        <v>5</v>
      </c>
      <c r="I2946" s="1" t="s">
        <v>46</v>
      </c>
      <c r="K2946" s="1" t="s">
        <v>102</v>
      </c>
      <c r="O2946" s="2" t="str">
        <f aca="false">IF(O2945="","",O2945)</f>
        <v>7711 CEDI GUAYAQUIL</v>
      </c>
      <c r="P2946" s="2" t="str">
        <f aca="false">IF(A2946=$P$5,C2946,P2945)</f>
        <v>DELGADO ORTIZ CARLOS ALFREDO</v>
      </c>
      <c r="Q2946" s="2" t="n">
        <f aca="false">IF(Q2945="","",IF(A2949=$Q$1,C2949,Q2945))</f>
        <v>1000038040</v>
      </c>
      <c r="R2946" s="2" t="n">
        <f aca="false">IF(H2946=$R$5,L2946,R2945)</f>
        <v>50640325</v>
      </c>
      <c r="S2946" s="2" t="str">
        <f aca="false">IF(H2946=$S$5,L2946,S2945)</f>
        <v>EGU077</v>
      </c>
      <c r="T2946" s="2" t="n">
        <f aca="false">IF(H2946=$T$5,L2946,T2945)</f>
        <v>814190468</v>
      </c>
      <c r="U2946" s="2" t="n">
        <f aca="false">IF(V2946="",0,1)</f>
        <v>1</v>
      </c>
      <c r="V2946" s="2" t="n">
        <f aca="false">IF(A2946="","",IFERROR(IF(VLOOKUP(A2946,MAESTRO!$A$2:$C$15,2,FALSE())=1,"",A2946),A2946))</f>
        <v>12299</v>
      </c>
      <c r="W2946" s="2" t="n">
        <f aca="false">IF(V2946="","",G2946)</f>
        <v>5</v>
      </c>
    </row>
    <row r="2947" customFormat="false" ht="15" hidden="false" customHeight="false" outlineLevel="0" collapsed="false">
      <c r="O2947" s="2" t="str">
        <f aca="false">IF(O2946="","",O2946)</f>
        <v>7711 CEDI GUAYAQUIL</v>
      </c>
      <c r="P2947" s="2" t="str">
        <f aca="false">IF(A2947=$P$5,C2947,P2946)</f>
        <v>DELGADO ORTIZ CARLOS ALFREDO</v>
      </c>
      <c r="Q2947" s="2" t="n">
        <f aca="false">IF(Q2946="","",IF(A2950=$Q$1,C2950,Q2946))</f>
        <v>1000038040</v>
      </c>
      <c r="R2947" s="2" t="n">
        <f aca="false">IF(H2947=$R$5,L2947,R2946)</f>
        <v>50640325</v>
      </c>
      <c r="S2947" s="2" t="str">
        <f aca="false">IF(H2947=$S$5,L2947,S2946)</f>
        <v>EGU077</v>
      </c>
      <c r="T2947" s="2" t="n">
        <f aca="false">IF(H2947=$T$5,L2947,T2946)</f>
        <v>814190468</v>
      </c>
      <c r="U2947" s="2" t="n">
        <f aca="false">IF(V2947="",0,1)</f>
        <v>0</v>
      </c>
      <c r="V2947" s="2" t="str">
        <f aca="false">IF(A2947="","",IFERROR(IF(VLOOKUP(A2947,MAESTRO!$A$2:$C$15,2,FALSE())=1,"",A2947),A2947))</f>
        <v/>
      </c>
      <c r="W2947" s="2" t="str">
        <f aca="false">IF(V2947="","",G2947)</f>
        <v/>
      </c>
    </row>
    <row r="2948" customFormat="false" ht="15" hidden="false" customHeight="false" outlineLevel="0" collapsed="false">
      <c r="O2948" s="2" t="str">
        <f aca="false">IF(O2947="","",O2947)</f>
        <v>7711 CEDI GUAYAQUIL</v>
      </c>
      <c r="P2948" s="2" t="str">
        <f aca="false">IF(A2948=$P$5,C2948,P2947)</f>
        <v>DELGADO ORTIZ CARLOS ALFREDO</v>
      </c>
      <c r="Q2948" s="2" t="n">
        <f aca="false">IF(Q2947="","",IF(A2951=$Q$1,C2951,Q2947))</f>
        <v>1000038040</v>
      </c>
      <c r="R2948" s="2" t="n">
        <f aca="false">IF(H2948=$R$5,L2948,R2947)</f>
        <v>50640325</v>
      </c>
      <c r="S2948" s="2" t="str">
        <f aca="false">IF(H2948=$S$5,L2948,S2947)</f>
        <v>EGU077</v>
      </c>
      <c r="T2948" s="2" t="n">
        <f aca="false">IF(H2948=$T$5,L2948,T2947)</f>
        <v>814190468</v>
      </c>
      <c r="U2948" s="2" t="n">
        <f aca="false">IF(V2948="",0,1)</f>
        <v>0</v>
      </c>
      <c r="V2948" s="2" t="str">
        <f aca="false">IF(A2948="","",IFERROR(IF(VLOOKUP(A2948,MAESTRO!$A$2:$C$15,2,FALSE())=1,"",A2948),A2948))</f>
        <v/>
      </c>
      <c r="W2948" s="2" t="str">
        <f aca="false">IF(V2948="","",G2948)</f>
        <v/>
      </c>
    </row>
    <row r="2949" customFormat="false" ht="15" hidden="false" customHeight="false" outlineLevel="0" collapsed="false">
      <c r="O2949" s="2" t="str">
        <f aca="false">IF(O2948="","",O2948)</f>
        <v>7711 CEDI GUAYAQUIL</v>
      </c>
      <c r="P2949" s="2" t="str">
        <f aca="false">IF(A2949=$P$5,C2949,P2948)</f>
        <v>DELGADO ORTIZ CARLOS ALFREDO</v>
      </c>
      <c r="Q2949" s="2" t="n">
        <f aca="false">IF(Q2948="","",IF(A2952=$Q$1,C2952,Q2948))</f>
        <v>1000038040</v>
      </c>
      <c r="R2949" s="2" t="n">
        <f aca="false">IF(H2949=$R$5,L2949,R2948)</f>
        <v>50640325</v>
      </c>
      <c r="S2949" s="2" t="str">
        <f aca="false">IF(H2949=$S$5,L2949,S2948)</f>
        <v>EGU077</v>
      </c>
      <c r="T2949" s="2" t="n">
        <f aca="false">IF(H2949=$T$5,L2949,T2948)</f>
        <v>814190468</v>
      </c>
      <c r="U2949" s="2" t="n">
        <f aca="false">IF(V2949="",0,1)</f>
        <v>0</v>
      </c>
      <c r="V2949" s="2" t="str">
        <f aca="false">IF(A2949="","",IFERROR(IF(VLOOKUP(A2949,MAESTRO!$A$2:$C$15,2,FALSE())=1,"",A2949),A2949))</f>
        <v/>
      </c>
      <c r="W2949" s="2" t="str">
        <f aca="false">IF(V2949="","",G2949)</f>
        <v/>
      </c>
    </row>
    <row r="2950" customFormat="false" ht="15" hidden="false" customHeight="false" outlineLevel="0" collapsed="false">
      <c r="O2950" s="2" t="str">
        <f aca="false">IF(O2949="","",O2949)</f>
        <v>7711 CEDI GUAYAQUIL</v>
      </c>
      <c r="P2950" s="2" t="str">
        <f aca="false">IF(A2950=$P$5,C2950,P2949)</f>
        <v>DELGADO ORTIZ CARLOS ALFREDO</v>
      </c>
      <c r="Q2950" s="2" t="n">
        <f aca="false">IF(Q2949="","",IF(A2953=$Q$1,C2953,Q2949))</f>
        <v>1000038040</v>
      </c>
      <c r="R2950" s="2" t="n">
        <f aca="false">IF(H2950=$R$5,L2950,R2949)</f>
        <v>50640325</v>
      </c>
      <c r="S2950" s="2" t="str">
        <f aca="false">IF(H2950=$S$5,L2950,S2949)</f>
        <v>EGU077</v>
      </c>
      <c r="T2950" s="2" t="n">
        <f aca="false">IF(H2950=$T$5,L2950,T2949)</f>
        <v>814190468</v>
      </c>
      <c r="U2950" s="2" t="n">
        <f aca="false">IF(V2950="",0,1)</f>
        <v>0</v>
      </c>
      <c r="V2950" s="2" t="str">
        <f aca="false">IF(A2950="","",IFERROR(IF(VLOOKUP(A2950,MAESTRO!$A$2:$C$15,2,FALSE())=1,"",A2950),A2950))</f>
        <v/>
      </c>
      <c r="W2950" s="2" t="str">
        <f aca="false">IF(V2950="","",G2950)</f>
        <v/>
      </c>
    </row>
    <row r="2951" customFormat="false" ht="15" hidden="false" customHeight="false" outlineLevel="0" collapsed="false">
      <c r="O2951" s="2" t="str">
        <f aca="false">IF(O2950="","",O2950)</f>
        <v>7711 CEDI GUAYAQUIL</v>
      </c>
      <c r="P2951" s="2" t="str">
        <f aca="false">IF(A2951=$P$5,C2951,P2950)</f>
        <v>DELGADO ORTIZ CARLOS ALFREDO</v>
      </c>
      <c r="Q2951" s="2" t="n">
        <f aca="false">IF(Q2950="","",IF(A2954=$Q$1,C2954,Q2950))</f>
        <v>1000038040</v>
      </c>
      <c r="R2951" s="2" t="n">
        <f aca="false">IF(H2951=$R$5,L2951,R2950)</f>
        <v>50640325</v>
      </c>
      <c r="S2951" s="2" t="str">
        <f aca="false">IF(H2951=$S$5,L2951,S2950)</f>
        <v>EGU077</v>
      </c>
      <c r="T2951" s="2" t="n">
        <f aca="false">IF(H2951=$T$5,L2951,T2950)</f>
        <v>814190468</v>
      </c>
      <c r="U2951" s="2" t="n">
        <f aca="false">IF(V2951="",0,1)</f>
        <v>0</v>
      </c>
      <c r="V2951" s="2" t="str">
        <f aca="false">IF(A2951="","",IFERROR(IF(VLOOKUP(A2951,MAESTRO!$A$2:$C$15,2,FALSE())=1,"",A2951),A2951))</f>
        <v/>
      </c>
      <c r="W2951" s="2" t="str">
        <f aca="false">IF(V2951="","",G2951)</f>
        <v/>
      </c>
    </row>
    <row r="2952" customFormat="false" ht="15" hidden="false" customHeight="false" outlineLevel="0" collapsed="false">
      <c r="O2952" s="2" t="str">
        <f aca="false">IF(O2951="","",O2951)</f>
        <v>7711 CEDI GUAYAQUIL</v>
      </c>
      <c r="P2952" s="2" t="str">
        <f aca="false">IF(A2952=$P$5,C2952,P2951)</f>
        <v>DELGADO ORTIZ CARLOS ALFREDO</v>
      </c>
      <c r="Q2952" s="2" t="n">
        <f aca="false">IF(Q2951="","",IF(A2955=$Q$1,C2955,Q2951))</f>
        <v>1000038040</v>
      </c>
      <c r="R2952" s="2" t="n">
        <f aca="false">IF(H2952=$R$5,L2952,R2951)</f>
        <v>50640325</v>
      </c>
      <c r="S2952" s="2" t="str">
        <f aca="false">IF(H2952=$S$5,L2952,S2951)</f>
        <v>EGU077</v>
      </c>
      <c r="T2952" s="2" t="n">
        <f aca="false">IF(H2952=$T$5,L2952,T2951)</f>
        <v>814190468</v>
      </c>
      <c r="U2952" s="2" t="n">
        <f aca="false">IF(V2952="",0,1)</f>
        <v>0</v>
      </c>
      <c r="V2952" s="2" t="str">
        <f aca="false">IF(A2952="","",IFERROR(IF(VLOOKUP(A2952,MAESTRO!$A$2:$C$15,2,FALSE())=1,"",A2952),A2952))</f>
        <v/>
      </c>
      <c r="W2952" s="2" t="str">
        <f aca="false">IF(V2952="","",G2952)</f>
        <v/>
      </c>
    </row>
    <row r="2953" customFormat="false" ht="15" hidden="false" customHeight="false" outlineLevel="0" collapsed="false">
      <c r="O2953" s="2" t="str">
        <f aca="false">IF(O2952="","",O2952)</f>
        <v>7711 CEDI GUAYAQUIL</v>
      </c>
      <c r="P2953" s="2" t="str">
        <f aca="false">IF(A2953=$P$5,C2953,P2952)</f>
        <v>DELGADO ORTIZ CARLOS ALFREDO</v>
      </c>
      <c r="Q2953" s="2" t="n">
        <f aca="false">IF(Q2952="","",IF(A2956=$Q$1,C2956,Q2952))</f>
        <v>1000038040</v>
      </c>
      <c r="R2953" s="2" t="n">
        <f aca="false">IF(H2953=$R$5,L2953,R2952)</f>
        <v>50640325</v>
      </c>
      <c r="S2953" s="2" t="str">
        <f aca="false">IF(H2953=$S$5,L2953,S2952)</f>
        <v>EGU077</v>
      </c>
      <c r="T2953" s="2" t="n">
        <f aca="false">IF(H2953=$T$5,L2953,T2952)</f>
        <v>814190468</v>
      </c>
      <c r="U2953" s="2" t="n">
        <f aca="false">IF(V2953="",0,1)</f>
        <v>0</v>
      </c>
      <c r="V2953" s="2" t="str">
        <f aca="false">IF(A2953="","",IFERROR(IF(VLOOKUP(A2953,MAESTRO!$A$2:$C$15,2,FALSE())=1,"",A2953),A2953))</f>
        <v/>
      </c>
      <c r="W2953" s="2" t="str">
        <f aca="false">IF(V2953="","",G2953)</f>
        <v/>
      </c>
    </row>
    <row r="2954" customFormat="false" ht="15" hidden="false" customHeight="false" outlineLevel="0" collapsed="false">
      <c r="O2954" s="2" t="str">
        <f aca="false">IF(O2953="","",O2953)</f>
        <v>7711 CEDI GUAYAQUIL</v>
      </c>
      <c r="P2954" s="2" t="str">
        <f aca="false">IF(A2954=$P$5,C2954,P2953)</f>
        <v>DELGADO ORTIZ CARLOS ALFREDO</v>
      </c>
      <c r="Q2954" s="2" t="n">
        <f aca="false">IF(Q2953="","",IF(A2957=$Q$1,C2957,Q2953))</f>
        <v>1000038040</v>
      </c>
      <c r="R2954" s="2" t="n">
        <f aca="false">IF(H2954=$R$5,L2954,R2953)</f>
        <v>50640325</v>
      </c>
      <c r="S2954" s="2" t="str">
        <f aca="false">IF(H2954=$S$5,L2954,S2953)</f>
        <v>EGU077</v>
      </c>
      <c r="T2954" s="2" t="n">
        <f aca="false">IF(H2954=$T$5,L2954,T2953)</f>
        <v>814190468</v>
      </c>
      <c r="U2954" s="2" t="n">
        <f aca="false">IF(V2954="",0,1)</f>
        <v>0</v>
      </c>
      <c r="V2954" s="2" t="str">
        <f aca="false">IF(A2954="","",IFERROR(IF(VLOOKUP(A2954,MAESTRO!$A$2:$C$15,2,FALSE())=1,"",A2954),A2954))</f>
        <v/>
      </c>
      <c r="W2954" s="2" t="str">
        <f aca="false">IF(V2954="","",G2954)</f>
        <v/>
      </c>
    </row>
    <row r="2955" customFormat="false" ht="15" hidden="false" customHeight="false" outlineLevel="0" collapsed="false">
      <c r="O2955" s="2" t="str">
        <f aca="false">IF(O2954="","",O2954)</f>
        <v>7711 CEDI GUAYAQUIL</v>
      </c>
      <c r="P2955" s="2" t="str">
        <f aca="false">IF(A2955=$P$5,C2955,P2954)</f>
        <v>DELGADO ORTIZ CARLOS ALFREDO</v>
      </c>
      <c r="Q2955" s="2" t="n">
        <f aca="false">IF(Q2954="","",IF(A2958=$Q$1,C2958,Q2954))</f>
        <v>1000038040</v>
      </c>
      <c r="R2955" s="2" t="n">
        <f aca="false">IF(H2955=$R$5,L2955,R2954)</f>
        <v>50640325</v>
      </c>
      <c r="S2955" s="2" t="str">
        <f aca="false">IF(H2955=$S$5,L2955,S2954)</f>
        <v>EGU077</v>
      </c>
      <c r="T2955" s="2" t="n">
        <f aca="false">IF(H2955=$T$5,L2955,T2954)</f>
        <v>814190468</v>
      </c>
      <c r="U2955" s="2" t="n">
        <f aca="false">IF(V2955="",0,1)</f>
        <v>0</v>
      </c>
      <c r="V2955" s="2" t="str">
        <f aca="false">IF(A2955="","",IFERROR(IF(VLOOKUP(A2955,MAESTRO!$A$2:$C$15,2,FALSE())=1,"",A2955),A2955))</f>
        <v/>
      </c>
      <c r="W2955" s="2" t="str">
        <f aca="false">IF(V2955="","",G2955)</f>
        <v/>
      </c>
    </row>
    <row r="2956" customFormat="false" ht="15" hidden="false" customHeight="false" outlineLevel="0" collapsed="false">
      <c r="O2956" s="2" t="str">
        <f aca="false">IF(O2955="","",O2955)</f>
        <v>7711 CEDI GUAYAQUIL</v>
      </c>
      <c r="P2956" s="2" t="str">
        <f aca="false">IF(A2956=$P$5,C2956,P2955)</f>
        <v>DELGADO ORTIZ CARLOS ALFREDO</v>
      </c>
      <c r="Q2956" s="2" t="n">
        <f aca="false">IF(Q2955="","",IF(A2959=$Q$1,C2959,Q2955))</f>
        <v>1000038040</v>
      </c>
      <c r="R2956" s="2" t="n">
        <f aca="false">IF(H2956=$R$5,L2956,R2955)</f>
        <v>50640325</v>
      </c>
      <c r="S2956" s="2" t="str">
        <f aca="false">IF(H2956=$S$5,L2956,S2955)</f>
        <v>EGU077</v>
      </c>
      <c r="T2956" s="2" t="n">
        <f aca="false">IF(H2956=$T$5,L2956,T2955)</f>
        <v>814190468</v>
      </c>
      <c r="U2956" s="2" t="n">
        <f aca="false">IF(V2956="",0,1)</f>
        <v>0</v>
      </c>
      <c r="V2956" s="2" t="str">
        <f aca="false">IF(A2956="","",IFERROR(IF(VLOOKUP(A2956,MAESTRO!$A$2:$C$15,2,FALSE())=1,"",A2956),A2956))</f>
        <v/>
      </c>
      <c r="W2956" s="2" t="str">
        <f aca="false">IF(V2956="","",G2956)</f>
        <v/>
      </c>
    </row>
    <row r="2957" customFormat="false" ht="15" hidden="false" customHeight="false" outlineLevel="0" collapsed="false">
      <c r="O2957" s="2" t="str">
        <f aca="false">IF(O2956="","",O2956)</f>
        <v>7711 CEDI GUAYAQUIL</v>
      </c>
      <c r="P2957" s="2" t="str">
        <f aca="false">IF(A2957=$P$5,C2957,P2956)</f>
        <v>DELGADO ORTIZ CARLOS ALFREDO</v>
      </c>
      <c r="Q2957" s="2" t="n">
        <f aca="false">IF(Q2956="","",IF(A2960=$Q$1,C2960,Q2956))</f>
        <v>1000038040</v>
      </c>
      <c r="R2957" s="2" t="n">
        <f aca="false">IF(H2957=$R$5,L2957,R2956)</f>
        <v>50640325</v>
      </c>
      <c r="S2957" s="2" t="str">
        <f aca="false">IF(H2957=$S$5,L2957,S2956)</f>
        <v>EGU077</v>
      </c>
      <c r="T2957" s="2" t="n">
        <f aca="false">IF(H2957=$T$5,L2957,T2956)</f>
        <v>814190468</v>
      </c>
      <c r="U2957" s="2" t="n">
        <f aca="false">IF(V2957="",0,1)</f>
        <v>0</v>
      </c>
      <c r="V2957" s="2" t="str">
        <f aca="false">IF(A2957="","",IFERROR(IF(VLOOKUP(A2957,MAESTRO!$A$2:$C$15,2,FALSE())=1,"",A2957),A2957))</f>
        <v/>
      </c>
      <c r="W2957" s="2" t="str">
        <f aca="false">IF(V2957="","",G2957)</f>
        <v/>
      </c>
    </row>
    <row r="2958" customFormat="false" ht="15" hidden="false" customHeight="false" outlineLevel="0" collapsed="false">
      <c r="O2958" s="2" t="str">
        <f aca="false">IF(O2957="","",O2957)</f>
        <v>7711 CEDI GUAYAQUIL</v>
      </c>
      <c r="P2958" s="2" t="str">
        <f aca="false">IF(A2958=$P$5,C2958,P2957)</f>
        <v>DELGADO ORTIZ CARLOS ALFREDO</v>
      </c>
      <c r="Q2958" s="2" t="n">
        <f aca="false">IF(Q2957="","",IF(A2961=$Q$1,C2961,Q2957))</f>
        <v>1000038040</v>
      </c>
      <c r="R2958" s="2" t="n">
        <f aca="false">IF(H2958=$R$5,L2958,R2957)</f>
        <v>50640325</v>
      </c>
      <c r="S2958" s="2" t="str">
        <f aca="false">IF(H2958=$S$5,L2958,S2957)</f>
        <v>EGU077</v>
      </c>
      <c r="T2958" s="2" t="n">
        <f aca="false">IF(H2958=$T$5,L2958,T2957)</f>
        <v>814190468</v>
      </c>
      <c r="U2958" s="2" t="n">
        <f aca="false">IF(V2958="",0,1)</f>
        <v>0</v>
      </c>
      <c r="V2958" s="2" t="str">
        <f aca="false">IF(A2958="","",IFERROR(IF(VLOOKUP(A2958,MAESTRO!$A$2:$C$15,2,FALSE())=1,"",A2958),A2958))</f>
        <v/>
      </c>
      <c r="W2958" s="2" t="str">
        <f aca="false">IF(V2958="","",G2958)</f>
        <v/>
      </c>
    </row>
    <row r="2959" customFormat="false" ht="15" hidden="false" customHeight="false" outlineLevel="0" collapsed="false">
      <c r="O2959" s="2" t="str">
        <f aca="false">IF(O2958="","",O2958)</f>
        <v>7711 CEDI GUAYAQUIL</v>
      </c>
      <c r="P2959" s="2" t="str">
        <f aca="false">IF(A2959=$P$5,C2959,P2958)</f>
        <v>DELGADO ORTIZ CARLOS ALFREDO</v>
      </c>
      <c r="Q2959" s="2" t="n">
        <f aca="false">IF(Q2958="","",IF(A2962=$Q$1,C2962,Q2958))</f>
        <v>1000038040</v>
      </c>
      <c r="R2959" s="2" t="n">
        <f aca="false">IF(H2959=$R$5,L2959,R2958)</f>
        <v>50640325</v>
      </c>
      <c r="S2959" s="2" t="str">
        <f aca="false">IF(H2959=$S$5,L2959,S2958)</f>
        <v>EGU077</v>
      </c>
      <c r="T2959" s="2" t="n">
        <f aca="false">IF(H2959=$T$5,L2959,T2958)</f>
        <v>814190468</v>
      </c>
      <c r="U2959" s="2" t="n">
        <f aca="false">IF(V2959="",0,1)</f>
        <v>0</v>
      </c>
      <c r="V2959" s="2" t="str">
        <f aca="false">IF(A2959="","",IFERROR(IF(VLOOKUP(A2959,MAESTRO!$A$2:$C$15,2,FALSE())=1,"",A2959),A2959))</f>
        <v/>
      </c>
      <c r="W2959" s="2" t="str">
        <f aca="false">IF(V2959="","",G2959)</f>
        <v/>
      </c>
    </row>
    <row r="2960" customFormat="false" ht="15" hidden="false" customHeight="false" outlineLevel="0" collapsed="false">
      <c r="O2960" s="2" t="str">
        <f aca="false">IF(O2959="","",O2959)</f>
        <v>7711 CEDI GUAYAQUIL</v>
      </c>
      <c r="P2960" s="2" t="str">
        <f aca="false">IF(A2960=$P$5,C2960,P2959)</f>
        <v>DELGADO ORTIZ CARLOS ALFREDO</v>
      </c>
      <c r="Q2960" s="2" t="n">
        <f aca="false">IF(Q2959="","",IF(A2963=$Q$1,C2963,Q2959))</f>
        <v>1000038040</v>
      </c>
      <c r="R2960" s="2" t="n">
        <f aca="false">IF(H2960=$R$5,L2960,R2959)</f>
        <v>50640325</v>
      </c>
      <c r="S2960" s="2" t="str">
        <f aca="false">IF(H2960=$S$5,L2960,S2959)</f>
        <v>EGU077</v>
      </c>
      <c r="T2960" s="2" t="n">
        <f aca="false">IF(H2960=$T$5,L2960,T2959)</f>
        <v>814190468</v>
      </c>
      <c r="U2960" s="2" t="n">
        <f aca="false">IF(V2960="",0,1)</f>
        <v>0</v>
      </c>
      <c r="V2960" s="2" t="str">
        <f aca="false">IF(A2960="","",IFERROR(IF(VLOOKUP(A2960,MAESTRO!$A$2:$C$15,2,FALSE())=1,"",A2960),A2960))</f>
        <v/>
      </c>
      <c r="W2960" s="2" t="str">
        <f aca="false">IF(V2960="","",G2960)</f>
        <v/>
      </c>
    </row>
    <row r="2961" customFormat="false" ht="15" hidden="false" customHeight="false" outlineLevel="0" collapsed="false">
      <c r="O2961" s="2" t="str">
        <f aca="false">IF(O2960="","",O2960)</f>
        <v>7711 CEDI GUAYAQUIL</v>
      </c>
      <c r="P2961" s="2" t="str">
        <f aca="false">IF(A2961=$P$5,C2961,P2960)</f>
        <v>DELGADO ORTIZ CARLOS ALFREDO</v>
      </c>
      <c r="Q2961" s="2" t="n">
        <f aca="false">IF(Q2960="","",IF(A2964=$Q$1,C2964,Q2960))</f>
        <v>1000038040</v>
      </c>
      <c r="R2961" s="2" t="n">
        <f aca="false">IF(H2961=$R$5,L2961,R2960)</f>
        <v>50640325</v>
      </c>
      <c r="S2961" s="2" t="str">
        <f aca="false">IF(H2961=$S$5,L2961,S2960)</f>
        <v>EGU077</v>
      </c>
      <c r="T2961" s="2" t="n">
        <f aca="false">IF(H2961=$T$5,L2961,T2960)</f>
        <v>814190468</v>
      </c>
      <c r="U2961" s="2" t="n">
        <f aca="false">IF(V2961="",0,1)</f>
        <v>0</v>
      </c>
      <c r="V2961" s="2" t="str">
        <f aca="false">IF(A2961="","",IFERROR(IF(VLOOKUP(A2961,MAESTRO!$A$2:$C$15,2,FALSE())=1,"",A2961),A2961))</f>
        <v/>
      </c>
      <c r="W2961" s="2" t="str">
        <f aca="false">IF(V2961="","",G2961)</f>
        <v/>
      </c>
    </row>
    <row r="2962" customFormat="false" ht="15" hidden="false" customHeight="false" outlineLevel="0" collapsed="false">
      <c r="O2962" s="2" t="str">
        <f aca="false">IF(O2961="","",O2961)</f>
        <v>7711 CEDI GUAYAQUIL</v>
      </c>
      <c r="P2962" s="2" t="str">
        <f aca="false">IF(A2962=$P$5,C2962,P2961)</f>
        <v>DELGADO ORTIZ CARLOS ALFREDO</v>
      </c>
      <c r="Q2962" s="2" t="n">
        <f aca="false">IF(Q2961="","",IF(A2965=$Q$1,C2965,Q2961))</f>
        <v>1000038040</v>
      </c>
      <c r="R2962" s="2" t="n">
        <f aca="false">IF(H2962=$R$5,L2962,R2961)</f>
        <v>50640325</v>
      </c>
      <c r="S2962" s="2" t="str">
        <f aca="false">IF(H2962=$S$5,L2962,S2961)</f>
        <v>EGU077</v>
      </c>
      <c r="T2962" s="2" t="n">
        <f aca="false">IF(H2962=$T$5,L2962,T2961)</f>
        <v>814190468</v>
      </c>
      <c r="U2962" s="2" t="n">
        <f aca="false">IF(V2962="",0,1)</f>
        <v>0</v>
      </c>
      <c r="V2962" s="2" t="str">
        <f aca="false">IF(A2962="","",IFERROR(IF(VLOOKUP(A2962,MAESTRO!$A$2:$C$15,2,FALSE())=1,"",A2962),A2962))</f>
        <v/>
      </c>
      <c r="W2962" s="2" t="str">
        <f aca="false">IF(V2962="","",G2962)</f>
        <v/>
      </c>
    </row>
    <row r="2963" customFormat="false" ht="15" hidden="false" customHeight="false" outlineLevel="0" collapsed="false">
      <c r="O2963" s="2" t="str">
        <f aca="false">IF(O2962="","",O2962)</f>
        <v>7711 CEDI GUAYAQUIL</v>
      </c>
      <c r="P2963" s="2" t="str">
        <f aca="false">IF(A2963=$P$5,C2963,P2962)</f>
        <v>DELGADO ORTIZ CARLOS ALFREDO</v>
      </c>
      <c r="Q2963" s="2" t="n">
        <f aca="false">IF(Q2962="","",IF(A2966=$Q$1,C2966,Q2962))</f>
        <v>1000038040</v>
      </c>
      <c r="R2963" s="2" t="n">
        <f aca="false">IF(H2963=$R$5,L2963,R2962)</f>
        <v>50640325</v>
      </c>
      <c r="S2963" s="2" t="str">
        <f aca="false">IF(H2963=$S$5,L2963,S2962)</f>
        <v>EGU077</v>
      </c>
      <c r="T2963" s="2" t="n">
        <f aca="false">IF(H2963=$T$5,L2963,T2962)</f>
        <v>814190468</v>
      </c>
      <c r="U2963" s="2" t="n">
        <f aca="false">IF(V2963="",0,1)</f>
        <v>0</v>
      </c>
      <c r="V2963" s="2" t="str">
        <f aca="false">IF(A2963="","",IFERROR(IF(VLOOKUP(A2963,MAESTRO!$A$2:$C$15,2,FALSE())=1,"",A2963),A2963))</f>
        <v/>
      </c>
      <c r="W2963" s="2" t="str">
        <f aca="false">IF(V2963="","",G2963)</f>
        <v/>
      </c>
    </row>
    <row r="2964" customFormat="false" ht="15" hidden="false" customHeight="false" outlineLevel="0" collapsed="false">
      <c r="O2964" s="2" t="str">
        <f aca="false">IF(O2963="","",O2963)</f>
        <v>7711 CEDI GUAYAQUIL</v>
      </c>
      <c r="P2964" s="2" t="str">
        <f aca="false">IF(A2964=$P$5,C2964,P2963)</f>
        <v>DELGADO ORTIZ CARLOS ALFREDO</v>
      </c>
      <c r="Q2964" s="2" t="n">
        <f aca="false">IF(Q2963="","",IF(A2967=$Q$1,C2967,Q2963))</f>
        <v>1000038040</v>
      </c>
      <c r="R2964" s="2" t="n">
        <f aca="false">IF(H2964=$R$5,L2964,R2963)</f>
        <v>50640325</v>
      </c>
      <c r="S2964" s="2" t="str">
        <f aca="false">IF(H2964=$S$5,L2964,S2963)</f>
        <v>EGU077</v>
      </c>
      <c r="T2964" s="2" t="n">
        <f aca="false">IF(H2964=$T$5,L2964,T2963)</f>
        <v>814190468</v>
      </c>
      <c r="U2964" s="2" t="n">
        <f aca="false">IF(V2964="",0,1)</f>
        <v>0</v>
      </c>
      <c r="V2964" s="2" t="str">
        <f aca="false">IF(A2964="","",IFERROR(IF(VLOOKUP(A2964,MAESTRO!$A$2:$C$15,2,FALSE())=1,"",A2964),A2964))</f>
        <v/>
      </c>
      <c r="W2964" s="2" t="str">
        <f aca="false">IF(V2964="","",G2964)</f>
        <v/>
      </c>
    </row>
    <row r="2965" customFormat="false" ht="15" hidden="false" customHeight="false" outlineLevel="0" collapsed="false">
      <c r="O2965" s="2" t="str">
        <f aca="false">IF(O2964="","",O2964)</f>
        <v>7711 CEDI GUAYAQUIL</v>
      </c>
      <c r="P2965" s="2" t="str">
        <f aca="false">IF(A2965=$P$5,C2965,P2964)</f>
        <v>DELGADO ORTIZ CARLOS ALFREDO</v>
      </c>
      <c r="Q2965" s="2" t="n">
        <f aca="false">IF(Q2964="","",IF(A2968=$Q$1,C2968,Q2964))</f>
        <v>1000038040</v>
      </c>
      <c r="R2965" s="2" t="n">
        <f aca="false">IF(H2965=$R$5,L2965,R2964)</f>
        <v>50640325</v>
      </c>
      <c r="S2965" s="2" t="str">
        <f aca="false">IF(H2965=$S$5,L2965,S2964)</f>
        <v>EGU077</v>
      </c>
      <c r="T2965" s="2" t="n">
        <f aca="false">IF(H2965=$T$5,L2965,T2964)</f>
        <v>814190468</v>
      </c>
      <c r="U2965" s="2" t="n">
        <f aca="false">IF(V2965="",0,1)</f>
        <v>0</v>
      </c>
      <c r="V2965" s="2" t="str">
        <f aca="false">IF(A2965="","",IFERROR(IF(VLOOKUP(A2965,MAESTRO!$A$2:$C$15,2,FALSE())=1,"",A2965),A2965))</f>
        <v/>
      </c>
      <c r="W2965" s="2" t="str">
        <f aca="false">IF(V2965="","",G2965)</f>
        <v/>
      </c>
    </row>
    <row r="2966" customFormat="false" ht="15" hidden="false" customHeight="false" outlineLevel="0" collapsed="false">
      <c r="O2966" s="2" t="str">
        <f aca="false">IF(O2965="","",O2965)</f>
        <v>7711 CEDI GUAYAQUIL</v>
      </c>
      <c r="P2966" s="2" t="str">
        <f aca="false">IF(A2966=$P$5,C2966,P2965)</f>
        <v>DELGADO ORTIZ CARLOS ALFREDO</v>
      </c>
      <c r="Q2966" s="2" t="n">
        <f aca="false">IF(Q2965="","",IF(A2969=$Q$1,C2969,Q2965))</f>
        <v>1000038040</v>
      </c>
      <c r="R2966" s="2" t="n">
        <f aca="false">IF(H2966=$R$5,L2966,R2965)</f>
        <v>50640325</v>
      </c>
      <c r="S2966" s="2" t="str">
        <f aca="false">IF(H2966=$S$5,L2966,S2965)</f>
        <v>EGU077</v>
      </c>
      <c r="T2966" s="2" t="n">
        <f aca="false">IF(H2966=$T$5,L2966,T2965)</f>
        <v>814190468</v>
      </c>
      <c r="U2966" s="2" t="n">
        <f aca="false">IF(V2966="",0,1)</f>
        <v>0</v>
      </c>
      <c r="V2966" s="2" t="str">
        <f aca="false">IF(A2966="","",IFERROR(IF(VLOOKUP(A2966,MAESTRO!$A$2:$C$15,2,FALSE())=1,"",A2966),A2966))</f>
        <v/>
      </c>
      <c r="W2966" s="2" t="str">
        <f aca="false">IF(V2966="","",G2966)</f>
        <v/>
      </c>
    </row>
    <row r="2967" customFormat="false" ht="15" hidden="false" customHeight="false" outlineLevel="0" collapsed="false">
      <c r="O2967" s="2" t="str">
        <f aca="false">IF(O2966="","",O2966)</f>
        <v>7711 CEDI GUAYAQUIL</v>
      </c>
      <c r="P2967" s="2" t="str">
        <f aca="false">IF(A2967=$P$5,C2967,P2966)</f>
        <v>DELGADO ORTIZ CARLOS ALFREDO</v>
      </c>
      <c r="Q2967" s="2" t="n">
        <f aca="false">IF(Q2966="","",IF(A2970=$Q$1,C2970,Q2966))</f>
        <v>1000038040</v>
      </c>
      <c r="R2967" s="2" t="n">
        <f aca="false">IF(H2967=$R$5,L2967,R2966)</f>
        <v>50640325</v>
      </c>
      <c r="S2967" s="2" t="str">
        <f aca="false">IF(H2967=$S$5,L2967,S2966)</f>
        <v>EGU077</v>
      </c>
      <c r="T2967" s="2" t="n">
        <f aca="false">IF(H2967=$T$5,L2967,T2966)</f>
        <v>814190468</v>
      </c>
      <c r="U2967" s="2" t="n">
        <f aca="false">IF(V2967="",0,1)</f>
        <v>0</v>
      </c>
      <c r="V2967" s="2" t="str">
        <f aca="false">IF(A2967="","",IFERROR(IF(VLOOKUP(A2967,MAESTRO!$A$2:$C$15,2,FALSE())=1,"",A2967),A2967))</f>
        <v/>
      </c>
      <c r="W2967" s="2" t="str">
        <f aca="false">IF(V2967="","",G2967)</f>
        <v/>
      </c>
    </row>
    <row r="2968" customFormat="false" ht="15" hidden="false" customHeight="false" outlineLevel="0" collapsed="false">
      <c r="O2968" s="2" t="str">
        <f aca="false">IF(O2967="","",O2967)</f>
        <v>7711 CEDI GUAYAQUIL</v>
      </c>
      <c r="P2968" s="2" t="str">
        <f aca="false">IF(A2968=$P$5,C2968,P2967)</f>
        <v>DELGADO ORTIZ CARLOS ALFREDO</v>
      </c>
      <c r="Q2968" s="2" t="n">
        <f aca="false">IF(Q2967="","",IF(A2971=$Q$1,C2971,Q2967))</f>
        <v>1000038040</v>
      </c>
      <c r="R2968" s="2" t="n">
        <f aca="false">IF(H2968=$R$5,L2968,R2967)</f>
        <v>50640325</v>
      </c>
      <c r="S2968" s="2" t="str">
        <f aca="false">IF(H2968=$S$5,L2968,S2967)</f>
        <v>EGU077</v>
      </c>
      <c r="T2968" s="2" t="n">
        <f aca="false">IF(H2968=$T$5,L2968,T2967)</f>
        <v>814190468</v>
      </c>
      <c r="U2968" s="2" t="n">
        <f aca="false">IF(V2968="",0,1)</f>
        <v>0</v>
      </c>
      <c r="V2968" s="2" t="str">
        <f aca="false">IF(A2968="","",IFERROR(IF(VLOOKUP(A2968,MAESTRO!$A$2:$C$15,2,FALSE())=1,"",A2968),A2968))</f>
        <v/>
      </c>
      <c r="W2968" s="2" t="str">
        <f aca="false">IF(V2968="","",G2968)</f>
        <v/>
      </c>
    </row>
    <row r="2969" customFormat="false" ht="15" hidden="false" customHeight="false" outlineLevel="0" collapsed="false">
      <c r="O2969" s="2" t="str">
        <f aca="false">IF(O2968="","",O2968)</f>
        <v>7711 CEDI GUAYAQUIL</v>
      </c>
      <c r="P2969" s="2" t="str">
        <f aca="false">IF(A2969=$P$5,C2969,P2968)</f>
        <v>DELGADO ORTIZ CARLOS ALFREDO</v>
      </c>
      <c r="Q2969" s="2" t="n">
        <f aca="false">IF(Q2968="","",IF(A2972=$Q$1,C2972,Q2968))</f>
        <v>1000038040</v>
      </c>
      <c r="R2969" s="2" t="n">
        <f aca="false">IF(H2969=$R$5,L2969,R2968)</f>
        <v>50640325</v>
      </c>
      <c r="S2969" s="2" t="str">
        <f aca="false">IF(H2969=$S$5,L2969,S2968)</f>
        <v>EGU077</v>
      </c>
      <c r="T2969" s="2" t="n">
        <f aca="false">IF(H2969=$T$5,L2969,T2968)</f>
        <v>814190468</v>
      </c>
      <c r="U2969" s="2" t="n">
        <f aca="false">IF(V2969="",0,1)</f>
        <v>0</v>
      </c>
      <c r="V2969" s="2" t="str">
        <f aca="false">IF(A2969="","",IFERROR(IF(VLOOKUP(A2969,MAESTRO!$A$2:$C$15,2,FALSE())=1,"",A2969),A2969))</f>
        <v/>
      </c>
      <c r="W2969" s="2" t="str">
        <f aca="false">IF(V2969="","",G2969)</f>
        <v/>
      </c>
    </row>
    <row r="2970" customFormat="false" ht="15" hidden="false" customHeight="false" outlineLevel="0" collapsed="false">
      <c r="O2970" s="2" t="str">
        <f aca="false">IF(O2969="","",O2969)</f>
        <v>7711 CEDI GUAYAQUIL</v>
      </c>
      <c r="P2970" s="2" t="str">
        <f aca="false">IF(A2970=$P$5,C2970,P2969)</f>
        <v>DELGADO ORTIZ CARLOS ALFREDO</v>
      </c>
      <c r="Q2970" s="2" t="n">
        <f aca="false">IF(Q2969="","",IF(A2973=$Q$1,C2973,Q2969))</f>
        <v>1000038040</v>
      </c>
      <c r="R2970" s="2" t="n">
        <f aca="false">IF(H2970=$R$5,L2970,R2969)</f>
        <v>50640325</v>
      </c>
      <c r="S2970" s="2" t="str">
        <f aca="false">IF(H2970=$S$5,L2970,S2969)</f>
        <v>EGU077</v>
      </c>
      <c r="T2970" s="2" t="n">
        <f aca="false">IF(H2970=$T$5,L2970,T2969)</f>
        <v>814190468</v>
      </c>
      <c r="U2970" s="2" t="n">
        <f aca="false">IF(V2970="",0,1)</f>
        <v>0</v>
      </c>
      <c r="V2970" s="2" t="str">
        <f aca="false">IF(A2970="","",IFERROR(IF(VLOOKUP(A2970,MAESTRO!$A$2:$C$15,2,FALSE())=1,"",A2970),A2970))</f>
        <v/>
      </c>
      <c r="W2970" s="2" t="str">
        <f aca="false">IF(V2970="","",G2970)</f>
        <v/>
      </c>
    </row>
    <row r="2971" customFormat="false" ht="15" hidden="false" customHeight="false" outlineLevel="0" collapsed="false">
      <c r="O2971" s="2" t="str">
        <f aca="false">IF(O2970="","",O2970)</f>
        <v>7711 CEDI GUAYAQUIL</v>
      </c>
      <c r="P2971" s="2" t="str">
        <f aca="false">IF(A2971=$P$5,C2971,P2970)</f>
        <v>DELGADO ORTIZ CARLOS ALFREDO</v>
      </c>
      <c r="Q2971" s="2" t="n">
        <f aca="false">IF(Q2970="","",IF(A2974=$Q$1,C2974,Q2970))</f>
        <v>1000038040</v>
      </c>
      <c r="R2971" s="2" t="n">
        <f aca="false">IF(H2971=$R$5,L2971,R2970)</f>
        <v>50640325</v>
      </c>
      <c r="S2971" s="2" t="str">
        <f aca="false">IF(H2971=$S$5,L2971,S2970)</f>
        <v>EGU077</v>
      </c>
      <c r="T2971" s="2" t="n">
        <f aca="false">IF(H2971=$T$5,L2971,T2970)</f>
        <v>814190468</v>
      </c>
      <c r="U2971" s="2" t="n">
        <f aca="false">IF(V2971="",0,1)</f>
        <v>0</v>
      </c>
      <c r="V2971" s="2" t="str">
        <f aca="false">IF(A2971="","",IFERROR(IF(VLOOKUP(A2971,MAESTRO!$A$2:$C$15,2,FALSE())=1,"",A2971),A2971))</f>
        <v/>
      </c>
      <c r="W2971" s="2" t="str">
        <f aca="false">IF(V2971="","",G2971)</f>
        <v/>
      </c>
    </row>
    <row r="2972" customFormat="false" ht="15" hidden="false" customHeight="false" outlineLevel="0" collapsed="false">
      <c r="O2972" s="2" t="str">
        <f aca="false">IF(O2971="","",O2971)</f>
        <v>7711 CEDI GUAYAQUIL</v>
      </c>
      <c r="P2972" s="2" t="str">
        <f aca="false">IF(A2972=$P$5,C2972,P2971)</f>
        <v>DELGADO ORTIZ CARLOS ALFREDO</v>
      </c>
      <c r="Q2972" s="2" t="n">
        <f aca="false">IF(Q2971="","",IF(A2975=$Q$1,C2975,Q2971))</f>
        <v>1000038040</v>
      </c>
      <c r="R2972" s="2" t="n">
        <f aca="false">IF(H2972=$R$5,L2972,R2971)</f>
        <v>50640325</v>
      </c>
      <c r="S2972" s="2" t="str">
        <f aca="false">IF(H2972=$S$5,L2972,S2971)</f>
        <v>EGU077</v>
      </c>
      <c r="T2972" s="2" t="n">
        <f aca="false">IF(H2972=$T$5,L2972,T2971)</f>
        <v>814190468</v>
      </c>
      <c r="U2972" s="2" t="n">
        <f aca="false">IF(V2972="",0,1)</f>
        <v>0</v>
      </c>
      <c r="V2972" s="2" t="str">
        <f aca="false">IF(A2972="","",IFERROR(IF(VLOOKUP(A2972,MAESTRO!$A$2:$C$15,2,FALSE())=1,"",A2972),A2972))</f>
        <v/>
      </c>
      <c r="W2972" s="2" t="str">
        <f aca="false">IF(V2972="","",G2972)</f>
        <v/>
      </c>
    </row>
    <row r="2973" customFormat="false" ht="15" hidden="false" customHeight="false" outlineLevel="0" collapsed="false">
      <c r="O2973" s="2" t="str">
        <f aca="false">IF(O2972="","",O2972)</f>
        <v>7711 CEDI GUAYAQUIL</v>
      </c>
      <c r="P2973" s="2" t="str">
        <f aca="false">IF(A2973=$P$5,C2973,P2972)</f>
        <v>DELGADO ORTIZ CARLOS ALFREDO</v>
      </c>
      <c r="Q2973" s="2" t="n">
        <f aca="false">IF(Q2972="","",IF(A2976=$Q$1,C2976,Q2972))</f>
        <v>1000038040</v>
      </c>
      <c r="R2973" s="2" t="n">
        <f aca="false">IF(H2973=$R$5,L2973,R2972)</f>
        <v>50640325</v>
      </c>
      <c r="S2973" s="2" t="str">
        <f aca="false">IF(H2973=$S$5,L2973,S2972)</f>
        <v>EGU077</v>
      </c>
      <c r="T2973" s="2" t="n">
        <f aca="false">IF(H2973=$T$5,L2973,T2972)</f>
        <v>814190468</v>
      </c>
      <c r="U2973" s="2" t="n">
        <f aca="false">IF(V2973="",0,1)</f>
        <v>0</v>
      </c>
      <c r="V2973" s="2" t="str">
        <f aca="false">IF(A2973="","",IFERROR(IF(VLOOKUP(A2973,MAESTRO!$A$2:$C$15,2,FALSE())=1,"",A2973),A2973))</f>
        <v/>
      </c>
      <c r="W2973" s="2" t="str">
        <f aca="false">IF(V2973="","",G2973)</f>
        <v/>
      </c>
    </row>
    <row r="2974" customFormat="false" ht="15" hidden="false" customHeight="false" outlineLevel="0" collapsed="false">
      <c r="O2974" s="2" t="str">
        <f aca="false">IF(O2973="","",O2973)</f>
        <v>7711 CEDI GUAYAQUIL</v>
      </c>
      <c r="P2974" s="2" t="str">
        <f aca="false">IF(A2974=$P$5,C2974,P2973)</f>
        <v>DELGADO ORTIZ CARLOS ALFREDO</v>
      </c>
      <c r="Q2974" s="2" t="n">
        <f aca="false">IF(Q2973="","",IF(A2977=$Q$1,C2977,Q2973))</f>
        <v>1000038040</v>
      </c>
      <c r="R2974" s="2" t="n">
        <f aca="false">IF(H2974=$R$5,L2974,R2973)</f>
        <v>50640325</v>
      </c>
      <c r="S2974" s="2" t="str">
        <f aca="false">IF(H2974=$S$5,L2974,S2973)</f>
        <v>EGU077</v>
      </c>
      <c r="T2974" s="2" t="n">
        <f aca="false">IF(H2974=$T$5,L2974,T2973)</f>
        <v>814190468</v>
      </c>
      <c r="U2974" s="2" t="n">
        <f aca="false">IF(V2974="",0,1)</f>
        <v>0</v>
      </c>
      <c r="V2974" s="2" t="str">
        <f aca="false">IF(A2974="","",IFERROR(IF(VLOOKUP(A2974,MAESTRO!$A$2:$C$15,2,FALSE())=1,"",A2974),A2974))</f>
        <v/>
      </c>
      <c r="W2974" s="2" t="str">
        <f aca="false">IF(V2974="","",G2974)</f>
        <v/>
      </c>
    </row>
    <row r="2975" customFormat="false" ht="15" hidden="false" customHeight="false" outlineLevel="0" collapsed="false">
      <c r="O2975" s="2" t="str">
        <f aca="false">IF(O2974="","",O2974)</f>
        <v>7711 CEDI GUAYAQUIL</v>
      </c>
      <c r="P2975" s="2" t="str">
        <f aca="false">IF(A2975=$P$5,C2975,P2974)</f>
        <v>DELGADO ORTIZ CARLOS ALFREDO</v>
      </c>
      <c r="Q2975" s="2" t="n">
        <f aca="false">IF(Q2974="","",IF(A2978=$Q$1,C2978,Q2974))</f>
        <v>1000038040</v>
      </c>
      <c r="R2975" s="2" t="n">
        <f aca="false">IF(H2975=$R$5,L2975,R2974)</f>
        <v>50640325</v>
      </c>
      <c r="S2975" s="2" t="str">
        <f aca="false">IF(H2975=$S$5,L2975,S2974)</f>
        <v>EGU077</v>
      </c>
      <c r="T2975" s="2" t="n">
        <f aca="false">IF(H2975=$T$5,L2975,T2974)</f>
        <v>814190468</v>
      </c>
      <c r="U2975" s="2" t="n">
        <f aca="false">IF(V2975="",0,1)</f>
        <v>0</v>
      </c>
      <c r="V2975" s="2" t="str">
        <f aca="false">IF(A2975="","",IFERROR(IF(VLOOKUP(A2975,MAESTRO!$A$2:$C$15,2,FALSE())=1,"",A2975),A2975))</f>
        <v/>
      </c>
      <c r="W2975" s="2" t="str">
        <f aca="false">IF(V2975="","",G2975)</f>
        <v/>
      </c>
    </row>
    <row r="2976" customFormat="false" ht="15" hidden="false" customHeight="false" outlineLevel="0" collapsed="false">
      <c r="O2976" s="2" t="str">
        <f aca="false">IF(O2975="","",O2975)</f>
        <v>7711 CEDI GUAYAQUIL</v>
      </c>
      <c r="P2976" s="2" t="str">
        <f aca="false">IF(A2976=$P$5,C2976,P2975)</f>
        <v>DELGADO ORTIZ CARLOS ALFREDO</v>
      </c>
      <c r="Q2976" s="2" t="n">
        <f aca="false">IF(Q2975="","",IF(A2979=$Q$1,C2979,Q2975))</f>
        <v>1000038040</v>
      </c>
      <c r="R2976" s="2" t="n">
        <f aca="false">IF(H2976=$R$5,L2976,R2975)</f>
        <v>50640325</v>
      </c>
      <c r="S2976" s="2" t="str">
        <f aca="false">IF(H2976=$S$5,L2976,S2975)</f>
        <v>EGU077</v>
      </c>
      <c r="T2976" s="2" t="n">
        <f aca="false">IF(H2976=$T$5,L2976,T2975)</f>
        <v>814190468</v>
      </c>
      <c r="U2976" s="2" t="n">
        <f aca="false">IF(V2976="",0,1)</f>
        <v>0</v>
      </c>
      <c r="V2976" s="2" t="str">
        <f aca="false">IF(A2976="","",IFERROR(IF(VLOOKUP(A2976,MAESTRO!$A$2:$C$15,2,FALSE())=1,"",A2976),A2976))</f>
        <v/>
      </c>
      <c r="W2976" s="2" t="str">
        <f aca="false">IF(V2976="","",G2976)</f>
        <v/>
      </c>
    </row>
    <row r="2977" customFormat="false" ht="15" hidden="false" customHeight="false" outlineLevel="0" collapsed="false">
      <c r="O2977" s="2" t="str">
        <f aca="false">IF(O2976="","",O2976)</f>
        <v>7711 CEDI GUAYAQUIL</v>
      </c>
      <c r="P2977" s="2" t="str">
        <f aca="false">IF(A2977=$P$5,C2977,P2976)</f>
        <v>DELGADO ORTIZ CARLOS ALFREDO</v>
      </c>
      <c r="Q2977" s="2" t="n">
        <f aca="false">IF(Q2976="","",IF(A2980=$Q$1,C2980,Q2976))</f>
        <v>1000038040</v>
      </c>
      <c r="R2977" s="2" t="n">
        <f aca="false">IF(H2977=$R$5,L2977,R2976)</f>
        <v>50640325</v>
      </c>
      <c r="S2977" s="2" t="str">
        <f aca="false">IF(H2977=$S$5,L2977,S2976)</f>
        <v>EGU077</v>
      </c>
      <c r="T2977" s="2" t="n">
        <f aca="false">IF(H2977=$T$5,L2977,T2976)</f>
        <v>814190468</v>
      </c>
      <c r="U2977" s="2" t="n">
        <f aca="false">IF(V2977="",0,1)</f>
        <v>0</v>
      </c>
      <c r="V2977" s="2" t="str">
        <f aca="false">IF(A2977="","",IFERROR(IF(VLOOKUP(A2977,MAESTRO!$A$2:$C$15,2,FALSE())=1,"",A2977),A2977))</f>
        <v/>
      </c>
      <c r="W2977" s="2" t="str">
        <f aca="false">IF(V2977="","",G2977)</f>
        <v/>
      </c>
    </row>
    <row r="2978" customFormat="false" ht="15" hidden="false" customHeight="false" outlineLevel="0" collapsed="false">
      <c r="O2978" s="2" t="str">
        <f aca="false">IF(O2977="","",O2977)</f>
        <v>7711 CEDI GUAYAQUIL</v>
      </c>
      <c r="P2978" s="2" t="str">
        <f aca="false">IF(A2978=$P$5,C2978,P2977)</f>
        <v>DELGADO ORTIZ CARLOS ALFREDO</v>
      </c>
      <c r="Q2978" s="2" t="n">
        <f aca="false">IF(Q2977="","",IF(A2981=$Q$1,C2981,Q2977))</f>
        <v>1000038040</v>
      </c>
      <c r="R2978" s="2" t="n">
        <f aca="false">IF(H2978=$R$5,L2978,R2977)</f>
        <v>50640325</v>
      </c>
      <c r="S2978" s="2" t="str">
        <f aca="false">IF(H2978=$S$5,L2978,S2977)</f>
        <v>EGU077</v>
      </c>
      <c r="T2978" s="2" t="n">
        <f aca="false">IF(H2978=$T$5,L2978,T2977)</f>
        <v>814190468</v>
      </c>
      <c r="U2978" s="2" t="n">
        <f aca="false">IF(V2978="",0,1)</f>
        <v>0</v>
      </c>
      <c r="V2978" s="2" t="str">
        <f aca="false">IF(A2978="","",IFERROR(IF(VLOOKUP(A2978,MAESTRO!$A$2:$C$15,2,FALSE())=1,"",A2978),A2978))</f>
        <v/>
      </c>
      <c r="W2978" s="2" t="str">
        <f aca="false">IF(V2978="","",G2978)</f>
        <v/>
      </c>
    </row>
    <row r="2979" customFormat="false" ht="15" hidden="false" customHeight="false" outlineLevel="0" collapsed="false">
      <c r="O2979" s="2" t="str">
        <f aca="false">IF(O2978="","",O2978)</f>
        <v>7711 CEDI GUAYAQUIL</v>
      </c>
      <c r="P2979" s="2" t="str">
        <f aca="false">IF(A2979=$P$5,C2979,P2978)</f>
        <v>DELGADO ORTIZ CARLOS ALFREDO</v>
      </c>
      <c r="Q2979" s="2" t="n">
        <f aca="false">IF(Q2978="","",IF(A2982=$Q$1,C2982,Q2978))</f>
        <v>1000038040</v>
      </c>
      <c r="R2979" s="2" t="n">
        <f aca="false">IF(H2979=$R$5,L2979,R2978)</f>
        <v>50640325</v>
      </c>
      <c r="S2979" s="2" t="str">
        <f aca="false">IF(H2979=$S$5,L2979,S2978)</f>
        <v>EGU077</v>
      </c>
      <c r="T2979" s="2" t="n">
        <f aca="false">IF(H2979=$T$5,L2979,T2978)</f>
        <v>814190468</v>
      </c>
      <c r="U2979" s="2" t="n">
        <f aca="false">IF(V2979="",0,1)</f>
        <v>0</v>
      </c>
      <c r="V2979" s="2" t="str">
        <f aca="false">IF(A2979="","",IFERROR(IF(VLOOKUP(A2979,MAESTRO!$A$2:$C$15,2,FALSE())=1,"",A2979),A2979))</f>
        <v/>
      </c>
      <c r="W2979" s="2" t="str">
        <f aca="false">IF(V2979="","",G2979)</f>
        <v/>
      </c>
    </row>
    <row r="2980" customFormat="false" ht="15" hidden="false" customHeight="false" outlineLevel="0" collapsed="false">
      <c r="O2980" s="2" t="str">
        <f aca="false">IF(O2979="","",O2979)</f>
        <v>7711 CEDI GUAYAQUIL</v>
      </c>
      <c r="P2980" s="2" t="str">
        <f aca="false">IF(A2980=$P$5,C2980,P2979)</f>
        <v>DELGADO ORTIZ CARLOS ALFREDO</v>
      </c>
      <c r="Q2980" s="2" t="n">
        <f aca="false">IF(Q2979="","",IF(A2983=$Q$1,C2983,Q2979))</f>
        <v>1000038040</v>
      </c>
      <c r="R2980" s="2" t="n">
        <f aca="false">IF(H2980=$R$5,L2980,R2979)</f>
        <v>50640325</v>
      </c>
      <c r="S2980" s="2" t="str">
        <f aca="false">IF(H2980=$S$5,L2980,S2979)</f>
        <v>EGU077</v>
      </c>
      <c r="T2980" s="2" t="n">
        <f aca="false">IF(H2980=$T$5,L2980,T2979)</f>
        <v>814190468</v>
      </c>
      <c r="U2980" s="2" t="n">
        <f aca="false">IF(V2980="",0,1)</f>
        <v>0</v>
      </c>
      <c r="V2980" s="2" t="str">
        <f aca="false">IF(A2980="","",IFERROR(IF(VLOOKUP(A2980,MAESTRO!$A$2:$C$15,2,FALSE())=1,"",A2980),A2980))</f>
        <v/>
      </c>
      <c r="W2980" s="2" t="str">
        <f aca="false">IF(V2980="","",G2980)</f>
        <v/>
      </c>
    </row>
    <row r="2981" customFormat="false" ht="15" hidden="false" customHeight="false" outlineLevel="0" collapsed="false">
      <c r="O2981" s="2" t="str">
        <f aca="false">IF(O2980="","",O2980)</f>
        <v>7711 CEDI GUAYAQUIL</v>
      </c>
      <c r="P2981" s="2" t="str">
        <f aca="false">IF(A2981=$P$5,C2981,P2980)</f>
        <v>DELGADO ORTIZ CARLOS ALFREDO</v>
      </c>
      <c r="Q2981" s="2" t="n">
        <f aca="false">IF(Q2980="","",IF(A2984=$Q$1,C2984,Q2980))</f>
        <v>1000038040</v>
      </c>
      <c r="R2981" s="2" t="n">
        <f aca="false">IF(H2981=$R$5,L2981,R2980)</f>
        <v>50640325</v>
      </c>
      <c r="S2981" s="2" t="str">
        <f aca="false">IF(H2981=$S$5,L2981,S2980)</f>
        <v>EGU077</v>
      </c>
      <c r="T2981" s="2" t="n">
        <f aca="false">IF(H2981=$T$5,L2981,T2980)</f>
        <v>814190468</v>
      </c>
      <c r="U2981" s="2" t="n">
        <f aca="false">IF(V2981="",0,1)</f>
        <v>0</v>
      </c>
      <c r="V2981" s="2" t="str">
        <f aca="false">IF(A2981="","",IFERROR(IF(VLOOKUP(A2981,MAESTRO!$A$2:$C$15,2,FALSE())=1,"",A2981),A2981))</f>
        <v/>
      </c>
      <c r="W2981" s="2" t="str">
        <f aca="false">IF(V2981="","",G2981)</f>
        <v/>
      </c>
    </row>
    <row r="2982" customFormat="false" ht="15" hidden="false" customHeight="false" outlineLevel="0" collapsed="false">
      <c r="O2982" s="2" t="str">
        <f aca="false">IF(O2981="","",O2981)</f>
        <v>7711 CEDI GUAYAQUIL</v>
      </c>
      <c r="P2982" s="2" t="str">
        <f aca="false">IF(A2982=$P$5,C2982,P2981)</f>
        <v>DELGADO ORTIZ CARLOS ALFREDO</v>
      </c>
      <c r="Q2982" s="2" t="n">
        <f aca="false">IF(Q2981="","",IF(A2985=$Q$1,C2985,Q2981))</f>
        <v>1000038040</v>
      </c>
      <c r="R2982" s="2" t="n">
        <f aca="false">IF(H2982=$R$5,L2982,R2981)</f>
        <v>50640325</v>
      </c>
      <c r="S2982" s="2" t="str">
        <f aca="false">IF(H2982=$S$5,L2982,S2981)</f>
        <v>EGU077</v>
      </c>
      <c r="T2982" s="2" t="n">
        <f aca="false">IF(H2982=$T$5,L2982,T2981)</f>
        <v>814190468</v>
      </c>
      <c r="U2982" s="2" t="n">
        <f aca="false">IF(V2982="",0,1)</f>
        <v>0</v>
      </c>
      <c r="V2982" s="2" t="str">
        <f aca="false">IF(A2982="","",IFERROR(IF(VLOOKUP(A2982,MAESTRO!$A$2:$C$15,2,FALSE())=1,"",A2982),A2982))</f>
        <v/>
      </c>
      <c r="W2982" s="2" t="str">
        <f aca="false">IF(V2982="","",G2982)</f>
        <v/>
      </c>
    </row>
    <row r="2983" customFormat="false" ht="15" hidden="false" customHeight="false" outlineLevel="0" collapsed="false">
      <c r="O2983" s="2" t="str">
        <f aca="false">IF(O2982="","",O2982)</f>
        <v>7711 CEDI GUAYAQUIL</v>
      </c>
      <c r="P2983" s="2" t="str">
        <f aca="false">IF(A2983=$P$5,C2983,P2982)</f>
        <v>DELGADO ORTIZ CARLOS ALFREDO</v>
      </c>
      <c r="Q2983" s="2" t="n">
        <f aca="false">IF(Q2982="","",IF(A2986=$Q$1,C2986,Q2982))</f>
        <v>1000038040</v>
      </c>
      <c r="R2983" s="2" t="n">
        <f aca="false">IF(H2983=$R$5,L2983,R2982)</f>
        <v>50640325</v>
      </c>
      <c r="S2983" s="2" t="str">
        <f aca="false">IF(H2983=$S$5,L2983,S2982)</f>
        <v>EGU077</v>
      </c>
      <c r="T2983" s="2" t="n">
        <f aca="false">IF(H2983=$T$5,L2983,T2982)</f>
        <v>814190468</v>
      </c>
      <c r="U2983" s="2" t="n">
        <f aca="false">IF(V2983="",0,1)</f>
        <v>0</v>
      </c>
      <c r="V2983" s="2" t="str">
        <f aca="false">IF(A2983="","",IFERROR(IF(VLOOKUP(A2983,MAESTRO!$A$2:$C$15,2,FALSE())=1,"",A2983),A2983))</f>
        <v/>
      </c>
      <c r="W2983" s="2" t="str">
        <f aca="false">IF(V2983="","",G2983)</f>
        <v/>
      </c>
    </row>
    <row r="2984" customFormat="false" ht="15" hidden="false" customHeight="false" outlineLevel="0" collapsed="false">
      <c r="A2984" s="1" t="s">
        <v>48</v>
      </c>
      <c r="D2984" s="1" t="s">
        <v>49</v>
      </c>
      <c r="O2984" s="2" t="str">
        <f aca="false">IF(O2983="","",O2983)</f>
        <v>7711 CEDI GUAYAQUIL</v>
      </c>
      <c r="P2984" s="2" t="str">
        <f aca="false">IF(A2984=$P$5,C2984,P2983)</f>
        <v>DELGADO ORTIZ CARLOS ALFREDO</v>
      </c>
      <c r="Q2984" s="2" t="n">
        <f aca="false">IF(Q2983="","",IF(A2987=$Q$1,C2987,Q2983))</f>
        <v>1000038040</v>
      </c>
      <c r="R2984" s="2" t="n">
        <f aca="false">IF(H2984=$R$5,L2984,R2983)</f>
        <v>50640325</v>
      </c>
      <c r="S2984" s="2" t="str">
        <f aca="false">IF(H2984=$S$5,L2984,S2983)</f>
        <v>EGU077</v>
      </c>
      <c r="T2984" s="2" t="n">
        <f aca="false">IF(H2984=$T$5,L2984,T2983)</f>
        <v>814190468</v>
      </c>
      <c r="U2984" s="2" t="n">
        <f aca="false">IF(V2984="",0,1)</f>
        <v>0</v>
      </c>
      <c r="V2984" s="2" t="str">
        <f aca="false">IF(A2984="","",IFERROR(IF(VLOOKUP(A2984,MAESTRO!$A$2:$C$15,2,FALSE())=1,"",A2984),A2984))</f>
        <v/>
      </c>
      <c r="W2984" s="2" t="str">
        <f aca="false">IF(V2984="","",G2984)</f>
        <v/>
      </c>
    </row>
    <row r="2985" customFormat="false" ht="15" hidden="false" customHeight="false" outlineLevel="0" collapsed="false">
      <c r="A2985" s="1" t="s">
        <v>50</v>
      </c>
      <c r="D2985" s="1" t="s">
        <v>49</v>
      </c>
      <c r="O2985" s="2" t="str">
        <f aca="false">IF(O2984="","",O2984)</f>
        <v>7711 CEDI GUAYAQUIL</v>
      </c>
      <c r="P2985" s="2" t="str">
        <f aca="false">IF(A2985=$P$5,C2985,P2984)</f>
        <v>DELGADO ORTIZ CARLOS ALFREDO</v>
      </c>
      <c r="Q2985" s="2" t="n">
        <f aca="false">IF(Q2984="","",IF(A2988=$Q$1,C2988,Q2984))</f>
        <v>1000038040</v>
      </c>
      <c r="R2985" s="2" t="n">
        <f aca="false">IF(H2985=$R$5,L2985,R2984)</f>
        <v>50640325</v>
      </c>
      <c r="S2985" s="2" t="str">
        <f aca="false">IF(H2985=$S$5,L2985,S2984)</f>
        <v>EGU077</v>
      </c>
      <c r="T2985" s="2" t="n">
        <f aca="false">IF(H2985=$T$5,L2985,T2984)</f>
        <v>814190468</v>
      </c>
      <c r="U2985" s="2" t="n">
        <f aca="false">IF(V2985="",0,1)</f>
        <v>0</v>
      </c>
      <c r="V2985" s="2" t="str">
        <f aca="false">IF(A2985="","",IFERROR(IF(VLOOKUP(A2985,MAESTRO!$A$2:$C$15,2,FALSE())=1,"",A2985),A2985))</f>
        <v/>
      </c>
      <c r="W2985" s="2" t="str">
        <f aca="false">IF(V2985="","",G2985)</f>
        <v/>
      </c>
    </row>
    <row r="2986" customFormat="false" ht="15" hidden="false" customHeight="false" outlineLevel="0" collapsed="false">
      <c r="A2986" s="1" t="s">
        <v>51</v>
      </c>
      <c r="D2986" s="1" t="s">
        <v>49</v>
      </c>
      <c r="O2986" s="2" t="str">
        <f aca="false">IF(O2985="","",O2985)</f>
        <v>7711 CEDI GUAYAQUIL</v>
      </c>
      <c r="P2986" s="2" t="str">
        <f aca="false">IF(A2986=$P$5,C2986,P2985)</f>
        <v>DELGADO ORTIZ CARLOS ALFREDO</v>
      </c>
      <c r="Q2986" s="2" t="n">
        <f aca="false">IF(Q2985="","",IF(A2989=$Q$1,C2989,Q2985))</f>
        <v>1000038040</v>
      </c>
      <c r="R2986" s="2" t="n">
        <f aca="false">IF(H2986=$R$5,L2986,R2985)</f>
        <v>50640325</v>
      </c>
      <c r="S2986" s="2" t="str">
        <f aca="false">IF(H2986=$S$5,L2986,S2985)</f>
        <v>EGU077</v>
      </c>
      <c r="T2986" s="2" t="n">
        <f aca="false">IF(H2986=$T$5,L2986,T2985)</f>
        <v>814190468</v>
      </c>
      <c r="U2986" s="2" t="n">
        <f aca="false">IF(V2986="",0,1)</f>
        <v>0</v>
      </c>
      <c r="V2986" s="2" t="str">
        <f aca="false">IF(A2986="","",IFERROR(IF(VLOOKUP(A2986,MAESTRO!$A$2:$C$15,2,FALSE())=1,"",A2986),A2986))</f>
        <v/>
      </c>
      <c r="W2986" s="2" t="str">
        <f aca="false">IF(V2986="","",G2986)</f>
        <v/>
      </c>
    </row>
    <row r="2987" customFormat="false" ht="15" hidden="false" customHeight="false" outlineLevel="0" collapsed="false">
      <c r="A2987" s="1" t="s">
        <v>52</v>
      </c>
      <c r="D2987" s="1" t="s">
        <v>49</v>
      </c>
      <c r="O2987" s="2" t="str">
        <f aca="false">IF(O2986="","",O2986)</f>
        <v>7711 CEDI GUAYAQUIL</v>
      </c>
      <c r="P2987" s="2" t="str">
        <f aca="false">IF(A2987=$P$5,C2987,P2986)</f>
        <v>DELGADO ORTIZ CARLOS ALFREDO</v>
      </c>
      <c r="Q2987" s="2" t="n">
        <f aca="false">IF(Q2986="","",IF(A2990=$Q$1,C2990,Q2986))</f>
        <v>1000038040</v>
      </c>
      <c r="R2987" s="2" t="n">
        <f aca="false">IF(H2987=$R$5,L2987,R2986)</f>
        <v>50640325</v>
      </c>
      <c r="S2987" s="2" t="str">
        <f aca="false">IF(H2987=$S$5,L2987,S2986)</f>
        <v>EGU077</v>
      </c>
      <c r="T2987" s="2" t="n">
        <f aca="false">IF(H2987=$T$5,L2987,T2986)</f>
        <v>814190468</v>
      </c>
      <c r="U2987" s="2" t="n">
        <f aca="false">IF(V2987="",0,1)</f>
        <v>0</v>
      </c>
      <c r="V2987" s="2" t="str">
        <f aca="false">IF(A2987="","",IFERROR(IF(VLOOKUP(A2987,MAESTRO!$A$2:$C$15,2,FALSE())=1,"",A2987),A2987))</f>
        <v/>
      </c>
      <c r="W2987" s="2" t="str">
        <f aca="false">IF(V2987="","",G2987)</f>
        <v/>
      </c>
    </row>
    <row r="2988" customFormat="false" ht="15" hidden="false" customHeight="false" outlineLevel="0" collapsed="false">
      <c r="A2988" s="1" t="s">
        <v>53</v>
      </c>
      <c r="D2988" s="1" t="s">
        <v>49</v>
      </c>
      <c r="O2988" s="2" t="str">
        <f aca="false">IF(O2987="","",O2987)</f>
        <v>7711 CEDI GUAYAQUIL</v>
      </c>
      <c r="P2988" s="2" t="str">
        <f aca="false">IF(A2988=$P$5,C2988,P2987)</f>
        <v>DELGADO ORTIZ CARLOS ALFREDO</v>
      </c>
      <c r="Q2988" s="2" t="n">
        <f aca="false">IF(Q2987="","",IF(A2991=$Q$1,C2991,Q2987))</f>
        <v>1000038040</v>
      </c>
      <c r="R2988" s="2" t="n">
        <f aca="false">IF(H2988=$R$5,L2988,R2987)</f>
        <v>50640325</v>
      </c>
      <c r="S2988" s="2" t="str">
        <f aca="false">IF(H2988=$S$5,L2988,S2987)</f>
        <v>EGU077</v>
      </c>
      <c r="T2988" s="2" t="n">
        <f aca="false">IF(H2988=$T$5,L2988,T2987)</f>
        <v>814190468</v>
      </c>
      <c r="U2988" s="2" t="n">
        <f aca="false">IF(V2988="",0,1)</f>
        <v>0</v>
      </c>
      <c r="V2988" s="2" t="str">
        <f aca="false">IF(A2988="","",IFERROR(IF(VLOOKUP(A2988,MAESTRO!$A$2:$C$15,2,FALSE())=1,"",A2988),A2988))</f>
        <v/>
      </c>
      <c r="W2988" s="2" t="str">
        <f aca="false">IF(V2988="","",G2988)</f>
        <v/>
      </c>
    </row>
    <row r="2989" customFormat="false" ht="15" hidden="false" customHeight="false" outlineLevel="0" collapsed="false">
      <c r="O2989" s="2" t="str">
        <f aca="false">IF(O2988="","",O2988)</f>
        <v>7711 CEDI GUAYAQUIL</v>
      </c>
      <c r="P2989" s="2" t="str">
        <f aca="false">IF(A2989=$P$5,C2989,P2988)</f>
        <v>DELGADO ORTIZ CARLOS ALFREDO</v>
      </c>
      <c r="Q2989" s="2" t="n">
        <f aca="false">IF(Q2988="","",IF(A2992=$Q$1,C2992,Q2988))</f>
        <v>1000038040</v>
      </c>
      <c r="R2989" s="2" t="n">
        <f aca="false">IF(H2989=$R$5,L2989,R2988)</f>
        <v>50640325</v>
      </c>
      <c r="S2989" s="2" t="str">
        <f aca="false">IF(H2989=$S$5,L2989,S2988)</f>
        <v>EGU077</v>
      </c>
      <c r="T2989" s="2" t="n">
        <f aca="false">IF(H2989=$T$5,L2989,T2988)</f>
        <v>814190468</v>
      </c>
      <c r="U2989" s="2" t="n">
        <f aca="false">IF(V2989="",0,1)</f>
        <v>0</v>
      </c>
      <c r="V2989" s="2" t="str">
        <f aca="false">IF(A2989="","",IFERROR(IF(VLOOKUP(A2989,MAESTRO!$A$2:$C$15,2,FALSE())=1,"",A2989),A2989))</f>
        <v/>
      </c>
      <c r="W2989" s="2" t="str">
        <f aca="false">IF(V2989="","",G2989)</f>
        <v/>
      </c>
    </row>
    <row r="2990" customFormat="false" ht="15" hidden="false" customHeight="false" outlineLevel="0" collapsed="false">
      <c r="O2990" s="2" t="str">
        <f aca="false">IF(O2989="","",O2989)</f>
        <v>7711 CEDI GUAYAQUIL</v>
      </c>
      <c r="P2990" s="2" t="str">
        <f aca="false">IF(A2990=$P$5,C2990,P2989)</f>
        <v>DELGADO ORTIZ CARLOS ALFREDO</v>
      </c>
      <c r="Q2990" s="2" t="n">
        <f aca="false">IF(Q2989="","",IF(A2993=$Q$1,C2993,Q2989))</f>
        <v>1000038040</v>
      </c>
      <c r="R2990" s="2" t="n">
        <f aca="false">IF(H2990=$R$5,L2990,R2989)</f>
        <v>50640325</v>
      </c>
      <c r="S2990" s="2" t="str">
        <f aca="false">IF(H2990=$S$5,L2990,S2989)</f>
        <v>EGU077</v>
      </c>
      <c r="T2990" s="2" t="n">
        <f aca="false">IF(H2990=$T$5,L2990,T2989)</f>
        <v>814190468</v>
      </c>
      <c r="U2990" s="2" t="n">
        <f aca="false">IF(V2990="",0,1)</f>
        <v>0</v>
      </c>
      <c r="V2990" s="2" t="str">
        <f aca="false">IF(A2990="","",IFERROR(IF(VLOOKUP(A2990,MAESTRO!$A$2:$C$15,2,FALSE())=1,"",A2990),A2990))</f>
        <v/>
      </c>
      <c r="W2990" s="2" t="str">
        <f aca="false">IF(V2990="","",G2990)</f>
        <v/>
      </c>
    </row>
    <row r="2991" customFormat="false" ht="15" hidden="false" customHeight="false" outlineLevel="0" collapsed="false">
      <c r="E2991" s="1" t="s">
        <v>0</v>
      </c>
      <c r="J2991" s="1" t="s">
        <v>1</v>
      </c>
      <c r="M2991" s="1" t="n">
        <v>7</v>
      </c>
      <c r="O2991" s="2" t="str">
        <f aca="false">IF(O2990="","",O2990)</f>
        <v>7711 CEDI GUAYAQUIL</v>
      </c>
      <c r="P2991" s="2" t="str">
        <f aca="false">IF(A2991=$P$5,C2991,P2990)</f>
        <v>DELGADO ORTIZ CARLOS ALFREDO</v>
      </c>
      <c r="Q2991" s="2" t="n">
        <f aca="false">IF(Q2990="","",IF(A2994=$Q$1,C2994,Q2990))</f>
        <v>1000038040</v>
      </c>
      <c r="R2991" s="2" t="n">
        <f aca="false">IF(H2991=$R$5,L2991,R2990)</f>
        <v>50640325</v>
      </c>
      <c r="S2991" s="2" t="str">
        <f aca="false">IF(H2991=$S$5,L2991,S2990)</f>
        <v>EGU077</v>
      </c>
      <c r="T2991" s="2" t="n">
        <f aca="false">IF(H2991=$T$5,L2991,T2990)</f>
        <v>814190468</v>
      </c>
      <c r="U2991" s="2" t="n">
        <f aca="false">IF(V2991="",0,1)</f>
        <v>0</v>
      </c>
      <c r="V2991" s="2" t="str">
        <f aca="false">IF(A2991="","",IFERROR(IF(VLOOKUP(A2991,MAESTRO!$A$2:$C$15,2,FALSE())=1,"",A2991),A2991))</f>
        <v/>
      </c>
      <c r="W2991" s="2" t="str">
        <f aca="false">IF(V2991="","",G2991)</f>
        <v/>
      </c>
    </row>
    <row r="2992" customFormat="false" ht="15" hidden="false" customHeight="false" outlineLevel="0" collapsed="false">
      <c r="F2992" s="1" t="s">
        <v>6</v>
      </c>
      <c r="O2992" s="2" t="str">
        <f aca="false">IF(O2991="","",O2991)</f>
        <v>7711 CEDI GUAYAQUIL</v>
      </c>
      <c r="P2992" s="2" t="str">
        <f aca="false">IF(A2992=$P$5,C2992,P2991)</f>
        <v>DELGADO ORTIZ CARLOS ALFREDO</v>
      </c>
      <c r="Q2992" s="2" t="n">
        <f aca="false">IF(Q2991="","",IF(A2995=$Q$1,C2995,Q2991))</f>
        <v>1000038040</v>
      </c>
      <c r="R2992" s="2" t="n">
        <f aca="false">IF(H2992=$R$5,L2992,R2991)</f>
        <v>50640325</v>
      </c>
      <c r="S2992" s="2" t="str">
        <f aca="false">IF(H2992=$S$5,L2992,S2991)</f>
        <v>EGU077</v>
      </c>
      <c r="T2992" s="2" t="n">
        <f aca="false">IF(H2992=$T$5,L2992,T2991)</f>
        <v>814190468</v>
      </c>
      <c r="U2992" s="2" t="n">
        <f aca="false">IF(V2992="",0,1)</f>
        <v>0</v>
      </c>
      <c r="V2992" s="2" t="str">
        <f aca="false">IF(A2992="","",IFERROR(IF(VLOOKUP(A2992,MAESTRO!$A$2:$C$15,2,FALSE())=1,"",A2992),A2992))</f>
        <v/>
      </c>
      <c r="W2992" s="2" t="str">
        <f aca="false">IF(V2992="","",G2992)</f>
        <v/>
      </c>
    </row>
    <row r="2993" customFormat="false" ht="15" hidden="false" customHeight="false" outlineLevel="0" collapsed="false">
      <c r="O2993" s="2" t="str">
        <f aca="false">IF(O2992="","",O2992)</f>
        <v>7711 CEDI GUAYAQUIL</v>
      </c>
      <c r="P2993" s="2" t="str">
        <f aca="false">IF(A2993=$P$5,C2993,P2992)</f>
        <v>DELGADO ORTIZ CARLOS ALFREDO</v>
      </c>
      <c r="Q2993" s="2" t="n">
        <f aca="false">IF(Q2992="","",IF(A2996=$Q$1,C2996,Q2992))</f>
        <v>1000038040</v>
      </c>
      <c r="R2993" s="2" t="n">
        <f aca="false">IF(H2993=$R$5,L2993,R2992)</f>
        <v>50640325</v>
      </c>
      <c r="S2993" s="2" t="str">
        <f aca="false">IF(H2993=$S$5,L2993,S2992)</f>
        <v>EGU077</v>
      </c>
      <c r="T2993" s="2" t="n">
        <f aca="false">IF(H2993=$T$5,L2993,T2992)</f>
        <v>814190468</v>
      </c>
      <c r="U2993" s="2" t="n">
        <f aca="false">IF(V2993="",0,1)</f>
        <v>0</v>
      </c>
      <c r="V2993" s="2" t="str">
        <f aca="false">IF(A2993="","",IFERROR(IF(VLOOKUP(A2993,MAESTRO!$A$2:$C$15,2,FALSE())=1,"",A2993),A2993))</f>
        <v/>
      </c>
      <c r="W2993" s="2" t="str">
        <f aca="false">IF(V2993="","",G2993)</f>
        <v/>
      </c>
    </row>
    <row r="2994" customFormat="false" ht="15" hidden="false" customHeight="false" outlineLevel="0" collapsed="false">
      <c r="H2994" s="1" t="s">
        <v>8</v>
      </c>
      <c r="L2994" s="1" t="n">
        <v>50640325</v>
      </c>
      <c r="O2994" s="2" t="str">
        <f aca="false">IF(O2993="","",O2993)</f>
        <v>7711 CEDI GUAYAQUIL</v>
      </c>
      <c r="P2994" s="2" t="str">
        <f aca="false">IF(A2994=$P$5,C2994,P2993)</f>
        <v>DELGADO ORTIZ CARLOS ALFREDO</v>
      </c>
      <c r="Q2994" s="2" t="n">
        <f aca="false">IF(Q2993="","",IF(A2997=$Q$1,C2997,Q2993))</f>
        <v>1000038040</v>
      </c>
      <c r="R2994" s="2" t="n">
        <f aca="false">IF(H2994=$R$5,L2994,R2993)</f>
        <v>50640325</v>
      </c>
      <c r="S2994" s="2" t="str">
        <f aca="false">IF(H2994=$S$5,L2994,S2993)</f>
        <v>EGU077</v>
      </c>
      <c r="T2994" s="2" t="n">
        <f aca="false">IF(H2994=$T$5,L2994,T2993)</f>
        <v>814190468</v>
      </c>
      <c r="U2994" s="2" t="n">
        <f aca="false">IF(V2994="",0,1)</f>
        <v>0</v>
      </c>
      <c r="V2994" s="2" t="str">
        <f aca="false">IF(A2994="","",IFERROR(IF(VLOOKUP(A2994,MAESTRO!$A$2:$C$15,2,FALSE())=1,"",A2994),A2994))</f>
        <v/>
      </c>
      <c r="W2994" s="2" t="str">
        <f aca="false">IF(V2994="","",G2994)</f>
        <v/>
      </c>
    </row>
    <row r="2995" customFormat="false" ht="15" hidden="false" customHeight="false" outlineLevel="0" collapsed="false">
      <c r="H2995" s="1" t="s">
        <v>11</v>
      </c>
      <c r="L2995" s="1" t="s">
        <v>161</v>
      </c>
      <c r="O2995" s="2" t="str">
        <f aca="false">IF(O2994="","",O2994)</f>
        <v>7711 CEDI GUAYAQUIL</v>
      </c>
      <c r="P2995" s="2" t="str">
        <f aca="false">IF(A2995=$P$5,C2995,P2994)</f>
        <v>DELGADO ORTIZ CARLOS ALFREDO</v>
      </c>
      <c r="Q2995" s="2" t="n">
        <f aca="false">IF(Q2994="","",IF(A2998=$Q$1,C2998,Q2994))</f>
        <v>1000038040</v>
      </c>
      <c r="R2995" s="2" t="n">
        <f aca="false">IF(H2995=$R$5,L2995,R2994)</f>
        <v>50640325</v>
      </c>
      <c r="S2995" s="2" t="str">
        <f aca="false">IF(H2995=$S$5,L2995,S2994)</f>
        <v>EGU077</v>
      </c>
      <c r="T2995" s="2" t="n">
        <f aca="false">IF(H2995=$T$5,L2995,T2994)</f>
        <v>814190468</v>
      </c>
      <c r="U2995" s="2" t="n">
        <f aca="false">IF(V2995="",0,1)</f>
        <v>0</v>
      </c>
      <c r="V2995" s="2" t="str">
        <f aca="false">IF(A2995="","",IFERROR(IF(VLOOKUP(A2995,MAESTRO!$A$2:$C$15,2,FALSE())=1,"",A2995),A2995))</f>
        <v/>
      </c>
      <c r="W2995" s="2" t="str">
        <f aca="false">IF(V2995="","",G2995)</f>
        <v/>
      </c>
    </row>
    <row r="2996" customFormat="false" ht="15" hidden="false" customHeight="false" outlineLevel="0" collapsed="false">
      <c r="A2996" s="1" t="s">
        <v>13</v>
      </c>
      <c r="C2996" s="1" t="s">
        <v>20</v>
      </c>
      <c r="H2996" s="1" t="s">
        <v>21</v>
      </c>
      <c r="L2996" s="1" t="s">
        <v>162</v>
      </c>
      <c r="O2996" s="2" t="str">
        <f aca="false">IF(O2995="","",O2995)</f>
        <v>7711 CEDI GUAYAQUIL</v>
      </c>
      <c r="P2996" s="2" t="str">
        <f aca="false">IF(A2996=$P$5,C2996,P2995)</f>
        <v>DELGADO ORTIZ CARLOS ALFREDO</v>
      </c>
      <c r="Q2996" s="2" t="n">
        <f aca="false">IF(Q2995="","",IF(A2999=$Q$1,C2999,Q2995))</f>
        <v>1000038040</v>
      </c>
      <c r="R2996" s="2" t="n">
        <f aca="false">IF(H2996=$R$5,L2996,R2995)</f>
        <v>50640325</v>
      </c>
      <c r="S2996" s="2" t="str">
        <f aca="false">IF(H2996=$S$5,L2996,S2995)</f>
        <v>EGU077</v>
      </c>
      <c r="T2996" s="2" t="n">
        <f aca="false">IF(H2996=$T$5,L2996,T2995)</f>
        <v>814190468</v>
      </c>
      <c r="U2996" s="2" t="n">
        <f aca="false">IF(V2996="",0,1)</f>
        <v>0</v>
      </c>
      <c r="V2996" s="2" t="str">
        <f aca="false">IF(A2996="","",IFERROR(IF(VLOOKUP(A2996,MAESTRO!$A$2:$C$15,2,FALSE())=1,"",A2996),A2996))</f>
        <v/>
      </c>
      <c r="W2996" s="2" t="str">
        <f aca="false">IF(V2996="","",G2996)</f>
        <v/>
      </c>
    </row>
    <row r="2997" customFormat="false" ht="15" hidden="false" customHeight="false" outlineLevel="0" collapsed="false">
      <c r="A2997" s="1" t="s">
        <v>14</v>
      </c>
      <c r="C2997" s="1" t="s">
        <v>312</v>
      </c>
      <c r="H2997" s="1" t="s">
        <v>24</v>
      </c>
      <c r="L2997" s="1" t="n">
        <v>1001</v>
      </c>
      <c r="O2997" s="2" t="str">
        <f aca="false">IF(O2996="","",O2996)</f>
        <v>7711 CEDI GUAYAQUIL</v>
      </c>
      <c r="P2997" s="2" t="str">
        <f aca="false">IF(A2997=$P$5,C2997,P2996)</f>
        <v>VILLA PICHIZACA NORMA ISABEL</v>
      </c>
      <c r="Q2997" s="2" t="n">
        <f aca="false">IF(Q2996="","",IF(A3000=$Q$1,C3000,Q2996))</f>
        <v>1000038206</v>
      </c>
      <c r="R2997" s="2" t="n">
        <f aca="false">IF(H2997=$R$5,L2997,R2996)</f>
        <v>50640325</v>
      </c>
      <c r="S2997" s="2" t="str">
        <f aca="false">IF(H2997=$S$5,L2997,S2996)</f>
        <v>EGU077</v>
      </c>
      <c r="T2997" s="2" t="n">
        <f aca="false">IF(H2997=$T$5,L2997,T2996)</f>
        <v>814190468</v>
      </c>
      <c r="U2997" s="2" t="n">
        <f aca="false">IF(V2997="",0,1)</f>
        <v>0</v>
      </c>
      <c r="V2997" s="2" t="str">
        <f aca="false">IF(A2997="","",IFERROR(IF(VLOOKUP(A2997,MAESTRO!$A$2:$C$15,2,FALSE())=1,"",A2997),A2997))</f>
        <v/>
      </c>
      <c r="W2997" s="2" t="str">
        <f aca="false">IF(V2997="","",G2997)</f>
        <v/>
      </c>
    </row>
    <row r="2998" customFormat="false" ht="15" hidden="false" customHeight="false" outlineLevel="0" collapsed="false">
      <c r="A2998" s="1" t="s">
        <v>25</v>
      </c>
      <c r="C2998" s="1" t="n">
        <v>1000038206</v>
      </c>
      <c r="H2998" s="1" t="s">
        <v>26</v>
      </c>
      <c r="O2998" s="2" t="str">
        <f aca="false">IF(O2997="","",O2997)</f>
        <v>7711 CEDI GUAYAQUIL</v>
      </c>
      <c r="P2998" s="2" t="str">
        <f aca="false">IF(A2998=$P$5,C2998,P2997)</f>
        <v>VILLA PICHIZACA NORMA ISABEL</v>
      </c>
      <c r="Q2998" s="2" t="n">
        <f aca="false">IF(Q2997="","",IF(A3001=$Q$1,C3001,Q2997))</f>
        <v>1000038206</v>
      </c>
      <c r="R2998" s="2" t="n">
        <f aca="false">IF(H2998=$R$5,L2998,R2997)</f>
        <v>50640325</v>
      </c>
      <c r="S2998" s="2" t="str">
        <f aca="false">IF(H2998=$S$5,L2998,S2997)</f>
        <v>EGU077</v>
      </c>
      <c r="T2998" s="2" t="n">
        <f aca="false">IF(H2998=$T$5,L2998,T2997)</f>
        <v>814190468</v>
      </c>
      <c r="U2998" s="2" t="n">
        <f aca="false">IF(V2998="",0,1)</f>
        <v>0</v>
      </c>
      <c r="V2998" s="2" t="str">
        <f aca="false">IF(A2998="","",IFERROR(IF(VLOOKUP(A2998,MAESTRO!$A$2:$C$15,2,FALSE())=1,"",A2998),A2998))</f>
        <v/>
      </c>
      <c r="W2998" s="2" t="str">
        <f aca="false">IF(V2998="","",G2998)</f>
        <v/>
      </c>
    </row>
    <row r="2999" customFormat="false" ht="15" hidden="false" customHeight="false" outlineLevel="0" collapsed="false">
      <c r="A2999" s="1" t="s">
        <v>28</v>
      </c>
      <c r="C2999" s="1" t="s">
        <v>313</v>
      </c>
      <c r="H2999" s="1" t="s">
        <v>16</v>
      </c>
      <c r="L2999" s="1" t="n">
        <v>814190484</v>
      </c>
      <c r="O2999" s="2" t="str">
        <f aca="false">IF(O2998="","",O2998)</f>
        <v>7711 CEDI GUAYAQUIL</v>
      </c>
      <c r="P2999" s="2" t="str">
        <f aca="false">IF(A2999=$P$5,C2999,P2998)</f>
        <v>VILLA PICHIZACA NORMA ISABEL</v>
      </c>
      <c r="Q2999" s="2" t="n">
        <f aca="false">IF(Q2998="","",IF(A3002=$Q$1,C3002,Q2998))</f>
        <v>1000038206</v>
      </c>
      <c r="R2999" s="2" t="n">
        <f aca="false">IF(H2999=$R$5,L2999,R2998)</f>
        <v>50640325</v>
      </c>
      <c r="S2999" s="2" t="str">
        <f aca="false">IF(H2999=$S$5,L2999,S2998)</f>
        <v>EGU077</v>
      </c>
      <c r="T2999" s="2" t="n">
        <f aca="false">IF(H2999=$T$5,L2999,T2998)</f>
        <v>814190484</v>
      </c>
      <c r="U2999" s="2" t="n">
        <f aca="false">IF(V2999="",0,1)</f>
        <v>0</v>
      </c>
      <c r="V2999" s="2" t="str">
        <f aca="false">IF(A2999="","",IFERROR(IF(VLOOKUP(A2999,MAESTRO!$A$2:$C$15,2,FALSE())=1,"",A2999),A2999))</f>
        <v/>
      </c>
      <c r="W2999" s="2" t="str">
        <f aca="false">IF(V2999="","",G2999)</f>
        <v/>
      </c>
    </row>
    <row r="3000" customFormat="false" ht="15" hidden="false" customHeight="false" outlineLevel="0" collapsed="false">
      <c r="A3000" s="1" t="s">
        <v>3</v>
      </c>
      <c r="C3000" s="1" t="n">
        <v>1000038206</v>
      </c>
      <c r="H3000" s="1" t="s">
        <v>30</v>
      </c>
      <c r="L3000" s="1" t="s">
        <v>31</v>
      </c>
      <c r="O3000" s="2" t="str">
        <f aca="false">IF(O2999="","",O2999)</f>
        <v>7711 CEDI GUAYAQUIL</v>
      </c>
      <c r="P3000" s="2" t="str">
        <f aca="false">IF(A3000=$P$5,C3000,P2999)</f>
        <v>VILLA PICHIZACA NORMA ISABEL</v>
      </c>
      <c r="Q3000" s="2" t="n">
        <f aca="false">IF(Q2999="","",IF(A3003=$Q$1,C3003,Q2999))</f>
        <v>1000038206</v>
      </c>
      <c r="R3000" s="2" t="n">
        <f aca="false">IF(H3000=$R$5,L3000,R2999)</f>
        <v>50640325</v>
      </c>
      <c r="S3000" s="2" t="str">
        <f aca="false">IF(H3000=$S$5,L3000,S2999)</f>
        <v>EGU077</v>
      </c>
      <c r="T3000" s="2" t="n">
        <f aca="false">IF(H3000=$T$5,L3000,T2999)</f>
        <v>814190484</v>
      </c>
      <c r="U3000" s="2" t="n">
        <f aca="false">IF(V3000="",0,1)</f>
        <v>0</v>
      </c>
      <c r="V3000" s="2" t="str">
        <f aca="false">IF(A3000="","",IFERROR(IF(VLOOKUP(A3000,MAESTRO!$A$2:$C$15,2,FALSE())=1,"",A3000),A3000))</f>
        <v/>
      </c>
      <c r="W3000" s="2" t="str">
        <f aca="false">IF(V3000="","",G3000)</f>
        <v/>
      </c>
    </row>
    <row r="3001" customFormat="false" ht="15" hidden="false" customHeight="false" outlineLevel="0" collapsed="false">
      <c r="A3001" s="1" t="s">
        <v>32</v>
      </c>
      <c r="C3001" s="1" t="s">
        <v>314</v>
      </c>
      <c r="H3001" s="1" t="s">
        <v>34</v>
      </c>
      <c r="L3001" s="1" t="s">
        <v>35</v>
      </c>
      <c r="O3001" s="2" t="str">
        <f aca="false">IF(O3000="","",O3000)</f>
        <v>7711 CEDI GUAYAQUIL</v>
      </c>
      <c r="P3001" s="2" t="str">
        <f aca="false">IF(A3001=$P$5,C3001,P3000)</f>
        <v>VILLA PICHIZACA NORMA ISABEL</v>
      </c>
      <c r="Q3001" s="2" t="n">
        <f aca="false">IF(Q3000="","",IF(A3004=$Q$1,C3004,Q3000))</f>
        <v>1000038206</v>
      </c>
      <c r="R3001" s="2" t="n">
        <f aca="false">IF(H3001=$R$5,L3001,R3000)</f>
        <v>50640325</v>
      </c>
      <c r="S3001" s="2" t="str">
        <f aca="false">IF(H3001=$S$5,L3001,S3000)</f>
        <v>EGU077</v>
      </c>
      <c r="T3001" s="2" t="n">
        <f aca="false">IF(H3001=$T$5,L3001,T3000)</f>
        <v>814190484</v>
      </c>
      <c r="U3001" s="2" t="n">
        <f aca="false">IF(V3001="",0,1)</f>
        <v>0</v>
      </c>
      <c r="V3001" s="2" t="str">
        <f aca="false">IF(A3001="","",IFERROR(IF(VLOOKUP(A3001,MAESTRO!$A$2:$C$15,2,FALSE())=1,"",A3001),A3001))</f>
        <v/>
      </c>
      <c r="W3001" s="2" t="str">
        <f aca="false">IF(V3001="","",G3001)</f>
        <v/>
      </c>
    </row>
    <row r="3002" customFormat="false" ht="15" hidden="false" customHeight="false" outlineLevel="0" collapsed="false">
      <c r="A3002" s="1" t="s">
        <v>36</v>
      </c>
      <c r="C3002" s="1" t="n">
        <v>1000038206</v>
      </c>
      <c r="H3002" s="1" t="s">
        <v>37</v>
      </c>
      <c r="L3002" s="1" t="n">
        <v>3</v>
      </c>
      <c r="O3002" s="2" t="str">
        <f aca="false">IF(O3001="","",O3001)</f>
        <v>7711 CEDI GUAYAQUIL</v>
      </c>
      <c r="P3002" s="2" t="str">
        <f aca="false">IF(A3002=$P$5,C3002,P3001)</f>
        <v>VILLA PICHIZACA NORMA ISABEL</v>
      </c>
      <c r="Q3002" s="2" t="n">
        <f aca="false">IF(Q3001="","",IF(A3005=$Q$1,C3005,Q3001))</f>
        <v>1000038206</v>
      </c>
      <c r="R3002" s="2" t="n">
        <f aca="false">IF(H3002=$R$5,L3002,R3001)</f>
        <v>50640325</v>
      </c>
      <c r="S3002" s="2" t="str">
        <f aca="false">IF(H3002=$S$5,L3002,S3001)</f>
        <v>EGU077</v>
      </c>
      <c r="T3002" s="2" t="n">
        <f aca="false">IF(H3002=$T$5,L3002,T3001)</f>
        <v>814190484</v>
      </c>
      <c r="U3002" s="2" t="n">
        <f aca="false">IF(V3002="",0,1)</f>
        <v>0</v>
      </c>
      <c r="V3002" s="2" t="str">
        <f aca="false">IF(A3002="","",IFERROR(IF(VLOOKUP(A3002,MAESTRO!$A$2:$C$15,2,FALSE())=1,"",A3002),A3002))</f>
        <v/>
      </c>
      <c r="W3002" s="2" t="str">
        <f aca="false">IF(V3002="","",G3002)</f>
        <v/>
      </c>
    </row>
    <row r="3003" customFormat="false" ht="15" hidden="false" customHeight="false" outlineLevel="0" collapsed="false">
      <c r="A3003" s="1" t="s">
        <v>38</v>
      </c>
      <c r="H3003" s="1" t="s">
        <v>39</v>
      </c>
      <c r="K3003" s="1" t="s">
        <v>40</v>
      </c>
      <c r="O3003" s="2" t="str">
        <f aca="false">IF(O3002="","",O3002)</f>
        <v>7711 CEDI GUAYAQUIL</v>
      </c>
      <c r="P3003" s="2" t="str">
        <f aca="false">IF(A3003=$P$5,C3003,P3002)</f>
        <v>VILLA PICHIZACA NORMA ISABEL</v>
      </c>
      <c r="Q3003" s="2" t="n">
        <f aca="false">IF(Q3002="","",IF(A3006=$Q$1,C3006,Q3002))</f>
        <v>1000038206</v>
      </c>
      <c r="R3003" s="2" t="n">
        <f aca="false">IF(H3003=$R$5,L3003,R3002)</f>
        <v>50640325</v>
      </c>
      <c r="S3003" s="2" t="str">
        <f aca="false">IF(H3003=$S$5,L3003,S3002)</f>
        <v>EGU077</v>
      </c>
      <c r="T3003" s="2" t="n">
        <f aca="false">IF(H3003=$T$5,L3003,T3002)</f>
        <v>814190484</v>
      </c>
      <c r="U3003" s="2" t="n">
        <f aca="false">IF(V3003="",0,1)</f>
        <v>0</v>
      </c>
      <c r="V3003" s="2" t="str">
        <f aca="false">IF(A3003="","",IFERROR(IF(VLOOKUP(A3003,MAESTRO!$A$2:$C$15,2,FALSE())=1,"",A3003),A3003))</f>
        <v/>
      </c>
      <c r="W3003" s="2" t="str">
        <f aca="false">IF(V3003="","",G3003)</f>
        <v/>
      </c>
    </row>
    <row r="3004" customFormat="false" ht="15" hidden="false" customHeight="false" outlineLevel="0" collapsed="false">
      <c r="O3004" s="2" t="str">
        <f aca="false">IF(O3003="","",O3003)</f>
        <v>7711 CEDI GUAYAQUIL</v>
      </c>
      <c r="P3004" s="2" t="str">
        <f aca="false">IF(A3004=$P$5,C3004,P3003)</f>
        <v>VILLA PICHIZACA NORMA ISABEL</v>
      </c>
      <c r="Q3004" s="2" t="n">
        <f aca="false">IF(Q3003="","",IF(A3007=$Q$1,C3007,Q3003))</f>
        <v>1000038206</v>
      </c>
      <c r="R3004" s="2" t="n">
        <f aca="false">IF(H3004=$R$5,L3004,R3003)</f>
        <v>50640325</v>
      </c>
      <c r="S3004" s="2" t="str">
        <f aca="false">IF(H3004=$S$5,L3004,S3003)</f>
        <v>EGU077</v>
      </c>
      <c r="T3004" s="2" t="n">
        <f aca="false">IF(H3004=$T$5,L3004,T3003)</f>
        <v>814190484</v>
      </c>
      <c r="U3004" s="2" t="n">
        <f aca="false">IF(V3004="",0,1)</f>
        <v>0</v>
      </c>
      <c r="V3004" s="2" t="str">
        <f aca="false">IF(A3004="","",IFERROR(IF(VLOOKUP(A3004,MAESTRO!$A$2:$C$15,2,FALSE())=1,"",A3004),A3004))</f>
        <v/>
      </c>
      <c r="W3004" s="2" t="str">
        <f aca="false">IF(V3004="","",G3004)</f>
        <v/>
      </c>
    </row>
    <row r="3005" customFormat="false" ht="15" hidden="false" customHeight="false" outlineLevel="0" collapsed="false">
      <c r="A3005" s="1" t="s">
        <v>18</v>
      </c>
      <c r="B3005" s="1" t="s">
        <v>41</v>
      </c>
      <c r="G3005" s="1" t="s">
        <v>42</v>
      </c>
      <c r="I3005" s="1" t="s">
        <v>43</v>
      </c>
      <c r="K3005" s="1" t="s">
        <v>44</v>
      </c>
      <c r="O3005" s="2" t="str">
        <f aca="false">IF(O3004="","",O3004)</f>
        <v>7711 CEDI GUAYAQUIL</v>
      </c>
      <c r="P3005" s="2" t="str">
        <f aca="false">IF(A3005=$P$5,C3005,P3004)</f>
        <v>VILLA PICHIZACA NORMA ISABEL</v>
      </c>
      <c r="Q3005" s="2" t="n">
        <f aca="false">IF(Q3004="","",IF(A3008=$Q$1,C3008,Q3004))</f>
        <v>1000038206</v>
      </c>
      <c r="R3005" s="2" t="n">
        <f aca="false">IF(H3005=$R$5,L3005,R3004)</f>
        <v>50640325</v>
      </c>
      <c r="S3005" s="2" t="str">
        <f aca="false">IF(H3005=$S$5,L3005,S3004)</f>
        <v>EGU077</v>
      </c>
      <c r="T3005" s="2" t="n">
        <f aca="false">IF(H3005=$T$5,L3005,T3004)</f>
        <v>814190484</v>
      </c>
      <c r="U3005" s="2" t="n">
        <f aca="false">IF(V3005="",0,1)</f>
        <v>0</v>
      </c>
      <c r="V3005" s="2" t="str">
        <f aca="false">IF(A3005="","",IFERROR(IF(VLOOKUP(A3005,MAESTRO!$A$2:$C$15,2,FALSE())=1,"",A3005),A3005))</f>
        <v/>
      </c>
      <c r="W3005" s="2" t="str">
        <f aca="false">IF(V3005="","",G3005)</f>
        <v/>
      </c>
    </row>
    <row r="3006" customFormat="false" ht="15" hidden="false" customHeight="false" outlineLevel="0" collapsed="false">
      <c r="O3006" s="2" t="str">
        <f aca="false">IF(O3005="","",O3005)</f>
        <v>7711 CEDI GUAYAQUIL</v>
      </c>
      <c r="P3006" s="2" t="str">
        <f aca="false">IF(A3006=$P$5,C3006,P3005)</f>
        <v>VILLA PICHIZACA NORMA ISABEL</v>
      </c>
      <c r="Q3006" s="2" t="n">
        <f aca="false">IF(Q3005="","",IF(A3009=$Q$1,C3009,Q3005))</f>
        <v>1000038206</v>
      </c>
      <c r="R3006" s="2" t="n">
        <f aca="false">IF(H3006=$R$5,L3006,R3005)</f>
        <v>50640325</v>
      </c>
      <c r="S3006" s="2" t="str">
        <f aca="false">IF(H3006=$S$5,L3006,S3005)</f>
        <v>EGU077</v>
      </c>
      <c r="T3006" s="2" t="n">
        <f aca="false">IF(H3006=$T$5,L3006,T3005)</f>
        <v>814190484</v>
      </c>
      <c r="U3006" s="2" t="n">
        <f aca="false">IF(V3006="",0,1)</f>
        <v>0</v>
      </c>
      <c r="V3006" s="2" t="str">
        <f aca="false">IF(A3006="","",IFERROR(IF(VLOOKUP(A3006,MAESTRO!$A$2:$C$15,2,FALSE())=1,"",A3006),A3006))</f>
        <v/>
      </c>
      <c r="W3006" s="2" t="str">
        <f aca="false">IF(V3006="","",G3006)</f>
        <v/>
      </c>
    </row>
    <row r="3007" customFormat="false" ht="15" hidden="false" customHeight="false" outlineLevel="0" collapsed="false">
      <c r="A3007" s="1" t="n">
        <v>15592</v>
      </c>
      <c r="B3007" s="1" t="s">
        <v>62</v>
      </c>
      <c r="G3007" s="1" t="n">
        <v>4</v>
      </c>
      <c r="I3007" s="1" t="s">
        <v>46</v>
      </c>
      <c r="O3007" s="2" t="str">
        <f aca="false">IF(O3006="","",O3006)</f>
        <v>7711 CEDI GUAYAQUIL</v>
      </c>
      <c r="P3007" s="2" t="str">
        <f aca="false">IF(A3007=$P$5,C3007,P3006)</f>
        <v>VILLA PICHIZACA NORMA ISABEL</v>
      </c>
      <c r="Q3007" s="2" t="n">
        <f aca="false">IF(Q3006="","",IF(A3010=$Q$1,C3010,Q3006))</f>
        <v>1000038206</v>
      </c>
      <c r="R3007" s="2" t="n">
        <f aca="false">IF(H3007=$R$5,L3007,R3006)</f>
        <v>50640325</v>
      </c>
      <c r="S3007" s="2" t="str">
        <f aca="false">IF(H3007=$S$5,L3007,S3006)</f>
        <v>EGU077</v>
      </c>
      <c r="T3007" s="2" t="n">
        <f aca="false">IF(H3007=$T$5,L3007,T3006)</f>
        <v>814190484</v>
      </c>
      <c r="U3007" s="2" t="n">
        <f aca="false">IF(V3007="",0,1)</f>
        <v>1</v>
      </c>
      <c r="V3007" s="2" t="n">
        <f aca="false">IF(A3007="","",IFERROR(IF(VLOOKUP(A3007,MAESTRO!$A$2:$C$15,2,FALSE())=1,"",A3007),A3007))</f>
        <v>15592</v>
      </c>
      <c r="W3007" s="2" t="n">
        <f aca="false">IF(V3007="","",G3007)</f>
        <v>4</v>
      </c>
    </row>
    <row r="3008" customFormat="false" ht="15" hidden="false" customHeight="false" outlineLevel="0" collapsed="false">
      <c r="A3008" s="1" t="n">
        <v>15997</v>
      </c>
      <c r="B3008" s="1" t="s">
        <v>63</v>
      </c>
      <c r="G3008" s="1" t="n">
        <v>2</v>
      </c>
      <c r="I3008" s="1" t="s">
        <v>46</v>
      </c>
      <c r="O3008" s="2" t="str">
        <f aca="false">IF(O3007="","",O3007)</f>
        <v>7711 CEDI GUAYAQUIL</v>
      </c>
      <c r="P3008" s="2" t="str">
        <f aca="false">IF(A3008=$P$5,C3008,P3007)</f>
        <v>VILLA PICHIZACA NORMA ISABEL</v>
      </c>
      <c r="Q3008" s="2" t="n">
        <f aca="false">IF(Q3007="","",IF(A3011=$Q$1,C3011,Q3007))</f>
        <v>1000038206</v>
      </c>
      <c r="R3008" s="2" t="n">
        <f aca="false">IF(H3008=$R$5,L3008,R3007)</f>
        <v>50640325</v>
      </c>
      <c r="S3008" s="2" t="str">
        <f aca="false">IF(H3008=$S$5,L3008,S3007)</f>
        <v>EGU077</v>
      </c>
      <c r="T3008" s="2" t="n">
        <f aca="false">IF(H3008=$T$5,L3008,T3007)</f>
        <v>814190484</v>
      </c>
      <c r="U3008" s="2" t="n">
        <f aca="false">IF(V3008="",0,1)</f>
        <v>1</v>
      </c>
      <c r="V3008" s="2" t="n">
        <f aca="false">IF(A3008="","",IFERROR(IF(VLOOKUP(A3008,MAESTRO!$A$2:$C$15,2,FALSE())=1,"",A3008),A3008))</f>
        <v>15997</v>
      </c>
      <c r="W3008" s="2" t="n">
        <f aca="false">IF(V3008="","",G3008)</f>
        <v>2</v>
      </c>
    </row>
    <row r="3009" customFormat="false" ht="15" hidden="false" customHeight="false" outlineLevel="0" collapsed="false">
      <c r="A3009" s="1" t="n">
        <v>16156</v>
      </c>
      <c r="B3009" s="1" t="s">
        <v>64</v>
      </c>
      <c r="G3009" s="1" t="n">
        <v>2</v>
      </c>
      <c r="I3009" s="1" t="s">
        <v>46</v>
      </c>
      <c r="O3009" s="2" t="str">
        <f aca="false">IF(O3008="","",O3008)</f>
        <v>7711 CEDI GUAYAQUIL</v>
      </c>
      <c r="P3009" s="2" t="str">
        <f aca="false">IF(A3009=$P$5,C3009,P3008)</f>
        <v>VILLA PICHIZACA NORMA ISABEL</v>
      </c>
      <c r="Q3009" s="2" t="n">
        <f aca="false">IF(Q3008="","",IF(A3012=$Q$1,C3012,Q3008))</f>
        <v>1000038206</v>
      </c>
      <c r="R3009" s="2" t="n">
        <f aca="false">IF(H3009=$R$5,L3009,R3008)</f>
        <v>50640325</v>
      </c>
      <c r="S3009" s="2" t="str">
        <f aca="false">IF(H3009=$S$5,L3009,S3008)</f>
        <v>EGU077</v>
      </c>
      <c r="T3009" s="2" t="n">
        <f aca="false">IF(H3009=$T$5,L3009,T3008)</f>
        <v>814190484</v>
      </c>
      <c r="U3009" s="2" t="n">
        <f aca="false">IF(V3009="",0,1)</f>
        <v>1</v>
      </c>
      <c r="V3009" s="2" t="n">
        <f aca="false">IF(A3009="","",IFERROR(IF(VLOOKUP(A3009,MAESTRO!$A$2:$C$15,2,FALSE())=1,"",A3009),A3009))</f>
        <v>16156</v>
      </c>
      <c r="W3009" s="2" t="n">
        <f aca="false">IF(V3009="","",G3009)</f>
        <v>2</v>
      </c>
    </row>
    <row r="3010" customFormat="false" ht="15" hidden="false" customHeight="false" outlineLevel="0" collapsed="false">
      <c r="A3010" s="1" t="n">
        <v>16157</v>
      </c>
      <c r="B3010" s="1" t="s">
        <v>105</v>
      </c>
      <c r="G3010" s="1" t="n">
        <v>2</v>
      </c>
      <c r="I3010" s="1" t="s">
        <v>46</v>
      </c>
      <c r="O3010" s="2" t="str">
        <f aca="false">IF(O3009="","",O3009)</f>
        <v>7711 CEDI GUAYAQUIL</v>
      </c>
      <c r="P3010" s="2" t="str">
        <f aca="false">IF(A3010=$P$5,C3010,P3009)</f>
        <v>VILLA PICHIZACA NORMA ISABEL</v>
      </c>
      <c r="Q3010" s="2" t="n">
        <f aca="false">IF(Q3009="","",IF(A3013=$Q$1,C3013,Q3009))</f>
        <v>1000038206</v>
      </c>
      <c r="R3010" s="2" t="n">
        <f aca="false">IF(H3010=$R$5,L3010,R3009)</f>
        <v>50640325</v>
      </c>
      <c r="S3010" s="2" t="str">
        <f aca="false">IF(H3010=$S$5,L3010,S3009)</f>
        <v>EGU077</v>
      </c>
      <c r="T3010" s="2" t="n">
        <f aca="false">IF(H3010=$T$5,L3010,T3009)</f>
        <v>814190484</v>
      </c>
      <c r="U3010" s="2" t="n">
        <f aca="false">IF(V3010="",0,1)</f>
        <v>1</v>
      </c>
      <c r="V3010" s="2" t="n">
        <f aca="false">IF(A3010="","",IFERROR(IF(VLOOKUP(A3010,MAESTRO!$A$2:$C$15,2,FALSE())=1,"",A3010),A3010))</f>
        <v>16157</v>
      </c>
      <c r="W3010" s="2" t="n">
        <f aca="false">IF(V3010="","",G3010)</f>
        <v>2</v>
      </c>
    </row>
    <row r="3011" customFormat="false" ht="15" hidden="false" customHeight="false" outlineLevel="0" collapsed="false">
      <c r="A3011" s="1" t="n">
        <v>16678</v>
      </c>
      <c r="B3011" s="1" t="s">
        <v>311</v>
      </c>
      <c r="G3011" s="1" t="n">
        <v>4</v>
      </c>
      <c r="I3011" s="1" t="s">
        <v>46</v>
      </c>
      <c r="O3011" s="2" t="str">
        <f aca="false">IF(O3010="","",O3010)</f>
        <v>7711 CEDI GUAYAQUIL</v>
      </c>
      <c r="P3011" s="2" t="str">
        <f aca="false">IF(A3011=$P$5,C3011,P3010)</f>
        <v>VILLA PICHIZACA NORMA ISABEL</v>
      </c>
      <c r="Q3011" s="2" t="n">
        <f aca="false">IF(Q3010="","",IF(A3014=$Q$1,C3014,Q3010))</f>
        <v>1000038206</v>
      </c>
      <c r="R3011" s="2" t="n">
        <f aca="false">IF(H3011=$R$5,L3011,R3010)</f>
        <v>50640325</v>
      </c>
      <c r="S3011" s="2" t="str">
        <f aca="false">IF(H3011=$S$5,L3011,S3010)</f>
        <v>EGU077</v>
      </c>
      <c r="T3011" s="2" t="n">
        <f aca="false">IF(H3011=$T$5,L3011,T3010)</f>
        <v>814190484</v>
      </c>
      <c r="U3011" s="2" t="n">
        <f aca="false">IF(V3011="",0,1)</f>
        <v>1</v>
      </c>
      <c r="V3011" s="2" t="n">
        <f aca="false">IF(A3011="","",IFERROR(IF(VLOOKUP(A3011,MAESTRO!$A$2:$C$15,2,FALSE())=1,"",A3011),A3011))</f>
        <v>16678</v>
      </c>
      <c r="W3011" s="2" t="n">
        <f aca="false">IF(V3011="","",G3011)</f>
        <v>4</v>
      </c>
    </row>
    <row r="3012" customFormat="false" ht="15" hidden="false" customHeight="false" outlineLevel="0" collapsed="false">
      <c r="A3012" s="1" t="n">
        <v>17113</v>
      </c>
      <c r="B3012" s="1" t="s">
        <v>134</v>
      </c>
      <c r="G3012" s="1" t="n">
        <v>2</v>
      </c>
      <c r="I3012" s="1" t="s">
        <v>46</v>
      </c>
      <c r="O3012" s="2" t="str">
        <f aca="false">IF(O3011="","",O3011)</f>
        <v>7711 CEDI GUAYAQUIL</v>
      </c>
      <c r="P3012" s="2" t="str">
        <f aca="false">IF(A3012=$P$5,C3012,P3011)</f>
        <v>VILLA PICHIZACA NORMA ISABEL</v>
      </c>
      <c r="Q3012" s="2" t="n">
        <f aca="false">IF(Q3011="","",IF(A3015=$Q$1,C3015,Q3011))</f>
        <v>1000038206</v>
      </c>
      <c r="R3012" s="2" t="n">
        <f aca="false">IF(H3012=$R$5,L3012,R3011)</f>
        <v>50640325</v>
      </c>
      <c r="S3012" s="2" t="str">
        <f aca="false">IF(H3012=$S$5,L3012,S3011)</f>
        <v>EGU077</v>
      </c>
      <c r="T3012" s="2" t="n">
        <f aca="false">IF(H3012=$T$5,L3012,T3011)</f>
        <v>814190484</v>
      </c>
      <c r="U3012" s="2" t="n">
        <f aca="false">IF(V3012="",0,1)</f>
        <v>1</v>
      </c>
      <c r="V3012" s="2" t="n">
        <f aca="false">IF(A3012="","",IFERROR(IF(VLOOKUP(A3012,MAESTRO!$A$2:$C$15,2,FALSE())=1,"",A3012),A3012))</f>
        <v>17113</v>
      </c>
      <c r="W3012" s="2" t="n">
        <f aca="false">IF(V3012="","",G3012)</f>
        <v>2</v>
      </c>
    </row>
    <row r="3013" customFormat="false" ht="15" hidden="false" customHeight="false" outlineLevel="0" collapsed="false">
      <c r="A3013" s="1" t="n">
        <v>17114</v>
      </c>
      <c r="B3013" s="1" t="s">
        <v>228</v>
      </c>
      <c r="G3013" s="1" t="n">
        <v>3</v>
      </c>
      <c r="I3013" s="1" t="s">
        <v>46</v>
      </c>
      <c r="O3013" s="2" t="str">
        <f aca="false">IF(O3012="","",O3012)</f>
        <v>7711 CEDI GUAYAQUIL</v>
      </c>
      <c r="P3013" s="2" t="str">
        <f aca="false">IF(A3013=$P$5,C3013,P3012)</f>
        <v>VILLA PICHIZACA NORMA ISABEL</v>
      </c>
      <c r="Q3013" s="2" t="n">
        <f aca="false">IF(Q3012="","",IF(A3016=$Q$1,C3016,Q3012))</f>
        <v>1000038206</v>
      </c>
      <c r="R3013" s="2" t="n">
        <f aca="false">IF(H3013=$R$5,L3013,R3012)</f>
        <v>50640325</v>
      </c>
      <c r="S3013" s="2" t="str">
        <f aca="false">IF(H3013=$S$5,L3013,S3012)</f>
        <v>EGU077</v>
      </c>
      <c r="T3013" s="2" t="n">
        <f aca="false">IF(H3013=$T$5,L3013,T3012)</f>
        <v>814190484</v>
      </c>
      <c r="U3013" s="2" t="n">
        <f aca="false">IF(V3013="",0,1)</f>
        <v>1</v>
      </c>
      <c r="V3013" s="2" t="n">
        <f aca="false">IF(A3013="","",IFERROR(IF(VLOOKUP(A3013,MAESTRO!$A$2:$C$15,2,FALSE())=1,"",A3013),A3013))</f>
        <v>17114</v>
      </c>
      <c r="W3013" s="2" t="n">
        <f aca="false">IF(V3013="","",G3013)</f>
        <v>3</v>
      </c>
    </row>
    <row r="3014" customFormat="false" ht="15" hidden="false" customHeight="false" outlineLevel="0" collapsed="false">
      <c r="A3014" s="1" t="n">
        <v>17115</v>
      </c>
      <c r="B3014" s="1" t="s">
        <v>229</v>
      </c>
      <c r="G3014" s="1" t="n">
        <v>3</v>
      </c>
      <c r="I3014" s="1" t="s">
        <v>46</v>
      </c>
      <c r="O3014" s="2" t="str">
        <f aca="false">IF(O3013="","",O3013)</f>
        <v>7711 CEDI GUAYAQUIL</v>
      </c>
      <c r="P3014" s="2" t="str">
        <f aca="false">IF(A3014=$P$5,C3014,P3013)</f>
        <v>VILLA PICHIZACA NORMA ISABEL</v>
      </c>
      <c r="Q3014" s="2" t="n">
        <f aca="false">IF(Q3013="","",IF(A3017=$Q$1,C3017,Q3013))</f>
        <v>1000038206</v>
      </c>
      <c r="R3014" s="2" t="n">
        <f aca="false">IF(H3014=$R$5,L3014,R3013)</f>
        <v>50640325</v>
      </c>
      <c r="S3014" s="2" t="str">
        <f aca="false">IF(H3014=$S$5,L3014,S3013)</f>
        <v>EGU077</v>
      </c>
      <c r="T3014" s="2" t="n">
        <f aca="false">IF(H3014=$T$5,L3014,T3013)</f>
        <v>814190484</v>
      </c>
      <c r="U3014" s="2" t="n">
        <f aca="false">IF(V3014="",0,1)</f>
        <v>1</v>
      </c>
      <c r="V3014" s="2" t="n">
        <f aca="false">IF(A3014="","",IFERROR(IF(VLOOKUP(A3014,MAESTRO!$A$2:$C$15,2,FALSE())=1,"",A3014),A3014))</f>
        <v>17115</v>
      </c>
      <c r="W3014" s="2" t="n">
        <f aca="false">IF(V3014="","",G3014)</f>
        <v>3</v>
      </c>
    </row>
    <row r="3015" customFormat="false" ht="15" hidden="false" customHeight="false" outlineLevel="0" collapsed="false">
      <c r="A3015" s="1" t="n">
        <v>17116</v>
      </c>
      <c r="B3015" s="1" t="s">
        <v>135</v>
      </c>
      <c r="G3015" s="1" t="n">
        <v>3</v>
      </c>
      <c r="I3015" s="1" t="s">
        <v>46</v>
      </c>
      <c r="O3015" s="2" t="str">
        <f aca="false">IF(O3014="","",O3014)</f>
        <v>7711 CEDI GUAYAQUIL</v>
      </c>
      <c r="P3015" s="2" t="str">
        <f aca="false">IF(A3015=$P$5,C3015,P3014)</f>
        <v>VILLA PICHIZACA NORMA ISABEL</v>
      </c>
      <c r="Q3015" s="2" t="n">
        <f aca="false">IF(Q3014="","",IF(A3018=$Q$1,C3018,Q3014))</f>
        <v>1000038206</v>
      </c>
      <c r="R3015" s="2" t="n">
        <f aca="false">IF(H3015=$R$5,L3015,R3014)</f>
        <v>50640325</v>
      </c>
      <c r="S3015" s="2" t="str">
        <f aca="false">IF(H3015=$S$5,L3015,S3014)</f>
        <v>EGU077</v>
      </c>
      <c r="T3015" s="2" t="n">
        <f aca="false">IF(H3015=$T$5,L3015,T3014)</f>
        <v>814190484</v>
      </c>
      <c r="U3015" s="2" t="n">
        <f aca="false">IF(V3015="",0,1)</f>
        <v>1</v>
      </c>
      <c r="V3015" s="2" t="n">
        <f aca="false">IF(A3015="","",IFERROR(IF(VLOOKUP(A3015,MAESTRO!$A$2:$C$15,2,FALSE())=1,"",A3015),A3015))</f>
        <v>17116</v>
      </c>
      <c r="W3015" s="2" t="n">
        <f aca="false">IF(V3015="","",G3015)</f>
        <v>3</v>
      </c>
    </row>
    <row r="3016" customFormat="false" ht="15" hidden="false" customHeight="false" outlineLevel="0" collapsed="false">
      <c r="A3016" s="1" t="n">
        <v>17117</v>
      </c>
      <c r="B3016" s="1" t="s">
        <v>315</v>
      </c>
      <c r="G3016" s="1" t="n">
        <v>3</v>
      </c>
      <c r="I3016" s="1" t="s">
        <v>46</v>
      </c>
      <c r="O3016" s="2" t="str">
        <f aca="false">IF(O3015="","",O3015)</f>
        <v>7711 CEDI GUAYAQUIL</v>
      </c>
      <c r="P3016" s="2" t="str">
        <f aca="false">IF(A3016=$P$5,C3016,P3015)</f>
        <v>VILLA PICHIZACA NORMA ISABEL</v>
      </c>
      <c r="Q3016" s="2" t="n">
        <f aca="false">IF(Q3015="","",IF(A3019=$Q$1,C3019,Q3015))</f>
        <v>1000038206</v>
      </c>
      <c r="R3016" s="2" t="n">
        <f aca="false">IF(H3016=$R$5,L3016,R3015)</f>
        <v>50640325</v>
      </c>
      <c r="S3016" s="2" t="str">
        <f aca="false">IF(H3016=$S$5,L3016,S3015)</f>
        <v>EGU077</v>
      </c>
      <c r="T3016" s="2" t="n">
        <f aca="false">IF(H3016=$T$5,L3016,T3015)</f>
        <v>814190484</v>
      </c>
      <c r="U3016" s="2" t="n">
        <f aca="false">IF(V3016="",0,1)</f>
        <v>1</v>
      </c>
      <c r="V3016" s="2" t="n">
        <f aca="false">IF(A3016="","",IFERROR(IF(VLOOKUP(A3016,MAESTRO!$A$2:$C$15,2,FALSE())=1,"",A3016),A3016))</f>
        <v>17117</v>
      </c>
      <c r="W3016" s="2" t="n">
        <f aca="false">IF(V3016="","",G3016)</f>
        <v>3</v>
      </c>
    </row>
    <row r="3017" customFormat="false" ht="15" hidden="false" customHeight="false" outlineLevel="0" collapsed="false">
      <c r="A3017" s="1" t="n">
        <v>17350</v>
      </c>
      <c r="B3017" s="1" t="s">
        <v>137</v>
      </c>
      <c r="G3017" s="1" t="n">
        <v>2</v>
      </c>
      <c r="I3017" s="1" t="s">
        <v>46</v>
      </c>
      <c r="O3017" s="2" t="str">
        <f aca="false">IF(O3016="","",O3016)</f>
        <v>7711 CEDI GUAYAQUIL</v>
      </c>
      <c r="P3017" s="2" t="str">
        <f aca="false">IF(A3017=$P$5,C3017,P3016)</f>
        <v>VILLA PICHIZACA NORMA ISABEL</v>
      </c>
      <c r="Q3017" s="2" t="n">
        <f aca="false">IF(Q3016="","",IF(A3020=$Q$1,C3020,Q3016))</f>
        <v>1000038206</v>
      </c>
      <c r="R3017" s="2" t="n">
        <f aca="false">IF(H3017=$R$5,L3017,R3016)</f>
        <v>50640325</v>
      </c>
      <c r="S3017" s="2" t="str">
        <f aca="false">IF(H3017=$S$5,L3017,S3016)</f>
        <v>EGU077</v>
      </c>
      <c r="T3017" s="2" t="n">
        <f aca="false">IF(H3017=$T$5,L3017,T3016)</f>
        <v>814190484</v>
      </c>
      <c r="U3017" s="2" t="n">
        <f aca="false">IF(V3017="",0,1)</f>
        <v>1</v>
      </c>
      <c r="V3017" s="2" t="n">
        <f aca="false">IF(A3017="","",IFERROR(IF(VLOOKUP(A3017,MAESTRO!$A$2:$C$15,2,FALSE())=1,"",A3017),A3017))</f>
        <v>17350</v>
      </c>
      <c r="W3017" s="2" t="n">
        <f aca="false">IF(V3017="","",G3017)</f>
        <v>2</v>
      </c>
    </row>
    <row r="3018" customFormat="false" ht="15" hidden="false" customHeight="false" outlineLevel="0" collapsed="false">
      <c r="O3018" s="2" t="str">
        <f aca="false">IF(O3017="","",O3017)</f>
        <v>7711 CEDI GUAYAQUIL</v>
      </c>
      <c r="P3018" s="2" t="str">
        <f aca="false">IF(A3018=$P$5,C3018,P3017)</f>
        <v>VILLA PICHIZACA NORMA ISABEL</v>
      </c>
      <c r="Q3018" s="2" t="n">
        <f aca="false">IF(Q3017="","",IF(A3021=$Q$1,C3021,Q3017))</f>
        <v>1000038206</v>
      </c>
      <c r="R3018" s="2" t="n">
        <f aca="false">IF(H3018=$R$5,L3018,R3017)</f>
        <v>50640325</v>
      </c>
      <c r="S3018" s="2" t="str">
        <f aca="false">IF(H3018=$S$5,L3018,S3017)</f>
        <v>EGU077</v>
      </c>
      <c r="T3018" s="2" t="n">
        <f aca="false">IF(H3018=$T$5,L3018,T3017)</f>
        <v>814190484</v>
      </c>
      <c r="U3018" s="2" t="n">
        <f aca="false">IF(V3018="",0,1)</f>
        <v>0</v>
      </c>
      <c r="V3018" s="2" t="str">
        <f aca="false">IF(A3018="","",IFERROR(IF(VLOOKUP(A3018,MAESTRO!$A$2:$C$15,2,FALSE())=1,"",A3018),A3018))</f>
        <v/>
      </c>
      <c r="W3018" s="2" t="str">
        <f aca="false">IF(V3018="","",G3018)</f>
        <v/>
      </c>
    </row>
    <row r="3019" customFormat="false" ht="15" hidden="false" customHeight="false" outlineLevel="0" collapsed="false">
      <c r="O3019" s="2" t="str">
        <f aca="false">IF(O3018="","",O3018)</f>
        <v>7711 CEDI GUAYAQUIL</v>
      </c>
      <c r="P3019" s="2" t="str">
        <f aca="false">IF(A3019=$P$5,C3019,P3018)</f>
        <v>VILLA PICHIZACA NORMA ISABEL</v>
      </c>
      <c r="Q3019" s="2" t="n">
        <f aca="false">IF(Q3018="","",IF(A3022=$Q$1,C3022,Q3018))</f>
        <v>1000038206</v>
      </c>
      <c r="R3019" s="2" t="n">
        <f aca="false">IF(H3019=$R$5,L3019,R3018)</f>
        <v>50640325</v>
      </c>
      <c r="S3019" s="2" t="str">
        <f aca="false">IF(H3019=$S$5,L3019,S3018)</f>
        <v>EGU077</v>
      </c>
      <c r="T3019" s="2" t="n">
        <f aca="false">IF(H3019=$T$5,L3019,T3018)</f>
        <v>814190484</v>
      </c>
      <c r="U3019" s="2" t="n">
        <f aca="false">IF(V3019="",0,1)</f>
        <v>0</v>
      </c>
      <c r="V3019" s="2" t="str">
        <f aca="false">IF(A3019="","",IFERROR(IF(VLOOKUP(A3019,MAESTRO!$A$2:$C$15,2,FALSE())=1,"",A3019),A3019))</f>
        <v/>
      </c>
      <c r="W3019" s="2" t="str">
        <f aca="false">IF(V3019="","",G3019)</f>
        <v/>
      </c>
    </row>
    <row r="3020" customFormat="false" ht="15" hidden="false" customHeight="false" outlineLevel="0" collapsed="false">
      <c r="O3020" s="2" t="str">
        <f aca="false">IF(O3019="","",O3019)</f>
        <v>7711 CEDI GUAYAQUIL</v>
      </c>
      <c r="P3020" s="2" t="str">
        <f aca="false">IF(A3020=$P$5,C3020,P3019)</f>
        <v>VILLA PICHIZACA NORMA ISABEL</v>
      </c>
      <c r="Q3020" s="2" t="n">
        <f aca="false">IF(Q3019="","",IF(A3023=$Q$1,C3023,Q3019))</f>
        <v>1000038206</v>
      </c>
      <c r="R3020" s="2" t="n">
        <f aca="false">IF(H3020=$R$5,L3020,R3019)</f>
        <v>50640325</v>
      </c>
      <c r="S3020" s="2" t="str">
        <f aca="false">IF(H3020=$S$5,L3020,S3019)</f>
        <v>EGU077</v>
      </c>
      <c r="T3020" s="2" t="n">
        <f aca="false">IF(H3020=$T$5,L3020,T3019)</f>
        <v>814190484</v>
      </c>
      <c r="U3020" s="2" t="n">
        <f aca="false">IF(V3020="",0,1)</f>
        <v>0</v>
      </c>
      <c r="V3020" s="2" t="str">
        <f aca="false">IF(A3020="","",IFERROR(IF(VLOOKUP(A3020,MAESTRO!$A$2:$C$15,2,FALSE())=1,"",A3020),A3020))</f>
        <v/>
      </c>
      <c r="W3020" s="2" t="str">
        <f aca="false">IF(V3020="","",G3020)</f>
        <v/>
      </c>
    </row>
    <row r="3021" customFormat="false" ht="15" hidden="false" customHeight="false" outlineLevel="0" collapsed="false">
      <c r="O3021" s="2" t="str">
        <f aca="false">IF(O3020="","",O3020)</f>
        <v>7711 CEDI GUAYAQUIL</v>
      </c>
      <c r="P3021" s="2" t="str">
        <f aca="false">IF(A3021=$P$5,C3021,P3020)</f>
        <v>VILLA PICHIZACA NORMA ISABEL</v>
      </c>
      <c r="Q3021" s="2" t="n">
        <f aca="false">IF(Q3020="","",IF(A3024=$Q$1,C3024,Q3020))</f>
        <v>1000038206</v>
      </c>
      <c r="R3021" s="2" t="n">
        <f aca="false">IF(H3021=$R$5,L3021,R3020)</f>
        <v>50640325</v>
      </c>
      <c r="S3021" s="2" t="str">
        <f aca="false">IF(H3021=$S$5,L3021,S3020)</f>
        <v>EGU077</v>
      </c>
      <c r="T3021" s="2" t="n">
        <f aca="false">IF(H3021=$T$5,L3021,T3020)</f>
        <v>814190484</v>
      </c>
      <c r="U3021" s="2" t="n">
        <f aca="false">IF(V3021="",0,1)</f>
        <v>0</v>
      </c>
      <c r="V3021" s="2" t="str">
        <f aca="false">IF(A3021="","",IFERROR(IF(VLOOKUP(A3021,MAESTRO!$A$2:$C$15,2,FALSE())=1,"",A3021),A3021))</f>
        <v/>
      </c>
      <c r="W3021" s="2" t="str">
        <f aca="false">IF(V3021="","",G3021)</f>
        <v/>
      </c>
    </row>
    <row r="3022" customFormat="false" ht="15" hidden="false" customHeight="false" outlineLevel="0" collapsed="false">
      <c r="O3022" s="2" t="str">
        <f aca="false">IF(O3021="","",O3021)</f>
        <v>7711 CEDI GUAYAQUIL</v>
      </c>
      <c r="P3022" s="2" t="str">
        <f aca="false">IF(A3022=$P$5,C3022,P3021)</f>
        <v>VILLA PICHIZACA NORMA ISABEL</v>
      </c>
      <c r="Q3022" s="2" t="n">
        <f aca="false">IF(Q3021="","",IF(A3025=$Q$1,C3025,Q3021))</f>
        <v>1000038206</v>
      </c>
      <c r="R3022" s="2" t="n">
        <f aca="false">IF(H3022=$R$5,L3022,R3021)</f>
        <v>50640325</v>
      </c>
      <c r="S3022" s="2" t="str">
        <f aca="false">IF(H3022=$S$5,L3022,S3021)</f>
        <v>EGU077</v>
      </c>
      <c r="T3022" s="2" t="n">
        <f aca="false">IF(H3022=$T$5,L3022,T3021)</f>
        <v>814190484</v>
      </c>
      <c r="U3022" s="2" t="n">
        <f aca="false">IF(V3022="",0,1)</f>
        <v>0</v>
      </c>
      <c r="V3022" s="2" t="str">
        <f aca="false">IF(A3022="","",IFERROR(IF(VLOOKUP(A3022,MAESTRO!$A$2:$C$15,2,FALSE())=1,"",A3022),A3022))</f>
        <v/>
      </c>
      <c r="W3022" s="2" t="str">
        <f aca="false">IF(V3022="","",G3022)</f>
        <v/>
      </c>
    </row>
    <row r="3023" customFormat="false" ht="15" hidden="false" customHeight="false" outlineLevel="0" collapsed="false">
      <c r="O3023" s="2" t="str">
        <f aca="false">IF(O3022="","",O3022)</f>
        <v>7711 CEDI GUAYAQUIL</v>
      </c>
      <c r="P3023" s="2" t="str">
        <f aca="false">IF(A3023=$P$5,C3023,P3022)</f>
        <v>VILLA PICHIZACA NORMA ISABEL</v>
      </c>
      <c r="Q3023" s="2" t="n">
        <f aca="false">IF(Q3022="","",IF(A3026=$Q$1,C3026,Q3022))</f>
        <v>1000038206</v>
      </c>
      <c r="R3023" s="2" t="n">
        <f aca="false">IF(H3023=$R$5,L3023,R3022)</f>
        <v>50640325</v>
      </c>
      <c r="S3023" s="2" t="str">
        <f aca="false">IF(H3023=$S$5,L3023,S3022)</f>
        <v>EGU077</v>
      </c>
      <c r="T3023" s="2" t="n">
        <f aca="false">IF(H3023=$T$5,L3023,T3022)</f>
        <v>814190484</v>
      </c>
      <c r="U3023" s="2" t="n">
        <f aca="false">IF(V3023="",0,1)</f>
        <v>0</v>
      </c>
      <c r="V3023" s="2" t="str">
        <f aca="false">IF(A3023="","",IFERROR(IF(VLOOKUP(A3023,MAESTRO!$A$2:$C$15,2,FALSE())=1,"",A3023),A3023))</f>
        <v/>
      </c>
      <c r="W3023" s="2" t="str">
        <f aca="false">IF(V3023="","",G3023)</f>
        <v/>
      </c>
    </row>
    <row r="3024" customFormat="false" ht="15" hidden="false" customHeight="false" outlineLevel="0" collapsed="false">
      <c r="O3024" s="2" t="str">
        <f aca="false">IF(O3023="","",O3023)</f>
        <v>7711 CEDI GUAYAQUIL</v>
      </c>
      <c r="P3024" s="2" t="str">
        <f aca="false">IF(A3024=$P$5,C3024,P3023)</f>
        <v>VILLA PICHIZACA NORMA ISABEL</v>
      </c>
      <c r="Q3024" s="2" t="n">
        <f aca="false">IF(Q3023="","",IF(A3027=$Q$1,C3027,Q3023))</f>
        <v>1000038206</v>
      </c>
      <c r="R3024" s="2" t="n">
        <f aca="false">IF(H3024=$R$5,L3024,R3023)</f>
        <v>50640325</v>
      </c>
      <c r="S3024" s="2" t="str">
        <f aca="false">IF(H3024=$S$5,L3024,S3023)</f>
        <v>EGU077</v>
      </c>
      <c r="T3024" s="2" t="n">
        <f aca="false">IF(H3024=$T$5,L3024,T3023)</f>
        <v>814190484</v>
      </c>
      <c r="U3024" s="2" t="n">
        <f aca="false">IF(V3024="",0,1)</f>
        <v>0</v>
      </c>
      <c r="V3024" s="2" t="str">
        <f aca="false">IF(A3024="","",IFERROR(IF(VLOOKUP(A3024,MAESTRO!$A$2:$C$15,2,FALSE())=1,"",A3024),A3024))</f>
        <v/>
      </c>
      <c r="W3024" s="2" t="str">
        <f aca="false">IF(V3024="","",G3024)</f>
        <v/>
      </c>
    </row>
    <row r="3025" customFormat="false" ht="15" hidden="false" customHeight="false" outlineLevel="0" collapsed="false">
      <c r="O3025" s="2" t="str">
        <f aca="false">IF(O3024="","",O3024)</f>
        <v>7711 CEDI GUAYAQUIL</v>
      </c>
      <c r="P3025" s="2" t="str">
        <f aca="false">IF(A3025=$P$5,C3025,P3024)</f>
        <v>VILLA PICHIZACA NORMA ISABEL</v>
      </c>
      <c r="Q3025" s="2" t="n">
        <f aca="false">IF(Q3024="","",IF(A3028=$Q$1,C3028,Q3024))</f>
        <v>1000038206</v>
      </c>
      <c r="R3025" s="2" t="n">
        <f aca="false">IF(H3025=$R$5,L3025,R3024)</f>
        <v>50640325</v>
      </c>
      <c r="S3025" s="2" t="str">
        <f aca="false">IF(H3025=$S$5,L3025,S3024)</f>
        <v>EGU077</v>
      </c>
      <c r="T3025" s="2" t="n">
        <f aca="false">IF(H3025=$T$5,L3025,T3024)</f>
        <v>814190484</v>
      </c>
      <c r="U3025" s="2" t="n">
        <f aca="false">IF(V3025="",0,1)</f>
        <v>0</v>
      </c>
      <c r="V3025" s="2" t="str">
        <f aca="false">IF(A3025="","",IFERROR(IF(VLOOKUP(A3025,MAESTRO!$A$2:$C$15,2,FALSE())=1,"",A3025),A3025))</f>
        <v/>
      </c>
      <c r="W3025" s="2" t="str">
        <f aca="false">IF(V3025="","",G3025)</f>
        <v/>
      </c>
    </row>
    <row r="3026" customFormat="false" ht="15" hidden="false" customHeight="false" outlineLevel="0" collapsed="false">
      <c r="O3026" s="2" t="str">
        <f aca="false">IF(O3025="","",O3025)</f>
        <v>7711 CEDI GUAYAQUIL</v>
      </c>
      <c r="P3026" s="2" t="str">
        <f aca="false">IF(A3026=$P$5,C3026,P3025)</f>
        <v>VILLA PICHIZACA NORMA ISABEL</v>
      </c>
      <c r="Q3026" s="2" t="n">
        <f aca="false">IF(Q3025="","",IF(A3029=$Q$1,C3029,Q3025))</f>
        <v>1000038206</v>
      </c>
      <c r="R3026" s="2" t="n">
        <f aca="false">IF(H3026=$R$5,L3026,R3025)</f>
        <v>50640325</v>
      </c>
      <c r="S3026" s="2" t="str">
        <f aca="false">IF(H3026=$S$5,L3026,S3025)</f>
        <v>EGU077</v>
      </c>
      <c r="T3026" s="2" t="n">
        <f aca="false">IF(H3026=$T$5,L3026,T3025)</f>
        <v>814190484</v>
      </c>
      <c r="U3026" s="2" t="n">
        <f aca="false">IF(V3026="",0,1)</f>
        <v>0</v>
      </c>
      <c r="V3026" s="2" t="str">
        <f aca="false">IF(A3026="","",IFERROR(IF(VLOOKUP(A3026,MAESTRO!$A$2:$C$15,2,FALSE())=1,"",A3026),A3026))</f>
        <v/>
      </c>
      <c r="W3026" s="2" t="str">
        <f aca="false">IF(V3026="","",G3026)</f>
        <v/>
      </c>
    </row>
    <row r="3027" customFormat="false" ht="15" hidden="false" customHeight="false" outlineLevel="0" collapsed="false">
      <c r="O3027" s="2" t="str">
        <f aca="false">IF(O3026="","",O3026)</f>
        <v>7711 CEDI GUAYAQUIL</v>
      </c>
      <c r="P3027" s="2" t="str">
        <f aca="false">IF(A3027=$P$5,C3027,P3026)</f>
        <v>VILLA PICHIZACA NORMA ISABEL</v>
      </c>
      <c r="Q3027" s="2" t="n">
        <f aca="false">IF(Q3026="","",IF(A3030=$Q$1,C3030,Q3026))</f>
        <v>1000038206</v>
      </c>
      <c r="R3027" s="2" t="n">
        <f aca="false">IF(H3027=$R$5,L3027,R3026)</f>
        <v>50640325</v>
      </c>
      <c r="S3027" s="2" t="str">
        <f aca="false">IF(H3027=$S$5,L3027,S3026)</f>
        <v>EGU077</v>
      </c>
      <c r="T3027" s="2" t="n">
        <f aca="false">IF(H3027=$T$5,L3027,T3026)</f>
        <v>814190484</v>
      </c>
      <c r="U3027" s="2" t="n">
        <f aca="false">IF(V3027="",0,1)</f>
        <v>0</v>
      </c>
      <c r="V3027" s="2" t="str">
        <f aca="false">IF(A3027="","",IFERROR(IF(VLOOKUP(A3027,MAESTRO!$A$2:$C$15,2,FALSE())=1,"",A3027),A3027))</f>
        <v/>
      </c>
      <c r="W3027" s="2" t="str">
        <f aca="false">IF(V3027="","",G3027)</f>
        <v/>
      </c>
    </row>
    <row r="3028" customFormat="false" ht="15" hidden="false" customHeight="false" outlineLevel="0" collapsed="false">
      <c r="O3028" s="2" t="str">
        <f aca="false">IF(O3027="","",O3027)</f>
        <v>7711 CEDI GUAYAQUIL</v>
      </c>
      <c r="P3028" s="2" t="str">
        <f aca="false">IF(A3028=$P$5,C3028,P3027)</f>
        <v>VILLA PICHIZACA NORMA ISABEL</v>
      </c>
      <c r="Q3028" s="2" t="n">
        <f aca="false">IF(Q3027="","",IF(A3031=$Q$1,C3031,Q3027))</f>
        <v>1000038206</v>
      </c>
      <c r="R3028" s="2" t="n">
        <f aca="false">IF(H3028=$R$5,L3028,R3027)</f>
        <v>50640325</v>
      </c>
      <c r="S3028" s="2" t="str">
        <f aca="false">IF(H3028=$S$5,L3028,S3027)</f>
        <v>EGU077</v>
      </c>
      <c r="T3028" s="2" t="n">
        <f aca="false">IF(H3028=$T$5,L3028,T3027)</f>
        <v>814190484</v>
      </c>
      <c r="U3028" s="2" t="n">
        <f aca="false">IF(V3028="",0,1)</f>
        <v>0</v>
      </c>
      <c r="V3028" s="2" t="str">
        <f aca="false">IF(A3028="","",IFERROR(IF(VLOOKUP(A3028,MAESTRO!$A$2:$C$15,2,FALSE())=1,"",A3028),A3028))</f>
        <v/>
      </c>
      <c r="W3028" s="2" t="str">
        <f aca="false">IF(V3028="","",G3028)</f>
        <v/>
      </c>
    </row>
    <row r="3029" customFormat="false" ht="15" hidden="false" customHeight="false" outlineLevel="0" collapsed="false">
      <c r="O3029" s="2" t="str">
        <f aca="false">IF(O3028="","",O3028)</f>
        <v>7711 CEDI GUAYAQUIL</v>
      </c>
      <c r="P3029" s="2" t="str">
        <f aca="false">IF(A3029=$P$5,C3029,P3028)</f>
        <v>VILLA PICHIZACA NORMA ISABEL</v>
      </c>
      <c r="Q3029" s="2" t="n">
        <f aca="false">IF(Q3028="","",IF(A3032=$Q$1,C3032,Q3028))</f>
        <v>1000038206</v>
      </c>
      <c r="R3029" s="2" t="n">
        <f aca="false">IF(H3029=$R$5,L3029,R3028)</f>
        <v>50640325</v>
      </c>
      <c r="S3029" s="2" t="str">
        <f aca="false">IF(H3029=$S$5,L3029,S3028)</f>
        <v>EGU077</v>
      </c>
      <c r="T3029" s="2" t="n">
        <f aca="false">IF(H3029=$T$5,L3029,T3028)</f>
        <v>814190484</v>
      </c>
      <c r="U3029" s="2" t="n">
        <f aca="false">IF(V3029="",0,1)</f>
        <v>0</v>
      </c>
      <c r="V3029" s="2" t="str">
        <f aca="false">IF(A3029="","",IFERROR(IF(VLOOKUP(A3029,MAESTRO!$A$2:$C$15,2,FALSE())=1,"",A3029),A3029))</f>
        <v/>
      </c>
      <c r="W3029" s="2" t="str">
        <f aca="false">IF(V3029="","",G3029)</f>
        <v/>
      </c>
    </row>
    <row r="3030" customFormat="false" ht="15" hidden="false" customHeight="false" outlineLevel="0" collapsed="false">
      <c r="O3030" s="2" t="str">
        <f aca="false">IF(O3029="","",O3029)</f>
        <v>7711 CEDI GUAYAQUIL</v>
      </c>
      <c r="P3030" s="2" t="str">
        <f aca="false">IF(A3030=$P$5,C3030,P3029)</f>
        <v>VILLA PICHIZACA NORMA ISABEL</v>
      </c>
      <c r="Q3030" s="2" t="n">
        <f aca="false">IF(Q3029="","",IF(A3033=$Q$1,C3033,Q3029))</f>
        <v>1000038206</v>
      </c>
      <c r="R3030" s="2" t="n">
        <f aca="false">IF(H3030=$R$5,L3030,R3029)</f>
        <v>50640325</v>
      </c>
      <c r="S3030" s="2" t="str">
        <f aca="false">IF(H3030=$S$5,L3030,S3029)</f>
        <v>EGU077</v>
      </c>
      <c r="T3030" s="2" t="n">
        <f aca="false">IF(H3030=$T$5,L3030,T3029)</f>
        <v>814190484</v>
      </c>
      <c r="U3030" s="2" t="n">
        <f aca="false">IF(V3030="",0,1)</f>
        <v>0</v>
      </c>
      <c r="V3030" s="2" t="str">
        <f aca="false">IF(A3030="","",IFERROR(IF(VLOOKUP(A3030,MAESTRO!$A$2:$C$15,2,FALSE())=1,"",A3030),A3030))</f>
        <v/>
      </c>
      <c r="W3030" s="2" t="str">
        <f aca="false">IF(V3030="","",G3030)</f>
        <v/>
      </c>
    </row>
    <row r="3031" customFormat="false" ht="15" hidden="false" customHeight="false" outlineLevel="0" collapsed="false">
      <c r="O3031" s="2" t="str">
        <f aca="false">IF(O3030="","",O3030)</f>
        <v>7711 CEDI GUAYAQUIL</v>
      </c>
      <c r="P3031" s="2" t="str">
        <f aca="false">IF(A3031=$P$5,C3031,P3030)</f>
        <v>VILLA PICHIZACA NORMA ISABEL</v>
      </c>
      <c r="Q3031" s="2" t="n">
        <f aca="false">IF(Q3030="","",IF(A3034=$Q$1,C3034,Q3030))</f>
        <v>1000038206</v>
      </c>
      <c r="R3031" s="2" t="n">
        <f aca="false">IF(H3031=$R$5,L3031,R3030)</f>
        <v>50640325</v>
      </c>
      <c r="S3031" s="2" t="str">
        <f aca="false">IF(H3031=$S$5,L3031,S3030)</f>
        <v>EGU077</v>
      </c>
      <c r="T3031" s="2" t="n">
        <f aca="false">IF(H3031=$T$5,L3031,T3030)</f>
        <v>814190484</v>
      </c>
      <c r="U3031" s="2" t="n">
        <f aca="false">IF(V3031="",0,1)</f>
        <v>0</v>
      </c>
      <c r="V3031" s="2" t="str">
        <f aca="false">IF(A3031="","",IFERROR(IF(VLOOKUP(A3031,MAESTRO!$A$2:$C$15,2,FALSE())=1,"",A3031),A3031))</f>
        <v/>
      </c>
      <c r="W3031" s="2" t="str">
        <f aca="false">IF(V3031="","",G3031)</f>
        <v/>
      </c>
    </row>
    <row r="3032" customFormat="false" ht="15" hidden="false" customHeight="false" outlineLevel="0" collapsed="false">
      <c r="O3032" s="2" t="str">
        <f aca="false">IF(O3031="","",O3031)</f>
        <v>7711 CEDI GUAYAQUIL</v>
      </c>
      <c r="P3032" s="2" t="str">
        <f aca="false">IF(A3032=$P$5,C3032,P3031)</f>
        <v>VILLA PICHIZACA NORMA ISABEL</v>
      </c>
      <c r="Q3032" s="2" t="n">
        <f aca="false">IF(Q3031="","",IF(A3035=$Q$1,C3035,Q3031))</f>
        <v>1000038206</v>
      </c>
      <c r="R3032" s="2" t="n">
        <f aca="false">IF(H3032=$R$5,L3032,R3031)</f>
        <v>50640325</v>
      </c>
      <c r="S3032" s="2" t="str">
        <f aca="false">IF(H3032=$S$5,L3032,S3031)</f>
        <v>EGU077</v>
      </c>
      <c r="T3032" s="2" t="n">
        <f aca="false">IF(H3032=$T$5,L3032,T3031)</f>
        <v>814190484</v>
      </c>
      <c r="U3032" s="2" t="n">
        <f aca="false">IF(V3032="",0,1)</f>
        <v>0</v>
      </c>
      <c r="V3032" s="2" t="str">
        <f aca="false">IF(A3032="","",IFERROR(IF(VLOOKUP(A3032,MAESTRO!$A$2:$C$15,2,FALSE())=1,"",A3032),A3032))</f>
        <v/>
      </c>
      <c r="W3032" s="2" t="str">
        <f aca="false">IF(V3032="","",G3032)</f>
        <v/>
      </c>
    </row>
    <row r="3033" customFormat="false" ht="15" hidden="false" customHeight="false" outlineLevel="0" collapsed="false">
      <c r="O3033" s="2" t="str">
        <f aca="false">IF(O3032="","",O3032)</f>
        <v>7711 CEDI GUAYAQUIL</v>
      </c>
      <c r="P3033" s="2" t="str">
        <f aca="false">IF(A3033=$P$5,C3033,P3032)</f>
        <v>VILLA PICHIZACA NORMA ISABEL</v>
      </c>
      <c r="Q3033" s="2" t="n">
        <f aca="false">IF(Q3032="","",IF(A3036=$Q$1,C3036,Q3032))</f>
        <v>1000038206</v>
      </c>
      <c r="R3033" s="2" t="n">
        <f aca="false">IF(H3033=$R$5,L3033,R3032)</f>
        <v>50640325</v>
      </c>
      <c r="S3033" s="2" t="str">
        <f aca="false">IF(H3033=$S$5,L3033,S3032)</f>
        <v>EGU077</v>
      </c>
      <c r="T3033" s="2" t="n">
        <f aca="false">IF(H3033=$T$5,L3033,T3032)</f>
        <v>814190484</v>
      </c>
      <c r="U3033" s="2" t="n">
        <f aca="false">IF(V3033="",0,1)</f>
        <v>0</v>
      </c>
      <c r="V3033" s="2" t="str">
        <f aca="false">IF(A3033="","",IFERROR(IF(VLOOKUP(A3033,MAESTRO!$A$2:$C$15,2,FALSE())=1,"",A3033),A3033))</f>
        <v/>
      </c>
      <c r="W3033" s="2" t="str">
        <f aca="false">IF(V3033="","",G3033)</f>
        <v/>
      </c>
    </row>
    <row r="3034" customFormat="false" ht="15" hidden="false" customHeight="false" outlineLevel="0" collapsed="false">
      <c r="O3034" s="2" t="str">
        <f aca="false">IF(O3033="","",O3033)</f>
        <v>7711 CEDI GUAYAQUIL</v>
      </c>
      <c r="P3034" s="2" t="str">
        <f aca="false">IF(A3034=$P$5,C3034,P3033)</f>
        <v>VILLA PICHIZACA NORMA ISABEL</v>
      </c>
      <c r="Q3034" s="2" t="n">
        <f aca="false">IF(Q3033="","",IF(A3037=$Q$1,C3037,Q3033))</f>
        <v>1000038206</v>
      </c>
      <c r="R3034" s="2" t="n">
        <f aca="false">IF(H3034=$R$5,L3034,R3033)</f>
        <v>50640325</v>
      </c>
      <c r="S3034" s="2" t="str">
        <f aca="false">IF(H3034=$S$5,L3034,S3033)</f>
        <v>EGU077</v>
      </c>
      <c r="T3034" s="2" t="n">
        <f aca="false">IF(H3034=$T$5,L3034,T3033)</f>
        <v>814190484</v>
      </c>
      <c r="U3034" s="2" t="n">
        <f aca="false">IF(V3034="",0,1)</f>
        <v>0</v>
      </c>
      <c r="V3034" s="2" t="str">
        <f aca="false">IF(A3034="","",IFERROR(IF(VLOOKUP(A3034,MAESTRO!$A$2:$C$15,2,FALSE())=1,"",A3034),A3034))</f>
        <v/>
      </c>
      <c r="W3034" s="2" t="str">
        <f aca="false">IF(V3034="","",G3034)</f>
        <v/>
      </c>
    </row>
    <row r="3035" customFormat="false" ht="15" hidden="false" customHeight="false" outlineLevel="0" collapsed="false">
      <c r="O3035" s="2" t="str">
        <f aca="false">IF(O3034="","",O3034)</f>
        <v>7711 CEDI GUAYAQUIL</v>
      </c>
      <c r="P3035" s="2" t="str">
        <f aca="false">IF(A3035=$P$5,C3035,P3034)</f>
        <v>VILLA PICHIZACA NORMA ISABEL</v>
      </c>
      <c r="Q3035" s="2" t="n">
        <f aca="false">IF(Q3034="","",IF(A3038=$Q$1,C3038,Q3034))</f>
        <v>1000038206</v>
      </c>
      <c r="R3035" s="2" t="n">
        <f aca="false">IF(H3035=$R$5,L3035,R3034)</f>
        <v>50640325</v>
      </c>
      <c r="S3035" s="2" t="str">
        <f aca="false">IF(H3035=$S$5,L3035,S3034)</f>
        <v>EGU077</v>
      </c>
      <c r="T3035" s="2" t="n">
        <f aca="false">IF(H3035=$T$5,L3035,T3034)</f>
        <v>814190484</v>
      </c>
      <c r="U3035" s="2" t="n">
        <f aca="false">IF(V3035="",0,1)</f>
        <v>0</v>
      </c>
      <c r="V3035" s="2" t="str">
        <f aca="false">IF(A3035="","",IFERROR(IF(VLOOKUP(A3035,MAESTRO!$A$2:$C$15,2,FALSE())=1,"",A3035),A3035))</f>
        <v/>
      </c>
      <c r="W3035" s="2" t="str">
        <f aca="false">IF(V3035="","",G3035)</f>
        <v/>
      </c>
    </row>
    <row r="3036" customFormat="false" ht="15" hidden="false" customHeight="false" outlineLevel="0" collapsed="false">
      <c r="O3036" s="2" t="str">
        <f aca="false">IF(O3035="","",O3035)</f>
        <v>7711 CEDI GUAYAQUIL</v>
      </c>
      <c r="P3036" s="2" t="str">
        <f aca="false">IF(A3036=$P$5,C3036,P3035)</f>
        <v>VILLA PICHIZACA NORMA ISABEL</v>
      </c>
      <c r="Q3036" s="2" t="n">
        <f aca="false">IF(Q3035="","",IF(A3039=$Q$1,C3039,Q3035))</f>
        <v>1000038206</v>
      </c>
      <c r="R3036" s="2" t="n">
        <f aca="false">IF(H3036=$R$5,L3036,R3035)</f>
        <v>50640325</v>
      </c>
      <c r="S3036" s="2" t="str">
        <f aca="false">IF(H3036=$S$5,L3036,S3035)</f>
        <v>EGU077</v>
      </c>
      <c r="T3036" s="2" t="n">
        <f aca="false">IF(H3036=$T$5,L3036,T3035)</f>
        <v>814190484</v>
      </c>
      <c r="U3036" s="2" t="n">
        <f aca="false">IF(V3036="",0,1)</f>
        <v>0</v>
      </c>
      <c r="V3036" s="2" t="str">
        <f aca="false">IF(A3036="","",IFERROR(IF(VLOOKUP(A3036,MAESTRO!$A$2:$C$15,2,FALSE())=1,"",A3036),A3036))</f>
        <v/>
      </c>
      <c r="W3036" s="2" t="str">
        <f aca="false">IF(V3036="","",G3036)</f>
        <v/>
      </c>
    </row>
    <row r="3037" customFormat="false" ht="15" hidden="false" customHeight="false" outlineLevel="0" collapsed="false">
      <c r="O3037" s="2" t="str">
        <f aca="false">IF(O3036="","",O3036)</f>
        <v>7711 CEDI GUAYAQUIL</v>
      </c>
      <c r="P3037" s="2" t="str">
        <f aca="false">IF(A3037=$P$5,C3037,P3036)</f>
        <v>VILLA PICHIZACA NORMA ISABEL</v>
      </c>
      <c r="Q3037" s="2" t="n">
        <f aca="false">IF(Q3036="","",IF(A3040=$Q$1,C3040,Q3036))</f>
        <v>1000038206</v>
      </c>
      <c r="R3037" s="2" t="n">
        <f aca="false">IF(H3037=$R$5,L3037,R3036)</f>
        <v>50640325</v>
      </c>
      <c r="S3037" s="2" t="str">
        <f aca="false">IF(H3037=$S$5,L3037,S3036)</f>
        <v>EGU077</v>
      </c>
      <c r="T3037" s="2" t="n">
        <f aca="false">IF(H3037=$T$5,L3037,T3036)</f>
        <v>814190484</v>
      </c>
      <c r="U3037" s="2" t="n">
        <f aca="false">IF(V3037="",0,1)</f>
        <v>0</v>
      </c>
      <c r="V3037" s="2" t="str">
        <f aca="false">IF(A3037="","",IFERROR(IF(VLOOKUP(A3037,MAESTRO!$A$2:$C$15,2,FALSE())=1,"",A3037),A3037))</f>
        <v/>
      </c>
      <c r="W3037" s="2" t="str">
        <f aca="false">IF(V3037="","",G3037)</f>
        <v/>
      </c>
    </row>
    <row r="3038" customFormat="false" ht="15" hidden="false" customHeight="false" outlineLevel="0" collapsed="false">
      <c r="O3038" s="2" t="str">
        <f aca="false">IF(O3037="","",O3037)</f>
        <v>7711 CEDI GUAYAQUIL</v>
      </c>
      <c r="P3038" s="2" t="str">
        <f aca="false">IF(A3038=$P$5,C3038,P3037)</f>
        <v>VILLA PICHIZACA NORMA ISABEL</v>
      </c>
      <c r="Q3038" s="2" t="n">
        <f aca="false">IF(Q3037="","",IF(A3041=$Q$1,C3041,Q3037))</f>
        <v>1000038206</v>
      </c>
      <c r="R3038" s="2" t="n">
        <f aca="false">IF(H3038=$R$5,L3038,R3037)</f>
        <v>50640325</v>
      </c>
      <c r="S3038" s="2" t="str">
        <f aca="false">IF(H3038=$S$5,L3038,S3037)</f>
        <v>EGU077</v>
      </c>
      <c r="T3038" s="2" t="n">
        <f aca="false">IF(H3038=$T$5,L3038,T3037)</f>
        <v>814190484</v>
      </c>
      <c r="U3038" s="2" t="n">
        <f aca="false">IF(V3038="",0,1)</f>
        <v>0</v>
      </c>
      <c r="V3038" s="2" t="str">
        <f aca="false">IF(A3038="","",IFERROR(IF(VLOOKUP(A3038,MAESTRO!$A$2:$C$15,2,FALSE())=1,"",A3038),A3038))</f>
        <v/>
      </c>
      <c r="W3038" s="2" t="str">
        <f aca="false">IF(V3038="","",G3038)</f>
        <v/>
      </c>
    </row>
    <row r="3039" customFormat="false" ht="15" hidden="false" customHeight="false" outlineLevel="0" collapsed="false">
      <c r="O3039" s="2" t="str">
        <f aca="false">IF(O3038="","",O3038)</f>
        <v>7711 CEDI GUAYAQUIL</v>
      </c>
      <c r="P3039" s="2" t="str">
        <f aca="false">IF(A3039=$P$5,C3039,P3038)</f>
        <v>VILLA PICHIZACA NORMA ISABEL</v>
      </c>
      <c r="Q3039" s="2" t="n">
        <f aca="false">IF(Q3038="","",IF(A3042=$Q$1,C3042,Q3038))</f>
        <v>1000038206</v>
      </c>
      <c r="R3039" s="2" t="n">
        <f aca="false">IF(H3039=$R$5,L3039,R3038)</f>
        <v>50640325</v>
      </c>
      <c r="S3039" s="2" t="str">
        <f aca="false">IF(H3039=$S$5,L3039,S3038)</f>
        <v>EGU077</v>
      </c>
      <c r="T3039" s="2" t="n">
        <f aca="false">IF(H3039=$T$5,L3039,T3038)</f>
        <v>814190484</v>
      </c>
      <c r="U3039" s="2" t="n">
        <f aca="false">IF(V3039="",0,1)</f>
        <v>0</v>
      </c>
      <c r="V3039" s="2" t="str">
        <f aca="false">IF(A3039="","",IFERROR(IF(VLOOKUP(A3039,MAESTRO!$A$2:$C$15,2,FALSE())=1,"",A3039),A3039))</f>
        <v/>
      </c>
      <c r="W3039" s="2" t="str">
        <f aca="false">IF(V3039="","",G3039)</f>
        <v/>
      </c>
    </row>
    <row r="3040" customFormat="false" ht="15" hidden="false" customHeight="false" outlineLevel="0" collapsed="false">
      <c r="O3040" s="2" t="str">
        <f aca="false">IF(O3039="","",O3039)</f>
        <v>7711 CEDI GUAYAQUIL</v>
      </c>
      <c r="P3040" s="2" t="str">
        <f aca="false">IF(A3040=$P$5,C3040,P3039)</f>
        <v>VILLA PICHIZACA NORMA ISABEL</v>
      </c>
      <c r="Q3040" s="2" t="n">
        <f aca="false">IF(Q3039="","",IF(A3043=$Q$1,C3043,Q3039))</f>
        <v>1000038206</v>
      </c>
      <c r="R3040" s="2" t="n">
        <f aca="false">IF(H3040=$R$5,L3040,R3039)</f>
        <v>50640325</v>
      </c>
      <c r="S3040" s="2" t="str">
        <f aca="false">IF(H3040=$S$5,L3040,S3039)</f>
        <v>EGU077</v>
      </c>
      <c r="T3040" s="2" t="n">
        <f aca="false">IF(H3040=$T$5,L3040,T3039)</f>
        <v>814190484</v>
      </c>
      <c r="U3040" s="2" t="n">
        <f aca="false">IF(V3040="",0,1)</f>
        <v>0</v>
      </c>
      <c r="V3040" s="2" t="str">
        <f aca="false">IF(A3040="","",IFERROR(IF(VLOOKUP(A3040,MAESTRO!$A$2:$C$15,2,FALSE())=1,"",A3040),A3040))</f>
        <v/>
      </c>
      <c r="W3040" s="2" t="str">
        <f aca="false">IF(V3040="","",G3040)</f>
        <v/>
      </c>
    </row>
    <row r="3041" customFormat="false" ht="15" hidden="false" customHeight="false" outlineLevel="0" collapsed="false">
      <c r="O3041" s="2" t="str">
        <f aca="false">IF(O3040="","",O3040)</f>
        <v>7711 CEDI GUAYAQUIL</v>
      </c>
      <c r="P3041" s="2" t="str">
        <f aca="false">IF(A3041=$P$5,C3041,P3040)</f>
        <v>VILLA PICHIZACA NORMA ISABEL</v>
      </c>
      <c r="Q3041" s="2" t="n">
        <f aca="false">IF(Q3040="","",IF(A3044=$Q$1,C3044,Q3040))</f>
        <v>1000038206</v>
      </c>
      <c r="R3041" s="2" t="n">
        <f aca="false">IF(H3041=$R$5,L3041,R3040)</f>
        <v>50640325</v>
      </c>
      <c r="S3041" s="2" t="str">
        <f aca="false">IF(H3041=$S$5,L3041,S3040)</f>
        <v>EGU077</v>
      </c>
      <c r="T3041" s="2" t="n">
        <f aca="false">IF(H3041=$T$5,L3041,T3040)</f>
        <v>814190484</v>
      </c>
      <c r="U3041" s="2" t="n">
        <f aca="false">IF(V3041="",0,1)</f>
        <v>0</v>
      </c>
      <c r="V3041" s="2" t="str">
        <f aca="false">IF(A3041="","",IFERROR(IF(VLOOKUP(A3041,MAESTRO!$A$2:$C$15,2,FALSE())=1,"",A3041),A3041))</f>
        <v/>
      </c>
      <c r="W3041" s="2" t="str">
        <f aca="false">IF(V3041="","",G3041)</f>
        <v/>
      </c>
    </row>
    <row r="3042" customFormat="false" ht="15" hidden="false" customHeight="false" outlineLevel="0" collapsed="false">
      <c r="O3042" s="2" t="str">
        <f aca="false">IF(O3041="","",O3041)</f>
        <v>7711 CEDI GUAYAQUIL</v>
      </c>
      <c r="P3042" s="2" t="str">
        <f aca="false">IF(A3042=$P$5,C3042,P3041)</f>
        <v>VILLA PICHIZACA NORMA ISABEL</v>
      </c>
      <c r="Q3042" s="2" t="n">
        <f aca="false">IF(Q3041="","",IF(A3045=$Q$1,C3045,Q3041))</f>
        <v>1000038206</v>
      </c>
      <c r="R3042" s="2" t="n">
        <f aca="false">IF(H3042=$R$5,L3042,R3041)</f>
        <v>50640325</v>
      </c>
      <c r="S3042" s="2" t="str">
        <f aca="false">IF(H3042=$S$5,L3042,S3041)</f>
        <v>EGU077</v>
      </c>
      <c r="T3042" s="2" t="n">
        <f aca="false">IF(H3042=$T$5,L3042,T3041)</f>
        <v>814190484</v>
      </c>
      <c r="U3042" s="2" t="n">
        <f aca="false">IF(V3042="",0,1)</f>
        <v>0</v>
      </c>
      <c r="V3042" s="2" t="str">
        <f aca="false">IF(A3042="","",IFERROR(IF(VLOOKUP(A3042,MAESTRO!$A$2:$C$15,2,FALSE())=1,"",A3042),A3042))</f>
        <v/>
      </c>
      <c r="W3042" s="2" t="str">
        <f aca="false">IF(V3042="","",G3042)</f>
        <v/>
      </c>
    </row>
    <row r="3043" customFormat="false" ht="15" hidden="false" customHeight="false" outlineLevel="0" collapsed="false">
      <c r="O3043" s="2" t="str">
        <f aca="false">IF(O3042="","",O3042)</f>
        <v>7711 CEDI GUAYAQUIL</v>
      </c>
      <c r="P3043" s="2" t="str">
        <f aca="false">IF(A3043=$P$5,C3043,P3042)</f>
        <v>VILLA PICHIZACA NORMA ISABEL</v>
      </c>
      <c r="Q3043" s="2" t="n">
        <f aca="false">IF(Q3042="","",IF(A3046=$Q$1,C3046,Q3042))</f>
        <v>1000038206</v>
      </c>
      <c r="R3043" s="2" t="n">
        <f aca="false">IF(H3043=$R$5,L3043,R3042)</f>
        <v>50640325</v>
      </c>
      <c r="S3043" s="2" t="str">
        <f aca="false">IF(H3043=$S$5,L3043,S3042)</f>
        <v>EGU077</v>
      </c>
      <c r="T3043" s="2" t="n">
        <f aca="false">IF(H3043=$T$5,L3043,T3042)</f>
        <v>814190484</v>
      </c>
      <c r="U3043" s="2" t="n">
        <f aca="false">IF(V3043="",0,1)</f>
        <v>0</v>
      </c>
      <c r="V3043" s="2" t="str">
        <f aca="false">IF(A3043="","",IFERROR(IF(VLOOKUP(A3043,MAESTRO!$A$2:$C$15,2,FALSE())=1,"",A3043),A3043))</f>
        <v/>
      </c>
      <c r="W3043" s="2" t="str">
        <f aca="false">IF(V3043="","",G3043)</f>
        <v/>
      </c>
    </row>
    <row r="3044" customFormat="false" ht="15" hidden="false" customHeight="false" outlineLevel="0" collapsed="false">
      <c r="O3044" s="2" t="str">
        <f aca="false">IF(O3043="","",O3043)</f>
        <v>7711 CEDI GUAYAQUIL</v>
      </c>
      <c r="P3044" s="2" t="str">
        <f aca="false">IF(A3044=$P$5,C3044,P3043)</f>
        <v>VILLA PICHIZACA NORMA ISABEL</v>
      </c>
      <c r="Q3044" s="2" t="n">
        <f aca="false">IF(Q3043="","",IF(A3047=$Q$1,C3047,Q3043))</f>
        <v>1000038206</v>
      </c>
      <c r="R3044" s="2" t="n">
        <f aca="false">IF(H3044=$R$5,L3044,R3043)</f>
        <v>50640325</v>
      </c>
      <c r="S3044" s="2" t="str">
        <f aca="false">IF(H3044=$S$5,L3044,S3043)</f>
        <v>EGU077</v>
      </c>
      <c r="T3044" s="2" t="n">
        <f aca="false">IF(H3044=$T$5,L3044,T3043)</f>
        <v>814190484</v>
      </c>
      <c r="U3044" s="2" t="n">
        <f aca="false">IF(V3044="",0,1)</f>
        <v>0</v>
      </c>
      <c r="V3044" s="2" t="str">
        <f aca="false">IF(A3044="","",IFERROR(IF(VLOOKUP(A3044,MAESTRO!$A$2:$C$15,2,FALSE())=1,"",A3044),A3044))</f>
        <v/>
      </c>
      <c r="W3044" s="2" t="str">
        <f aca="false">IF(V3044="","",G3044)</f>
        <v/>
      </c>
    </row>
    <row r="3045" customFormat="false" ht="15" hidden="false" customHeight="false" outlineLevel="0" collapsed="false">
      <c r="O3045" s="2" t="str">
        <f aca="false">IF(O3044="","",O3044)</f>
        <v>7711 CEDI GUAYAQUIL</v>
      </c>
      <c r="P3045" s="2" t="str">
        <f aca="false">IF(A3045=$P$5,C3045,P3044)</f>
        <v>VILLA PICHIZACA NORMA ISABEL</v>
      </c>
      <c r="Q3045" s="2" t="n">
        <f aca="false">IF(Q3044="","",IF(A3048=$Q$1,C3048,Q3044))</f>
        <v>1000038206</v>
      </c>
      <c r="R3045" s="2" t="n">
        <f aca="false">IF(H3045=$R$5,L3045,R3044)</f>
        <v>50640325</v>
      </c>
      <c r="S3045" s="2" t="str">
        <f aca="false">IF(H3045=$S$5,L3045,S3044)</f>
        <v>EGU077</v>
      </c>
      <c r="T3045" s="2" t="n">
        <f aca="false">IF(H3045=$T$5,L3045,T3044)</f>
        <v>814190484</v>
      </c>
      <c r="U3045" s="2" t="n">
        <f aca="false">IF(V3045="",0,1)</f>
        <v>0</v>
      </c>
      <c r="V3045" s="2" t="str">
        <f aca="false">IF(A3045="","",IFERROR(IF(VLOOKUP(A3045,MAESTRO!$A$2:$C$15,2,FALSE())=1,"",A3045),A3045))</f>
        <v/>
      </c>
      <c r="W3045" s="2" t="str">
        <f aca="false">IF(V3045="","",G3045)</f>
        <v/>
      </c>
    </row>
    <row r="3046" customFormat="false" ht="15" hidden="false" customHeight="false" outlineLevel="0" collapsed="false">
      <c r="O3046" s="2" t="str">
        <f aca="false">IF(O3045="","",O3045)</f>
        <v>7711 CEDI GUAYAQUIL</v>
      </c>
      <c r="P3046" s="2" t="str">
        <f aca="false">IF(A3046=$P$5,C3046,P3045)</f>
        <v>VILLA PICHIZACA NORMA ISABEL</v>
      </c>
      <c r="Q3046" s="2" t="n">
        <f aca="false">IF(Q3045="","",IF(A3049=$Q$1,C3049,Q3045))</f>
        <v>1000038206</v>
      </c>
      <c r="R3046" s="2" t="n">
        <f aca="false">IF(H3046=$R$5,L3046,R3045)</f>
        <v>50640325</v>
      </c>
      <c r="S3046" s="2" t="str">
        <f aca="false">IF(H3046=$S$5,L3046,S3045)</f>
        <v>EGU077</v>
      </c>
      <c r="T3046" s="2" t="n">
        <f aca="false">IF(H3046=$T$5,L3046,T3045)</f>
        <v>814190484</v>
      </c>
      <c r="U3046" s="2" t="n">
        <f aca="false">IF(V3046="",0,1)</f>
        <v>0</v>
      </c>
      <c r="V3046" s="2" t="str">
        <f aca="false">IF(A3046="","",IFERROR(IF(VLOOKUP(A3046,MAESTRO!$A$2:$C$15,2,FALSE())=1,"",A3046),A3046))</f>
        <v/>
      </c>
      <c r="W3046" s="2" t="str">
        <f aca="false">IF(V3046="","",G3046)</f>
        <v/>
      </c>
    </row>
    <row r="3047" customFormat="false" ht="15" hidden="false" customHeight="false" outlineLevel="0" collapsed="false">
      <c r="O3047" s="2" t="str">
        <f aca="false">IF(O3046="","",O3046)</f>
        <v>7711 CEDI GUAYAQUIL</v>
      </c>
      <c r="P3047" s="2" t="str">
        <f aca="false">IF(A3047=$P$5,C3047,P3046)</f>
        <v>VILLA PICHIZACA NORMA ISABEL</v>
      </c>
      <c r="Q3047" s="2" t="n">
        <f aca="false">IF(Q3046="","",IF(A3050=$Q$1,C3050,Q3046))</f>
        <v>1000038206</v>
      </c>
      <c r="R3047" s="2" t="n">
        <f aca="false">IF(H3047=$R$5,L3047,R3046)</f>
        <v>50640325</v>
      </c>
      <c r="S3047" s="2" t="str">
        <f aca="false">IF(H3047=$S$5,L3047,S3046)</f>
        <v>EGU077</v>
      </c>
      <c r="T3047" s="2" t="n">
        <f aca="false">IF(H3047=$T$5,L3047,T3046)</f>
        <v>814190484</v>
      </c>
      <c r="U3047" s="2" t="n">
        <f aca="false">IF(V3047="",0,1)</f>
        <v>0</v>
      </c>
      <c r="V3047" s="2" t="str">
        <f aca="false">IF(A3047="","",IFERROR(IF(VLOOKUP(A3047,MAESTRO!$A$2:$C$15,2,FALSE())=1,"",A3047),A3047))</f>
        <v/>
      </c>
      <c r="W3047" s="2" t="str">
        <f aca="false">IF(V3047="","",G3047)</f>
        <v/>
      </c>
    </row>
    <row r="3048" customFormat="false" ht="15" hidden="false" customHeight="false" outlineLevel="0" collapsed="false">
      <c r="O3048" s="2" t="str">
        <f aca="false">IF(O3047="","",O3047)</f>
        <v>7711 CEDI GUAYAQUIL</v>
      </c>
      <c r="P3048" s="2" t="str">
        <f aca="false">IF(A3048=$P$5,C3048,P3047)</f>
        <v>VILLA PICHIZACA NORMA ISABEL</v>
      </c>
      <c r="Q3048" s="2" t="n">
        <f aca="false">IF(Q3047="","",IF(A3051=$Q$1,C3051,Q3047))</f>
        <v>1000038206</v>
      </c>
      <c r="R3048" s="2" t="n">
        <f aca="false">IF(H3048=$R$5,L3048,R3047)</f>
        <v>50640325</v>
      </c>
      <c r="S3048" s="2" t="str">
        <f aca="false">IF(H3048=$S$5,L3048,S3047)</f>
        <v>EGU077</v>
      </c>
      <c r="T3048" s="2" t="n">
        <f aca="false">IF(H3048=$T$5,L3048,T3047)</f>
        <v>814190484</v>
      </c>
      <c r="U3048" s="2" t="n">
        <f aca="false">IF(V3048="",0,1)</f>
        <v>0</v>
      </c>
      <c r="V3048" s="2" t="str">
        <f aca="false">IF(A3048="","",IFERROR(IF(VLOOKUP(A3048,MAESTRO!$A$2:$C$15,2,FALSE())=1,"",A3048),A3048))</f>
        <v/>
      </c>
      <c r="W3048" s="2" t="str">
        <f aca="false">IF(V3048="","",G3048)</f>
        <v/>
      </c>
    </row>
    <row r="3049" customFormat="false" ht="15" hidden="false" customHeight="false" outlineLevel="0" collapsed="false">
      <c r="A3049" s="1" t="s">
        <v>48</v>
      </c>
      <c r="D3049" s="1" t="s">
        <v>49</v>
      </c>
      <c r="O3049" s="2" t="str">
        <f aca="false">IF(O3048="","",O3048)</f>
        <v>7711 CEDI GUAYAQUIL</v>
      </c>
      <c r="P3049" s="2" t="str">
        <f aca="false">IF(A3049=$P$5,C3049,P3048)</f>
        <v>VILLA PICHIZACA NORMA ISABEL</v>
      </c>
      <c r="Q3049" s="2" t="n">
        <f aca="false">IF(Q3048="","",IF(A3052=$Q$1,C3052,Q3048))</f>
        <v>1000038206</v>
      </c>
      <c r="R3049" s="2" t="n">
        <f aca="false">IF(H3049=$R$5,L3049,R3048)</f>
        <v>50640325</v>
      </c>
      <c r="S3049" s="2" t="str">
        <f aca="false">IF(H3049=$S$5,L3049,S3048)</f>
        <v>EGU077</v>
      </c>
      <c r="T3049" s="2" t="n">
        <f aca="false">IF(H3049=$T$5,L3049,T3048)</f>
        <v>814190484</v>
      </c>
      <c r="U3049" s="2" t="n">
        <f aca="false">IF(V3049="",0,1)</f>
        <v>0</v>
      </c>
      <c r="V3049" s="2" t="str">
        <f aca="false">IF(A3049="","",IFERROR(IF(VLOOKUP(A3049,MAESTRO!$A$2:$C$15,2,FALSE())=1,"",A3049),A3049))</f>
        <v/>
      </c>
      <c r="W3049" s="2" t="str">
        <f aca="false">IF(V3049="","",G3049)</f>
        <v/>
      </c>
    </row>
    <row r="3050" customFormat="false" ht="15" hidden="false" customHeight="false" outlineLevel="0" collapsed="false">
      <c r="A3050" s="1" t="s">
        <v>50</v>
      </c>
      <c r="D3050" s="1" t="s">
        <v>49</v>
      </c>
      <c r="O3050" s="2" t="str">
        <f aca="false">IF(O3049="","",O3049)</f>
        <v>7711 CEDI GUAYAQUIL</v>
      </c>
      <c r="P3050" s="2" t="str">
        <f aca="false">IF(A3050=$P$5,C3050,P3049)</f>
        <v>VILLA PICHIZACA NORMA ISABEL</v>
      </c>
      <c r="Q3050" s="2" t="n">
        <f aca="false">IF(Q3049="","",IF(A3053=$Q$1,C3053,Q3049))</f>
        <v>1000038206</v>
      </c>
      <c r="R3050" s="2" t="n">
        <f aca="false">IF(H3050=$R$5,L3050,R3049)</f>
        <v>50640325</v>
      </c>
      <c r="S3050" s="2" t="str">
        <f aca="false">IF(H3050=$S$5,L3050,S3049)</f>
        <v>EGU077</v>
      </c>
      <c r="T3050" s="2" t="n">
        <f aca="false">IF(H3050=$T$5,L3050,T3049)</f>
        <v>814190484</v>
      </c>
      <c r="U3050" s="2" t="n">
        <f aca="false">IF(V3050="",0,1)</f>
        <v>0</v>
      </c>
      <c r="V3050" s="2" t="str">
        <f aca="false">IF(A3050="","",IFERROR(IF(VLOOKUP(A3050,MAESTRO!$A$2:$C$15,2,FALSE())=1,"",A3050),A3050))</f>
        <v/>
      </c>
      <c r="W3050" s="2" t="str">
        <f aca="false">IF(V3050="","",G3050)</f>
        <v/>
      </c>
    </row>
    <row r="3051" customFormat="false" ht="15" hidden="false" customHeight="false" outlineLevel="0" collapsed="false">
      <c r="A3051" s="1" t="s">
        <v>51</v>
      </c>
      <c r="D3051" s="1" t="s">
        <v>49</v>
      </c>
      <c r="O3051" s="2" t="str">
        <f aca="false">IF(O3050="","",O3050)</f>
        <v>7711 CEDI GUAYAQUIL</v>
      </c>
      <c r="P3051" s="2" t="str">
        <f aca="false">IF(A3051=$P$5,C3051,P3050)</f>
        <v>VILLA PICHIZACA NORMA ISABEL</v>
      </c>
      <c r="Q3051" s="2" t="n">
        <f aca="false">IF(Q3050="","",IF(A3054=$Q$1,C3054,Q3050))</f>
        <v>1000038206</v>
      </c>
      <c r="R3051" s="2" t="n">
        <f aca="false">IF(H3051=$R$5,L3051,R3050)</f>
        <v>50640325</v>
      </c>
      <c r="S3051" s="2" t="str">
        <f aca="false">IF(H3051=$S$5,L3051,S3050)</f>
        <v>EGU077</v>
      </c>
      <c r="T3051" s="2" t="n">
        <f aca="false">IF(H3051=$T$5,L3051,T3050)</f>
        <v>814190484</v>
      </c>
      <c r="U3051" s="2" t="n">
        <f aca="false">IF(V3051="",0,1)</f>
        <v>0</v>
      </c>
      <c r="V3051" s="2" t="str">
        <f aca="false">IF(A3051="","",IFERROR(IF(VLOOKUP(A3051,MAESTRO!$A$2:$C$15,2,FALSE())=1,"",A3051),A3051))</f>
        <v/>
      </c>
      <c r="W3051" s="2" t="str">
        <f aca="false">IF(V3051="","",G3051)</f>
        <v/>
      </c>
    </row>
    <row r="3052" customFormat="false" ht="15" hidden="false" customHeight="false" outlineLevel="0" collapsed="false">
      <c r="A3052" s="1" t="s">
        <v>52</v>
      </c>
      <c r="D3052" s="1" t="s">
        <v>49</v>
      </c>
      <c r="O3052" s="2" t="str">
        <f aca="false">IF(O3051="","",O3051)</f>
        <v>7711 CEDI GUAYAQUIL</v>
      </c>
      <c r="P3052" s="2" t="str">
        <f aca="false">IF(A3052=$P$5,C3052,P3051)</f>
        <v>VILLA PICHIZACA NORMA ISABEL</v>
      </c>
      <c r="Q3052" s="2" t="n">
        <f aca="false">IF(Q3051="","",IF(A3055=$Q$1,C3055,Q3051))</f>
        <v>1000038206</v>
      </c>
      <c r="R3052" s="2" t="n">
        <f aca="false">IF(H3052=$R$5,L3052,R3051)</f>
        <v>50640325</v>
      </c>
      <c r="S3052" s="2" t="str">
        <f aca="false">IF(H3052=$S$5,L3052,S3051)</f>
        <v>EGU077</v>
      </c>
      <c r="T3052" s="2" t="n">
        <f aca="false">IF(H3052=$T$5,L3052,T3051)</f>
        <v>814190484</v>
      </c>
      <c r="U3052" s="2" t="n">
        <f aca="false">IF(V3052="",0,1)</f>
        <v>0</v>
      </c>
      <c r="V3052" s="2" t="str">
        <f aca="false">IF(A3052="","",IFERROR(IF(VLOOKUP(A3052,MAESTRO!$A$2:$C$15,2,FALSE())=1,"",A3052),A3052))</f>
        <v/>
      </c>
      <c r="W3052" s="2" t="str">
        <f aca="false">IF(V3052="","",G3052)</f>
        <v/>
      </c>
    </row>
    <row r="3053" customFormat="false" ht="15" hidden="false" customHeight="false" outlineLevel="0" collapsed="false">
      <c r="A3053" s="1" t="s">
        <v>53</v>
      </c>
      <c r="D3053" s="1" t="s">
        <v>49</v>
      </c>
      <c r="O3053" s="2" t="str">
        <f aca="false">IF(O3052="","",O3052)</f>
        <v>7711 CEDI GUAYAQUIL</v>
      </c>
      <c r="P3053" s="2" t="str">
        <f aca="false">IF(A3053=$P$5,C3053,P3052)</f>
        <v>VILLA PICHIZACA NORMA ISABEL</v>
      </c>
      <c r="Q3053" s="2" t="n">
        <f aca="false">IF(Q3052="","",IF(A3056=$Q$1,C3056,Q3052))</f>
        <v>1000038206</v>
      </c>
      <c r="R3053" s="2" t="n">
        <f aca="false">IF(H3053=$R$5,L3053,R3052)</f>
        <v>50640325</v>
      </c>
      <c r="S3053" s="2" t="str">
        <f aca="false">IF(H3053=$S$5,L3053,S3052)</f>
        <v>EGU077</v>
      </c>
      <c r="T3053" s="2" t="n">
        <f aca="false">IF(H3053=$T$5,L3053,T3052)</f>
        <v>814190484</v>
      </c>
      <c r="U3053" s="2" t="n">
        <f aca="false">IF(V3053="",0,1)</f>
        <v>0</v>
      </c>
      <c r="V3053" s="2" t="str">
        <f aca="false">IF(A3053="","",IFERROR(IF(VLOOKUP(A3053,MAESTRO!$A$2:$C$15,2,FALSE())=1,"",A3053),A3053))</f>
        <v/>
      </c>
      <c r="W3053" s="2" t="str">
        <f aca="false">IF(V3053="","",G3053)</f>
        <v/>
      </c>
    </row>
    <row r="3054" customFormat="false" ht="15" hidden="false" customHeight="false" outlineLevel="0" collapsed="false">
      <c r="O3054" s="2" t="str">
        <f aca="false">IF(O3053="","",O3053)</f>
        <v>7711 CEDI GUAYAQUIL</v>
      </c>
      <c r="P3054" s="2" t="str">
        <f aca="false">IF(A3054=$P$5,C3054,P3053)</f>
        <v>VILLA PICHIZACA NORMA ISABEL</v>
      </c>
      <c r="Q3054" s="2" t="n">
        <f aca="false">IF(Q3053="","",IF(A3057=$Q$1,C3057,Q3053))</f>
        <v>1000038206</v>
      </c>
      <c r="R3054" s="2" t="n">
        <f aca="false">IF(H3054=$R$5,L3054,R3053)</f>
        <v>50640325</v>
      </c>
      <c r="S3054" s="2" t="str">
        <f aca="false">IF(H3054=$S$5,L3054,S3053)</f>
        <v>EGU077</v>
      </c>
      <c r="T3054" s="2" t="n">
        <f aca="false">IF(H3054=$T$5,L3054,T3053)</f>
        <v>814190484</v>
      </c>
      <c r="U3054" s="2" t="n">
        <f aca="false">IF(V3054="",0,1)</f>
        <v>0</v>
      </c>
      <c r="V3054" s="2" t="str">
        <f aca="false">IF(A3054="","",IFERROR(IF(VLOOKUP(A3054,MAESTRO!$A$2:$C$15,2,FALSE())=1,"",A3054),A3054))</f>
        <v/>
      </c>
      <c r="W3054" s="2" t="str">
        <f aca="false">IF(V3054="","",G3054)</f>
        <v/>
      </c>
    </row>
    <row r="3055" customFormat="false" ht="15" hidden="false" customHeight="false" outlineLevel="0" collapsed="false">
      <c r="O3055" s="2" t="str">
        <f aca="false">IF(O3054="","",O3054)</f>
        <v>7711 CEDI GUAYAQUIL</v>
      </c>
      <c r="P3055" s="2" t="str">
        <f aca="false">IF(A3055=$P$5,C3055,P3054)</f>
        <v>VILLA PICHIZACA NORMA ISABEL</v>
      </c>
      <c r="Q3055" s="2" t="n">
        <f aca="false">IF(Q3054="","",IF(A3058=$Q$1,C3058,Q3054))</f>
        <v>1000038206</v>
      </c>
      <c r="R3055" s="2" t="n">
        <f aca="false">IF(H3055=$R$5,L3055,R3054)</f>
        <v>50640325</v>
      </c>
      <c r="S3055" s="2" t="str">
        <f aca="false">IF(H3055=$S$5,L3055,S3054)</f>
        <v>EGU077</v>
      </c>
      <c r="T3055" s="2" t="n">
        <f aca="false">IF(H3055=$T$5,L3055,T3054)</f>
        <v>814190484</v>
      </c>
      <c r="U3055" s="2" t="n">
        <f aca="false">IF(V3055="",0,1)</f>
        <v>0</v>
      </c>
      <c r="V3055" s="2" t="str">
        <f aca="false">IF(A3055="","",IFERROR(IF(VLOOKUP(A3055,MAESTRO!$A$2:$C$15,2,FALSE())=1,"",A3055),A3055))</f>
        <v/>
      </c>
      <c r="W3055" s="2" t="str">
        <f aca="false">IF(V3055="","",G3055)</f>
        <v/>
      </c>
    </row>
    <row r="3056" customFormat="false" ht="15" hidden="false" customHeight="false" outlineLevel="0" collapsed="false">
      <c r="E3056" s="1" t="s">
        <v>0</v>
      </c>
      <c r="J3056" s="1" t="s">
        <v>1</v>
      </c>
      <c r="M3056" s="1" t="n">
        <v>8</v>
      </c>
      <c r="O3056" s="2" t="str">
        <f aca="false">IF(O3055="","",O3055)</f>
        <v>7711 CEDI GUAYAQUIL</v>
      </c>
      <c r="P3056" s="2" t="str">
        <f aca="false">IF(A3056=$P$5,C3056,P3055)</f>
        <v>VILLA PICHIZACA NORMA ISABEL</v>
      </c>
      <c r="Q3056" s="2" t="n">
        <f aca="false">IF(Q3055="","",IF(A3059=$Q$1,C3059,Q3055))</f>
        <v>1000038206</v>
      </c>
      <c r="R3056" s="2" t="n">
        <f aca="false">IF(H3056=$R$5,L3056,R3055)</f>
        <v>50640325</v>
      </c>
      <c r="S3056" s="2" t="str">
        <f aca="false">IF(H3056=$S$5,L3056,S3055)</f>
        <v>EGU077</v>
      </c>
      <c r="T3056" s="2" t="n">
        <f aca="false">IF(H3056=$T$5,L3056,T3055)</f>
        <v>814190484</v>
      </c>
      <c r="U3056" s="2" t="n">
        <f aca="false">IF(V3056="",0,1)</f>
        <v>0</v>
      </c>
      <c r="V3056" s="2" t="str">
        <f aca="false">IF(A3056="","",IFERROR(IF(VLOOKUP(A3056,MAESTRO!$A$2:$C$15,2,FALSE())=1,"",A3056),A3056))</f>
        <v/>
      </c>
      <c r="W3056" s="2" t="str">
        <f aca="false">IF(V3056="","",G3056)</f>
        <v/>
      </c>
    </row>
    <row r="3057" customFormat="false" ht="15" hidden="false" customHeight="false" outlineLevel="0" collapsed="false">
      <c r="F3057" s="1" t="s">
        <v>6</v>
      </c>
      <c r="O3057" s="2" t="str">
        <f aca="false">IF(O3056="","",O3056)</f>
        <v>7711 CEDI GUAYAQUIL</v>
      </c>
      <c r="P3057" s="2" t="str">
        <f aca="false">IF(A3057=$P$5,C3057,P3056)</f>
        <v>VILLA PICHIZACA NORMA ISABEL</v>
      </c>
      <c r="Q3057" s="2" t="n">
        <f aca="false">IF(Q3056="","",IF(A3060=$Q$1,C3060,Q3056))</f>
        <v>1000038206</v>
      </c>
      <c r="R3057" s="2" t="n">
        <f aca="false">IF(H3057=$R$5,L3057,R3056)</f>
        <v>50640325</v>
      </c>
      <c r="S3057" s="2" t="str">
        <f aca="false">IF(H3057=$S$5,L3057,S3056)</f>
        <v>EGU077</v>
      </c>
      <c r="T3057" s="2" t="n">
        <f aca="false">IF(H3057=$T$5,L3057,T3056)</f>
        <v>814190484</v>
      </c>
      <c r="U3057" s="2" t="n">
        <f aca="false">IF(V3057="",0,1)</f>
        <v>0</v>
      </c>
      <c r="V3057" s="2" t="str">
        <f aca="false">IF(A3057="","",IFERROR(IF(VLOOKUP(A3057,MAESTRO!$A$2:$C$15,2,FALSE())=1,"",A3057),A3057))</f>
        <v/>
      </c>
      <c r="W3057" s="2" t="str">
        <f aca="false">IF(V3057="","",G3057)</f>
        <v/>
      </c>
    </row>
    <row r="3058" customFormat="false" ht="15" hidden="false" customHeight="false" outlineLevel="0" collapsed="false">
      <c r="O3058" s="2" t="str">
        <f aca="false">IF(O3057="","",O3057)</f>
        <v>7711 CEDI GUAYAQUIL</v>
      </c>
      <c r="P3058" s="2" t="str">
        <f aca="false">IF(A3058=$P$5,C3058,P3057)</f>
        <v>VILLA PICHIZACA NORMA ISABEL</v>
      </c>
      <c r="Q3058" s="2" t="n">
        <f aca="false">IF(Q3057="","",IF(A3061=$Q$1,C3061,Q3057))</f>
        <v>1000038206</v>
      </c>
      <c r="R3058" s="2" t="n">
        <f aca="false">IF(H3058=$R$5,L3058,R3057)</f>
        <v>50640325</v>
      </c>
      <c r="S3058" s="2" t="str">
        <f aca="false">IF(H3058=$S$5,L3058,S3057)</f>
        <v>EGU077</v>
      </c>
      <c r="T3058" s="2" t="n">
        <f aca="false">IF(H3058=$T$5,L3058,T3057)</f>
        <v>814190484</v>
      </c>
      <c r="U3058" s="2" t="n">
        <f aca="false">IF(V3058="",0,1)</f>
        <v>0</v>
      </c>
      <c r="V3058" s="2" t="str">
        <f aca="false">IF(A3058="","",IFERROR(IF(VLOOKUP(A3058,MAESTRO!$A$2:$C$15,2,FALSE())=1,"",A3058),A3058))</f>
        <v/>
      </c>
      <c r="W3058" s="2" t="str">
        <f aca="false">IF(V3058="","",G3058)</f>
        <v/>
      </c>
    </row>
    <row r="3059" customFormat="false" ht="15" hidden="false" customHeight="false" outlineLevel="0" collapsed="false">
      <c r="H3059" s="1" t="s">
        <v>8</v>
      </c>
      <c r="L3059" s="1" t="n">
        <v>50640325</v>
      </c>
      <c r="O3059" s="2" t="str">
        <f aca="false">IF(O3058="","",O3058)</f>
        <v>7711 CEDI GUAYAQUIL</v>
      </c>
      <c r="P3059" s="2" t="str">
        <f aca="false">IF(A3059=$P$5,C3059,P3058)</f>
        <v>VILLA PICHIZACA NORMA ISABEL</v>
      </c>
      <c r="Q3059" s="2" t="n">
        <f aca="false">IF(Q3058="","",IF(A3062=$Q$1,C3062,Q3058))</f>
        <v>1000038206</v>
      </c>
      <c r="R3059" s="2" t="n">
        <f aca="false">IF(H3059=$R$5,L3059,R3058)</f>
        <v>50640325</v>
      </c>
      <c r="S3059" s="2" t="str">
        <f aca="false">IF(H3059=$S$5,L3059,S3058)</f>
        <v>EGU077</v>
      </c>
      <c r="T3059" s="2" t="n">
        <f aca="false">IF(H3059=$T$5,L3059,T3058)</f>
        <v>814190484</v>
      </c>
      <c r="U3059" s="2" t="n">
        <f aca="false">IF(V3059="",0,1)</f>
        <v>0</v>
      </c>
      <c r="V3059" s="2" t="str">
        <f aca="false">IF(A3059="","",IFERROR(IF(VLOOKUP(A3059,MAESTRO!$A$2:$C$15,2,FALSE())=1,"",A3059),A3059))</f>
        <v/>
      </c>
      <c r="W3059" s="2" t="str">
        <f aca="false">IF(V3059="","",G3059)</f>
        <v/>
      </c>
    </row>
    <row r="3060" customFormat="false" ht="15" hidden="false" customHeight="false" outlineLevel="0" collapsed="false">
      <c r="H3060" s="1" t="s">
        <v>11</v>
      </c>
      <c r="L3060" s="1" t="s">
        <v>161</v>
      </c>
      <c r="O3060" s="2" t="str">
        <f aca="false">IF(O3059="","",O3059)</f>
        <v>7711 CEDI GUAYAQUIL</v>
      </c>
      <c r="P3060" s="2" t="str">
        <f aca="false">IF(A3060=$P$5,C3060,P3059)</f>
        <v>VILLA PICHIZACA NORMA ISABEL</v>
      </c>
      <c r="Q3060" s="2" t="n">
        <f aca="false">IF(Q3059="","",IF(A3063=$Q$1,C3063,Q3059))</f>
        <v>1000038206</v>
      </c>
      <c r="R3060" s="2" t="n">
        <f aca="false">IF(H3060=$R$5,L3060,R3059)</f>
        <v>50640325</v>
      </c>
      <c r="S3060" s="2" t="str">
        <f aca="false">IF(H3060=$S$5,L3060,S3059)</f>
        <v>EGU077</v>
      </c>
      <c r="T3060" s="2" t="n">
        <f aca="false">IF(H3060=$T$5,L3060,T3059)</f>
        <v>814190484</v>
      </c>
      <c r="U3060" s="2" t="n">
        <f aca="false">IF(V3060="",0,1)</f>
        <v>0</v>
      </c>
      <c r="V3060" s="2" t="str">
        <f aca="false">IF(A3060="","",IFERROR(IF(VLOOKUP(A3060,MAESTRO!$A$2:$C$15,2,FALSE())=1,"",A3060),A3060))</f>
        <v/>
      </c>
      <c r="W3060" s="2" t="str">
        <f aca="false">IF(V3060="","",G3060)</f>
        <v/>
      </c>
    </row>
    <row r="3061" customFormat="false" ht="15" hidden="false" customHeight="false" outlineLevel="0" collapsed="false">
      <c r="A3061" s="1" t="s">
        <v>13</v>
      </c>
      <c r="C3061" s="1" t="s">
        <v>20</v>
      </c>
      <c r="H3061" s="1" t="s">
        <v>21</v>
      </c>
      <c r="L3061" s="1" t="s">
        <v>162</v>
      </c>
      <c r="O3061" s="2" t="str">
        <f aca="false">IF(O3060="","",O3060)</f>
        <v>7711 CEDI GUAYAQUIL</v>
      </c>
      <c r="P3061" s="2" t="str">
        <f aca="false">IF(A3061=$P$5,C3061,P3060)</f>
        <v>VILLA PICHIZACA NORMA ISABEL</v>
      </c>
      <c r="Q3061" s="2" t="n">
        <f aca="false">IF(Q3060="","",IF(A3064=$Q$1,C3064,Q3060))</f>
        <v>1000038206</v>
      </c>
      <c r="R3061" s="2" t="n">
        <f aca="false">IF(H3061=$R$5,L3061,R3060)</f>
        <v>50640325</v>
      </c>
      <c r="S3061" s="2" t="str">
        <f aca="false">IF(H3061=$S$5,L3061,S3060)</f>
        <v>EGU077</v>
      </c>
      <c r="T3061" s="2" t="n">
        <f aca="false">IF(H3061=$T$5,L3061,T3060)</f>
        <v>814190484</v>
      </c>
      <c r="U3061" s="2" t="n">
        <f aca="false">IF(V3061="",0,1)</f>
        <v>0</v>
      </c>
      <c r="V3061" s="2" t="str">
        <f aca="false">IF(A3061="","",IFERROR(IF(VLOOKUP(A3061,MAESTRO!$A$2:$C$15,2,FALSE())=1,"",A3061),A3061))</f>
        <v/>
      </c>
      <c r="W3061" s="2" t="str">
        <f aca="false">IF(V3061="","",G3061)</f>
        <v/>
      </c>
    </row>
    <row r="3062" customFormat="false" ht="15" hidden="false" customHeight="false" outlineLevel="0" collapsed="false">
      <c r="A3062" s="1" t="s">
        <v>14</v>
      </c>
      <c r="C3062" s="1" t="s">
        <v>312</v>
      </c>
      <c r="H3062" s="1" t="s">
        <v>24</v>
      </c>
      <c r="L3062" s="1" t="n">
        <v>1001</v>
      </c>
      <c r="O3062" s="2" t="str">
        <f aca="false">IF(O3061="","",O3061)</f>
        <v>7711 CEDI GUAYAQUIL</v>
      </c>
      <c r="P3062" s="2" t="str">
        <f aca="false">IF(A3062=$P$5,C3062,P3061)</f>
        <v>VILLA PICHIZACA NORMA ISABEL</v>
      </c>
      <c r="Q3062" s="2" t="n">
        <f aca="false">IF(Q3061="","",IF(A3065=$Q$1,C3065,Q3061))</f>
        <v>1000038206</v>
      </c>
      <c r="R3062" s="2" t="n">
        <f aca="false">IF(H3062=$R$5,L3062,R3061)</f>
        <v>50640325</v>
      </c>
      <c r="S3062" s="2" t="str">
        <f aca="false">IF(H3062=$S$5,L3062,S3061)</f>
        <v>EGU077</v>
      </c>
      <c r="T3062" s="2" t="n">
        <f aca="false">IF(H3062=$T$5,L3062,T3061)</f>
        <v>814190484</v>
      </c>
      <c r="U3062" s="2" t="n">
        <f aca="false">IF(V3062="",0,1)</f>
        <v>0</v>
      </c>
      <c r="V3062" s="2" t="str">
        <f aca="false">IF(A3062="","",IFERROR(IF(VLOOKUP(A3062,MAESTRO!$A$2:$C$15,2,FALSE())=1,"",A3062),A3062))</f>
        <v/>
      </c>
      <c r="W3062" s="2" t="str">
        <f aca="false">IF(V3062="","",G3062)</f>
        <v/>
      </c>
    </row>
    <row r="3063" customFormat="false" ht="15" hidden="false" customHeight="false" outlineLevel="0" collapsed="false">
      <c r="A3063" s="1" t="s">
        <v>25</v>
      </c>
      <c r="C3063" s="1" t="n">
        <v>1000038206</v>
      </c>
      <c r="H3063" s="1" t="s">
        <v>26</v>
      </c>
      <c r="L3063" s="1" t="s">
        <v>27</v>
      </c>
      <c r="O3063" s="2" t="str">
        <f aca="false">IF(O3062="","",O3062)</f>
        <v>7711 CEDI GUAYAQUIL</v>
      </c>
      <c r="P3063" s="2" t="str">
        <f aca="false">IF(A3063=$P$5,C3063,P3062)</f>
        <v>VILLA PICHIZACA NORMA ISABEL</v>
      </c>
      <c r="Q3063" s="2" t="n">
        <f aca="false">IF(Q3062="","",IF(A3066=$Q$1,C3066,Q3062))</f>
        <v>1000038206</v>
      </c>
      <c r="R3063" s="2" t="n">
        <f aca="false">IF(H3063=$R$5,L3063,R3062)</f>
        <v>50640325</v>
      </c>
      <c r="S3063" s="2" t="str">
        <f aca="false">IF(H3063=$S$5,L3063,S3062)</f>
        <v>EGU077</v>
      </c>
      <c r="T3063" s="2" t="n">
        <f aca="false">IF(H3063=$T$5,L3063,T3062)</f>
        <v>814190484</v>
      </c>
      <c r="U3063" s="2" t="n">
        <f aca="false">IF(V3063="",0,1)</f>
        <v>0</v>
      </c>
      <c r="V3063" s="2" t="str">
        <f aca="false">IF(A3063="","",IFERROR(IF(VLOOKUP(A3063,MAESTRO!$A$2:$C$15,2,FALSE())=1,"",A3063),A3063))</f>
        <v/>
      </c>
      <c r="W3063" s="2" t="str">
        <f aca="false">IF(V3063="","",G3063)</f>
        <v/>
      </c>
    </row>
    <row r="3064" customFormat="false" ht="15" hidden="false" customHeight="false" outlineLevel="0" collapsed="false">
      <c r="A3064" s="1" t="s">
        <v>28</v>
      </c>
      <c r="C3064" s="1" t="s">
        <v>313</v>
      </c>
      <c r="H3064" s="1" t="s">
        <v>16</v>
      </c>
      <c r="L3064" s="1" t="n">
        <v>814190484</v>
      </c>
      <c r="O3064" s="2" t="str">
        <f aca="false">IF(O3063="","",O3063)</f>
        <v>7711 CEDI GUAYAQUIL</v>
      </c>
      <c r="P3064" s="2" t="str">
        <f aca="false">IF(A3064=$P$5,C3064,P3063)</f>
        <v>VILLA PICHIZACA NORMA ISABEL</v>
      </c>
      <c r="Q3064" s="2" t="n">
        <f aca="false">IF(Q3063="","",IF(A3067=$Q$1,C3067,Q3063))</f>
        <v>1000038206</v>
      </c>
      <c r="R3064" s="2" t="n">
        <f aca="false">IF(H3064=$R$5,L3064,R3063)</f>
        <v>50640325</v>
      </c>
      <c r="S3064" s="2" t="str">
        <f aca="false">IF(H3064=$S$5,L3064,S3063)</f>
        <v>EGU077</v>
      </c>
      <c r="T3064" s="2" t="n">
        <f aca="false">IF(H3064=$T$5,L3064,T3063)</f>
        <v>814190484</v>
      </c>
      <c r="U3064" s="2" t="n">
        <f aca="false">IF(V3064="",0,1)</f>
        <v>0</v>
      </c>
      <c r="V3064" s="2" t="str">
        <f aca="false">IF(A3064="","",IFERROR(IF(VLOOKUP(A3064,MAESTRO!$A$2:$C$15,2,FALSE())=1,"",A3064),A3064))</f>
        <v/>
      </c>
      <c r="W3064" s="2" t="str">
        <f aca="false">IF(V3064="","",G3064)</f>
        <v/>
      </c>
    </row>
    <row r="3065" customFormat="false" ht="15" hidden="false" customHeight="false" outlineLevel="0" collapsed="false">
      <c r="A3065" s="1" t="s">
        <v>3</v>
      </c>
      <c r="C3065" s="1" t="n">
        <v>1000038206</v>
      </c>
      <c r="H3065" s="1" t="s">
        <v>30</v>
      </c>
      <c r="L3065" s="1" t="s">
        <v>31</v>
      </c>
      <c r="O3065" s="2" t="str">
        <f aca="false">IF(O3064="","",O3064)</f>
        <v>7711 CEDI GUAYAQUIL</v>
      </c>
      <c r="P3065" s="2" t="str">
        <f aca="false">IF(A3065=$P$5,C3065,P3064)</f>
        <v>VILLA PICHIZACA NORMA ISABEL</v>
      </c>
      <c r="Q3065" s="2" t="n">
        <f aca="false">IF(Q3064="","",IF(A3068=$Q$1,C3068,Q3064))</f>
        <v>1000038206</v>
      </c>
      <c r="R3065" s="2" t="n">
        <f aca="false">IF(H3065=$R$5,L3065,R3064)</f>
        <v>50640325</v>
      </c>
      <c r="S3065" s="2" t="str">
        <f aca="false">IF(H3065=$S$5,L3065,S3064)</f>
        <v>EGU077</v>
      </c>
      <c r="T3065" s="2" t="n">
        <f aca="false">IF(H3065=$T$5,L3065,T3064)</f>
        <v>814190484</v>
      </c>
      <c r="U3065" s="2" t="n">
        <f aca="false">IF(V3065="",0,1)</f>
        <v>0</v>
      </c>
      <c r="V3065" s="2" t="str">
        <f aca="false">IF(A3065="","",IFERROR(IF(VLOOKUP(A3065,MAESTRO!$A$2:$C$15,2,FALSE())=1,"",A3065),A3065))</f>
        <v/>
      </c>
      <c r="W3065" s="2" t="str">
        <f aca="false">IF(V3065="","",G3065)</f>
        <v/>
      </c>
    </row>
    <row r="3066" customFormat="false" ht="15" hidden="false" customHeight="false" outlineLevel="0" collapsed="false">
      <c r="A3066" s="1" t="s">
        <v>32</v>
      </c>
      <c r="C3066" s="1" t="s">
        <v>314</v>
      </c>
      <c r="H3066" s="1" t="s">
        <v>34</v>
      </c>
      <c r="L3066" s="1" t="s">
        <v>35</v>
      </c>
      <c r="O3066" s="2" t="str">
        <f aca="false">IF(O3065="","",O3065)</f>
        <v>7711 CEDI GUAYAQUIL</v>
      </c>
      <c r="P3066" s="2" t="str">
        <f aca="false">IF(A3066=$P$5,C3066,P3065)</f>
        <v>VILLA PICHIZACA NORMA ISABEL</v>
      </c>
      <c r="Q3066" s="2" t="n">
        <f aca="false">IF(Q3065="","",IF(A3069=$Q$1,C3069,Q3065))</f>
        <v>1000038206</v>
      </c>
      <c r="R3066" s="2" t="n">
        <f aca="false">IF(H3066=$R$5,L3066,R3065)</f>
        <v>50640325</v>
      </c>
      <c r="S3066" s="2" t="str">
        <f aca="false">IF(H3066=$S$5,L3066,S3065)</f>
        <v>EGU077</v>
      </c>
      <c r="T3066" s="2" t="n">
        <f aca="false">IF(H3066=$T$5,L3066,T3065)</f>
        <v>814190484</v>
      </c>
      <c r="U3066" s="2" t="n">
        <f aca="false">IF(V3066="",0,1)</f>
        <v>0</v>
      </c>
      <c r="V3066" s="2" t="str">
        <f aca="false">IF(A3066="","",IFERROR(IF(VLOOKUP(A3066,MAESTRO!$A$2:$C$15,2,FALSE())=1,"",A3066),A3066))</f>
        <v/>
      </c>
      <c r="W3066" s="2" t="str">
        <f aca="false">IF(V3066="","",G3066)</f>
        <v/>
      </c>
    </row>
    <row r="3067" customFormat="false" ht="15" hidden="false" customHeight="false" outlineLevel="0" collapsed="false">
      <c r="A3067" s="1" t="s">
        <v>36</v>
      </c>
      <c r="C3067" s="1" t="n">
        <v>1000038206</v>
      </c>
      <c r="H3067" s="1" t="s">
        <v>37</v>
      </c>
      <c r="L3067" s="1" t="n">
        <v>3</v>
      </c>
      <c r="O3067" s="2" t="str">
        <f aca="false">IF(O3066="","",O3066)</f>
        <v>7711 CEDI GUAYAQUIL</v>
      </c>
      <c r="P3067" s="2" t="str">
        <f aca="false">IF(A3067=$P$5,C3067,P3066)</f>
        <v>VILLA PICHIZACA NORMA ISABEL</v>
      </c>
      <c r="Q3067" s="2" t="n">
        <f aca="false">IF(Q3066="","",IF(A3070=$Q$1,C3070,Q3066))</f>
        <v>1000038206</v>
      </c>
      <c r="R3067" s="2" t="n">
        <f aca="false">IF(H3067=$R$5,L3067,R3066)</f>
        <v>50640325</v>
      </c>
      <c r="S3067" s="2" t="str">
        <f aca="false">IF(H3067=$S$5,L3067,S3066)</f>
        <v>EGU077</v>
      </c>
      <c r="T3067" s="2" t="n">
        <f aca="false">IF(H3067=$T$5,L3067,T3066)</f>
        <v>814190484</v>
      </c>
      <c r="U3067" s="2" t="n">
        <f aca="false">IF(V3067="",0,1)</f>
        <v>0</v>
      </c>
      <c r="V3067" s="2" t="str">
        <f aca="false">IF(A3067="","",IFERROR(IF(VLOOKUP(A3067,MAESTRO!$A$2:$C$15,2,FALSE())=1,"",A3067),A3067))</f>
        <v/>
      </c>
      <c r="W3067" s="2" t="str">
        <f aca="false">IF(V3067="","",G3067)</f>
        <v/>
      </c>
    </row>
    <row r="3068" customFormat="false" ht="15" hidden="false" customHeight="false" outlineLevel="0" collapsed="false">
      <c r="A3068" s="1" t="s">
        <v>38</v>
      </c>
      <c r="H3068" s="1" t="s">
        <v>39</v>
      </c>
      <c r="K3068" s="1" t="s">
        <v>40</v>
      </c>
      <c r="O3068" s="2" t="str">
        <f aca="false">IF(O3067="","",O3067)</f>
        <v>7711 CEDI GUAYAQUIL</v>
      </c>
      <c r="P3068" s="2" t="str">
        <f aca="false">IF(A3068=$P$5,C3068,P3067)</f>
        <v>VILLA PICHIZACA NORMA ISABEL</v>
      </c>
      <c r="Q3068" s="2" t="n">
        <f aca="false">IF(Q3067="","",IF(A3071=$Q$1,C3071,Q3067))</f>
        <v>1000038206</v>
      </c>
      <c r="R3068" s="2" t="n">
        <f aca="false">IF(H3068=$R$5,L3068,R3067)</f>
        <v>50640325</v>
      </c>
      <c r="S3068" s="2" t="str">
        <f aca="false">IF(H3068=$S$5,L3068,S3067)</f>
        <v>EGU077</v>
      </c>
      <c r="T3068" s="2" t="n">
        <f aca="false">IF(H3068=$T$5,L3068,T3067)</f>
        <v>814190484</v>
      </c>
      <c r="U3068" s="2" t="n">
        <f aca="false">IF(V3068="",0,1)</f>
        <v>0</v>
      </c>
      <c r="V3068" s="2" t="str">
        <f aca="false">IF(A3068="","",IFERROR(IF(VLOOKUP(A3068,MAESTRO!$A$2:$C$15,2,FALSE())=1,"",A3068),A3068))</f>
        <v/>
      </c>
      <c r="W3068" s="2" t="str">
        <f aca="false">IF(V3068="","",G3068)</f>
        <v/>
      </c>
    </row>
    <row r="3069" customFormat="false" ht="15" hidden="false" customHeight="false" outlineLevel="0" collapsed="false">
      <c r="O3069" s="2" t="str">
        <f aca="false">IF(O3068="","",O3068)</f>
        <v>7711 CEDI GUAYAQUIL</v>
      </c>
      <c r="P3069" s="2" t="str">
        <f aca="false">IF(A3069=$P$5,C3069,P3068)</f>
        <v>VILLA PICHIZACA NORMA ISABEL</v>
      </c>
      <c r="Q3069" s="2" t="n">
        <f aca="false">IF(Q3068="","",IF(A3072=$Q$1,C3072,Q3068))</f>
        <v>1000038206</v>
      </c>
      <c r="R3069" s="2" t="n">
        <f aca="false">IF(H3069=$R$5,L3069,R3068)</f>
        <v>50640325</v>
      </c>
      <c r="S3069" s="2" t="str">
        <f aca="false">IF(H3069=$S$5,L3069,S3068)</f>
        <v>EGU077</v>
      </c>
      <c r="T3069" s="2" t="n">
        <f aca="false">IF(H3069=$T$5,L3069,T3068)</f>
        <v>814190484</v>
      </c>
      <c r="U3069" s="2" t="n">
        <f aca="false">IF(V3069="",0,1)</f>
        <v>0</v>
      </c>
      <c r="V3069" s="2" t="str">
        <f aca="false">IF(A3069="","",IFERROR(IF(VLOOKUP(A3069,MAESTRO!$A$2:$C$15,2,FALSE())=1,"",A3069),A3069))</f>
        <v/>
      </c>
      <c r="W3069" s="2" t="str">
        <f aca="false">IF(V3069="","",G3069)</f>
        <v/>
      </c>
    </row>
    <row r="3070" customFormat="false" ht="15" hidden="false" customHeight="false" outlineLevel="0" collapsed="false">
      <c r="A3070" s="1" t="s">
        <v>18</v>
      </c>
      <c r="B3070" s="1" t="s">
        <v>41</v>
      </c>
      <c r="G3070" s="1" t="s">
        <v>42</v>
      </c>
      <c r="I3070" s="1" t="s">
        <v>43</v>
      </c>
      <c r="K3070" s="1" t="s">
        <v>44</v>
      </c>
      <c r="O3070" s="2" t="str">
        <f aca="false">IF(O3069="","",O3069)</f>
        <v>7711 CEDI GUAYAQUIL</v>
      </c>
      <c r="P3070" s="2" t="str">
        <f aca="false">IF(A3070=$P$5,C3070,P3069)</f>
        <v>VILLA PICHIZACA NORMA ISABEL</v>
      </c>
      <c r="Q3070" s="2" t="n">
        <f aca="false">IF(Q3069="","",IF(A3073=$Q$1,C3073,Q3069))</f>
        <v>1000038206</v>
      </c>
      <c r="R3070" s="2" t="n">
        <f aca="false">IF(H3070=$R$5,L3070,R3069)</f>
        <v>50640325</v>
      </c>
      <c r="S3070" s="2" t="str">
        <f aca="false">IF(H3070=$S$5,L3070,S3069)</f>
        <v>EGU077</v>
      </c>
      <c r="T3070" s="2" t="n">
        <f aca="false">IF(H3070=$T$5,L3070,T3069)</f>
        <v>814190484</v>
      </c>
      <c r="U3070" s="2" t="n">
        <f aca="false">IF(V3070="",0,1)</f>
        <v>0</v>
      </c>
      <c r="V3070" s="2" t="str">
        <f aca="false">IF(A3070="","",IFERROR(IF(VLOOKUP(A3070,MAESTRO!$A$2:$C$15,2,FALSE())=1,"",A3070),A3070))</f>
        <v/>
      </c>
      <c r="W3070" s="2" t="str">
        <f aca="false">IF(V3070="","",G3070)</f>
        <v/>
      </c>
    </row>
    <row r="3071" customFormat="false" ht="15" hidden="false" customHeight="false" outlineLevel="0" collapsed="false">
      <c r="O3071" s="2" t="str">
        <f aca="false">IF(O3070="","",O3070)</f>
        <v>7711 CEDI GUAYAQUIL</v>
      </c>
      <c r="P3071" s="2" t="str">
        <f aca="false">IF(A3071=$P$5,C3071,P3070)</f>
        <v>VILLA PICHIZACA NORMA ISABEL</v>
      </c>
      <c r="Q3071" s="2" t="n">
        <f aca="false">IF(Q3070="","",IF(A3074=$Q$1,C3074,Q3070))</f>
        <v>1000038206</v>
      </c>
      <c r="R3071" s="2" t="n">
        <f aca="false">IF(H3071=$R$5,L3071,R3070)</f>
        <v>50640325</v>
      </c>
      <c r="S3071" s="2" t="str">
        <f aca="false">IF(H3071=$S$5,L3071,S3070)</f>
        <v>EGU077</v>
      </c>
      <c r="T3071" s="2" t="n">
        <f aca="false">IF(H3071=$T$5,L3071,T3070)</f>
        <v>814190484</v>
      </c>
      <c r="U3071" s="2" t="n">
        <f aca="false">IF(V3071="",0,1)</f>
        <v>0</v>
      </c>
      <c r="V3071" s="2" t="str">
        <f aca="false">IF(A3071="","",IFERROR(IF(VLOOKUP(A3071,MAESTRO!$A$2:$C$15,2,FALSE())=1,"",A3071),A3071))</f>
        <v/>
      </c>
      <c r="W3071" s="2" t="str">
        <f aca="false">IF(V3071="","",G3071)</f>
        <v/>
      </c>
    </row>
    <row r="3072" customFormat="false" ht="15" hidden="false" customHeight="false" outlineLevel="0" collapsed="false">
      <c r="A3072" s="1" t="n">
        <v>8656</v>
      </c>
      <c r="B3072" s="1" t="s">
        <v>316</v>
      </c>
      <c r="G3072" s="1" t="n">
        <v>3</v>
      </c>
      <c r="I3072" s="1" t="s">
        <v>46</v>
      </c>
      <c r="K3072" s="1" t="s">
        <v>317</v>
      </c>
      <c r="O3072" s="2" t="str">
        <f aca="false">IF(O3071="","",O3071)</f>
        <v>7711 CEDI GUAYAQUIL</v>
      </c>
      <c r="P3072" s="2" t="str">
        <f aca="false">IF(A3072=$P$5,C3072,P3071)</f>
        <v>VILLA PICHIZACA NORMA ISABEL</v>
      </c>
      <c r="Q3072" s="2" t="n">
        <f aca="false">IF(Q3071="","",IF(A3075=$Q$1,C3075,Q3071))</f>
        <v>1000038206</v>
      </c>
      <c r="R3072" s="2" t="n">
        <f aca="false">IF(H3072=$R$5,L3072,R3071)</f>
        <v>50640325</v>
      </c>
      <c r="S3072" s="2" t="str">
        <f aca="false">IF(H3072=$S$5,L3072,S3071)</f>
        <v>EGU077</v>
      </c>
      <c r="T3072" s="2" t="n">
        <f aca="false">IF(H3072=$T$5,L3072,T3071)</f>
        <v>814190484</v>
      </c>
      <c r="U3072" s="2" t="n">
        <f aca="false">IF(V3072="",0,1)</f>
        <v>1</v>
      </c>
      <c r="V3072" s="2" t="n">
        <f aca="false">IF(A3072="","",IFERROR(IF(VLOOKUP(A3072,MAESTRO!$A$2:$C$15,2,FALSE())=1,"",A3072),A3072))</f>
        <v>8656</v>
      </c>
      <c r="W3072" s="2" t="n">
        <f aca="false">IF(V3072="","",G3072)</f>
        <v>3</v>
      </c>
    </row>
    <row r="3073" customFormat="false" ht="15" hidden="false" customHeight="false" outlineLevel="0" collapsed="false">
      <c r="A3073" s="1" t="n">
        <v>10663</v>
      </c>
      <c r="B3073" s="1" t="s">
        <v>318</v>
      </c>
      <c r="G3073" s="1" t="n">
        <v>3</v>
      </c>
      <c r="I3073" s="1" t="s">
        <v>46</v>
      </c>
      <c r="K3073" s="1" t="s">
        <v>319</v>
      </c>
      <c r="O3073" s="2" t="str">
        <f aca="false">IF(O3072="","",O3072)</f>
        <v>7711 CEDI GUAYAQUIL</v>
      </c>
      <c r="P3073" s="2" t="str">
        <f aca="false">IF(A3073=$P$5,C3073,P3072)</f>
        <v>VILLA PICHIZACA NORMA ISABEL</v>
      </c>
      <c r="Q3073" s="2" t="n">
        <f aca="false">IF(Q3072="","",IF(A3076=$Q$1,C3076,Q3072))</f>
        <v>1000038206</v>
      </c>
      <c r="R3073" s="2" t="n">
        <f aca="false">IF(H3073=$R$5,L3073,R3072)</f>
        <v>50640325</v>
      </c>
      <c r="S3073" s="2" t="str">
        <f aca="false">IF(H3073=$S$5,L3073,S3072)</f>
        <v>EGU077</v>
      </c>
      <c r="T3073" s="2" t="n">
        <f aca="false">IF(H3073=$T$5,L3073,T3072)</f>
        <v>814190484</v>
      </c>
      <c r="U3073" s="2" t="n">
        <f aca="false">IF(V3073="",0,1)</f>
        <v>1</v>
      </c>
      <c r="V3073" s="2" t="n">
        <f aca="false">IF(A3073="","",IFERROR(IF(VLOOKUP(A3073,MAESTRO!$A$2:$C$15,2,FALSE())=1,"",A3073),A3073))</f>
        <v>10663</v>
      </c>
      <c r="W3073" s="2" t="n">
        <f aca="false">IF(V3073="","",G3073)</f>
        <v>3</v>
      </c>
    </row>
    <row r="3074" customFormat="false" ht="15" hidden="false" customHeight="false" outlineLevel="0" collapsed="false">
      <c r="A3074" s="1" t="n">
        <v>5523</v>
      </c>
      <c r="B3074" s="1" t="s">
        <v>85</v>
      </c>
      <c r="G3074" s="1" t="n">
        <v>5</v>
      </c>
      <c r="I3074" s="1" t="s">
        <v>46</v>
      </c>
      <c r="K3074" s="1" t="s">
        <v>86</v>
      </c>
      <c r="O3074" s="2" t="str">
        <f aca="false">IF(O3073="","",O3073)</f>
        <v>7711 CEDI GUAYAQUIL</v>
      </c>
      <c r="P3074" s="2" t="str">
        <f aca="false">IF(A3074=$P$5,C3074,P3073)</f>
        <v>VILLA PICHIZACA NORMA ISABEL</v>
      </c>
      <c r="Q3074" s="2" t="n">
        <f aca="false">IF(Q3073="","",IF(A3077=$Q$1,C3077,Q3073))</f>
        <v>1000038206</v>
      </c>
      <c r="R3074" s="2" t="n">
        <f aca="false">IF(H3074=$R$5,L3074,R3073)</f>
        <v>50640325</v>
      </c>
      <c r="S3074" s="2" t="str">
        <f aca="false">IF(H3074=$S$5,L3074,S3073)</f>
        <v>EGU077</v>
      </c>
      <c r="T3074" s="2" t="n">
        <f aca="false">IF(H3074=$T$5,L3074,T3073)</f>
        <v>814190484</v>
      </c>
      <c r="U3074" s="2" t="n">
        <f aca="false">IF(V3074="",0,1)</f>
        <v>1</v>
      </c>
      <c r="V3074" s="2" t="n">
        <f aca="false">IF(A3074="","",IFERROR(IF(VLOOKUP(A3074,MAESTRO!$A$2:$C$15,2,FALSE())=1,"",A3074),A3074))</f>
        <v>5523</v>
      </c>
      <c r="W3074" s="2" t="n">
        <f aca="false">IF(V3074="","",G3074)</f>
        <v>5</v>
      </c>
    </row>
    <row r="3075" customFormat="false" ht="15" hidden="false" customHeight="false" outlineLevel="0" collapsed="false">
      <c r="A3075" s="1" t="n">
        <v>11796</v>
      </c>
      <c r="B3075" s="1" t="s">
        <v>153</v>
      </c>
      <c r="G3075" s="1" t="n">
        <v>2</v>
      </c>
      <c r="I3075" s="1" t="s">
        <v>46</v>
      </c>
      <c r="K3075" s="1" t="s">
        <v>154</v>
      </c>
      <c r="O3075" s="2" t="str">
        <f aca="false">IF(O3074="","",O3074)</f>
        <v>7711 CEDI GUAYAQUIL</v>
      </c>
      <c r="P3075" s="2" t="str">
        <f aca="false">IF(A3075=$P$5,C3075,P3074)</f>
        <v>VILLA PICHIZACA NORMA ISABEL</v>
      </c>
      <c r="Q3075" s="2" t="n">
        <f aca="false">IF(Q3074="","",IF(A3078=$Q$1,C3078,Q3074))</f>
        <v>1000038206</v>
      </c>
      <c r="R3075" s="2" t="n">
        <f aca="false">IF(H3075=$R$5,L3075,R3074)</f>
        <v>50640325</v>
      </c>
      <c r="S3075" s="2" t="str">
        <f aca="false">IF(H3075=$S$5,L3075,S3074)</f>
        <v>EGU077</v>
      </c>
      <c r="T3075" s="2" t="n">
        <f aca="false">IF(H3075=$T$5,L3075,T3074)</f>
        <v>814190484</v>
      </c>
      <c r="U3075" s="2" t="n">
        <f aca="false">IF(V3075="",0,1)</f>
        <v>1</v>
      </c>
      <c r="V3075" s="2" t="n">
        <f aca="false">IF(A3075="","",IFERROR(IF(VLOOKUP(A3075,MAESTRO!$A$2:$C$15,2,FALSE())=1,"",A3075),A3075))</f>
        <v>11796</v>
      </c>
      <c r="W3075" s="2" t="n">
        <f aca="false">IF(V3075="","",G3075)</f>
        <v>2</v>
      </c>
    </row>
    <row r="3076" customFormat="false" ht="15" hidden="false" customHeight="false" outlineLevel="0" collapsed="false">
      <c r="A3076" s="1" t="n">
        <v>4920</v>
      </c>
      <c r="B3076" s="1" t="s">
        <v>113</v>
      </c>
      <c r="G3076" s="1" t="n">
        <v>2</v>
      </c>
      <c r="I3076" s="1" t="s">
        <v>46</v>
      </c>
      <c r="K3076" s="1" t="s">
        <v>114</v>
      </c>
      <c r="O3076" s="2" t="str">
        <f aca="false">IF(O3075="","",O3075)</f>
        <v>7711 CEDI GUAYAQUIL</v>
      </c>
      <c r="P3076" s="2" t="str">
        <f aca="false">IF(A3076=$P$5,C3076,P3075)</f>
        <v>VILLA PICHIZACA NORMA ISABEL</v>
      </c>
      <c r="Q3076" s="2" t="n">
        <f aca="false">IF(Q3075="","",IF(A3079=$Q$1,C3079,Q3075))</f>
        <v>1000038206</v>
      </c>
      <c r="R3076" s="2" t="n">
        <f aca="false">IF(H3076=$R$5,L3076,R3075)</f>
        <v>50640325</v>
      </c>
      <c r="S3076" s="2" t="str">
        <f aca="false">IF(H3076=$S$5,L3076,S3075)</f>
        <v>EGU077</v>
      </c>
      <c r="T3076" s="2" t="n">
        <f aca="false">IF(H3076=$T$5,L3076,T3075)</f>
        <v>814190484</v>
      </c>
      <c r="U3076" s="2" t="n">
        <f aca="false">IF(V3076="",0,1)</f>
        <v>1</v>
      </c>
      <c r="V3076" s="2" t="n">
        <f aca="false">IF(A3076="","",IFERROR(IF(VLOOKUP(A3076,MAESTRO!$A$2:$C$15,2,FALSE())=1,"",A3076),A3076))</f>
        <v>4920</v>
      </c>
      <c r="W3076" s="2" t="n">
        <f aca="false">IF(V3076="","",G3076)</f>
        <v>2</v>
      </c>
    </row>
    <row r="3077" customFormat="false" ht="15" hidden="false" customHeight="false" outlineLevel="0" collapsed="false">
      <c r="A3077" s="1" t="n">
        <v>4921</v>
      </c>
      <c r="B3077" s="1" t="s">
        <v>91</v>
      </c>
      <c r="G3077" s="1" t="n">
        <v>2</v>
      </c>
      <c r="I3077" s="1" t="s">
        <v>46</v>
      </c>
      <c r="K3077" s="1" t="s">
        <v>92</v>
      </c>
      <c r="O3077" s="2" t="str">
        <f aca="false">IF(O3076="","",O3076)</f>
        <v>7711 CEDI GUAYAQUIL</v>
      </c>
      <c r="P3077" s="2" t="str">
        <f aca="false">IF(A3077=$P$5,C3077,P3076)</f>
        <v>VILLA PICHIZACA NORMA ISABEL</v>
      </c>
      <c r="Q3077" s="2" t="n">
        <f aca="false">IF(Q3076="","",IF(A3080=$Q$1,C3080,Q3076))</f>
        <v>1000038206</v>
      </c>
      <c r="R3077" s="2" t="n">
        <f aca="false">IF(H3077=$R$5,L3077,R3076)</f>
        <v>50640325</v>
      </c>
      <c r="S3077" s="2" t="str">
        <f aca="false">IF(H3077=$S$5,L3077,S3076)</f>
        <v>EGU077</v>
      </c>
      <c r="T3077" s="2" t="n">
        <f aca="false">IF(H3077=$T$5,L3077,T3076)</f>
        <v>814190484</v>
      </c>
      <c r="U3077" s="2" t="n">
        <f aca="false">IF(V3077="",0,1)</f>
        <v>1</v>
      </c>
      <c r="V3077" s="2" t="n">
        <f aca="false">IF(A3077="","",IFERROR(IF(VLOOKUP(A3077,MAESTRO!$A$2:$C$15,2,FALSE())=1,"",A3077),A3077))</f>
        <v>4921</v>
      </c>
      <c r="W3077" s="2" t="n">
        <f aca="false">IF(V3077="","",G3077)</f>
        <v>2</v>
      </c>
    </row>
    <row r="3078" customFormat="false" ht="15" hidden="false" customHeight="false" outlineLevel="0" collapsed="false">
      <c r="A3078" s="1" t="n">
        <v>6221239</v>
      </c>
      <c r="B3078" s="1" t="s">
        <v>215</v>
      </c>
      <c r="G3078" s="1" t="n">
        <v>1</v>
      </c>
      <c r="I3078" s="1" t="s">
        <v>46</v>
      </c>
      <c r="K3078" s="1" t="s">
        <v>216</v>
      </c>
      <c r="O3078" s="2" t="str">
        <f aca="false">IF(O3077="","",O3077)</f>
        <v>7711 CEDI GUAYAQUIL</v>
      </c>
      <c r="P3078" s="2" t="str">
        <f aca="false">IF(A3078=$P$5,C3078,P3077)</f>
        <v>VILLA PICHIZACA NORMA ISABEL</v>
      </c>
      <c r="Q3078" s="2" t="n">
        <f aca="false">IF(Q3077="","",IF(A3081=$Q$1,C3081,Q3077))</f>
        <v>1000038206</v>
      </c>
      <c r="R3078" s="2" t="n">
        <f aca="false">IF(H3078=$R$5,L3078,R3077)</f>
        <v>50640325</v>
      </c>
      <c r="S3078" s="2" t="str">
        <f aca="false">IF(H3078=$S$5,L3078,S3077)</f>
        <v>EGU077</v>
      </c>
      <c r="T3078" s="2" t="n">
        <f aca="false">IF(H3078=$T$5,L3078,T3077)</f>
        <v>814190484</v>
      </c>
      <c r="U3078" s="2" t="n">
        <f aca="false">IF(V3078="",0,1)</f>
        <v>1</v>
      </c>
      <c r="V3078" s="2" t="n">
        <f aca="false">IF(A3078="","",IFERROR(IF(VLOOKUP(A3078,MAESTRO!$A$2:$C$15,2,FALSE())=1,"",A3078),A3078))</f>
        <v>6221239</v>
      </c>
      <c r="W3078" s="2" t="n">
        <f aca="false">IF(V3078="","",G3078)</f>
        <v>1</v>
      </c>
    </row>
    <row r="3079" customFormat="false" ht="15" hidden="false" customHeight="false" outlineLevel="0" collapsed="false">
      <c r="A3079" s="1" t="n">
        <v>10653</v>
      </c>
      <c r="B3079" s="1" t="s">
        <v>95</v>
      </c>
      <c r="G3079" s="1" t="n">
        <v>4</v>
      </c>
      <c r="I3079" s="1" t="s">
        <v>46</v>
      </c>
      <c r="K3079" s="1" t="s">
        <v>96</v>
      </c>
      <c r="O3079" s="2" t="str">
        <f aca="false">IF(O3078="","",O3078)</f>
        <v>7711 CEDI GUAYAQUIL</v>
      </c>
      <c r="P3079" s="2" t="str">
        <f aca="false">IF(A3079=$P$5,C3079,P3078)</f>
        <v>VILLA PICHIZACA NORMA ISABEL</v>
      </c>
      <c r="Q3079" s="2" t="n">
        <f aca="false">IF(Q3078="","",IF(A3082=$Q$1,C3082,Q3078))</f>
        <v>1000038206</v>
      </c>
      <c r="R3079" s="2" t="n">
        <f aca="false">IF(H3079=$R$5,L3079,R3078)</f>
        <v>50640325</v>
      </c>
      <c r="S3079" s="2" t="str">
        <f aca="false">IF(H3079=$S$5,L3079,S3078)</f>
        <v>EGU077</v>
      </c>
      <c r="T3079" s="2" t="n">
        <f aca="false">IF(H3079=$T$5,L3079,T3078)</f>
        <v>814190484</v>
      </c>
      <c r="U3079" s="2" t="n">
        <f aca="false">IF(V3079="",0,1)</f>
        <v>1</v>
      </c>
      <c r="V3079" s="2" t="n">
        <f aca="false">IF(A3079="","",IFERROR(IF(VLOOKUP(A3079,MAESTRO!$A$2:$C$15,2,FALSE())=1,"",A3079),A3079))</f>
        <v>10653</v>
      </c>
      <c r="W3079" s="2" t="n">
        <f aca="false">IF(V3079="","",G3079)</f>
        <v>4</v>
      </c>
    </row>
    <row r="3080" customFormat="false" ht="15" hidden="false" customHeight="false" outlineLevel="0" collapsed="false">
      <c r="A3080" s="1" t="n">
        <v>10654</v>
      </c>
      <c r="B3080" s="1" t="s">
        <v>97</v>
      </c>
      <c r="G3080" s="1" t="n">
        <v>4</v>
      </c>
      <c r="I3080" s="1" t="s">
        <v>46</v>
      </c>
      <c r="K3080" s="1" t="s">
        <v>98</v>
      </c>
      <c r="O3080" s="2" t="str">
        <f aca="false">IF(O3079="","",O3079)</f>
        <v>7711 CEDI GUAYAQUIL</v>
      </c>
      <c r="P3080" s="2" t="str">
        <f aca="false">IF(A3080=$P$5,C3080,P3079)</f>
        <v>VILLA PICHIZACA NORMA ISABEL</v>
      </c>
      <c r="Q3080" s="2" t="n">
        <f aca="false">IF(Q3079="","",IF(A3083=$Q$1,C3083,Q3079))</f>
        <v>1000038206</v>
      </c>
      <c r="R3080" s="2" t="n">
        <f aca="false">IF(H3080=$R$5,L3080,R3079)</f>
        <v>50640325</v>
      </c>
      <c r="S3080" s="2" t="str">
        <f aca="false">IF(H3080=$S$5,L3080,S3079)</f>
        <v>EGU077</v>
      </c>
      <c r="T3080" s="2" t="n">
        <f aca="false">IF(H3080=$T$5,L3080,T3079)</f>
        <v>814190484</v>
      </c>
      <c r="U3080" s="2" t="n">
        <f aca="false">IF(V3080="",0,1)</f>
        <v>1</v>
      </c>
      <c r="V3080" s="2" t="n">
        <f aca="false">IF(A3080="","",IFERROR(IF(VLOOKUP(A3080,MAESTRO!$A$2:$C$15,2,FALSE())=1,"",A3080),A3080))</f>
        <v>10654</v>
      </c>
      <c r="W3080" s="2" t="n">
        <f aca="false">IF(V3080="","",G3080)</f>
        <v>4</v>
      </c>
    </row>
    <row r="3081" customFormat="false" ht="15" hidden="false" customHeight="false" outlineLevel="0" collapsed="false">
      <c r="A3081" s="1" t="n">
        <v>10990</v>
      </c>
      <c r="B3081" s="1" t="s">
        <v>99</v>
      </c>
      <c r="G3081" s="1" t="n">
        <v>4</v>
      </c>
      <c r="I3081" s="1" t="s">
        <v>46</v>
      </c>
      <c r="K3081" s="1" t="s">
        <v>100</v>
      </c>
      <c r="O3081" s="2" t="str">
        <f aca="false">IF(O3080="","",O3080)</f>
        <v>7711 CEDI GUAYAQUIL</v>
      </c>
      <c r="P3081" s="2" t="str">
        <f aca="false">IF(A3081=$P$5,C3081,P3080)</f>
        <v>VILLA PICHIZACA NORMA ISABEL</v>
      </c>
      <c r="Q3081" s="2" t="n">
        <f aca="false">IF(Q3080="","",IF(A3084=$Q$1,C3084,Q3080))</f>
        <v>1000038206</v>
      </c>
      <c r="R3081" s="2" t="n">
        <f aca="false">IF(H3081=$R$5,L3081,R3080)</f>
        <v>50640325</v>
      </c>
      <c r="S3081" s="2" t="str">
        <f aca="false">IF(H3081=$S$5,L3081,S3080)</f>
        <v>EGU077</v>
      </c>
      <c r="T3081" s="2" t="n">
        <f aca="false">IF(H3081=$T$5,L3081,T3080)</f>
        <v>814190484</v>
      </c>
      <c r="U3081" s="2" t="n">
        <f aca="false">IF(V3081="",0,1)</f>
        <v>1</v>
      </c>
      <c r="V3081" s="2" t="n">
        <f aca="false">IF(A3081="","",IFERROR(IF(VLOOKUP(A3081,MAESTRO!$A$2:$C$15,2,FALSE())=1,"",A3081),A3081))</f>
        <v>10990</v>
      </c>
      <c r="W3081" s="2" t="n">
        <f aca="false">IF(V3081="","",G3081)</f>
        <v>4</v>
      </c>
    </row>
    <row r="3082" customFormat="false" ht="15" hidden="false" customHeight="false" outlineLevel="0" collapsed="false">
      <c r="A3082" s="1" t="n">
        <v>12299</v>
      </c>
      <c r="B3082" s="1" t="s">
        <v>101</v>
      </c>
      <c r="G3082" s="1" t="n">
        <v>4</v>
      </c>
      <c r="I3082" s="1" t="s">
        <v>46</v>
      </c>
      <c r="K3082" s="1" t="s">
        <v>102</v>
      </c>
      <c r="O3082" s="2" t="str">
        <f aca="false">IF(O3081="","",O3081)</f>
        <v>7711 CEDI GUAYAQUIL</v>
      </c>
      <c r="P3082" s="2" t="str">
        <f aca="false">IF(A3082=$P$5,C3082,P3081)</f>
        <v>VILLA PICHIZACA NORMA ISABEL</v>
      </c>
      <c r="Q3082" s="2" t="n">
        <f aca="false">IF(Q3081="","",IF(A3085=$Q$1,C3085,Q3081))</f>
        <v>1000038206</v>
      </c>
      <c r="R3082" s="2" t="n">
        <f aca="false">IF(H3082=$R$5,L3082,R3081)</f>
        <v>50640325</v>
      </c>
      <c r="S3082" s="2" t="str">
        <f aca="false">IF(H3082=$S$5,L3082,S3081)</f>
        <v>EGU077</v>
      </c>
      <c r="T3082" s="2" t="n">
        <f aca="false">IF(H3082=$T$5,L3082,T3081)</f>
        <v>814190484</v>
      </c>
      <c r="U3082" s="2" t="n">
        <f aca="false">IF(V3082="",0,1)</f>
        <v>1</v>
      </c>
      <c r="V3082" s="2" t="n">
        <f aca="false">IF(A3082="","",IFERROR(IF(VLOOKUP(A3082,MAESTRO!$A$2:$C$15,2,FALSE())=1,"",A3082),A3082))</f>
        <v>12299</v>
      </c>
      <c r="W3082" s="2" t="n">
        <f aca="false">IF(V3082="","",G3082)</f>
        <v>4</v>
      </c>
    </row>
    <row r="3083" customFormat="false" ht="15" hidden="false" customHeight="false" outlineLevel="0" collapsed="false">
      <c r="A3083" s="1" t="n">
        <v>2121</v>
      </c>
      <c r="B3083" s="1" t="s">
        <v>320</v>
      </c>
      <c r="G3083" s="1" t="n">
        <v>3</v>
      </c>
      <c r="I3083" s="1" t="s">
        <v>46</v>
      </c>
      <c r="K3083" s="1" t="s">
        <v>321</v>
      </c>
      <c r="O3083" s="2" t="str">
        <f aca="false">IF(O3082="","",O3082)</f>
        <v>7711 CEDI GUAYAQUIL</v>
      </c>
      <c r="P3083" s="2" t="str">
        <f aca="false">IF(A3083=$P$5,C3083,P3082)</f>
        <v>VILLA PICHIZACA NORMA ISABEL</v>
      </c>
      <c r="Q3083" s="2" t="n">
        <f aca="false">IF(Q3082="","",IF(A3086=$Q$1,C3086,Q3082))</f>
        <v>1000038206</v>
      </c>
      <c r="R3083" s="2" t="n">
        <f aca="false">IF(H3083=$R$5,L3083,R3082)</f>
        <v>50640325</v>
      </c>
      <c r="S3083" s="2" t="str">
        <f aca="false">IF(H3083=$S$5,L3083,S3082)</f>
        <v>EGU077</v>
      </c>
      <c r="T3083" s="2" t="n">
        <f aca="false">IF(H3083=$T$5,L3083,T3082)</f>
        <v>814190484</v>
      </c>
      <c r="U3083" s="2" t="n">
        <f aca="false">IF(V3083="",0,1)</f>
        <v>1</v>
      </c>
      <c r="V3083" s="2" t="n">
        <f aca="false">IF(A3083="","",IFERROR(IF(VLOOKUP(A3083,MAESTRO!$A$2:$C$15,2,FALSE())=1,"",A3083),A3083))</f>
        <v>2121</v>
      </c>
      <c r="W3083" s="2" t="n">
        <f aca="false">IF(V3083="","",G3083)</f>
        <v>3</v>
      </c>
    </row>
    <row r="3084" customFormat="false" ht="15" hidden="false" customHeight="false" outlineLevel="0" collapsed="false">
      <c r="A3084" s="1" t="n">
        <v>4160</v>
      </c>
      <c r="B3084" s="1" t="s">
        <v>322</v>
      </c>
      <c r="G3084" s="1" t="n">
        <v>1</v>
      </c>
      <c r="I3084" s="1" t="s">
        <v>46</v>
      </c>
      <c r="K3084" s="1" t="s">
        <v>323</v>
      </c>
      <c r="O3084" s="2" t="str">
        <f aca="false">IF(O3083="","",O3083)</f>
        <v>7711 CEDI GUAYAQUIL</v>
      </c>
      <c r="P3084" s="2" t="str">
        <f aca="false">IF(A3084=$P$5,C3084,P3083)</f>
        <v>VILLA PICHIZACA NORMA ISABEL</v>
      </c>
      <c r="Q3084" s="2" t="n">
        <f aca="false">IF(Q3083="","",IF(A3087=$Q$1,C3087,Q3083))</f>
        <v>1000038206</v>
      </c>
      <c r="R3084" s="2" t="n">
        <f aca="false">IF(H3084=$R$5,L3084,R3083)</f>
        <v>50640325</v>
      </c>
      <c r="S3084" s="2" t="str">
        <f aca="false">IF(H3084=$S$5,L3084,S3083)</f>
        <v>EGU077</v>
      </c>
      <c r="T3084" s="2" t="n">
        <f aca="false">IF(H3084=$T$5,L3084,T3083)</f>
        <v>814190484</v>
      </c>
      <c r="U3084" s="2" t="n">
        <f aca="false">IF(V3084="",0,1)</f>
        <v>1</v>
      </c>
      <c r="V3084" s="2" t="n">
        <f aca="false">IF(A3084="","",IFERROR(IF(VLOOKUP(A3084,MAESTRO!$A$2:$C$15,2,FALSE())=1,"",A3084),A3084))</f>
        <v>4160</v>
      </c>
      <c r="W3084" s="2" t="n">
        <f aca="false">IF(V3084="","",G3084)</f>
        <v>1</v>
      </c>
    </row>
    <row r="3085" customFormat="false" ht="15" hidden="false" customHeight="false" outlineLevel="0" collapsed="false">
      <c r="A3085" s="1" t="n">
        <v>4162</v>
      </c>
      <c r="B3085" s="1" t="s">
        <v>103</v>
      </c>
      <c r="G3085" s="1" t="n">
        <v>1</v>
      </c>
      <c r="I3085" s="1" t="s">
        <v>46</v>
      </c>
      <c r="K3085" s="1" t="s">
        <v>104</v>
      </c>
      <c r="O3085" s="2" t="str">
        <f aca="false">IF(O3084="","",O3084)</f>
        <v>7711 CEDI GUAYAQUIL</v>
      </c>
      <c r="P3085" s="2" t="str">
        <f aca="false">IF(A3085=$P$5,C3085,P3084)</f>
        <v>VILLA PICHIZACA NORMA ISABEL</v>
      </c>
      <c r="Q3085" s="2" t="n">
        <f aca="false">IF(Q3084="","",IF(A3088=$Q$1,C3088,Q3084))</f>
        <v>1000038206</v>
      </c>
      <c r="R3085" s="2" t="n">
        <f aca="false">IF(H3085=$R$5,L3085,R3084)</f>
        <v>50640325</v>
      </c>
      <c r="S3085" s="2" t="str">
        <f aca="false">IF(H3085=$S$5,L3085,S3084)</f>
        <v>EGU077</v>
      </c>
      <c r="T3085" s="2" t="n">
        <f aca="false">IF(H3085=$T$5,L3085,T3084)</f>
        <v>814190484</v>
      </c>
      <c r="U3085" s="2" t="n">
        <f aca="false">IF(V3085="",0,1)</f>
        <v>1</v>
      </c>
      <c r="V3085" s="2" t="n">
        <f aca="false">IF(A3085="","",IFERROR(IF(VLOOKUP(A3085,MAESTRO!$A$2:$C$15,2,FALSE())=1,"",A3085),A3085))</f>
        <v>4162</v>
      </c>
      <c r="W3085" s="2" t="n">
        <f aca="false">IF(V3085="","",G3085)</f>
        <v>1</v>
      </c>
    </row>
    <row r="3086" customFormat="false" ht="15" hidden="false" customHeight="false" outlineLevel="0" collapsed="false">
      <c r="A3086" s="1" t="n">
        <v>4010</v>
      </c>
      <c r="B3086" s="1" t="s">
        <v>324</v>
      </c>
      <c r="G3086" s="1" t="n">
        <v>2</v>
      </c>
      <c r="I3086" s="1" t="s">
        <v>46</v>
      </c>
      <c r="K3086" s="1" t="s">
        <v>325</v>
      </c>
      <c r="O3086" s="2" t="str">
        <f aca="false">IF(O3085="","",O3085)</f>
        <v>7711 CEDI GUAYAQUIL</v>
      </c>
      <c r="P3086" s="2" t="str">
        <f aca="false">IF(A3086=$P$5,C3086,P3085)</f>
        <v>VILLA PICHIZACA NORMA ISABEL</v>
      </c>
      <c r="Q3086" s="2" t="n">
        <f aca="false">IF(Q3085="","",IF(A3089=$Q$1,C3089,Q3085))</f>
        <v>1000038206</v>
      </c>
      <c r="R3086" s="2" t="n">
        <f aca="false">IF(H3086=$R$5,L3086,R3085)</f>
        <v>50640325</v>
      </c>
      <c r="S3086" s="2" t="str">
        <f aca="false">IF(H3086=$S$5,L3086,S3085)</f>
        <v>EGU077</v>
      </c>
      <c r="T3086" s="2" t="n">
        <f aca="false">IF(H3086=$T$5,L3086,T3085)</f>
        <v>814190484</v>
      </c>
      <c r="U3086" s="2" t="n">
        <f aca="false">IF(V3086="",0,1)</f>
        <v>1</v>
      </c>
      <c r="V3086" s="2" t="n">
        <f aca="false">IF(A3086="","",IFERROR(IF(VLOOKUP(A3086,MAESTRO!$A$2:$C$15,2,FALSE())=1,"",A3086),A3086))</f>
        <v>4010</v>
      </c>
      <c r="W3086" s="2" t="n">
        <f aca="false">IF(V3086="","",G3086)</f>
        <v>2</v>
      </c>
    </row>
    <row r="3087" customFormat="false" ht="15" hidden="false" customHeight="false" outlineLevel="0" collapsed="false">
      <c r="O3087" s="2" t="str">
        <f aca="false">IF(O3086="","",O3086)</f>
        <v>7711 CEDI GUAYAQUIL</v>
      </c>
      <c r="P3087" s="2" t="str">
        <f aca="false">IF(A3087=$P$5,C3087,P3086)</f>
        <v>VILLA PICHIZACA NORMA ISABEL</v>
      </c>
      <c r="Q3087" s="2" t="n">
        <f aca="false">IF(Q3086="","",IF(A3090=$Q$1,C3090,Q3086))</f>
        <v>1000038206</v>
      </c>
      <c r="R3087" s="2" t="n">
        <f aca="false">IF(H3087=$R$5,L3087,R3086)</f>
        <v>50640325</v>
      </c>
      <c r="S3087" s="2" t="str">
        <f aca="false">IF(H3087=$S$5,L3087,S3086)</f>
        <v>EGU077</v>
      </c>
      <c r="T3087" s="2" t="n">
        <f aca="false">IF(H3087=$T$5,L3087,T3086)</f>
        <v>814190484</v>
      </c>
      <c r="U3087" s="2" t="n">
        <f aca="false">IF(V3087="",0,1)</f>
        <v>0</v>
      </c>
      <c r="V3087" s="2" t="str">
        <f aca="false">IF(A3087="","",IFERROR(IF(VLOOKUP(A3087,MAESTRO!$A$2:$C$15,2,FALSE())=1,"",A3087),A3087))</f>
        <v/>
      </c>
      <c r="W3087" s="2" t="str">
        <f aca="false">IF(V3087="","",G3087)</f>
        <v/>
      </c>
    </row>
    <row r="3088" customFormat="false" ht="15" hidden="false" customHeight="false" outlineLevel="0" collapsed="false">
      <c r="O3088" s="2" t="str">
        <f aca="false">IF(O3087="","",O3087)</f>
        <v>7711 CEDI GUAYAQUIL</v>
      </c>
      <c r="P3088" s="2" t="str">
        <f aca="false">IF(A3088=$P$5,C3088,P3087)</f>
        <v>VILLA PICHIZACA NORMA ISABEL</v>
      </c>
      <c r="Q3088" s="2" t="n">
        <f aca="false">IF(Q3087="","",IF(A3091=$Q$1,C3091,Q3087))</f>
        <v>1000038206</v>
      </c>
      <c r="R3088" s="2" t="n">
        <f aca="false">IF(H3088=$R$5,L3088,R3087)</f>
        <v>50640325</v>
      </c>
      <c r="S3088" s="2" t="str">
        <f aca="false">IF(H3088=$S$5,L3088,S3087)</f>
        <v>EGU077</v>
      </c>
      <c r="T3088" s="2" t="n">
        <f aca="false">IF(H3088=$T$5,L3088,T3087)</f>
        <v>814190484</v>
      </c>
      <c r="U3088" s="2" t="n">
        <f aca="false">IF(V3088="",0,1)</f>
        <v>0</v>
      </c>
      <c r="V3088" s="2" t="str">
        <f aca="false">IF(A3088="","",IFERROR(IF(VLOOKUP(A3088,MAESTRO!$A$2:$C$15,2,FALSE())=1,"",A3088),A3088))</f>
        <v/>
      </c>
      <c r="W3088" s="2" t="str">
        <f aca="false">IF(V3088="","",G3088)</f>
        <v/>
      </c>
    </row>
    <row r="3089" customFormat="false" ht="15" hidden="false" customHeight="false" outlineLevel="0" collapsed="false">
      <c r="O3089" s="2" t="str">
        <f aca="false">IF(O3088="","",O3088)</f>
        <v>7711 CEDI GUAYAQUIL</v>
      </c>
      <c r="P3089" s="2" t="str">
        <f aca="false">IF(A3089=$P$5,C3089,P3088)</f>
        <v>VILLA PICHIZACA NORMA ISABEL</v>
      </c>
      <c r="Q3089" s="2" t="n">
        <f aca="false">IF(Q3088="","",IF(A3092=$Q$1,C3092,Q3088))</f>
        <v>1000038206</v>
      </c>
      <c r="R3089" s="2" t="n">
        <f aca="false">IF(H3089=$R$5,L3089,R3088)</f>
        <v>50640325</v>
      </c>
      <c r="S3089" s="2" t="str">
        <f aca="false">IF(H3089=$S$5,L3089,S3088)</f>
        <v>EGU077</v>
      </c>
      <c r="T3089" s="2" t="n">
        <f aca="false">IF(H3089=$T$5,L3089,T3088)</f>
        <v>814190484</v>
      </c>
      <c r="U3089" s="2" t="n">
        <f aca="false">IF(V3089="",0,1)</f>
        <v>0</v>
      </c>
      <c r="V3089" s="2" t="str">
        <f aca="false">IF(A3089="","",IFERROR(IF(VLOOKUP(A3089,MAESTRO!$A$2:$C$15,2,FALSE())=1,"",A3089),A3089))</f>
        <v/>
      </c>
      <c r="W3089" s="2" t="str">
        <f aca="false">IF(V3089="","",G3089)</f>
        <v/>
      </c>
    </row>
    <row r="3090" customFormat="false" ht="15" hidden="false" customHeight="false" outlineLevel="0" collapsed="false">
      <c r="O3090" s="2" t="str">
        <f aca="false">IF(O3089="","",O3089)</f>
        <v>7711 CEDI GUAYAQUIL</v>
      </c>
      <c r="P3090" s="2" t="str">
        <f aca="false">IF(A3090=$P$5,C3090,P3089)</f>
        <v>VILLA PICHIZACA NORMA ISABEL</v>
      </c>
      <c r="Q3090" s="2" t="n">
        <f aca="false">IF(Q3089="","",IF(A3093=$Q$1,C3093,Q3089))</f>
        <v>1000038206</v>
      </c>
      <c r="R3090" s="2" t="n">
        <f aca="false">IF(H3090=$R$5,L3090,R3089)</f>
        <v>50640325</v>
      </c>
      <c r="S3090" s="2" t="str">
        <f aca="false">IF(H3090=$S$5,L3090,S3089)</f>
        <v>EGU077</v>
      </c>
      <c r="T3090" s="2" t="n">
        <f aca="false">IF(H3090=$T$5,L3090,T3089)</f>
        <v>814190484</v>
      </c>
      <c r="U3090" s="2" t="n">
        <f aca="false">IF(V3090="",0,1)</f>
        <v>0</v>
      </c>
      <c r="V3090" s="2" t="str">
        <f aca="false">IF(A3090="","",IFERROR(IF(VLOOKUP(A3090,MAESTRO!$A$2:$C$15,2,FALSE())=1,"",A3090),A3090))</f>
        <v/>
      </c>
      <c r="W3090" s="2" t="str">
        <f aca="false">IF(V3090="","",G3090)</f>
        <v/>
      </c>
    </row>
    <row r="3091" customFormat="false" ht="15" hidden="false" customHeight="false" outlineLevel="0" collapsed="false">
      <c r="O3091" s="2" t="str">
        <f aca="false">IF(O3090="","",O3090)</f>
        <v>7711 CEDI GUAYAQUIL</v>
      </c>
      <c r="P3091" s="2" t="str">
        <f aca="false">IF(A3091=$P$5,C3091,P3090)</f>
        <v>VILLA PICHIZACA NORMA ISABEL</v>
      </c>
      <c r="Q3091" s="2" t="n">
        <f aca="false">IF(Q3090="","",IF(A3094=$Q$1,C3094,Q3090))</f>
        <v>1000038206</v>
      </c>
      <c r="R3091" s="2" t="n">
        <f aca="false">IF(H3091=$R$5,L3091,R3090)</f>
        <v>50640325</v>
      </c>
      <c r="S3091" s="2" t="str">
        <f aca="false">IF(H3091=$S$5,L3091,S3090)</f>
        <v>EGU077</v>
      </c>
      <c r="T3091" s="2" t="n">
        <f aca="false">IF(H3091=$T$5,L3091,T3090)</f>
        <v>814190484</v>
      </c>
      <c r="U3091" s="2" t="n">
        <f aca="false">IF(V3091="",0,1)</f>
        <v>0</v>
      </c>
      <c r="V3091" s="2" t="str">
        <f aca="false">IF(A3091="","",IFERROR(IF(VLOOKUP(A3091,MAESTRO!$A$2:$C$15,2,FALSE())=1,"",A3091),A3091))</f>
        <v/>
      </c>
      <c r="W3091" s="2" t="str">
        <f aca="false">IF(V3091="","",G3091)</f>
        <v/>
      </c>
    </row>
    <row r="3092" customFormat="false" ht="15" hidden="false" customHeight="false" outlineLevel="0" collapsed="false">
      <c r="O3092" s="2" t="str">
        <f aca="false">IF(O3091="","",O3091)</f>
        <v>7711 CEDI GUAYAQUIL</v>
      </c>
      <c r="P3092" s="2" t="str">
        <f aca="false">IF(A3092=$P$5,C3092,P3091)</f>
        <v>VILLA PICHIZACA NORMA ISABEL</v>
      </c>
      <c r="Q3092" s="2" t="n">
        <f aca="false">IF(Q3091="","",IF(A3095=$Q$1,C3095,Q3091))</f>
        <v>1000038206</v>
      </c>
      <c r="R3092" s="2" t="n">
        <f aca="false">IF(H3092=$R$5,L3092,R3091)</f>
        <v>50640325</v>
      </c>
      <c r="S3092" s="2" t="str">
        <f aca="false">IF(H3092=$S$5,L3092,S3091)</f>
        <v>EGU077</v>
      </c>
      <c r="T3092" s="2" t="n">
        <f aca="false">IF(H3092=$T$5,L3092,T3091)</f>
        <v>814190484</v>
      </c>
      <c r="U3092" s="2" t="n">
        <f aca="false">IF(V3092="",0,1)</f>
        <v>0</v>
      </c>
      <c r="V3092" s="2" t="str">
        <f aca="false">IF(A3092="","",IFERROR(IF(VLOOKUP(A3092,MAESTRO!$A$2:$C$15,2,FALSE())=1,"",A3092),A3092))</f>
        <v/>
      </c>
      <c r="W3092" s="2" t="str">
        <f aca="false">IF(V3092="","",G3092)</f>
        <v/>
      </c>
    </row>
    <row r="3093" customFormat="false" ht="15" hidden="false" customHeight="false" outlineLevel="0" collapsed="false">
      <c r="O3093" s="2" t="str">
        <f aca="false">IF(O3092="","",O3092)</f>
        <v>7711 CEDI GUAYAQUIL</v>
      </c>
      <c r="P3093" s="2" t="str">
        <f aca="false">IF(A3093=$P$5,C3093,P3092)</f>
        <v>VILLA PICHIZACA NORMA ISABEL</v>
      </c>
      <c r="Q3093" s="2" t="n">
        <f aca="false">IF(Q3092="","",IF(A3096=$Q$1,C3096,Q3092))</f>
        <v>1000038206</v>
      </c>
      <c r="R3093" s="2" t="n">
        <f aca="false">IF(H3093=$R$5,L3093,R3092)</f>
        <v>50640325</v>
      </c>
      <c r="S3093" s="2" t="str">
        <f aca="false">IF(H3093=$S$5,L3093,S3092)</f>
        <v>EGU077</v>
      </c>
      <c r="T3093" s="2" t="n">
        <f aca="false">IF(H3093=$T$5,L3093,T3092)</f>
        <v>814190484</v>
      </c>
      <c r="U3093" s="2" t="n">
        <f aca="false">IF(V3093="",0,1)</f>
        <v>0</v>
      </c>
      <c r="V3093" s="2" t="str">
        <f aca="false">IF(A3093="","",IFERROR(IF(VLOOKUP(A3093,MAESTRO!$A$2:$C$15,2,FALSE())=1,"",A3093),A3093))</f>
        <v/>
      </c>
      <c r="W3093" s="2" t="str">
        <f aca="false">IF(V3093="","",G3093)</f>
        <v/>
      </c>
    </row>
    <row r="3094" customFormat="false" ht="15" hidden="false" customHeight="false" outlineLevel="0" collapsed="false">
      <c r="O3094" s="2" t="str">
        <f aca="false">IF(O3093="","",O3093)</f>
        <v>7711 CEDI GUAYAQUIL</v>
      </c>
      <c r="P3094" s="2" t="str">
        <f aca="false">IF(A3094=$P$5,C3094,P3093)</f>
        <v>VILLA PICHIZACA NORMA ISABEL</v>
      </c>
      <c r="Q3094" s="2" t="n">
        <f aca="false">IF(Q3093="","",IF(A3097=$Q$1,C3097,Q3093))</f>
        <v>1000038206</v>
      </c>
      <c r="R3094" s="2" t="n">
        <f aca="false">IF(H3094=$R$5,L3094,R3093)</f>
        <v>50640325</v>
      </c>
      <c r="S3094" s="2" t="str">
        <f aca="false">IF(H3094=$S$5,L3094,S3093)</f>
        <v>EGU077</v>
      </c>
      <c r="T3094" s="2" t="n">
        <f aca="false">IF(H3094=$T$5,L3094,T3093)</f>
        <v>814190484</v>
      </c>
      <c r="U3094" s="2" t="n">
        <f aca="false">IF(V3094="",0,1)</f>
        <v>0</v>
      </c>
      <c r="V3094" s="2" t="str">
        <f aca="false">IF(A3094="","",IFERROR(IF(VLOOKUP(A3094,MAESTRO!$A$2:$C$15,2,FALSE())=1,"",A3094),A3094))</f>
        <v/>
      </c>
      <c r="W3094" s="2" t="str">
        <f aca="false">IF(V3094="","",G3094)</f>
        <v/>
      </c>
    </row>
    <row r="3095" customFormat="false" ht="15" hidden="false" customHeight="false" outlineLevel="0" collapsed="false">
      <c r="O3095" s="2" t="str">
        <f aca="false">IF(O3094="","",O3094)</f>
        <v>7711 CEDI GUAYAQUIL</v>
      </c>
      <c r="P3095" s="2" t="str">
        <f aca="false">IF(A3095=$P$5,C3095,P3094)</f>
        <v>VILLA PICHIZACA NORMA ISABEL</v>
      </c>
      <c r="Q3095" s="2" t="n">
        <f aca="false">IF(Q3094="","",IF(A3098=$Q$1,C3098,Q3094))</f>
        <v>1000038206</v>
      </c>
      <c r="R3095" s="2" t="n">
        <f aca="false">IF(H3095=$R$5,L3095,R3094)</f>
        <v>50640325</v>
      </c>
      <c r="S3095" s="2" t="str">
        <f aca="false">IF(H3095=$S$5,L3095,S3094)</f>
        <v>EGU077</v>
      </c>
      <c r="T3095" s="2" t="n">
        <f aca="false">IF(H3095=$T$5,L3095,T3094)</f>
        <v>814190484</v>
      </c>
      <c r="U3095" s="2" t="n">
        <f aca="false">IF(V3095="",0,1)</f>
        <v>0</v>
      </c>
      <c r="V3095" s="2" t="str">
        <f aca="false">IF(A3095="","",IFERROR(IF(VLOOKUP(A3095,MAESTRO!$A$2:$C$15,2,FALSE())=1,"",A3095),A3095))</f>
        <v/>
      </c>
      <c r="W3095" s="2" t="str">
        <f aca="false">IF(V3095="","",G3095)</f>
        <v/>
      </c>
    </row>
    <row r="3096" customFormat="false" ht="15" hidden="false" customHeight="false" outlineLevel="0" collapsed="false">
      <c r="O3096" s="2" t="str">
        <f aca="false">IF(O3095="","",O3095)</f>
        <v>7711 CEDI GUAYAQUIL</v>
      </c>
      <c r="P3096" s="2" t="str">
        <f aca="false">IF(A3096=$P$5,C3096,P3095)</f>
        <v>VILLA PICHIZACA NORMA ISABEL</v>
      </c>
      <c r="Q3096" s="2" t="n">
        <f aca="false">IF(Q3095="","",IF(A3099=$Q$1,C3099,Q3095))</f>
        <v>1000038206</v>
      </c>
      <c r="R3096" s="2" t="n">
        <f aca="false">IF(H3096=$R$5,L3096,R3095)</f>
        <v>50640325</v>
      </c>
      <c r="S3096" s="2" t="str">
        <f aca="false">IF(H3096=$S$5,L3096,S3095)</f>
        <v>EGU077</v>
      </c>
      <c r="T3096" s="2" t="n">
        <f aca="false">IF(H3096=$T$5,L3096,T3095)</f>
        <v>814190484</v>
      </c>
      <c r="U3096" s="2" t="n">
        <f aca="false">IF(V3096="",0,1)</f>
        <v>0</v>
      </c>
      <c r="V3096" s="2" t="str">
        <f aca="false">IF(A3096="","",IFERROR(IF(VLOOKUP(A3096,MAESTRO!$A$2:$C$15,2,FALSE())=1,"",A3096),A3096))</f>
        <v/>
      </c>
      <c r="W3096" s="2" t="str">
        <f aca="false">IF(V3096="","",G3096)</f>
        <v/>
      </c>
    </row>
    <row r="3097" customFormat="false" ht="15" hidden="false" customHeight="false" outlineLevel="0" collapsed="false">
      <c r="O3097" s="2" t="str">
        <f aca="false">IF(O3096="","",O3096)</f>
        <v>7711 CEDI GUAYAQUIL</v>
      </c>
      <c r="P3097" s="2" t="str">
        <f aca="false">IF(A3097=$P$5,C3097,P3096)</f>
        <v>VILLA PICHIZACA NORMA ISABEL</v>
      </c>
      <c r="Q3097" s="2" t="n">
        <f aca="false">IF(Q3096="","",IF(A3100=$Q$1,C3100,Q3096))</f>
        <v>1000038206</v>
      </c>
      <c r="R3097" s="2" t="n">
        <f aca="false">IF(H3097=$R$5,L3097,R3096)</f>
        <v>50640325</v>
      </c>
      <c r="S3097" s="2" t="str">
        <f aca="false">IF(H3097=$S$5,L3097,S3096)</f>
        <v>EGU077</v>
      </c>
      <c r="T3097" s="2" t="n">
        <f aca="false">IF(H3097=$T$5,L3097,T3096)</f>
        <v>814190484</v>
      </c>
      <c r="U3097" s="2" t="n">
        <f aca="false">IF(V3097="",0,1)</f>
        <v>0</v>
      </c>
      <c r="V3097" s="2" t="str">
        <f aca="false">IF(A3097="","",IFERROR(IF(VLOOKUP(A3097,MAESTRO!$A$2:$C$15,2,FALSE())=1,"",A3097),A3097))</f>
        <v/>
      </c>
      <c r="W3097" s="2" t="str">
        <f aca="false">IF(V3097="","",G3097)</f>
        <v/>
      </c>
    </row>
    <row r="3098" customFormat="false" ht="15" hidden="false" customHeight="false" outlineLevel="0" collapsed="false">
      <c r="O3098" s="2" t="str">
        <f aca="false">IF(O3097="","",O3097)</f>
        <v>7711 CEDI GUAYAQUIL</v>
      </c>
      <c r="P3098" s="2" t="str">
        <f aca="false">IF(A3098=$P$5,C3098,P3097)</f>
        <v>VILLA PICHIZACA NORMA ISABEL</v>
      </c>
      <c r="Q3098" s="2" t="n">
        <f aca="false">IF(Q3097="","",IF(A3101=$Q$1,C3101,Q3097))</f>
        <v>1000038206</v>
      </c>
      <c r="R3098" s="2" t="n">
        <f aca="false">IF(H3098=$R$5,L3098,R3097)</f>
        <v>50640325</v>
      </c>
      <c r="S3098" s="2" t="str">
        <f aca="false">IF(H3098=$S$5,L3098,S3097)</f>
        <v>EGU077</v>
      </c>
      <c r="T3098" s="2" t="n">
        <f aca="false">IF(H3098=$T$5,L3098,T3097)</f>
        <v>814190484</v>
      </c>
      <c r="U3098" s="2" t="n">
        <f aca="false">IF(V3098="",0,1)</f>
        <v>0</v>
      </c>
      <c r="V3098" s="2" t="str">
        <f aca="false">IF(A3098="","",IFERROR(IF(VLOOKUP(A3098,MAESTRO!$A$2:$C$15,2,FALSE())=1,"",A3098),A3098))</f>
        <v/>
      </c>
      <c r="W3098" s="2" t="str">
        <f aca="false">IF(V3098="","",G3098)</f>
        <v/>
      </c>
    </row>
    <row r="3099" customFormat="false" ht="15" hidden="false" customHeight="false" outlineLevel="0" collapsed="false">
      <c r="O3099" s="2" t="str">
        <f aca="false">IF(O3098="","",O3098)</f>
        <v>7711 CEDI GUAYAQUIL</v>
      </c>
      <c r="P3099" s="2" t="str">
        <f aca="false">IF(A3099=$P$5,C3099,P3098)</f>
        <v>VILLA PICHIZACA NORMA ISABEL</v>
      </c>
      <c r="Q3099" s="2" t="n">
        <f aca="false">IF(Q3098="","",IF(A3102=$Q$1,C3102,Q3098))</f>
        <v>1000038206</v>
      </c>
      <c r="R3099" s="2" t="n">
        <f aca="false">IF(H3099=$R$5,L3099,R3098)</f>
        <v>50640325</v>
      </c>
      <c r="S3099" s="2" t="str">
        <f aca="false">IF(H3099=$S$5,L3099,S3098)</f>
        <v>EGU077</v>
      </c>
      <c r="T3099" s="2" t="n">
        <f aca="false">IF(H3099=$T$5,L3099,T3098)</f>
        <v>814190484</v>
      </c>
      <c r="U3099" s="2" t="n">
        <f aca="false">IF(V3099="",0,1)</f>
        <v>0</v>
      </c>
      <c r="V3099" s="2" t="str">
        <f aca="false">IF(A3099="","",IFERROR(IF(VLOOKUP(A3099,MAESTRO!$A$2:$C$15,2,FALSE())=1,"",A3099),A3099))</f>
        <v/>
      </c>
      <c r="W3099" s="2" t="str">
        <f aca="false">IF(V3099="","",G3099)</f>
        <v/>
      </c>
    </row>
    <row r="3100" customFormat="false" ht="15" hidden="false" customHeight="false" outlineLevel="0" collapsed="false">
      <c r="O3100" s="2" t="str">
        <f aca="false">IF(O3099="","",O3099)</f>
        <v>7711 CEDI GUAYAQUIL</v>
      </c>
      <c r="P3100" s="2" t="str">
        <f aca="false">IF(A3100=$P$5,C3100,P3099)</f>
        <v>VILLA PICHIZACA NORMA ISABEL</v>
      </c>
      <c r="Q3100" s="2" t="n">
        <f aca="false">IF(Q3099="","",IF(A3103=$Q$1,C3103,Q3099))</f>
        <v>1000038206</v>
      </c>
      <c r="R3100" s="2" t="n">
        <f aca="false">IF(H3100=$R$5,L3100,R3099)</f>
        <v>50640325</v>
      </c>
      <c r="S3100" s="2" t="str">
        <f aca="false">IF(H3100=$S$5,L3100,S3099)</f>
        <v>EGU077</v>
      </c>
      <c r="T3100" s="2" t="n">
        <f aca="false">IF(H3100=$T$5,L3100,T3099)</f>
        <v>814190484</v>
      </c>
      <c r="U3100" s="2" t="n">
        <f aca="false">IF(V3100="",0,1)</f>
        <v>0</v>
      </c>
      <c r="V3100" s="2" t="str">
        <f aca="false">IF(A3100="","",IFERROR(IF(VLOOKUP(A3100,MAESTRO!$A$2:$C$15,2,FALSE())=1,"",A3100),A3100))</f>
        <v/>
      </c>
      <c r="W3100" s="2" t="str">
        <f aca="false">IF(V3100="","",G3100)</f>
        <v/>
      </c>
    </row>
    <row r="3101" customFormat="false" ht="15" hidden="false" customHeight="false" outlineLevel="0" collapsed="false">
      <c r="O3101" s="2" t="str">
        <f aca="false">IF(O3100="","",O3100)</f>
        <v>7711 CEDI GUAYAQUIL</v>
      </c>
      <c r="P3101" s="2" t="str">
        <f aca="false">IF(A3101=$P$5,C3101,P3100)</f>
        <v>VILLA PICHIZACA NORMA ISABEL</v>
      </c>
      <c r="Q3101" s="2" t="n">
        <f aca="false">IF(Q3100="","",IF(A3104=$Q$1,C3104,Q3100))</f>
        <v>1000038206</v>
      </c>
      <c r="R3101" s="2" t="n">
        <f aca="false">IF(H3101=$R$5,L3101,R3100)</f>
        <v>50640325</v>
      </c>
      <c r="S3101" s="2" t="str">
        <f aca="false">IF(H3101=$S$5,L3101,S3100)</f>
        <v>EGU077</v>
      </c>
      <c r="T3101" s="2" t="n">
        <f aca="false">IF(H3101=$T$5,L3101,T3100)</f>
        <v>814190484</v>
      </c>
      <c r="U3101" s="2" t="n">
        <f aca="false">IF(V3101="",0,1)</f>
        <v>0</v>
      </c>
      <c r="V3101" s="2" t="str">
        <f aca="false">IF(A3101="","",IFERROR(IF(VLOOKUP(A3101,MAESTRO!$A$2:$C$15,2,FALSE())=1,"",A3101),A3101))</f>
        <v/>
      </c>
      <c r="W3101" s="2" t="str">
        <f aca="false">IF(V3101="","",G3101)</f>
        <v/>
      </c>
    </row>
    <row r="3102" customFormat="false" ht="15" hidden="false" customHeight="false" outlineLevel="0" collapsed="false">
      <c r="O3102" s="2" t="str">
        <f aca="false">IF(O3101="","",O3101)</f>
        <v>7711 CEDI GUAYAQUIL</v>
      </c>
      <c r="P3102" s="2" t="str">
        <f aca="false">IF(A3102=$P$5,C3102,P3101)</f>
        <v>VILLA PICHIZACA NORMA ISABEL</v>
      </c>
      <c r="Q3102" s="2" t="n">
        <f aca="false">IF(Q3101="","",IF(A3105=$Q$1,C3105,Q3101))</f>
        <v>1000038206</v>
      </c>
      <c r="R3102" s="2" t="n">
        <f aca="false">IF(H3102=$R$5,L3102,R3101)</f>
        <v>50640325</v>
      </c>
      <c r="S3102" s="2" t="str">
        <f aca="false">IF(H3102=$S$5,L3102,S3101)</f>
        <v>EGU077</v>
      </c>
      <c r="T3102" s="2" t="n">
        <f aca="false">IF(H3102=$T$5,L3102,T3101)</f>
        <v>814190484</v>
      </c>
      <c r="U3102" s="2" t="n">
        <f aca="false">IF(V3102="",0,1)</f>
        <v>0</v>
      </c>
      <c r="V3102" s="2" t="str">
        <f aca="false">IF(A3102="","",IFERROR(IF(VLOOKUP(A3102,MAESTRO!$A$2:$C$15,2,FALSE())=1,"",A3102),A3102))</f>
        <v/>
      </c>
      <c r="W3102" s="2" t="str">
        <f aca="false">IF(V3102="","",G3102)</f>
        <v/>
      </c>
    </row>
    <row r="3103" customFormat="false" ht="15" hidden="false" customHeight="false" outlineLevel="0" collapsed="false">
      <c r="O3103" s="2" t="str">
        <f aca="false">IF(O3102="","",O3102)</f>
        <v>7711 CEDI GUAYAQUIL</v>
      </c>
      <c r="P3103" s="2" t="str">
        <f aca="false">IF(A3103=$P$5,C3103,P3102)</f>
        <v>VILLA PICHIZACA NORMA ISABEL</v>
      </c>
      <c r="Q3103" s="2" t="n">
        <f aca="false">IF(Q3102="","",IF(A3106=$Q$1,C3106,Q3102))</f>
        <v>1000038206</v>
      </c>
      <c r="R3103" s="2" t="n">
        <f aca="false">IF(H3103=$R$5,L3103,R3102)</f>
        <v>50640325</v>
      </c>
      <c r="S3103" s="2" t="str">
        <f aca="false">IF(H3103=$S$5,L3103,S3102)</f>
        <v>EGU077</v>
      </c>
      <c r="T3103" s="2" t="n">
        <f aca="false">IF(H3103=$T$5,L3103,T3102)</f>
        <v>814190484</v>
      </c>
      <c r="U3103" s="2" t="n">
        <f aca="false">IF(V3103="",0,1)</f>
        <v>0</v>
      </c>
      <c r="V3103" s="2" t="str">
        <f aca="false">IF(A3103="","",IFERROR(IF(VLOOKUP(A3103,MAESTRO!$A$2:$C$15,2,FALSE())=1,"",A3103),A3103))</f>
        <v/>
      </c>
      <c r="W3103" s="2" t="str">
        <f aca="false">IF(V3103="","",G3103)</f>
        <v/>
      </c>
    </row>
    <row r="3104" customFormat="false" ht="15" hidden="false" customHeight="false" outlineLevel="0" collapsed="false">
      <c r="O3104" s="2" t="str">
        <f aca="false">IF(O3103="","",O3103)</f>
        <v>7711 CEDI GUAYAQUIL</v>
      </c>
      <c r="P3104" s="2" t="str">
        <f aca="false">IF(A3104=$P$5,C3104,P3103)</f>
        <v>VILLA PICHIZACA NORMA ISABEL</v>
      </c>
      <c r="Q3104" s="2" t="n">
        <f aca="false">IF(Q3103="","",IF(A3107=$Q$1,C3107,Q3103))</f>
        <v>1000038206</v>
      </c>
      <c r="R3104" s="2" t="n">
        <f aca="false">IF(H3104=$R$5,L3104,R3103)</f>
        <v>50640325</v>
      </c>
      <c r="S3104" s="2" t="str">
        <f aca="false">IF(H3104=$S$5,L3104,S3103)</f>
        <v>EGU077</v>
      </c>
      <c r="T3104" s="2" t="n">
        <f aca="false">IF(H3104=$T$5,L3104,T3103)</f>
        <v>814190484</v>
      </c>
      <c r="U3104" s="2" t="n">
        <f aca="false">IF(V3104="",0,1)</f>
        <v>0</v>
      </c>
      <c r="V3104" s="2" t="str">
        <f aca="false">IF(A3104="","",IFERROR(IF(VLOOKUP(A3104,MAESTRO!$A$2:$C$15,2,FALSE())=1,"",A3104),A3104))</f>
        <v/>
      </c>
      <c r="W3104" s="2" t="str">
        <f aca="false">IF(V3104="","",G3104)</f>
        <v/>
      </c>
    </row>
    <row r="3105" customFormat="false" ht="15" hidden="false" customHeight="false" outlineLevel="0" collapsed="false">
      <c r="O3105" s="2" t="str">
        <f aca="false">IF(O3104="","",O3104)</f>
        <v>7711 CEDI GUAYAQUIL</v>
      </c>
      <c r="P3105" s="2" t="str">
        <f aca="false">IF(A3105=$P$5,C3105,P3104)</f>
        <v>VILLA PICHIZACA NORMA ISABEL</v>
      </c>
      <c r="Q3105" s="2" t="n">
        <f aca="false">IF(Q3104="","",IF(A3108=$Q$1,C3108,Q3104))</f>
        <v>1000038206</v>
      </c>
      <c r="R3105" s="2" t="n">
        <f aca="false">IF(H3105=$R$5,L3105,R3104)</f>
        <v>50640325</v>
      </c>
      <c r="S3105" s="2" t="str">
        <f aca="false">IF(H3105=$S$5,L3105,S3104)</f>
        <v>EGU077</v>
      </c>
      <c r="T3105" s="2" t="n">
        <f aca="false">IF(H3105=$T$5,L3105,T3104)</f>
        <v>814190484</v>
      </c>
      <c r="U3105" s="2" t="n">
        <f aca="false">IF(V3105="",0,1)</f>
        <v>0</v>
      </c>
      <c r="V3105" s="2" t="str">
        <f aca="false">IF(A3105="","",IFERROR(IF(VLOOKUP(A3105,MAESTRO!$A$2:$C$15,2,FALSE())=1,"",A3105),A3105))</f>
        <v/>
      </c>
      <c r="W3105" s="2" t="str">
        <f aca="false">IF(V3105="","",G3105)</f>
        <v/>
      </c>
    </row>
    <row r="3106" customFormat="false" ht="15" hidden="false" customHeight="false" outlineLevel="0" collapsed="false">
      <c r="O3106" s="2" t="str">
        <f aca="false">IF(O3105="","",O3105)</f>
        <v>7711 CEDI GUAYAQUIL</v>
      </c>
      <c r="P3106" s="2" t="str">
        <f aca="false">IF(A3106=$P$5,C3106,P3105)</f>
        <v>VILLA PICHIZACA NORMA ISABEL</v>
      </c>
      <c r="Q3106" s="2" t="n">
        <f aca="false">IF(Q3105="","",IF(A3109=$Q$1,C3109,Q3105))</f>
        <v>1000038206</v>
      </c>
      <c r="R3106" s="2" t="n">
        <f aca="false">IF(H3106=$R$5,L3106,R3105)</f>
        <v>50640325</v>
      </c>
      <c r="S3106" s="2" t="str">
        <f aca="false">IF(H3106=$S$5,L3106,S3105)</f>
        <v>EGU077</v>
      </c>
      <c r="T3106" s="2" t="n">
        <f aca="false">IF(H3106=$T$5,L3106,T3105)</f>
        <v>814190484</v>
      </c>
      <c r="U3106" s="2" t="n">
        <f aca="false">IF(V3106="",0,1)</f>
        <v>0</v>
      </c>
      <c r="V3106" s="2" t="str">
        <f aca="false">IF(A3106="","",IFERROR(IF(VLOOKUP(A3106,MAESTRO!$A$2:$C$15,2,FALSE())=1,"",A3106),A3106))</f>
        <v/>
      </c>
      <c r="W3106" s="2" t="str">
        <f aca="false">IF(V3106="","",G3106)</f>
        <v/>
      </c>
    </row>
    <row r="3107" customFormat="false" ht="15" hidden="false" customHeight="false" outlineLevel="0" collapsed="false">
      <c r="O3107" s="2" t="str">
        <f aca="false">IF(O3106="","",O3106)</f>
        <v>7711 CEDI GUAYAQUIL</v>
      </c>
      <c r="P3107" s="2" t="str">
        <f aca="false">IF(A3107=$P$5,C3107,P3106)</f>
        <v>VILLA PICHIZACA NORMA ISABEL</v>
      </c>
      <c r="Q3107" s="2" t="n">
        <f aca="false">IF(Q3106="","",IF(A3110=$Q$1,C3110,Q3106))</f>
        <v>1000038206</v>
      </c>
      <c r="R3107" s="2" t="n">
        <f aca="false">IF(H3107=$R$5,L3107,R3106)</f>
        <v>50640325</v>
      </c>
      <c r="S3107" s="2" t="str">
        <f aca="false">IF(H3107=$S$5,L3107,S3106)</f>
        <v>EGU077</v>
      </c>
      <c r="T3107" s="2" t="n">
        <f aca="false">IF(H3107=$T$5,L3107,T3106)</f>
        <v>814190484</v>
      </c>
      <c r="U3107" s="2" t="n">
        <f aca="false">IF(V3107="",0,1)</f>
        <v>0</v>
      </c>
      <c r="V3107" s="2" t="str">
        <f aca="false">IF(A3107="","",IFERROR(IF(VLOOKUP(A3107,MAESTRO!$A$2:$C$15,2,FALSE())=1,"",A3107),A3107))</f>
        <v/>
      </c>
      <c r="W3107" s="2" t="str">
        <f aca="false">IF(V3107="","",G3107)</f>
        <v/>
      </c>
    </row>
    <row r="3108" customFormat="false" ht="15" hidden="false" customHeight="false" outlineLevel="0" collapsed="false">
      <c r="O3108" s="2" t="str">
        <f aca="false">IF(O3107="","",O3107)</f>
        <v>7711 CEDI GUAYAQUIL</v>
      </c>
      <c r="P3108" s="2" t="str">
        <f aca="false">IF(A3108=$P$5,C3108,P3107)</f>
        <v>VILLA PICHIZACA NORMA ISABEL</v>
      </c>
      <c r="Q3108" s="2" t="n">
        <f aca="false">IF(Q3107="","",IF(A3111=$Q$1,C3111,Q3107))</f>
        <v>1000038206</v>
      </c>
      <c r="R3108" s="2" t="n">
        <f aca="false">IF(H3108=$R$5,L3108,R3107)</f>
        <v>50640325</v>
      </c>
      <c r="S3108" s="2" t="str">
        <f aca="false">IF(H3108=$S$5,L3108,S3107)</f>
        <v>EGU077</v>
      </c>
      <c r="T3108" s="2" t="n">
        <f aca="false">IF(H3108=$T$5,L3108,T3107)</f>
        <v>814190484</v>
      </c>
      <c r="U3108" s="2" t="n">
        <f aca="false">IF(V3108="",0,1)</f>
        <v>0</v>
      </c>
      <c r="V3108" s="2" t="str">
        <f aca="false">IF(A3108="","",IFERROR(IF(VLOOKUP(A3108,MAESTRO!$A$2:$C$15,2,FALSE())=1,"",A3108),A3108))</f>
        <v/>
      </c>
      <c r="W3108" s="2" t="str">
        <f aca="false">IF(V3108="","",G3108)</f>
        <v/>
      </c>
    </row>
    <row r="3109" customFormat="false" ht="15" hidden="false" customHeight="false" outlineLevel="0" collapsed="false">
      <c r="O3109" s="2" t="str">
        <f aca="false">IF(O3108="","",O3108)</f>
        <v>7711 CEDI GUAYAQUIL</v>
      </c>
      <c r="P3109" s="2" t="str">
        <f aca="false">IF(A3109=$P$5,C3109,P3108)</f>
        <v>VILLA PICHIZACA NORMA ISABEL</v>
      </c>
      <c r="Q3109" s="2" t="n">
        <f aca="false">IF(Q3108="","",IF(A3112=$Q$1,C3112,Q3108))</f>
        <v>1000038206</v>
      </c>
      <c r="R3109" s="2" t="n">
        <f aca="false">IF(H3109=$R$5,L3109,R3108)</f>
        <v>50640325</v>
      </c>
      <c r="S3109" s="2" t="str">
        <f aca="false">IF(H3109=$S$5,L3109,S3108)</f>
        <v>EGU077</v>
      </c>
      <c r="T3109" s="2" t="n">
        <f aca="false">IF(H3109=$T$5,L3109,T3108)</f>
        <v>814190484</v>
      </c>
      <c r="U3109" s="2" t="n">
        <f aca="false">IF(V3109="",0,1)</f>
        <v>0</v>
      </c>
      <c r="V3109" s="2" t="str">
        <f aca="false">IF(A3109="","",IFERROR(IF(VLOOKUP(A3109,MAESTRO!$A$2:$C$15,2,FALSE())=1,"",A3109),A3109))</f>
        <v/>
      </c>
      <c r="W3109" s="2" t="str">
        <f aca="false">IF(V3109="","",G3109)</f>
        <v/>
      </c>
    </row>
    <row r="3110" customFormat="false" ht="15" hidden="false" customHeight="false" outlineLevel="0" collapsed="false">
      <c r="O3110" s="2" t="str">
        <f aca="false">IF(O3109="","",O3109)</f>
        <v>7711 CEDI GUAYAQUIL</v>
      </c>
      <c r="P3110" s="2" t="str">
        <f aca="false">IF(A3110=$P$5,C3110,P3109)</f>
        <v>VILLA PICHIZACA NORMA ISABEL</v>
      </c>
      <c r="Q3110" s="2" t="n">
        <f aca="false">IF(Q3109="","",IF(A3113=$Q$1,C3113,Q3109))</f>
        <v>1000038206</v>
      </c>
      <c r="R3110" s="2" t="n">
        <f aca="false">IF(H3110=$R$5,L3110,R3109)</f>
        <v>50640325</v>
      </c>
      <c r="S3110" s="2" t="str">
        <f aca="false">IF(H3110=$S$5,L3110,S3109)</f>
        <v>EGU077</v>
      </c>
      <c r="T3110" s="2" t="n">
        <f aca="false">IF(H3110=$T$5,L3110,T3109)</f>
        <v>814190484</v>
      </c>
      <c r="U3110" s="2" t="n">
        <f aca="false">IF(V3110="",0,1)</f>
        <v>0</v>
      </c>
      <c r="V3110" s="2" t="str">
        <f aca="false">IF(A3110="","",IFERROR(IF(VLOOKUP(A3110,MAESTRO!$A$2:$C$15,2,FALSE())=1,"",A3110),A3110))</f>
        <v/>
      </c>
      <c r="W3110" s="2" t="str">
        <f aca="false">IF(V3110="","",G3110)</f>
        <v/>
      </c>
    </row>
    <row r="3111" customFormat="false" ht="15" hidden="false" customHeight="false" outlineLevel="0" collapsed="false">
      <c r="O3111" s="2" t="str">
        <f aca="false">IF(O3110="","",O3110)</f>
        <v>7711 CEDI GUAYAQUIL</v>
      </c>
      <c r="P3111" s="2" t="str">
        <f aca="false">IF(A3111=$P$5,C3111,P3110)</f>
        <v>VILLA PICHIZACA NORMA ISABEL</v>
      </c>
      <c r="Q3111" s="2" t="n">
        <f aca="false">IF(Q3110="","",IF(A3114=$Q$1,C3114,Q3110))</f>
        <v>1000038206</v>
      </c>
      <c r="R3111" s="2" t="n">
        <f aca="false">IF(H3111=$R$5,L3111,R3110)</f>
        <v>50640325</v>
      </c>
      <c r="S3111" s="2" t="str">
        <f aca="false">IF(H3111=$S$5,L3111,S3110)</f>
        <v>EGU077</v>
      </c>
      <c r="T3111" s="2" t="n">
        <f aca="false">IF(H3111=$T$5,L3111,T3110)</f>
        <v>814190484</v>
      </c>
      <c r="U3111" s="2" t="n">
        <f aca="false">IF(V3111="",0,1)</f>
        <v>0</v>
      </c>
      <c r="V3111" s="2" t="str">
        <f aca="false">IF(A3111="","",IFERROR(IF(VLOOKUP(A3111,MAESTRO!$A$2:$C$15,2,FALSE())=1,"",A3111),A3111))</f>
        <v/>
      </c>
      <c r="W3111" s="2" t="str">
        <f aca="false">IF(V3111="","",G3111)</f>
        <v/>
      </c>
    </row>
    <row r="3112" customFormat="false" ht="15" hidden="false" customHeight="false" outlineLevel="0" collapsed="false">
      <c r="O3112" s="2" t="str">
        <f aca="false">IF(O3111="","",O3111)</f>
        <v>7711 CEDI GUAYAQUIL</v>
      </c>
      <c r="P3112" s="2" t="str">
        <f aca="false">IF(A3112=$P$5,C3112,P3111)</f>
        <v>VILLA PICHIZACA NORMA ISABEL</v>
      </c>
      <c r="Q3112" s="2" t="n">
        <f aca="false">IF(Q3111="","",IF(A3115=$Q$1,C3115,Q3111))</f>
        <v>1000038206</v>
      </c>
      <c r="R3112" s="2" t="n">
        <f aca="false">IF(H3112=$R$5,L3112,R3111)</f>
        <v>50640325</v>
      </c>
      <c r="S3112" s="2" t="str">
        <f aca="false">IF(H3112=$S$5,L3112,S3111)</f>
        <v>EGU077</v>
      </c>
      <c r="T3112" s="2" t="n">
        <f aca="false">IF(H3112=$T$5,L3112,T3111)</f>
        <v>814190484</v>
      </c>
      <c r="U3112" s="2" t="n">
        <f aca="false">IF(V3112="",0,1)</f>
        <v>0</v>
      </c>
      <c r="V3112" s="2" t="str">
        <f aca="false">IF(A3112="","",IFERROR(IF(VLOOKUP(A3112,MAESTRO!$A$2:$C$15,2,FALSE())=1,"",A3112),A3112))</f>
        <v/>
      </c>
      <c r="W3112" s="2" t="str">
        <f aca="false">IF(V3112="","",G3112)</f>
        <v/>
      </c>
    </row>
    <row r="3113" customFormat="false" ht="15" hidden="false" customHeight="false" outlineLevel="0" collapsed="false">
      <c r="O3113" s="2" t="str">
        <f aca="false">IF(O3112="","",O3112)</f>
        <v>7711 CEDI GUAYAQUIL</v>
      </c>
      <c r="P3113" s="2" t="str">
        <f aca="false">IF(A3113=$P$5,C3113,P3112)</f>
        <v>VILLA PICHIZACA NORMA ISABEL</v>
      </c>
      <c r="Q3113" s="2" t="n">
        <f aca="false">IF(Q3112="","",IF(A3116=$Q$1,C3116,Q3112))</f>
        <v>1000038206</v>
      </c>
      <c r="R3113" s="2" t="n">
        <f aca="false">IF(H3113=$R$5,L3113,R3112)</f>
        <v>50640325</v>
      </c>
      <c r="S3113" s="2" t="str">
        <f aca="false">IF(H3113=$S$5,L3113,S3112)</f>
        <v>EGU077</v>
      </c>
      <c r="T3113" s="2" t="n">
        <f aca="false">IF(H3113=$T$5,L3113,T3112)</f>
        <v>814190484</v>
      </c>
      <c r="U3113" s="2" t="n">
        <f aca="false">IF(V3113="",0,1)</f>
        <v>0</v>
      </c>
      <c r="V3113" s="2" t="str">
        <f aca="false">IF(A3113="","",IFERROR(IF(VLOOKUP(A3113,MAESTRO!$A$2:$C$15,2,FALSE())=1,"",A3113),A3113))</f>
        <v/>
      </c>
      <c r="W3113" s="2" t="str">
        <f aca="false">IF(V3113="","",G3113)</f>
        <v/>
      </c>
    </row>
    <row r="3114" customFormat="false" ht="15" hidden="false" customHeight="false" outlineLevel="0" collapsed="false">
      <c r="A3114" s="1" t="s">
        <v>48</v>
      </c>
      <c r="D3114" s="1" t="s">
        <v>49</v>
      </c>
      <c r="O3114" s="2" t="str">
        <f aca="false">IF(O3113="","",O3113)</f>
        <v>7711 CEDI GUAYAQUIL</v>
      </c>
      <c r="P3114" s="2" t="str">
        <f aca="false">IF(A3114=$P$5,C3114,P3113)</f>
        <v>VILLA PICHIZACA NORMA ISABEL</v>
      </c>
      <c r="Q3114" s="2" t="n">
        <f aca="false">IF(Q3113="","",IF(A3117=$Q$1,C3117,Q3113))</f>
        <v>1000038206</v>
      </c>
      <c r="R3114" s="2" t="n">
        <f aca="false">IF(H3114=$R$5,L3114,R3113)</f>
        <v>50640325</v>
      </c>
      <c r="S3114" s="2" t="str">
        <f aca="false">IF(H3114=$S$5,L3114,S3113)</f>
        <v>EGU077</v>
      </c>
      <c r="T3114" s="2" t="n">
        <f aca="false">IF(H3114=$T$5,L3114,T3113)</f>
        <v>814190484</v>
      </c>
      <c r="U3114" s="2" t="n">
        <f aca="false">IF(V3114="",0,1)</f>
        <v>0</v>
      </c>
      <c r="V3114" s="2" t="str">
        <f aca="false">IF(A3114="","",IFERROR(IF(VLOOKUP(A3114,MAESTRO!$A$2:$C$15,2,FALSE())=1,"",A3114),A3114))</f>
        <v/>
      </c>
      <c r="W3114" s="2" t="str">
        <f aca="false">IF(V3114="","",G3114)</f>
        <v/>
      </c>
    </row>
    <row r="3115" customFormat="false" ht="15" hidden="false" customHeight="false" outlineLevel="0" collapsed="false">
      <c r="A3115" s="1" t="s">
        <v>50</v>
      </c>
      <c r="D3115" s="1" t="s">
        <v>49</v>
      </c>
      <c r="O3115" s="2" t="str">
        <f aca="false">IF(O3114="","",O3114)</f>
        <v>7711 CEDI GUAYAQUIL</v>
      </c>
      <c r="P3115" s="2" t="str">
        <f aca="false">IF(A3115=$P$5,C3115,P3114)</f>
        <v>VILLA PICHIZACA NORMA ISABEL</v>
      </c>
      <c r="Q3115" s="2" t="n">
        <f aca="false">IF(Q3114="","",IF(A3118=$Q$1,C3118,Q3114))</f>
        <v>1000038206</v>
      </c>
      <c r="R3115" s="2" t="n">
        <f aca="false">IF(H3115=$R$5,L3115,R3114)</f>
        <v>50640325</v>
      </c>
      <c r="S3115" s="2" t="str">
        <f aca="false">IF(H3115=$S$5,L3115,S3114)</f>
        <v>EGU077</v>
      </c>
      <c r="T3115" s="2" t="n">
        <f aca="false">IF(H3115=$T$5,L3115,T3114)</f>
        <v>814190484</v>
      </c>
      <c r="U3115" s="2" t="n">
        <f aca="false">IF(V3115="",0,1)</f>
        <v>0</v>
      </c>
      <c r="V3115" s="2" t="str">
        <f aca="false">IF(A3115="","",IFERROR(IF(VLOOKUP(A3115,MAESTRO!$A$2:$C$15,2,FALSE())=1,"",A3115),A3115))</f>
        <v/>
      </c>
      <c r="W3115" s="2" t="str">
        <f aca="false">IF(V3115="","",G3115)</f>
        <v/>
      </c>
    </row>
    <row r="3116" customFormat="false" ht="15" hidden="false" customHeight="false" outlineLevel="0" collapsed="false">
      <c r="A3116" s="1" t="s">
        <v>51</v>
      </c>
      <c r="D3116" s="1" t="s">
        <v>49</v>
      </c>
      <c r="O3116" s="2" t="str">
        <f aca="false">IF(O3115="","",O3115)</f>
        <v>7711 CEDI GUAYAQUIL</v>
      </c>
      <c r="P3116" s="2" t="str">
        <f aca="false">IF(A3116=$P$5,C3116,P3115)</f>
        <v>VILLA PICHIZACA NORMA ISABEL</v>
      </c>
      <c r="Q3116" s="2" t="n">
        <f aca="false">IF(Q3115="","",IF(A3119=$Q$1,C3119,Q3115))</f>
        <v>1000038206</v>
      </c>
      <c r="R3116" s="2" t="n">
        <f aca="false">IF(H3116=$R$5,L3116,R3115)</f>
        <v>50640325</v>
      </c>
      <c r="S3116" s="2" t="str">
        <f aca="false">IF(H3116=$S$5,L3116,S3115)</f>
        <v>EGU077</v>
      </c>
      <c r="T3116" s="2" t="n">
        <f aca="false">IF(H3116=$T$5,L3116,T3115)</f>
        <v>814190484</v>
      </c>
      <c r="U3116" s="2" t="n">
        <f aca="false">IF(V3116="",0,1)</f>
        <v>0</v>
      </c>
      <c r="V3116" s="2" t="str">
        <f aca="false">IF(A3116="","",IFERROR(IF(VLOOKUP(A3116,MAESTRO!$A$2:$C$15,2,FALSE())=1,"",A3116),A3116))</f>
        <v/>
      </c>
      <c r="W3116" s="2" t="str">
        <f aca="false">IF(V3116="","",G3116)</f>
        <v/>
      </c>
    </row>
    <row r="3117" customFormat="false" ht="15" hidden="false" customHeight="false" outlineLevel="0" collapsed="false">
      <c r="A3117" s="1" t="s">
        <v>52</v>
      </c>
      <c r="D3117" s="1" t="s">
        <v>49</v>
      </c>
      <c r="O3117" s="2" t="str">
        <f aca="false">IF(O3116="","",O3116)</f>
        <v>7711 CEDI GUAYAQUIL</v>
      </c>
      <c r="P3117" s="2" t="str">
        <f aca="false">IF(A3117=$P$5,C3117,P3116)</f>
        <v>VILLA PICHIZACA NORMA ISABEL</v>
      </c>
      <c r="Q3117" s="2" t="n">
        <f aca="false">IF(Q3116="","",IF(A3120=$Q$1,C3120,Q3116))</f>
        <v>1000038206</v>
      </c>
      <c r="R3117" s="2" t="n">
        <f aca="false">IF(H3117=$R$5,L3117,R3116)</f>
        <v>50640325</v>
      </c>
      <c r="S3117" s="2" t="str">
        <f aca="false">IF(H3117=$S$5,L3117,S3116)</f>
        <v>EGU077</v>
      </c>
      <c r="T3117" s="2" t="n">
        <f aca="false">IF(H3117=$T$5,L3117,T3116)</f>
        <v>814190484</v>
      </c>
      <c r="U3117" s="2" t="n">
        <f aca="false">IF(V3117="",0,1)</f>
        <v>0</v>
      </c>
      <c r="V3117" s="2" t="str">
        <f aca="false">IF(A3117="","",IFERROR(IF(VLOOKUP(A3117,MAESTRO!$A$2:$C$15,2,FALSE())=1,"",A3117),A3117))</f>
        <v/>
      </c>
      <c r="W3117" s="2" t="str">
        <f aca="false">IF(V3117="","",G3117)</f>
        <v/>
      </c>
    </row>
    <row r="3118" customFormat="false" ht="15" hidden="false" customHeight="false" outlineLevel="0" collapsed="false">
      <c r="A3118" s="1" t="s">
        <v>53</v>
      </c>
      <c r="D3118" s="1" t="s">
        <v>49</v>
      </c>
      <c r="O3118" s="2" t="str">
        <f aca="false">IF(O3117="","",O3117)</f>
        <v>7711 CEDI GUAYAQUIL</v>
      </c>
      <c r="P3118" s="2" t="str">
        <f aca="false">IF(A3118=$P$5,C3118,P3117)</f>
        <v>VILLA PICHIZACA NORMA ISABEL</v>
      </c>
      <c r="Q3118" s="2" t="n">
        <f aca="false">IF(Q3117="","",IF(A3121=$Q$1,C3121,Q3117))</f>
        <v>1000038206</v>
      </c>
      <c r="R3118" s="2" t="n">
        <f aca="false">IF(H3118=$R$5,L3118,R3117)</f>
        <v>50640325</v>
      </c>
      <c r="S3118" s="2" t="str">
        <f aca="false">IF(H3118=$S$5,L3118,S3117)</f>
        <v>EGU077</v>
      </c>
      <c r="T3118" s="2" t="n">
        <f aca="false">IF(H3118=$T$5,L3118,T3117)</f>
        <v>814190484</v>
      </c>
      <c r="U3118" s="2" t="n">
        <f aca="false">IF(V3118="",0,1)</f>
        <v>0</v>
      </c>
      <c r="V3118" s="2" t="str">
        <f aca="false">IF(A3118="","",IFERROR(IF(VLOOKUP(A3118,MAESTRO!$A$2:$C$15,2,FALSE())=1,"",A3118),A3118))</f>
        <v/>
      </c>
      <c r="W3118" s="2" t="str">
        <f aca="false">IF(V3118="","",G3118)</f>
        <v/>
      </c>
    </row>
    <row r="3119" customFormat="false" ht="15" hidden="false" customHeight="false" outlineLevel="0" collapsed="false">
      <c r="O3119" s="2" t="str">
        <f aca="false">IF(O3118="","",O3118)</f>
        <v>7711 CEDI GUAYAQUIL</v>
      </c>
      <c r="P3119" s="2" t="str">
        <f aca="false">IF(A3119=$P$5,C3119,P3118)</f>
        <v>VILLA PICHIZACA NORMA ISABEL</v>
      </c>
      <c r="Q3119" s="2" t="n">
        <f aca="false">IF(Q3118="","",IF(A3122=$Q$1,C3122,Q3118))</f>
        <v>1000038206</v>
      </c>
      <c r="R3119" s="2" t="n">
        <f aca="false">IF(H3119=$R$5,L3119,R3118)</f>
        <v>50640325</v>
      </c>
      <c r="S3119" s="2" t="str">
        <f aca="false">IF(H3119=$S$5,L3119,S3118)</f>
        <v>EGU077</v>
      </c>
      <c r="T3119" s="2" t="n">
        <f aca="false">IF(H3119=$T$5,L3119,T3118)</f>
        <v>814190484</v>
      </c>
      <c r="U3119" s="2" t="n">
        <f aca="false">IF(V3119="",0,1)</f>
        <v>0</v>
      </c>
      <c r="V3119" s="2" t="str">
        <f aca="false">IF(A3119="","",IFERROR(IF(VLOOKUP(A3119,MAESTRO!$A$2:$C$15,2,FALSE())=1,"",A3119),A3119))</f>
        <v/>
      </c>
      <c r="W3119" s="2" t="str">
        <f aca="false">IF(V3119="","",G3119)</f>
        <v/>
      </c>
    </row>
    <row r="3120" customFormat="false" ht="15" hidden="false" customHeight="false" outlineLevel="0" collapsed="false">
      <c r="O3120" s="2" t="str">
        <f aca="false">IF(O3119="","",O3119)</f>
        <v>7711 CEDI GUAYAQUIL</v>
      </c>
      <c r="P3120" s="2" t="str">
        <f aca="false">IF(A3120=$P$5,C3120,P3119)</f>
        <v>VILLA PICHIZACA NORMA ISABEL</v>
      </c>
      <c r="Q3120" s="2" t="n">
        <f aca="false">IF(Q3119="","",IF(A3123=$Q$1,C3123,Q3119))</f>
        <v>1000038206</v>
      </c>
      <c r="R3120" s="2" t="n">
        <f aca="false">IF(H3120=$R$5,L3120,R3119)</f>
        <v>50640325</v>
      </c>
      <c r="S3120" s="2" t="str">
        <f aca="false">IF(H3120=$S$5,L3120,S3119)</f>
        <v>EGU077</v>
      </c>
      <c r="T3120" s="2" t="n">
        <f aca="false">IF(H3120=$T$5,L3120,T3119)</f>
        <v>814190484</v>
      </c>
      <c r="U3120" s="2" t="n">
        <f aca="false">IF(V3120="",0,1)</f>
        <v>0</v>
      </c>
      <c r="V3120" s="2" t="str">
        <f aca="false">IF(A3120="","",IFERROR(IF(VLOOKUP(A3120,MAESTRO!$A$2:$C$15,2,FALSE())=1,"",A3120),A3120))</f>
        <v/>
      </c>
      <c r="W3120" s="2" t="str">
        <f aca="false">IF(V3120="","",G3120)</f>
        <v/>
      </c>
    </row>
    <row r="3121" customFormat="false" ht="15" hidden="false" customHeight="false" outlineLevel="0" collapsed="false">
      <c r="E3121" s="1" t="s">
        <v>0</v>
      </c>
      <c r="J3121" s="1" t="s">
        <v>1</v>
      </c>
      <c r="M3121" s="1" t="n">
        <v>9</v>
      </c>
      <c r="O3121" s="2" t="str">
        <f aca="false">IF(O3120="","",O3120)</f>
        <v>7711 CEDI GUAYAQUIL</v>
      </c>
      <c r="P3121" s="2" t="str">
        <f aca="false">IF(A3121=$P$5,C3121,P3120)</f>
        <v>VILLA PICHIZACA NORMA ISABEL</v>
      </c>
      <c r="Q3121" s="2" t="n">
        <f aca="false">IF(Q3120="","",IF(A3124=$Q$1,C3124,Q3120))</f>
        <v>1000038206</v>
      </c>
      <c r="R3121" s="2" t="n">
        <f aca="false">IF(H3121=$R$5,L3121,R3120)</f>
        <v>50640325</v>
      </c>
      <c r="S3121" s="2" t="str">
        <f aca="false">IF(H3121=$S$5,L3121,S3120)</f>
        <v>EGU077</v>
      </c>
      <c r="T3121" s="2" t="n">
        <f aca="false">IF(H3121=$T$5,L3121,T3120)</f>
        <v>814190484</v>
      </c>
      <c r="U3121" s="2" t="n">
        <f aca="false">IF(V3121="",0,1)</f>
        <v>0</v>
      </c>
      <c r="V3121" s="2" t="str">
        <f aca="false">IF(A3121="","",IFERROR(IF(VLOOKUP(A3121,MAESTRO!$A$2:$C$15,2,FALSE())=1,"",A3121),A3121))</f>
        <v/>
      </c>
      <c r="W3121" s="2" t="str">
        <f aca="false">IF(V3121="","",G3121)</f>
        <v/>
      </c>
    </row>
    <row r="3122" customFormat="false" ht="15" hidden="false" customHeight="false" outlineLevel="0" collapsed="false">
      <c r="F3122" s="1" t="s">
        <v>6</v>
      </c>
      <c r="O3122" s="2" t="str">
        <f aca="false">IF(O3121="","",O3121)</f>
        <v>7711 CEDI GUAYAQUIL</v>
      </c>
      <c r="P3122" s="2" t="str">
        <f aca="false">IF(A3122=$P$5,C3122,P3121)</f>
        <v>VILLA PICHIZACA NORMA ISABEL</v>
      </c>
      <c r="Q3122" s="2" t="n">
        <f aca="false">IF(Q3121="","",IF(A3125=$Q$1,C3125,Q3121))</f>
        <v>1000038206</v>
      </c>
      <c r="R3122" s="2" t="n">
        <f aca="false">IF(H3122=$R$5,L3122,R3121)</f>
        <v>50640325</v>
      </c>
      <c r="S3122" s="2" t="str">
        <f aca="false">IF(H3122=$S$5,L3122,S3121)</f>
        <v>EGU077</v>
      </c>
      <c r="T3122" s="2" t="n">
        <f aca="false">IF(H3122=$T$5,L3122,T3121)</f>
        <v>814190484</v>
      </c>
      <c r="U3122" s="2" t="n">
        <f aca="false">IF(V3122="",0,1)</f>
        <v>0</v>
      </c>
      <c r="V3122" s="2" t="str">
        <f aca="false">IF(A3122="","",IFERROR(IF(VLOOKUP(A3122,MAESTRO!$A$2:$C$15,2,FALSE())=1,"",A3122),A3122))</f>
        <v/>
      </c>
      <c r="W3122" s="2" t="str">
        <f aca="false">IF(V3122="","",G3122)</f>
        <v/>
      </c>
    </row>
    <row r="3123" customFormat="false" ht="15" hidden="false" customHeight="false" outlineLevel="0" collapsed="false">
      <c r="O3123" s="2" t="str">
        <f aca="false">IF(O3122="","",O3122)</f>
        <v>7711 CEDI GUAYAQUIL</v>
      </c>
      <c r="P3123" s="2" t="str">
        <f aca="false">IF(A3123=$P$5,C3123,P3122)</f>
        <v>VILLA PICHIZACA NORMA ISABEL</v>
      </c>
      <c r="Q3123" s="2" t="n">
        <f aca="false">IF(Q3122="","",IF(A3126=$Q$1,C3126,Q3122))</f>
        <v>1000038206</v>
      </c>
      <c r="R3123" s="2" t="n">
        <f aca="false">IF(H3123=$R$5,L3123,R3122)</f>
        <v>50640325</v>
      </c>
      <c r="S3123" s="2" t="str">
        <f aca="false">IF(H3123=$S$5,L3123,S3122)</f>
        <v>EGU077</v>
      </c>
      <c r="T3123" s="2" t="n">
        <f aca="false">IF(H3123=$T$5,L3123,T3122)</f>
        <v>814190484</v>
      </c>
      <c r="U3123" s="2" t="n">
        <f aca="false">IF(V3123="",0,1)</f>
        <v>0</v>
      </c>
      <c r="V3123" s="2" t="str">
        <f aca="false">IF(A3123="","",IFERROR(IF(VLOOKUP(A3123,MAESTRO!$A$2:$C$15,2,FALSE())=1,"",A3123),A3123))</f>
        <v/>
      </c>
      <c r="W3123" s="2" t="str">
        <f aca="false">IF(V3123="","",G3123)</f>
        <v/>
      </c>
    </row>
    <row r="3124" customFormat="false" ht="15" hidden="false" customHeight="false" outlineLevel="0" collapsed="false">
      <c r="H3124" s="1" t="s">
        <v>8</v>
      </c>
      <c r="L3124" s="1" t="n">
        <v>50640325</v>
      </c>
      <c r="O3124" s="2" t="str">
        <f aca="false">IF(O3123="","",O3123)</f>
        <v>7711 CEDI GUAYAQUIL</v>
      </c>
      <c r="P3124" s="2" t="str">
        <f aca="false">IF(A3124=$P$5,C3124,P3123)</f>
        <v>VILLA PICHIZACA NORMA ISABEL</v>
      </c>
      <c r="Q3124" s="2" t="n">
        <f aca="false">IF(Q3123="","",IF(A3127=$Q$1,C3127,Q3123))</f>
        <v>1000038206</v>
      </c>
      <c r="R3124" s="2" t="n">
        <f aca="false">IF(H3124=$R$5,L3124,R3123)</f>
        <v>50640325</v>
      </c>
      <c r="S3124" s="2" t="str">
        <f aca="false">IF(H3124=$S$5,L3124,S3123)</f>
        <v>EGU077</v>
      </c>
      <c r="T3124" s="2" t="n">
        <f aca="false">IF(H3124=$T$5,L3124,T3123)</f>
        <v>814190484</v>
      </c>
      <c r="U3124" s="2" t="n">
        <f aca="false">IF(V3124="",0,1)</f>
        <v>0</v>
      </c>
      <c r="V3124" s="2" t="str">
        <f aca="false">IF(A3124="","",IFERROR(IF(VLOOKUP(A3124,MAESTRO!$A$2:$C$15,2,FALSE())=1,"",A3124),A3124))</f>
        <v/>
      </c>
      <c r="W3124" s="2" t="str">
        <f aca="false">IF(V3124="","",G3124)</f>
        <v/>
      </c>
    </row>
    <row r="3125" customFormat="false" ht="15" hidden="false" customHeight="false" outlineLevel="0" collapsed="false">
      <c r="H3125" s="1" t="s">
        <v>11</v>
      </c>
      <c r="L3125" s="1" t="s">
        <v>189</v>
      </c>
      <c r="O3125" s="2" t="str">
        <f aca="false">IF(O3124="","",O3124)</f>
        <v>7711 CEDI GUAYAQUIL</v>
      </c>
      <c r="P3125" s="2" t="str">
        <f aca="false">IF(A3125=$P$5,C3125,P3124)</f>
        <v>VILLA PICHIZACA NORMA ISABEL</v>
      </c>
      <c r="Q3125" s="2" t="n">
        <f aca="false">IF(Q3124="","",IF(A3128=$Q$1,C3128,Q3124))</f>
        <v>1000038206</v>
      </c>
      <c r="R3125" s="2" t="n">
        <f aca="false">IF(H3125=$R$5,L3125,R3124)</f>
        <v>50640325</v>
      </c>
      <c r="S3125" s="2" t="str">
        <f aca="false">IF(H3125=$S$5,L3125,S3124)</f>
        <v>EGU075</v>
      </c>
      <c r="T3125" s="2" t="n">
        <f aca="false">IF(H3125=$T$5,L3125,T3124)</f>
        <v>814190484</v>
      </c>
      <c r="U3125" s="2" t="n">
        <f aca="false">IF(V3125="",0,1)</f>
        <v>0</v>
      </c>
      <c r="V3125" s="2" t="str">
        <f aca="false">IF(A3125="","",IFERROR(IF(VLOOKUP(A3125,MAESTRO!$A$2:$C$15,2,FALSE())=1,"",A3125),A3125))</f>
        <v/>
      </c>
      <c r="W3125" s="2" t="str">
        <f aca="false">IF(V3125="","",G3125)</f>
        <v/>
      </c>
    </row>
    <row r="3126" customFormat="false" ht="15" hidden="false" customHeight="false" outlineLevel="0" collapsed="false">
      <c r="A3126" s="1" t="s">
        <v>13</v>
      </c>
      <c r="C3126" s="1" t="s">
        <v>20</v>
      </c>
      <c r="H3126" s="1" t="s">
        <v>21</v>
      </c>
      <c r="L3126" s="1" t="s">
        <v>121</v>
      </c>
      <c r="O3126" s="2" t="str">
        <f aca="false">IF(O3125="","",O3125)</f>
        <v>7711 CEDI GUAYAQUIL</v>
      </c>
      <c r="P3126" s="2" t="str">
        <f aca="false">IF(A3126=$P$5,C3126,P3125)</f>
        <v>VILLA PICHIZACA NORMA ISABEL</v>
      </c>
      <c r="Q3126" s="2" t="n">
        <f aca="false">IF(Q3125="","",IF(A3129=$Q$1,C3129,Q3125))</f>
        <v>1000038206</v>
      </c>
      <c r="R3126" s="2" t="n">
        <f aca="false">IF(H3126=$R$5,L3126,R3125)</f>
        <v>50640325</v>
      </c>
      <c r="S3126" s="2" t="str">
        <f aca="false">IF(H3126=$S$5,L3126,S3125)</f>
        <v>EGU075</v>
      </c>
      <c r="T3126" s="2" t="n">
        <f aca="false">IF(H3126=$T$5,L3126,T3125)</f>
        <v>814190484</v>
      </c>
      <c r="U3126" s="2" t="n">
        <f aca="false">IF(V3126="",0,1)</f>
        <v>0</v>
      </c>
      <c r="V3126" s="2" t="str">
        <f aca="false">IF(A3126="","",IFERROR(IF(VLOOKUP(A3126,MAESTRO!$A$2:$C$15,2,FALSE())=1,"",A3126),A3126))</f>
        <v/>
      </c>
      <c r="W3126" s="2" t="str">
        <f aca="false">IF(V3126="","",G3126)</f>
        <v/>
      </c>
    </row>
    <row r="3127" customFormat="false" ht="15" hidden="false" customHeight="false" outlineLevel="0" collapsed="false">
      <c r="A3127" s="1" t="s">
        <v>14</v>
      </c>
      <c r="C3127" s="1" t="s">
        <v>326</v>
      </c>
      <c r="H3127" s="1" t="s">
        <v>24</v>
      </c>
      <c r="L3127" s="1" t="n">
        <v>1001</v>
      </c>
      <c r="O3127" s="2" t="str">
        <f aca="false">IF(O3126="","",O3126)</f>
        <v>7711 CEDI GUAYAQUIL</v>
      </c>
      <c r="P3127" s="2" t="str">
        <f aca="false">IF(A3127=$P$5,C3127,P3126)</f>
        <v>CONORQUE CIALTDA</v>
      </c>
      <c r="Q3127" s="2" t="n">
        <f aca="false">IF(Q3126="","",IF(A3130=$Q$1,C3130,Q3126))</f>
        <v>8000005607</v>
      </c>
      <c r="R3127" s="2" t="n">
        <f aca="false">IF(H3127=$R$5,L3127,R3126)</f>
        <v>50640325</v>
      </c>
      <c r="S3127" s="2" t="str">
        <f aca="false">IF(H3127=$S$5,L3127,S3126)</f>
        <v>EGU075</v>
      </c>
      <c r="T3127" s="2" t="n">
        <f aca="false">IF(H3127=$T$5,L3127,T3126)</f>
        <v>814190484</v>
      </c>
      <c r="U3127" s="2" t="n">
        <f aca="false">IF(V3127="",0,1)</f>
        <v>0</v>
      </c>
      <c r="V3127" s="2" t="str">
        <f aca="false">IF(A3127="","",IFERROR(IF(VLOOKUP(A3127,MAESTRO!$A$2:$C$15,2,FALSE())=1,"",A3127),A3127))</f>
        <v/>
      </c>
      <c r="W3127" s="2" t="str">
        <f aca="false">IF(V3127="","",G3127)</f>
        <v/>
      </c>
    </row>
    <row r="3128" customFormat="false" ht="15" hidden="false" customHeight="false" outlineLevel="0" collapsed="false">
      <c r="A3128" s="1" t="s">
        <v>25</v>
      </c>
      <c r="C3128" s="1" t="n">
        <v>1000016218</v>
      </c>
      <c r="H3128" s="1" t="s">
        <v>26</v>
      </c>
      <c r="O3128" s="2" t="str">
        <f aca="false">IF(O3127="","",O3127)</f>
        <v>7711 CEDI GUAYAQUIL</v>
      </c>
      <c r="P3128" s="2" t="str">
        <f aca="false">IF(A3128=$P$5,C3128,P3127)</f>
        <v>CONORQUE CIALTDA</v>
      </c>
      <c r="Q3128" s="2" t="n">
        <f aca="false">IF(Q3127="","",IF(A3131=$Q$1,C3131,Q3127))</f>
        <v>8000005607</v>
      </c>
      <c r="R3128" s="2" t="n">
        <f aca="false">IF(H3128=$R$5,L3128,R3127)</f>
        <v>50640325</v>
      </c>
      <c r="S3128" s="2" t="str">
        <f aca="false">IF(H3128=$S$5,L3128,S3127)</f>
        <v>EGU075</v>
      </c>
      <c r="T3128" s="2" t="n">
        <f aca="false">IF(H3128=$T$5,L3128,T3127)</f>
        <v>814190484</v>
      </c>
      <c r="U3128" s="2" t="n">
        <f aca="false">IF(V3128="",0,1)</f>
        <v>0</v>
      </c>
      <c r="V3128" s="2" t="str">
        <f aca="false">IF(A3128="","",IFERROR(IF(VLOOKUP(A3128,MAESTRO!$A$2:$C$15,2,FALSE())=1,"",A3128),A3128))</f>
        <v/>
      </c>
      <c r="W3128" s="2" t="str">
        <f aca="false">IF(V3128="","",G3128)</f>
        <v/>
      </c>
    </row>
    <row r="3129" customFormat="false" ht="15" hidden="false" customHeight="false" outlineLevel="0" collapsed="false">
      <c r="A3129" s="1" t="s">
        <v>28</v>
      </c>
      <c r="C3129" s="1" t="s">
        <v>327</v>
      </c>
      <c r="H3129" s="1" t="s">
        <v>16</v>
      </c>
      <c r="L3129" s="1" t="n">
        <v>814190650</v>
      </c>
      <c r="O3129" s="2" t="str">
        <f aca="false">IF(O3128="","",O3128)</f>
        <v>7711 CEDI GUAYAQUIL</v>
      </c>
      <c r="P3129" s="2" t="str">
        <f aca="false">IF(A3129=$P$5,C3129,P3128)</f>
        <v>CONORQUE CIALTDA</v>
      </c>
      <c r="Q3129" s="2" t="n">
        <f aca="false">IF(Q3128="","",IF(A3132=$Q$1,C3132,Q3128))</f>
        <v>8000005607</v>
      </c>
      <c r="R3129" s="2" t="n">
        <f aca="false">IF(H3129=$R$5,L3129,R3128)</f>
        <v>50640325</v>
      </c>
      <c r="S3129" s="2" t="str">
        <f aca="false">IF(H3129=$S$5,L3129,S3128)</f>
        <v>EGU075</v>
      </c>
      <c r="T3129" s="2" t="n">
        <f aca="false">IF(H3129=$T$5,L3129,T3128)</f>
        <v>814190650</v>
      </c>
      <c r="U3129" s="2" t="n">
        <f aca="false">IF(V3129="",0,1)</f>
        <v>0</v>
      </c>
      <c r="V3129" s="2" t="str">
        <f aca="false">IF(A3129="","",IFERROR(IF(VLOOKUP(A3129,MAESTRO!$A$2:$C$15,2,FALSE())=1,"",A3129),A3129))</f>
        <v/>
      </c>
      <c r="W3129" s="2" t="str">
        <f aca="false">IF(V3129="","",G3129)</f>
        <v/>
      </c>
    </row>
    <row r="3130" customFormat="false" ht="15" hidden="false" customHeight="false" outlineLevel="0" collapsed="false">
      <c r="A3130" s="1" t="s">
        <v>3</v>
      </c>
      <c r="C3130" s="1" t="n">
        <v>8000005607</v>
      </c>
      <c r="H3130" s="1" t="s">
        <v>30</v>
      </c>
      <c r="L3130" s="1" t="s">
        <v>31</v>
      </c>
      <c r="O3130" s="2" t="str">
        <f aca="false">IF(O3129="","",O3129)</f>
        <v>7711 CEDI GUAYAQUIL</v>
      </c>
      <c r="P3130" s="2" t="str">
        <f aca="false">IF(A3130=$P$5,C3130,P3129)</f>
        <v>CONORQUE CIALTDA</v>
      </c>
      <c r="Q3130" s="2" t="n">
        <f aca="false">IF(Q3129="","",IF(A3133=$Q$1,C3133,Q3129))</f>
        <v>8000005607</v>
      </c>
      <c r="R3130" s="2" t="n">
        <f aca="false">IF(H3130=$R$5,L3130,R3129)</f>
        <v>50640325</v>
      </c>
      <c r="S3130" s="2" t="str">
        <f aca="false">IF(H3130=$S$5,L3130,S3129)</f>
        <v>EGU075</v>
      </c>
      <c r="T3130" s="2" t="n">
        <f aca="false">IF(H3130=$T$5,L3130,T3129)</f>
        <v>814190650</v>
      </c>
      <c r="U3130" s="2" t="n">
        <f aca="false">IF(V3130="",0,1)</f>
        <v>0</v>
      </c>
      <c r="V3130" s="2" t="str">
        <f aca="false">IF(A3130="","",IFERROR(IF(VLOOKUP(A3130,MAESTRO!$A$2:$C$15,2,FALSE())=1,"",A3130),A3130))</f>
        <v/>
      </c>
      <c r="W3130" s="2" t="str">
        <f aca="false">IF(V3130="","",G3130)</f>
        <v/>
      </c>
    </row>
    <row r="3131" customFormat="false" ht="15" hidden="false" customHeight="false" outlineLevel="0" collapsed="false">
      <c r="A3131" s="1" t="s">
        <v>32</v>
      </c>
      <c r="C3131" s="1" t="s">
        <v>328</v>
      </c>
      <c r="H3131" s="1" t="s">
        <v>34</v>
      </c>
      <c r="L3131" s="1" t="s">
        <v>35</v>
      </c>
      <c r="O3131" s="2" t="str">
        <f aca="false">IF(O3130="","",O3130)</f>
        <v>7711 CEDI GUAYAQUIL</v>
      </c>
      <c r="P3131" s="2" t="str">
        <f aca="false">IF(A3131=$P$5,C3131,P3130)</f>
        <v>CONORQUE CIALTDA</v>
      </c>
      <c r="Q3131" s="2" t="n">
        <f aca="false">IF(Q3130="","",IF(A3134=$Q$1,C3134,Q3130))</f>
        <v>8000005607</v>
      </c>
      <c r="R3131" s="2" t="n">
        <f aca="false">IF(H3131=$R$5,L3131,R3130)</f>
        <v>50640325</v>
      </c>
      <c r="S3131" s="2" t="str">
        <f aca="false">IF(H3131=$S$5,L3131,S3130)</f>
        <v>EGU075</v>
      </c>
      <c r="T3131" s="2" t="n">
        <f aca="false">IF(H3131=$T$5,L3131,T3130)</f>
        <v>814190650</v>
      </c>
      <c r="U3131" s="2" t="n">
        <f aca="false">IF(V3131="",0,1)</f>
        <v>0</v>
      </c>
      <c r="V3131" s="2" t="str">
        <f aca="false">IF(A3131="","",IFERROR(IF(VLOOKUP(A3131,MAESTRO!$A$2:$C$15,2,FALSE())=1,"",A3131),A3131))</f>
        <v/>
      </c>
      <c r="W3131" s="2" t="str">
        <f aca="false">IF(V3131="","",G3131)</f>
        <v/>
      </c>
    </row>
    <row r="3132" customFormat="false" ht="15" hidden="false" customHeight="false" outlineLevel="0" collapsed="false">
      <c r="A3132" s="1" t="s">
        <v>36</v>
      </c>
      <c r="C3132" s="1" t="n">
        <v>8000005607</v>
      </c>
      <c r="H3132" s="1" t="s">
        <v>37</v>
      </c>
      <c r="L3132" s="1" t="n">
        <v>2</v>
      </c>
      <c r="O3132" s="2" t="str">
        <f aca="false">IF(O3131="","",O3131)</f>
        <v>7711 CEDI GUAYAQUIL</v>
      </c>
      <c r="P3132" s="2" t="str">
        <f aca="false">IF(A3132=$P$5,C3132,P3131)</f>
        <v>CONORQUE CIALTDA</v>
      </c>
      <c r="Q3132" s="2" t="n">
        <f aca="false">IF(Q3131="","",IF(A3135=$Q$1,C3135,Q3131))</f>
        <v>8000005607</v>
      </c>
      <c r="R3132" s="2" t="n">
        <f aca="false">IF(H3132=$R$5,L3132,R3131)</f>
        <v>50640325</v>
      </c>
      <c r="S3132" s="2" t="str">
        <f aca="false">IF(H3132=$S$5,L3132,S3131)</f>
        <v>EGU075</v>
      </c>
      <c r="T3132" s="2" t="n">
        <f aca="false">IF(H3132=$T$5,L3132,T3131)</f>
        <v>814190650</v>
      </c>
      <c r="U3132" s="2" t="n">
        <f aca="false">IF(V3132="",0,1)</f>
        <v>0</v>
      </c>
      <c r="V3132" s="2" t="str">
        <f aca="false">IF(A3132="","",IFERROR(IF(VLOOKUP(A3132,MAESTRO!$A$2:$C$15,2,FALSE())=1,"",A3132),A3132))</f>
        <v/>
      </c>
      <c r="W3132" s="2" t="str">
        <f aca="false">IF(V3132="","",G3132)</f>
        <v/>
      </c>
    </row>
    <row r="3133" customFormat="false" ht="15" hidden="false" customHeight="false" outlineLevel="0" collapsed="false">
      <c r="A3133" s="1" t="s">
        <v>38</v>
      </c>
      <c r="H3133" s="1" t="s">
        <v>39</v>
      </c>
      <c r="K3133" s="1" t="s">
        <v>40</v>
      </c>
      <c r="O3133" s="2" t="str">
        <f aca="false">IF(O3132="","",O3132)</f>
        <v>7711 CEDI GUAYAQUIL</v>
      </c>
      <c r="P3133" s="2" t="str">
        <f aca="false">IF(A3133=$P$5,C3133,P3132)</f>
        <v>CONORQUE CIALTDA</v>
      </c>
      <c r="Q3133" s="2" t="n">
        <f aca="false">IF(Q3132="","",IF(A3136=$Q$1,C3136,Q3132))</f>
        <v>8000005607</v>
      </c>
      <c r="R3133" s="2" t="n">
        <f aca="false">IF(H3133=$R$5,L3133,R3132)</f>
        <v>50640325</v>
      </c>
      <c r="S3133" s="2" t="str">
        <f aca="false">IF(H3133=$S$5,L3133,S3132)</f>
        <v>EGU075</v>
      </c>
      <c r="T3133" s="2" t="n">
        <f aca="false">IF(H3133=$T$5,L3133,T3132)</f>
        <v>814190650</v>
      </c>
      <c r="U3133" s="2" t="n">
        <f aca="false">IF(V3133="",0,1)</f>
        <v>0</v>
      </c>
      <c r="V3133" s="2" t="str">
        <f aca="false">IF(A3133="","",IFERROR(IF(VLOOKUP(A3133,MAESTRO!$A$2:$C$15,2,FALSE())=1,"",A3133),A3133))</f>
        <v/>
      </c>
      <c r="W3133" s="2" t="str">
        <f aca="false">IF(V3133="","",G3133)</f>
        <v/>
      </c>
    </row>
    <row r="3134" customFormat="false" ht="15" hidden="false" customHeight="false" outlineLevel="0" collapsed="false">
      <c r="O3134" s="2" t="str">
        <f aca="false">IF(O3133="","",O3133)</f>
        <v>7711 CEDI GUAYAQUIL</v>
      </c>
      <c r="P3134" s="2" t="str">
        <f aca="false">IF(A3134=$P$5,C3134,P3133)</f>
        <v>CONORQUE CIALTDA</v>
      </c>
      <c r="Q3134" s="2" t="n">
        <f aca="false">IF(Q3133="","",IF(A3137=$Q$1,C3137,Q3133))</f>
        <v>8000005607</v>
      </c>
      <c r="R3134" s="2" t="n">
        <f aca="false">IF(H3134=$R$5,L3134,R3133)</f>
        <v>50640325</v>
      </c>
      <c r="S3134" s="2" t="str">
        <f aca="false">IF(H3134=$S$5,L3134,S3133)</f>
        <v>EGU075</v>
      </c>
      <c r="T3134" s="2" t="n">
        <f aca="false">IF(H3134=$T$5,L3134,T3133)</f>
        <v>814190650</v>
      </c>
      <c r="U3134" s="2" t="n">
        <f aca="false">IF(V3134="",0,1)</f>
        <v>0</v>
      </c>
      <c r="V3134" s="2" t="str">
        <f aca="false">IF(A3134="","",IFERROR(IF(VLOOKUP(A3134,MAESTRO!$A$2:$C$15,2,FALSE())=1,"",A3134),A3134))</f>
        <v/>
      </c>
      <c r="W3134" s="2" t="str">
        <f aca="false">IF(V3134="","",G3134)</f>
        <v/>
      </c>
    </row>
    <row r="3135" customFormat="false" ht="15" hidden="false" customHeight="false" outlineLevel="0" collapsed="false">
      <c r="A3135" s="1" t="s">
        <v>18</v>
      </c>
      <c r="B3135" s="1" t="s">
        <v>41</v>
      </c>
      <c r="G3135" s="1" t="s">
        <v>42</v>
      </c>
      <c r="I3135" s="1" t="s">
        <v>43</v>
      </c>
      <c r="K3135" s="1" t="s">
        <v>44</v>
      </c>
      <c r="O3135" s="2" t="str">
        <f aca="false">IF(O3134="","",O3134)</f>
        <v>7711 CEDI GUAYAQUIL</v>
      </c>
      <c r="P3135" s="2" t="str">
        <f aca="false">IF(A3135=$P$5,C3135,P3134)</f>
        <v>CONORQUE CIALTDA</v>
      </c>
      <c r="Q3135" s="2" t="n">
        <f aca="false">IF(Q3134="","",IF(A3138=$Q$1,C3138,Q3134))</f>
        <v>8000005607</v>
      </c>
      <c r="R3135" s="2" t="n">
        <f aca="false">IF(H3135=$R$5,L3135,R3134)</f>
        <v>50640325</v>
      </c>
      <c r="S3135" s="2" t="str">
        <f aca="false">IF(H3135=$S$5,L3135,S3134)</f>
        <v>EGU075</v>
      </c>
      <c r="T3135" s="2" t="n">
        <f aca="false">IF(H3135=$T$5,L3135,T3134)</f>
        <v>814190650</v>
      </c>
      <c r="U3135" s="2" t="n">
        <f aca="false">IF(V3135="",0,1)</f>
        <v>0</v>
      </c>
      <c r="V3135" s="2" t="str">
        <f aca="false">IF(A3135="","",IFERROR(IF(VLOOKUP(A3135,MAESTRO!$A$2:$C$15,2,FALSE())=1,"",A3135),A3135))</f>
        <v/>
      </c>
      <c r="W3135" s="2" t="str">
        <f aca="false">IF(V3135="","",G3135)</f>
        <v/>
      </c>
    </row>
    <row r="3136" customFormat="false" ht="15" hidden="false" customHeight="false" outlineLevel="0" collapsed="false">
      <c r="O3136" s="2" t="str">
        <f aca="false">IF(O3135="","",O3135)</f>
        <v>7711 CEDI GUAYAQUIL</v>
      </c>
      <c r="P3136" s="2" t="str">
        <f aca="false">IF(A3136=$P$5,C3136,P3135)</f>
        <v>CONORQUE CIALTDA</v>
      </c>
      <c r="Q3136" s="2" t="n">
        <f aca="false">IF(Q3135="","",IF(A3139=$Q$1,C3139,Q3135))</f>
        <v>8000005607</v>
      </c>
      <c r="R3136" s="2" t="n">
        <f aca="false">IF(H3136=$R$5,L3136,R3135)</f>
        <v>50640325</v>
      </c>
      <c r="S3136" s="2" t="str">
        <f aca="false">IF(H3136=$S$5,L3136,S3135)</f>
        <v>EGU075</v>
      </c>
      <c r="T3136" s="2" t="n">
        <f aca="false">IF(H3136=$T$5,L3136,T3135)</f>
        <v>814190650</v>
      </c>
      <c r="U3136" s="2" t="n">
        <f aca="false">IF(V3136="",0,1)</f>
        <v>0</v>
      </c>
      <c r="V3136" s="2" t="str">
        <f aca="false">IF(A3136="","",IFERROR(IF(VLOOKUP(A3136,MAESTRO!$A$2:$C$15,2,FALSE())=1,"",A3136),A3136))</f>
        <v/>
      </c>
      <c r="W3136" s="2" t="str">
        <f aca="false">IF(V3136="","",G3136)</f>
        <v/>
      </c>
    </row>
    <row r="3137" customFormat="false" ht="15" hidden="false" customHeight="false" outlineLevel="0" collapsed="false">
      <c r="A3137" s="1" t="n">
        <v>5717</v>
      </c>
      <c r="B3137" s="1" t="s">
        <v>125</v>
      </c>
      <c r="G3137" s="1" t="n">
        <v>3</v>
      </c>
      <c r="I3137" s="1" t="s">
        <v>46</v>
      </c>
      <c r="O3137" s="2" t="str">
        <f aca="false">IF(O3136="","",O3136)</f>
        <v>7711 CEDI GUAYAQUIL</v>
      </c>
      <c r="P3137" s="2" t="str">
        <f aca="false">IF(A3137=$P$5,C3137,P3136)</f>
        <v>CONORQUE CIALTDA</v>
      </c>
      <c r="Q3137" s="2" t="n">
        <f aca="false">IF(Q3136="","",IF(A3140=$Q$1,C3140,Q3136))</f>
        <v>8000005607</v>
      </c>
      <c r="R3137" s="2" t="n">
        <f aca="false">IF(H3137=$R$5,L3137,R3136)</f>
        <v>50640325</v>
      </c>
      <c r="S3137" s="2" t="str">
        <f aca="false">IF(H3137=$S$5,L3137,S3136)</f>
        <v>EGU075</v>
      </c>
      <c r="T3137" s="2" t="n">
        <f aca="false">IF(H3137=$T$5,L3137,T3136)</f>
        <v>814190650</v>
      </c>
      <c r="U3137" s="2" t="n">
        <f aca="false">IF(V3137="",0,1)</f>
        <v>1</v>
      </c>
      <c r="V3137" s="2" t="n">
        <f aca="false">IF(A3137="","",IFERROR(IF(VLOOKUP(A3137,MAESTRO!$A$2:$C$15,2,FALSE())=1,"",A3137),A3137))</f>
        <v>5717</v>
      </c>
      <c r="W3137" s="2" t="n">
        <f aca="false">IF(V3137="","",G3137)</f>
        <v>3</v>
      </c>
    </row>
    <row r="3138" customFormat="false" ht="15" hidden="false" customHeight="false" outlineLevel="0" collapsed="false">
      <c r="A3138" s="1" t="n">
        <v>11037</v>
      </c>
      <c r="B3138" s="1" t="s">
        <v>329</v>
      </c>
      <c r="G3138" s="1" t="n">
        <v>3</v>
      </c>
      <c r="I3138" s="1" t="s">
        <v>46</v>
      </c>
      <c r="O3138" s="2" t="str">
        <f aca="false">IF(O3137="","",O3137)</f>
        <v>7711 CEDI GUAYAQUIL</v>
      </c>
      <c r="P3138" s="2" t="str">
        <f aca="false">IF(A3138=$P$5,C3138,P3137)</f>
        <v>CONORQUE CIALTDA</v>
      </c>
      <c r="Q3138" s="2" t="n">
        <f aca="false">IF(Q3137="","",IF(A3141=$Q$1,C3141,Q3137))</f>
        <v>8000005607</v>
      </c>
      <c r="R3138" s="2" t="n">
        <f aca="false">IF(H3138=$R$5,L3138,R3137)</f>
        <v>50640325</v>
      </c>
      <c r="S3138" s="2" t="str">
        <f aca="false">IF(H3138=$S$5,L3138,S3137)</f>
        <v>EGU075</v>
      </c>
      <c r="T3138" s="2" t="n">
        <f aca="false">IF(H3138=$T$5,L3138,T3137)</f>
        <v>814190650</v>
      </c>
      <c r="U3138" s="2" t="n">
        <f aca="false">IF(V3138="",0,1)</f>
        <v>1</v>
      </c>
      <c r="V3138" s="2" t="n">
        <f aca="false">IF(A3138="","",IFERROR(IF(VLOOKUP(A3138,MAESTRO!$A$2:$C$15,2,FALSE())=1,"",A3138),A3138))</f>
        <v>11037</v>
      </c>
      <c r="W3138" s="2" t="n">
        <f aca="false">IF(V3138="","",G3138)</f>
        <v>3</v>
      </c>
    </row>
    <row r="3139" customFormat="false" ht="15" hidden="false" customHeight="false" outlineLevel="0" collapsed="false">
      <c r="A3139" s="1" t="n">
        <v>14164</v>
      </c>
      <c r="B3139" s="1" t="s">
        <v>330</v>
      </c>
      <c r="G3139" s="1" t="n">
        <v>4</v>
      </c>
      <c r="I3139" s="1" t="s">
        <v>46</v>
      </c>
      <c r="O3139" s="2" t="str">
        <f aca="false">IF(O3138="","",O3138)</f>
        <v>7711 CEDI GUAYAQUIL</v>
      </c>
      <c r="P3139" s="2" t="str">
        <f aca="false">IF(A3139=$P$5,C3139,P3138)</f>
        <v>CONORQUE CIALTDA</v>
      </c>
      <c r="Q3139" s="2" t="n">
        <f aca="false">IF(Q3138="","",IF(A3142=$Q$1,C3142,Q3138))</f>
        <v>8000005607</v>
      </c>
      <c r="R3139" s="2" t="n">
        <f aca="false">IF(H3139=$R$5,L3139,R3138)</f>
        <v>50640325</v>
      </c>
      <c r="S3139" s="2" t="str">
        <f aca="false">IF(H3139=$S$5,L3139,S3138)</f>
        <v>EGU075</v>
      </c>
      <c r="T3139" s="2" t="n">
        <f aca="false">IF(H3139=$T$5,L3139,T3138)</f>
        <v>814190650</v>
      </c>
      <c r="U3139" s="2" t="n">
        <f aca="false">IF(V3139="",0,1)</f>
        <v>1</v>
      </c>
      <c r="V3139" s="2" t="n">
        <f aca="false">IF(A3139="","",IFERROR(IF(VLOOKUP(A3139,MAESTRO!$A$2:$C$15,2,FALSE())=1,"",A3139),A3139))</f>
        <v>14164</v>
      </c>
      <c r="W3139" s="2" t="n">
        <f aca="false">IF(V3139="","",G3139)</f>
        <v>4</v>
      </c>
    </row>
    <row r="3140" customFormat="false" ht="15" hidden="false" customHeight="false" outlineLevel="0" collapsed="false">
      <c r="A3140" s="1" t="n">
        <v>14165</v>
      </c>
      <c r="B3140" s="1" t="s">
        <v>331</v>
      </c>
      <c r="G3140" s="1" t="n">
        <v>3</v>
      </c>
      <c r="I3140" s="1" t="s">
        <v>46</v>
      </c>
      <c r="O3140" s="2" t="str">
        <f aca="false">IF(O3139="","",O3139)</f>
        <v>7711 CEDI GUAYAQUIL</v>
      </c>
      <c r="P3140" s="2" t="str">
        <f aca="false">IF(A3140=$P$5,C3140,P3139)</f>
        <v>CONORQUE CIALTDA</v>
      </c>
      <c r="Q3140" s="2" t="n">
        <f aca="false">IF(Q3139="","",IF(A3143=$Q$1,C3143,Q3139))</f>
        <v>8000005607</v>
      </c>
      <c r="R3140" s="2" t="n">
        <f aca="false">IF(H3140=$R$5,L3140,R3139)</f>
        <v>50640325</v>
      </c>
      <c r="S3140" s="2" t="str">
        <f aca="false">IF(H3140=$S$5,L3140,S3139)</f>
        <v>EGU075</v>
      </c>
      <c r="T3140" s="2" t="n">
        <f aca="false">IF(H3140=$T$5,L3140,T3139)</f>
        <v>814190650</v>
      </c>
      <c r="U3140" s="2" t="n">
        <f aca="false">IF(V3140="",0,1)</f>
        <v>1</v>
      </c>
      <c r="V3140" s="2" t="n">
        <f aca="false">IF(A3140="","",IFERROR(IF(VLOOKUP(A3140,MAESTRO!$A$2:$C$15,2,FALSE())=1,"",A3140),A3140))</f>
        <v>14165</v>
      </c>
      <c r="W3140" s="2" t="n">
        <f aca="false">IF(V3140="","",G3140)</f>
        <v>3</v>
      </c>
    </row>
    <row r="3141" customFormat="false" ht="15" hidden="false" customHeight="false" outlineLevel="0" collapsed="false">
      <c r="A3141" s="1" t="n">
        <v>14606</v>
      </c>
      <c r="B3141" s="1" t="s">
        <v>207</v>
      </c>
      <c r="G3141" s="1" t="n">
        <v>12</v>
      </c>
      <c r="I3141" s="1" t="s">
        <v>46</v>
      </c>
      <c r="O3141" s="2" t="str">
        <f aca="false">IF(O3140="","",O3140)</f>
        <v>7711 CEDI GUAYAQUIL</v>
      </c>
      <c r="P3141" s="2" t="str">
        <f aca="false">IF(A3141=$P$5,C3141,P3140)</f>
        <v>CONORQUE CIALTDA</v>
      </c>
      <c r="Q3141" s="2" t="n">
        <f aca="false">IF(Q3140="","",IF(A3144=$Q$1,C3144,Q3140))</f>
        <v>8000005607</v>
      </c>
      <c r="R3141" s="2" t="n">
        <f aca="false">IF(H3141=$R$5,L3141,R3140)</f>
        <v>50640325</v>
      </c>
      <c r="S3141" s="2" t="str">
        <f aca="false">IF(H3141=$S$5,L3141,S3140)</f>
        <v>EGU075</v>
      </c>
      <c r="T3141" s="2" t="n">
        <f aca="false">IF(H3141=$T$5,L3141,T3140)</f>
        <v>814190650</v>
      </c>
      <c r="U3141" s="2" t="n">
        <f aca="false">IF(V3141="",0,1)</f>
        <v>1</v>
      </c>
      <c r="V3141" s="2" t="n">
        <f aca="false">IF(A3141="","",IFERROR(IF(VLOOKUP(A3141,MAESTRO!$A$2:$C$15,2,FALSE())=1,"",A3141),A3141))</f>
        <v>14606</v>
      </c>
      <c r="W3141" s="2" t="n">
        <f aca="false">IF(V3141="","",G3141)</f>
        <v>12</v>
      </c>
    </row>
    <row r="3142" customFormat="false" ht="15" hidden="false" customHeight="false" outlineLevel="0" collapsed="false">
      <c r="A3142" s="1" t="n">
        <v>14607</v>
      </c>
      <c r="B3142" s="1" t="s">
        <v>208</v>
      </c>
      <c r="G3142" s="1" t="n">
        <v>10</v>
      </c>
      <c r="I3142" s="1" t="s">
        <v>46</v>
      </c>
      <c r="O3142" s="2" t="str">
        <f aca="false">IF(O3141="","",O3141)</f>
        <v>7711 CEDI GUAYAQUIL</v>
      </c>
      <c r="P3142" s="2" t="str">
        <f aca="false">IF(A3142=$P$5,C3142,P3141)</f>
        <v>CONORQUE CIALTDA</v>
      </c>
      <c r="Q3142" s="2" t="n">
        <f aca="false">IF(Q3141="","",IF(A3145=$Q$1,C3145,Q3141))</f>
        <v>8000005607</v>
      </c>
      <c r="R3142" s="2" t="n">
        <f aca="false">IF(H3142=$R$5,L3142,R3141)</f>
        <v>50640325</v>
      </c>
      <c r="S3142" s="2" t="str">
        <f aca="false">IF(H3142=$S$5,L3142,S3141)</f>
        <v>EGU075</v>
      </c>
      <c r="T3142" s="2" t="n">
        <f aca="false">IF(H3142=$T$5,L3142,T3141)</f>
        <v>814190650</v>
      </c>
      <c r="U3142" s="2" t="n">
        <f aca="false">IF(V3142="",0,1)</f>
        <v>1</v>
      </c>
      <c r="V3142" s="2" t="n">
        <f aca="false">IF(A3142="","",IFERROR(IF(VLOOKUP(A3142,MAESTRO!$A$2:$C$15,2,FALSE())=1,"",A3142),A3142))</f>
        <v>14607</v>
      </c>
      <c r="W3142" s="2" t="n">
        <f aca="false">IF(V3142="","",G3142)</f>
        <v>10</v>
      </c>
    </row>
    <row r="3143" customFormat="false" ht="15" hidden="false" customHeight="false" outlineLevel="0" collapsed="false">
      <c r="A3143" s="1" t="n">
        <v>15592</v>
      </c>
      <c r="B3143" s="1" t="s">
        <v>62</v>
      </c>
      <c r="G3143" s="1" t="n">
        <v>15</v>
      </c>
      <c r="I3143" s="1" t="s">
        <v>46</v>
      </c>
      <c r="O3143" s="2" t="str">
        <f aca="false">IF(O3142="","",O3142)</f>
        <v>7711 CEDI GUAYAQUIL</v>
      </c>
      <c r="P3143" s="2" t="str">
        <f aca="false">IF(A3143=$P$5,C3143,P3142)</f>
        <v>CONORQUE CIALTDA</v>
      </c>
      <c r="Q3143" s="2" t="n">
        <f aca="false">IF(Q3142="","",IF(A3146=$Q$1,C3146,Q3142))</f>
        <v>8000005607</v>
      </c>
      <c r="R3143" s="2" t="n">
        <f aca="false">IF(H3143=$R$5,L3143,R3142)</f>
        <v>50640325</v>
      </c>
      <c r="S3143" s="2" t="str">
        <f aca="false">IF(H3143=$S$5,L3143,S3142)</f>
        <v>EGU075</v>
      </c>
      <c r="T3143" s="2" t="n">
        <f aca="false">IF(H3143=$T$5,L3143,T3142)</f>
        <v>814190650</v>
      </c>
      <c r="U3143" s="2" t="n">
        <f aca="false">IF(V3143="",0,1)</f>
        <v>1</v>
      </c>
      <c r="V3143" s="2" t="n">
        <f aca="false">IF(A3143="","",IFERROR(IF(VLOOKUP(A3143,MAESTRO!$A$2:$C$15,2,FALSE())=1,"",A3143),A3143))</f>
        <v>15592</v>
      </c>
      <c r="W3143" s="2" t="n">
        <f aca="false">IF(V3143="","",G3143)</f>
        <v>15</v>
      </c>
    </row>
    <row r="3144" customFormat="false" ht="15" hidden="false" customHeight="false" outlineLevel="0" collapsed="false">
      <c r="A3144" s="1" t="n">
        <v>15594</v>
      </c>
      <c r="B3144" s="1" t="s">
        <v>332</v>
      </c>
      <c r="G3144" s="1" t="n">
        <v>1</v>
      </c>
      <c r="I3144" s="1" t="s">
        <v>46</v>
      </c>
      <c r="O3144" s="2" t="str">
        <f aca="false">IF(O3143="","",O3143)</f>
        <v>7711 CEDI GUAYAQUIL</v>
      </c>
      <c r="P3144" s="2" t="str">
        <f aca="false">IF(A3144=$P$5,C3144,P3143)</f>
        <v>CONORQUE CIALTDA</v>
      </c>
      <c r="Q3144" s="2" t="n">
        <f aca="false">IF(Q3143="","",IF(A3147=$Q$1,C3147,Q3143))</f>
        <v>8000005607</v>
      </c>
      <c r="R3144" s="2" t="n">
        <f aca="false">IF(H3144=$R$5,L3144,R3143)</f>
        <v>50640325</v>
      </c>
      <c r="S3144" s="2" t="str">
        <f aca="false">IF(H3144=$S$5,L3144,S3143)</f>
        <v>EGU075</v>
      </c>
      <c r="T3144" s="2" t="n">
        <f aca="false">IF(H3144=$T$5,L3144,T3143)</f>
        <v>814190650</v>
      </c>
      <c r="U3144" s="2" t="n">
        <f aca="false">IF(V3144="",0,1)</f>
        <v>1</v>
      </c>
      <c r="V3144" s="2" t="n">
        <f aca="false">IF(A3144="","",IFERROR(IF(VLOOKUP(A3144,MAESTRO!$A$2:$C$15,2,FALSE())=1,"",A3144),A3144))</f>
        <v>15594</v>
      </c>
      <c r="W3144" s="2" t="n">
        <f aca="false">IF(V3144="","",G3144)</f>
        <v>1</v>
      </c>
    </row>
    <row r="3145" customFormat="false" ht="15" hidden="false" customHeight="false" outlineLevel="0" collapsed="false">
      <c r="A3145" s="1" t="n">
        <v>15997</v>
      </c>
      <c r="B3145" s="1" t="s">
        <v>63</v>
      </c>
      <c r="G3145" s="1" t="n">
        <v>4</v>
      </c>
      <c r="I3145" s="1" t="s">
        <v>46</v>
      </c>
      <c r="O3145" s="2" t="str">
        <f aca="false">IF(O3144="","",O3144)</f>
        <v>7711 CEDI GUAYAQUIL</v>
      </c>
      <c r="P3145" s="2" t="str">
        <f aca="false">IF(A3145=$P$5,C3145,P3144)</f>
        <v>CONORQUE CIALTDA</v>
      </c>
      <c r="Q3145" s="2" t="n">
        <f aca="false">IF(Q3144="","",IF(A3148=$Q$1,C3148,Q3144))</f>
        <v>8000005607</v>
      </c>
      <c r="R3145" s="2" t="n">
        <f aca="false">IF(H3145=$R$5,L3145,R3144)</f>
        <v>50640325</v>
      </c>
      <c r="S3145" s="2" t="str">
        <f aca="false">IF(H3145=$S$5,L3145,S3144)</f>
        <v>EGU075</v>
      </c>
      <c r="T3145" s="2" t="n">
        <f aca="false">IF(H3145=$T$5,L3145,T3144)</f>
        <v>814190650</v>
      </c>
      <c r="U3145" s="2" t="n">
        <f aca="false">IF(V3145="",0,1)</f>
        <v>1</v>
      </c>
      <c r="V3145" s="2" t="n">
        <f aca="false">IF(A3145="","",IFERROR(IF(VLOOKUP(A3145,MAESTRO!$A$2:$C$15,2,FALSE())=1,"",A3145),A3145))</f>
        <v>15997</v>
      </c>
      <c r="W3145" s="2" t="n">
        <f aca="false">IF(V3145="","",G3145)</f>
        <v>4</v>
      </c>
    </row>
    <row r="3146" customFormat="false" ht="15" hidden="false" customHeight="false" outlineLevel="0" collapsed="false">
      <c r="A3146" s="1" t="n">
        <v>16017</v>
      </c>
      <c r="B3146" s="1" t="s">
        <v>333</v>
      </c>
      <c r="G3146" s="1" t="n">
        <v>1</v>
      </c>
      <c r="I3146" s="1" t="s">
        <v>46</v>
      </c>
      <c r="O3146" s="2" t="str">
        <f aca="false">IF(O3145="","",O3145)</f>
        <v>7711 CEDI GUAYAQUIL</v>
      </c>
      <c r="P3146" s="2" t="str">
        <f aca="false">IF(A3146=$P$5,C3146,P3145)</f>
        <v>CONORQUE CIALTDA</v>
      </c>
      <c r="Q3146" s="2" t="n">
        <f aca="false">IF(Q3145="","",IF(A3149=$Q$1,C3149,Q3145))</f>
        <v>8000005607</v>
      </c>
      <c r="R3146" s="2" t="n">
        <f aca="false">IF(H3146=$R$5,L3146,R3145)</f>
        <v>50640325</v>
      </c>
      <c r="S3146" s="2" t="str">
        <f aca="false">IF(H3146=$S$5,L3146,S3145)</f>
        <v>EGU075</v>
      </c>
      <c r="T3146" s="2" t="n">
        <f aca="false">IF(H3146=$T$5,L3146,T3145)</f>
        <v>814190650</v>
      </c>
      <c r="U3146" s="2" t="n">
        <f aca="false">IF(V3146="",0,1)</f>
        <v>1</v>
      </c>
      <c r="V3146" s="2" t="n">
        <f aca="false">IF(A3146="","",IFERROR(IF(VLOOKUP(A3146,MAESTRO!$A$2:$C$15,2,FALSE())=1,"",A3146),A3146))</f>
        <v>16017</v>
      </c>
      <c r="W3146" s="2" t="n">
        <f aca="false">IF(V3146="","",G3146)</f>
        <v>1</v>
      </c>
    </row>
    <row r="3147" customFormat="false" ht="15" hidden="false" customHeight="false" outlineLevel="0" collapsed="false">
      <c r="A3147" s="1" t="n">
        <v>16018</v>
      </c>
      <c r="B3147" s="1" t="s">
        <v>334</v>
      </c>
      <c r="G3147" s="1" t="n">
        <v>1</v>
      </c>
      <c r="I3147" s="1" t="s">
        <v>46</v>
      </c>
      <c r="O3147" s="2" t="str">
        <f aca="false">IF(O3146="","",O3146)</f>
        <v>7711 CEDI GUAYAQUIL</v>
      </c>
      <c r="P3147" s="2" t="str">
        <f aca="false">IF(A3147=$P$5,C3147,P3146)</f>
        <v>CONORQUE CIALTDA</v>
      </c>
      <c r="Q3147" s="2" t="n">
        <f aca="false">IF(Q3146="","",IF(A3150=$Q$1,C3150,Q3146))</f>
        <v>8000005607</v>
      </c>
      <c r="R3147" s="2" t="n">
        <f aca="false">IF(H3147=$R$5,L3147,R3146)</f>
        <v>50640325</v>
      </c>
      <c r="S3147" s="2" t="str">
        <f aca="false">IF(H3147=$S$5,L3147,S3146)</f>
        <v>EGU075</v>
      </c>
      <c r="T3147" s="2" t="n">
        <f aca="false">IF(H3147=$T$5,L3147,T3146)</f>
        <v>814190650</v>
      </c>
      <c r="U3147" s="2" t="n">
        <f aca="false">IF(V3147="",0,1)</f>
        <v>1</v>
      </c>
      <c r="V3147" s="2" t="n">
        <f aca="false">IF(A3147="","",IFERROR(IF(VLOOKUP(A3147,MAESTRO!$A$2:$C$15,2,FALSE())=1,"",A3147),A3147))</f>
        <v>16018</v>
      </c>
      <c r="W3147" s="2" t="n">
        <f aca="false">IF(V3147="","",G3147)</f>
        <v>1</v>
      </c>
    </row>
    <row r="3148" customFormat="false" ht="15" hidden="false" customHeight="false" outlineLevel="0" collapsed="false">
      <c r="A3148" s="1" t="n">
        <v>16157</v>
      </c>
      <c r="B3148" s="1" t="s">
        <v>105</v>
      </c>
      <c r="G3148" s="1" t="n">
        <v>10</v>
      </c>
      <c r="I3148" s="1" t="s">
        <v>46</v>
      </c>
      <c r="O3148" s="2" t="str">
        <f aca="false">IF(O3147="","",O3147)</f>
        <v>7711 CEDI GUAYAQUIL</v>
      </c>
      <c r="P3148" s="2" t="str">
        <f aca="false">IF(A3148=$P$5,C3148,P3147)</f>
        <v>CONORQUE CIALTDA</v>
      </c>
      <c r="Q3148" s="2" t="n">
        <f aca="false">IF(Q3147="","",IF(A3151=$Q$1,C3151,Q3147))</f>
        <v>8000005607</v>
      </c>
      <c r="R3148" s="2" t="n">
        <f aca="false">IF(H3148=$R$5,L3148,R3147)</f>
        <v>50640325</v>
      </c>
      <c r="S3148" s="2" t="str">
        <f aca="false">IF(H3148=$S$5,L3148,S3147)</f>
        <v>EGU075</v>
      </c>
      <c r="T3148" s="2" t="n">
        <f aca="false">IF(H3148=$T$5,L3148,T3147)</f>
        <v>814190650</v>
      </c>
      <c r="U3148" s="2" t="n">
        <f aca="false">IF(V3148="",0,1)</f>
        <v>1</v>
      </c>
      <c r="V3148" s="2" t="n">
        <f aca="false">IF(A3148="","",IFERROR(IF(VLOOKUP(A3148,MAESTRO!$A$2:$C$15,2,FALSE())=1,"",A3148),A3148))</f>
        <v>16157</v>
      </c>
      <c r="W3148" s="2" t="n">
        <f aca="false">IF(V3148="","",G3148)</f>
        <v>10</v>
      </c>
    </row>
    <row r="3149" customFormat="false" ht="15" hidden="false" customHeight="false" outlineLevel="0" collapsed="false">
      <c r="A3149" s="1" t="n">
        <v>16230</v>
      </c>
      <c r="B3149" s="1" t="s">
        <v>335</v>
      </c>
      <c r="G3149" s="1" t="n">
        <v>2</v>
      </c>
      <c r="I3149" s="1" t="s">
        <v>46</v>
      </c>
      <c r="O3149" s="2" t="str">
        <f aca="false">IF(O3148="","",O3148)</f>
        <v>7711 CEDI GUAYAQUIL</v>
      </c>
      <c r="P3149" s="2" t="str">
        <f aca="false">IF(A3149=$P$5,C3149,P3148)</f>
        <v>CONORQUE CIALTDA</v>
      </c>
      <c r="Q3149" s="2" t="n">
        <f aca="false">IF(Q3148="","",IF(A3152=$Q$1,C3152,Q3148))</f>
        <v>8000005607</v>
      </c>
      <c r="R3149" s="2" t="n">
        <f aca="false">IF(H3149=$R$5,L3149,R3148)</f>
        <v>50640325</v>
      </c>
      <c r="S3149" s="2" t="str">
        <f aca="false">IF(H3149=$S$5,L3149,S3148)</f>
        <v>EGU075</v>
      </c>
      <c r="T3149" s="2" t="n">
        <f aca="false">IF(H3149=$T$5,L3149,T3148)</f>
        <v>814190650</v>
      </c>
      <c r="U3149" s="2" t="n">
        <f aca="false">IF(V3149="",0,1)</f>
        <v>1</v>
      </c>
      <c r="V3149" s="2" t="n">
        <f aca="false">IF(A3149="","",IFERROR(IF(VLOOKUP(A3149,MAESTRO!$A$2:$C$15,2,FALSE())=1,"",A3149),A3149))</f>
        <v>16230</v>
      </c>
      <c r="W3149" s="2" t="n">
        <f aca="false">IF(V3149="","",G3149)</f>
        <v>2</v>
      </c>
    </row>
    <row r="3150" customFormat="false" ht="15" hidden="false" customHeight="false" outlineLevel="0" collapsed="false">
      <c r="A3150" s="1" t="n">
        <v>16232</v>
      </c>
      <c r="B3150" s="1" t="s">
        <v>129</v>
      </c>
      <c r="G3150" s="1" t="n">
        <v>6</v>
      </c>
      <c r="I3150" s="1" t="s">
        <v>46</v>
      </c>
      <c r="O3150" s="2" t="str">
        <f aca="false">IF(O3149="","",O3149)</f>
        <v>7711 CEDI GUAYAQUIL</v>
      </c>
      <c r="P3150" s="2" t="str">
        <f aca="false">IF(A3150=$P$5,C3150,P3149)</f>
        <v>CONORQUE CIALTDA</v>
      </c>
      <c r="Q3150" s="2" t="n">
        <f aca="false">IF(Q3149="","",IF(A3153=$Q$1,C3153,Q3149))</f>
        <v>8000005607</v>
      </c>
      <c r="R3150" s="2" t="n">
        <f aca="false">IF(H3150=$R$5,L3150,R3149)</f>
        <v>50640325</v>
      </c>
      <c r="S3150" s="2" t="str">
        <f aca="false">IF(H3150=$S$5,L3150,S3149)</f>
        <v>EGU075</v>
      </c>
      <c r="T3150" s="2" t="n">
        <f aca="false">IF(H3150=$T$5,L3150,T3149)</f>
        <v>814190650</v>
      </c>
      <c r="U3150" s="2" t="n">
        <f aca="false">IF(V3150="",0,1)</f>
        <v>1</v>
      </c>
      <c r="V3150" s="2" t="n">
        <f aca="false">IF(A3150="","",IFERROR(IF(VLOOKUP(A3150,MAESTRO!$A$2:$C$15,2,FALSE())=1,"",A3150),A3150))</f>
        <v>16232</v>
      </c>
      <c r="W3150" s="2" t="n">
        <f aca="false">IF(V3150="","",G3150)</f>
        <v>6</v>
      </c>
    </row>
    <row r="3151" customFormat="false" ht="15" hidden="false" customHeight="false" outlineLevel="0" collapsed="false">
      <c r="A3151" s="1" t="n">
        <v>16236</v>
      </c>
      <c r="B3151" s="1" t="s">
        <v>336</v>
      </c>
      <c r="G3151" s="1" t="n">
        <v>2</v>
      </c>
      <c r="I3151" s="1" t="s">
        <v>46</v>
      </c>
      <c r="O3151" s="2" t="str">
        <f aca="false">IF(O3150="","",O3150)</f>
        <v>7711 CEDI GUAYAQUIL</v>
      </c>
      <c r="P3151" s="2" t="str">
        <f aca="false">IF(A3151=$P$5,C3151,P3150)</f>
        <v>CONORQUE CIALTDA</v>
      </c>
      <c r="Q3151" s="2" t="n">
        <f aca="false">IF(Q3150="","",IF(A3154=$Q$1,C3154,Q3150))</f>
        <v>8000005607</v>
      </c>
      <c r="R3151" s="2" t="n">
        <f aca="false">IF(H3151=$R$5,L3151,R3150)</f>
        <v>50640325</v>
      </c>
      <c r="S3151" s="2" t="str">
        <f aca="false">IF(H3151=$S$5,L3151,S3150)</f>
        <v>EGU075</v>
      </c>
      <c r="T3151" s="2" t="n">
        <f aca="false">IF(H3151=$T$5,L3151,T3150)</f>
        <v>814190650</v>
      </c>
      <c r="U3151" s="2" t="n">
        <f aca="false">IF(V3151="",0,1)</f>
        <v>1</v>
      </c>
      <c r="V3151" s="2" t="n">
        <f aca="false">IF(A3151="","",IFERROR(IF(VLOOKUP(A3151,MAESTRO!$A$2:$C$15,2,FALSE())=1,"",A3151),A3151))</f>
        <v>16236</v>
      </c>
      <c r="W3151" s="2" t="n">
        <f aca="false">IF(V3151="","",G3151)</f>
        <v>2</v>
      </c>
    </row>
    <row r="3152" customFormat="false" ht="15" hidden="false" customHeight="false" outlineLevel="0" collapsed="false">
      <c r="A3152" s="1" t="n">
        <v>16530</v>
      </c>
      <c r="B3152" s="1" t="s">
        <v>242</v>
      </c>
      <c r="G3152" s="1" t="n">
        <v>12</v>
      </c>
      <c r="I3152" s="1" t="s">
        <v>46</v>
      </c>
      <c r="O3152" s="2" t="str">
        <f aca="false">IF(O3151="","",O3151)</f>
        <v>7711 CEDI GUAYAQUIL</v>
      </c>
      <c r="P3152" s="2" t="str">
        <f aca="false">IF(A3152=$P$5,C3152,P3151)</f>
        <v>CONORQUE CIALTDA</v>
      </c>
      <c r="Q3152" s="2" t="n">
        <f aca="false">IF(Q3151="","",IF(A3155=$Q$1,C3155,Q3151))</f>
        <v>8000005607</v>
      </c>
      <c r="R3152" s="2" t="n">
        <f aca="false">IF(H3152=$R$5,L3152,R3151)</f>
        <v>50640325</v>
      </c>
      <c r="S3152" s="2" t="str">
        <f aca="false">IF(H3152=$S$5,L3152,S3151)</f>
        <v>EGU075</v>
      </c>
      <c r="T3152" s="2" t="n">
        <f aca="false">IF(H3152=$T$5,L3152,T3151)</f>
        <v>814190650</v>
      </c>
      <c r="U3152" s="2" t="n">
        <f aca="false">IF(V3152="",0,1)</f>
        <v>1</v>
      </c>
      <c r="V3152" s="2" t="n">
        <f aca="false">IF(A3152="","",IFERROR(IF(VLOOKUP(A3152,MAESTRO!$A$2:$C$15,2,FALSE())=1,"",A3152),A3152))</f>
        <v>16530</v>
      </c>
      <c r="W3152" s="2" t="n">
        <f aca="false">IF(V3152="","",G3152)</f>
        <v>12</v>
      </c>
    </row>
    <row r="3153" customFormat="false" ht="15" hidden="false" customHeight="false" outlineLevel="0" collapsed="false">
      <c r="A3153" s="1" t="n">
        <v>16678</v>
      </c>
      <c r="B3153" s="1" t="s">
        <v>311</v>
      </c>
      <c r="G3153" s="1" t="n">
        <v>10</v>
      </c>
      <c r="I3153" s="1" t="s">
        <v>46</v>
      </c>
      <c r="O3153" s="2" t="str">
        <f aca="false">IF(O3152="","",O3152)</f>
        <v>7711 CEDI GUAYAQUIL</v>
      </c>
      <c r="P3153" s="2" t="str">
        <f aca="false">IF(A3153=$P$5,C3153,P3152)</f>
        <v>CONORQUE CIALTDA</v>
      </c>
      <c r="Q3153" s="2" t="n">
        <f aca="false">IF(Q3152="","",IF(A3156=$Q$1,C3156,Q3152))</f>
        <v>8000005607</v>
      </c>
      <c r="R3153" s="2" t="n">
        <f aca="false">IF(H3153=$R$5,L3153,R3152)</f>
        <v>50640325</v>
      </c>
      <c r="S3153" s="2" t="str">
        <f aca="false">IF(H3153=$S$5,L3153,S3152)</f>
        <v>EGU075</v>
      </c>
      <c r="T3153" s="2" t="n">
        <f aca="false">IF(H3153=$T$5,L3153,T3152)</f>
        <v>814190650</v>
      </c>
      <c r="U3153" s="2" t="n">
        <f aca="false">IF(V3153="",0,1)</f>
        <v>1</v>
      </c>
      <c r="V3153" s="2" t="n">
        <f aca="false">IF(A3153="","",IFERROR(IF(VLOOKUP(A3153,MAESTRO!$A$2:$C$15,2,FALSE())=1,"",A3153),A3153))</f>
        <v>16678</v>
      </c>
      <c r="W3153" s="2" t="n">
        <f aca="false">IF(V3153="","",G3153)</f>
        <v>10</v>
      </c>
    </row>
    <row r="3154" customFormat="false" ht="15" hidden="false" customHeight="false" outlineLevel="0" collapsed="false">
      <c r="A3154" s="1" t="n">
        <v>16679</v>
      </c>
      <c r="B3154" s="1" t="s">
        <v>264</v>
      </c>
      <c r="G3154" s="1" t="n">
        <v>3</v>
      </c>
      <c r="I3154" s="1" t="s">
        <v>46</v>
      </c>
      <c r="O3154" s="2" t="str">
        <f aca="false">IF(O3153="","",O3153)</f>
        <v>7711 CEDI GUAYAQUIL</v>
      </c>
      <c r="P3154" s="2" t="str">
        <f aca="false">IF(A3154=$P$5,C3154,P3153)</f>
        <v>CONORQUE CIALTDA</v>
      </c>
      <c r="Q3154" s="2" t="n">
        <f aca="false">IF(Q3153="","",IF(A3157=$Q$1,C3157,Q3153))</f>
        <v>8000005607</v>
      </c>
      <c r="R3154" s="2" t="n">
        <f aca="false">IF(H3154=$R$5,L3154,R3153)</f>
        <v>50640325</v>
      </c>
      <c r="S3154" s="2" t="str">
        <f aca="false">IF(H3154=$S$5,L3154,S3153)</f>
        <v>EGU075</v>
      </c>
      <c r="T3154" s="2" t="n">
        <f aca="false">IF(H3154=$T$5,L3154,T3153)</f>
        <v>814190650</v>
      </c>
      <c r="U3154" s="2" t="n">
        <f aca="false">IF(V3154="",0,1)</f>
        <v>1</v>
      </c>
      <c r="V3154" s="2" t="n">
        <f aca="false">IF(A3154="","",IFERROR(IF(VLOOKUP(A3154,MAESTRO!$A$2:$C$15,2,FALSE())=1,"",A3154),A3154))</f>
        <v>16679</v>
      </c>
      <c r="W3154" s="2" t="n">
        <f aca="false">IF(V3154="","",G3154)</f>
        <v>3</v>
      </c>
    </row>
    <row r="3155" customFormat="false" ht="15" hidden="false" customHeight="false" outlineLevel="0" collapsed="false">
      <c r="A3155" s="1" t="n">
        <v>16680</v>
      </c>
      <c r="B3155" s="1" t="s">
        <v>169</v>
      </c>
      <c r="G3155" s="1" t="n">
        <v>4</v>
      </c>
      <c r="I3155" s="1" t="s">
        <v>46</v>
      </c>
      <c r="O3155" s="2" t="str">
        <f aca="false">IF(O3154="","",O3154)</f>
        <v>7711 CEDI GUAYAQUIL</v>
      </c>
      <c r="P3155" s="2" t="str">
        <f aca="false">IF(A3155=$P$5,C3155,P3154)</f>
        <v>CONORQUE CIALTDA</v>
      </c>
      <c r="Q3155" s="2" t="n">
        <f aca="false">IF(Q3154="","",IF(A3158=$Q$1,C3158,Q3154))</f>
        <v>8000005607</v>
      </c>
      <c r="R3155" s="2" t="n">
        <f aca="false">IF(H3155=$R$5,L3155,R3154)</f>
        <v>50640325</v>
      </c>
      <c r="S3155" s="2" t="str">
        <f aca="false">IF(H3155=$S$5,L3155,S3154)</f>
        <v>EGU075</v>
      </c>
      <c r="T3155" s="2" t="n">
        <f aca="false">IF(H3155=$T$5,L3155,T3154)</f>
        <v>814190650</v>
      </c>
      <c r="U3155" s="2" t="n">
        <f aca="false">IF(V3155="",0,1)</f>
        <v>1</v>
      </c>
      <c r="V3155" s="2" t="n">
        <f aca="false">IF(A3155="","",IFERROR(IF(VLOOKUP(A3155,MAESTRO!$A$2:$C$15,2,FALSE())=1,"",A3155),A3155))</f>
        <v>16680</v>
      </c>
      <c r="W3155" s="2" t="n">
        <f aca="false">IF(V3155="","",G3155)</f>
        <v>4</v>
      </c>
    </row>
    <row r="3156" customFormat="false" ht="15" hidden="false" customHeight="false" outlineLevel="0" collapsed="false">
      <c r="A3156" s="1" t="n">
        <v>16745</v>
      </c>
      <c r="B3156" s="1" t="s">
        <v>133</v>
      </c>
      <c r="G3156" s="1" t="n">
        <v>4</v>
      </c>
      <c r="I3156" s="1" t="s">
        <v>46</v>
      </c>
      <c r="O3156" s="2" t="str">
        <f aca="false">IF(O3155="","",O3155)</f>
        <v>7711 CEDI GUAYAQUIL</v>
      </c>
      <c r="P3156" s="2" t="str">
        <f aca="false">IF(A3156=$P$5,C3156,P3155)</f>
        <v>CONORQUE CIALTDA</v>
      </c>
      <c r="Q3156" s="2" t="n">
        <f aca="false">IF(Q3155="","",IF(A3159=$Q$1,C3159,Q3155))</f>
        <v>8000005607</v>
      </c>
      <c r="R3156" s="2" t="n">
        <f aca="false">IF(H3156=$R$5,L3156,R3155)</f>
        <v>50640325</v>
      </c>
      <c r="S3156" s="2" t="str">
        <f aca="false">IF(H3156=$S$5,L3156,S3155)</f>
        <v>EGU075</v>
      </c>
      <c r="T3156" s="2" t="n">
        <f aca="false">IF(H3156=$T$5,L3156,T3155)</f>
        <v>814190650</v>
      </c>
      <c r="U3156" s="2" t="n">
        <f aca="false">IF(V3156="",0,1)</f>
        <v>1</v>
      </c>
      <c r="V3156" s="2" t="n">
        <f aca="false">IF(A3156="","",IFERROR(IF(VLOOKUP(A3156,MAESTRO!$A$2:$C$15,2,FALSE())=1,"",A3156),A3156))</f>
        <v>16745</v>
      </c>
      <c r="W3156" s="2" t="n">
        <f aca="false">IF(V3156="","",G3156)</f>
        <v>4</v>
      </c>
    </row>
    <row r="3157" customFormat="false" ht="15" hidden="false" customHeight="false" outlineLevel="0" collapsed="false">
      <c r="A3157" s="1" t="n">
        <v>17113</v>
      </c>
      <c r="B3157" s="1" t="s">
        <v>134</v>
      </c>
      <c r="G3157" s="1" t="n">
        <v>6</v>
      </c>
      <c r="I3157" s="1" t="s">
        <v>46</v>
      </c>
      <c r="O3157" s="2" t="str">
        <f aca="false">IF(O3156="","",O3156)</f>
        <v>7711 CEDI GUAYAQUIL</v>
      </c>
      <c r="P3157" s="2" t="str">
        <f aca="false">IF(A3157=$P$5,C3157,P3156)</f>
        <v>CONORQUE CIALTDA</v>
      </c>
      <c r="Q3157" s="2" t="n">
        <f aca="false">IF(Q3156="","",IF(A3160=$Q$1,C3160,Q3156))</f>
        <v>8000005607</v>
      </c>
      <c r="R3157" s="2" t="n">
        <f aca="false">IF(H3157=$R$5,L3157,R3156)</f>
        <v>50640325</v>
      </c>
      <c r="S3157" s="2" t="str">
        <f aca="false">IF(H3157=$S$5,L3157,S3156)</f>
        <v>EGU075</v>
      </c>
      <c r="T3157" s="2" t="n">
        <f aca="false">IF(H3157=$T$5,L3157,T3156)</f>
        <v>814190650</v>
      </c>
      <c r="U3157" s="2" t="n">
        <f aca="false">IF(V3157="",0,1)</f>
        <v>1</v>
      </c>
      <c r="V3157" s="2" t="n">
        <f aca="false">IF(A3157="","",IFERROR(IF(VLOOKUP(A3157,MAESTRO!$A$2:$C$15,2,FALSE())=1,"",A3157),A3157))</f>
        <v>17113</v>
      </c>
      <c r="W3157" s="2" t="n">
        <f aca="false">IF(V3157="","",G3157)</f>
        <v>6</v>
      </c>
    </row>
    <row r="3158" customFormat="false" ht="15" hidden="false" customHeight="false" outlineLevel="0" collapsed="false">
      <c r="A3158" s="1" t="n">
        <v>17115</v>
      </c>
      <c r="B3158" s="1" t="s">
        <v>229</v>
      </c>
      <c r="G3158" s="1" t="n">
        <v>6</v>
      </c>
      <c r="I3158" s="1" t="s">
        <v>46</v>
      </c>
      <c r="O3158" s="2" t="str">
        <f aca="false">IF(O3157="","",O3157)</f>
        <v>7711 CEDI GUAYAQUIL</v>
      </c>
      <c r="P3158" s="2" t="str">
        <f aca="false">IF(A3158=$P$5,C3158,P3157)</f>
        <v>CONORQUE CIALTDA</v>
      </c>
      <c r="Q3158" s="2" t="n">
        <f aca="false">IF(Q3157="","",IF(A3161=$Q$1,C3161,Q3157))</f>
        <v>8000005607</v>
      </c>
      <c r="R3158" s="2" t="n">
        <f aca="false">IF(H3158=$R$5,L3158,R3157)</f>
        <v>50640325</v>
      </c>
      <c r="S3158" s="2" t="str">
        <f aca="false">IF(H3158=$S$5,L3158,S3157)</f>
        <v>EGU075</v>
      </c>
      <c r="T3158" s="2" t="n">
        <f aca="false">IF(H3158=$T$5,L3158,T3157)</f>
        <v>814190650</v>
      </c>
      <c r="U3158" s="2" t="n">
        <f aca="false">IF(V3158="",0,1)</f>
        <v>1</v>
      </c>
      <c r="V3158" s="2" t="n">
        <f aca="false">IF(A3158="","",IFERROR(IF(VLOOKUP(A3158,MAESTRO!$A$2:$C$15,2,FALSE())=1,"",A3158),A3158))</f>
        <v>17115</v>
      </c>
      <c r="W3158" s="2" t="n">
        <f aca="false">IF(V3158="","",G3158)</f>
        <v>6</v>
      </c>
    </row>
    <row r="3159" customFormat="false" ht="15" hidden="false" customHeight="false" outlineLevel="0" collapsed="false">
      <c r="A3159" s="1" t="n">
        <v>17116</v>
      </c>
      <c r="B3159" s="1" t="s">
        <v>135</v>
      </c>
      <c r="G3159" s="1" t="n">
        <v>6</v>
      </c>
      <c r="I3159" s="1" t="s">
        <v>46</v>
      </c>
      <c r="O3159" s="2" t="str">
        <f aca="false">IF(O3158="","",O3158)</f>
        <v>7711 CEDI GUAYAQUIL</v>
      </c>
      <c r="P3159" s="2" t="str">
        <f aca="false">IF(A3159=$P$5,C3159,P3158)</f>
        <v>CONORQUE CIALTDA</v>
      </c>
      <c r="Q3159" s="2" t="n">
        <f aca="false">IF(Q3158="","",IF(A3162=$Q$1,C3162,Q3158))</f>
        <v>8000005607</v>
      </c>
      <c r="R3159" s="2" t="n">
        <f aca="false">IF(H3159=$R$5,L3159,R3158)</f>
        <v>50640325</v>
      </c>
      <c r="S3159" s="2" t="str">
        <f aca="false">IF(H3159=$S$5,L3159,S3158)</f>
        <v>EGU075</v>
      </c>
      <c r="T3159" s="2" t="n">
        <f aca="false">IF(H3159=$T$5,L3159,T3158)</f>
        <v>814190650</v>
      </c>
      <c r="U3159" s="2" t="n">
        <f aca="false">IF(V3159="",0,1)</f>
        <v>1</v>
      </c>
      <c r="V3159" s="2" t="n">
        <f aca="false">IF(A3159="","",IFERROR(IF(VLOOKUP(A3159,MAESTRO!$A$2:$C$15,2,FALSE())=1,"",A3159),A3159))</f>
        <v>17116</v>
      </c>
      <c r="W3159" s="2" t="n">
        <f aca="false">IF(V3159="","",G3159)</f>
        <v>6</v>
      </c>
    </row>
    <row r="3160" customFormat="false" ht="15" hidden="false" customHeight="false" outlineLevel="0" collapsed="false">
      <c r="A3160" s="1" t="n">
        <v>17117</v>
      </c>
      <c r="B3160" s="1" t="s">
        <v>315</v>
      </c>
      <c r="G3160" s="1" t="n">
        <v>6</v>
      </c>
      <c r="I3160" s="1" t="s">
        <v>46</v>
      </c>
      <c r="O3160" s="2" t="str">
        <f aca="false">IF(O3159="","",O3159)</f>
        <v>7711 CEDI GUAYAQUIL</v>
      </c>
      <c r="P3160" s="2" t="str">
        <f aca="false">IF(A3160=$P$5,C3160,P3159)</f>
        <v>CONORQUE CIALTDA</v>
      </c>
      <c r="Q3160" s="2" t="n">
        <f aca="false">IF(Q3159="","",IF(A3163=$Q$1,C3163,Q3159))</f>
        <v>8000005607</v>
      </c>
      <c r="R3160" s="2" t="n">
        <f aca="false">IF(H3160=$R$5,L3160,R3159)</f>
        <v>50640325</v>
      </c>
      <c r="S3160" s="2" t="str">
        <f aca="false">IF(H3160=$S$5,L3160,S3159)</f>
        <v>EGU075</v>
      </c>
      <c r="T3160" s="2" t="n">
        <f aca="false">IF(H3160=$T$5,L3160,T3159)</f>
        <v>814190650</v>
      </c>
      <c r="U3160" s="2" t="n">
        <f aca="false">IF(V3160="",0,1)</f>
        <v>1</v>
      </c>
      <c r="V3160" s="2" t="n">
        <f aca="false">IF(A3160="","",IFERROR(IF(VLOOKUP(A3160,MAESTRO!$A$2:$C$15,2,FALSE())=1,"",A3160),A3160))</f>
        <v>17117</v>
      </c>
      <c r="W3160" s="2" t="n">
        <f aca="false">IF(V3160="","",G3160)</f>
        <v>6</v>
      </c>
    </row>
    <row r="3161" customFormat="false" ht="15" hidden="false" customHeight="false" outlineLevel="0" collapsed="false">
      <c r="A3161" s="1" t="n">
        <v>17262</v>
      </c>
      <c r="B3161" s="1" t="s">
        <v>136</v>
      </c>
      <c r="G3161" s="1" t="n">
        <v>5</v>
      </c>
      <c r="I3161" s="1" t="s">
        <v>46</v>
      </c>
      <c r="O3161" s="2" t="str">
        <f aca="false">IF(O3160="","",O3160)</f>
        <v>7711 CEDI GUAYAQUIL</v>
      </c>
      <c r="P3161" s="2" t="str">
        <f aca="false">IF(A3161=$P$5,C3161,P3160)</f>
        <v>CONORQUE CIALTDA</v>
      </c>
      <c r="Q3161" s="2" t="n">
        <f aca="false">IF(Q3160="","",IF(A3164=$Q$1,C3164,Q3160))</f>
        <v>8000005607</v>
      </c>
      <c r="R3161" s="2" t="n">
        <f aca="false">IF(H3161=$R$5,L3161,R3160)</f>
        <v>50640325</v>
      </c>
      <c r="S3161" s="2" t="str">
        <f aca="false">IF(H3161=$S$5,L3161,S3160)</f>
        <v>EGU075</v>
      </c>
      <c r="T3161" s="2" t="n">
        <f aca="false">IF(H3161=$T$5,L3161,T3160)</f>
        <v>814190650</v>
      </c>
      <c r="U3161" s="2" t="n">
        <f aca="false">IF(V3161="",0,1)</f>
        <v>1</v>
      </c>
      <c r="V3161" s="2" t="n">
        <f aca="false">IF(A3161="","",IFERROR(IF(VLOOKUP(A3161,MAESTRO!$A$2:$C$15,2,FALSE())=1,"",A3161),A3161))</f>
        <v>17262</v>
      </c>
      <c r="W3161" s="2" t="n">
        <f aca="false">IF(V3161="","",G3161)</f>
        <v>5</v>
      </c>
    </row>
    <row r="3162" customFormat="false" ht="15" hidden="false" customHeight="false" outlineLevel="0" collapsed="false">
      <c r="A3162" s="1" t="n">
        <v>17350</v>
      </c>
      <c r="B3162" s="1" t="s">
        <v>137</v>
      </c>
      <c r="G3162" s="1" t="n">
        <v>10</v>
      </c>
      <c r="I3162" s="1" t="s">
        <v>46</v>
      </c>
      <c r="O3162" s="2" t="str">
        <f aca="false">IF(O3161="","",O3161)</f>
        <v>7711 CEDI GUAYAQUIL</v>
      </c>
      <c r="P3162" s="2" t="str">
        <f aca="false">IF(A3162=$P$5,C3162,P3161)</f>
        <v>CONORQUE CIALTDA</v>
      </c>
      <c r="Q3162" s="2" t="n">
        <f aca="false">IF(Q3161="","",IF(A3165=$Q$1,C3165,Q3161))</f>
        <v>8000005607</v>
      </c>
      <c r="R3162" s="2" t="n">
        <f aca="false">IF(H3162=$R$5,L3162,R3161)</f>
        <v>50640325</v>
      </c>
      <c r="S3162" s="2" t="str">
        <f aca="false">IF(H3162=$S$5,L3162,S3161)</f>
        <v>EGU075</v>
      </c>
      <c r="T3162" s="2" t="n">
        <f aca="false">IF(H3162=$T$5,L3162,T3161)</f>
        <v>814190650</v>
      </c>
      <c r="U3162" s="2" t="n">
        <f aca="false">IF(V3162="",0,1)</f>
        <v>1</v>
      </c>
      <c r="V3162" s="2" t="n">
        <f aca="false">IF(A3162="","",IFERROR(IF(VLOOKUP(A3162,MAESTRO!$A$2:$C$15,2,FALSE())=1,"",A3162),A3162))</f>
        <v>17350</v>
      </c>
      <c r="W3162" s="2" t="n">
        <f aca="false">IF(V3162="","",G3162)</f>
        <v>10</v>
      </c>
    </row>
    <row r="3163" customFormat="false" ht="15" hidden="false" customHeight="false" outlineLevel="0" collapsed="false">
      <c r="O3163" s="2" t="str">
        <f aca="false">IF(O3162="","",O3162)</f>
        <v>7711 CEDI GUAYAQUIL</v>
      </c>
      <c r="P3163" s="2" t="str">
        <f aca="false">IF(A3163=$P$5,C3163,P3162)</f>
        <v>CONORQUE CIALTDA</v>
      </c>
      <c r="Q3163" s="2" t="n">
        <f aca="false">IF(Q3162="","",IF(A3166=$Q$1,C3166,Q3162))</f>
        <v>8000005607</v>
      </c>
      <c r="R3163" s="2" t="n">
        <f aca="false">IF(H3163=$R$5,L3163,R3162)</f>
        <v>50640325</v>
      </c>
      <c r="S3163" s="2" t="str">
        <f aca="false">IF(H3163=$S$5,L3163,S3162)</f>
        <v>EGU075</v>
      </c>
      <c r="T3163" s="2" t="n">
        <f aca="false">IF(H3163=$T$5,L3163,T3162)</f>
        <v>814190650</v>
      </c>
      <c r="U3163" s="2" t="n">
        <f aca="false">IF(V3163="",0,1)</f>
        <v>0</v>
      </c>
      <c r="V3163" s="2" t="str">
        <f aca="false">IF(A3163="","",IFERROR(IF(VLOOKUP(A3163,MAESTRO!$A$2:$C$15,2,FALSE())=1,"",A3163),A3163))</f>
        <v/>
      </c>
      <c r="W3163" s="2" t="str">
        <f aca="false">IF(V3163="","",G3163)</f>
        <v/>
      </c>
    </row>
    <row r="3164" customFormat="false" ht="15" hidden="false" customHeight="false" outlineLevel="0" collapsed="false">
      <c r="O3164" s="2" t="str">
        <f aca="false">IF(O3163="","",O3163)</f>
        <v>7711 CEDI GUAYAQUIL</v>
      </c>
      <c r="P3164" s="2" t="str">
        <f aca="false">IF(A3164=$P$5,C3164,P3163)</f>
        <v>CONORQUE CIALTDA</v>
      </c>
      <c r="Q3164" s="2" t="n">
        <f aca="false">IF(Q3163="","",IF(A3167=$Q$1,C3167,Q3163))</f>
        <v>8000005607</v>
      </c>
      <c r="R3164" s="2" t="n">
        <f aca="false">IF(H3164=$R$5,L3164,R3163)</f>
        <v>50640325</v>
      </c>
      <c r="S3164" s="2" t="str">
        <f aca="false">IF(H3164=$S$5,L3164,S3163)</f>
        <v>EGU075</v>
      </c>
      <c r="T3164" s="2" t="n">
        <f aca="false">IF(H3164=$T$5,L3164,T3163)</f>
        <v>814190650</v>
      </c>
      <c r="U3164" s="2" t="n">
        <f aca="false">IF(V3164="",0,1)</f>
        <v>0</v>
      </c>
      <c r="V3164" s="2" t="str">
        <f aca="false">IF(A3164="","",IFERROR(IF(VLOOKUP(A3164,MAESTRO!$A$2:$C$15,2,FALSE())=1,"",A3164),A3164))</f>
        <v/>
      </c>
      <c r="W3164" s="2" t="str">
        <f aca="false">IF(V3164="","",G3164)</f>
        <v/>
      </c>
    </row>
    <row r="3165" customFormat="false" ht="15" hidden="false" customHeight="false" outlineLevel="0" collapsed="false">
      <c r="O3165" s="2" t="str">
        <f aca="false">IF(O3164="","",O3164)</f>
        <v>7711 CEDI GUAYAQUIL</v>
      </c>
      <c r="P3165" s="2" t="str">
        <f aca="false">IF(A3165=$P$5,C3165,P3164)</f>
        <v>CONORQUE CIALTDA</v>
      </c>
      <c r="Q3165" s="2" t="n">
        <f aca="false">IF(Q3164="","",IF(A3168=$Q$1,C3168,Q3164))</f>
        <v>8000005607</v>
      </c>
      <c r="R3165" s="2" t="n">
        <f aca="false">IF(H3165=$R$5,L3165,R3164)</f>
        <v>50640325</v>
      </c>
      <c r="S3165" s="2" t="str">
        <f aca="false">IF(H3165=$S$5,L3165,S3164)</f>
        <v>EGU075</v>
      </c>
      <c r="T3165" s="2" t="n">
        <f aca="false">IF(H3165=$T$5,L3165,T3164)</f>
        <v>814190650</v>
      </c>
      <c r="U3165" s="2" t="n">
        <f aca="false">IF(V3165="",0,1)</f>
        <v>0</v>
      </c>
      <c r="V3165" s="2" t="str">
        <f aca="false">IF(A3165="","",IFERROR(IF(VLOOKUP(A3165,MAESTRO!$A$2:$C$15,2,FALSE())=1,"",A3165),A3165))</f>
        <v/>
      </c>
      <c r="W3165" s="2" t="str">
        <f aca="false">IF(V3165="","",G3165)</f>
        <v/>
      </c>
    </row>
    <row r="3166" customFormat="false" ht="15" hidden="false" customHeight="false" outlineLevel="0" collapsed="false">
      <c r="O3166" s="2" t="str">
        <f aca="false">IF(O3165="","",O3165)</f>
        <v>7711 CEDI GUAYAQUIL</v>
      </c>
      <c r="P3166" s="2" t="str">
        <f aca="false">IF(A3166=$P$5,C3166,P3165)</f>
        <v>CONORQUE CIALTDA</v>
      </c>
      <c r="Q3166" s="2" t="n">
        <f aca="false">IF(Q3165="","",IF(A3169=$Q$1,C3169,Q3165))</f>
        <v>8000005607</v>
      </c>
      <c r="R3166" s="2" t="n">
        <f aca="false">IF(H3166=$R$5,L3166,R3165)</f>
        <v>50640325</v>
      </c>
      <c r="S3166" s="2" t="str">
        <f aca="false">IF(H3166=$S$5,L3166,S3165)</f>
        <v>EGU075</v>
      </c>
      <c r="T3166" s="2" t="n">
        <f aca="false">IF(H3166=$T$5,L3166,T3165)</f>
        <v>814190650</v>
      </c>
      <c r="U3166" s="2" t="n">
        <f aca="false">IF(V3166="",0,1)</f>
        <v>0</v>
      </c>
      <c r="V3166" s="2" t="str">
        <f aca="false">IF(A3166="","",IFERROR(IF(VLOOKUP(A3166,MAESTRO!$A$2:$C$15,2,FALSE())=1,"",A3166),A3166))</f>
        <v/>
      </c>
      <c r="W3166" s="2" t="str">
        <f aca="false">IF(V3166="","",G3166)</f>
        <v/>
      </c>
    </row>
    <row r="3167" customFormat="false" ht="15" hidden="false" customHeight="false" outlineLevel="0" collapsed="false">
      <c r="O3167" s="2" t="str">
        <f aca="false">IF(O3166="","",O3166)</f>
        <v>7711 CEDI GUAYAQUIL</v>
      </c>
      <c r="P3167" s="2" t="str">
        <f aca="false">IF(A3167=$P$5,C3167,P3166)</f>
        <v>CONORQUE CIALTDA</v>
      </c>
      <c r="Q3167" s="2" t="n">
        <f aca="false">IF(Q3166="","",IF(A3170=$Q$1,C3170,Q3166))</f>
        <v>8000005607</v>
      </c>
      <c r="R3167" s="2" t="n">
        <f aca="false">IF(H3167=$R$5,L3167,R3166)</f>
        <v>50640325</v>
      </c>
      <c r="S3167" s="2" t="str">
        <f aca="false">IF(H3167=$S$5,L3167,S3166)</f>
        <v>EGU075</v>
      </c>
      <c r="T3167" s="2" t="n">
        <f aca="false">IF(H3167=$T$5,L3167,T3166)</f>
        <v>814190650</v>
      </c>
      <c r="U3167" s="2" t="n">
        <f aca="false">IF(V3167="",0,1)</f>
        <v>0</v>
      </c>
      <c r="V3167" s="2" t="str">
        <f aca="false">IF(A3167="","",IFERROR(IF(VLOOKUP(A3167,MAESTRO!$A$2:$C$15,2,FALSE())=1,"",A3167),A3167))</f>
        <v/>
      </c>
      <c r="W3167" s="2" t="str">
        <f aca="false">IF(V3167="","",G3167)</f>
        <v/>
      </c>
    </row>
    <row r="3168" customFormat="false" ht="15" hidden="false" customHeight="false" outlineLevel="0" collapsed="false">
      <c r="O3168" s="2" t="str">
        <f aca="false">IF(O3167="","",O3167)</f>
        <v>7711 CEDI GUAYAQUIL</v>
      </c>
      <c r="P3168" s="2" t="str">
        <f aca="false">IF(A3168=$P$5,C3168,P3167)</f>
        <v>CONORQUE CIALTDA</v>
      </c>
      <c r="Q3168" s="2" t="n">
        <f aca="false">IF(Q3167="","",IF(A3171=$Q$1,C3171,Q3167))</f>
        <v>8000005607</v>
      </c>
      <c r="R3168" s="2" t="n">
        <f aca="false">IF(H3168=$R$5,L3168,R3167)</f>
        <v>50640325</v>
      </c>
      <c r="S3168" s="2" t="str">
        <f aca="false">IF(H3168=$S$5,L3168,S3167)</f>
        <v>EGU075</v>
      </c>
      <c r="T3168" s="2" t="n">
        <f aca="false">IF(H3168=$T$5,L3168,T3167)</f>
        <v>814190650</v>
      </c>
      <c r="U3168" s="2" t="n">
        <f aca="false">IF(V3168="",0,1)</f>
        <v>0</v>
      </c>
      <c r="V3168" s="2" t="str">
        <f aca="false">IF(A3168="","",IFERROR(IF(VLOOKUP(A3168,MAESTRO!$A$2:$C$15,2,FALSE())=1,"",A3168),A3168))</f>
        <v/>
      </c>
      <c r="W3168" s="2" t="str">
        <f aca="false">IF(V3168="","",G3168)</f>
        <v/>
      </c>
    </row>
    <row r="3169" customFormat="false" ht="15" hidden="false" customHeight="false" outlineLevel="0" collapsed="false">
      <c r="O3169" s="2" t="str">
        <f aca="false">IF(O3168="","",O3168)</f>
        <v>7711 CEDI GUAYAQUIL</v>
      </c>
      <c r="P3169" s="2" t="str">
        <f aca="false">IF(A3169=$P$5,C3169,P3168)</f>
        <v>CONORQUE CIALTDA</v>
      </c>
      <c r="Q3169" s="2" t="n">
        <f aca="false">IF(Q3168="","",IF(A3172=$Q$1,C3172,Q3168))</f>
        <v>8000005607</v>
      </c>
      <c r="R3169" s="2" t="n">
        <f aca="false">IF(H3169=$R$5,L3169,R3168)</f>
        <v>50640325</v>
      </c>
      <c r="S3169" s="2" t="str">
        <f aca="false">IF(H3169=$S$5,L3169,S3168)</f>
        <v>EGU075</v>
      </c>
      <c r="T3169" s="2" t="n">
        <f aca="false">IF(H3169=$T$5,L3169,T3168)</f>
        <v>814190650</v>
      </c>
      <c r="U3169" s="2" t="n">
        <f aca="false">IF(V3169="",0,1)</f>
        <v>0</v>
      </c>
      <c r="V3169" s="2" t="str">
        <f aca="false">IF(A3169="","",IFERROR(IF(VLOOKUP(A3169,MAESTRO!$A$2:$C$15,2,FALSE())=1,"",A3169),A3169))</f>
        <v/>
      </c>
      <c r="W3169" s="2" t="str">
        <f aca="false">IF(V3169="","",G3169)</f>
        <v/>
      </c>
    </row>
    <row r="3170" customFormat="false" ht="15" hidden="false" customHeight="false" outlineLevel="0" collapsed="false">
      <c r="O3170" s="2" t="str">
        <f aca="false">IF(O3169="","",O3169)</f>
        <v>7711 CEDI GUAYAQUIL</v>
      </c>
      <c r="P3170" s="2" t="str">
        <f aca="false">IF(A3170=$P$5,C3170,P3169)</f>
        <v>CONORQUE CIALTDA</v>
      </c>
      <c r="Q3170" s="2" t="n">
        <f aca="false">IF(Q3169="","",IF(A3173=$Q$1,C3173,Q3169))</f>
        <v>8000005607</v>
      </c>
      <c r="R3170" s="2" t="n">
        <f aca="false">IF(H3170=$R$5,L3170,R3169)</f>
        <v>50640325</v>
      </c>
      <c r="S3170" s="2" t="str">
        <f aca="false">IF(H3170=$S$5,L3170,S3169)</f>
        <v>EGU075</v>
      </c>
      <c r="T3170" s="2" t="n">
        <f aca="false">IF(H3170=$T$5,L3170,T3169)</f>
        <v>814190650</v>
      </c>
      <c r="U3170" s="2" t="n">
        <f aca="false">IF(V3170="",0,1)</f>
        <v>0</v>
      </c>
      <c r="V3170" s="2" t="str">
        <f aca="false">IF(A3170="","",IFERROR(IF(VLOOKUP(A3170,MAESTRO!$A$2:$C$15,2,FALSE())=1,"",A3170),A3170))</f>
        <v/>
      </c>
      <c r="W3170" s="2" t="str">
        <f aca="false">IF(V3170="","",G3170)</f>
        <v/>
      </c>
    </row>
    <row r="3171" customFormat="false" ht="15" hidden="false" customHeight="false" outlineLevel="0" collapsed="false">
      <c r="O3171" s="2" t="str">
        <f aca="false">IF(O3170="","",O3170)</f>
        <v>7711 CEDI GUAYAQUIL</v>
      </c>
      <c r="P3171" s="2" t="str">
        <f aca="false">IF(A3171=$P$5,C3171,P3170)</f>
        <v>CONORQUE CIALTDA</v>
      </c>
      <c r="Q3171" s="2" t="n">
        <f aca="false">IF(Q3170="","",IF(A3174=$Q$1,C3174,Q3170))</f>
        <v>8000005607</v>
      </c>
      <c r="R3171" s="2" t="n">
        <f aca="false">IF(H3171=$R$5,L3171,R3170)</f>
        <v>50640325</v>
      </c>
      <c r="S3171" s="2" t="str">
        <f aca="false">IF(H3171=$S$5,L3171,S3170)</f>
        <v>EGU075</v>
      </c>
      <c r="T3171" s="2" t="n">
        <f aca="false">IF(H3171=$T$5,L3171,T3170)</f>
        <v>814190650</v>
      </c>
      <c r="U3171" s="2" t="n">
        <f aca="false">IF(V3171="",0,1)</f>
        <v>0</v>
      </c>
      <c r="V3171" s="2" t="str">
        <f aca="false">IF(A3171="","",IFERROR(IF(VLOOKUP(A3171,MAESTRO!$A$2:$C$15,2,FALSE())=1,"",A3171),A3171))</f>
        <v/>
      </c>
      <c r="W3171" s="2" t="str">
        <f aca="false">IF(V3171="","",G3171)</f>
        <v/>
      </c>
    </row>
    <row r="3172" customFormat="false" ht="15" hidden="false" customHeight="false" outlineLevel="0" collapsed="false">
      <c r="O3172" s="2" t="str">
        <f aca="false">IF(O3171="","",O3171)</f>
        <v>7711 CEDI GUAYAQUIL</v>
      </c>
      <c r="P3172" s="2" t="str">
        <f aca="false">IF(A3172=$P$5,C3172,P3171)</f>
        <v>CONORQUE CIALTDA</v>
      </c>
      <c r="Q3172" s="2" t="n">
        <f aca="false">IF(Q3171="","",IF(A3175=$Q$1,C3175,Q3171))</f>
        <v>8000005607</v>
      </c>
      <c r="R3172" s="2" t="n">
        <f aca="false">IF(H3172=$R$5,L3172,R3171)</f>
        <v>50640325</v>
      </c>
      <c r="S3172" s="2" t="str">
        <f aca="false">IF(H3172=$S$5,L3172,S3171)</f>
        <v>EGU075</v>
      </c>
      <c r="T3172" s="2" t="n">
        <f aca="false">IF(H3172=$T$5,L3172,T3171)</f>
        <v>814190650</v>
      </c>
      <c r="U3172" s="2" t="n">
        <f aca="false">IF(V3172="",0,1)</f>
        <v>0</v>
      </c>
      <c r="V3172" s="2" t="str">
        <f aca="false">IF(A3172="","",IFERROR(IF(VLOOKUP(A3172,MAESTRO!$A$2:$C$15,2,FALSE())=1,"",A3172),A3172))</f>
        <v/>
      </c>
      <c r="W3172" s="2" t="str">
        <f aca="false">IF(V3172="","",G3172)</f>
        <v/>
      </c>
    </row>
    <row r="3173" customFormat="false" ht="15" hidden="false" customHeight="false" outlineLevel="0" collapsed="false">
      <c r="O3173" s="2" t="str">
        <f aca="false">IF(O3172="","",O3172)</f>
        <v>7711 CEDI GUAYAQUIL</v>
      </c>
      <c r="P3173" s="2" t="str">
        <f aca="false">IF(A3173=$P$5,C3173,P3172)</f>
        <v>CONORQUE CIALTDA</v>
      </c>
      <c r="Q3173" s="2" t="n">
        <f aca="false">IF(Q3172="","",IF(A3176=$Q$1,C3176,Q3172))</f>
        <v>8000005607</v>
      </c>
      <c r="R3173" s="2" t="n">
        <f aca="false">IF(H3173=$R$5,L3173,R3172)</f>
        <v>50640325</v>
      </c>
      <c r="S3173" s="2" t="str">
        <f aca="false">IF(H3173=$S$5,L3173,S3172)</f>
        <v>EGU075</v>
      </c>
      <c r="T3173" s="2" t="n">
        <f aca="false">IF(H3173=$T$5,L3173,T3172)</f>
        <v>814190650</v>
      </c>
      <c r="U3173" s="2" t="n">
        <f aca="false">IF(V3173="",0,1)</f>
        <v>0</v>
      </c>
      <c r="V3173" s="2" t="str">
        <f aca="false">IF(A3173="","",IFERROR(IF(VLOOKUP(A3173,MAESTRO!$A$2:$C$15,2,FALSE())=1,"",A3173),A3173))</f>
        <v/>
      </c>
      <c r="W3173" s="2" t="str">
        <f aca="false">IF(V3173="","",G3173)</f>
        <v/>
      </c>
    </row>
    <row r="3174" customFormat="false" ht="15" hidden="false" customHeight="false" outlineLevel="0" collapsed="false">
      <c r="O3174" s="2" t="str">
        <f aca="false">IF(O3173="","",O3173)</f>
        <v>7711 CEDI GUAYAQUIL</v>
      </c>
      <c r="P3174" s="2" t="str">
        <f aca="false">IF(A3174=$P$5,C3174,P3173)</f>
        <v>CONORQUE CIALTDA</v>
      </c>
      <c r="Q3174" s="2" t="n">
        <f aca="false">IF(Q3173="","",IF(A3177=$Q$1,C3177,Q3173))</f>
        <v>8000005607</v>
      </c>
      <c r="R3174" s="2" t="n">
        <f aca="false">IF(H3174=$R$5,L3174,R3173)</f>
        <v>50640325</v>
      </c>
      <c r="S3174" s="2" t="str">
        <f aca="false">IF(H3174=$S$5,L3174,S3173)</f>
        <v>EGU075</v>
      </c>
      <c r="T3174" s="2" t="n">
        <f aca="false">IF(H3174=$T$5,L3174,T3173)</f>
        <v>814190650</v>
      </c>
      <c r="U3174" s="2" t="n">
        <f aca="false">IF(V3174="",0,1)</f>
        <v>0</v>
      </c>
      <c r="V3174" s="2" t="str">
        <f aca="false">IF(A3174="","",IFERROR(IF(VLOOKUP(A3174,MAESTRO!$A$2:$C$15,2,FALSE())=1,"",A3174),A3174))</f>
        <v/>
      </c>
      <c r="W3174" s="2" t="str">
        <f aca="false">IF(V3174="","",G3174)</f>
        <v/>
      </c>
    </row>
    <row r="3175" customFormat="false" ht="15" hidden="false" customHeight="false" outlineLevel="0" collapsed="false">
      <c r="O3175" s="2" t="str">
        <f aca="false">IF(O3174="","",O3174)</f>
        <v>7711 CEDI GUAYAQUIL</v>
      </c>
      <c r="P3175" s="2" t="str">
        <f aca="false">IF(A3175=$P$5,C3175,P3174)</f>
        <v>CONORQUE CIALTDA</v>
      </c>
      <c r="Q3175" s="2" t="n">
        <f aca="false">IF(Q3174="","",IF(A3178=$Q$1,C3178,Q3174))</f>
        <v>8000005607</v>
      </c>
      <c r="R3175" s="2" t="n">
        <f aca="false">IF(H3175=$R$5,L3175,R3174)</f>
        <v>50640325</v>
      </c>
      <c r="S3175" s="2" t="str">
        <f aca="false">IF(H3175=$S$5,L3175,S3174)</f>
        <v>EGU075</v>
      </c>
      <c r="T3175" s="2" t="n">
        <f aca="false">IF(H3175=$T$5,L3175,T3174)</f>
        <v>814190650</v>
      </c>
      <c r="U3175" s="2" t="n">
        <f aca="false">IF(V3175="",0,1)</f>
        <v>0</v>
      </c>
      <c r="V3175" s="2" t="str">
        <f aca="false">IF(A3175="","",IFERROR(IF(VLOOKUP(A3175,MAESTRO!$A$2:$C$15,2,FALSE())=1,"",A3175),A3175))</f>
        <v/>
      </c>
      <c r="W3175" s="2" t="str">
        <f aca="false">IF(V3175="","",G3175)</f>
        <v/>
      </c>
    </row>
    <row r="3176" customFormat="false" ht="15" hidden="false" customHeight="false" outlineLevel="0" collapsed="false">
      <c r="O3176" s="2" t="str">
        <f aca="false">IF(O3175="","",O3175)</f>
        <v>7711 CEDI GUAYAQUIL</v>
      </c>
      <c r="P3176" s="2" t="str">
        <f aca="false">IF(A3176=$P$5,C3176,P3175)</f>
        <v>CONORQUE CIALTDA</v>
      </c>
      <c r="Q3176" s="2" t="n">
        <f aca="false">IF(Q3175="","",IF(A3179=$Q$1,C3179,Q3175))</f>
        <v>8000005607</v>
      </c>
      <c r="R3176" s="2" t="n">
        <f aca="false">IF(H3176=$R$5,L3176,R3175)</f>
        <v>50640325</v>
      </c>
      <c r="S3176" s="2" t="str">
        <f aca="false">IF(H3176=$S$5,L3176,S3175)</f>
        <v>EGU075</v>
      </c>
      <c r="T3176" s="2" t="n">
        <f aca="false">IF(H3176=$T$5,L3176,T3175)</f>
        <v>814190650</v>
      </c>
      <c r="U3176" s="2" t="n">
        <f aca="false">IF(V3176="",0,1)</f>
        <v>0</v>
      </c>
      <c r="V3176" s="2" t="str">
        <f aca="false">IF(A3176="","",IFERROR(IF(VLOOKUP(A3176,MAESTRO!$A$2:$C$15,2,FALSE())=1,"",A3176),A3176))</f>
        <v/>
      </c>
      <c r="W3176" s="2" t="str">
        <f aca="false">IF(V3176="","",G3176)</f>
        <v/>
      </c>
    </row>
    <row r="3177" customFormat="false" ht="15" hidden="false" customHeight="false" outlineLevel="0" collapsed="false">
      <c r="O3177" s="2" t="str">
        <f aca="false">IF(O3176="","",O3176)</f>
        <v>7711 CEDI GUAYAQUIL</v>
      </c>
      <c r="P3177" s="2" t="str">
        <f aca="false">IF(A3177=$P$5,C3177,P3176)</f>
        <v>CONORQUE CIALTDA</v>
      </c>
      <c r="Q3177" s="2" t="n">
        <f aca="false">IF(Q3176="","",IF(A3180=$Q$1,C3180,Q3176))</f>
        <v>8000005607</v>
      </c>
      <c r="R3177" s="2" t="n">
        <f aca="false">IF(H3177=$R$5,L3177,R3176)</f>
        <v>50640325</v>
      </c>
      <c r="S3177" s="2" t="str">
        <f aca="false">IF(H3177=$S$5,L3177,S3176)</f>
        <v>EGU075</v>
      </c>
      <c r="T3177" s="2" t="n">
        <f aca="false">IF(H3177=$T$5,L3177,T3176)</f>
        <v>814190650</v>
      </c>
      <c r="U3177" s="2" t="n">
        <f aca="false">IF(V3177="",0,1)</f>
        <v>0</v>
      </c>
      <c r="V3177" s="2" t="str">
        <f aca="false">IF(A3177="","",IFERROR(IF(VLOOKUP(A3177,MAESTRO!$A$2:$C$15,2,FALSE())=1,"",A3177),A3177))</f>
        <v/>
      </c>
      <c r="W3177" s="2" t="str">
        <f aca="false">IF(V3177="","",G3177)</f>
        <v/>
      </c>
    </row>
    <row r="3178" customFormat="false" ht="15" hidden="false" customHeight="false" outlineLevel="0" collapsed="false">
      <c r="O3178" s="2" t="str">
        <f aca="false">IF(O3177="","",O3177)</f>
        <v>7711 CEDI GUAYAQUIL</v>
      </c>
      <c r="P3178" s="2" t="str">
        <f aca="false">IF(A3178=$P$5,C3178,P3177)</f>
        <v>CONORQUE CIALTDA</v>
      </c>
      <c r="Q3178" s="2" t="n">
        <f aca="false">IF(Q3177="","",IF(A3181=$Q$1,C3181,Q3177))</f>
        <v>8000005607</v>
      </c>
      <c r="R3178" s="2" t="n">
        <f aca="false">IF(H3178=$R$5,L3178,R3177)</f>
        <v>50640325</v>
      </c>
      <c r="S3178" s="2" t="str">
        <f aca="false">IF(H3178=$S$5,L3178,S3177)</f>
        <v>EGU075</v>
      </c>
      <c r="T3178" s="2" t="n">
        <f aca="false">IF(H3178=$T$5,L3178,T3177)</f>
        <v>814190650</v>
      </c>
      <c r="U3178" s="2" t="n">
        <f aca="false">IF(V3178="",0,1)</f>
        <v>0</v>
      </c>
      <c r="V3178" s="2" t="str">
        <f aca="false">IF(A3178="","",IFERROR(IF(VLOOKUP(A3178,MAESTRO!$A$2:$C$15,2,FALSE())=1,"",A3178),A3178))</f>
        <v/>
      </c>
      <c r="W3178" s="2" t="str">
        <f aca="false">IF(V3178="","",G3178)</f>
        <v/>
      </c>
    </row>
    <row r="3179" customFormat="false" ht="15" hidden="false" customHeight="false" outlineLevel="0" collapsed="false">
      <c r="A3179" s="1" t="s">
        <v>48</v>
      </c>
      <c r="D3179" s="1" t="s">
        <v>49</v>
      </c>
      <c r="O3179" s="2" t="str">
        <f aca="false">IF(O3178="","",O3178)</f>
        <v>7711 CEDI GUAYAQUIL</v>
      </c>
      <c r="P3179" s="2" t="str">
        <f aca="false">IF(A3179=$P$5,C3179,P3178)</f>
        <v>CONORQUE CIALTDA</v>
      </c>
      <c r="Q3179" s="2" t="n">
        <f aca="false">IF(Q3178="","",IF(A3182=$Q$1,C3182,Q3178))</f>
        <v>8000005607</v>
      </c>
      <c r="R3179" s="2" t="n">
        <f aca="false">IF(H3179=$R$5,L3179,R3178)</f>
        <v>50640325</v>
      </c>
      <c r="S3179" s="2" t="str">
        <f aca="false">IF(H3179=$S$5,L3179,S3178)</f>
        <v>EGU075</v>
      </c>
      <c r="T3179" s="2" t="n">
        <f aca="false">IF(H3179=$T$5,L3179,T3178)</f>
        <v>814190650</v>
      </c>
      <c r="U3179" s="2" t="n">
        <f aca="false">IF(V3179="",0,1)</f>
        <v>0</v>
      </c>
      <c r="V3179" s="2" t="str">
        <f aca="false">IF(A3179="","",IFERROR(IF(VLOOKUP(A3179,MAESTRO!$A$2:$C$15,2,FALSE())=1,"",A3179),A3179))</f>
        <v/>
      </c>
      <c r="W3179" s="2" t="str">
        <f aca="false">IF(V3179="","",G3179)</f>
        <v/>
      </c>
    </row>
    <row r="3180" customFormat="false" ht="15" hidden="false" customHeight="false" outlineLevel="0" collapsed="false">
      <c r="A3180" s="1" t="s">
        <v>50</v>
      </c>
      <c r="D3180" s="1" t="s">
        <v>49</v>
      </c>
      <c r="O3180" s="2" t="str">
        <f aca="false">IF(O3179="","",O3179)</f>
        <v>7711 CEDI GUAYAQUIL</v>
      </c>
      <c r="P3180" s="2" t="str">
        <f aca="false">IF(A3180=$P$5,C3180,P3179)</f>
        <v>CONORQUE CIALTDA</v>
      </c>
      <c r="Q3180" s="2" t="n">
        <f aca="false">IF(Q3179="","",IF(A3183=$Q$1,C3183,Q3179))</f>
        <v>8000005607</v>
      </c>
      <c r="R3180" s="2" t="n">
        <f aca="false">IF(H3180=$R$5,L3180,R3179)</f>
        <v>50640325</v>
      </c>
      <c r="S3180" s="2" t="str">
        <f aca="false">IF(H3180=$S$5,L3180,S3179)</f>
        <v>EGU075</v>
      </c>
      <c r="T3180" s="2" t="n">
        <f aca="false">IF(H3180=$T$5,L3180,T3179)</f>
        <v>814190650</v>
      </c>
      <c r="U3180" s="2" t="n">
        <f aca="false">IF(V3180="",0,1)</f>
        <v>0</v>
      </c>
      <c r="V3180" s="2" t="str">
        <f aca="false">IF(A3180="","",IFERROR(IF(VLOOKUP(A3180,MAESTRO!$A$2:$C$15,2,FALSE())=1,"",A3180),A3180))</f>
        <v/>
      </c>
      <c r="W3180" s="2" t="str">
        <f aca="false">IF(V3180="","",G3180)</f>
        <v/>
      </c>
    </row>
    <row r="3181" customFormat="false" ht="15" hidden="false" customHeight="false" outlineLevel="0" collapsed="false">
      <c r="A3181" s="1" t="s">
        <v>51</v>
      </c>
      <c r="D3181" s="1" t="s">
        <v>49</v>
      </c>
      <c r="O3181" s="2" t="str">
        <f aca="false">IF(O3180="","",O3180)</f>
        <v>7711 CEDI GUAYAQUIL</v>
      </c>
      <c r="P3181" s="2" t="str">
        <f aca="false">IF(A3181=$P$5,C3181,P3180)</f>
        <v>CONORQUE CIALTDA</v>
      </c>
      <c r="Q3181" s="2" t="n">
        <f aca="false">IF(Q3180="","",IF(A3184=$Q$1,C3184,Q3180))</f>
        <v>8000005607</v>
      </c>
      <c r="R3181" s="2" t="n">
        <f aca="false">IF(H3181=$R$5,L3181,R3180)</f>
        <v>50640325</v>
      </c>
      <c r="S3181" s="2" t="str">
        <f aca="false">IF(H3181=$S$5,L3181,S3180)</f>
        <v>EGU075</v>
      </c>
      <c r="T3181" s="2" t="n">
        <f aca="false">IF(H3181=$T$5,L3181,T3180)</f>
        <v>814190650</v>
      </c>
      <c r="U3181" s="2" t="n">
        <f aca="false">IF(V3181="",0,1)</f>
        <v>0</v>
      </c>
      <c r="V3181" s="2" t="str">
        <f aca="false">IF(A3181="","",IFERROR(IF(VLOOKUP(A3181,MAESTRO!$A$2:$C$15,2,FALSE())=1,"",A3181),A3181))</f>
        <v/>
      </c>
      <c r="W3181" s="2" t="str">
        <f aca="false">IF(V3181="","",G3181)</f>
        <v/>
      </c>
    </row>
    <row r="3182" customFormat="false" ht="15" hidden="false" customHeight="false" outlineLevel="0" collapsed="false">
      <c r="A3182" s="1" t="s">
        <v>52</v>
      </c>
      <c r="D3182" s="1" t="s">
        <v>49</v>
      </c>
      <c r="O3182" s="2" t="str">
        <f aca="false">IF(O3181="","",O3181)</f>
        <v>7711 CEDI GUAYAQUIL</v>
      </c>
      <c r="P3182" s="2" t="str">
        <f aca="false">IF(A3182=$P$5,C3182,P3181)</f>
        <v>CONORQUE CIALTDA</v>
      </c>
      <c r="Q3182" s="2" t="n">
        <f aca="false">IF(Q3181="","",IF(A3185=$Q$1,C3185,Q3181))</f>
        <v>8000005607</v>
      </c>
      <c r="R3182" s="2" t="n">
        <f aca="false">IF(H3182=$R$5,L3182,R3181)</f>
        <v>50640325</v>
      </c>
      <c r="S3182" s="2" t="str">
        <f aca="false">IF(H3182=$S$5,L3182,S3181)</f>
        <v>EGU075</v>
      </c>
      <c r="T3182" s="2" t="n">
        <f aca="false">IF(H3182=$T$5,L3182,T3181)</f>
        <v>814190650</v>
      </c>
      <c r="U3182" s="2" t="n">
        <f aca="false">IF(V3182="",0,1)</f>
        <v>0</v>
      </c>
      <c r="V3182" s="2" t="str">
        <f aca="false">IF(A3182="","",IFERROR(IF(VLOOKUP(A3182,MAESTRO!$A$2:$C$15,2,FALSE())=1,"",A3182),A3182))</f>
        <v/>
      </c>
      <c r="W3182" s="2" t="str">
        <f aca="false">IF(V3182="","",G3182)</f>
        <v/>
      </c>
    </row>
    <row r="3183" customFormat="false" ht="15" hidden="false" customHeight="false" outlineLevel="0" collapsed="false">
      <c r="A3183" s="1" t="s">
        <v>53</v>
      </c>
      <c r="D3183" s="1" t="s">
        <v>49</v>
      </c>
      <c r="O3183" s="2" t="str">
        <f aca="false">IF(O3182="","",O3182)</f>
        <v>7711 CEDI GUAYAQUIL</v>
      </c>
      <c r="P3183" s="2" t="str">
        <f aca="false">IF(A3183=$P$5,C3183,P3182)</f>
        <v>CONORQUE CIALTDA</v>
      </c>
      <c r="Q3183" s="2" t="n">
        <f aca="false">IF(Q3182="","",IF(A3186=$Q$1,C3186,Q3182))</f>
        <v>8000005607</v>
      </c>
      <c r="R3183" s="2" t="n">
        <f aca="false">IF(H3183=$R$5,L3183,R3182)</f>
        <v>50640325</v>
      </c>
      <c r="S3183" s="2" t="str">
        <f aca="false">IF(H3183=$S$5,L3183,S3182)</f>
        <v>EGU075</v>
      </c>
      <c r="T3183" s="2" t="n">
        <f aca="false">IF(H3183=$T$5,L3183,T3182)</f>
        <v>814190650</v>
      </c>
      <c r="U3183" s="2" t="n">
        <f aca="false">IF(V3183="",0,1)</f>
        <v>0</v>
      </c>
      <c r="V3183" s="2" t="str">
        <f aca="false">IF(A3183="","",IFERROR(IF(VLOOKUP(A3183,MAESTRO!$A$2:$C$15,2,FALSE())=1,"",A3183),A3183))</f>
        <v/>
      </c>
      <c r="W3183" s="2" t="str">
        <f aca="false">IF(V3183="","",G3183)</f>
        <v/>
      </c>
    </row>
    <row r="3184" customFormat="false" ht="15" hidden="false" customHeight="false" outlineLevel="0" collapsed="false">
      <c r="O3184" s="2" t="str">
        <f aca="false">IF(O3183="","",O3183)</f>
        <v>7711 CEDI GUAYAQUIL</v>
      </c>
      <c r="P3184" s="2" t="str">
        <f aca="false">IF(A3184=$P$5,C3184,P3183)</f>
        <v>CONORQUE CIALTDA</v>
      </c>
      <c r="Q3184" s="2" t="n">
        <f aca="false">IF(Q3183="","",IF(A3187=$Q$1,C3187,Q3183))</f>
        <v>8000005607</v>
      </c>
      <c r="R3184" s="2" t="n">
        <f aca="false">IF(H3184=$R$5,L3184,R3183)</f>
        <v>50640325</v>
      </c>
      <c r="S3184" s="2" t="str">
        <f aca="false">IF(H3184=$S$5,L3184,S3183)</f>
        <v>EGU075</v>
      </c>
      <c r="T3184" s="2" t="n">
        <f aca="false">IF(H3184=$T$5,L3184,T3183)</f>
        <v>814190650</v>
      </c>
      <c r="U3184" s="2" t="n">
        <f aca="false">IF(V3184="",0,1)</f>
        <v>0</v>
      </c>
      <c r="V3184" s="2" t="str">
        <f aca="false">IF(A3184="","",IFERROR(IF(VLOOKUP(A3184,MAESTRO!$A$2:$C$15,2,FALSE())=1,"",A3184),A3184))</f>
        <v/>
      </c>
      <c r="W3184" s="2" t="str">
        <f aca="false">IF(V3184="","",G3184)</f>
        <v/>
      </c>
    </row>
    <row r="3185" customFormat="false" ht="15" hidden="false" customHeight="false" outlineLevel="0" collapsed="false">
      <c r="O3185" s="2" t="str">
        <f aca="false">IF(O3184="","",O3184)</f>
        <v>7711 CEDI GUAYAQUIL</v>
      </c>
      <c r="P3185" s="2" t="str">
        <f aca="false">IF(A3185=$P$5,C3185,P3184)</f>
        <v>CONORQUE CIALTDA</v>
      </c>
      <c r="Q3185" s="2" t="n">
        <f aca="false">IF(Q3184="","",IF(A3188=$Q$1,C3188,Q3184))</f>
        <v>8000005607</v>
      </c>
      <c r="R3185" s="2" t="n">
        <f aca="false">IF(H3185=$R$5,L3185,R3184)</f>
        <v>50640325</v>
      </c>
      <c r="S3185" s="2" t="str">
        <f aca="false">IF(H3185=$S$5,L3185,S3184)</f>
        <v>EGU075</v>
      </c>
      <c r="T3185" s="2" t="n">
        <f aca="false">IF(H3185=$T$5,L3185,T3184)</f>
        <v>814190650</v>
      </c>
      <c r="U3185" s="2" t="n">
        <f aca="false">IF(V3185="",0,1)</f>
        <v>0</v>
      </c>
      <c r="V3185" s="2" t="str">
        <f aca="false">IF(A3185="","",IFERROR(IF(VLOOKUP(A3185,MAESTRO!$A$2:$C$15,2,FALSE())=1,"",A3185),A3185))</f>
        <v/>
      </c>
      <c r="W3185" s="2" t="str">
        <f aca="false">IF(V3185="","",G3185)</f>
        <v/>
      </c>
    </row>
    <row r="3186" customFormat="false" ht="15" hidden="false" customHeight="false" outlineLevel="0" collapsed="false">
      <c r="E3186" s="1" t="s">
        <v>0</v>
      </c>
      <c r="J3186" s="1" t="s">
        <v>1</v>
      </c>
      <c r="M3186" s="1" t="n">
        <v>10</v>
      </c>
      <c r="O3186" s="2" t="str">
        <f aca="false">IF(O3185="","",O3185)</f>
        <v>7711 CEDI GUAYAQUIL</v>
      </c>
      <c r="P3186" s="2" t="str">
        <f aca="false">IF(A3186=$P$5,C3186,P3185)</f>
        <v>CONORQUE CIALTDA</v>
      </c>
      <c r="Q3186" s="2" t="n">
        <f aca="false">IF(Q3185="","",IF(A3189=$Q$1,C3189,Q3185))</f>
        <v>8000005607</v>
      </c>
      <c r="R3186" s="2" t="n">
        <f aca="false">IF(H3186=$R$5,L3186,R3185)</f>
        <v>50640325</v>
      </c>
      <c r="S3186" s="2" t="str">
        <f aca="false">IF(H3186=$S$5,L3186,S3185)</f>
        <v>EGU075</v>
      </c>
      <c r="T3186" s="2" t="n">
        <f aca="false">IF(H3186=$T$5,L3186,T3185)</f>
        <v>814190650</v>
      </c>
      <c r="U3186" s="2" t="n">
        <f aca="false">IF(V3186="",0,1)</f>
        <v>0</v>
      </c>
      <c r="V3186" s="2" t="str">
        <f aca="false">IF(A3186="","",IFERROR(IF(VLOOKUP(A3186,MAESTRO!$A$2:$C$15,2,FALSE())=1,"",A3186),A3186))</f>
        <v/>
      </c>
      <c r="W3186" s="2" t="str">
        <f aca="false">IF(V3186="","",G3186)</f>
        <v/>
      </c>
    </row>
    <row r="3187" customFormat="false" ht="15" hidden="false" customHeight="false" outlineLevel="0" collapsed="false">
      <c r="F3187" s="1" t="s">
        <v>6</v>
      </c>
      <c r="O3187" s="2" t="str">
        <f aca="false">IF(O3186="","",O3186)</f>
        <v>7711 CEDI GUAYAQUIL</v>
      </c>
      <c r="P3187" s="2" t="str">
        <f aca="false">IF(A3187=$P$5,C3187,P3186)</f>
        <v>CONORQUE CIALTDA</v>
      </c>
      <c r="Q3187" s="2" t="n">
        <f aca="false">IF(Q3186="","",IF(A3190=$Q$1,C3190,Q3186))</f>
        <v>8000005607</v>
      </c>
      <c r="R3187" s="2" t="n">
        <f aca="false">IF(H3187=$R$5,L3187,R3186)</f>
        <v>50640325</v>
      </c>
      <c r="S3187" s="2" t="str">
        <f aca="false">IF(H3187=$S$5,L3187,S3186)</f>
        <v>EGU075</v>
      </c>
      <c r="T3187" s="2" t="n">
        <f aca="false">IF(H3187=$T$5,L3187,T3186)</f>
        <v>814190650</v>
      </c>
      <c r="U3187" s="2" t="n">
        <f aca="false">IF(V3187="",0,1)</f>
        <v>0</v>
      </c>
      <c r="V3187" s="2" t="str">
        <f aca="false">IF(A3187="","",IFERROR(IF(VLOOKUP(A3187,MAESTRO!$A$2:$C$15,2,FALSE())=1,"",A3187),A3187))</f>
        <v/>
      </c>
      <c r="W3187" s="2" t="str">
        <f aca="false">IF(V3187="","",G3187)</f>
        <v/>
      </c>
    </row>
    <row r="3188" customFormat="false" ht="15" hidden="false" customHeight="false" outlineLevel="0" collapsed="false">
      <c r="O3188" s="2" t="str">
        <f aca="false">IF(O3187="","",O3187)</f>
        <v>7711 CEDI GUAYAQUIL</v>
      </c>
      <c r="P3188" s="2" t="str">
        <f aca="false">IF(A3188=$P$5,C3188,P3187)</f>
        <v>CONORQUE CIALTDA</v>
      </c>
      <c r="Q3188" s="2" t="n">
        <f aca="false">IF(Q3187="","",IF(A3191=$Q$1,C3191,Q3187))</f>
        <v>8000005607</v>
      </c>
      <c r="R3188" s="2" t="n">
        <f aca="false">IF(H3188=$R$5,L3188,R3187)</f>
        <v>50640325</v>
      </c>
      <c r="S3188" s="2" t="str">
        <f aca="false">IF(H3188=$S$5,L3188,S3187)</f>
        <v>EGU075</v>
      </c>
      <c r="T3188" s="2" t="n">
        <f aca="false">IF(H3188=$T$5,L3188,T3187)</f>
        <v>814190650</v>
      </c>
      <c r="U3188" s="2" t="n">
        <f aca="false">IF(V3188="",0,1)</f>
        <v>0</v>
      </c>
      <c r="V3188" s="2" t="str">
        <f aca="false">IF(A3188="","",IFERROR(IF(VLOOKUP(A3188,MAESTRO!$A$2:$C$15,2,FALSE())=1,"",A3188),A3188))</f>
        <v/>
      </c>
      <c r="W3188" s="2" t="str">
        <f aca="false">IF(V3188="","",G3188)</f>
        <v/>
      </c>
    </row>
    <row r="3189" customFormat="false" ht="15" hidden="false" customHeight="false" outlineLevel="0" collapsed="false">
      <c r="H3189" s="1" t="s">
        <v>8</v>
      </c>
      <c r="L3189" s="1" t="n">
        <v>50640325</v>
      </c>
      <c r="O3189" s="2" t="str">
        <f aca="false">IF(O3188="","",O3188)</f>
        <v>7711 CEDI GUAYAQUIL</v>
      </c>
      <c r="P3189" s="2" t="str">
        <f aca="false">IF(A3189=$P$5,C3189,P3188)</f>
        <v>CONORQUE CIALTDA</v>
      </c>
      <c r="Q3189" s="2" t="n">
        <f aca="false">IF(Q3188="","",IF(A3192=$Q$1,C3192,Q3188))</f>
        <v>8000005607</v>
      </c>
      <c r="R3189" s="2" t="n">
        <f aca="false">IF(H3189=$R$5,L3189,R3188)</f>
        <v>50640325</v>
      </c>
      <c r="S3189" s="2" t="str">
        <f aca="false">IF(H3189=$S$5,L3189,S3188)</f>
        <v>EGU075</v>
      </c>
      <c r="T3189" s="2" t="n">
        <f aca="false">IF(H3189=$T$5,L3189,T3188)</f>
        <v>814190650</v>
      </c>
      <c r="U3189" s="2" t="n">
        <f aca="false">IF(V3189="",0,1)</f>
        <v>0</v>
      </c>
      <c r="V3189" s="2" t="str">
        <f aca="false">IF(A3189="","",IFERROR(IF(VLOOKUP(A3189,MAESTRO!$A$2:$C$15,2,FALSE())=1,"",A3189),A3189))</f>
        <v/>
      </c>
      <c r="W3189" s="2" t="str">
        <f aca="false">IF(V3189="","",G3189)</f>
        <v/>
      </c>
    </row>
    <row r="3190" customFormat="false" ht="15" hidden="false" customHeight="false" outlineLevel="0" collapsed="false">
      <c r="H3190" s="1" t="s">
        <v>11</v>
      </c>
      <c r="L3190" s="1" t="s">
        <v>189</v>
      </c>
      <c r="O3190" s="2" t="str">
        <f aca="false">IF(O3189="","",O3189)</f>
        <v>7711 CEDI GUAYAQUIL</v>
      </c>
      <c r="P3190" s="2" t="str">
        <f aca="false">IF(A3190=$P$5,C3190,P3189)</f>
        <v>CONORQUE CIALTDA</v>
      </c>
      <c r="Q3190" s="2" t="n">
        <f aca="false">IF(Q3189="","",IF(A3193=$Q$1,C3193,Q3189))</f>
        <v>8000005607</v>
      </c>
      <c r="R3190" s="2" t="n">
        <f aca="false">IF(H3190=$R$5,L3190,R3189)</f>
        <v>50640325</v>
      </c>
      <c r="S3190" s="2" t="str">
        <f aca="false">IF(H3190=$S$5,L3190,S3189)</f>
        <v>EGU075</v>
      </c>
      <c r="T3190" s="2" t="n">
        <f aca="false">IF(H3190=$T$5,L3190,T3189)</f>
        <v>814190650</v>
      </c>
      <c r="U3190" s="2" t="n">
        <f aca="false">IF(V3190="",0,1)</f>
        <v>0</v>
      </c>
      <c r="V3190" s="2" t="str">
        <f aca="false">IF(A3190="","",IFERROR(IF(VLOOKUP(A3190,MAESTRO!$A$2:$C$15,2,FALSE())=1,"",A3190),A3190))</f>
        <v/>
      </c>
      <c r="W3190" s="2" t="str">
        <f aca="false">IF(V3190="","",G3190)</f>
        <v/>
      </c>
    </row>
    <row r="3191" customFormat="false" ht="15" hidden="false" customHeight="false" outlineLevel="0" collapsed="false">
      <c r="A3191" s="1" t="s">
        <v>13</v>
      </c>
      <c r="C3191" s="1" t="s">
        <v>20</v>
      </c>
      <c r="H3191" s="1" t="s">
        <v>21</v>
      </c>
      <c r="L3191" s="1" t="s">
        <v>121</v>
      </c>
      <c r="O3191" s="2" t="str">
        <f aca="false">IF(O3190="","",O3190)</f>
        <v>7711 CEDI GUAYAQUIL</v>
      </c>
      <c r="P3191" s="2" t="str">
        <f aca="false">IF(A3191=$P$5,C3191,P3190)</f>
        <v>CONORQUE CIALTDA</v>
      </c>
      <c r="Q3191" s="2" t="n">
        <f aca="false">IF(Q3190="","",IF(A3194=$Q$1,C3194,Q3190))</f>
        <v>8000005607</v>
      </c>
      <c r="R3191" s="2" t="n">
        <f aca="false">IF(H3191=$R$5,L3191,R3190)</f>
        <v>50640325</v>
      </c>
      <c r="S3191" s="2" t="str">
        <f aca="false">IF(H3191=$S$5,L3191,S3190)</f>
        <v>EGU075</v>
      </c>
      <c r="T3191" s="2" t="n">
        <f aca="false">IF(H3191=$T$5,L3191,T3190)</f>
        <v>814190650</v>
      </c>
      <c r="U3191" s="2" t="n">
        <f aca="false">IF(V3191="",0,1)</f>
        <v>0</v>
      </c>
      <c r="V3191" s="2" t="str">
        <f aca="false">IF(A3191="","",IFERROR(IF(VLOOKUP(A3191,MAESTRO!$A$2:$C$15,2,FALSE())=1,"",A3191),A3191))</f>
        <v/>
      </c>
      <c r="W3191" s="2" t="str">
        <f aca="false">IF(V3191="","",G3191)</f>
        <v/>
      </c>
    </row>
    <row r="3192" customFormat="false" ht="15" hidden="false" customHeight="false" outlineLevel="0" collapsed="false">
      <c r="A3192" s="1" t="s">
        <v>14</v>
      </c>
      <c r="C3192" s="1" t="s">
        <v>326</v>
      </c>
      <c r="H3192" s="1" t="s">
        <v>24</v>
      </c>
      <c r="L3192" s="1" t="n">
        <v>1001</v>
      </c>
      <c r="O3192" s="2" t="str">
        <f aca="false">IF(O3191="","",O3191)</f>
        <v>7711 CEDI GUAYAQUIL</v>
      </c>
      <c r="P3192" s="2" t="str">
        <f aca="false">IF(A3192=$P$5,C3192,P3191)</f>
        <v>CONORQUE CIALTDA</v>
      </c>
      <c r="Q3192" s="2" t="n">
        <f aca="false">IF(Q3191="","",IF(A3195=$Q$1,C3195,Q3191))</f>
        <v>8000005607</v>
      </c>
      <c r="R3192" s="2" t="n">
        <f aca="false">IF(H3192=$R$5,L3192,R3191)</f>
        <v>50640325</v>
      </c>
      <c r="S3192" s="2" t="str">
        <f aca="false">IF(H3192=$S$5,L3192,S3191)</f>
        <v>EGU075</v>
      </c>
      <c r="T3192" s="2" t="n">
        <f aca="false">IF(H3192=$T$5,L3192,T3191)</f>
        <v>814190650</v>
      </c>
      <c r="U3192" s="2" t="n">
        <f aca="false">IF(V3192="",0,1)</f>
        <v>0</v>
      </c>
      <c r="V3192" s="2" t="str">
        <f aca="false">IF(A3192="","",IFERROR(IF(VLOOKUP(A3192,MAESTRO!$A$2:$C$15,2,FALSE())=1,"",A3192),A3192))</f>
        <v/>
      </c>
      <c r="W3192" s="2" t="str">
        <f aca="false">IF(V3192="","",G3192)</f>
        <v/>
      </c>
    </row>
    <row r="3193" customFormat="false" ht="15" hidden="false" customHeight="false" outlineLevel="0" collapsed="false">
      <c r="A3193" s="1" t="s">
        <v>25</v>
      </c>
      <c r="C3193" s="1" t="n">
        <v>1000016218</v>
      </c>
      <c r="H3193" s="1" t="s">
        <v>26</v>
      </c>
      <c r="L3193" s="1" t="s">
        <v>27</v>
      </c>
      <c r="O3193" s="2" t="str">
        <f aca="false">IF(O3192="","",O3192)</f>
        <v>7711 CEDI GUAYAQUIL</v>
      </c>
      <c r="P3193" s="2" t="str">
        <f aca="false">IF(A3193=$P$5,C3193,P3192)</f>
        <v>CONORQUE CIALTDA</v>
      </c>
      <c r="Q3193" s="2" t="n">
        <f aca="false">IF(Q3192="","",IF(A3196=$Q$1,C3196,Q3192))</f>
        <v>8000005607</v>
      </c>
      <c r="R3193" s="2" t="n">
        <f aca="false">IF(H3193=$R$5,L3193,R3192)</f>
        <v>50640325</v>
      </c>
      <c r="S3193" s="2" t="str">
        <f aca="false">IF(H3193=$S$5,L3193,S3192)</f>
        <v>EGU075</v>
      </c>
      <c r="T3193" s="2" t="n">
        <f aca="false">IF(H3193=$T$5,L3193,T3192)</f>
        <v>814190650</v>
      </c>
      <c r="U3193" s="2" t="n">
        <f aca="false">IF(V3193="",0,1)</f>
        <v>0</v>
      </c>
      <c r="V3193" s="2" t="str">
        <f aca="false">IF(A3193="","",IFERROR(IF(VLOOKUP(A3193,MAESTRO!$A$2:$C$15,2,FALSE())=1,"",A3193),A3193))</f>
        <v/>
      </c>
      <c r="W3193" s="2" t="str">
        <f aca="false">IF(V3193="","",G3193)</f>
        <v/>
      </c>
    </row>
    <row r="3194" customFormat="false" ht="15" hidden="false" customHeight="false" outlineLevel="0" collapsed="false">
      <c r="A3194" s="1" t="s">
        <v>28</v>
      </c>
      <c r="C3194" s="1" t="s">
        <v>327</v>
      </c>
      <c r="H3194" s="1" t="s">
        <v>16</v>
      </c>
      <c r="L3194" s="1" t="n">
        <v>814190650</v>
      </c>
      <c r="O3194" s="2" t="str">
        <f aca="false">IF(O3193="","",O3193)</f>
        <v>7711 CEDI GUAYAQUIL</v>
      </c>
      <c r="P3194" s="2" t="str">
        <f aca="false">IF(A3194=$P$5,C3194,P3193)</f>
        <v>CONORQUE CIALTDA</v>
      </c>
      <c r="Q3194" s="2" t="n">
        <f aca="false">IF(Q3193="","",IF(A3197=$Q$1,C3197,Q3193))</f>
        <v>8000005607</v>
      </c>
      <c r="R3194" s="2" t="n">
        <f aca="false">IF(H3194=$R$5,L3194,R3193)</f>
        <v>50640325</v>
      </c>
      <c r="S3194" s="2" t="str">
        <f aca="false">IF(H3194=$S$5,L3194,S3193)</f>
        <v>EGU075</v>
      </c>
      <c r="T3194" s="2" t="n">
        <f aca="false">IF(H3194=$T$5,L3194,T3193)</f>
        <v>814190650</v>
      </c>
      <c r="U3194" s="2" t="n">
        <f aca="false">IF(V3194="",0,1)</f>
        <v>0</v>
      </c>
      <c r="V3194" s="2" t="str">
        <f aca="false">IF(A3194="","",IFERROR(IF(VLOOKUP(A3194,MAESTRO!$A$2:$C$15,2,FALSE())=1,"",A3194),A3194))</f>
        <v/>
      </c>
      <c r="W3194" s="2" t="str">
        <f aca="false">IF(V3194="","",G3194)</f>
        <v/>
      </c>
    </row>
    <row r="3195" customFormat="false" ht="15" hidden="false" customHeight="false" outlineLevel="0" collapsed="false">
      <c r="A3195" s="1" t="s">
        <v>3</v>
      </c>
      <c r="C3195" s="1" t="n">
        <v>8000005607</v>
      </c>
      <c r="H3195" s="1" t="s">
        <v>30</v>
      </c>
      <c r="L3195" s="1" t="s">
        <v>31</v>
      </c>
      <c r="O3195" s="2" t="str">
        <f aca="false">IF(O3194="","",O3194)</f>
        <v>7711 CEDI GUAYAQUIL</v>
      </c>
      <c r="P3195" s="2" t="str">
        <f aca="false">IF(A3195=$P$5,C3195,P3194)</f>
        <v>CONORQUE CIALTDA</v>
      </c>
      <c r="Q3195" s="2" t="n">
        <f aca="false">IF(Q3194="","",IF(A3198=$Q$1,C3198,Q3194))</f>
        <v>8000005607</v>
      </c>
      <c r="R3195" s="2" t="n">
        <f aca="false">IF(H3195=$R$5,L3195,R3194)</f>
        <v>50640325</v>
      </c>
      <c r="S3195" s="2" t="str">
        <f aca="false">IF(H3195=$S$5,L3195,S3194)</f>
        <v>EGU075</v>
      </c>
      <c r="T3195" s="2" t="n">
        <f aca="false">IF(H3195=$T$5,L3195,T3194)</f>
        <v>814190650</v>
      </c>
      <c r="U3195" s="2" t="n">
        <f aca="false">IF(V3195="",0,1)</f>
        <v>0</v>
      </c>
      <c r="V3195" s="2" t="str">
        <f aca="false">IF(A3195="","",IFERROR(IF(VLOOKUP(A3195,MAESTRO!$A$2:$C$15,2,FALSE())=1,"",A3195),A3195))</f>
        <v/>
      </c>
      <c r="W3195" s="2" t="str">
        <f aca="false">IF(V3195="","",G3195)</f>
        <v/>
      </c>
    </row>
    <row r="3196" customFormat="false" ht="15" hidden="false" customHeight="false" outlineLevel="0" collapsed="false">
      <c r="A3196" s="1" t="s">
        <v>32</v>
      </c>
      <c r="C3196" s="1" t="s">
        <v>328</v>
      </c>
      <c r="H3196" s="1" t="s">
        <v>34</v>
      </c>
      <c r="L3196" s="1" t="s">
        <v>35</v>
      </c>
      <c r="O3196" s="2" t="str">
        <f aca="false">IF(O3195="","",O3195)</f>
        <v>7711 CEDI GUAYAQUIL</v>
      </c>
      <c r="P3196" s="2" t="str">
        <f aca="false">IF(A3196=$P$5,C3196,P3195)</f>
        <v>CONORQUE CIALTDA</v>
      </c>
      <c r="Q3196" s="2" t="n">
        <f aca="false">IF(Q3195="","",IF(A3199=$Q$1,C3199,Q3195))</f>
        <v>8000005607</v>
      </c>
      <c r="R3196" s="2" t="n">
        <f aca="false">IF(H3196=$R$5,L3196,R3195)</f>
        <v>50640325</v>
      </c>
      <c r="S3196" s="2" t="str">
        <f aca="false">IF(H3196=$S$5,L3196,S3195)</f>
        <v>EGU075</v>
      </c>
      <c r="T3196" s="2" t="n">
        <f aca="false">IF(H3196=$T$5,L3196,T3195)</f>
        <v>814190650</v>
      </c>
      <c r="U3196" s="2" t="n">
        <f aca="false">IF(V3196="",0,1)</f>
        <v>0</v>
      </c>
      <c r="V3196" s="2" t="str">
        <f aca="false">IF(A3196="","",IFERROR(IF(VLOOKUP(A3196,MAESTRO!$A$2:$C$15,2,FALSE())=1,"",A3196),A3196))</f>
        <v/>
      </c>
      <c r="W3196" s="2" t="str">
        <f aca="false">IF(V3196="","",G3196)</f>
        <v/>
      </c>
    </row>
    <row r="3197" customFormat="false" ht="15" hidden="false" customHeight="false" outlineLevel="0" collapsed="false">
      <c r="A3197" s="1" t="s">
        <v>36</v>
      </c>
      <c r="C3197" s="1" t="n">
        <v>8000005607</v>
      </c>
      <c r="H3197" s="1" t="s">
        <v>37</v>
      </c>
      <c r="L3197" s="1" t="n">
        <v>2</v>
      </c>
      <c r="O3197" s="2" t="str">
        <f aca="false">IF(O3196="","",O3196)</f>
        <v>7711 CEDI GUAYAQUIL</v>
      </c>
      <c r="P3197" s="2" t="str">
        <f aca="false">IF(A3197=$P$5,C3197,P3196)</f>
        <v>CONORQUE CIALTDA</v>
      </c>
      <c r="Q3197" s="2" t="n">
        <f aca="false">IF(Q3196="","",IF(A3200=$Q$1,C3200,Q3196))</f>
        <v>8000005607</v>
      </c>
      <c r="R3197" s="2" t="n">
        <f aca="false">IF(H3197=$R$5,L3197,R3196)</f>
        <v>50640325</v>
      </c>
      <c r="S3197" s="2" t="str">
        <f aca="false">IF(H3197=$S$5,L3197,S3196)</f>
        <v>EGU075</v>
      </c>
      <c r="T3197" s="2" t="n">
        <f aca="false">IF(H3197=$T$5,L3197,T3196)</f>
        <v>814190650</v>
      </c>
      <c r="U3197" s="2" t="n">
        <f aca="false">IF(V3197="",0,1)</f>
        <v>0</v>
      </c>
      <c r="V3197" s="2" t="str">
        <f aca="false">IF(A3197="","",IFERROR(IF(VLOOKUP(A3197,MAESTRO!$A$2:$C$15,2,FALSE())=1,"",A3197),A3197))</f>
        <v/>
      </c>
      <c r="W3197" s="2" t="str">
        <f aca="false">IF(V3197="","",G3197)</f>
        <v/>
      </c>
    </row>
    <row r="3198" customFormat="false" ht="15" hidden="false" customHeight="false" outlineLevel="0" collapsed="false">
      <c r="A3198" s="1" t="s">
        <v>38</v>
      </c>
      <c r="H3198" s="1" t="s">
        <v>39</v>
      </c>
      <c r="K3198" s="1" t="s">
        <v>40</v>
      </c>
      <c r="O3198" s="2" t="str">
        <f aca="false">IF(O3197="","",O3197)</f>
        <v>7711 CEDI GUAYAQUIL</v>
      </c>
      <c r="P3198" s="2" t="str">
        <f aca="false">IF(A3198=$P$5,C3198,P3197)</f>
        <v>CONORQUE CIALTDA</v>
      </c>
      <c r="Q3198" s="2" t="n">
        <f aca="false">IF(Q3197="","",IF(A3201=$Q$1,C3201,Q3197))</f>
        <v>8000005607</v>
      </c>
      <c r="R3198" s="2" t="n">
        <f aca="false">IF(H3198=$R$5,L3198,R3197)</f>
        <v>50640325</v>
      </c>
      <c r="S3198" s="2" t="str">
        <f aca="false">IF(H3198=$S$5,L3198,S3197)</f>
        <v>EGU075</v>
      </c>
      <c r="T3198" s="2" t="n">
        <f aca="false">IF(H3198=$T$5,L3198,T3197)</f>
        <v>814190650</v>
      </c>
      <c r="U3198" s="2" t="n">
        <f aca="false">IF(V3198="",0,1)</f>
        <v>0</v>
      </c>
      <c r="V3198" s="2" t="str">
        <f aca="false">IF(A3198="","",IFERROR(IF(VLOOKUP(A3198,MAESTRO!$A$2:$C$15,2,FALSE())=1,"",A3198),A3198))</f>
        <v/>
      </c>
      <c r="W3198" s="2" t="str">
        <f aca="false">IF(V3198="","",G3198)</f>
        <v/>
      </c>
    </row>
    <row r="3199" customFormat="false" ht="15" hidden="false" customHeight="false" outlineLevel="0" collapsed="false">
      <c r="O3199" s="2" t="str">
        <f aca="false">IF(O3198="","",O3198)</f>
        <v>7711 CEDI GUAYAQUIL</v>
      </c>
      <c r="P3199" s="2" t="str">
        <f aca="false">IF(A3199=$P$5,C3199,P3198)</f>
        <v>CONORQUE CIALTDA</v>
      </c>
      <c r="Q3199" s="2" t="n">
        <f aca="false">IF(Q3198="","",IF(A3202=$Q$1,C3202,Q3198))</f>
        <v>8000005607</v>
      </c>
      <c r="R3199" s="2" t="n">
        <f aca="false">IF(H3199=$R$5,L3199,R3198)</f>
        <v>50640325</v>
      </c>
      <c r="S3199" s="2" t="str">
        <f aca="false">IF(H3199=$S$5,L3199,S3198)</f>
        <v>EGU075</v>
      </c>
      <c r="T3199" s="2" t="n">
        <f aca="false">IF(H3199=$T$5,L3199,T3198)</f>
        <v>814190650</v>
      </c>
      <c r="U3199" s="2" t="n">
        <f aca="false">IF(V3199="",0,1)</f>
        <v>0</v>
      </c>
      <c r="V3199" s="2" t="str">
        <f aca="false">IF(A3199="","",IFERROR(IF(VLOOKUP(A3199,MAESTRO!$A$2:$C$15,2,FALSE())=1,"",A3199),A3199))</f>
        <v/>
      </c>
      <c r="W3199" s="2" t="str">
        <f aca="false">IF(V3199="","",G3199)</f>
        <v/>
      </c>
    </row>
    <row r="3200" customFormat="false" ht="15" hidden="false" customHeight="false" outlineLevel="0" collapsed="false">
      <c r="A3200" s="1" t="s">
        <v>18</v>
      </c>
      <c r="B3200" s="1" t="s">
        <v>41</v>
      </c>
      <c r="G3200" s="1" t="s">
        <v>42</v>
      </c>
      <c r="I3200" s="1" t="s">
        <v>43</v>
      </c>
      <c r="K3200" s="1" t="s">
        <v>44</v>
      </c>
      <c r="O3200" s="2" t="str">
        <f aca="false">IF(O3199="","",O3199)</f>
        <v>7711 CEDI GUAYAQUIL</v>
      </c>
      <c r="P3200" s="2" t="str">
        <f aca="false">IF(A3200=$P$5,C3200,P3199)</f>
        <v>CONORQUE CIALTDA</v>
      </c>
      <c r="Q3200" s="2" t="n">
        <f aca="false">IF(Q3199="","",IF(A3203=$Q$1,C3203,Q3199))</f>
        <v>8000005607</v>
      </c>
      <c r="R3200" s="2" t="n">
        <f aca="false">IF(H3200=$R$5,L3200,R3199)</f>
        <v>50640325</v>
      </c>
      <c r="S3200" s="2" t="str">
        <f aca="false">IF(H3200=$S$5,L3200,S3199)</f>
        <v>EGU075</v>
      </c>
      <c r="T3200" s="2" t="n">
        <f aca="false">IF(H3200=$T$5,L3200,T3199)</f>
        <v>814190650</v>
      </c>
      <c r="U3200" s="2" t="n">
        <f aca="false">IF(V3200="",0,1)</f>
        <v>0</v>
      </c>
      <c r="V3200" s="2" t="str">
        <f aca="false">IF(A3200="","",IFERROR(IF(VLOOKUP(A3200,MAESTRO!$A$2:$C$15,2,FALSE())=1,"",A3200),A3200))</f>
        <v/>
      </c>
      <c r="W3200" s="2" t="str">
        <f aca="false">IF(V3200="","",G3200)</f>
        <v/>
      </c>
    </row>
    <row r="3201" customFormat="false" ht="15" hidden="false" customHeight="false" outlineLevel="0" collapsed="false">
      <c r="O3201" s="2" t="str">
        <f aca="false">IF(O3200="","",O3200)</f>
        <v>7711 CEDI GUAYAQUIL</v>
      </c>
      <c r="P3201" s="2" t="str">
        <f aca="false">IF(A3201=$P$5,C3201,P3200)</f>
        <v>CONORQUE CIALTDA</v>
      </c>
      <c r="Q3201" s="2" t="n">
        <f aca="false">IF(Q3200="","",IF(A3204=$Q$1,C3204,Q3200))</f>
        <v>8000005607</v>
      </c>
      <c r="R3201" s="2" t="n">
        <f aca="false">IF(H3201=$R$5,L3201,R3200)</f>
        <v>50640325</v>
      </c>
      <c r="S3201" s="2" t="str">
        <f aca="false">IF(H3201=$S$5,L3201,S3200)</f>
        <v>EGU075</v>
      </c>
      <c r="T3201" s="2" t="n">
        <f aca="false">IF(H3201=$T$5,L3201,T3200)</f>
        <v>814190650</v>
      </c>
      <c r="U3201" s="2" t="n">
        <f aca="false">IF(V3201="",0,1)</f>
        <v>0</v>
      </c>
      <c r="V3201" s="2" t="str">
        <f aca="false">IF(A3201="","",IFERROR(IF(VLOOKUP(A3201,MAESTRO!$A$2:$C$15,2,FALSE())=1,"",A3201),A3201))</f>
        <v/>
      </c>
      <c r="W3201" s="2" t="str">
        <f aca="false">IF(V3201="","",G3201)</f>
        <v/>
      </c>
    </row>
    <row r="3202" customFormat="false" ht="15" hidden="false" customHeight="false" outlineLevel="0" collapsed="false">
      <c r="A3202" s="1" t="n">
        <v>11107</v>
      </c>
      <c r="B3202" s="1" t="s">
        <v>187</v>
      </c>
      <c r="G3202" s="1" t="n">
        <v>1</v>
      </c>
      <c r="I3202" s="1" t="s">
        <v>46</v>
      </c>
      <c r="K3202" s="1" t="s">
        <v>188</v>
      </c>
      <c r="O3202" s="2" t="str">
        <f aca="false">IF(O3201="","",O3201)</f>
        <v>7711 CEDI GUAYAQUIL</v>
      </c>
      <c r="P3202" s="2" t="str">
        <f aca="false">IF(A3202=$P$5,C3202,P3201)</f>
        <v>CONORQUE CIALTDA</v>
      </c>
      <c r="Q3202" s="2" t="n">
        <f aca="false">IF(Q3201="","",IF(A3205=$Q$1,C3205,Q3201))</f>
        <v>8000005607</v>
      </c>
      <c r="R3202" s="2" t="n">
        <f aca="false">IF(H3202=$R$5,L3202,R3201)</f>
        <v>50640325</v>
      </c>
      <c r="S3202" s="2" t="str">
        <f aca="false">IF(H3202=$S$5,L3202,S3201)</f>
        <v>EGU075</v>
      </c>
      <c r="T3202" s="2" t="n">
        <f aca="false">IF(H3202=$T$5,L3202,T3201)</f>
        <v>814190650</v>
      </c>
      <c r="U3202" s="2" t="n">
        <f aca="false">IF(V3202="",0,1)</f>
        <v>1</v>
      </c>
      <c r="V3202" s="2" t="n">
        <f aca="false">IF(A3202="","",IFERROR(IF(VLOOKUP(A3202,MAESTRO!$A$2:$C$15,2,FALSE())=1,"",A3202),A3202))</f>
        <v>11107</v>
      </c>
      <c r="W3202" s="2" t="n">
        <f aca="false">IF(V3202="","",G3202)</f>
        <v>1</v>
      </c>
    </row>
    <row r="3203" customFormat="false" ht="15" hidden="false" customHeight="false" outlineLevel="0" collapsed="false">
      <c r="A3203" s="1" t="n">
        <v>11109</v>
      </c>
      <c r="B3203" s="1" t="s">
        <v>337</v>
      </c>
      <c r="G3203" s="1" t="n">
        <v>2</v>
      </c>
      <c r="I3203" s="1" t="s">
        <v>46</v>
      </c>
      <c r="K3203" s="1" t="s">
        <v>338</v>
      </c>
      <c r="O3203" s="2" t="str">
        <f aca="false">IF(O3202="","",O3202)</f>
        <v>7711 CEDI GUAYAQUIL</v>
      </c>
      <c r="P3203" s="2" t="str">
        <f aca="false">IF(A3203=$P$5,C3203,P3202)</f>
        <v>CONORQUE CIALTDA</v>
      </c>
      <c r="Q3203" s="2" t="n">
        <f aca="false">IF(Q3202="","",IF(A3206=$Q$1,C3206,Q3202))</f>
        <v>8000005607</v>
      </c>
      <c r="R3203" s="2" t="n">
        <f aca="false">IF(H3203=$R$5,L3203,R3202)</f>
        <v>50640325</v>
      </c>
      <c r="S3203" s="2" t="str">
        <f aca="false">IF(H3203=$S$5,L3203,S3202)</f>
        <v>EGU075</v>
      </c>
      <c r="T3203" s="2" t="n">
        <f aca="false">IF(H3203=$T$5,L3203,T3202)</f>
        <v>814190650</v>
      </c>
      <c r="U3203" s="2" t="n">
        <f aca="false">IF(V3203="",0,1)</f>
        <v>1</v>
      </c>
      <c r="V3203" s="2" t="n">
        <f aca="false">IF(A3203="","",IFERROR(IF(VLOOKUP(A3203,MAESTRO!$A$2:$C$15,2,FALSE())=1,"",A3203),A3203))</f>
        <v>11109</v>
      </c>
      <c r="W3203" s="2" t="n">
        <f aca="false">IF(V3203="","",G3203)</f>
        <v>2</v>
      </c>
    </row>
    <row r="3204" customFormat="false" ht="15" hidden="false" customHeight="false" outlineLevel="0" collapsed="false">
      <c r="A3204" s="1" t="n">
        <v>11105</v>
      </c>
      <c r="B3204" s="1" t="s">
        <v>230</v>
      </c>
      <c r="G3204" s="1" t="n">
        <v>1</v>
      </c>
      <c r="I3204" s="1" t="s">
        <v>46</v>
      </c>
      <c r="K3204" s="1" t="s">
        <v>231</v>
      </c>
      <c r="O3204" s="2" t="str">
        <f aca="false">IF(O3203="","",O3203)</f>
        <v>7711 CEDI GUAYAQUIL</v>
      </c>
      <c r="P3204" s="2" t="str">
        <f aca="false">IF(A3204=$P$5,C3204,P3203)</f>
        <v>CONORQUE CIALTDA</v>
      </c>
      <c r="Q3204" s="2" t="n">
        <f aca="false">IF(Q3203="","",IF(A3207=$Q$1,C3207,Q3203))</f>
        <v>8000005607</v>
      </c>
      <c r="R3204" s="2" t="n">
        <f aca="false">IF(H3204=$R$5,L3204,R3203)</f>
        <v>50640325</v>
      </c>
      <c r="S3204" s="2" t="str">
        <f aca="false">IF(H3204=$S$5,L3204,S3203)</f>
        <v>EGU075</v>
      </c>
      <c r="T3204" s="2" t="n">
        <f aca="false">IF(H3204=$T$5,L3204,T3203)</f>
        <v>814190650</v>
      </c>
      <c r="U3204" s="2" t="n">
        <f aca="false">IF(V3204="",0,1)</f>
        <v>1</v>
      </c>
      <c r="V3204" s="2" t="n">
        <f aca="false">IF(A3204="","",IFERROR(IF(VLOOKUP(A3204,MAESTRO!$A$2:$C$15,2,FALSE())=1,"",A3204),A3204))</f>
        <v>11105</v>
      </c>
      <c r="W3204" s="2" t="n">
        <f aca="false">IF(V3204="","",G3204)</f>
        <v>1</v>
      </c>
    </row>
    <row r="3205" customFormat="false" ht="15" hidden="false" customHeight="false" outlineLevel="0" collapsed="false">
      <c r="A3205" s="1" t="n">
        <v>11108</v>
      </c>
      <c r="B3205" s="1" t="s">
        <v>339</v>
      </c>
      <c r="G3205" s="1" t="n">
        <v>1</v>
      </c>
      <c r="I3205" s="1" t="s">
        <v>46</v>
      </c>
      <c r="K3205" s="1" t="s">
        <v>340</v>
      </c>
      <c r="O3205" s="2" t="str">
        <f aca="false">IF(O3204="","",O3204)</f>
        <v>7711 CEDI GUAYAQUIL</v>
      </c>
      <c r="P3205" s="2" t="str">
        <f aca="false">IF(A3205=$P$5,C3205,P3204)</f>
        <v>CONORQUE CIALTDA</v>
      </c>
      <c r="Q3205" s="2" t="n">
        <f aca="false">IF(Q3204="","",IF(A3208=$Q$1,C3208,Q3204))</f>
        <v>8000005607</v>
      </c>
      <c r="R3205" s="2" t="n">
        <f aca="false">IF(H3205=$R$5,L3205,R3204)</f>
        <v>50640325</v>
      </c>
      <c r="S3205" s="2" t="str">
        <f aca="false">IF(H3205=$S$5,L3205,S3204)</f>
        <v>EGU075</v>
      </c>
      <c r="T3205" s="2" t="n">
        <f aca="false">IF(H3205=$T$5,L3205,T3204)</f>
        <v>814190650</v>
      </c>
      <c r="U3205" s="2" t="n">
        <f aca="false">IF(V3205="",0,1)</f>
        <v>1</v>
      </c>
      <c r="V3205" s="2" t="n">
        <f aca="false">IF(A3205="","",IFERROR(IF(VLOOKUP(A3205,MAESTRO!$A$2:$C$15,2,FALSE())=1,"",A3205),A3205))</f>
        <v>11108</v>
      </c>
      <c r="W3205" s="2" t="n">
        <f aca="false">IF(V3205="","",G3205)</f>
        <v>1</v>
      </c>
    </row>
    <row r="3206" customFormat="false" ht="15" hidden="false" customHeight="false" outlineLevel="0" collapsed="false">
      <c r="A3206" s="1" t="n">
        <v>11953</v>
      </c>
      <c r="B3206" s="1" t="s">
        <v>341</v>
      </c>
      <c r="G3206" s="1" t="n">
        <v>1</v>
      </c>
      <c r="I3206" s="1" t="s">
        <v>46</v>
      </c>
      <c r="K3206" s="1" t="s">
        <v>342</v>
      </c>
      <c r="O3206" s="2" t="str">
        <f aca="false">IF(O3205="","",O3205)</f>
        <v>7711 CEDI GUAYAQUIL</v>
      </c>
      <c r="P3206" s="2" t="str">
        <f aca="false">IF(A3206=$P$5,C3206,P3205)</f>
        <v>CONORQUE CIALTDA</v>
      </c>
      <c r="Q3206" s="2" t="n">
        <f aca="false">IF(Q3205="","",IF(A3209=$Q$1,C3209,Q3205))</f>
        <v>8000005607</v>
      </c>
      <c r="R3206" s="2" t="n">
        <f aca="false">IF(H3206=$R$5,L3206,R3205)</f>
        <v>50640325</v>
      </c>
      <c r="S3206" s="2" t="str">
        <f aca="false">IF(H3206=$S$5,L3206,S3205)</f>
        <v>EGU075</v>
      </c>
      <c r="T3206" s="2" t="n">
        <f aca="false">IF(H3206=$T$5,L3206,T3205)</f>
        <v>814190650</v>
      </c>
      <c r="U3206" s="2" t="n">
        <f aca="false">IF(V3206="",0,1)</f>
        <v>1</v>
      </c>
      <c r="V3206" s="2" t="n">
        <f aca="false">IF(A3206="","",IFERROR(IF(VLOOKUP(A3206,MAESTRO!$A$2:$C$15,2,FALSE())=1,"",A3206),A3206))</f>
        <v>11953</v>
      </c>
      <c r="W3206" s="2" t="n">
        <f aca="false">IF(V3206="","",G3206)</f>
        <v>1</v>
      </c>
    </row>
    <row r="3207" customFormat="false" ht="15" hidden="false" customHeight="false" outlineLevel="0" collapsed="false">
      <c r="A3207" s="1" t="n">
        <v>12549</v>
      </c>
      <c r="B3207" s="1" t="s">
        <v>343</v>
      </c>
      <c r="G3207" s="1" t="n">
        <v>3</v>
      </c>
      <c r="I3207" s="1" t="s">
        <v>46</v>
      </c>
      <c r="K3207" s="1" t="s">
        <v>344</v>
      </c>
      <c r="O3207" s="2" t="str">
        <f aca="false">IF(O3206="","",O3206)</f>
        <v>7711 CEDI GUAYAQUIL</v>
      </c>
      <c r="P3207" s="2" t="str">
        <f aca="false">IF(A3207=$P$5,C3207,P3206)</f>
        <v>CONORQUE CIALTDA</v>
      </c>
      <c r="Q3207" s="2" t="n">
        <f aca="false">IF(Q3206="","",IF(A3210=$Q$1,C3210,Q3206))</f>
        <v>8000005607</v>
      </c>
      <c r="R3207" s="2" t="n">
        <f aca="false">IF(H3207=$R$5,L3207,R3206)</f>
        <v>50640325</v>
      </c>
      <c r="S3207" s="2" t="str">
        <f aca="false">IF(H3207=$S$5,L3207,S3206)</f>
        <v>EGU075</v>
      </c>
      <c r="T3207" s="2" t="n">
        <f aca="false">IF(H3207=$T$5,L3207,T3206)</f>
        <v>814190650</v>
      </c>
      <c r="U3207" s="2" t="n">
        <f aca="false">IF(V3207="",0,1)</f>
        <v>1</v>
      </c>
      <c r="V3207" s="2" t="n">
        <f aca="false">IF(A3207="","",IFERROR(IF(VLOOKUP(A3207,MAESTRO!$A$2:$C$15,2,FALSE())=1,"",A3207),A3207))</f>
        <v>12549</v>
      </c>
      <c r="W3207" s="2" t="n">
        <f aca="false">IF(V3207="","",G3207)</f>
        <v>3</v>
      </c>
    </row>
    <row r="3208" customFormat="false" ht="15" hidden="false" customHeight="false" outlineLevel="0" collapsed="false">
      <c r="A3208" s="1" t="n">
        <v>10829</v>
      </c>
      <c r="B3208" s="1" t="s">
        <v>170</v>
      </c>
      <c r="G3208" s="1" t="n">
        <v>10</v>
      </c>
      <c r="I3208" s="1" t="s">
        <v>46</v>
      </c>
      <c r="K3208" s="1" t="s">
        <v>171</v>
      </c>
      <c r="O3208" s="2" t="str">
        <f aca="false">IF(O3207="","",O3207)</f>
        <v>7711 CEDI GUAYAQUIL</v>
      </c>
      <c r="P3208" s="2" t="str">
        <f aca="false">IF(A3208=$P$5,C3208,P3207)</f>
        <v>CONORQUE CIALTDA</v>
      </c>
      <c r="Q3208" s="2" t="n">
        <f aca="false">IF(Q3207="","",IF(A3211=$Q$1,C3211,Q3207))</f>
        <v>8000005607</v>
      </c>
      <c r="R3208" s="2" t="n">
        <f aca="false">IF(H3208=$R$5,L3208,R3207)</f>
        <v>50640325</v>
      </c>
      <c r="S3208" s="2" t="str">
        <f aca="false">IF(H3208=$S$5,L3208,S3207)</f>
        <v>EGU075</v>
      </c>
      <c r="T3208" s="2" t="n">
        <f aca="false">IF(H3208=$T$5,L3208,T3207)</f>
        <v>814190650</v>
      </c>
      <c r="U3208" s="2" t="n">
        <f aca="false">IF(V3208="",0,1)</f>
        <v>1</v>
      </c>
      <c r="V3208" s="2" t="n">
        <f aca="false">IF(A3208="","",IFERROR(IF(VLOOKUP(A3208,MAESTRO!$A$2:$C$15,2,FALSE())=1,"",A3208),A3208))</f>
        <v>10829</v>
      </c>
      <c r="W3208" s="2" t="n">
        <f aca="false">IF(V3208="","",G3208)</f>
        <v>10</v>
      </c>
    </row>
    <row r="3209" customFormat="false" ht="15" hidden="false" customHeight="false" outlineLevel="0" collapsed="false">
      <c r="A3209" s="1" t="n">
        <v>10830</v>
      </c>
      <c r="B3209" s="1" t="s">
        <v>265</v>
      </c>
      <c r="G3209" s="1" t="n">
        <v>10</v>
      </c>
      <c r="I3209" s="1" t="s">
        <v>46</v>
      </c>
      <c r="K3209" s="1" t="s">
        <v>266</v>
      </c>
      <c r="O3209" s="2" t="str">
        <f aca="false">IF(O3208="","",O3208)</f>
        <v>7711 CEDI GUAYAQUIL</v>
      </c>
      <c r="P3209" s="2" t="str">
        <f aca="false">IF(A3209=$P$5,C3209,P3208)</f>
        <v>CONORQUE CIALTDA</v>
      </c>
      <c r="Q3209" s="2" t="n">
        <f aca="false">IF(Q3208="","",IF(A3212=$Q$1,C3212,Q3208))</f>
        <v>8000005607</v>
      </c>
      <c r="R3209" s="2" t="n">
        <f aca="false">IF(H3209=$R$5,L3209,R3208)</f>
        <v>50640325</v>
      </c>
      <c r="S3209" s="2" t="str">
        <f aca="false">IF(H3209=$S$5,L3209,S3208)</f>
        <v>EGU075</v>
      </c>
      <c r="T3209" s="2" t="n">
        <f aca="false">IF(H3209=$T$5,L3209,T3208)</f>
        <v>814190650</v>
      </c>
      <c r="U3209" s="2" t="n">
        <f aca="false">IF(V3209="",0,1)</f>
        <v>1</v>
      </c>
      <c r="V3209" s="2" t="n">
        <f aca="false">IF(A3209="","",IFERROR(IF(VLOOKUP(A3209,MAESTRO!$A$2:$C$15,2,FALSE())=1,"",A3209),A3209))</f>
        <v>10830</v>
      </c>
      <c r="W3209" s="2" t="n">
        <f aca="false">IF(V3209="","",G3209)</f>
        <v>10</v>
      </c>
    </row>
    <row r="3210" customFormat="false" ht="15" hidden="false" customHeight="false" outlineLevel="0" collapsed="false">
      <c r="A3210" s="1" t="n">
        <v>12300</v>
      </c>
      <c r="B3210" s="1" t="s">
        <v>345</v>
      </c>
      <c r="G3210" s="1" t="n">
        <v>10</v>
      </c>
      <c r="I3210" s="1" t="s">
        <v>46</v>
      </c>
      <c r="K3210" s="1" t="s">
        <v>346</v>
      </c>
      <c r="O3210" s="2" t="str">
        <f aca="false">IF(O3209="","",O3209)</f>
        <v>7711 CEDI GUAYAQUIL</v>
      </c>
      <c r="P3210" s="2" t="str">
        <f aca="false">IF(A3210=$P$5,C3210,P3209)</f>
        <v>CONORQUE CIALTDA</v>
      </c>
      <c r="Q3210" s="2" t="n">
        <f aca="false">IF(Q3209="","",IF(A3213=$Q$1,C3213,Q3209))</f>
        <v>8000005607</v>
      </c>
      <c r="R3210" s="2" t="n">
        <f aca="false">IF(H3210=$R$5,L3210,R3209)</f>
        <v>50640325</v>
      </c>
      <c r="S3210" s="2" t="str">
        <f aca="false">IF(H3210=$S$5,L3210,S3209)</f>
        <v>EGU075</v>
      </c>
      <c r="T3210" s="2" t="n">
        <f aca="false">IF(H3210=$T$5,L3210,T3209)</f>
        <v>814190650</v>
      </c>
      <c r="U3210" s="2" t="n">
        <f aca="false">IF(V3210="",0,1)</f>
        <v>1</v>
      </c>
      <c r="V3210" s="2" t="n">
        <f aca="false">IF(A3210="","",IFERROR(IF(VLOOKUP(A3210,MAESTRO!$A$2:$C$15,2,FALSE())=1,"",A3210),A3210))</f>
        <v>12300</v>
      </c>
      <c r="W3210" s="2" t="n">
        <f aca="false">IF(V3210="","",G3210)</f>
        <v>10</v>
      </c>
    </row>
    <row r="3211" customFormat="false" ht="15" hidden="false" customHeight="false" outlineLevel="0" collapsed="false">
      <c r="A3211" s="1" t="n">
        <v>8260</v>
      </c>
      <c r="B3211" s="1" t="s">
        <v>139</v>
      </c>
      <c r="G3211" s="1" t="n">
        <v>20</v>
      </c>
      <c r="I3211" s="1" t="s">
        <v>46</v>
      </c>
      <c r="K3211" s="1" t="s">
        <v>140</v>
      </c>
      <c r="O3211" s="2" t="str">
        <f aca="false">IF(O3210="","",O3210)</f>
        <v>7711 CEDI GUAYAQUIL</v>
      </c>
      <c r="P3211" s="2" t="str">
        <f aca="false">IF(A3211=$P$5,C3211,P3210)</f>
        <v>CONORQUE CIALTDA</v>
      </c>
      <c r="Q3211" s="2" t="n">
        <f aca="false">IF(Q3210="","",IF(A3214=$Q$1,C3214,Q3210))</f>
        <v>8000005607</v>
      </c>
      <c r="R3211" s="2" t="n">
        <f aca="false">IF(H3211=$R$5,L3211,R3210)</f>
        <v>50640325</v>
      </c>
      <c r="S3211" s="2" t="str">
        <f aca="false">IF(H3211=$S$5,L3211,S3210)</f>
        <v>EGU075</v>
      </c>
      <c r="T3211" s="2" t="n">
        <f aca="false">IF(H3211=$T$5,L3211,T3210)</f>
        <v>814190650</v>
      </c>
      <c r="U3211" s="2" t="n">
        <f aca="false">IF(V3211="",0,1)</f>
        <v>1</v>
      </c>
      <c r="V3211" s="2" t="n">
        <f aca="false">IF(A3211="","",IFERROR(IF(VLOOKUP(A3211,MAESTRO!$A$2:$C$15,2,FALSE())=1,"",A3211),A3211))</f>
        <v>8260</v>
      </c>
      <c r="W3211" s="2" t="n">
        <f aca="false">IF(V3211="","",G3211)</f>
        <v>20</v>
      </c>
    </row>
    <row r="3212" customFormat="false" ht="15" hidden="false" customHeight="false" outlineLevel="0" collapsed="false">
      <c r="A3212" s="1" t="n">
        <v>8261</v>
      </c>
      <c r="B3212" s="1" t="s">
        <v>287</v>
      </c>
      <c r="G3212" s="1" t="n">
        <v>15</v>
      </c>
      <c r="I3212" s="1" t="s">
        <v>46</v>
      </c>
      <c r="K3212" s="1" t="s">
        <v>288</v>
      </c>
      <c r="O3212" s="2" t="str">
        <f aca="false">IF(O3211="","",O3211)</f>
        <v>7711 CEDI GUAYAQUIL</v>
      </c>
      <c r="P3212" s="2" t="str">
        <f aca="false">IF(A3212=$P$5,C3212,P3211)</f>
        <v>CONORQUE CIALTDA</v>
      </c>
      <c r="Q3212" s="2" t="n">
        <f aca="false">IF(Q3211="","",IF(A3215=$Q$1,C3215,Q3211))</f>
        <v>8000005607</v>
      </c>
      <c r="R3212" s="2" t="n">
        <f aca="false">IF(H3212=$R$5,L3212,R3211)</f>
        <v>50640325</v>
      </c>
      <c r="S3212" s="2" t="str">
        <f aca="false">IF(H3212=$S$5,L3212,S3211)</f>
        <v>EGU075</v>
      </c>
      <c r="T3212" s="2" t="n">
        <f aca="false">IF(H3212=$T$5,L3212,T3211)</f>
        <v>814190650</v>
      </c>
      <c r="U3212" s="2" t="n">
        <f aca="false">IF(V3212="",0,1)</f>
        <v>1</v>
      </c>
      <c r="V3212" s="2" t="n">
        <f aca="false">IF(A3212="","",IFERROR(IF(VLOOKUP(A3212,MAESTRO!$A$2:$C$15,2,FALSE())=1,"",A3212),A3212))</f>
        <v>8261</v>
      </c>
      <c r="W3212" s="2" t="n">
        <f aca="false">IF(V3212="","",G3212)</f>
        <v>15</v>
      </c>
    </row>
    <row r="3213" customFormat="false" ht="15" hidden="false" customHeight="false" outlineLevel="0" collapsed="false">
      <c r="A3213" s="1" t="n">
        <v>8208</v>
      </c>
      <c r="B3213" s="1" t="s">
        <v>45</v>
      </c>
      <c r="G3213" s="1" t="n">
        <v>1</v>
      </c>
      <c r="I3213" s="1" t="s">
        <v>46</v>
      </c>
      <c r="K3213" s="1" t="s">
        <v>47</v>
      </c>
      <c r="O3213" s="2" t="str">
        <f aca="false">IF(O3212="","",O3212)</f>
        <v>7711 CEDI GUAYAQUIL</v>
      </c>
      <c r="P3213" s="2" t="str">
        <f aca="false">IF(A3213=$P$5,C3213,P3212)</f>
        <v>CONORQUE CIALTDA</v>
      </c>
      <c r="Q3213" s="2" t="n">
        <f aca="false">IF(Q3212="","",IF(A3216=$Q$1,C3216,Q3212))</f>
        <v>8000005607</v>
      </c>
      <c r="R3213" s="2" t="n">
        <f aca="false">IF(H3213=$R$5,L3213,R3212)</f>
        <v>50640325</v>
      </c>
      <c r="S3213" s="2" t="str">
        <f aca="false">IF(H3213=$S$5,L3213,S3212)</f>
        <v>EGU075</v>
      </c>
      <c r="T3213" s="2" t="n">
        <f aca="false">IF(H3213=$T$5,L3213,T3212)</f>
        <v>814190650</v>
      </c>
      <c r="U3213" s="2" t="n">
        <f aca="false">IF(V3213="",0,1)</f>
        <v>1</v>
      </c>
      <c r="V3213" s="2" t="n">
        <f aca="false">IF(A3213="","",IFERROR(IF(VLOOKUP(A3213,MAESTRO!$A$2:$C$15,2,FALSE())=1,"",A3213),A3213))</f>
        <v>8208</v>
      </c>
      <c r="W3213" s="2" t="n">
        <f aca="false">IF(V3213="","",G3213)</f>
        <v>1</v>
      </c>
    </row>
    <row r="3214" customFormat="false" ht="15" hidden="false" customHeight="false" outlineLevel="0" collapsed="false">
      <c r="A3214" s="1" t="n">
        <v>5706</v>
      </c>
      <c r="B3214" s="1" t="s">
        <v>109</v>
      </c>
      <c r="G3214" s="1" t="n">
        <v>12</v>
      </c>
      <c r="I3214" s="1" t="s">
        <v>46</v>
      </c>
      <c r="K3214" s="1" t="s">
        <v>110</v>
      </c>
      <c r="O3214" s="2" t="str">
        <f aca="false">IF(O3213="","",O3213)</f>
        <v>7711 CEDI GUAYAQUIL</v>
      </c>
      <c r="P3214" s="2" t="str">
        <f aca="false">IF(A3214=$P$5,C3214,P3213)</f>
        <v>CONORQUE CIALTDA</v>
      </c>
      <c r="Q3214" s="2" t="n">
        <f aca="false">IF(Q3213="","",IF(A3217=$Q$1,C3217,Q3213))</f>
        <v>8000005607</v>
      </c>
      <c r="R3214" s="2" t="n">
        <f aca="false">IF(H3214=$R$5,L3214,R3213)</f>
        <v>50640325</v>
      </c>
      <c r="S3214" s="2" t="str">
        <f aca="false">IF(H3214=$S$5,L3214,S3213)</f>
        <v>EGU075</v>
      </c>
      <c r="T3214" s="2" t="n">
        <f aca="false">IF(H3214=$T$5,L3214,T3213)</f>
        <v>814190650</v>
      </c>
      <c r="U3214" s="2" t="n">
        <f aca="false">IF(V3214="",0,1)</f>
        <v>1</v>
      </c>
      <c r="V3214" s="2" t="n">
        <f aca="false">IF(A3214="","",IFERROR(IF(VLOOKUP(A3214,MAESTRO!$A$2:$C$15,2,FALSE())=1,"",A3214),A3214))</f>
        <v>5706</v>
      </c>
      <c r="W3214" s="2" t="n">
        <f aca="false">IF(V3214="","",G3214)</f>
        <v>12</v>
      </c>
    </row>
    <row r="3215" customFormat="false" ht="15" hidden="false" customHeight="false" outlineLevel="0" collapsed="false">
      <c r="A3215" s="1" t="n">
        <v>5709</v>
      </c>
      <c r="B3215" s="1" t="s">
        <v>141</v>
      </c>
      <c r="G3215" s="1" t="n">
        <v>10</v>
      </c>
      <c r="I3215" s="1" t="s">
        <v>46</v>
      </c>
      <c r="K3215" s="1" t="s">
        <v>142</v>
      </c>
      <c r="O3215" s="2" t="str">
        <f aca="false">IF(O3214="","",O3214)</f>
        <v>7711 CEDI GUAYAQUIL</v>
      </c>
      <c r="P3215" s="2" t="str">
        <f aca="false">IF(A3215=$P$5,C3215,P3214)</f>
        <v>CONORQUE CIALTDA</v>
      </c>
      <c r="Q3215" s="2" t="n">
        <f aca="false">IF(Q3214="","",IF(A3218=$Q$1,C3218,Q3214))</f>
        <v>8000005607</v>
      </c>
      <c r="R3215" s="2" t="n">
        <f aca="false">IF(H3215=$R$5,L3215,R3214)</f>
        <v>50640325</v>
      </c>
      <c r="S3215" s="2" t="str">
        <f aca="false">IF(H3215=$S$5,L3215,S3214)</f>
        <v>EGU075</v>
      </c>
      <c r="T3215" s="2" t="n">
        <f aca="false">IF(H3215=$T$5,L3215,T3214)</f>
        <v>814190650</v>
      </c>
      <c r="U3215" s="2" t="n">
        <f aca="false">IF(V3215="",0,1)</f>
        <v>1</v>
      </c>
      <c r="V3215" s="2" t="n">
        <f aca="false">IF(A3215="","",IFERROR(IF(VLOOKUP(A3215,MAESTRO!$A$2:$C$15,2,FALSE())=1,"",A3215),A3215))</f>
        <v>5709</v>
      </c>
      <c r="W3215" s="2" t="n">
        <f aca="false">IF(V3215="","",G3215)</f>
        <v>10</v>
      </c>
    </row>
    <row r="3216" customFormat="false" ht="15" hidden="false" customHeight="false" outlineLevel="0" collapsed="false">
      <c r="A3216" s="1" t="n">
        <v>5763</v>
      </c>
      <c r="B3216" s="1" t="s">
        <v>347</v>
      </c>
      <c r="G3216" s="1" t="n">
        <v>2</v>
      </c>
      <c r="I3216" s="1" t="s">
        <v>46</v>
      </c>
      <c r="K3216" s="1" t="s">
        <v>348</v>
      </c>
      <c r="O3216" s="2" t="str">
        <f aca="false">IF(O3215="","",O3215)</f>
        <v>7711 CEDI GUAYAQUIL</v>
      </c>
      <c r="P3216" s="2" t="str">
        <f aca="false">IF(A3216=$P$5,C3216,P3215)</f>
        <v>CONORQUE CIALTDA</v>
      </c>
      <c r="Q3216" s="2" t="n">
        <f aca="false">IF(Q3215="","",IF(A3219=$Q$1,C3219,Q3215))</f>
        <v>8000005607</v>
      </c>
      <c r="R3216" s="2" t="n">
        <f aca="false">IF(H3216=$R$5,L3216,R3215)</f>
        <v>50640325</v>
      </c>
      <c r="S3216" s="2" t="str">
        <f aca="false">IF(H3216=$S$5,L3216,S3215)</f>
        <v>EGU075</v>
      </c>
      <c r="T3216" s="2" t="n">
        <f aca="false">IF(H3216=$T$5,L3216,T3215)</f>
        <v>814190650</v>
      </c>
      <c r="U3216" s="2" t="n">
        <f aca="false">IF(V3216="",0,1)</f>
        <v>1</v>
      </c>
      <c r="V3216" s="2" t="n">
        <f aca="false">IF(A3216="","",IFERROR(IF(VLOOKUP(A3216,MAESTRO!$A$2:$C$15,2,FALSE())=1,"",A3216),A3216))</f>
        <v>5763</v>
      </c>
      <c r="W3216" s="2" t="n">
        <f aca="false">IF(V3216="","",G3216)</f>
        <v>2</v>
      </c>
    </row>
    <row r="3217" customFormat="false" ht="15" hidden="false" customHeight="false" outlineLevel="0" collapsed="false">
      <c r="A3217" s="1" t="n">
        <v>12035</v>
      </c>
      <c r="B3217" s="1" t="s">
        <v>111</v>
      </c>
      <c r="G3217" s="1" t="n">
        <v>10</v>
      </c>
      <c r="I3217" s="1" t="s">
        <v>46</v>
      </c>
      <c r="K3217" s="1" t="s">
        <v>112</v>
      </c>
      <c r="O3217" s="2" t="str">
        <f aca="false">IF(O3216="","",O3216)</f>
        <v>7711 CEDI GUAYAQUIL</v>
      </c>
      <c r="P3217" s="2" t="str">
        <f aca="false">IF(A3217=$P$5,C3217,P3216)</f>
        <v>CONORQUE CIALTDA</v>
      </c>
      <c r="Q3217" s="2" t="n">
        <f aca="false">IF(Q3216="","",IF(A3220=$Q$1,C3220,Q3216))</f>
        <v>8000005607</v>
      </c>
      <c r="R3217" s="2" t="n">
        <f aca="false">IF(H3217=$R$5,L3217,R3216)</f>
        <v>50640325</v>
      </c>
      <c r="S3217" s="2" t="str">
        <f aca="false">IF(H3217=$S$5,L3217,S3216)</f>
        <v>EGU075</v>
      </c>
      <c r="T3217" s="2" t="n">
        <f aca="false">IF(H3217=$T$5,L3217,T3216)</f>
        <v>814190650</v>
      </c>
      <c r="U3217" s="2" t="n">
        <f aca="false">IF(V3217="",0,1)</f>
        <v>1</v>
      </c>
      <c r="V3217" s="2" t="n">
        <f aca="false">IF(A3217="","",IFERROR(IF(VLOOKUP(A3217,MAESTRO!$A$2:$C$15,2,FALSE())=1,"",A3217),A3217))</f>
        <v>12035</v>
      </c>
      <c r="W3217" s="2" t="n">
        <f aca="false">IF(V3217="","",G3217)</f>
        <v>10</v>
      </c>
    </row>
    <row r="3218" customFormat="false" ht="15" hidden="false" customHeight="false" outlineLevel="0" collapsed="false">
      <c r="A3218" s="1" t="n">
        <v>5746</v>
      </c>
      <c r="B3218" s="1" t="s">
        <v>69</v>
      </c>
      <c r="G3218" s="1" t="n">
        <v>6</v>
      </c>
      <c r="I3218" s="1" t="s">
        <v>46</v>
      </c>
      <c r="K3218" s="1" t="s">
        <v>70</v>
      </c>
      <c r="O3218" s="2" t="str">
        <f aca="false">IF(O3217="","",O3217)</f>
        <v>7711 CEDI GUAYAQUIL</v>
      </c>
      <c r="P3218" s="2" t="str">
        <f aca="false">IF(A3218=$P$5,C3218,P3217)</f>
        <v>CONORQUE CIALTDA</v>
      </c>
      <c r="Q3218" s="2" t="n">
        <f aca="false">IF(Q3217="","",IF(A3221=$Q$1,C3221,Q3217))</f>
        <v>8000005607</v>
      </c>
      <c r="R3218" s="2" t="n">
        <f aca="false">IF(H3218=$R$5,L3218,R3217)</f>
        <v>50640325</v>
      </c>
      <c r="S3218" s="2" t="str">
        <f aca="false">IF(H3218=$S$5,L3218,S3217)</f>
        <v>EGU075</v>
      </c>
      <c r="T3218" s="2" t="n">
        <f aca="false">IF(H3218=$T$5,L3218,T3217)</f>
        <v>814190650</v>
      </c>
      <c r="U3218" s="2" t="n">
        <f aca="false">IF(V3218="",0,1)</f>
        <v>1</v>
      </c>
      <c r="V3218" s="2" t="n">
        <f aca="false">IF(A3218="","",IFERROR(IF(VLOOKUP(A3218,MAESTRO!$A$2:$C$15,2,FALSE())=1,"",A3218),A3218))</f>
        <v>5746</v>
      </c>
      <c r="W3218" s="2" t="n">
        <f aca="false">IF(V3218="","",G3218)</f>
        <v>6</v>
      </c>
    </row>
    <row r="3219" customFormat="false" ht="15" hidden="false" customHeight="false" outlineLevel="0" collapsed="false">
      <c r="A3219" s="1" t="n">
        <v>12036</v>
      </c>
      <c r="B3219" s="1" t="s">
        <v>71</v>
      </c>
      <c r="G3219" s="1" t="n">
        <v>5</v>
      </c>
      <c r="I3219" s="1" t="s">
        <v>46</v>
      </c>
      <c r="K3219" s="1" t="s">
        <v>72</v>
      </c>
      <c r="O3219" s="2" t="str">
        <f aca="false">IF(O3218="","",O3218)</f>
        <v>7711 CEDI GUAYAQUIL</v>
      </c>
      <c r="P3219" s="2" t="str">
        <f aca="false">IF(A3219=$P$5,C3219,P3218)</f>
        <v>CONORQUE CIALTDA</v>
      </c>
      <c r="Q3219" s="2" t="n">
        <f aca="false">IF(Q3218="","",IF(A3222=$Q$1,C3222,Q3218))</f>
        <v>8000005607</v>
      </c>
      <c r="R3219" s="2" t="n">
        <f aca="false">IF(H3219=$R$5,L3219,R3218)</f>
        <v>50640325</v>
      </c>
      <c r="S3219" s="2" t="str">
        <f aca="false">IF(H3219=$S$5,L3219,S3218)</f>
        <v>EGU075</v>
      </c>
      <c r="T3219" s="2" t="n">
        <f aca="false">IF(H3219=$T$5,L3219,T3218)</f>
        <v>814190650</v>
      </c>
      <c r="U3219" s="2" t="n">
        <f aca="false">IF(V3219="",0,1)</f>
        <v>1</v>
      </c>
      <c r="V3219" s="2" t="n">
        <f aca="false">IF(A3219="","",IFERROR(IF(VLOOKUP(A3219,MAESTRO!$A$2:$C$15,2,FALSE())=1,"",A3219),A3219))</f>
        <v>12036</v>
      </c>
      <c r="W3219" s="2" t="n">
        <f aca="false">IF(V3219="","",G3219)</f>
        <v>5</v>
      </c>
    </row>
    <row r="3220" customFormat="false" ht="15" hidden="false" customHeight="false" outlineLevel="0" collapsed="false">
      <c r="A3220" s="1" t="n">
        <v>5748</v>
      </c>
      <c r="B3220" s="1" t="s">
        <v>182</v>
      </c>
      <c r="G3220" s="1" t="n">
        <v>3</v>
      </c>
      <c r="I3220" s="1" t="s">
        <v>46</v>
      </c>
      <c r="K3220" s="1" t="s">
        <v>183</v>
      </c>
      <c r="O3220" s="2" t="str">
        <f aca="false">IF(O3219="","",O3219)</f>
        <v>7711 CEDI GUAYAQUIL</v>
      </c>
      <c r="P3220" s="2" t="str">
        <f aca="false">IF(A3220=$P$5,C3220,P3219)</f>
        <v>CONORQUE CIALTDA</v>
      </c>
      <c r="Q3220" s="2" t="n">
        <f aca="false">IF(Q3219="","",IF(A3223=$Q$1,C3223,Q3219))</f>
        <v>8000005607</v>
      </c>
      <c r="R3220" s="2" t="n">
        <f aca="false">IF(H3220=$R$5,L3220,R3219)</f>
        <v>50640325</v>
      </c>
      <c r="S3220" s="2" t="str">
        <f aca="false">IF(H3220=$S$5,L3220,S3219)</f>
        <v>EGU075</v>
      </c>
      <c r="T3220" s="2" t="n">
        <f aca="false">IF(H3220=$T$5,L3220,T3219)</f>
        <v>814190650</v>
      </c>
      <c r="U3220" s="2" t="n">
        <f aca="false">IF(V3220="",0,1)</f>
        <v>1</v>
      </c>
      <c r="V3220" s="2" t="n">
        <f aca="false">IF(A3220="","",IFERROR(IF(VLOOKUP(A3220,MAESTRO!$A$2:$C$15,2,FALSE())=1,"",A3220),A3220))</f>
        <v>5748</v>
      </c>
      <c r="W3220" s="2" t="n">
        <f aca="false">IF(V3220="","",G3220)</f>
        <v>3</v>
      </c>
    </row>
    <row r="3221" customFormat="false" ht="15" hidden="false" customHeight="false" outlineLevel="0" collapsed="false">
      <c r="A3221" s="1" t="n">
        <v>5780</v>
      </c>
      <c r="B3221" s="1" t="s">
        <v>143</v>
      </c>
      <c r="G3221" s="1" t="n">
        <v>2</v>
      </c>
      <c r="I3221" s="1" t="s">
        <v>46</v>
      </c>
      <c r="K3221" s="1" t="s">
        <v>144</v>
      </c>
      <c r="O3221" s="2" t="str">
        <f aca="false">IF(O3220="","",O3220)</f>
        <v>7711 CEDI GUAYAQUIL</v>
      </c>
      <c r="P3221" s="2" t="str">
        <f aca="false">IF(A3221=$P$5,C3221,P3220)</f>
        <v>CONORQUE CIALTDA</v>
      </c>
      <c r="Q3221" s="2" t="n">
        <f aca="false">IF(Q3220="","",IF(A3224=$Q$1,C3224,Q3220))</f>
        <v>8000005607</v>
      </c>
      <c r="R3221" s="2" t="n">
        <f aca="false">IF(H3221=$R$5,L3221,R3220)</f>
        <v>50640325</v>
      </c>
      <c r="S3221" s="2" t="str">
        <f aca="false">IF(H3221=$S$5,L3221,S3220)</f>
        <v>EGU075</v>
      </c>
      <c r="T3221" s="2" t="n">
        <f aca="false">IF(H3221=$T$5,L3221,T3220)</f>
        <v>814190650</v>
      </c>
      <c r="U3221" s="2" t="n">
        <f aca="false">IF(V3221="",0,1)</f>
        <v>1</v>
      </c>
      <c r="V3221" s="2" t="n">
        <f aca="false">IF(A3221="","",IFERROR(IF(VLOOKUP(A3221,MAESTRO!$A$2:$C$15,2,FALSE())=1,"",A3221),A3221))</f>
        <v>5780</v>
      </c>
      <c r="W3221" s="2" t="n">
        <f aca="false">IF(V3221="","",G3221)</f>
        <v>2</v>
      </c>
    </row>
    <row r="3222" customFormat="false" ht="15" hidden="false" customHeight="false" outlineLevel="0" collapsed="false">
      <c r="A3222" s="1" t="n">
        <v>5769</v>
      </c>
      <c r="B3222" s="1" t="s">
        <v>145</v>
      </c>
      <c r="G3222" s="1" t="n">
        <v>4</v>
      </c>
      <c r="I3222" s="1" t="s">
        <v>46</v>
      </c>
      <c r="K3222" s="1" t="s">
        <v>146</v>
      </c>
      <c r="O3222" s="2" t="str">
        <f aca="false">IF(O3221="","",O3221)</f>
        <v>7711 CEDI GUAYAQUIL</v>
      </c>
      <c r="P3222" s="2" t="str">
        <f aca="false">IF(A3222=$P$5,C3222,P3221)</f>
        <v>CONORQUE CIALTDA</v>
      </c>
      <c r="Q3222" s="2" t="n">
        <f aca="false">IF(Q3221="","",IF(A3225=$Q$1,C3225,Q3221))</f>
        <v>8000005607</v>
      </c>
      <c r="R3222" s="2" t="n">
        <f aca="false">IF(H3222=$R$5,L3222,R3221)</f>
        <v>50640325</v>
      </c>
      <c r="S3222" s="2" t="str">
        <f aca="false">IF(H3222=$S$5,L3222,S3221)</f>
        <v>EGU075</v>
      </c>
      <c r="T3222" s="2" t="n">
        <f aca="false">IF(H3222=$T$5,L3222,T3221)</f>
        <v>814190650</v>
      </c>
      <c r="U3222" s="2" t="n">
        <f aca="false">IF(V3222="",0,1)</f>
        <v>1</v>
      </c>
      <c r="V3222" s="2" t="n">
        <f aca="false">IF(A3222="","",IFERROR(IF(VLOOKUP(A3222,MAESTRO!$A$2:$C$15,2,FALSE())=1,"",A3222),A3222))</f>
        <v>5769</v>
      </c>
      <c r="W3222" s="2" t="n">
        <f aca="false">IF(V3222="","",G3222)</f>
        <v>4</v>
      </c>
    </row>
    <row r="3223" customFormat="false" ht="15" hidden="false" customHeight="false" outlineLevel="0" collapsed="false">
      <c r="A3223" s="1" t="n">
        <v>12037</v>
      </c>
      <c r="B3223" s="1" t="s">
        <v>147</v>
      </c>
      <c r="G3223" s="1" t="n">
        <v>4</v>
      </c>
      <c r="I3223" s="1" t="s">
        <v>46</v>
      </c>
      <c r="K3223" s="1" t="s">
        <v>148</v>
      </c>
      <c r="O3223" s="2" t="str">
        <f aca="false">IF(O3222="","",O3222)</f>
        <v>7711 CEDI GUAYAQUIL</v>
      </c>
      <c r="P3223" s="2" t="str">
        <f aca="false">IF(A3223=$P$5,C3223,P3222)</f>
        <v>CONORQUE CIALTDA</v>
      </c>
      <c r="Q3223" s="2" t="n">
        <f aca="false">IF(Q3222="","",IF(A3226=$Q$1,C3226,Q3222))</f>
        <v>8000005607</v>
      </c>
      <c r="R3223" s="2" t="n">
        <f aca="false">IF(H3223=$R$5,L3223,R3222)</f>
        <v>50640325</v>
      </c>
      <c r="S3223" s="2" t="str">
        <f aca="false">IF(H3223=$S$5,L3223,S3222)</f>
        <v>EGU075</v>
      </c>
      <c r="T3223" s="2" t="n">
        <f aca="false">IF(H3223=$T$5,L3223,T3222)</f>
        <v>814190650</v>
      </c>
      <c r="U3223" s="2" t="n">
        <f aca="false">IF(V3223="",0,1)</f>
        <v>1</v>
      </c>
      <c r="V3223" s="2" t="n">
        <f aca="false">IF(A3223="","",IFERROR(IF(VLOOKUP(A3223,MAESTRO!$A$2:$C$15,2,FALSE())=1,"",A3223),A3223))</f>
        <v>12037</v>
      </c>
      <c r="W3223" s="2" t="n">
        <f aca="false">IF(V3223="","",G3223)</f>
        <v>4</v>
      </c>
    </row>
    <row r="3224" customFormat="false" ht="15" hidden="false" customHeight="false" outlineLevel="0" collapsed="false">
      <c r="A3224" s="1" t="n">
        <v>5760</v>
      </c>
      <c r="B3224" s="1" t="s">
        <v>197</v>
      </c>
      <c r="G3224" s="1" t="n">
        <v>3</v>
      </c>
      <c r="I3224" s="1" t="s">
        <v>46</v>
      </c>
      <c r="K3224" s="1" t="s">
        <v>198</v>
      </c>
      <c r="O3224" s="2" t="str">
        <f aca="false">IF(O3223="","",O3223)</f>
        <v>7711 CEDI GUAYAQUIL</v>
      </c>
      <c r="P3224" s="2" t="str">
        <f aca="false">IF(A3224=$P$5,C3224,P3223)</f>
        <v>CONORQUE CIALTDA</v>
      </c>
      <c r="Q3224" s="2" t="n">
        <f aca="false">IF(Q3223="","",IF(A3227=$Q$1,C3227,Q3223))</f>
        <v>8000005607</v>
      </c>
      <c r="R3224" s="2" t="n">
        <f aca="false">IF(H3224=$R$5,L3224,R3223)</f>
        <v>50640325</v>
      </c>
      <c r="S3224" s="2" t="str">
        <f aca="false">IF(H3224=$S$5,L3224,S3223)</f>
        <v>EGU075</v>
      </c>
      <c r="T3224" s="2" t="n">
        <f aca="false">IF(H3224=$T$5,L3224,T3223)</f>
        <v>814190650</v>
      </c>
      <c r="U3224" s="2" t="n">
        <f aca="false">IF(V3224="",0,1)</f>
        <v>1</v>
      </c>
      <c r="V3224" s="2" t="n">
        <f aca="false">IF(A3224="","",IFERROR(IF(VLOOKUP(A3224,MAESTRO!$A$2:$C$15,2,FALSE())=1,"",A3224),A3224))</f>
        <v>5760</v>
      </c>
      <c r="W3224" s="2" t="n">
        <f aca="false">IF(V3224="","",G3224)</f>
        <v>3</v>
      </c>
    </row>
    <row r="3225" customFormat="false" ht="15" hidden="false" customHeight="false" outlineLevel="0" collapsed="false">
      <c r="A3225" s="1" t="n">
        <v>5759</v>
      </c>
      <c r="B3225" s="1" t="s">
        <v>278</v>
      </c>
      <c r="G3225" s="1" t="n">
        <v>3</v>
      </c>
      <c r="I3225" s="1" t="s">
        <v>46</v>
      </c>
      <c r="K3225" s="1" t="s">
        <v>279</v>
      </c>
      <c r="O3225" s="2" t="str">
        <f aca="false">IF(O3224="","",O3224)</f>
        <v>7711 CEDI GUAYAQUIL</v>
      </c>
      <c r="P3225" s="2" t="str">
        <f aca="false">IF(A3225=$P$5,C3225,P3224)</f>
        <v>CONORQUE CIALTDA</v>
      </c>
      <c r="Q3225" s="2" t="n">
        <f aca="false">IF(Q3224="","",IF(A3228=$Q$1,C3228,Q3224))</f>
        <v>8000005607</v>
      </c>
      <c r="R3225" s="2" t="n">
        <f aca="false">IF(H3225=$R$5,L3225,R3224)</f>
        <v>50640325</v>
      </c>
      <c r="S3225" s="2" t="str">
        <f aca="false">IF(H3225=$S$5,L3225,S3224)</f>
        <v>EGU075</v>
      </c>
      <c r="T3225" s="2" t="n">
        <f aca="false">IF(H3225=$T$5,L3225,T3224)</f>
        <v>814190650</v>
      </c>
      <c r="U3225" s="2" t="n">
        <f aca="false">IF(V3225="",0,1)</f>
        <v>1</v>
      </c>
      <c r="V3225" s="2" t="n">
        <f aca="false">IF(A3225="","",IFERROR(IF(VLOOKUP(A3225,MAESTRO!$A$2:$C$15,2,FALSE())=1,"",A3225),A3225))</f>
        <v>5759</v>
      </c>
      <c r="W3225" s="2" t="n">
        <f aca="false">IF(V3225="","",G3225)</f>
        <v>3</v>
      </c>
    </row>
    <row r="3226" customFormat="false" ht="15" hidden="false" customHeight="false" outlineLevel="0" collapsed="false">
      <c r="A3226" s="1" t="n">
        <v>5778</v>
      </c>
      <c r="B3226" s="1" t="s">
        <v>149</v>
      </c>
      <c r="G3226" s="1" t="n">
        <v>8</v>
      </c>
      <c r="I3226" s="1" t="s">
        <v>46</v>
      </c>
      <c r="K3226" s="1" t="s">
        <v>150</v>
      </c>
      <c r="O3226" s="2" t="str">
        <f aca="false">IF(O3225="","",O3225)</f>
        <v>7711 CEDI GUAYAQUIL</v>
      </c>
      <c r="P3226" s="2" t="str">
        <f aca="false">IF(A3226=$P$5,C3226,P3225)</f>
        <v>CONORQUE CIALTDA</v>
      </c>
      <c r="Q3226" s="2" t="n">
        <f aca="false">IF(Q3225="","",IF(A3229=$Q$1,C3229,Q3225))</f>
        <v>8000005607</v>
      </c>
      <c r="R3226" s="2" t="n">
        <f aca="false">IF(H3226=$R$5,L3226,R3225)</f>
        <v>50640325</v>
      </c>
      <c r="S3226" s="2" t="str">
        <f aca="false">IF(H3226=$S$5,L3226,S3225)</f>
        <v>EGU075</v>
      </c>
      <c r="T3226" s="2" t="n">
        <f aca="false">IF(H3226=$T$5,L3226,T3225)</f>
        <v>814190650</v>
      </c>
      <c r="U3226" s="2" t="n">
        <f aca="false">IF(V3226="",0,1)</f>
        <v>1</v>
      </c>
      <c r="V3226" s="2" t="n">
        <f aca="false">IF(A3226="","",IFERROR(IF(VLOOKUP(A3226,MAESTRO!$A$2:$C$15,2,FALSE())=1,"",A3226),A3226))</f>
        <v>5778</v>
      </c>
      <c r="W3226" s="2" t="n">
        <f aca="false">IF(V3226="","",G3226)</f>
        <v>8</v>
      </c>
    </row>
    <row r="3227" customFormat="false" ht="15" hidden="false" customHeight="false" outlineLevel="0" collapsed="false">
      <c r="A3227" s="1" t="n">
        <v>5750</v>
      </c>
      <c r="B3227" s="1" t="s">
        <v>209</v>
      </c>
      <c r="G3227" s="1" t="n">
        <v>2</v>
      </c>
      <c r="I3227" s="1" t="s">
        <v>46</v>
      </c>
      <c r="K3227" s="1" t="s">
        <v>210</v>
      </c>
      <c r="O3227" s="2" t="str">
        <f aca="false">IF(O3226="","",O3226)</f>
        <v>7711 CEDI GUAYAQUIL</v>
      </c>
      <c r="P3227" s="2" t="str">
        <f aca="false">IF(A3227=$P$5,C3227,P3226)</f>
        <v>CONORQUE CIALTDA</v>
      </c>
      <c r="Q3227" s="2" t="n">
        <f aca="false">IF(Q3226="","",IF(A3230=$Q$1,C3230,Q3226))</f>
        <v>8000005607</v>
      </c>
      <c r="R3227" s="2" t="n">
        <f aca="false">IF(H3227=$R$5,L3227,R3226)</f>
        <v>50640325</v>
      </c>
      <c r="S3227" s="2" t="str">
        <f aca="false">IF(H3227=$S$5,L3227,S3226)</f>
        <v>EGU075</v>
      </c>
      <c r="T3227" s="2" t="n">
        <f aca="false">IF(H3227=$T$5,L3227,T3226)</f>
        <v>814190650</v>
      </c>
      <c r="U3227" s="2" t="n">
        <f aca="false">IF(V3227="",0,1)</f>
        <v>1</v>
      </c>
      <c r="V3227" s="2" t="n">
        <f aca="false">IF(A3227="","",IFERROR(IF(VLOOKUP(A3227,MAESTRO!$A$2:$C$15,2,FALSE())=1,"",A3227),A3227))</f>
        <v>5750</v>
      </c>
      <c r="W3227" s="2" t="n">
        <f aca="false">IF(V3227="","",G3227)</f>
        <v>2</v>
      </c>
    </row>
    <row r="3228" customFormat="false" ht="15" hidden="false" customHeight="false" outlineLevel="0" collapsed="false">
      <c r="A3228" s="1" t="n">
        <v>10071</v>
      </c>
      <c r="B3228" s="1" t="s">
        <v>172</v>
      </c>
      <c r="G3228" s="1" t="n">
        <v>2</v>
      </c>
      <c r="I3228" s="1" t="s">
        <v>46</v>
      </c>
      <c r="K3228" s="1" t="s">
        <v>173</v>
      </c>
      <c r="O3228" s="2" t="str">
        <f aca="false">IF(O3227="","",O3227)</f>
        <v>7711 CEDI GUAYAQUIL</v>
      </c>
      <c r="P3228" s="2" t="str">
        <f aca="false">IF(A3228=$P$5,C3228,P3227)</f>
        <v>CONORQUE CIALTDA</v>
      </c>
      <c r="Q3228" s="2" t="n">
        <f aca="false">IF(Q3227="","",IF(A3231=$Q$1,C3231,Q3227))</f>
        <v>8000005607</v>
      </c>
      <c r="R3228" s="2" t="n">
        <f aca="false">IF(H3228=$R$5,L3228,R3227)</f>
        <v>50640325</v>
      </c>
      <c r="S3228" s="2" t="str">
        <f aca="false">IF(H3228=$S$5,L3228,S3227)</f>
        <v>EGU075</v>
      </c>
      <c r="T3228" s="2" t="n">
        <f aca="false">IF(H3228=$T$5,L3228,T3227)</f>
        <v>814190650</v>
      </c>
      <c r="U3228" s="2" t="n">
        <f aca="false">IF(V3228="",0,1)</f>
        <v>1</v>
      </c>
      <c r="V3228" s="2" t="n">
        <f aca="false">IF(A3228="","",IFERROR(IF(VLOOKUP(A3228,MAESTRO!$A$2:$C$15,2,FALSE())=1,"",A3228),A3228))</f>
        <v>10071</v>
      </c>
      <c r="W3228" s="2" t="n">
        <f aca="false">IF(V3228="","",G3228)</f>
        <v>2</v>
      </c>
    </row>
    <row r="3229" customFormat="false" ht="15" hidden="false" customHeight="false" outlineLevel="0" collapsed="false">
      <c r="A3229" s="1" t="n">
        <v>5729</v>
      </c>
      <c r="B3229" s="1" t="s">
        <v>73</v>
      </c>
      <c r="G3229" s="1" t="n">
        <v>20</v>
      </c>
      <c r="I3229" s="1" t="s">
        <v>46</v>
      </c>
      <c r="K3229" s="1" t="s">
        <v>74</v>
      </c>
      <c r="O3229" s="2" t="str">
        <f aca="false">IF(O3228="","",O3228)</f>
        <v>7711 CEDI GUAYAQUIL</v>
      </c>
      <c r="P3229" s="2" t="str">
        <f aca="false">IF(A3229=$P$5,C3229,P3228)</f>
        <v>CONORQUE CIALTDA</v>
      </c>
      <c r="Q3229" s="2" t="n">
        <f aca="false">IF(Q3228="","",IF(A3232=$Q$1,C3232,Q3228))</f>
        <v>8000005607</v>
      </c>
      <c r="R3229" s="2" t="n">
        <f aca="false">IF(H3229=$R$5,L3229,R3228)</f>
        <v>50640325</v>
      </c>
      <c r="S3229" s="2" t="str">
        <f aca="false">IF(H3229=$S$5,L3229,S3228)</f>
        <v>EGU075</v>
      </c>
      <c r="T3229" s="2" t="n">
        <f aca="false">IF(H3229=$T$5,L3229,T3228)</f>
        <v>814190650</v>
      </c>
      <c r="U3229" s="2" t="n">
        <f aca="false">IF(V3229="",0,1)</f>
        <v>1</v>
      </c>
      <c r="V3229" s="2" t="n">
        <f aca="false">IF(A3229="","",IFERROR(IF(VLOOKUP(A3229,MAESTRO!$A$2:$C$15,2,FALSE())=1,"",A3229),A3229))</f>
        <v>5729</v>
      </c>
      <c r="W3229" s="2" t="n">
        <f aca="false">IF(V3229="","",G3229)</f>
        <v>20</v>
      </c>
    </row>
    <row r="3230" customFormat="false" ht="15" hidden="false" customHeight="false" outlineLevel="0" collapsed="false">
      <c r="A3230" s="1" t="n">
        <v>5730</v>
      </c>
      <c r="B3230" s="1" t="s">
        <v>75</v>
      </c>
      <c r="G3230" s="1" t="n">
        <v>10</v>
      </c>
      <c r="I3230" s="1" t="s">
        <v>46</v>
      </c>
      <c r="K3230" s="1" t="s">
        <v>76</v>
      </c>
      <c r="O3230" s="2" t="str">
        <f aca="false">IF(O3229="","",O3229)</f>
        <v>7711 CEDI GUAYAQUIL</v>
      </c>
      <c r="P3230" s="2" t="str">
        <f aca="false">IF(A3230=$P$5,C3230,P3229)</f>
        <v>CONORQUE CIALTDA</v>
      </c>
      <c r="Q3230" s="2" t="n">
        <f aca="false">IF(Q3229="","",IF(A3233=$Q$1,C3233,Q3229))</f>
        <v>8000005607</v>
      </c>
      <c r="R3230" s="2" t="n">
        <f aca="false">IF(H3230=$R$5,L3230,R3229)</f>
        <v>50640325</v>
      </c>
      <c r="S3230" s="2" t="str">
        <f aca="false">IF(H3230=$S$5,L3230,S3229)</f>
        <v>EGU075</v>
      </c>
      <c r="T3230" s="2" t="n">
        <f aca="false">IF(H3230=$T$5,L3230,T3229)</f>
        <v>814190650</v>
      </c>
      <c r="U3230" s="2" t="n">
        <f aca="false">IF(V3230="",0,1)</f>
        <v>1</v>
      </c>
      <c r="V3230" s="2" t="n">
        <f aca="false">IF(A3230="","",IFERROR(IF(VLOOKUP(A3230,MAESTRO!$A$2:$C$15,2,FALSE())=1,"",A3230),A3230))</f>
        <v>5730</v>
      </c>
      <c r="W3230" s="2" t="n">
        <f aca="false">IF(V3230="","",G3230)</f>
        <v>10</v>
      </c>
    </row>
    <row r="3231" customFormat="false" ht="15" hidden="false" customHeight="false" outlineLevel="0" collapsed="false">
      <c r="A3231" s="1" t="n">
        <v>5731</v>
      </c>
      <c r="B3231" s="1" t="s">
        <v>77</v>
      </c>
      <c r="G3231" s="1" t="n">
        <v>20</v>
      </c>
      <c r="I3231" s="1" t="s">
        <v>46</v>
      </c>
      <c r="K3231" s="1" t="s">
        <v>78</v>
      </c>
      <c r="O3231" s="2" t="str">
        <f aca="false">IF(O3230="","",O3230)</f>
        <v>7711 CEDI GUAYAQUIL</v>
      </c>
      <c r="P3231" s="2" t="str">
        <f aca="false">IF(A3231=$P$5,C3231,P3230)</f>
        <v>CONORQUE CIALTDA</v>
      </c>
      <c r="Q3231" s="2" t="n">
        <f aca="false">IF(Q3230="","",IF(A3234=$Q$1,C3234,Q3230))</f>
        <v>8000005607</v>
      </c>
      <c r="R3231" s="2" t="n">
        <f aca="false">IF(H3231=$R$5,L3231,R3230)</f>
        <v>50640325</v>
      </c>
      <c r="S3231" s="2" t="str">
        <f aca="false">IF(H3231=$S$5,L3231,S3230)</f>
        <v>EGU075</v>
      </c>
      <c r="T3231" s="2" t="n">
        <f aca="false">IF(H3231=$T$5,L3231,T3230)</f>
        <v>814190650</v>
      </c>
      <c r="U3231" s="2" t="n">
        <f aca="false">IF(V3231="",0,1)</f>
        <v>1</v>
      </c>
      <c r="V3231" s="2" t="n">
        <f aca="false">IF(A3231="","",IFERROR(IF(VLOOKUP(A3231,MAESTRO!$A$2:$C$15,2,FALSE())=1,"",A3231),A3231))</f>
        <v>5731</v>
      </c>
      <c r="W3231" s="2" t="n">
        <f aca="false">IF(V3231="","",G3231)</f>
        <v>20</v>
      </c>
    </row>
    <row r="3232" customFormat="false" ht="15" hidden="false" customHeight="false" outlineLevel="0" collapsed="false">
      <c r="A3232" s="1" t="n">
        <v>5732</v>
      </c>
      <c r="B3232" s="1" t="s">
        <v>79</v>
      </c>
      <c r="G3232" s="1" t="n">
        <v>15</v>
      </c>
      <c r="I3232" s="1" t="s">
        <v>46</v>
      </c>
      <c r="K3232" s="1" t="s">
        <v>80</v>
      </c>
      <c r="O3232" s="2" t="str">
        <f aca="false">IF(O3231="","",O3231)</f>
        <v>7711 CEDI GUAYAQUIL</v>
      </c>
      <c r="P3232" s="2" t="str">
        <f aca="false">IF(A3232=$P$5,C3232,P3231)</f>
        <v>CONORQUE CIALTDA</v>
      </c>
      <c r="Q3232" s="2" t="n">
        <f aca="false">IF(Q3231="","",IF(A3235=$Q$1,C3235,Q3231))</f>
        <v>8000005607</v>
      </c>
      <c r="R3232" s="2" t="n">
        <f aca="false">IF(H3232=$R$5,L3232,R3231)</f>
        <v>50640325</v>
      </c>
      <c r="S3232" s="2" t="str">
        <f aca="false">IF(H3232=$S$5,L3232,S3231)</f>
        <v>EGU075</v>
      </c>
      <c r="T3232" s="2" t="n">
        <f aca="false">IF(H3232=$T$5,L3232,T3231)</f>
        <v>814190650</v>
      </c>
      <c r="U3232" s="2" t="n">
        <f aca="false">IF(V3232="",0,1)</f>
        <v>1</v>
      </c>
      <c r="V3232" s="2" t="n">
        <f aca="false">IF(A3232="","",IFERROR(IF(VLOOKUP(A3232,MAESTRO!$A$2:$C$15,2,FALSE())=1,"",A3232),A3232))</f>
        <v>5732</v>
      </c>
      <c r="W3232" s="2" t="n">
        <f aca="false">IF(V3232="","",G3232)</f>
        <v>15</v>
      </c>
    </row>
    <row r="3233" customFormat="false" ht="15" hidden="false" customHeight="false" outlineLevel="0" collapsed="false">
      <c r="A3233" s="1" t="n">
        <v>5733</v>
      </c>
      <c r="B3233" s="1" t="s">
        <v>349</v>
      </c>
      <c r="G3233" s="1" t="n">
        <v>6</v>
      </c>
      <c r="I3233" s="1" t="s">
        <v>46</v>
      </c>
      <c r="K3233" s="1" t="s">
        <v>350</v>
      </c>
      <c r="O3233" s="2" t="str">
        <f aca="false">IF(O3232="","",O3232)</f>
        <v>7711 CEDI GUAYAQUIL</v>
      </c>
      <c r="P3233" s="2" t="str">
        <f aca="false">IF(A3233=$P$5,C3233,P3232)</f>
        <v>CONORQUE CIALTDA</v>
      </c>
      <c r="Q3233" s="2" t="n">
        <f aca="false">IF(Q3232="","",IF(A3236=$Q$1,C3236,Q3232))</f>
        <v>8000005607</v>
      </c>
      <c r="R3233" s="2" t="n">
        <f aca="false">IF(H3233=$R$5,L3233,R3232)</f>
        <v>50640325</v>
      </c>
      <c r="S3233" s="2" t="str">
        <f aca="false">IF(H3233=$S$5,L3233,S3232)</f>
        <v>EGU075</v>
      </c>
      <c r="T3233" s="2" t="n">
        <f aca="false">IF(H3233=$T$5,L3233,T3232)</f>
        <v>814190650</v>
      </c>
      <c r="U3233" s="2" t="n">
        <f aca="false">IF(V3233="",0,1)</f>
        <v>1</v>
      </c>
      <c r="V3233" s="2" t="n">
        <f aca="false">IF(A3233="","",IFERROR(IF(VLOOKUP(A3233,MAESTRO!$A$2:$C$15,2,FALSE())=1,"",A3233),A3233))</f>
        <v>5733</v>
      </c>
      <c r="W3233" s="2" t="n">
        <f aca="false">IF(V3233="","",G3233)</f>
        <v>6</v>
      </c>
    </row>
    <row r="3234" customFormat="false" ht="15" hidden="false" customHeight="false" outlineLevel="0" collapsed="false">
      <c r="A3234" s="1" t="n">
        <v>5735</v>
      </c>
      <c r="B3234" s="1" t="s">
        <v>81</v>
      </c>
      <c r="G3234" s="1" t="n">
        <v>15</v>
      </c>
      <c r="I3234" s="1" t="s">
        <v>46</v>
      </c>
      <c r="K3234" s="1" t="s">
        <v>82</v>
      </c>
      <c r="O3234" s="2" t="str">
        <f aca="false">IF(O3233="","",O3233)</f>
        <v>7711 CEDI GUAYAQUIL</v>
      </c>
      <c r="P3234" s="2" t="str">
        <f aca="false">IF(A3234=$P$5,C3234,P3233)</f>
        <v>CONORQUE CIALTDA</v>
      </c>
      <c r="Q3234" s="2" t="n">
        <f aca="false">IF(Q3233="","",IF(A3237=$Q$1,C3237,Q3233))</f>
        <v>8000005607</v>
      </c>
      <c r="R3234" s="2" t="n">
        <f aca="false">IF(H3234=$R$5,L3234,R3233)</f>
        <v>50640325</v>
      </c>
      <c r="S3234" s="2" t="str">
        <f aca="false">IF(H3234=$S$5,L3234,S3233)</f>
        <v>EGU075</v>
      </c>
      <c r="T3234" s="2" t="n">
        <f aca="false">IF(H3234=$T$5,L3234,T3233)</f>
        <v>814190650</v>
      </c>
      <c r="U3234" s="2" t="n">
        <f aca="false">IF(V3234="",0,1)</f>
        <v>1</v>
      </c>
      <c r="V3234" s="2" t="n">
        <f aca="false">IF(A3234="","",IFERROR(IF(VLOOKUP(A3234,MAESTRO!$A$2:$C$15,2,FALSE())=1,"",A3234),A3234))</f>
        <v>5735</v>
      </c>
      <c r="W3234" s="2" t="n">
        <f aca="false">IF(V3234="","",G3234)</f>
        <v>15</v>
      </c>
    </row>
    <row r="3235" customFormat="false" ht="15" hidden="false" customHeight="false" outlineLevel="0" collapsed="false">
      <c r="A3235" s="1" t="n">
        <v>5736</v>
      </c>
      <c r="B3235" s="1" t="s">
        <v>83</v>
      </c>
      <c r="G3235" s="1" t="n">
        <v>15</v>
      </c>
      <c r="I3235" s="1" t="s">
        <v>46</v>
      </c>
      <c r="K3235" s="1" t="s">
        <v>84</v>
      </c>
      <c r="O3235" s="2" t="str">
        <f aca="false">IF(O3234="","",O3234)</f>
        <v>7711 CEDI GUAYAQUIL</v>
      </c>
      <c r="P3235" s="2" t="str">
        <f aca="false">IF(A3235=$P$5,C3235,P3234)</f>
        <v>CONORQUE CIALTDA</v>
      </c>
      <c r="Q3235" s="2" t="n">
        <f aca="false">IF(Q3234="","",IF(A3238=$Q$1,C3238,Q3234))</f>
        <v>8000005607</v>
      </c>
      <c r="R3235" s="2" t="n">
        <f aca="false">IF(H3235=$R$5,L3235,R3234)</f>
        <v>50640325</v>
      </c>
      <c r="S3235" s="2" t="str">
        <f aca="false">IF(H3235=$S$5,L3235,S3234)</f>
        <v>EGU075</v>
      </c>
      <c r="T3235" s="2" t="n">
        <f aca="false">IF(H3235=$T$5,L3235,T3234)</f>
        <v>814190650</v>
      </c>
      <c r="U3235" s="2" t="n">
        <f aca="false">IF(V3235="",0,1)</f>
        <v>1</v>
      </c>
      <c r="V3235" s="2" t="n">
        <f aca="false">IF(A3235="","",IFERROR(IF(VLOOKUP(A3235,MAESTRO!$A$2:$C$15,2,FALSE())=1,"",A3235),A3235))</f>
        <v>5736</v>
      </c>
      <c r="W3235" s="2" t="n">
        <f aca="false">IF(V3235="","",G3235)</f>
        <v>15</v>
      </c>
    </row>
    <row r="3236" customFormat="false" ht="15" hidden="false" customHeight="false" outlineLevel="0" collapsed="false">
      <c r="A3236" s="1" t="n">
        <v>5737</v>
      </c>
      <c r="B3236" s="1" t="s">
        <v>174</v>
      </c>
      <c r="G3236" s="1" t="n">
        <v>10</v>
      </c>
      <c r="I3236" s="1" t="s">
        <v>46</v>
      </c>
      <c r="K3236" s="1" t="s">
        <v>175</v>
      </c>
      <c r="O3236" s="2" t="str">
        <f aca="false">IF(O3235="","",O3235)</f>
        <v>7711 CEDI GUAYAQUIL</v>
      </c>
      <c r="P3236" s="2" t="str">
        <f aca="false">IF(A3236=$P$5,C3236,P3235)</f>
        <v>CONORQUE CIALTDA</v>
      </c>
      <c r="Q3236" s="2" t="n">
        <f aca="false">IF(Q3235="","",IF(A3239=$Q$1,C3239,Q3235))</f>
        <v>8000005607</v>
      </c>
      <c r="R3236" s="2" t="n">
        <f aca="false">IF(H3236=$R$5,L3236,R3235)</f>
        <v>50640325</v>
      </c>
      <c r="S3236" s="2" t="str">
        <f aca="false">IF(H3236=$S$5,L3236,S3235)</f>
        <v>EGU075</v>
      </c>
      <c r="T3236" s="2" t="n">
        <f aca="false">IF(H3236=$T$5,L3236,T3235)</f>
        <v>814190650</v>
      </c>
      <c r="U3236" s="2" t="n">
        <f aca="false">IF(V3236="",0,1)</f>
        <v>1</v>
      </c>
      <c r="V3236" s="2" t="n">
        <f aca="false">IF(A3236="","",IFERROR(IF(VLOOKUP(A3236,MAESTRO!$A$2:$C$15,2,FALSE())=1,"",A3236),A3236))</f>
        <v>5737</v>
      </c>
      <c r="W3236" s="2" t="n">
        <f aca="false">IF(V3236="","",G3236)</f>
        <v>10</v>
      </c>
    </row>
    <row r="3237" customFormat="false" ht="15" hidden="false" customHeight="false" outlineLevel="0" collapsed="false">
      <c r="A3237" s="1" t="n">
        <v>5818</v>
      </c>
      <c r="B3237" s="1" t="s">
        <v>176</v>
      </c>
      <c r="G3237" s="1" t="n">
        <v>3</v>
      </c>
      <c r="I3237" s="1" t="s">
        <v>46</v>
      </c>
      <c r="K3237" s="1" t="s">
        <v>177</v>
      </c>
      <c r="O3237" s="2" t="str">
        <f aca="false">IF(O3236="","",O3236)</f>
        <v>7711 CEDI GUAYAQUIL</v>
      </c>
      <c r="P3237" s="2" t="str">
        <f aca="false">IF(A3237=$P$5,C3237,P3236)</f>
        <v>CONORQUE CIALTDA</v>
      </c>
      <c r="Q3237" s="2" t="n">
        <f aca="false">IF(Q3236="","",IF(A3240=$Q$1,C3240,Q3236))</f>
        <v>8000005607</v>
      </c>
      <c r="R3237" s="2" t="n">
        <f aca="false">IF(H3237=$R$5,L3237,R3236)</f>
        <v>50640325</v>
      </c>
      <c r="S3237" s="2" t="str">
        <f aca="false">IF(H3237=$S$5,L3237,S3236)</f>
        <v>EGU075</v>
      </c>
      <c r="T3237" s="2" t="n">
        <f aca="false">IF(H3237=$T$5,L3237,T3236)</f>
        <v>814190650</v>
      </c>
      <c r="U3237" s="2" t="n">
        <f aca="false">IF(V3237="",0,1)</f>
        <v>1</v>
      </c>
      <c r="V3237" s="2" t="n">
        <f aca="false">IF(A3237="","",IFERROR(IF(VLOOKUP(A3237,MAESTRO!$A$2:$C$15,2,FALSE())=1,"",A3237),A3237))</f>
        <v>5818</v>
      </c>
      <c r="W3237" s="2" t="n">
        <f aca="false">IF(V3237="","",G3237)</f>
        <v>3</v>
      </c>
    </row>
    <row r="3238" customFormat="false" ht="15" hidden="false" customHeight="false" outlineLevel="0" collapsed="false">
      <c r="A3238" s="1" t="n">
        <v>10127</v>
      </c>
      <c r="B3238" s="1" t="s">
        <v>211</v>
      </c>
      <c r="G3238" s="1" t="n">
        <v>25</v>
      </c>
      <c r="I3238" s="1" t="s">
        <v>46</v>
      </c>
      <c r="K3238" s="1" t="s">
        <v>212</v>
      </c>
      <c r="O3238" s="2" t="str">
        <f aca="false">IF(O3237="","",O3237)</f>
        <v>7711 CEDI GUAYAQUIL</v>
      </c>
      <c r="P3238" s="2" t="str">
        <f aca="false">IF(A3238=$P$5,C3238,P3237)</f>
        <v>CONORQUE CIALTDA</v>
      </c>
      <c r="Q3238" s="2" t="n">
        <f aca="false">IF(Q3237="","",IF(A3241=$Q$1,C3241,Q3237))</f>
        <v>8000005607</v>
      </c>
      <c r="R3238" s="2" t="n">
        <f aca="false">IF(H3238=$R$5,L3238,R3237)</f>
        <v>50640325</v>
      </c>
      <c r="S3238" s="2" t="str">
        <f aca="false">IF(H3238=$S$5,L3238,S3237)</f>
        <v>EGU075</v>
      </c>
      <c r="T3238" s="2" t="n">
        <f aca="false">IF(H3238=$T$5,L3238,T3237)</f>
        <v>814190650</v>
      </c>
      <c r="U3238" s="2" t="n">
        <f aca="false">IF(V3238="",0,1)</f>
        <v>1</v>
      </c>
      <c r="V3238" s="2" t="n">
        <f aca="false">IF(A3238="","",IFERROR(IF(VLOOKUP(A3238,MAESTRO!$A$2:$C$15,2,FALSE())=1,"",A3238),A3238))</f>
        <v>10127</v>
      </c>
      <c r="W3238" s="2" t="n">
        <f aca="false">IF(V3238="","",G3238)</f>
        <v>25</v>
      </c>
    </row>
    <row r="3239" customFormat="false" ht="15" hidden="false" customHeight="false" outlineLevel="0" collapsed="false">
      <c r="A3239" s="1" t="n">
        <v>12416</v>
      </c>
      <c r="B3239" s="1" t="s">
        <v>178</v>
      </c>
      <c r="G3239" s="1" t="n">
        <v>3</v>
      </c>
      <c r="I3239" s="1" t="s">
        <v>46</v>
      </c>
      <c r="K3239" s="1" t="s">
        <v>179</v>
      </c>
      <c r="O3239" s="2" t="str">
        <f aca="false">IF(O3238="","",O3238)</f>
        <v>7711 CEDI GUAYAQUIL</v>
      </c>
      <c r="P3239" s="2" t="str">
        <f aca="false">IF(A3239=$P$5,C3239,P3238)</f>
        <v>CONORQUE CIALTDA</v>
      </c>
      <c r="Q3239" s="2" t="n">
        <f aca="false">IF(Q3238="","",IF(A3242=$Q$1,C3242,Q3238))</f>
        <v>8000005607</v>
      </c>
      <c r="R3239" s="2" t="n">
        <f aca="false">IF(H3239=$R$5,L3239,R3238)</f>
        <v>50640325</v>
      </c>
      <c r="S3239" s="2" t="str">
        <f aca="false">IF(H3239=$S$5,L3239,S3238)</f>
        <v>EGU075</v>
      </c>
      <c r="T3239" s="2" t="n">
        <f aca="false">IF(H3239=$T$5,L3239,T3238)</f>
        <v>814190650</v>
      </c>
      <c r="U3239" s="2" t="n">
        <f aca="false">IF(V3239="",0,1)</f>
        <v>1</v>
      </c>
      <c r="V3239" s="2" t="n">
        <f aca="false">IF(A3239="","",IFERROR(IF(VLOOKUP(A3239,MAESTRO!$A$2:$C$15,2,FALSE())=1,"",A3239),A3239))</f>
        <v>12416</v>
      </c>
      <c r="W3239" s="2" t="n">
        <f aca="false">IF(V3239="","",G3239)</f>
        <v>3</v>
      </c>
    </row>
    <row r="3240" customFormat="false" ht="15" hidden="false" customHeight="false" outlineLevel="0" collapsed="false">
      <c r="A3240" s="1" t="n">
        <v>4133</v>
      </c>
      <c r="B3240" s="1" t="s">
        <v>351</v>
      </c>
      <c r="G3240" s="1" t="n">
        <v>5</v>
      </c>
      <c r="I3240" s="1" t="s">
        <v>46</v>
      </c>
      <c r="K3240" s="1" t="s">
        <v>352</v>
      </c>
      <c r="O3240" s="2" t="str">
        <f aca="false">IF(O3239="","",O3239)</f>
        <v>7711 CEDI GUAYAQUIL</v>
      </c>
      <c r="P3240" s="2" t="str">
        <f aca="false">IF(A3240=$P$5,C3240,P3239)</f>
        <v>CONORQUE CIALTDA</v>
      </c>
      <c r="Q3240" s="2" t="n">
        <f aca="false">IF(Q3239="","",IF(A3243=$Q$1,C3243,Q3239))</f>
        <v>8000005607</v>
      </c>
      <c r="R3240" s="2" t="n">
        <f aca="false">IF(H3240=$R$5,L3240,R3239)</f>
        <v>50640325</v>
      </c>
      <c r="S3240" s="2" t="str">
        <f aca="false">IF(H3240=$S$5,L3240,S3239)</f>
        <v>EGU075</v>
      </c>
      <c r="T3240" s="2" t="n">
        <f aca="false">IF(H3240=$T$5,L3240,T3239)</f>
        <v>814190650</v>
      </c>
      <c r="U3240" s="2" t="n">
        <f aca="false">IF(V3240="",0,1)</f>
        <v>1</v>
      </c>
      <c r="V3240" s="2" t="n">
        <f aca="false">IF(A3240="","",IFERROR(IF(VLOOKUP(A3240,MAESTRO!$A$2:$C$15,2,FALSE())=1,"",A3240),A3240))</f>
        <v>4133</v>
      </c>
      <c r="W3240" s="2" t="n">
        <f aca="false">IF(V3240="","",G3240)</f>
        <v>5</v>
      </c>
    </row>
    <row r="3241" customFormat="false" ht="15" hidden="false" customHeight="false" outlineLevel="0" collapsed="false">
      <c r="A3241" s="1" t="n">
        <v>4134</v>
      </c>
      <c r="B3241" s="1" t="s">
        <v>353</v>
      </c>
      <c r="G3241" s="1" t="n">
        <v>5</v>
      </c>
      <c r="I3241" s="1" t="s">
        <v>46</v>
      </c>
      <c r="K3241" s="1" t="s">
        <v>354</v>
      </c>
      <c r="O3241" s="2" t="str">
        <f aca="false">IF(O3240="","",O3240)</f>
        <v>7711 CEDI GUAYAQUIL</v>
      </c>
      <c r="P3241" s="2" t="str">
        <f aca="false">IF(A3241=$P$5,C3241,P3240)</f>
        <v>CONORQUE CIALTDA</v>
      </c>
      <c r="Q3241" s="2" t="n">
        <f aca="false">IF(Q3240="","",IF(A3244=$Q$1,C3244,Q3240))</f>
        <v>8000005607</v>
      </c>
      <c r="R3241" s="2" t="n">
        <f aca="false">IF(H3241=$R$5,L3241,R3240)</f>
        <v>50640325</v>
      </c>
      <c r="S3241" s="2" t="str">
        <f aca="false">IF(H3241=$S$5,L3241,S3240)</f>
        <v>EGU075</v>
      </c>
      <c r="T3241" s="2" t="n">
        <f aca="false">IF(H3241=$T$5,L3241,T3240)</f>
        <v>814190650</v>
      </c>
      <c r="U3241" s="2" t="n">
        <f aca="false">IF(V3241="",0,1)</f>
        <v>1</v>
      </c>
      <c r="V3241" s="2" t="n">
        <f aca="false">IF(A3241="","",IFERROR(IF(VLOOKUP(A3241,MAESTRO!$A$2:$C$15,2,FALSE())=1,"",A3241),A3241))</f>
        <v>4134</v>
      </c>
      <c r="W3241" s="2" t="n">
        <f aca="false">IF(V3241="","",G3241)</f>
        <v>5</v>
      </c>
    </row>
    <row r="3242" customFormat="false" ht="15" hidden="false" customHeight="false" outlineLevel="0" collapsed="false">
      <c r="A3242" s="1" t="n">
        <v>8656</v>
      </c>
      <c r="B3242" s="1" t="s">
        <v>316</v>
      </c>
      <c r="G3242" s="1" t="n">
        <v>10</v>
      </c>
      <c r="I3242" s="1" t="s">
        <v>46</v>
      </c>
      <c r="K3242" s="1" t="s">
        <v>317</v>
      </c>
      <c r="O3242" s="2" t="str">
        <f aca="false">IF(O3241="","",O3241)</f>
        <v>7711 CEDI GUAYAQUIL</v>
      </c>
      <c r="P3242" s="2" t="str">
        <f aca="false">IF(A3242=$P$5,C3242,P3241)</f>
        <v>CONORQUE CIALTDA</v>
      </c>
      <c r="Q3242" s="2" t="n">
        <f aca="false">IF(Q3241="","",IF(A3245=$Q$1,C3245,Q3241))</f>
        <v>8000005607</v>
      </c>
      <c r="R3242" s="2" t="n">
        <f aca="false">IF(H3242=$R$5,L3242,R3241)</f>
        <v>50640325</v>
      </c>
      <c r="S3242" s="2" t="str">
        <f aca="false">IF(H3242=$S$5,L3242,S3241)</f>
        <v>EGU075</v>
      </c>
      <c r="T3242" s="2" t="n">
        <f aca="false">IF(H3242=$T$5,L3242,T3241)</f>
        <v>814190650</v>
      </c>
      <c r="U3242" s="2" t="n">
        <f aca="false">IF(V3242="",0,1)</f>
        <v>1</v>
      </c>
      <c r="V3242" s="2" t="n">
        <f aca="false">IF(A3242="","",IFERROR(IF(VLOOKUP(A3242,MAESTRO!$A$2:$C$15,2,FALSE())=1,"",A3242),A3242))</f>
        <v>8656</v>
      </c>
      <c r="W3242" s="2" t="n">
        <f aca="false">IF(V3242="","",G3242)</f>
        <v>10</v>
      </c>
    </row>
    <row r="3243" customFormat="false" ht="15" hidden="false" customHeight="false" outlineLevel="0" collapsed="false">
      <c r="O3243" s="2" t="str">
        <f aca="false">IF(O3242="","",O3242)</f>
        <v>7711 CEDI GUAYAQUIL</v>
      </c>
      <c r="P3243" s="2" t="str">
        <f aca="false">IF(A3243=$P$5,C3243,P3242)</f>
        <v>CONORQUE CIALTDA</v>
      </c>
      <c r="Q3243" s="2" t="n">
        <f aca="false">IF(Q3242="","",IF(A3246=$Q$1,C3246,Q3242))</f>
        <v>8000005607</v>
      </c>
      <c r="R3243" s="2" t="n">
        <f aca="false">IF(H3243=$R$5,L3243,R3242)</f>
        <v>50640325</v>
      </c>
      <c r="S3243" s="2" t="str">
        <f aca="false">IF(H3243=$S$5,L3243,S3242)</f>
        <v>EGU075</v>
      </c>
      <c r="T3243" s="2" t="n">
        <f aca="false">IF(H3243=$T$5,L3243,T3242)</f>
        <v>814190650</v>
      </c>
      <c r="U3243" s="2" t="n">
        <f aca="false">IF(V3243="",0,1)</f>
        <v>0</v>
      </c>
      <c r="V3243" s="2" t="str">
        <f aca="false">IF(A3243="","",IFERROR(IF(VLOOKUP(A3243,MAESTRO!$A$2:$C$15,2,FALSE())=1,"",A3243),A3243))</f>
        <v/>
      </c>
      <c r="W3243" s="2" t="str">
        <f aca="false">IF(V3243="","",G3243)</f>
        <v/>
      </c>
    </row>
    <row r="3244" customFormat="false" ht="15" hidden="false" customHeight="false" outlineLevel="0" collapsed="false">
      <c r="A3244" s="1" t="s">
        <v>48</v>
      </c>
      <c r="D3244" s="1" t="s">
        <v>49</v>
      </c>
      <c r="O3244" s="2" t="str">
        <f aca="false">IF(O3243="","",O3243)</f>
        <v>7711 CEDI GUAYAQUIL</v>
      </c>
      <c r="P3244" s="2" t="str">
        <f aca="false">IF(A3244=$P$5,C3244,P3243)</f>
        <v>CONORQUE CIALTDA</v>
      </c>
      <c r="Q3244" s="2" t="n">
        <f aca="false">IF(Q3243="","",IF(A3247=$Q$1,C3247,Q3243))</f>
        <v>8000005607</v>
      </c>
      <c r="R3244" s="2" t="n">
        <f aca="false">IF(H3244=$R$5,L3244,R3243)</f>
        <v>50640325</v>
      </c>
      <c r="S3244" s="2" t="str">
        <f aca="false">IF(H3244=$S$5,L3244,S3243)</f>
        <v>EGU075</v>
      </c>
      <c r="T3244" s="2" t="n">
        <f aca="false">IF(H3244=$T$5,L3244,T3243)</f>
        <v>814190650</v>
      </c>
      <c r="U3244" s="2" t="n">
        <f aca="false">IF(V3244="",0,1)</f>
        <v>0</v>
      </c>
      <c r="V3244" s="2" t="str">
        <f aca="false">IF(A3244="","",IFERROR(IF(VLOOKUP(A3244,MAESTRO!$A$2:$C$15,2,FALSE())=1,"",A3244),A3244))</f>
        <v/>
      </c>
      <c r="W3244" s="2" t="str">
        <f aca="false">IF(V3244="","",G3244)</f>
        <v/>
      </c>
    </row>
    <row r="3245" customFormat="false" ht="15" hidden="false" customHeight="false" outlineLevel="0" collapsed="false">
      <c r="A3245" s="1" t="s">
        <v>50</v>
      </c>
      <c r="D3245" s="1" t="s">
        <v>49</v>
      </c>
      <c r="O3245" s="2" t="str">
        <f aca="false">IF(O3244="","",O3244)</f>
        <v>7711 CEDI GUAYAQUIL</v>
      </c>
      <c r="P3245" s="2" t="str">
        <f aca="false">IF(A3245=$P$5,C3245,P3244)</f>
        <v>CONORQUE CIALTDA</v>
      </c>
      <c r="Q3245" s="2" t="n">
        <f aca="false">IF(Q3244="","",IF(A3248=$Q$1,C3248,Q3244))</f>
        <v>8000005607</v>
      </c>
      <c r="R3245" s="2" t="n">
        <f aca="false">IF(H3245=$R$5,L3245,R3244)</f>
        <v>50640325</v>
      </c>
      <c r="S3245" s="2" t="str">
        <f aca="false">IF(H3245=$S$5,L3245,S3244)</f>
        <v>EGU075</v>
      </c>
      <c r="T3245" s="2" t="n">
        <f aca="false">IF(H3245=$T$5,L3245,T3244)</f>
        <v>814190650</v>
      </c>
      <c r="U3245" s="2" t="n">
        <f aca="false">IF(V3245="",0,1)</f>
        <v>0</v>
      </c>
      <c r="V3245" s="2" t="str">
        <f aca="false">IF(A3245="","",IFERROR(IF(VLOOKUP(A3245,MAESTRO!$A$2:$C$15,2,FALSE())=1,"",A3245),A3245))</f>
        <v/>
      </c>
      <c r="W3245" s="2" t="str">
        <f aca="false">IF(V3245="","",G3245)</f>
        <v/>
      </c>
    </row>
    <row r="3246" customFormat="false" ht="15" hidden="false" customHeight="false" outlineLevel="0" collapsed="false">
      <c r="A3246" s="1" t="s">
        <v>51</v>
      </c>
      <c r="D3246" s="1" t="s">
        <v>49</v>
      </c>
      <c r="O3246" s="2" t="str">
        <f aca="false">IF(O3245="","",O3245)</f>
        <v>7711 CEDI GUAYAQUIL</v>
      </c>
      <c r="P3246" s="2" t="str">
        <f aca="false">IF(A3246=$P$5,C3246,P3245)</f>
        <v>CONORQUE CIALTDA</v>
      </c>
      <c r="Q3246" s="2" t="n">
        <f aca="false">IF(Q3245="","",IF(A3249=$Q$1,C3249,Q3245))</f>
        <v>8000005607</v>
      </c>
      <c r="R3246" s="2" t="n">
        <f aca="false">IF(H3246=$R$5,L3246,R3245)</f>
        <v>50640325</v>
      </c>
      <c r="S3246" s="2" t="str">
        <f aca="false">IF(H3246=$S$5,L3246,S3245)</f>
        <v>EGU075</v>
      </c>
      <c r="T3246" s="2" t="n">
        <f aca="false">IF(H3246=$T$5,L3246,T3245)</f>
        <v>814190650</v>
      </c>
      <c r="U3246" s="2" t="n">
        <f aca="false">IF(V3246="",0,1)</f>
        <v>0</v>
      </c>
      <c r="V3246" s="2" t="str">
        <f aca="false">IF(A3246="","",IFERROR(IF(VLOOKUP(A3246,MAESTRO!$A$2:$C$15,2,FALSE())=1,"",A3246),A3246))</f>
        <v/>
      </c>
      <c r="W3246" s="2" t="str">
        <f aca="false">IF(V3246="","",G3246)</f>
        <v/>
      </c>
    </row>
    <row r="3247" customFormat="false" ht="15" hidden="false" customHeight="false" outlineLevel="0" collapsed="false">
      <c r="A3247" s="1" t="s">
        <v>52</v>
      </c>
      <c r="D3247" s="1" t="s">
        <v>49</v>
      </c>
      <c r="O3247" s="2" t="str">
        <f aca="false">IF(O3246="","",O3246)</f>
        <v>7711 CEDI GUAYAQUIL</v>
      </c>
      <c r="P3247" s="2" t="str">
        <f aca="false">IF(A3247=$P$5,C3247,P3246)</f>
        <v>CONORQUE CIALTDA</v>
      </c>
      <c r="Q3247" s="2" t="n">
        <f aca="false">IF(Q3246="","",IF(A3250=$Q$1,C3250,Q3246))</f>
        <v>8000005607</v>
      </c>
      <c r="R3247" s="2" t="n">
        <f aca="false">IF(H3247=$R$5,L3247,R3246)</f>
        <v>50640325</v>
      </c>
      <c r="S3247" s="2" t="str">
        <f aca="false">IF(H3247=$S$5,L3247,S3246)</f>
        <v>EGU075</v>
      </c>
      <c r="T3247" s="2" t="n">
        <f aca="false">IF(H3247=$T$5,L3247,T3246)</f>
        <v>814190650</v>
      </c>
      <c r="U3247" s="2" t="n">
        <f aca="false">IF(V3247="",0,1)</f>
        <v>0</v>
      </c>
      <c r="V3247" s="2" t="str">
        <f aca="false">IF(A3247="","",IFERROR(IF(VLOOKUP(A3247,MAESTRO!$A$2:$C$15,2,FALSE())=1,"",A3247),A3247))</f>
        <v/>
      </c>
      <c r="W3247" s="2" t="str">
        <f aca="false">IF(V3247="","",G3247)</f>
        <v/>
      </c>
    </row>
    <row r="3248" customFormat="false" ht="15" hidden="false" customHeight="false" outlineLevel="0" collapsed="false">
      <c r="A3248" s="1" t="s">
        <v>53</v>
      </c>
      <c r="D3248" s="1" t="s">
        <v>49</v>
      </c>
      <c r="O3248" s="2" t="str">
        <f aca="false">IF(O3247="","",O3247)</f>
        <v>7711 CEDI GUAYAQUIL</v>
      </c>
      <c r="P3248" s="2" t="str">
        <f aca="false">IF(A3248=$P$5,C3248,P3247)</f>
        <v>CONORQUE CIALTDA</v>
      </c>
      <c r="Q3248" s="2" t="n">
        <f aca="false">IF(Q3247="","",IF(A3251=$Q$1,C3251,Q3247))</f>
        <v>8000005607</v>
      </c>
      <c r="R3248" s="2" t="n">
        <f aca="false">IF(H3248=$R$5,L3248,R3247)</f>
        <v>50640325</v>
      </c>
      <c r="S3248" s="2" t="str">
        <f aca="false">IF(H3248=$S$5,L3248,S3247)</f>
        <v>EGU075</v>
      </c>
      <c r="T3248" s="2" t="n">
        <f aca="false">IF(H3248=$T$5,L3248,T3247)</f>
        <v>814190650</v>
      </c>
      <c r="U3248" s="2" t="n">
        <f aca="false">IF(V3248="",0,1)</f>
        <v>0</v>
      </c>
      <c r="V3248" s="2" t="str">
        <f aca="false">IF(A3248="","",IFERROR(IF(VLOOKUP(A3248,MAESTRO!$A$2:$C$15,2,FALSE())=1,"",A3248),A3248))</f>
        <v/>
      </c>
      <c r="W3248" s="2" t="str">
        <f aca="false">IF(V3248="","",G3248)</f>
        <v/>
      </c>
    </row>
    <row r="3249" customFormat="false" ht="15" hidden="false" customHeight="false" outlineLevel="0" collapsed="false">
      <c r="O3249" s="2" t="str">
        <f aca="false">IF(O3248="","",O3248)</f>
        <v>7711 CEDI GUAYAQUIL</v>
      </c>
      <c r="P3249" s="2" t="str">
        <f aca="false">IF(A3249=$P$5,C3249,P3248)</f>
        <v>CONORQUE CIALTDA</v>
      </c>
      <c r="Q3249" s="2" t="n">
        <f aca="false">IF(Q3248="","",IF(A3252=$Q$1,C3252,Q3248))</f>
        <v>8000005607</v>
      </c>
      <c r="R3249" s="2" t="n">
        <f aca="false">IF(H3249=$R$5,L3249,R3248)</f>
        <v>50640325</v>
      </c>
      <c r="S3249" s="2" t="str">
        <f aca="false">IF(H3249=$S$5,L3249,S3248)</f>
        <v>EGU075</v>
      </c>
      <c r="T3249" s="2" t="n">
        <f aca="false">IF(H3249=$T$5,L3249,T3248)</f>
        <v>814190650</v>
      </c>
      <c r="U3249" s="2" t="n">
        <f aca="false">IF(V3249="",0,1)</f>
        <v>0</v>
      </c>
      <c r="V3249" s="2" t="str">
        <f aca="false">IF(A3249="","",IFERROR(IF(VLOOKUP(A3249,MAESTRO!$A$2:$C$15,2,FALSE())=1,"",A3249),A3249))</f>
        <v/>
      </c>
      <c r="W3249" s="2" t="str">
        <f aca="false">IF(V3249="","",G3249)</f>
        <v/>
      </c>
    </row>
    <row r="3250" customFormat="false" ht="15" hidden="false" customHeight="false" outlineLevel="0" collapsed="false">
      <c r="O3250" s="2" t="str">
        <f aca="false">IF(O3249="","",O3249)</f>
        <v>7711 CEDI GUAYAQUIL</v>
      </c>
      <c r="P3250" s="2" t="str">
        <f aca="false">IF(A3250=$P$5,C3250,P3249)</f>
        <v>CONORQUE CIALTDA</v>
      </c>
      <c r="Q3250" s="2" t="n">
        <f aca="false">IF(Q3249="","",IF(A3253=$Q$1,C3253,Q3249))</f>
        <v>8000005607</v>
      </c>
      <c r="R3250" s="2" t="n">
        <f aca="false">IF(H3250=$R$5,L3250,R3249)</f>
        <v>50640325</v>
      </c>
      <c r="S3250" s="2" t="str">
        <f aca="false">IF(H3250=$S$5,L3250,S3249)</f>
        <v>EGU075</v>
      </c>
      <c r="T3250" s="2" t="n">
        <f aca="false">IF(H3250=$T$5,L3250,T3249)</f>
        <v>814190650</v>
      </c>
      <c r="U3250" s="2" t="n">
        <f aca="false">IF(V3250="",0,1)</f>
        <v>0</v>
      </c>
      <c r="V3250" s="2" t="str">
        <f aca="false">IF(A3250="","",IFERROR(IF(VLOOKUP(A3250,MAESTRO!$A$2:$C$15,2,FALSE())=1,"",A3250),A3250))</f>
        <v/>
      </c>
      <c r="W3250" s="2" t="str">
        <f aca="false">IF(V3250="","",G3250)</f>
        <v/>
      </c>
    </row>
    <row r="3251" customFormat="false" ht="15" hidden="false" customHeight="false" outlineLevel="0" collapsed="false">
      <c r="E3251" s="1" t="s">
        <v>0</v>
      </c>
      <c r="J3251" s="1" t="s">
        <v>1</v>
      </c>
      <c r="M3251" s="1" t="n">
        <v>11</v>
      </c>
      <c r="O3251" s="2" t="str">
        <f aca="false">IF(O3250="","",O3250)</f>
        <v>7711 CEDI GUAYAQUIL</v>
      </c>
      <c r="P3251" s="2" t="str">
        <f aca="false">IF(A3251=$P$5,C3251,P3250)</f>
        <v>CONORQUE CIALTDA</v>
      </c>
      <c r="Q3251" s="2" t="n">
        <f aca="false">IF(Q3250="","",IF(A3254=$Q$1,C3254,Q3250))</f>
        <v>8000005607</v>
      </c>
      <c r="R3251" s="2" t="n">
        <f aca="false">IF(H3251=$R$5,L3251,R3250)</f>
        <v>50640325</v>
      </c>
      <c r="S3251" s="2" t="str">
        <f aca="false">IF(H3251=$S$5,L3251,S3250)</f>
        <v>EGU075</v>
      </c>
      <c r="T3251" s="2" t="n">
        <f aca="false">IF(H3251=$T$5,L3251,T3250)</f>
        <v>814190650</v>
      </c>
      <c r="U3251" s="2" t="n">
        <f aca="false">IF(V3251="",0,1)</f>
        <v>0</v>
      </c>
      <c r="V3251" s="2" t="str">
        <f aca="false">IF(A3251="","",IFERROR(IF(VLOOKUP(A3251,MAESTRO!$A$2:$C$15,2,FALSE())=1,"",A3251),A3251))</f>
        <v/>
      </c>
      <c r="W3251" s="2" t="str">
        <f aca="false">IF(V3251="","",G3251)</f>
        <v/>
      </c>
    </row>
    <row r="3252" customFormat="false" ht="15" hidden="false" customHeight="false" outlineLevel="0" collapsed="false">
      <c r="F3252" s="1" t="s">
        <v>6</v>
      </c>
      <c r="O3252" s="2" t="str">
        <f aca="false">IF(O3251="","",O3251)</f>
        <v>7711 CEDI GUAYAQUIL</v>
      </c>
      <c r="P3252" s="2" t="str">
        <f aca="false">IF(A3252=$P$5,C3252,P3251)</f>
        <v>CONORQUE CIALTDA</v>
      </c>
      <c r="Q3252" s="2" t="n">
        <f aca="false">IF(Q3251="","",IF(A3255=$Q$1,C3255,Q3251))</f>
        <v>8000005607</v>
      </c>
      <c r="R3252" s="2" t="n">
        <f aca="false">IF(H3252=$R$5,L3252,R3251)</f>
        <v>50640325</v>
      </c>
      <c r="S3252" s="2" t="str">
        <f aca="false">IF(H3252=$S$5,L3252,S3251)</f>
        <v>EGU075</v>
      </c>
      <c r="T3252" s="2" t="n">
        <f aca="false">IF(H3252=$T$5,L3252,T3251)</f>
        <v>814190650</v>
      </c>
      <c r="U3252" s="2" t="n">
        <f aca="false">IF(V3252="",0,1)</f>
        <v>0</v>
      </c>
      <c r="V3252" s="2" t="str">
        <f aca="false">IF(A3252="","",IFERROR(IF(VLOOKUP(A3252,MAESTRO!$A$2:$C$15,2,FALSE())=1,"",A3252),A3252))</f>
        <v/>
      </c>
      <c r="W3252" s="2" t="str">
        <f aca="false">IF(V3252="","",G3252)</f>
        <v/>
      </c>
    </row>
    <row r="3253" customFormat="false" ht="15" hidden="false" customHeight="false" outlineLevel="0" collapsed="false">
      <c r="O3253" s="2" t="str">
        <f aca="false">IF(O3252="","",O3252)</f>
        <v>7711 CEDI GUAYAQUIL</v>
      </c>
      <c r="P3253" s="2" t="str">
        <f aca="false">IF(A3253=$P$5,C3253,P3252)</f>
        <v>CONORQUE CIALTDA</v>
      </c>
      <c r="Q3253" s="2" t="n">
        <f aca="false">IF(Q3252="","",IF(A3256=$Q$1,C3256,Q3252))</f>
        <v>8000005607</v>
      </c>
      <c r="R3253" s="2" t="n">
        <f aca="false">IF(H3253=$R$5,L3253,R3252)</f>
        <v>50640325</v>
      </c>
      <c r="S3253" s="2" t="str">
        <f aca="false">IF(H3253=$S$5,L3253,S3252)</f>
        <v>EGU075</v>
      </c>
      <c r="T3253" s="2" t="n">
        <f aca="false">IF(H3253=$T$5,L3253,T3252)</f>
        <v>814190650</v>
      </c>
      <c r="U3253" s="2" t="n">
        <f aca="false">IF(V3253="",0,1)</f>
        <v>0</v>
      </c>
      <c r="V3253" s="2" t="str">
        <f aca="false">IF(A3253="","",IFERROR(IF(VLOOKUP(A3253,MAESTRO!$A$2:$C$15,2,FALSE())=1,"",A3253),A3253))</f>
        <v/>
      </c>
      <c r="W3253" s="2" t="str">
        <f aca="false">IF(V3253="","",G3253)</f>
        <v/>
      </c>
    </row>
    <row r="3254" customFormat="false" ht="15" hidden="false" customHeight="false" outlineLevel="0" collapsed="false">
      <c r="H3254" s="1" t="s">
        <v>8</v>
      </c>
      <c r="L3254" s="1" t="n">
        <v>50640325</v>
      </c>
      <c r="O3254" s="2" t="str">
        <f aca="false">IF(O3253="","",O3253)</f>
        <v>7711 CEDI GUAYAQUIL</v>
      </c>
      <c r="P3254" s="2" t="str">
        <f aca="false">IF(A3254=$P$5,C3254,P3253)</f>
        <v>CONORQUE CIALTDA</v>
      </c>
      <c r="Q3254" s="2" t="n">
        <f aca="false">IF(Q3253="","",IF(A3257=$Q$1,C3257,Q3253))</f>
        <v>8000005607</v>
      </c>
      <c r="R3254" s="2" t="n">
        <f aca="false">IF(H3254=$R$5,L3254,R3253)</f>
        <v>50640325</v>
      </c>
      <c r="S3254" s="2" t="str">
        <f aca="false">IF(H3254=$S$5,L3254,S3253)</f>
        <v>EGU075</v>
      </c>
      <c r="T3254" s="2" t="n">
        <f aca="false">IF(H3254=$T$5,L3254,T3253)</f>
        <v>814190650</v>
      </c>
      <c r="U3254" s="2" t="n">
        <f aca="false">IF(V3254="",0,1)</f>
        <v>0</v>
      </c>
      <c r="V3254" s="2" t="str">
        <f aca="false">IF(A3254="","",IFERROR(IF(VLOOKUP(A3254,MAESTRO!$A$2:$C$15,2,FALSE())=1,"",A3254),A3254))</f>
        <v/>
      </c>
      <c r="W3254" s="2" t="str">
        <f aca="false">IF(V3254="","",G3254)</f>
        <v/>
      </c>
    </row>
    <row r="3255" customFormat="false" ht="15" hidden="false" customHeight="false" outlineLevel="0" collapsed="false">
      <c r="H3255" s="1" t="s">
        <v>11</v>
      </c>
      <c r="L3255" s="1" t="s">
        <v>189</v>
      </c>
      <c r="O3255" s="2" t="str">
        <f aca="false">IF(O3254="","",O3254)</f>
        <v>7711 CEDI GUAYAQUIL</v>
      </c>
      <c r="P3255" s="2" t="str">
        <f aca="false">IF(A3255=$P$5,C3255,P3254)</f>
        <v>CONORQUE CIALTDA</v>
      </c>
      <c r="Q3255" s="2" t="n">
        <f aca="false">IF(Q3254="","",IF(A3258=$Q$1,C3258,Q3254))</f>
        <v>8000005607</v>
      </c>
      <c r="R3255" s="2" t="n">
        <f aca="false">IF(H3255=$R$5,L3255,R3254)</f>
        <v>50640325</v>
      </c>
      <c r="S3255" s="2" t="str">
        <f aca="false">IF(H3255=$S$5,L3255,S3254)</f>
        <v>EGU075</v>
      </c>
      <c r="T3255" s="2" t="n">
        <f aca="false">IF(H3255=$T$5,L3255,T3254)</f>
        <v>814190650</v>
      </c>
      <c r="U3255" s="2" t="n">
        <f aca="false">IF(V3255="",0,1)</f>
        <v>0</v>
      </c>
      <c r="V3255" s="2" t="str">
        <f aca="false">IF(A3255="","",IFERROR(IF(VLOOKUP(A3255,MAESTRO!$A$2:$C$15,2,FALSE())=1,"",A3255),A3255))</f>
        <v/>
      </c>
      <c r="W3255" s="2" t="str">
        <f aca="false">IF(V3255="","",G3255)</f>
        <v/>
      </c>
    </row>
    <row r="3256" customFormat="false" ht="15" hidden="false" customHeight="false" outlineLevel="0" collapsed="false">
      <c r="A3256" s="1" t="s">
        <v>13</v>
      </c>
      <c r="C3256" s="1" t="s">
        <v>20</v>
      </c>
      <c r="H3256" s="1" t="s">
        <v>21</v>
      </c>
      <c r="L3256" s="1" t="s">
        <v>121</v>
      </c>
      <c r="O3256" s="2" t="str">
        <f aca="false">IF(O3255="","",O3255)</f>
        <v>7711 CEDI GUAYAQUIL</v>
      </c>
      <c r="P3256" s="2" t="str">
        <f aca="false">IF(A3256=$P$5,C3256,P3255)</f>
        <v>CONORQUE CIALTDA</v>
      </c>
      <c r="Q3256" s="2" t="n">
        <f aca="false">IF(Q3255="","",IF(A3259=$Q$1,C3259,Q3255))</f>
        <v>8000005607</v>
      </c>
      <c r="R3256" s="2" t="n">
        <f aca="false">IF(H3256=$R$5,L3256,R3255)</f>
        <v>50640325</v>
      </c>
      <c r="S3256" s="2" t="str">
        <f aca="false">IF(H3256=$S$5,L3256,S3255)</f>
        <v>EGU075</v>
      </c>
      <c r="T3256" s="2" t="n">
        <f aca="false">IF(H3256=$T$5,L3256,T3255)</f>
        <v>814190650</v>
      </c>
      <c r="U3256" s="2" t="n">
        <f aca="false">IF(V3256="",0,1)</f>
        <v>0</v>
      </c>
      <c r="V3256" s="2" t="str">
        <f aca="false">IF(A3256="","",IFERROR(IF(VLOOKUP(A3256,MAESTRO!$A$2:$C$15,2,FALSE())=1,"",A3256),A3256))</f>
        <v/>
      </c>
      <c r="W3256" s="2" t="str">
        <f aca="false">IF(V3256="","",G3256)</f>
        <v/>
      </c>
    </row>
    <row r="3257" customFormat="false" ht="15" hidden="false" customHeight="false" outlineLevel="0" collapsed="false">
      <c r="A3257" s="1" t="s">
        <v>14</v>
      </c>
      <c r="C3257" s="1" t="s">
        <v>326</v>
      </c>
      <c r="H3257" s="1" t="s">
        <v>24</v>
      </c>
      <c r="L3257" s="1" t="n">
        <v>1001</v>
      </c>
      <c r="O3257" s="2" t="str">
        <f aca="false">IF(O3256="","",O3256)</f>
        <v>7711 CEDI GUAYAQUIL</v>
      </c>
      <c r="P3257" s="2" t="str">
        <f aca="false">IF(A3257=$P$5,C3257,P3256)</f>
        <v>CONORQUE CIALTDA</v>
      </c>
      <c r="Q3257" s="2" t="n">
        <f aca="false">IF(Q3256="","",IF(A3260=$Q$1,C3260,Q3256))</f>
        <v>8000005607</v>
      </c>
      <c r="R3257" s="2" t="n">
        <f aca="false">IF(H3257=$R$5,L3257,R3256)</f>
        <v>50640325</v>
      </c>
      <c r="S3257" s="2" t="str">
        <f aca="false">IF(H3257=$S$5,L3257,S3256)</f>
        <v>EGU075</v>
      </c>
      <c r="T3257" s="2" t="n">
        <f aca="false">IF(H3257=$T$5,L3257,T3256)</f>
        <v>814190650</v>
      </c>
      <c r="U3257" s="2" t="n">
        <f aca="false">IF(V3257="",0,1)</f>
        <v>0</v>
      </c>
      <c r="V3257" s="2" t="str">
        <f aca="false">IF(A3257="","",IFERROR(IF(VLOOKUP(A3257,MAESTRO!$A$2:$C$15,2,FALSE())=1,"",A3257),A3257))</f>
        <v/>
      </c>
      <c r="W3257" s="2" t="str">
        <f aca="false">IF(V3257="","",G3257)</f>
        <v/>
      </c>
    </row>
    <row r="3258" customFormat="false" ht="15" hidden="false" customHeight="false" outlineLevel="0" collapsed="false">
      <c r="A3258" s="1" t="s">
        <v>25</v>
      </c>
      <c r="C3258" s="1" t="n">
        <v>1000016218</v>
      </c>
      <c r="H3258" s="1" t="s">
        <v>26</v>
      </c>
      <c r="L3258" s="1" t="s">
        <v>27</v>
      </c>
      <c r="O3258" s="2" t="str">
        <f aca="false">IF(O3257="","",O3257)</f>
        <v>7711 CEDI GUAYAQUIL</v>
      </c>
      <c r="P3258" s="2" t="str">
        <f aca="false">IF(A3258=$P$5,C3258,P3257)</f>
        <v>CONORQUE CIALTDA</v>
      </c>
      <c r="Q3258" s="2" t="n">
        <f aca="false">IF(Q3257="","",IF(A3261=$Q$1,C3261,Q3257))</f>
        <v>8000005607</v>
      </c>
      <c r="R3258" s="2" t="n">
        <f aca="false">IF(H3258=$R$5,L3258,R3257)</f>
        <v>50640325</v>
      </c>
      <c r="S3258" s="2" t="str">
        <f aca="false">IF(H3258=$S$5,L3258,S3257)</f>
        <v>EGU075</v>
      </c>
      <c r="T3258" s="2" t="n">
        <f aca="false">IF(H3258=$T$5,L3258,T3257)</f>
        <v>814190650</v>
      </c>
      <c r="U3258" s="2" t="n">
        <f aca="false">IF(V3258="",0,1)</f>
        <v>0</v>
      </c>
      <c r="V3258" s="2" t="str">
        <f aca="false">IF(A3258="","",IFERROR(IF(VLOOKUP(A3258,MAESTRO!$A$2:$C$15,2,FALSE())=1,"",A3258),A3258))</f>
        <v/>
      </c>
      <c r="W3258" s="2" t="str">
        <f aca="false">IF(V3258="","",G3258)</f>
        <v/>
      </c>
    </row>
    <row r="3259" customFormat="false" ht="15" hidden="false" customHeight="false" outlineLevel="0" collapsed="false">
      <c r="A3259" s="1" t="s">
        <v>28</v>
      </c>
      <c r="C3259" s="1" t="s">
        <v>327</v>
      </c>
      <c r="H3259" s="1" t="s">
        <v>16</v>
      </c>
      <c r="L3259" s="1" t="n">
        <v>814190650</v>
      </c>
      <c r="O3259" s="2" t="str">
        <f aca="false">IF(O3258="","",O3258)</f>
        <v>7711 CEDI GUAYAQUIL</v>
      </c>
      <c r="P3259" s="2" t="str">
        <f aca="false">IF(A3259=$P$5,C3259,P3258)</f>
        <v>CONORQUE CIALTDA</v>
      </c>
      <c r="Q3259" s="2" t="n">
        <f aca="false">IF(Q3258="","",IF(A3262=$Q$1,C3262,Q3258))</f>
        <v>8000005607</v>
      </c>
      <c r="R3259" s="2" t="n">
        <f aca="false">IF(H3259=$R$5,L3259,R3258)</f>
        <v>50640325</v>
      </c>
      <c r="S3259" s="2" t="str">
        <f aca="false">IF(H3259=$S$5,L3259,S3258)</f>
        <v>EGU075</v>
      </c>
      <c r="T3259" s="2" t="n">
        <f aca="false">IF(H3259=$T$5,L3259,T3258)</f>
        <v>814190650</v>
      </c>
      <c r="U3259" s="2" t="n">
        <f aca="false">IF(V3259="",0,1)</f>
        <v>0</v>
      </c>
      <c r="V3259" s="2" t="str">
        <f aca="false">IF(A3259="","",IFERROR(IF(VLOOKUP(A3259,MAESTRO!$A$2:$C$15,2,FALSE())=1,"",A3259),A3259))</f>
        <v/>
      </c>
      <c r="W3259" s="2" t="str">
        <f aca="false">IF(V3259="","",G3259)</f>
        <v/>
      </c>
    </row>
    <row r="3260" customFormat="false" ht="15" hidden="false" customHeight="false" outlineLevel="0" collapsed="false">
      <c r="A3260" s="1" t="s">
        <v>3</v>
      </c>
      <c r="C3260" s="1" t="n">
        <v>8000005607</v>
      </c>
      <c r="H3260" s="1" t="s">
        <v>30</v>
      </c>
      <c r="L3260" s="1" t="s">
        <v>31</v>
      </c>
      <c r="O3260" s="2" t="str">
        <f aca="false">IF(O3259="","",O3259)</f>
        <v>7711 CEDI GUAYAQUIL</v>
      </c>
      <c r="P3260" s="2" t="str">
        <f aca="false">IF(A3260=$P$5,C3260,P3259)</f>
        <v>CONORQUE CIALTDA</v>
      </c>
      <c r="Q3260" s="2" t="n">
        <f aca="false">IF(Q3259="","",IF(A3263=$Q$1,C3263,Q3259))</f>
        <v>8000005607</v>
      </c>
      <c r="R3260" s="2" t="n">
        <f aca="false">IF(H3260=$R$5,L3260,R3259)</f>
        <v>50640325</v>
      </c>
      <c r="S3260" s="2" t="str">
        <f aca="false">IF(H3260=$S$5,L3260,S3259)</f>
        <v>EGU075</v>
      </c>
      <c r="T3260" s="2" t="n">
        <f aca="false">IF(H3260=$T$5,L3260,T3259)</f>
        <v>814190650</v>
      </c>
      <c r="U3260" s="2" t="n">
        <f aca="false">IF(V3260="",0,1)</f>
        <v>0</v>
      </c>
      <c r="V3260" s="2" t="str">
        <f aca="false">IF(A3260="","",IFERROR(IF(VLOOKUP(A3260,MAESTRO!$A$2:$C$15,2,FALSE())=1,"",A3260),A3260))</f>
        <v/>
      </c>
      <c r="W3260" s="2" t="str">
        <f aca="false">IF(V3260="","",G3260)</f>
        <v/>
      </c>
    </row>
    <row r="3261" customFormat="false" ht="15" hidden="false" customHeight="false" outlineLevel="0" collapsed="false">
      <c r="A3261" s="1" t="s">
        <v>32</v>
      </c>
      <c r="C3261" s="1" t="s">
        <v>328</v>
      </c>
      <c r="H3261" s="1" t="s">
        <v>34</v>
      </c>
      <c r="L3261" s="1" t="s">
        <v>35</v>
      </c>
      <c r="O3261" s="2" t="str">
        <f aca="false">IF(O3260="","",O3260)</f>
        <v>7711 CEDI GUAYAQUIL</v>
      </c>
      <c r="P3261" s="2" t="str">
        <f aca="false">IF(A3261=$P$5,C3261,P3260)</f>
        <v>CONORQUE CIALTDA</v>
      </c>
      <c r="Q3261" s="2" t="n">
        <f aca="false">IF(Q3260="","",IF(A3264=$Q$1,C3264,Q3260))</f>
        <v>8000005607</v>
      </c>
      <c r="R3261" s="2" t="n">
        <f aca="false">IF(H3261=$R$5,L3261,R3260)</f>
        <v>50640325</v>
      </c>
      <c r="S3261" s="2" t="str">
        <f aca="false">IF(H3261=$S$5,L3261,S3260)</f>
        <v>EGU075</v>
      </c>
      <c r="T3261" s="2" t="n">
        <f aca="false">IF(H3261=$T$5,L3261,T3260)</f>
        <v>814190650</v>
      </c>
      <c r="U3261" s="2" t="n">
        <f aca="false">IF(V3261="",0,1)</f>
        <v>0</v>
      </c>
      <c r="V3261" s="2" t="str">
        <f aca="false">IF(A3261="","",IFERROR(IF(VLOOKUP(A3261,MAESTRO!$A$2:$C$15,2,FALSE())=1,"",A3261),A3261))</f>
        <v/>
      </c>
      <c r="W3261" s="2" t="str">
        <f aca="false">IF(V3261="","",G3261)</f>
        <v/>
      </c>
    </row>
    <row r="3262" customFormat="false" ht="15" hidden="false" customHeight="false" outlineLevel="0" collapsed="false">
      <c r="A3262" s="1" t="s">
        <v>36</v>
      </c>
      <c r="C3262" s="1" t="n">
        <v>8000005607</v>
      </c>
      <c r="H3262" s="1" t="s">
        <v>37</v>
      </c>
      <c r="L3262" s="1" t="n">
        <v>2</v>
      </c>
      <c r="O3262" s="2" t="str">
        <f aca="false">IF(O3261="","",O3261)</f>
        <v>7711 CEDI GUAYAQUIL</v>
      </c>
      <c r="P3262" s="2" t="str">
        <f aca="false">IF(A3262=$P$5,C3262,P3261)</f>
        <v>CONORQUE CIALTDA</v>
      </c>
      <c r="Q3262" s="2" t="n">
        <f aca="false">IF(Q3261="","",IF(A3265=$Q$1,C3265,Q3261))</f>
        <v>8000005607</v>
      </c>
      <c r="R3262" s="2" t="n">
        <f aca="false">IF(H3262=$R$5,L3262,R3261)</f>
        <v>50640325</v>
      </c>
      <c r="S3262" s="2" t="str">
        <f aca="false">IF(H3262=$S$5,L3262,S3261)</f>
        <v>EGU075</v>
      </c>
      <c r="T3262" s="2" t="n">
        <f aca="false">IF(H3262=$T$5,L3262,T3261)</f>
        <v>814190650</v>
      </c>
      <c r="U3262" s="2" t="n">
        <f aca="false">IF(V3262="",0,1)</f>
        <v>0</v>
      </c>
      <c r="V3262" s="2" t="str">
        <f aca="false">IF(A3262="","",IFERROR(IF(VLOOKUP(A3262,MAESTRO!$A$2:$C$15,2,FALSE())=1,"",A3262),A3262))</f>
        <v/>
      </c>
      <c r="W3262" s="2" t="str">
        <f aca="false">IF(V3262="","",G3262)</f>
        <v/>
      </c>
    </row>
    <row r="3263" customFormat="false" ht="15" hidden="false" customHeight="false" outlineLevel="0" collapsed="false">
      <c r="A3263" s="1" t="s">
        <v>38</v>
      </c>
      <c r="H3263" s="1" t="s">
        <v>39</v>
      </c>
      <c r="K3263" s="1" t="s">
        <v>40</v>
      </c>
      <c r="O3263" s="2" t="str">
        <f aca="false">IF(O3262="","",O3262)</f>
        <v>7711 CEDI GUAYAQUIL</v>
      </c>
      <c r="P3263" s="2" t="str">
        <f aca="false">IF(A3263=$P$5,C3263,P3262)</f>
        <v>CONORQUE CIALTDA</v>
      </c>
      <c r="Q3263" s="2" t="n">
        <f aca="false">IF(Q3262="","",IF(A3266=$Q$1,C3266,Q3262))</f>
        <v>8000005607</v>
      </c>
      <c r="R3263" s="2" t="n">
        <f aca="false">IF(H3263=$R$5,L3263,R3262)</f>
        <v>50640325</v>
      </c>
      <c r="S3263" s="2" t="str">
        <f aca="false">IF(H3263=$S$5,L3263,S3262)</f>
        <v>EGU075</v>
      </c>
      <c r="T3263" s="2" t="n">
        <f aca="false">IF(H3263=$T$5,L3263,T3262)</f>
        <v>814190650</v>
      </c>
      <c r="U3263" s="2" t="n">
        <f aca="false">IF(V3263="",0,1)</f>
        <v>0</v>
      </c>
      <c r="V3263" s="2" t="str">
        <f aca="false">IF(A3263="","",IFERROR(IF(VLOOKUP(A3263,MAESTRO!$A$2:$C$15,2,FALSE())=1,"",A3263),A3263))</f>
        <v/>
      </c>
      <c r="W3263" s="2" t="str">
        <f aca="false">IF(V3263="","",G3263)</f>
        <v/>
      </c>
    </row>
    <row r="3264" customFormat="false" ht="15" hidden="false" customHeight="false" outlineLevel="0" collapsed="false">
      <c r="O3264" s="2" t="str">
        <f aca="false">IF(O3263="","",O3263)</f>
        <v>7711 CEDI GUAYAQUIL</v>
      </c>
      <c r="P3264" s="2" t="str">
        <f aca="false">IF(A3264=$P$5,C3264,P3263)</f>
        <v>CONORQUE CIALTDA</v>
      </c>
      <c r="Q3264" s="2" t="n">
        <f aca="false">IF(Q3263="","",IF(A3267=$Q$1,C3267,Q3263))</f>
        <v>8000005607</v>
      </c>
      <c r="R3264" s="2" t="n">
        <f aca="false">IF(H3264=$R$5,L3264,R3263)</f>
        <v>50640325</v>
      </c>
      <c r="S3264" s="2" t="str">
        <f aca="false">IF(H3264=$S$5,L3264,S3263)</f>
        <v>EGU075</v>
      </c>
      <c r="T3264" s="2" t="n">
        <f aca="false">IF(H3264=$T$5,L3264,T3263)</f>
        <v>814190650</v>
      </c>
      <c r="U3264" s="2" t="n">
        <f aca="false">IF(V3264="",0,1)</f>
        <v>0</v>
      </c>
      <c r="V3264" s="2" t="str">
        <f aca="false">IF(A3264="","",IFERROR(IF(VLOOKUP(A3264,MAESTRO!$A$2:$C$15,2,FALSE())=1,"",A3264),A3264))</f>
        <v/>
      </c>
      <c r="W3264" s="2" t="str">
        <f aca="false">IF(V3264="","",G3264)</f>
        <v/>
      </c>
    </row>
    <row r="3265" customFormat="false" ht="15" hidden="false" customHeight="false" outlineLevel="0" collapsed="false">
      <c r="A3265" s="1" t="s">
        <v>18</v>
      </c>
      <c r="B3265" s="1" t="s">
        <v>41</v>
      </c>
      <c r="G3265" s="1" t="s">
        <v>42</v>
      </c>
      <c r="I3265" s="1" t="s">
        <v>43</v>
      </c>
      <c r="K3265" s="1" t="s">
        <v>44</v>
      </c>
      <c r="O3265" s="2" t="str">
        <f aca="false">IF(O3264="","",O3264)</f>
        <v>7711 CEDI GUAYAQUIL</v>
      </c>
      <c r="P3265" s="2" t="str">
        <f aca="false">IF(A3265=$P$5,C3265,P3264)</f>
        <v>CONORQUE CIALTDA</v>
      </c>
      <c r="Q3265" s="2" t="n">
        <f aca="false">IF(Q3264="","",IF(A3268=$Q$1,C3268,Q3264))</f>
        <v>8000005607</v>
      </c>
      <c r="R3265" s="2" t="n">
        <f aca="false">IF(H3265=$R$5,L3265,R3264)</f>
        <v>50640325</v>
      </c>
      <c r="S3265" s="2" t="str">
        <f aca="false">IF(H3265=$S$5,L3265,S3264)</f>
        <v>EGU075</v>
      </c>
      <c r="T3265" s="2" t="n">
        <f aca="false">IF(H3265=$T$5,L3265,T3264)</f>
        <v>814190650</v>
      </c>
      <c r="U3265" s="2" t="n">
        <f aca="false">IF(V3265="",0,1)</f>
        <v>0</v>
      </c>
      <c r="V3265" s="2" t="str">
        <f aca="false">IF(A3265="","",IFERROR(IF(VLOOKUP(A3265,MAESTRO!$A$2:$C$15,2,FALSE())=1,"",A3265),A3265))</f>
        <v/>
      </c>
      <c r="W3265" s="2" t="str">
        <f aca="false">IF(V3265="","",G3265)</f>
        <v/>
      </c>
    </row>
    <row r="3266" customFormat="false" ht="15" hidden="false" customHeight="false" outlineLevel="0" collapsed="false">
      <c r="O3266" s="2" t="str">
        <f aca="false">IF(O3265="","",O3265)</f>
        <v>7711 CEDI GUAYAQUIL</v>
      </c>
      <c r="P3266" s="2" t="str">
        <f aca="false">IF(A3266=$P$5,C3266,P3265)</f>
        <v>CONORQUE CIALTDA</v>
      </c>
      <c r="Q3266" s="2" t="n">
        <f aca="false">IF(Q3265="","",IF(A3269=$Q$1,C3269,Q3265))</f>
        <v>8000005607</v>
      </c>
      <c r="R3266" s="2" t="n">
        <f aca="false">IF(H3266=$R$5,L3266,R3265)</f>
        <v>50640325</v>
      </c>
      <c r="S3266" s="2" t="str">
        <f aca="false">IF(H3266=$S$5,L3266,S3265)</f>
        <v>EGU075</v>
      </c>
      <c r="T3266" s="2" t="n">
        <f aca="false">IF(H3266=$T$5,L3266,T3265)</f>
        <v>814190650</v>
      </c>
      <c r="U3266" s="2" t="n">
        <f aca="false">IF(V3266="",0,1)</f>
        <v>0</v>
      </c>
      <c r="V3266" s="2" t="str">
        <f aca="false">IF(A3266="","",IFERROR(IF(VLOOKUP(A3266,MAESTRO!$A$2:$C$15,2,FALSE())=1,"",A3266),A3266))</f>
        <v/>
      </c>
      <c r="W3266" s="2" t="str">
        <f aca="false">IF(V3266="","",G3266)</f>
        <v/>
      </c>
    </row>
    <row r="3267" customFormat="false" ht="15" hidden="false" customHeight="false" outlineLevel="0" collapsed="false">
      <c r="A3267" s="1" t="n">
        <v>10663</v>
      </c>
      <c r="B3267" s="1" t="s">
        <v>318</v>
      </c>
      <c r="G3267" s="1" t="n">
        <v>10</v>
      </c>
      <c r="I3267" s="1" t="s">
        <v>46</v>
      </c>
      <c r="K3267" s="1" t="s">
        <v>319</v>
      </c>
      <c r="O3267" s="2" t="str">
        <f aca="false">IF(O3266="","",O3266)</f>
        <v>7711 CEDI GUAYAQUIL</v>
      </c>
      <c r="P3267" s="2" t="str">
        <f aca="false">IF(A3267=$P$5,C3267,P3266)</f>
        <v>CONORQUE CIALTDA</v>
      </c>
      <c r="Q3267" s="2" t="n">
        <f aca="false">IF(Q3266="","",IF(A3270=$Q$1,C3270,Q3266))</f>
        <v>8000005607</v>
      </c>
      <c r="R3267" s="2" t="n">
        <f aca="false">IF(H3267=$R$5,L3267,R3266)</f>
        <v>50640325</v>
      </c>
      <c r="S3267" s="2" t="str">
        <f aca="false">IF(H3267=$S$5,L3267,S3266)</f>
        <v>EGU075</v>
      </c>
      <c r="T3267" s="2" t="n">
        <f aca="false">IF(H3267=$T$5,L3267,T3266)</f>
        <v>814190650</v>
      </c>
      <c r="U3267" s="2" t="n">
        <f aca="false">IF(V3267="",0,1)</f>
        <v>1</v>
      </c>
      <c r="V3267" s="2" t="n">
        <f aca="false">IF(A3267="","",IFERROR(IF(VLOOKUP(A3267,MAESTRO!$A$2:$C$15,2,FALSE())=1,"",A3267),A3267))</f>
        <v>10663</v>
      </c>
      <c r="W3267" s="2" t="n">
        <f aca="false">IF(V3267="","",G3267)</f>
        <v>10</v>
      </c>
    </row>
    <row r="3268" customFormat="false" ht="15" hidden="false" customHeight="false" outlineLevel="0" collapsed="false">
      <c r="A3268" s="1" t="n">
        <v>5523</v>
      </c>
      <c r="B3268" s="1" t="s">
        <v>85</v>
      </c>
      <c r="G3268" s="1" t="n">
        <v>30</v>
      </c>
      <c r="I3268" s="1" t="s">
        <v>46</v>
      </c>
      <c r="K3268" s="1" t="s">
        <v>86</v>
      </c>
      <c r="O3268" s="2" t="str">
        <f aca="false">IF(O3267="","",O3267)</f>
        <v>7711 CEDI GUAYAQUIL</v>
      </c>
      <c r="P3268" s="2" t="str">
        <f aca="false">IF(A3268=$P$5,C3268,P3267)</f>
        <v>CONORQUE CIALTDA</v>
      </c>
      <c r="Q3268" s="2" t="n">
        <f aca="false">IF(Q3267="","",IF(A3271=$Q$1,C3271,Q3267))</f>
        <v>8000005607</v>
      </c>
      <c r="R3268" s="2" t="n">
        <f aca="false">IF(H3268=$R$5,L3268,R3267)</f>
        <v>50640325</v>
      </c>
      <c r="S3268" s="2" t="str">
        <f aca="false">IF(H3268=$S$5,L3268,S3267)</f>
        <v>EGU075</v>
      </c>
      <c r="T3268" s="2" t="n">
        <f aca="false">IF(H3268=$T$5,L3268,T3267)</f>
        <v>814190650</v>
      </c>
      <c r="U3268" s="2" t="n">
        <f aca="false">IF(V3268="",0,1)</f>
        <v>1</v>
      </c>
      <c r="V3268" s="2" t="n">
        <f aca="false">IF(A3268="","",IFERROR(IF(VLOOKUP(A3268,MAESTRO!$A$2:$C$15,2,FALSE())=1,"",A3268),A3268))</f>
        <v>5523</v>
      </c>
      <c r="W3268" s="2" t="n">
        <f aca="false">IF(V3268="","",G3268)</f>
        <v>30</v>
      </c>
    </row>
    <row r="3269" customFormat="false" ht="15" hidden="false" customHeight="false" outlineLevel="0" collapsed="false">
      <c r="A3269" s="1" t="n">
        <v>11796</v>
      </c>
      <c r="B3269" s="1" t="s">
        <v>153</v>
      </c>
      <c r="G3269" s="1" t="n">
        <v>10</v>
      </c>
      <c r="I3269" s="1" t="s">
        <v>46</v>
      </c>
      <c r="K3269" s="1" t="s">
        <v>154</v>
      </c>
      <c r="O3269" s="2" t="str">
        <f aca="false">IF(O3268="","",O3268)</f>
        <v>7711 CEDI GUAYAQUIL</v>
      </c>
      <c r="P3269" s="2" t="str">
        <f aca="false">IF(A3269=$P$5,C3269,P3268)</f>
        <v>CONORQUE CIALTDA</v>
      </c>
      <c r="Q3269" s="2" t="n">
        <f aca="false">IF(Q3268="","",IF(A3272=$Q$1,C3272,Q3268))</f>
        <v>8000005607</v>
      </c>
      <c r="R3269" s="2" t="n">
        <f aca="false">IF(H3269=$R$5,L3269,R3268)</f>
        <v>50640325</v>
      </c>
      <c r="S3269" s="2" t="str">
        <f aca="false">IF(H3269=$S$5,L3269,S3268)</f>
        <v>EGU075</v>
      </c>
      <c r="T3269" s="2" t="n">
        <f aca="false">IF(H3269=$T$5,L3269,T3268)</f>
        <v>814190650</v>
      </c>
      <c r="U3269" s="2" t="n">
        <f aca="false">IF(V3269="",0,1)</f>
        <v>1</v>
      </c>
      <c r="V3269" s="2" t="n">
        <f aca="false">IF(A3269="","",IFERROR(IF(VLOOKUP(A3269,MAESTRO!$A$2:$C$15,2,FALSE())=1,"",A3269),A3269))</f>
        <v>11796</v>
      </c>
      <c r="W3269" s="2" t="n">
        <f aca="false">IF(V3269="","",G3269)</f>
        <v>10</v>
      </c>
    </row>
    <row r="3270" customFormat="false" ht="15" hidden="false" customHeight="false" outlineLevel="0" collapsed="false">
      <c r="A3270" s="1" t="n">
        <v>5510</v>
      </c>
      <c r="B3270" s="1" t="s">
        <v>155</v>
      </c>
      <c r="G3270" s="1" t="n">
        <v>12</v>
      </c>
      <c r="I3270" s="1" t="s">
        <v>46</v>
      </c>
      <c r="K3270" s="1" t="s">
        <v>156</v>
      </c>
      <c r="O3270" s="2" t="str">
        <f aca="false">IF(O3269="","",O3269)</f>
        <v>7711 CEDI GUAYAQUIL</v>
      </c>
      <c r="P3270" s="2" t="str">
        <f aca="false">IF(A3270=$P$5,C3270,P3269)</f>
        <v>CONORQUE CIALTDA</v>
      </c>
      <c r="Q3270" s="2" t="n">
        <f aca="false">IF(Q3269="","",IF(A3273=$Q$1,C3273,Q3269))</f>
        <v>8000005607</v>
      </c>
      <c r="R3270" s="2" t="n">
        <f aca="false">IF(H3270=$R$5,L3270,R3269)</f>
        <v>50640325</v>
      </c>
      <c r="S3270" s="2" t="str">
        <f aca="false">IF(H3270=$S$5,L3270,S3269)</f>
        <v>EGU075</v>
      </c>
      <c r="T3270" s="2" t="n">
        <f aca="false">IF(H3270=$T$5,L3270,T3269)</f>
        <v>814190650</v>
      </c>
      <c r="U3270" s="2" t="n">
        <f aca="false">IF(V3270="",0,1)</f>
        <v>1</v>
      </c>
      <c r="V3270" s="2" t="n">
        <f aca="false">IF(A3270="","",IFERROR(IF(VLOOKUP(A3270,MAESTRO!$A$2:$C$15,2,FALSE())=1,"",A3270),A3270))</f>
        <v>5510</v>
      </c>
      <c r="W3270" s="2" t="n">
        <f aca="false">IF(V3270="","",G3270)</f>
        <v>12</v>
      </c>
    </row>
    <row r="3271" customFormat="false" ht="15" hidden="false" customHeight="false" outlineLevel="0" collapsed="false">
      <c r="A3271" s="1" t="n">
        <v>5512</v>
      </c>
      <c r="B3271" s="1" t="s">
        <v>87</v>
      </c>
      <c r="G3271" s="1" t="n">
        <v>6</v>
      </c>
      <c r="I3271" s="1" t="s">
        <v>46</v>
      </c>
      <c r="K3271" s="1" t="s">
        <v>88</v>
      </c>
      <c r="O3271" s="2" t="str">
        <f aca="false">IF(O3270="","",O3270)</f>
        <v>7711 CEDI GUAYAQUIL</v>
      </c>
      <c r="P3271" s="2" t="str">
        <f aca="false">IF(A3271=$P$5,C3271,P3270)</f>
        <v>CONORQUE CIALTDA</v>
      </c>
      <c r="Q3271" s="2" t="n">
        <f aca="false">IF(Q3270="","",IF(A3274=$Q$1,C3274,Q3270))</f>
        <v>8000005607</v>
      </c>
      <c r="R3271" s="2" t="n">
        <f aca="false">IF(H3271=$R$5,L3271,R3270)</f>
        <v>50640325</v>
      </c>
      <c r="S3271" s="2" t="str">
        <f aca="false">IF(H3271=$S$5,L3271,S3270)</f>
        <v>EGU075</v>
      </c>
      <c r="T3271" s="2" t="n">
        <f aca="false">IF(H3271=$T$5,L3271,T3270)</f>
        <v>814190650</v>
      </c>
      <c r="U3271" s="2" t="n">
        <f aca="false">IF(V3271="",0,1)</f>
        <v>1</v>
      </c>
      <c r="V3271" s="2" t="n">
        <f aca="false">IF(A3271="","",IFERROR(IF(VLOOKUP(A3271,MAESTRO!$A$2:$C$15,2,FALSE())=1,"",A3271),A3271))</f>
        <v>5512</v>
      </c>
      <c r="W3271" s="2" t="n">
        <f aca="false">IF(V3271="","",G3271)</f>
        <v>6</v>
      </c>
    </row>
    <row r="3272" customFormat="false" ht="15" hidden="false" customHeight="false" outlineLevel="0" collapsed="false">
      <c r="A3272" s="1" t="n">
        <v>5513</v>
      </c>
      <c r="B3272" s="1" t="s">
        <v>199</v>
      </c>
      <c r="G3272" s="1" t="n">
        <v>6</v>
      </c>
      <c r="I3272" s="1" t="s">
        <v>46</v>
      </c>
      <c r="K3272" s="1" t="s">
        <v>200</v>
      </c>
      <c r="O3272" s="2" t="str">
        <f aca="false">IF(O3271="","",O3271)</f>
        <v>7711 CEDI GUAYAQUIL</v>
      </c>
      <c r="P3272" s="2" t="str">
        <f aca="false">IF(A3272=$P$5,C3272,P3271)</f>
        <v>CONORQUE CIALTDA</v>
      </c>
      <c r="Q3272" s="2" t="n">
        <f aca="false">IF(Q3271="","",IF(A3275=$Q$1,C3275,Q3271))</f>
        <v>8000005607</v>
      </c>
      <c r="R3272" s="2" t="n">
        <f aca="false">IF(H3272=$R$5,L3272,R3271)</f>
        <v>50640325</v>
      </c>
      <c r="S3272" s="2" t="str">
        <f aca="false">IF(H3272=$S$5,L3272,S3271)</f>
        <v>EGU075</v>
      </c>
      <c r="T3272" s="2" t="n">
        <f aca="false">IF(H3272=$T$5,L3272,T3271)</f>
        <v>814190650</v>
      </c>
      <c r="U3272" s="2" t="n">
        <f aca="false">IF(V3272="",0,1)</f>
        <v>1</v>
      </c>
      <c r="V3272" s="2" t="n">
        <f aca="false">IF(A3272="","",IFERROR(IF(VLOOKUP(A3272,MAESTRO!$A$2:$C$15,2,FALSE())=1,"",A3272),A3272))</f>
        <v>5513</v>
      </c>
      <c r="W3272" s="2" t="n">
        <f aca="false">IF(V3272="","",G3272)</f>
        <v>6</v>
      </c>
    </row>
    <row r="3273" customFormat="false" ht="15" hidden="false" customHeight="false" outlineLevel="0" collapsed="false">
      <c r="A3273" s="1" t="n">
        <v>4921</v>
      </c>
      <c r="B3273" s="1" t="s">
        <v>91</v>
      </c>
      <c r="G3273" s="1" t="n">
        <v>6</v>
      </c>
      <c r="I3273" s="1" t="s">
        <v>46</v>
      </c>
      <c r="K3273" s="1" t="s">
        <v>92</v>
      </c>
      <c r="O3273" s="2" t="str">
        <f aca="false">IF(O3272="","",O3272)</f>
        <v>7711 CEDI GUAYAQUIL</v>
      </c>
      <c r="P3273" s="2" t="str">
        <f aca="false">IF(A3273=$P$5,C3273,P3272)</f>
        <v>CONORQUE CIALTDA</v>
      </c>
      <c r="Q3273" s="2" t="n">
        <f aca="false">IF(Q3272="","",IF(A3276=$Q$1,C3276,Q3272))</f>
        <v>8000005607</v>
      </c>
      <c r="R3273" s="2" t="n">
        <f aca="false">IF(H3273=$R$5,L3273,R3272)</f>
        <v>50640325</v>
      </c>
      <c r="S3273" s="2" t="str">
        <f aca="false">IF(H3273=$S$5,L3273,S3272)</f>
        <v>EGU075</v>
      </c>
      <c r="T3273" s="2" t="n">
        <f aca="false">IF(H3273=$T$5,L3273,T3272)</f>
        <v>814190650</v>
      </c>
      <c r="U3273" s="2" t="n">
        <f aca="false">IF(V3273="",0,1)</f>
        <v>1</v>
      </c>
      <c r="V3273" s="2" t="n">
        <f aca="false">IF(A3273="","",IFERROR(IF(VLOOKUP(A3273,MAESTRO!$A$2:$C$15,2,FALSE())=1,"",A3273),A3273))</f>
        <v>4921</v>
      </c>
      <c r="W3273" s="2" t="n">
        <f aca="false">IF(V3273="","",G3273)</f>
        <v>6</v>
      </c>
    </row>
    <row r="3274" customFormat="false" ht="15" hidden="false" customHeight="false" outlineLevel="0" collapsed="false">
      <c r="A3274" s="1" t="n">
        <v>6219239</v>
      </c>
      <c r="B3274" s="1" t="s">
        <v>213</v>
      </c>
      <c r="G3274" s="1" t="n">
        <v>10</v>
      </c>
      <c r="I3274" s="1" t="s">
        <v>46</v>
      </c>
      <c r="K3274" s="1" t="s">
        <v>214</v>
      </c>
      <c r="O3274" s="2" t="str">
        <f aca="false">IF(O3273="","",O3273)</f>
        <v>7711 CEDI GUAYAQUIL</v>
      </c>
      <c r="P3274" s="2" t="str">
        <f aca="false">IF(A3274=$P$5,C3274,P3273)</f>
        <v>CONORQUE CIALTDA</v>
      </c>
      <c r="Q3274" s="2" t="n">
        <f aca="false">IF(Q3273="","",IF(A3277=$Q$1,C3277,Q3273))</f>
        <v>8000005607</v>
      </c>
      <c r="R3274" s="2" t="n">
        <f aca="false">IF(H3274=$R$5,L3274,R3273)</f>
        <v>50640325</v>
      </c>
      <c r="S3274" s="2" t="str">
        <f aca="false">IF(H3274=$S$5,L3274,S3273)</f>
        <v>EGU075</v>
      </c>
      <c r="T3274" s="2" t="n">
        <f aca="false">IF(H3274=$T$5,L3274,T3273)</f>
        <v>814190650</v>
      </c>
      <c r="U3274" s="2" t="n">
        <f aca="false">IF(V3274="",0,1)</f>
        <v>1</v>
      </c>
      <c r="V3274" s="2" t="n">
        <f aca="false">IF(A3274="","",IFERROR(IF(VLOOKUP(A3274,MAESTRO!$A$2:$C$15,2,FALSE())=1,"",A3274),A3274))</f>
        <v>6219239</v>
      </c>
      <c r="W3274" s="2" t="n">
        <f aca="false">IF(V3274="","",G3274)</f>
        <v>10</v>
      </c>
    </row>
    <row r="3275" customFormat="false" ht="15" hidden="false" customHeight="false" outlineLevel="0" collapsed="false">
      <c r="A3275" s="1" t="n">
        <v>6221239</v>
      </c>
      <c r="B3275" s="1" t="s">
        <v>215</v>
      </c>
      <c r="G3275" s="1" t="n">
        <v>10</v>
      </c>
      <c r="I3275" s="1" t="s">
        <v>46</v>
      </c>
      <c r="K3275" s="1" t="s">
        <v>216</v>
      </c>
      <c r="O3275" s="2" t="str">
        <f aca="false">IF(O3274="","",O3274)</f>
        <v>7711 CEDI GUAYAQUIL</v>
      </c>
      <c r="P3275" s="2" t="str">
        <f aca="false">IF(A3275=$P$5,C3275,P3274)</f>
        <v>CONORQUE CIALTDA</v>
      </c>
      <c r="Q3275" s="2" t="n">
        <f aca="false">IF(Q3274="","",IF(A3278=$Q$1,C3278,Q3274))</f>
        <v>8000005607</v>
      </c>
      <c r="R3275" s="2" t="n">
        <f aca="false">IF(H3275=$R$5,L3275,R3274)</f>
        <v>50640325</v>
      </c>
      <c r="S3275" s="2" t="str">
        <f aca="false">IF(H3275=$S$5,L3275,S3274)</f>
        <v>EGU075</v>
      </c>
      <c r="T3275" s="2" t="n">
        <f aca="false">IF(H3275=$T$5,L3275,T3274)</f>
        <v>814190650</v>
      </c>
      <c r="U3275" s="2" t="n">
        <f aca="false">IF(V3275="",0,1)</f>
        <v>1</v>
      </c>
      <c r="V3275" s="2" t="n">
        <f aca="false">IF(A3275="","",IFERROR(IF(VLOOKUP(A3275,MAESTRO!$A$2:$C$15,2,FALSE())=1,"",A3275),A3275))</f>
        <v>6221239</v>
      </c>
      <c r="W3275" s="2" t="n">
        <f aca="false">IF(V3275="","",G3275)</f>
        <v>10</v>
      </c>
    </row>
    <row r="3276" customFormat="false" ht="15" hidden="false" customHeight="false" outlineLevel="0" collapsed="false">
      <c r="A3276" s="1" t="n">
        <v>6226239</v>
      </c>
      <c r="B3276" s="1" t="s">
        <v>217</v>
      </c>
      <c r="G3276" s="1" t="n">
        <v>15</v>
      </c>
      <c r="I3276" s="1" t="s">
        <v>46</v>
      </c>
      <c r="K3276" s="1" t="s">
        <v>218</v>
      </c>
      <c r="O3276" s="2" t="str">
        <f aca="false">IF(O3275="","",O3275)</f>
        <v>7711 CEDI GUAYAQUIL</v>
      </c>
      <c r="P3276" s="2" t="str">
        <f aca="false">IF(A3276=$P$5,C3276,P3275)</f>
        <v>CONORQUE CIALTDA</v>
      </c>
      <c r="Q3276" s="2" t="n">
        <f aca="false">IF(Q3275="","",IF(A3279=$Q$1,C3279,Q3275))</f>
        <v>8000005607</v>
      </c>
      <c r="R3276" s="2" t="n">
        <f aca="false">IF(H3276=$R$5,L3276,R3275)</f>
        <v>50640325</v>
      </c>
      <c r="S3276" s="2" t="str">
        <f aca="false">IF(H3276=$S$5,L3276,S3275)</f>
        <v>EGU075</v>
      </c>
      <c r="T3276" s="2" t="n">
        <f aca="false">IF(H3276=$T$5,L3276,T3275)</f>
        <v>814190650</v>
      </c>
      <c r="U3276" s="2" t="n">
        <f aca="false">IF(V3276="",0,1)</f>
        <v>1</v>
      </c>
      <c r="V3276" s="2" t="n">
        <f aca="false">IF(A3276="","",IFERROR(IF(VLOOKUP(A3276,MAESTRO!$A$2:$C$15,2,FALSE())=1,"",A3276),A3276))</f>
        <v>6226239</v>
      </c>
      <c r="W3276" s="2" t="n">
        <f aca="false">IF(V3276="","",G3276)</f>
        <v>15</v>
      </c>
    </row>
    <row r="3277" customFormat="false" ht="15" hidden="false" customHeight="false" outlineLevel="0" collapsed="false">
      <c r="A3277" s="1" t="n">
        <v>10653</v>
      </c>
      <c r="B3277" s="1" t="s">
        <v>95</v>
      </c>
      <c r="G3277" s="1" t="n">
        <v>20</v>
      </c>
      <c r="I3277" s="1" t="s">
        <v>46</v>
      </c>
      <c r="K3277" s="1" t="s">
        <v>96</v>
      </c>
      <c r="O3277" s="2" t="str">
        <f aca="false">IF(O3276="","",O3276)</f>
        <v>7711 CEDI GUAYAQUIL</v>
      </c>
      <c r="P3277" s="2" t="str">
        <f aca="false">IF(A3277=$P$5,C3277,P3276)</f>
        <v>CONORQUE CIALTDA</v>
      </c>
      <c r="Q3277" s="2" t="n">
        <f aca="false">IF(Q3276="","",IF(A3280=$Q$1,C3280,Q3276))</f>
        <v>8000005607</v>
      </c>
      <c r="R3277" s="2" t="n">
        <f aca="false">IF(H3277=$R$5,L3277,R3276)</f>
        <v>50640325</v>
      </c>
      <c r="S3277" s="2" t="str">
        <f aca="false">IF(H3277=$S$5,L3277,S3276)</f>
        <v>EGU075</v>
      </c>
      <c r="T3277" s="2" t="n">
        <f aca="false">IF(H3277=$T$5,L3277,T3276)</f>
        <v>814190650</v>
      </c>
      <c r="U3277" s="2" t="n">
        <f aca="false">IF(V3277="",0,1)</f>
        <v>1</v>
      </c>
      <c r="V3277" s="2" t="n">
        <f aca="false">IF(A3277="","",IFERROR(IF(VLOOKUP(A3277,MAESTRO!$A$2:$C$15,2,FALSE())=1,"",A3277),A3277))</f>
        <v>10653</v>
      </c>
      <c r="W3277" s="2" t="n">
        <f aca="false">IF(V3277="","",G3277)</f>
        <v>20</v>
      </c>
    </row>
    <row r="3278" customFormat="false" ht="15" hidden="false" customHeight="false" outlineLevel="0" collapsed="false">
      <c r="A3278" s="1" t="n">
        <v>10654</v>
      </c>
      <c r="B3278" s="1" t="s">
        <v>97</v>
      </c>
      <c r="G3278" s="1" t="n">
        <v>20</v>
      </c>
      <c r="I3278" s="1" t="s">
        <v>46</v>
      </c>
      <c r="K3278" s="1" t="s">
        <v>98</v>
      </c>
      <c r="O3278" s="2" t="str">
        <f aca="false">IF(O3277="","",O3277)</f>
        <v>7711 CEDI GUAYAQUIL</v>
      </c>
      <c r="P3278" s="2" t="str">
        <f aca="false">IF(A3278=$P$5,C3278,P3277)</f>
        <v>CONORQUE CIALTDA</v>
      </c>
      <c r="Q3278" s="2" t="n">
        <f aca="false">IF(Q3277="","",IF(A3281=$Q$1,C3281,Q3277))</f>
        <v>8000005607</v>
      </c>
      <c r="R3278" s="2" t="n">
        <f aca="false">IF(H3278=$R$5,L3278,R3277)</f>
        <v>50640325</v>
      </c>
      <c r="S3278" s="2" t="str">
        <f aca="false">IF(H3278=$S$5,L3278,S3277)</f>
        <v>EGU075</v>
      </c>
      <c r="T3278" s="2" t="n">
        <f aca="false">IF(H3278=$T$5,L3278,T3277)</f>
        <v>814190650</v>
      </c>
      <c r="U3278" s="2" t="n">
        <f aca="false">IF(V3278="",0,1)</f>
        <v>1</v>
      </c>
      <c r="V3278" s="2" t="n">
        <f aca="false">IF(A3278="","",IFERROR(IF(VLOOKUP(A3278,MAESTRO!$A$2:$C$15,2,FALSE())=1,"",A3278),A3278))</f>
        <v>10654</v>
      </c>
      <c r="W3278" s="2" t="n">
        <f aca="false">IF(V3278="","",G3278)</f>
        <v>20</v>
      </c>
    </row>
    <row r="3279" customFormat="false" ht="15" hidden="false" customHeight="false" outlineLevel="0" collapsed="false">
      <c r="A3279" s="1" t="n">
        <v>10990</v>
      </c>
      <c r="B3279" s="1" t="s">
        <v>99</v>
      </c>
      <c r="G3279" s="1" t="n">
        <v>20</v>
      </c>
      <c r="I3279" s="1" t="s">
        <v>46</v>
      </c>
      <c r="K3279" s="1" t="s">
        <v>100</v>
      </c>
      <c r="O3279" s="2" t="str">
        <f aca="false">IF(O3278="","",O3278)</f>
        <v>7711 CEDI GUAYAQUIL</v>
      </c>
      <c r="P3279" s="2" t="str">
        <f aca="false">IF(A3279=$P$5,C3279,P3278)</f>
        <v>CONORQUE CIALTDA</v>
      </c>
      <c r="Q3279" s="2" t="n">
        <f aca="false">IF(Q3278="","",IF(A3282=$Q$1,C3282,Q3278))</f>
        <v>8000005607</v>
      </c>
      <c r="R3279" s="2" t="n">
        <f aca="false">IF(H3279=$R$5,L3279,R3278)</f>
        <v>50640325</v>
      </c>
      <c r="S3279" s="2" t="str">
        <f aca="false">IF(H3279=$S$5,L3279,S3278)</f>
        <v>EGU075</v>
      </c>
      <c r="T3279" s="2" t="n">
        <f aca="false">IF(H3279=$T$5,L3279,T3278)</f>
        <v>814190650</v>
      </c>
      <c r="U3279" s="2" t="n">
        <f aca="false">IF(V3279="",0,1)</f>
        <v>1</v>
      </c>
      <c r="V3279" s="2" t="n">
        <f aca="false">IF(A3279="","",IFERROR(IF(VLOOKUP(A3279,MAESTRO!$A$2:$C$15,2,FALSE())=1,"",A3279),A3279))</f>
        <v>10990</v>
      </c>
      <c r="W3279" s="2" t="n">
        <f aca="false">IF(V3279="","",G3279)</f>
        <v>20</v>
      </c>
    </row>
    <row r="3280" customFormat="false" ht="15" hidden="false" customHeight="false" outlineLevel="0" collapsed="false">
      <c r="A3280" s="1" t="n">
        <v>12299</v>
      </c>
      <c r="B3280" s="1" t="s">
        <v>101</v>
      </c>
      <c r="G3280" s="1" t="n">
        <v>20</v>
      </c>
      <c r="I3280" s="1" t="s">
        <v>46</v>
      </c>
      <c r="K3280" s="1" t="s">
        <v>102</v>
      </c>
      <c r="O3280" s="2" t="str">
        <f aca="false">IF(O3279="","",O3279)</f>
        <v>7711 CEDI GUAYAQUIL</v>
      </c>
      <c r="P3280" s="2" t="str">
        <f aca="false">IF(A3280=$P$5,C3280,P3279)</f>
        <v>CONORQUE CIALTDA</v>
      </c>
      <c r="Q3280" s="2" t="n">
        <f aca="false">IF(Q3279="","",IF(A3283=$Q$1,C3283,Q3279))</f>
        <v>8000005607</v>
      </c>
      <c r="R3280" s="2" t="n">
        <f aca="false">IF(H3280=$R$5,L3280,R3279)</f>
        <v>50640325</v>
      </c>
      <c r="S3280" s="2" t="str">
        <f aca="false">IF(H3280=$S$5,L3280,S3279)</f>
        <v>EGU075</v>
      </c>
      <c r="T3280" s="2" t="n">
        <f aca="false">IF(H3280=$T$5,L3280,T3279)</f>
        <v>814190650</v>
      </c>
      <c r="U3280" s="2" t="n">
        <f aca="false">IF(V3280="",0,1)</f>
        <v>1</v>
      </c>
      <c r="V3280" s="2" t="n">
        <f aca="false">IF(A3280="","",IFERROR(IF(VLOOKUP(A3280,MAESTRO!$A$2:$C$15,2,FALSE())=1,"",A3280),A3280))</f>
        <v>12299</v>
      </c>
      <c r="W3280" s="2" t="n">
        <f aca="false">IF(V3280="","",G3280)</f>
        <v>20</v>
      </c>
    </row>
    <row r="3281" customFormat="false" ht="15" hidden="false" customHeight="false" outlineLevel="0" collapsed="false">
      <c r="A3281" s="1" t="n">
        <v>4889</v>
      </c>
      <c r="B3281" s="1" t="s">
        <v>355</v>
      </c>
      <c r="G3281" s="1" t="n">
        <v>3</v>
      </c>
      <c r="I3281" s="1" t="s">
        <v>46</v>
      </c>
      <c r="K3281" s="1" t="s">
        <v>356</v>
      </c>
      <c r="O3281" s="2" t="str">
        <f aca="false">IF(O3280="","",O3280)</f>
        <v>7711 CEDI GUAYAQUIL</v>
      </c>
      <c r="P3281" s="2" t="str">
        <f aca="false">IF(A3281=$P$5,C3281,P3280)</f>
        <v>CONORQUE CIALTDA</v>
      </c>
      <c r="Q3281" s="2" t="n">
        <f aca="false">IF(Q3280="","",IF(A3284=$Q$1,C3284,Q3280))</f>
        <v>8000005607</v>
      </c>
      <c r="R3281" s="2" t="n">
        <f aca="false">IF(H3281=$R$5,L3281,R3280)</f>
        <v>50640325</v>
      </c>
      <c r="S3281" s="2" t="str">
        <f aca="false">IF(H3281=$S$5,L3281,S3280)</f>
        <v>EGU075</v>
      </c>
      <c r="T3281" s="2" t="n">
        <f aca="false">IF(H3281=$T$5,L3281,T3280)</f>
        <v>814190650</v>
      </c>
      <c r="U3281" s="2" t="n">
        <f aca="false">IF(V3281="",0,1)</f>
        <v>1</v>
      </c>
      <c r="V3281" s="2" t="n">
        <f aca="false">IF(A3281="","",IFERROR(IF(VLOOKUP(A3281,MAESTRO!$A$2:$C$15,2,FALSE())=1,"",A3281),A3281))</f>
        <v>4889</v>
      </c>
      <c r="W3281" s="2" t="n">
        <f aca="false">IF(V3281="","",G3281)</f>
        <v>3</v>
      </c>
    </row>
    <row r="3282" customFormat="false" ht="15" hidden="false" customHeight="false" outlineLevel="0" collapsed="false">
      <c r="A3282" s="1" t="n">
        <v>4894</v>
      </c>
      <c r="B3282" s="1" t="s">
        <v>357</v>
      </c>
      <c r="G3282" s="1" t="n">
        <v>2</v>
      </c>
      <c r="I3282" s="1" t="s">
        <v>46</v>
      </c>
      <c r="K3282" s="1" t="s">
        <v>358</v>
      </c>
      <c r="O3282" s="2" t="str">
        <f aca="false">IF(O3281="","",O3281)</f>
        <v>7711 CEDI GUAYAQUIL</v>
      </c>
      <c r="P3282" s="2" t="str">
        <f aca="false">IF(A3282=$P$5,C3282,P3281)</f>
        <v>CONORQUE CIALTDA</v>
      </c>
      <c r="Q3282" s="2" t="n">
        <f aca="false">IF(Q3281="","",IF(A3285=$Q$1,C3285,Q3281))</f>
        <v>8000005607</v>
      </c>
      <c r="R3282" s="2" t="n">
        <f aca="false">IF(H3282=$R$5,L3282,R3281)</f>
        <v>50640325</v>
      </c>
      <c r="S3282" s="2" t="str">
        <f aca="false">IF(H3282=$S$5,L3282,S3281)</f>
        <v>EGU075</v>
      </c>
      <c r="T3282" s="2" t="n">
        <f aca="false">IF(H3282=$T$5,L3282,T3281)</f>
        <v>814190650</v>
      </c>
      <c r="U3282" s="2" t="n">
        <f aca="false">IF(V3282="",0,1)</f>
        <v>1</v>
      </c>
      <c r="V3282" s="2" t="n">
        <f aca="false">IF(A3282="","",IFERROR(IF(VLOOKUP(A3282,MAESTRO!$A$2:$C$15,2,FALSE())=1,"",A3282),A3282))</f>
        <v>4894</v>
      </c>
      <c r="W3282" s="2" t="n">
        <f aca="false">IF(V3282="","",G3282)</f>
        <v>2</v>
      </c>
    </row>
    <row r="3283" customFormat="false" ht="15" hidden="false" customHeight="false" outlineLevel="0" collapsed="false">
      <c r="A3283" s="1" t="n">
        <v>4895</v>
      </c>
      <c r="B3283" s="1" t="s">
        <v>232</v>
      </c>
      <c r="G3283" s="1" t="n">
        <v>3</v>
      </c>
      <c r="I3283" s="1" t="s">
        <v>46</v>
      </c>
      <c r="K3283" s="1" t="s">
        <v>233</v>
      </c>
      <c r="O3283" s="2" t="str">
        <f aca="false">IF(O3282="","",O3282)</f>
        <v>7711 CEDI GUAYAQUIL</v>
      </c>
      <c r="P3283" s="2" t="str">
        <f aca="false">IF(A3283=$P$5,C3283,P3282)</f>
        <v>CONORQUE CIALTDA</v>
      </c>
      <c r="Q3283" s="2" t="n">
        <f aca="false">IF(Q3282="","",IF(A3286=$Q$1,C3286,Q3282))</f>
        <v>8000005607</v>
      </c>
      <c r="R3283" s="2" t="n">
        <f aca="false">IF(H3283=$R$5,L3283,R3282)</f>
        <v>50640325</v>
      </c>
      <c r="S3283" s="2" t="str">
        <f aca="false">IF(H3283=$S$5,L3283,S3282)</f>
        <v>EGU075</v>
      </c>
      <c r="T3283" s="2" t="n">
        <f aca="false">IF(H3283=$T$5,L3283,T3282)</f>
        <v>814190650</v>
      </c>
      <c r="U3283" s="2" t="n">
        <f aca="false">IF(V3283="",0,1)</f>
        <v>1</v>
      </c>
      <c r="V3283" s="2" t="n">
        <f aca="false">IF(A3283="","",IFERROR(IF(VLOOKUP(A3283,MAESTRO!$A$2:$C$15,2,FALSE())=1,"",A3283),A3283))</f>
        <v>4895</v>
      </c>
      <c r="W3283" s="2" t="n">
        <f aca="false">IF(V3283="","",G3283)</f>
        <v>3</v>
      </c>
    </row>
    <row r="3284" customFormat="false" ht="15" hidden="false" customHeight="false" outlineLevel="0" collapsed="false">
      <c r="A3284" s="1" t="n">
        <v>4247</v>
      </c>
      <c r="B3284" s="1" t="s">
        <v>359</v>
      </c>
      <c r="G3284" s="1" t="n">
        <v>4</v>
      </c>
      <c r="I3284" s="1" t="s">
        <v>46</v>
      </c>
      <c r="K3284" s="1" t="s">
        <v>360</v>
      </c>
      <c r="O3284" s="2" t="str">
        <f aca="false">IF(O3283="","",O3283)</f>
        <v>7711 CEDI GUAYAQUIL</v>
      </c>
      <c r="P3284" s="2" t="str">
        <f aca="false">IF(A3284=$P$5,C3284,P3283)</f>
        <v>CONORQUE CIALTDA</v>
      </c>
      <c r="Q3284" s="2" t="n">
        <f aca="false">IF(Q3283="","",IF(A3287=$Q$1,C3287,Q3283))</f>
        <v>8000005607</v>
      </c>
      <c r="R3284" s="2" t="n">
        <f aca="false">IF(H3284=$R$5,L3284,R3283)</f>
        <v>50640325</v>
      </c>
      <c r="S3284" s="2" t="str">
        <f aca="false">IF(H3284=$S$5,L3284,S3283)</f>
        <v>EGU075</v>
      </c>
      <c r="T3284" s="2" t="n">
        <f aca="false">IF(H3284=$T$5,L3284,T3283)</f>
        <v>814190650</v>
      </c>
      <c r="U3284" s="2" t="n">
        <f aca="false">IF(V3284="",0,1)</f>
        <v>1</v>
      </c>
      <c r="V3284" s="2" t="n">
        <f aca="false">IF(A3284="","",IFERROR(IF(VLOOKUP(A3284,MAESTRO!$A$2:$C$15,2,FALSE())=1,"",A3284),A3284))</f>
        <v>4247</v>
      </c>
      <c r="W3284" s="2" t="n">
        <f aca="false">IF(V3284="","",G3284)</f>
        <v>4</v>
      </c>
    </row>
    <row r="3285" customFormat="false" ht="15" hidden="false" customHeight="false" outlineLevel="0" collapsed="false">
      <c r="A3285" s="1" t="n">
        <v>4248</v>
      </c>
      <c r="B3285" s="1" t="s">
        <v>361</v>
      </c>
      <c r="G3285" s="1" t="n">
        <v>4</v>
      </c>
      <c r="I3285" s="1" t="s">
        <v>46</v>
      </c>
      <c r="K3285" s="1" t="s">
        <v>362</v>
      </c>
      <c r="O3285" s="2" t="str">
        <f aca="false">IF(O3284="","",O3284)</f>
        <v>7711 CEDI GUAYAQUIL</v>
      </c>
      <c r="P3285" s="2" t="str">
        <f aca="false">IF(A3285=$P$5,C3285,P3284)</f>
        <v>CONORQUE CIALTDA</v>
      </c>
      <c r="Q3285" s="2" t="n">
        <f aca="false">IF(Q3284="","",IF(A3288=$Q$1,C3288,Q3284))</f>
        <v>8000005607</v>
      </c>
      <c r="R3285" s="2" t="n">
        <f aca="false">IF(H3285=$R$5,L3285,R3284)</f>
        <v>50640325</v>
      </c>
      <c r="S3285" s="2" t="str">
        <f aca="false">IF(H3285=$S$5,L3285,S3284)</f>
        <v>EGU075</v>
      </c>
      <c r="T3285" s="2" t="n">
        <f aca="false">IF(H3285=$T$5,L3285,T3284)</f>
        <v>814190650</v>
      </c>
      <c r="U3285" s="2" t="n">
        <f aca="false">IF(V3285="",0,1)</f>
        <v>1</v>
      </c>
      <c r="V3285" s="2" t="n">
        <f aca="false">IF(A3285="","",IFERROR(IF(VLOOKUP(A3285,MAESTRO!$A$2:$C$15,2,FALSE())=1,"",A3285),A3285))</f>
        <v>4248</v>
      </c>
      <c r="W3285" s="2" t="n">
        <f aca="false">IF(V3285="","",G3285)</f>
        <v>4</v>
      </c>
    </row>
    <row r="3286" customFormat="false" ht="15" hidden="false" customHeight="false" outlineLevel="0" collapsed="false">
      <c r="A3286" s="1" t="n">
        <v>2122</v>
      </c>
      <c r="B3286" s="1" t="s">
        <v>363</v>
      </c>
      <c r="G3286" s="1" t="n">
        <v>3</v>
      </c>
      <c r="I3286" s="1" t="s">
        <v>46</v>
      </c>
      <c r="K3286" s="1" t="s">
        <v>364</v>
      </c>
      <c r="O3286" s="2" t="str">
        <f aca="false">IF(O3285="","",O3285)</f>
        <v>7711 CEDI GUAYAQUIL</v>
      </c>
      <c r="P3286" s="2" t="str">
        <f aca="false">IF(A3286=$P$5,C3286,P3285)</f>
        <v>CONORQUE CIALTDA</v>
      </c>
      <c r="Q3286" s="2" t="n">
        <f aca="false">IF(Q3285="","",IF(A3289=$Q$1,C3289,Q3285))</f>
        <v>8000005607</v>
      </c>
      <c r="R3286" s="2" t="n">
        <f aca="false">IF(H3286=$R$5,L3286,R3285)</f>
        <v>50640325</v>
      </c>
      <c r="S3286" s="2" t="str">
        <f aca="false">IF(H3286=$S$5,L3286,S3285)</f>
        <v>EGU075</v>
      </c>
      <c r="T3286" s="2" t="n">
        <f aca="false">IF(H3286=$T$5,L3286,T3285)</f>
        <v>814190650</v>
      </c>
      <c r="U3286" s="2" t="n">
        <f aca="false">IF(V3286="",0,1)</f>
        <v>1</v>
      </c>
      <c r="V3286" s="2" t="n">
        <f aca="false">IF(A3286="","",IFERROR(IF(VLOOKUP(A3286,MAESTRO!$A$2:$C$15,2,FALSE())=1,"",A3286),A3286))</f>
        <v>2122</v>
      </c>
      <c r="W3286" s="2" t="n">
        <f aca="false">IF(V3286="","",G3286)</f>
        <v>3</v>
      </c>
    </row>
    <row r="3287" customFormat="false" ht="15" hidden="false" customHeight="false" outlineLevel="0" collapsed="false">
      <c r="A3287" s="1" t="n">
        <v>2123</v>
      </c>
      <c r="B3287" s="1" t="s">
        <v>365</v>
      </c>
      <c r="G3287" s="1" t="n">
        <v>3</v>
      </c>
      <c r="I3287" s="1" t="s">
        <v>46</v>
      </c>
      <c r="K3287" s="1" t="s">
        <v>366</v>
      </c>
      <c r="O3287" s="2" t="str">
        <f aca="false">IF(O3286="","",O3286)</f>
        <v>7711 CEDI GUAYAQUIL</v>
      </c>
      <c r="P3287" s="2" t="str">
        <f aca="false">IF(A3287=$P$5,C3287,P3286)</f>
        <v>CONORQUE CIALTDA</v>
      </c>
      <c r="Q3287" s="2" t="n">
        <f aca="false">IF(Q3286="","",IF(A3290=$Q$1,C3290,Q3286))</f>
        <v>8000005607</v>
      </c>
      <c r="R3287" s="2" t="n">
        <f aca="false">IF(H3287=$R$5,L3287,R3286)</f>
        <v>50640325</v>
      </c>
      <c r="S3287" s="2" t="str">
        <f aca="false">IF(H3287=$S$5,L3287,S3286)</f>
        <v>EGU075</v>
      </c>
      <c r="T3287" s="2" t="n">
        <f aca="false">IF(H3287=$T$5,L3287,T3286)</f>
        <v>814190650</v>
      </c>
      <c r="U3287" s="2" t="n">
        <f aca="false">IF(V3287="",0,1)</f>
        <v>1</v>
      </c>
      <c r="V3287" s="2" t="n">
        <f aca="false">IF(A3287="","",IFERROR(IF(VLOOKUP(A3287,MAESTRO!$A$2:$C$15,2,FALSE())=1,"",A3287),A3287))</f>
        <v>2123</v>
      </c>
      <c r="W3287" s="2" t="n">
        <f aca="false">IF(V3287="","",G3287)</f>
        <v>3</v>
      </c>
    </row>
    <row r="3288" customFormat="false" ht="15" hidden="false" customHeight="false" outlineLevel="0" collapsed="false">
      <c r="A3288" s="1" t="n">
        <v>1224</v>
      </c>
      <c r="B3288" s="1" t="s">
        <v>367</v>
      </c>
      <c r="G3288" s="1" t="n">
        <v>5</v>
      </c>
      <c r="I3288" s="1" t="s">
        <v>46</v>
      </c>
      <c r="K3288" s="1" t="s">
        <v>368</v>
      </c>
      <c r="O3288" s="2" t="str">
        <f aca="false">IF(O3287="","",O3287)</f>
        <v>7711 CEDI GUAYAQUIL</v>
      </c>
      <c r="P3288" s="2" t="str">
        <f aca="false">IF(A3288=$P$5,C3288,P3287)</f>
        <v>CONORQUE CIALTDA</v>
      </c>
      <c r="Q3288" s="2" t="n">
        <f aca="false">IF(Q3287="","",IF(A3291=$Q$1,C3291,Q3287))</f>
        <v>8000005607</v>
      </c>
      <c r="R3288" s="2" t="n">
        <f aca="false">IF(H3288=$R$5,L3288,R3287)</f>
        <v>50640325</v>
      </c>
      <c r="S3288" s="2" t="str">
        <f aca="false">IF(H3288=$S$5,L3288,S3287)</f>
        <v>EGU075</v>
      </c>
      <c r="T3288" s="2" t="n">
        <f aca="false">IF(H3288=$T$5,L3288,T3287)</f>
        <v>814190650</v>
      </c>
      <c r="U3288" s="2" t="n">
        <f aca="false">IF(V3288="",0,1)</f>
        <v>1</v>
      </c>
      <c r="V3288" s="2" t="n">
        <f aca="false">IF(A3288="","",IFERROR(IF(VLOOKUP(A3288,MAESTRO!$A$2:$C$15,2,FALSE())=1,"",A3288),A3288))</f>
        <v>1224</v>
      </c>
      <c r="W3288" s="2" t="n">
        <f aca="false">IF(V3288="","",G3288)</f>
        <v>5</v>
      </c>
    </row>
    <row r="3289" customFormat="false" ht="15" hidden="false" customHeight="false" outlineLevel="0" collapsed="false">
      <c r="A3289" s="1" t="n">
        <v>9088</v>
      </c>
      <c r="B3289" s="1" t="s">
        <v>369</v>
      </c>
      <c r="G3289" s="1" t="n">
        <v>4</v>
      </c>
      <c r="I3289" s="1" t="s">
        <v>46</v>
      </c>
      <c r="K3289" s="1" t="s">
        <v>370</v>
      </c>
      <c r="O3289" s="2" t="str">
        <f aca="false">IF(O3288="","",O3288)</f>
        <v>7711 CEDI GUAYAQUIL</v>
      </c>
      <c r="P3289" s="2" t="str">
        <f aca="false">IF(A3289=$P$5,C3289,P3288)</f>
        <v>CONORQUE CIALTDA</v>
      </c>
      <c r="Q3289" s="2" t="n">
        <f aca="false">IF(Q3288="","",IF(A3292=$Q$1,C3292,Q3288))</f>
        <v>8000005607</v>
      </c>
      <c r="R3289" s="2" t="n">
        <f aca="false">IF(H3289=$R$5,L3289,R3288)</f>
        <v>50640325</v>
      </c>
      <c r="S3289" s="2" t="str">
        <f aca="false">IF(H3289=$S$5,L3289,S3288)</f>
        <v>EGU075</v>
      </c>
      <c r="T3289" s="2" t="n">
        <f aca="false">IF(H3289=$T$5,L3289,T3288)</f>
        <v>814190650</v>
      </c>
      <c r="U3289" s="2" t="n">
        <f aca="false">IF(V3289="",0,1)</f>
        <v>1</v>
      </c>
      <c r="V3289" s="2" t="n">
        <f aca="false">IF(A3289="","",IFERROR(IF(VLOOKUP(A3289,MAESTRO!$A$2:$C$15,2,FALSE())=1,"",A3289),A3289))</f>
        <v>9088</v>
      </c>
      <c r="W3289" s="2" t="n">
        <f aca="false">IF(V3289="","",G3289)</f>
        <v>4</v>
      </c>
    </row>
    <row r="3290" customFormat="false" ht="15" hidden="false" customHeight="false" outlineLevel="0" collapsed="false">
      <c r="A3290" s="1" t="n">
        <v>4161</v>
      </c>
      <c r="B3290" s="1" t="s">
        <v>219</v>
      </c>
      <c r="G3290" s="1" t="n">
        <v>3</v>
      </c>
      <c r="I3290" s="1" t="s">
        <v>46</v>
      </c>
      <c r="K3290" s="1" t="s">
        <v>220</v>
      </c>
      <c r="O3290" s="2" t="str">
        <f aca="false">IF(O3289="","",O3289)</f>
        <v>7711 CEDI GUAYAQUIL</v>
      </c>
      <c r="P3290" s="2" t="str">
        <f aca="false">IF(A3290=$P$5,C3290,P3289)</f>
        <v>CONORQUE CIALTDA</v>
      </c>
      <c r="Q3290" s="2" t="n">
        <f aca="false">IF(Q3289="","",IF(A3293=$Q$1,C3293,Q3289))</f>
        <v>8000005607</v>
      </c>
      <c r="R3290" s="2" t="n">
        <f aca="false">IF(H3290=$R$5,L3290,R3289)</f>
        <v>50640325</v>
      </c>
      <c r="S3290" s="2" t="str">
        <f aca="false">IF(H3290=$S$5,L3290,S3289)</f>
        <v>EGU075</v>
      </c>
      <c r="T3290" s="2" t="n">
        <f aca="false">IF(H3290=$T$5,L3290,T3289)</f>
        <v>814190650</v>
      </c>
      <c r="U3290" s="2" t="n">
        <f aca="false">IF(V3290="",0,1)</f>
        <v>1</v>
      </c>
      <c r="V3290" s="2" t="n">
        <f aca="false">IF(A3290="","",IFERROR(IF(VLOOKUP(A3290,MAESTRO!$A$2:$C$15,2,FALSE())=1,"",A3290),A3290))</f>
        <v>4161</v>
      </c>
      <c r="W3290" s="2" t="n">
        <f aca="false">IF(V3290="","",G3290)</f>
        <v>3</v>
      </c>
    </row>
    <row r="3291" customFormat="false" ht="15" hidden="false" customHeight="false" outlineLevel="0" collapsed="false">
      <c r="A3291" s="1" t="n">
        <v>4011</v>
      </c>
      <c r="B3291" s="1" t="s">
        <v>371</v>
      </c>
      <c r="G3291" s="1" t="n">
        <v>1</v>
      </c>
      <c r="I3291" s="1" t="s">
        <v>46</v>
      </c>
      <c r="K3291" s="1" t="s">
        <v>372</v>
      </c>
      <c r="O3291" s="2" t="str">
        <f aca="false">IF(O3290="","",O3290)</f>
        <v>7711 CEDI GUAYAQUIL</v>
      </c>
      <c r="P3291" s="2" t="str">
        <f aca="false">IF(A3291=$P$5,C3291,P3290)</f>
        <v>CONORQUE CIALTDA</v>
      </c>
      <c r="Q3291" s="2" t="n">
        <f aca="false">IF(Q3290="","",IF(A3294=$Q$1,C3294,Q3290))</f>
        <v>8000005607</v>
      </c>
      <c r="R3291" s="2" t="n">
        <f aca="false">IF(H3291=$R$5,L3291,R3290)</f>
        <v>50640325</v>
      </c>
      <c r="S3291" s="2" t="str">
        <f aca="false">IF(H3291=$S$5,L3291,S3290)</f>
        <v>EGU075</v>
      </c>
      <c r="T3291" s="2" t="n">
        <f aca="false">IF(H3291=$T$5,L3291,T3290)</f>
        <v>814190650</v>
      </c>
      <c r="U3291" s="2" t="n">
        <f aca="false">IF(V3291="",0,1)</f>
        <v>1</v>
      </c>
      <c r="V3291" s="2" t="n">
        <f aca="false">IF(A3291="","",IFERROR(IF(VLOOKUP(A3291,MAESTRO!$A$2:$C$15,2,FALSE())=1,"",A3291),A3291))</f>
        <v>4011</v>
      </c>
      <c r="W3291" s="2" t="n">
        <f aca="false">IF(V3291="","",G3291)</f>
        <v>1</v>
      </c>
    </row>
    <row r="3292" customFormat="false" ht="15" hidden="false" customHeight="false" outlineLevel="0" collapsed="false">
      <c r="A3292" s="1" t="n">
        <v>4012</v>
      </c>
      <c r="B3292" s="1" t="s">
        <v>373</v>
      </c>
      <c r="G3292" s="1" t="n">
        <v>1</v>
      </c>
      <c r="I3292" s="1" t="s">
        <v>46</v>
      </c>
      <c r="K3292" s="1" t="s">
        <v>374</v>
      </c>
      <c r="O3292" s="2" t="str">
        <f aca="false">IF(O3291="","",O3291)</f>
        <v>7711 CEDI GUAYAQUIL</v>
      </c>
      <c r="P3292" s="2" t="str">
        <f aca="false">IF(A3292=$P$5,C3292,P3291)</f>
        <v>CONORQUE CIALTDA</v>
      </c>
      <c r="Q3292" s="2" t="n">
        <f aca="false">IF(Q3291="","",IF(A3295=$Q$1,C3295,Q3291))</f>
        <v>8000005607</v>
      </c>
      <c r="R3292" s="2" t="n">
        <f aca="false">IF(H3292=$R$5,L3292,R3291)</f>
        <v>50640325</v>
      </c>
      <c r="S3292" s="2" t="str">
        <f aca="false">IF(H3292=$S$5,L3292,S3291)</f>
        <v>EGU075</v>
      </c>
      <c r="T3292" s="2" t="n">
        <f aca="false">IF(H3292=$T$5,L3292,T3291)</f>
        <v>814190650</v>
      </c>
      <c r="U3292" s="2" t="n">
        <f aca="false">IF(V3292="",0,1)</f>
        <v>1</v>
      </c>
      <c r="V3292" s="2" t="n">
        <f aca="false">IF(A3292="","",IFERROR(IF(VLOOKUP(A3292,MAESTRO!$A$2:$C$15,2,FALSE())=1,"",A3292),A3292))</f>
        <v>4012</v>
      </c>
      <c r="W3292" s="2" t="n">
        <f aca="false">IF(V3292="","",G3292)</f>
        <v>1</v>
      </c>
    </row>
    <row r="3293" customFormat="false" ht="15" hidden="false" customHeight="false" outlineLevel="0" collapsed="false">
      <c r="A3293" s="1" t="n">
        <v>4013</v>
      </c>
      <c r="B3293" s="1" t="s">
        <v>375</v>
      </c>
      <c r="G3293" s="1" t="n">
        <v>4</v>
      </c>
      <c r="I3293" s="1" t="s">
        <v>46</v>
      </c>
      <c r="K3293" s="1" t="s">
        <v>376</v>
      </c>
      <c r="O3293" s="2" t="str">
        <f aca="false">IF(O3292="","",O3292)</f>
        <v>7711 CEDI GUAYAQUIL</v>
      </c>
      <c r="P3293" s="2" t="str">
        <f aca="false">IF(A3293=$P$5,C3293,P3292)</f>
        <v>CONORQUE CIALTDA</v>
      </c>
      <c r="Q3293" s="2" t="n">
        <f aca="false">IF(Q3292="","",IF(A3296=$Q$1,C3296,Q3292))</f>
        <v>8000005607</v>
      </c>
      <c r="R3293" s="2" t="n">
        <f aca="false">IF(H3293=$R$5,L3293,R3292)</f>
        <v>50640325</v>
      </c>
      <c r="S3293" s="2" t="str">
        <f aca="false">IF(H3293=$S$5,L3293,S3292)</f>
        <v>EGU075</v>
      </c>
      <c r="T3293" s="2" t="n">
        <f aca="false">IF(H3293=$T$5,L3293,T3292)</f>
        <v>814190650</v>
      </c>
      <c r="U3293" s="2" t="n">
        <f aca="false">IF(V3293="",0,1)</f>
        <v>1</v>
      </c>
      <c r="V3293" s="2" t="n">
        <f aca="false">IF(A3293="","",IFERROR(IF(VLOOKUP(A3293,MAESTRO!$A$2:$C$15,2,FALSE())=1,"",A3293),A3293))</f>
        <v>4013</v>
      </c>
      <c r="W3293" s="2" t="n">
        <f aca="false">IF(V3293="","",G3293)</f>
        <v>4</v>
      </c>
    </row>
    <row r="3294" customFormat="false" ht="15" hidden="false" customHeight="false" outlineLevel="0" collapsed="false">
      <c r="A3294" s="1" t="n">
        <v>11955</v>
      </c>
      <c r="B3294" s="1" t="s">
        <v>377</v>
      </c>
      <c r="G3294" s="1" t="n">
        <v>1</v>
      </c>
      <c r="I3294" s="1" t="s">
        <v>46</v>
      </c>
      <c r="K3294" s="1" t="s">
        <v>378</v>
      </c>
      <c r="O3294" s="2" t="str">
        <f aca="false">IF(O3293="","",O3293)</f>
        <v>7711 CEDI GUAYAQUIL</v>
      </c>
      <c r="P3294" s="2" t="str">
        <f aca="false">IF(A3294=$P$5,C3294,P3293)</f>
        <v>CONORQUE CIALTDA</v>
      </c>
      <c r="Q3294" s="2" t="n">
        <f aca="false">IF(Q3293="","",IF(A3297=$Q$1,C3297,Q3293))</f>
        <v>8000005607</v>
      </c>
      <c r="R3294" s="2" t="n">
        <f aca="false">IF(H3294=$R$5,L3294,R3293)</f>
        <v>50640325</v>
      </c>
      <c r="S3294" s="2" t="str">
        <f aca="false">IF(H3294=$S$5,L3294,S3293)</f>
        <v>EGU075</v>
      </c>
      <c r="T3294" s="2" t="n">
        <f aca="false">IF(H3294=$T$5,L3294,T3293)</f>
        <v>814190650</v>
      </c>
      <c r="U3294" s="2" t="n">
        <f aca="false">IF(V3294="",0,1)</f>
        <v>1</v>
      </c>
      <c r="V3294" s="2" t="n">
        <f aca="false">IF(A3294="","",IFERROR(IF(VLOOKUP(A3294,MAESTRO!$A$2:$C$15,2,FALSE())=1,"",A3294),A3294))</f>
        <v>11955</v>
      </c>
      <c r="W3294" s="2" t="n">
        <f aca="false">IF(V3294="","",G3294)</f>
        <v>1</v>
      </c>
    </row>
    <row r="3295" customFormat="false" ht="15" hidden="false" customHeight="false" outlineLevel="0" collapsed="false">
      <c r="A3295" s="1" t="n">
        <v>12548</v>
      </c>
      <c r="B3295" s="1" t="s">
        <v>379</v>
      </c>
      <c r="G3295" s="1" t="n">
        <v>3</v>
      </c>
      <c r="I3295" s="1" t="s">
        <v>46</v>
      </c>
      <c r="K3295" s="1" t="s">
        <v>380</v>
      </c>
      <c r="O3295" s="2" t="str">
        <f aca="false">IF(O3294="","",O3294)</f>
        <v>7711 CEDI GUAYAQUIL</v>
      </c>
      <c r="P3295" s="2" t="str">
        <f aca="false">IF(A3295=$P$5,C3295,P3294)</f>
        <v>CONORQUE CIALTDA</v>
      </c>
      <c r="Q3295" s="2" t="n">
        <f aca="false">IF(Q3294="","",IF(A3298=$Q$1,C3298,Q3294))</f>
        <v>8000005607</v>
      </c>
      <c r="R3295" s="2" t="n">
        <f aca="false">IF(H3295=$R$5,L3295,R3294)</f>
        <v>50640325</v>
      </c>
      <c r="S3295" s="2" t="str">
        <f aca="false">IF(H3295=$S$5,L3295,S3294)</f>
        <v>EGU075</v>
      </c>
      <c r="T3295" s="2" t="n">
        <f aca="false">IF(H3295=$T$5,L3295,T3294)</f>
        <v>814190650</v>
      </c>
      <c r="U3295" s="2" t="n">
        <f aca="false">IF(V3295="",0,1)</f>
        <v>1</v>
      </c>
      <c r="V3295" s="2" t="n">
        <f aca="false">IF(A3295="","",IFERROR(IF(VLOOKUP(A3295,MAESTRO!$A$2:$C$15,2,FALSE())=1,"",A3295),A3295))</f>
        <v>12548</v>
      </c>
      <c r="W3295" s="2" t="n">
        <f aca="false">IF(V3295="","",G3295)</f>
        <v>3</v>
      </c>
    </row>
    <row r="3296" customFormat="false" ht="15" hidden="false" customHeight="false" outlineLevel="0" collapsed="false">
      <c r="A3296" s="1" t="n">
        <v>11175</v>
      </c>
      <c r="B3296" s="1" t="s">
        <v>234</v>
      </c>
      <c r="G3296" s="1" t="n">
        <v>10</v>
      </c>
      <c r="I3296" s="1" t="s">
        <v>46</v>
      </c>
      <c r="K3296" s="1" t="s">
        <v>235</v>
      </c>
      <c r="O3296" s="2" t="str">
        <f aca="false">IF(O3295="","",O3295)</f>
        <v>7711 CEDI GUAYAQUIL</v>
      </c>
      <c r="P3296" s="2" t="str">
        <f aca="false">IF(A3296=$P$5,C3296,P3295)</f>
        <v>CONORQUE CIALTDA</v>
      </c>
      <c r="Q3296" s="2" t="n">
        <f aca="false">IF(Q3295="","",IF(A3299=$Q$1,C3299,Q3295))</f>
        <v>8000005607</v>
      </c>
      <c r="R3296" s="2" t="n">
        <f aca="false">IF(H3296=$R$5,L3296,R3295)</f>
        <v>50640325</v>
      </c>
      <c r="S3296" s="2" t="str">
        <f aca="false">IF(H3296=$S$5,L3296,S3295)</f>
        <v>EGU075</v>
      </c>
      <c r="T3296" s="2" t="n">
        <f aca="false">IF(H3296=$T$5,L3296,T3295)</f>
        <v>814190650</v>
      </c>
      <c r="U3296" s="2" t="n">
        <f aca="false">IF(V3296="",0,1)</f>
        <v>1</v>
      </c>
      <c r="V3296" s="2" t="n">
        <f aca="false">IF(A3296="","",IFERROR(IF(VLOOKUP(A3296,MAESTRO!$A$2:$C$15,2,FALSE())=1,"",A3296),A3296))</f>
        <v>11175</v>
      </c>
      <c r="W3296" s="2" t="n">
        <f aca="false">IF(V3296="","",G3296)</f>
        <v>10</v>
      </c>
    </row>
    <row r="3297" customFormat="false" ht="15" hidden="false" customHeight="false" outlineLevel="0" collapsed="false">
      <c r="A3297" s="1" t="n">
        <v>11177</v>
      </c>
      <c r="B3297" s="1" t="s">
        <v>221</v>
      </c>
      <c r="G3297" s="1" t="n">
        <v>10</v>
      </c>
      <c r="I3297" s="1" t="s">
        <v>46</v>
      </c>
      <c r="K3297" s="1" t="s">
        <v>222</v>
      </c>
      <c r="O3297" s="2" t="str">
        <f aca="false">IF(O3296="","",O3296)</f>
        <v>7711 CEDI GUAYAQUIL</v>
      </c>
      <c r="P3297" s="2" t="str">
        <f aca="false">IF(A3297=$P$5,C3297,P3296)</f>
        <v>CONORQUE CIALTDA</v>
      </c>
      <c r="Q3297" s="2" t="n">
        <f aca="false">IF(Q3296="","",IF(A3300=$Q$1,C3300,Q3296))</f>
        <v>8000005607</v>
      </c>
      <c r="R3297" s="2" t="n">
        <f aca="false">IF(H3297=$R$5,L3297,R3296)</f>
        <v>50640325</v>
      </c>
      <c r="S3297" s="2" t="str">
        <f aca="false">IF(H3297=$S$5,L3297,S3296)</f>
        <v>EGU075</v>
      </c>
      <c r="T3297" s="2" t="n">
        <f aca="false">IF(H3297=$T$5,L3297,T3296)</f>
        <v>814190650</v>
      </c>
      <c r="U3297" s="2" t="n">
        <f aca="false">IF(V3297="",0,1)</f>
        <v>1</v>
      </c>
      <c r="V3297" s="2" t="n">
        <f aca="false">IF(A3297="","",IFERROR(IF(VLOOKUP(A3297,MAESTRO!$A$2:$C$15,2,FALSE())=1,"",A3297),A3297))</f>
        <v>11177</v>
      </c>
      <c r="W3297" s="2" t="n">
        <f aca="false">IF(V3297="","",G3297)</f>
        <v>10</v>
      </c>
    </row>
    <row r="3298" customFormat="false" ht="15" hidden="false" customHeight="false" outlineLevel="0" collapsed="false">
      <c r="A3298" s="1" t="n">
        <v>10984</v>
      </c>
      <c r="B3298" s="1" t="s">
        <v>223</v>
      </c>
      <c r="G3298" s="1" t="n">
        <v>12</v>
      </c>
      <c r="I3298" s="1" t="s">
        <v>46</v>
      </c>
      <c r="K3298" s="1" t="s">
        <v>224</v>
      </c>
      <c r="O3298" s="2" t="str">
        <f aca="false">IF(O3297="","",O3297)</f>
        <v>7711 CEDI GUAYAQUIL</v>
      </c>
      <c r="P3298" s="2" t="str">
        <f aca="false">IF(A3298=$P$5,C3298,P3297)</f>
        <v>CONORQUE CIALTDA</v>
      </c>
      <c r="Q3298" s="2" t="n">
        <f aca="false">IF(Q3297="","",IF(A3301=$Q$1,C3301,Q3297))</f>
        <v>8000005607</v>
      </c>
      <c r="R3298" s="2" t="n">
        <f aca="false">IF(H3298=$R$5,L3298,R3297)</f>
        <v>50640325</v>
      </c>
      <c r="S3298" s="2" t="str">
        <f aca="false">IF(H3298=$S$5,L3298,S3297)</f>
        <v>EGU075</v>
      </c>
      <c r="T3298" s="2" t="n">
        <f aca="false">IF(H3298=$T$5,L3298,T3297)</f>
        <v>814190650</v>
      </c>
      <c r="U3298" s="2" t="n">
        <f aca="false">IF(V3298="",0,1)</f>
        <v>1</v>
      </c>
      <c r="V3298" s="2" t="n">
        <f aca="false">IF(A3298="","",IFERROR(IF(VLOOKUP(A3298,MAESTRO!$A$2:$C$15,2,FALSE())=1,"",A3298),A3298))</f>
        <v>10984</v>
      </c>
      <c r="W3298" s="2" t="n">
        <f aca="false">IF(V3298="","",G3298)</f>
        <v>12</v>
      </c>
    </row>
    <row r="3299" customFormat="false" ht="15" hidden="false" customHeight="false" outlineLevel="0" collapsed="false">
      <c r="A3299" s="1" t="n">
        <v>10986</v>
      </c>
      <c r="B3299" s="1" t="s">
        <v>157</v>
      </c>
      <c r="G3299" s="1" t="n">
        <v>6</v>
      </c>
      <c r="I3299" s="1" t="s">
        <v>46</v>
      </c>
      <c r="K3299" s="1" t="s">
        <v>158</v>
      </c>
      <c r="O3299" s="2" t="str">
        <f aca="false">IF(O3298="","",O3298)</f>
        <v>7711 CEDI GUAYAQUIL</v>
      </c>
      <c r="P3299" s="2" t="str">
        <f aca="false">IF(A3299=$P$5,C3299,P3298)</f>
        <v>CONORQUE CIALTDA</v>
      </c>
      <c r="Q3299" s="2" t="n">
        <f aca="false">IF(Q3298="","",IF(A3302=$Q$1,C3302,Q3298))</f>
        <v>8000005607</v>
      </c>
      <c r="R3299" s="2" t="n">
        <f aca="false">IF(H3299=$R$5,L3299,R3298)</f>
        <v>50640325</v>
      </c>
      <c r="S3299" s="2" t="str">
        <f aca="false">IF(H3299=$S$5,L3299,S3298)</f>
        <v>EGU075</v>
      </c>
      <c r="T3299" s="2" t="n">
        <f aca="false">IF(H3299=$T$5,L3299,T3298)</f>
        <v>814190650</v>
      </c>
      <c r="U3299" s="2" t="n">
        <f aca="false">IF(V3299="",0,1)</f>
        <v>1</v>
      </c>
      <c r="V3299" s="2" t="n">
        <f aca="false">IF(A3299="","",IFERROR(IF(VLOOKUP(A3299,MAESTRO!$A$2:$C$15,2,FALSE())=1,"",A3299),A3299))</f>
        <v>10986</v>
      </c>
      <c r="W3299" s="2" t="n">
        <f aca="false">IF(V3299="","",G3299)</f>
        <v>6</v>
      </c>
    </row>
    <row r="3300" customFormat="false" ht="15" hidden="false" customHeight="false" outlineLevel="0" collapsed="false">
      <c r="A3300" s="1" t="n">
        <v>5275</v>
      </c>
      <c r="B3300" s="1" t="s">
        <v>276</v>
      </c>
      <c r="G3300" s="1" t="n">
        <v>3</v>
      </c>
      <c r="I3300" s="1" t="s">
        <v>46</v>
      </c>
      <c r="K3300" s="1" t="s">
        <v>277</v>
      </c>
      <c r="O3300" s="2" t="str">
        <f aca="false">IF(O3299="","",O3299)</f>
        <v>7711 CEDI GUAYAQUIL</v>
      </c>
      <c r="P3300" s="2" t="str">
        <f aca="false">IF(A3300=$P$5,C3300,P3299)</f>
        <v>CONORQUE CIALTDA</v>
      </c>
      <c r="Q3300" s="2" t="n">
        <f aca="false">IF(Q3299="","",IF(A3303=$Q$1,C3303,Q3299))</f>
        <v>8000005607</v>
      </c>
      <c r="R3300" s="2" t="n">
        <f aca="false">IF(H3300=$R$5,L3300,R3299)</f>
        <v>50640325</v>
      </c>
      <c r="S3300" s="2" t="str">
        <f aca="false">IF(H3300=$S$5,L3300,S3299)</f>
        <v>EGU075</v>
      </c>
      <c r="T3300" s="2" t="n">
        <f aca="false">IF(H3300=$T$5,L3300,T3299)</f>
        <v>814190650</v>
      </c>
      <c r="U3300" s="2" t="n">
        <f aca="false">IF(V3300="",0,1)</f>
        <v>1</v>
      </c>
      <c r="V3300" s="2" t="n">
        <f aca="false">IF(A3300="","",IFERROR(IF(VLOOKUP(A3300,MAESTRO!$A$2:$C$15,2,FALSE())=1,"",A3300),A3300))</f>
        <v>5275</v>
      </c>
      <c r="W3300" s="2" t="n">
        <f aca="false">IF(V3300="","",G3300)</f>
        <v>3</v>
      </c>
    </row>
    <row r="3301" customFormat="false" ht="15" hidden="false" customHeight="false" outlineLevel="0" collapsed="false">
      <c r="O3301" s="2" t="str">
        <f aca="false">IF(O3300="","",O3300)</f>
        <v>7711 CEDI GUAYAQUIL</v>
      </c>
      <c r="P3301" s="2" t="str">
        <f aca="false">IF(A3301=$P$5,C3301,P3300)</f>
        <v>CONORQUE CIALTDA</v>
      </c>
      <c r="Q3301" s="2" t="n">
        <f aca="false">IF(Q3300="","",IF(A3304=$Q$1,C3304,Q3300))</f>
        <v>8000005607</v>
      </c>
      <c r="R3301" s="2" t="n">
        <f aca="false">IF(H3301=$R$5,L3301,R3300)</f>
        <v>50640325</v>
      </c>
      <c r="S3301" s="2" t="str">
        <f aca="false">IF(H3301=$S$5,L3301,S3300)</f>
        <v>EGU075</v>
      </c>
      <c r="T3301" s="2" t="n">
        <f aca="false">IF(H3301=$T$5,L3301,T3300)</f>
        <v>814190650</v>
      </c>
      <c r="U3301" s="2" t="n">
        <f aca="false">IF(V3301="",0,1)</f>
        <v>0</v>
      </c>
      <c r="V3301" s="2" t="str">
        <f aca="false">IF(A3301="","",IFERROR(IF(VLOOKUP(A3301,MAESTRO!$A$2:$C$15,2,FALSE())=1,"",A3301),A3301))</f>
        <v/>
      </c>
      <c r="W3301" s="2" t="str">
        <f aca="false">IF(V3301="","",G3301)</f>
        <v/>
      </c>
    </row>
    <row r="3302" customFormat="false" ht="15" hidden="false" customHeight="false" outlineLevel="0" collapsed="false">
      <c r="O3302" s="2" t="str">
        <f aca="false">IF(O3301="","",O3301)</f>
        <v>7711 CEDI GUAYAQUIL</v>
      </c>
      <c r="P3302" s="2" t="str">
        <f aca="false">IF(A3302=$P$5,C3302,P3301)</f>
        <v>CONORQUE CIALTDA</v>
      </c>
      <c r="Q3302" s="2" t="n">
        <f aca="false">IF(Q3301="","",IF(A3305=$Q$1,C3305,Q3301))</f>
        <v>8000005607</v>
      </c>
      <c r="R3302" s="2" t="n">
        <f aca="false">IF(H3302=$R$5,L3302,R3301)</f>
        <v>50640325</v>
      </c>
      <c r="S3302" s="2" t="str">
        <f aca="false">IF(H3302=$S$5,L3302,S3301)</f>
        <v>EGU075</v>
      </c>
      <c r="T3302" s="2" t="n">
        <f aca="false">IF(H3302=$T$5,L3302,T3301)</f>
        <v>814190650</v>
      </c>
      <c r="U3302" s="2" t="n">
        <f aca="false">IF(V3302="",0,1)</f>
        <v>0</v>
      </c>
      <c r="V3302" s="2" t="str">
        <f aca="false">IF(A3302="","",IFERROR(IF(VLOOKUP(A3302,MAESTRO!$A$2:$C$15,2,FALSE())=1,"",A3302),A3302))</f>
        <v/>
      </c>
      <c r="W3302" s="2" t="str">
        <f aca="false">IF(V3302="","",G3302)</f>
        <v/>
      </c>
    </row>
    <row r="3303" customFormat="false" ht="15" hidden="false" customHeight="false" outlineLevel="0" collapsed="false">
      <c r="O3303" s="2" t="str">
        <f aca="false">IF(O3302="","",O3302)</f>
        <v>7711 CEDI GUAYAQUIL</v>
      </c>
      <c r="P3303" s="2" t="str">
        <f aca="false">IF(A3303=$P$5,C3303,P3302)</f>
        <v>CONORQUE CIALTDA</v>
      </c>
      <c r="Q3303" s="2" t="n">
        <f aca="false">IF(Q3302="","",IF(A3306=$Q$1,C3306,Q3302))</f>
        <v>8000005607</v>
      </c>
      <c r="R3303" s="2" t="n">
        <f aca="false">IF(H3303=$R$5,L3303,R3302)</f>
        <v>50640325</v>
      </c>
      <c r="S3303" s="2" t="str">
        <f aca="false">IF(H3303=$S$5,L3303,S3302)</f>
        <v>EGU075</v>
      </c>
      <c r="T3303" s="2" t="n">
        <f aca="false">IF(H3303=$T$5,L3303,T3302)</f>
        <v>814190650</v>
      </c>
      <c r="U3303" s="2" t="n">
        <f aca="false">IF(V3303="",0,1)</f>
        <v>0</v>
      </c>
      <c r="V3303" s="2" t="str">
        <f aca="false">IF(A3303="","",IFERROR(IF(VLOOKUP(A3303,MAESTRO!$A$2:$C$15,2,FALSE())=1,"",A3303),A3303))</f>
        <v/>
      </c>
      <c r="W3303" s="2" t="str">
        <f aca="false">IF(V3303="","",G3303)</f>
        <v/>
      </c>
    </row>
    <row r="3304" customFormat="false" ht="15" hidden="false" customHeight="false" outlineLevel="0" collapsed="false">
      <c r="O3304" s="2" t="str">
        <f aca="false">IF(O3303="","",O3303)</f>
        <v>7711 CEDI GUAYAQUIL</v>
      </c>
      <c r="P3304" s="2" t="str">
        <f aca="false">IF(A3304=$P$5,C3304,P3303)</f>
        <v>CONORQUE CIALTDA</v>
      </c>
      <c r="Q3304" s="2" t="n">
        <f aca="false">IF(Q3303="","",IF(A3307=$Q$1,C3307,Q3303))</f>
        <v>8000005607</v>
      </c>
      <c r="R3304" s="2" t="n">
        <f aca="false">IF(H3304=$R$5,L3304,R3303)</f>
        <v>50640325</v>
      </c>
      <c r="S3304" s="2" t="str">
        <f aca="false">IF(H3304=$S$5,L3304,S3303)</f>
        <v>EGU075</v>
      </c>
      <c r="T3304" s="2" t="n">
        <f aca="false">IF(H3304=$T$5,L3304,T3303)</f>
        <v>814190650</v>
      </c>
      <c r="U3304" s="2" t="n">
        <f aca="false">IF(V3304="",0,1)</f>
        <v>0</v>
      </c>
      <c r="V3304" s="2" t="str">
        <f aca="false">IF(A3304="","",IFERROR(IF(VLOOKUP(A3304,MAESTRO!$A$2:$C$15,2,FALSE())=1,"",A3304),A3304))</f>
        <v/>
      </c>
      <c r="W3304" s="2" t="str">
        <f aca="false">IF(V3304="","",G3304)</f>
        <v/>
      </c>
    </row>
    <row r="3305" customFormat="false" ht="15" hidden="false" customHeight="false" outlineLevel="0" collapsed="false">
      <c r="O3305" s="2" t="str">
        <f aca="false">IF(O3304="","",O3304)</f>
        <v>7711 CEDI GUAYAQUIL</v>
      </c>
      <c r="P3305" s="2" t="str">
        <f aca="false">IF(A3305=$P$5,C3305,P3304)</f>
        <v>CONORQUE CIALTDA</v>
      </c>
      <c r="Q3305" s="2" t="n">
        <f aca="false">IF(Q3304="","",IF(A3308=$Q$1,C3308,Q3304))</f>
        <v>8000005607</v>
      </c>
      <c r="R3305" s="2" t="n">
        <f aca="false">IF(H3305=$R$5,L3305,R3304)</f>
        <v>50640325</v>
      </c>
      <c r="S3305" s="2" t="str">
        <f aca="false">IF(H3305=$S$5,L3305,S3304)</f>
        <v>EGU075</v>
      </c>
      <c r="T3305" s="2" t="n">
        <f aca="false">IF(H3305=$T$5,L3305,T3304)</f>
        <v>814190650</v>
      </c>
      <c r="U3305" s="2" t="n">
        <f aca="false">IF(V3305="",0,1)</f>
        <v>0</v>
      </c>
      <c r="V3305" s="2" t="str">
        <f aca="false">IF(A3305="","",IFERROR(IF(VLOOKUP(A3305,MAESTRO!$A$2:$C$15,2,FALSE())=1,"",A3305),A3305))</f>
        <v/>
      </c>
      <c r="W3305" s="2" t="str">
        <f aca="false">IF(V3305="","",G3305)</f>
        <v/>
      </c>
    </row>
    <row r="3306" customFormat="false" ht="15" hidden="false" customHeight="false" outlineLevel="0" collapsed="false">
      <c r="O3306" s="2" t="str">
        <f aca="false">IF(O3305="","",O3305)</f>
        <v>7711 CEDI GUAYAQUIL</v>
      </c>
      <c r="P3306" s="2" t="str">
        <f aca="false">IF(A3306=$P$5,C3306,P3305)</f>
        <v>CONORQUE CIALTDA</v>
      </c>
      <c r="Q3306" s="2" t="n">
        <f aca="false">IF(Q3305="","",IF(A3309=$Q$1,C3309,Q3305))</f>
        <v>8000005607</v>
      </c>
      <c r="R3306" s="2" t="n">
        <f aca="false">IF(H3306=$R$5,L3306,R3305)</f>
        <v>50640325</v>
      </c>
      <c r="S3306" s="2" t="str">
        <f aca="false">IF(H3306=$S$5,L3306,S3305)</f>
        <v>EGU075</v>
      </c>
      <c r="T3306" s="2" t="n">
        <f aca="false">IF(H3306=$T$5,L3306,T3305)</f>
        <v>814190650</v>
      </c>
      <c r="U3306" s="2" t="n">
        <f aca="false">IF(V3306="",0,1)</f>
        <v>0</v>
      </c>
      <c r="V3306" s="2" t="str">
        <f aca="false">IF(A3306="","",IFERROR(IF(VLOOKUP(A3306,MAESTRO!$A$2:$C$15,2,FALSE())=1,"",A3306),A3306))</f>
        <v/>
      </c>
      <c r="W3306" s="2" t="str">
        <f aca="false">IF(V3306="","",G3306)</f>
        <v/>
      </c>
    </row>
    <row r="3307" customFormat="false" ht="15" hidden="false" customHeight="false" outlineLevel="0" collapsed="false">
      <c r="O3307" s="2" t="str">
        <f aca="false">IF(O3306="","",O3306)</f>
        <v>7711 CEDI GUAYAQUIL</v>
      </c>
      <c r="P3307" s="2" t="str">
        <f aca="false">IF(A3307=$P$5,C3307,P3306)</f>
        <v>CONORQUE CIALTDA</v>
      </c>
      <c r="Q3307" s="2" t="n">
        <f aca="false">IF(Q3306="","",IF(A3310=$Q$1,C3310,Q3306))</f>
        <v>8000005607</v>
      </c>
      <c r="R3307" s="2" t="n">
        <f aca="false">IF(H3307=$R$5,L3307,R3306)</f>
        <v>50640325</v>
      </c>
      <c r="S3307" s="2" t="str">
        <f aca="false">IF(H3307=$S$5,L3307,S3306)</f>
        <v>EGU075</v>
      </c>
      <c r="T3307" s="2" t="n">
        <f aca="false">IF(H3307=$T$5,L3307,T3306)</f>
        <v>814190650</v>
      </c>
      <c r="U3307" s="2" t="n">
        <f aca="false">IF(V3307="",0,1)</f>
        <v>0</v>
      </c>
      <c r="V3307" s="2" t="str">
        <f aca="false">IF(A3307="","",IFERROR(IF(VLOOKUP(A3307,MAESTRO!$A$2:$C$15,2,FALSE())=1,"",A3307),A3307))</f>
        <v/>
      </c>
      <c r="W3307" s="2" t="str">
        <f aca="false">IF(V3307="","",G3307)</f>
        <v/>
      </c>
    </row>
    <row r="3308" customFormat="false" ht="15" hidden="false" customHeight="false" outlineLevel="0" collapsed="false">
      <c r="O3308" s="2" t="str">
        <f aca="false">IF(O3307="","",O3307)</f>
        <v>7711 CEDI GUAYAQUIL</v>
      </c>
      <c r="P3308" s="2" t="str">
        <f aca="false">IF(A3308=$P$5,C3308,P3307)</f>
        <v>CONORQUE CIALTDA</v>
      </c>
      <c r="Q3308" s="2" t="n">
        <f aca="false">IF(Q3307="","",IF(A3311=$Q$1,C3311,Q3307))</f>
        <v>8000005607</v>
      </c>
      <c r="R3308" s="2" t="n">
        <f aca="false">IF(H3308=$R$5,L3308,R3307)</f>
        <v>50640325</v>
      </c>
      <c r="S3308" s="2" t="str">
        <f aca="false">IF(H3308=$S$5,L3308,S3307)</f>
        <v>EGU075</v>
      </c>
      <c r="T3308" s="2" t="n">
        <f aca="false">IF(H3308=$T$5,L3308,T3307)</f>
        <v>814190650</v>
      </c>
      <c r="U3308" s="2" t="n">
        <f aca="false">IF(V3308="",0,1)</f>
        <v>0</v>
      </c>
      <c r="V3308" s="2" t="str">
        <f aca="false">IF(A3308="","",IFERROR(IF(VLOOKUP(A3308,MAESTRO!$A$2:$C$15,2,FALSE())=1,"",A3308),A3308))</f>
        <v/>
      </c>
      <c r="W3308" s="2" t="str">
        <f aca="false">IF(V3308="","",G3308)</f>
        <v/>
      </c>
    </row>
    <row r="3309" customFormat="false" ht="15" hidden="false" customHeight="false" outlineLevel="0" collapsed="false">
      <c r="A3309" s="1" t="s">
        <v>48</v>
      </c>
      <c r="D3309" s="1" t="s">
        <v>49</v>
      </c>
      <c r="O3309" s="2" t="str">
        <f aca="false">IF(O3308="","",O3308)</f>
        <v>7711 CEDI GUAYAQUIL</v>
      </c>
      <c r="P3309" s="2" t="str">
        <f aca="false">IF(A3309=$P$5,C3309,P3308)</f>
        <v>CONORQUE CIALTDA</v>
      </c>
      <c r="Q3309" s="2" t="n">
        <f aca="false">IF(Q3308="","",IF(A3312=$Q$1,C3312,Q3308))</f>
        <v>8000005607</v>
      </c>
      <c r="R3309" s="2" t="n">
        <f aca="false">IF(H3309=$R$5,L3309,R3308)</f>
        <v>50640325</v>
      </c>
      <c r="S3309" s="2" t="str">
        <f aca="false">IF(H3309=$S$5,L3309,S3308)</f>
        <v>EGU075</v>
      </c>
      <c r="T3309" s="2" t="n">
        <f aca="false">IF(H3309=$T$5,L3309,T3308)</f>
        <v>814190650</v>
      </c>
      <c r="U3309" s="2" t="n">
        <f aca="false">IF(V3309="",0,1)</f>
        <v>0</v>
      </c>
      <c r="V3309" s="2" t="str">
        <f aca="false">IF(A3309="","",IFERROR(IF(VLOOKUP(A3309,MAESTRO!$A$2:$C$15,2,FALSE())=1,"",A3309),A3309))</f>
        <v/>
      </c>
      <c r="W3309" s="2" t="str">
        <f aca="false">IF(V3309="","",G3309)</f>
        <v/>
      </c>
    </row>
    <row r="3310" customFormat="false" ht="15" hidden="false" customHeight="false" outlineLevel="0" collapsed="false">
      <c r="A3310" s="1" t="s">
        <v>50</v>
      </c>
      <c r="D3310" s="1" t="s">
        <v>49</v>
      </c>
      <c r="O3310" s="2" t="str">
        <f aca="false">IF(O3309="","",O3309)</f>
        <v>7711 CEDI GUAYAQUIL</v>
      </c>
      <c r="P3310" s="2" t="str">
        <f aca="false">IF(A3310=$P$5,C3310,P3309)</f>
        <v>CONORQUE CIALTDA</v>
      </c>
      <c r="Q3310" s="2" t="n">
        <f aca="false">IF(Q3309="","",IF(A3313=$Q$1,C3313,Q3309))</f>
        <v>8000005607</v>
      </c>
      <c r="R3310" s="2" t="n">
        <f aca="false">IF(H3310=$R$5,L3310,R3309)</f>
        <v>50640325</v>
      </c>
      <c r="S3310" s="2" t="str">
        <f aca="false">IF(H3310=$S$5,L3310,S3309)</f>
        <v>EGU075</v>
      </c>
      <c r="T3310" s="2" t="n">
        <f aca="false">IF(H3310=$T$5,L3310,T3309)</f>
        <v>814190650</v>
      </c>
      <c r="U3310" s="2" t="n">
        <f aca="false">IF(V3310="",0,1)</f>
        <v>0</v>
      </c>
      <c r="V3310" s="2" t="str">
        <f aca="false">IF(A3310="","",IFERROR(IF(VLOOKUP(A3310,MAESTRO!$A$2:$C$15,2,FALSE())=1,"",A3310),A3310))</f>
        <v/>
      </c>
      <c r="W3310" s="2" t="str">
        <f aca="false">IF(V3310="","",G3310)</f>
        <v/>
      </c>
    </row>
    <row r="3311" customFormat="false" ht="15" hidden="false" customHeight="false" outlineLevel="0" collapsed="false">
      <c r="A3311" s="1" t="s">
        <v>51</v>
      </c>
      <c r="D3311" s="1" t="s">
        <v>49</v>
      </c>
      <c r="O3311" s="2" t="str">
        <f aca="false">IF(O3310="","",O3310)</f>
        <v>7711 CEDI GUAYAQUIL</v>
      </c>
      <c r="P3311" s="2" t="str">
        <f aca="false">IF(A3311=$P$5,C3311,P3310)</f>
        <v>CONORQUE CIALTDA</v>
      </c>
      <c r="Q3311" s="2" t="n">
        <f aca="false">IF(Q3310="","",IF(A3314=$Q$1,C3314,Q3310))</f>
        <v>8000005607</v>
      </c>
      <c r="R3311" s="2" t="n">
        <f aca="false">IF(H3311=$R$5,L3311,R3310)</f>
        <v>50640325</v>
      </c>
      <c r="S3311" s="2" t="str">
        <f aca="false">IF(H3311=$S$5,L3311,S3310)</f>
        <v>EGU075</v>
      </c>
      <c r="T3311" s="2" t="n">
        <f aca="false">IF(H3311=$T$5,L3311,T3310)</f>
        <v>814190650</v>
      </c>
      <c r="U3311" s="2" t="n">
        <f aca="false">IF(V3311="",0,1)</f>
        <v>0</v>
      </c>
      <c r="V3311" s="2" t="str">
        <f aca="false">IF(A3311="","",IFERROR(IF(VLOOKUP(A3311,MAESTRO!$A$2:$C$15,2,FALSE())=1,"",A3311),A3311))</f>
        <v/>
      </c>
      <c r="W3311" s="2" t="str">
        <f aca="false">IF(V3311="","",G3311)</f>
        <v/>
      </c>
    </row>
    <row r="3312" customFormat="false" ht="15" hidden="false" customHeight="false" outlineLevel="0" collapsed="false">
      <c r="A3312" s="1" t="s">
        <v>52</v>
      </c>
      <c r="D3312" s="1" t="s">
        <v>49</v>
      </c>
      <c r="O3312" s="2" t="str">
        <f aca="false">IF(O3311="","",O3311)</f>
        <v>7711 CEDI GUAYAQUIL</v>
      </c>
      <c r="P3312" s="2" t="str">
        <f aca="false">IF(A3312=$P$5,C3312,P3311)</f>
        <v>CONORQUE CIALTDA</v>
      </c>
      <c r="Q3312" s="2" t="n">
        <f aca="false">IF(Q3311="","",IF(A3315=$Q$1,C3315,Q3311))</f>
        <v>8000005607</v>
      </c>
      <c r="R3312" s="2" t="n">
        <f aca="false">IF(H3312=$R$5,L3312,R3311)</f>
        <v>50640325</v>
      </c>
      <c r="S3312" s="2" t="str">
        <f aca="false">IF(H3312=$S$5,L3312,S3311)</f>
        <v>EGU075</v>
      </c>
      <c r="T3312" s="2" t="n">
        <f aca="false">IF(H3312=$T$5,L3312,T3311)</f>
        <v>814190650</v>
      </c>
      <c r="U3312" s="2" t="n">
        <f aca="false">IF(V3312="",0,1)</f>
        <v>0</v>
      </c>
      <c r="V3312" s="2" t="str">
        <f aca="false">IF(A3312="","",IFERROR(IF(VLOOKUP(A3312,MAESTRO!$A$2:$C$15,2,FALSE())=1,"",A3312),A3312))</f>
        <v/>
      </c>
      <c r="W3312" s="2" t="str">
        <f aca="false">IF(V3312="","",G3312)</f>
        <v/>
      </c>
    </row>
    <row r="3313" customFormat="false" ht="15" hidden="false" customHeight="false" outlineLevel="0" collapsed="false">
      <c r="A3313" s="1" t="s">
        <v>53</v>
      </c>
      <c r="D3313" s="1" t="s">
        <v>49</v>
      </c>
      <c r="O3313" s="2" t="str">
        <f aca="false">IF(O3312="","",O3312)</f>
        <v>7711 CEDI GUAYAQUIL</v>
      </c>
      <c r="P3313" s="2" t="str">
        <f aca="false">IF(A3313=$P$5,C3313,P3312)</f>
        <v>CONORQUE CIALTDA</v>
      </c>
      <c r="Q3313" s="2" t="n">
        <f aca="false">IF(Q3312="","",IF(A3316=$Q$1,C3316,Q3312))</f>
        <v>8000005607</v>
      </c>
      <c r="R3313" s="2" t="n">
        <f aca="false">IF(H3313=$R$5,L3313,R3312)</f>
        <v>50640325</v>
      </c>
      <c r="S3313" s="2" t="str">
        <f aca="false">IF(H3313=$S$5,L3313,S3312)</f>
        <v>EGU075</v>
      </c>
      <c r="T3313" s="2" t="n">
        <f aca="false">IF(H3313=$T$5,L3313,T3312)</f>
        <v>814190650</v>
      </c>
      <c r="U3313" s="2" t="n">
        <f aca="false">IF(V3313="",0,1)</f>
        <v>0</v>
      </c>
      <c r="V3313" s="2" t="str">
        <f aca="false">IF(A3313="","",IFERROR(IF(VLOOKUP(A3313,MAESTRO!$A$2:$C$15,2,FALSE())=1,"",A3313),A3313))</f>
        <v/>
      </c>
      <c r="W3313" s="2" t="str">
        <f aca="false">IF(V3313="","",G3313)</f>
        <v/>
      </c>
    </row>
    <row r="3314" customFormat="false" ht="15" hidden="false" customHeight="false" outlineLevel="0" collapsed="false">
      <c r="O3314" s="2" t="str">
        <f aca="false">IF(O3313="","",O3313)</f>
        <v>7711 CEDI GUAYAQUIL</v>
      </c>
      <c r="P3314" s="2" t="str">
        <f aca="false">IF(A3314=$P$5,C3314,P3313)</f>
        <v>CONORQUE CIALTDA</v>
      </c>
      <c r="Q3314" s="2" t="n">
        <f aca="false">IF(Q3313="","",IF(A3317=$Q$1,C3317,Q3313))</f>
        <v>8000005607</v>
      </c>
      <c r="R3314" s="2" t="n">
        <f aca="false">IF(H3314=$R$5,L3314,R3313)</f>
        <v>50640325</v>
      </c>
      <c r="S3314" s="2" t="str">
        <f aca="false">IF(H3314=$S$5,L3314,S3313)</f>
        <v>EGU075</v>
      </c>
      <c r="T3314" s="2" t="n">
        <f aca="false">IF(H3314=$T$5,L3314,T3313)</f>
        <v>814190650</v>
      </c>
      <c r="U3314" s="2" t="n">
        <f aca="false">IF(V3314="",0,1)</f>
        <v>0</v>
      </c>
      <c r="V3314" s="2" t="str">
        <f aca="false">IF(A3314="","",IFERROR(IF(VLOOKUP(A3314,MAESTRO!$A$2:$C$15,2,FALSE())=1,"",A3314),A3314))</f>
        <v/>
      </c>
      <c r="W3314" s="2" t="str">
        <f aca="false">IF(V3314="","",G3314)</f>
        <v/>
      </c>
    </row>
    <row r="3315" customFormat="false" ht="15" hidden="false" customHeight="false" outlineLevel="0" collapsed="false">
      <c r="O3315" s="2" t="str">
        <f aca="false">IF(O3314="","",O3314)</f>
        <v>7711 CEDI GUAYAQUIL</v>
      </c>
      <c r="P3315" s="2" t="str">
        <f aca="false">IF(A3315=$P$5,C3315,P3314)</f>
        <v>CONORQUE CIALTDA</v>
      </c>
      <c r="Q3315" s="2" t="n">
        <f aca="false">IF(Q3314="","",IF(A3318=$Q$1,C3318,Q3314))</f>
        <v>8000005607</v>
      </c>
      <c r="R3315" s="2" t="n">
        <f aca="false">IF(H3315=$R$5,L3315,R3314)</f>
        <v>50640325</v>
      </c>
      <c r="S3315" s="2" t="str">
        <f aca="false">IF(H3315=$S$5,L3315,S3314)</f>
        <v>EGU075</v>
      </c>
      <c r="T3315" s="2" t="n">
        <f aca="false">IF(H3315=$T$5,L3315,T3314)</f>
        <v>814190650</v>
      </c>
      <c r="U3315" s="2" t="n">
        <f aca="false">IF(V3315="",0,1)</f>
        <v>0</v>
      </c>
      <c r="V3315" s="2" t="str">
        <f aca="false">IF(A3315="","",IFERROR(IF(VLOOKUP(A3315,MAESTRO!$A$2:$C$15,2,FALSE())=1,"",A3315),A3315))</f>
        <v/>
      </c>
      <c r="W3315" s="2" t="str">
        <f aca="false">IF(V3315="","",G3315)</f>
        <v/>
      </c>
    </row>
    <row r="3316" customFormat="false" ht="15" hidden="false" customHeight="false" outlineLevel="0" collapsed="false">
      <c r="E3316" s="1" t="s">
        <v>0</v>
      </c>
      <c r="J3316" s="1" t="s">
        <v>1</v>
      </c>
      <c r="M3316" s="1" t="n">
        <v>12</v>
      </c>
      <c r="O3316" s="2" t="str">
        <f aca="false">IF(O3315="","",O3315)</f>
        <v>7711 CEDI GUAYAQUIL</v>
      </c>
      <c r="P3316" s="2" t="str">
        <f aca="false">IF(A3316=$P$5,C3316,P3315)</f>
        <v>CONORQUE CIALTDA</v>
      </c>
      <c r="Q3316" s="2" t="n">
        <f aca="false">IF(Q3315="","",IF(A3319=$Q$1,C3319,Q3315))</f>
        <v>8000005607</v>
      </c>
      <c r="R3316" s="2" t="n">
        <f aca="false">IF(H3316=$R$5,L3316,R3315)</f>
        <v>50640325</v>
      </c>
      <c r="S3316" s="2" t="str">
        <f aca="false">IF(H3316=$S$5,L3316,S3315)</f>
        <v>EGU075</v>
      </c>
      <c r="T3316" s="2" t="n">
        <f aca="false">IF(H3316=$T$5,L3316,T3315)</f>
        <v>814190650</v>
      </c>
      <c r="U3316" s="2" t="n">
        <f aca="false">IF(V3316="",0,1)</f>
        <v>0</v>
      </c>
      <c r="V3316" s="2" t="str">
        <f aca="false">IF(A3316="","",IFERROR(IF(VLOOKUP(A3316,MAESTRO!$A$2:$C$15,2,FALSE())=1,"",A3316),A3316))</f>
        <v/>
      </c>
      <c r="W3316" s="2" t="str">
        <f aca="false">IF(V3316="","",G3316)</f>
        <v/>
      </c>
    </row>
    <row r="3317" customFormat="false" ht="15" hidden="false" customHeight="false" outlineLevel="0" collapsed="false">
      <c r="F3317" s="1" t="s">
        <v>6</v>
      </c>
      <c r="O3317" s="2" t="str">
        <f aca="false">IF(O3316="","",O3316)</f>
        <v>7711 CEDI GUAYAQUIL</v>
      </c>
      <c r="P3317" s="2" t="str">
        <f aca="false">IF(A3317=$P$5,C3317,P3316)</f>
        <v>CONORQUE CIALTDA</v>
      </c>
      <c r="Q3317" s="2" t="n">
        <f aca="false">IF(Q3316="","",IF(A3320=$Q$1,C3320,Q3316))</f>
        <v>8000005607</v>
      </c>
      <c r="R3317" s="2" t="n">
        <f aca="false">IF(H3317=$R$5,L3317,R3316)</f>
        <v>50640325</v>
      </c>
      <c r="S3317" s="2" t="str">
        <f aca="false">IF(H3317=$S$5,L3317,S3316)</f>
        <v>EGU075</v>
      </c>
      <c r="T3317" s="2" t="n">
        <f aca="false">IF(H3317=$T$5,L3317,T3316)</f>
        <v>814190650</v>
      </c>
      <c r="U3317" s="2" t="n">
        <f aca="false">IF(V3317="",0,1)</f>
        <v>0</v>
      </c>
      <c r="V3317" s="2" t="str">
        <f aca="false">IF(A3317="","",IFERROR(IF(VLOOKUP(A3317,MAESTRO!$A$2:$C$15,2,FALSE())=1,"",A3317),A3317))</f>
        <v/>
      </c>
      <c r="W3317" s="2" t="str">
        <f aca="false">IF(V3317="","",G3317)</f>
        <v/>
      </c>
    </row>
    <row r="3318" customFormat="false" ht="15" hidden="false" customHeight="false" outlineLevel="0" collapsed="false">
      <c r="O3318" s="2" t="str">
        <f aca="false">IF(O3317="","",O3317)</f>
        <v>7711 CEDI GUAYAQUIL</v>
      </c>
      <c r="P3318" s="2" t="str">
        <f aca="false">IF(A3318=$P$5,C3318,P3317)</f>
        <v>CONORQUE CIALTDA</v>
      </c>
      <c r="Q3318" s="2" t="n">
        <f aca="false">IF(Q3317="","",IF(A3321=$Q$1,C3321,Q3317))</f>
        <v>8000005607</v>
      </c>
      <c r="R3318" s="2" t="n">
        <f aca="false">IF(H3318=$R$5,L3318,R3317)</f>
        <v>50640325</v>
      </c>
      <c r="S3318" s="2" t="str">
        <f aca="false">IF(H3318=$S$5,L3318,S3317)</f>
        <v>EGU075</v>
      </c>
      <c r="T3318" s="2" t="n">
        <f aca="false">IF(H3318=$T$5,L3318,T3317)</f>
        <v>814190650</v>
      </c>
      <c r="U3318" s="2" t="n">
        <f aca="false">IF(V3318="",0,1)</f>
        <v>0</v>
      </c>
      <c r="V3318" s="2" t="str">
        <f aca="false">IF(A3318="","",IFERROR(IF(VLOOKUP(A3318,MAESTRO!$A$2:$C$15,2,FALSE())=1,"",A3318),A3318))</f>
        <v/>
      </c>
      <c r="W3318" s="2" t="str">
        <f aca="false">IF(V3318="","",G3318)</f>
        <v/>
      </c>
    </row>
    <row r="3319" customFormat="false" ht="15" hidden="false" customHeight="false" outlineLevel="0" collapsed="false">
      <c r="H3319" s="1" t="s">
        <v>8</v>
      </c>
      <c r="L3319" s="1" t="n">
        <v>50640325</v>
      </c>
      <c r="O3319" s="2" t="str">
        <f aca="false">IF(O3318="","",O3318)</f>
        <v>7711 CEDI GUAYAQUIL</v>
      </c>
      <c r="P3319" s="2" t="str">
        <f aca="false">IF(A3319=$P$5,C3319,P3318)</f>
        <v>CONORQUE CIALTDA</v>
      </c>
      <c r="Q3319" s="2" t="n">
        <f aca="false">IF(Q3318="","",IF(A3322=$Q$1,C3322,Q3318))</f>
        <v>8000005607</v>
      </c>
      <c r="R3319" s="2" t="n">
        <f aca="false">IF(H3319=$R$5,L3319,R3318)</f>
        <v>50640325</v>
      </c>
      <c r="S3319" s="2" t="str">
        <f aca="false">IF(H3319=$S$5,L3319,S3318)</f>
        <v>EGU075</v>
      </c>
      <c r="T3319" s="2" t="n">
        <f aca="false">IF(H3319=$T$5,L3319,T3318)</f>
        <v>814190650</v>
      </c>
      <c r="U3319" s="2" t="n">
        <f aca="false">IF(V3319="",0,1)</f>
        <v>0</v>
      </c>
      <c r="V3319" s="2" t="str">
        <f aca="false">IF(A3319="","",IFERROR(IF(VLOOKUP(A3319,MAESTRO!$A$2:$C$15,2,FALSE())=1,"",A3319),A3319))</f>
        <v/>
      </c>
      <c r="W3319" s="2" t="str">
        <f aca="false">IF(V3319="","",G3319)</f>
        <v/>
      </c>
    </row>
    <row r="3320" customFormat="false" ht="15" hidden="false" customHeight="false" outlineLevel="0" collapsed="false">
      <c r="H3320" s="1" t="s">
        <v>11</v>
      </c>
      <c r="L3320" s="1" t="s">
        <v>120</v>
      </c>
      <c r="O3320" s="2" t="str">
        <f aca="false">IF(O3319="","",O3319)</f>
        <v>7711 CEDI GUAYAQUIL</v>
      </c>
      <c r="P3320" s="2" t="str">
        <f aca="false">IF(A3320=$P$5,C3320,P3319)</f>
        <v>CONORQUE CIALTDA</v>
      </c>
      <c r="Q3320" s="2" t="n">
        <f aca="false">IF(Q3319="","",IF(A3323=$Q$1,C3323,Q3319))</f>
        <v>8000005607</v>
      </c>
      <c r="R3320" s="2" t="n">
        <f aca="false">IF(H3320=$R$5,L3320,R3319)</f>
        <v>50640325</v>
      </c>
      <c r="S3320" s="2" t="str">
        <f aca="false">IF(H3320=$S$5,L3320,S3319)</f>
        <v>EGU074</v>
      </c>
      <c r="T3320" s="2" t="n">
        <f aca="false">IF(H3320=$T$5,L3320,T3319)</f>
        <v>814190650</v>
      </c>
      <c r="U3320" s="2" t="n">
        <f aca="false">IF(V3320="",0,1)</f>
        <v>0</v>
      </c>
      <c r="V3320" s="2" t="str">
        <f aca="false">IF(A3320="","",IFERROR(IF(VLOOKUP(A3320,MAESTRO!$A$2:$C$15,2,FALSE())=1,"",A3320),A3320))</f>
        <v/>
      </c>
      <c r="W3320" s="2" t="str">
        <f aca="false">IF(V3320="","",G3320)</f>
        <v/>
      </c>
    </row>
    <row r="3321" customFormat="false" ht="15" hidden="false" customHeight="false" outlineLevel="0" collapsed="false">
      <c r="A3321" s="1" t="s">
        <v>13</v>
      </c>
      <c r="C3321" s="1" t="s">
        <v>20</v>
      </c>
      <c r="H3321" s="1" t="s">
        <v>21</v>
      </c>
      <c r="L3321" s="1" t="s">
        <v>121</v>
      </c>
      <c r="O3321" s="2" t="str">
        <f aca="false">IF(O3320="","",O3320)</f>
        <v>7711 CEDI GUAYAQUIL</v>
      </c>
      <c r="P3321" s="2" t="str">
        <f aca="false">IF(A3321=$P$5,C3321,P3320)</f>
        <v>CONORQUE CIALTDA</v>
      </c>
      <c r="Q3321" s="2" t="n">
        <f aca="false">IF(Q3320="","",IF(A3324=$Q$1,C3324,Q3320))</f>
        <v>8000005607</v>
      </c>
      <c r="R3321" s="2" t="n">
        <f aca="false">IF(H3321=$R$5,L3321,R3320)</f>
        <v>50640325</v>
      </c>
      <c r="S3321" s="2" t="str">
        <f aca="false">IF(H3321=$S$5,L3321,S3320)</f>
        <v>EGU074</v>
      </c>
      <c r="T3321" s="2" t="n">
        <f aca="false">IF(H3321=$T$5,L3321,T3320)</f>
        <v>814190650</v>
      </c>
      <c r="U3321" s="2" t="n">
        <f aca="false">IF(V3321="",0,1)</f>
        <v>0</v>
      </c>
      <c r="V3321" s="2" t="str">
        <f aca="false">IF(A3321="","",IFERROR(IF(VLOOKUP(A3321,MAESTRO!$A$2:$C$15,2,FALSE())=1,"",A3321),A3321))</f>
        <v/>
      </c>
      <c r="W3321" s="2" t="str">
        <f aca="false">IF(V3321="","",G3321)</f>
        <v/>
      </c>
    </row>
    <row r="3322" customFormat="false" ht="15" hidden="false" customHeight="false" outlineLevel="0" collapsed="false">
      <c r="A3322" s="1" t="s">
        <v>14</v>
      </c>
      <c r="C3322" s="1" t="s">
        <v>326</v>
      </c>
      <c r="H3322" s="1" t="s">
        <v>24</v>
      </c>
      <c r="L3322" s="1" t="n">
        <v>1001</v>
      </c>
      <c r="O3322" s="2" t="str">
        <f aca="false">IF(O3321="","",O3321)</f>
        <v>7711 CEDI GUAYAQUIL</v>
      </c>
      <c r="P3322" s="2" t="str">
        <f aca="false">IF(A3322=$P$5,C3322,P3321)</f>
        <v>CONORQUE CIALTDA</v>
      </c>
      <c r="Q3322" s="2" t="n">
        <f aca="false">IF(Q3321="","",IF(A3325=$Q$1,C3325,Q3321))</f>
        <v>1000016218</v>
      </c>
      <c r="R3322" s="2" t="n">
        <f aca="false">IF(H3322=$R$5,L3322,R3321)</f>
        <v>50640325</v>
      </c>
      <c r="S3322" s="2" t="str">
        <f aca="false">IF(H3322=$S$5,L3322,S3321)</f>
        <v>EGU074</v>
      </c>
      <c r="T3322" s="2" t="n">
        <f aca="false">IF(H3322=$T$5,L3322,T3321)</f>
        <v>814190650</v>
      </c>
      <c r="U3322" s="2" t="n">
        <f aca="false">IF(V3322="",0,1)</f>
        <v>0</v>
      </c>
      <c r="V3322" s="2" t="str">
        <f aca="false">IF(A3322="","",IFERROR(IF(VLOOKUP(A3322,MAESTRO!$A$2:$C$15,2,FALSE())=1,"",A3322),A3322))</f>
        <v/>
      </c>
      <c r="W3322" s="2" t="str">
        <f aca="false">IF(V3322="","",G3322)</f>
        <v/>
      </c>
    </row>
    <row r="3323" customFormat="false" ht="15" hidden="false" customHeight="false" outlineLevel="0" collapsed="false">
      <c r="A3323" s="1" t="s">
        <v>25</v>
      </c>
      <c r="C3323" s="1" t="n">
        <v>1000016218</v>
      </c>
      <c r="H3323" s="1" t="s">
        <v>26</v>
      </c>
      <c r="O3323" s="2" t="str">
        <f aca="false">IF(O3322="","",O3322)</f>
        <v>7711 CEDI GUAYAQUIL</v>
      </c>
      <c r="P3323" s="2" t="str">
        <f aca="false">IF(A3323=$P$5,C3323,P3322)</f>
        <v>CONORQUE CIALTDA</v>
      </c>
      <c r="Q3323" s="2" t="n">
        <f aca="false">IF(Q3322="","",IF(A3326=$Q$1,C3326,Q3322))</f>
        <v>1000016218</v>
      </c>
      <c r="R3323" s="2" t="n">
        <f aca="false">IF(H3323=$R$5,L3323,R3322)</f>
        <v>50640325</v>
      </c>
      <c r="S3323" s="2" t="str">
        <f aca="false">IF(H3323=$S$5,L3323,S3322)</f>
        <v>EGU074</v>
      </c>
      <c r="T3323" s="2" t="n">
        <f aca="false">IF(H3323=$T$5,L3323,T3322)</f>
        <v>814190650</v>
      </c>
      <c r="U3323" s="2" t="n">
        <f aca="false">IF(V3323="",0,1)</f>
        <v>0</v>
      </c>
      <c r="V3323" s="2" t="str">
        <f aca="false">IF(A3323="","",IFERROR(IF(VLOOKUP(A3323,MAESTRO!$A$2:$C$15,2,FALSE())=1,"",A3323),A3323))</f>
        <v/>
      </c>
      <c r="W3323" s="2" t="str">
        <f aca="false">IF(V3323="","",G3323)</f>
        <v/>
      </c>
    </row>
    <row r="3324" customFormat="false" ht="15" hidden="false" customHeight="false" outlineLevel="0" collapsed="false">
      <c r="A3324" s="1" t="s">
        <v>28</v>
      </c>
      <c r="C3324" s="1" t="s">
        <v>381</v>
      </c>
      <c r="H3324" s="1" t="s">
        <v>16</v>
      </c>
      <c r="L3324" s="1" t="n">
        <v>814190614</v>
      </c>
      <c r="O3324" s="2" t="str">
        <f aca="false">IF(O3323="","",O3323)</f>
        <v>7711 CEDI GUAYAQUIL</v>
      </c>
      <c r="P3324" s="2" t="str">
        <f aca="false">IF(A3324=$P$5,C3324,P3323)</f>
        <v>CONORQUE CIALTDA</v>
      </c>
      <c r="Q3324" s="2" t="n">
        <f aca="false">IF(Q3323="","",IF(A3327=$Q$1,C3327,Q3323))</f>
        <v>1000016218</v>
      </c>
      <c r="R3324" s="2" t="n">
        <f aca="false">IF(H3324=$R$5,L3324,R3323)</f>
        <v>50640325</v>
      </c>
      <c r="S3324" s="2" t="str">
        <f aca="false">IF(H3324=$S$5,L3324,S3323)</f>
        <v>EGU074</v>
      </c>
      <c r="T3324" s="2" t="n">
        <f aca="false">IF(H3324=$T$5,L3324,T3323)</f>
        <v>814190614</v>
      </c>
      <c r="U3324" s="2" t="n">
        <f aca="false">IF(V3324="",0,1)</f>
        <v>0</v>
      </c>
      <c r="V3324" s="2" t="str">
        <f aca="false">IF(A3324="","",IFERROR(IF(VLOOKUP(A3324,MAESTRO!$A$2:$C$15,2,FALSE())=1,"",A3324),A3324))</f>
        <v/>
      </c>
      <c r="W3324" s="2" t="str">
        <f aca="false">IF(V3324="","",G3324)</f>
        <v/>
      </c>
    </row>
    <row r="3325" customFormat="false" ht="15" hidden="false" customHeight="false" outlineLevel="0" collapsed="false">
      <c r="A3325" s="1" t="s">
        <v>3</v>
      </c>
      <c r="C3325" s="1" t="n">
        <v>1000016218</v>
      </c>
      <c r="H3325" s="1" t="s">
        <v>30</v>
      </c>
      <c r="L3325" s="1" t="s">
        <v>31</v>
      </c>
      <c r="O3325" s="2" t="str">
        <f aca="false">IF(O3324="","",O3324)</f>
        <v>7711 CEDI GUAYAQUIL</v>
      </c>
      <c r="P3325" s="2" t="str">
        <f aca="false">IF(A3325=$P$5,C3325,P3324)</f>
        <v>CONORQUE CIALTDA</v>
      </c>
      <c r="Q3325" s="2" t="n">
        <f aca="false">IF(Q3324="","",IF(A3328=$Q$1,C3328,Q3324))</f>
        <v>1000016218</v>
      </c>
      <c r="R3325" s="2" t="n">
        <f aca="false">IF(H3325=$R$5,L3325,R3324)</f>
        <v>50640325</v>
      </c>
      <c r="S3325" s="2" t="str">
        <f aca="false">IF(H3325=$S$5,L3325,S3324)</f>
        <v>EGU074</v>
      </c>
      <c r="T3325" s="2" t="n">
        <f aca="false">IF(H3325=$T$5,L3325,T3324)</f>
        <v>814190614</v>
      </c>
      <c r="U3325" s="2" t="n">
        <f aca="false">IF(V3325="",0,1)</f>
        <v>0</v>
      </c>
      <c r="V3325" s="2" t="str">
        <f aca="false">IF(A3325="","",IFERROR(IF(VLOOKUP(A3325,MAESTRO!$A$2:$C$15,2,FALSE())=1,"",A3325),A3325))</f>
        <v/>
      </c>
      <c r="W3325" s="2" t="str">
        <f aca="false">IF(V3325="","",G3325)</f>
        <v/>
      </c>
    </row>
    <row r="3326" customFormat="false" ht="15" hidden="false" customHeight="false" outlineLevel="0" collapsed="false">
      <c r="A3326" s="1" t="s">
        <v>32</v>
      </c>
      <c r="C3326" s="1" t="s">
        <v>382</v>
      </c>
      <c r="H3326" s="1" t="s">
        <v>34</v>
      </c>
      <c r="L3326" s="1" t="s">
        <v>35</v>
      </c>
      <c r="O3326" s="2" t="str">
        <f aca="false">IF(O3325="","",O3325)</f>
        <v>7711 CEDI GUAYAQUIL</v>
      </c>
      <c r="P3326" s="2" t="str">
        <f aca="false">IF(A3326=$P$5,C3326,P3325)</f>
        <v>CONORQUE CIALTDA</v>
      </c>
      <c r="Q3326" s="2" t="n">
        <f aca="false">IF(Q3325="","",IF(A3329=$Q$1,C3329,Q3325))</f>
        <v>1000016218</v>
      </c>
      <c r="R3326" s="2" t="n">
        <f aca="false">IF(H3326=$R$5,L3326,R3325)</f>
        <v>50640325</v>
      </c>
      <c r="S3326" s="2" t="str">
        <f aca="false">IF(H3326=$S$5,L3326,S3325)</f>
        <v>EGU074</v>
      </c>
      <c r="T3326" s="2" t="n">
        <f aca="false">IF(H3326=$T$5,L3326,T3325)</f>
        <v>814190614</v>
      </c>
      <c r="U3326" s="2" t="n">
        <f aca="false">IF(V3326="",0,1)</f>
        <v>0</v>
      </c>
      <c r="V3326" s="2" t="str">
        <f aca="false">IF(A3326="","",IFERROR(IF(VLOOKUP(A3326,MAESTRO!$A$2:$C$15,2,FALSE())=1,"",A3326),A3326))</f>
        <v/>
      </c>
      <c r="W3326" s="2" t="str">
        <f aca="false">IF(V3326="","",G3326)</f>
        <v/>
      </c>
    </row>
    <row r="3327" customFormat="false" ht="15" hidden="false" customHeight="false" outlineLevel="0" collapsed="false">
      <c r="A3327" s="1" t="s">
        <v>36</v>
      </c>
      <c r="C3327" s="1" t="n">
        <v>1000016218</v>
      </c>
      <c r="H3327" s="1" t="s">
        <v>37</v>
      </c>
      <c r="L3327" s="1" t="n">
        <v>1</v>
      </c>
      <c r="O3327" s="2" t="str">
        <f aca="false">IF(O3326="","",O3326)</f>
        <v>7711 CEDI GUAYAQUIL</v>
      </c>
      <c r="P3327" s="2" t="str">
        <f aca="false">IF(A3327=$P$5,C3327,P3326)</f>
        <v>CONORQUE CIALTDA</v>
      </c>
      <c r="Q3327" s="2" t="n">
        <f aca="false">IF(Q3326="","",IF(A3330=$Q$1,C3330,Q3326))</f>
        <v>1000016218</v>
      </c>
      <c r="R3327" s="2" t="n">
        <f aca="false">IF(H3327=$R$5,L3327,R3326)</f>
        <v>50640325</v>
      </c>
      <c r="S3327" s="2" t="str">
        <f aca="false">IF(H3327=$S$5,L3327,S3326)</f>
        <v>EGU074</v>
      </c>
      <c r="T3327" s="2" t="n">
        <f aca="false">IF(H3327=$T$5,L3327,T3326)</f>
        <v>814190614</v>
      </c>
      <c r="U3327" s="2" t="n">
        <f aca="false">IF(V3327="",0,1)</f>
        <v>0</v>
      </c>
      <c r="V3327" s="2" t="str">
        <f aca="false">IF(A3327="","",IFERROR(IF(VLOOKUP(A3327,MAESTRO!$A$2:$C$15,2,FALSE())=1,"",A3327),A3327))</f>
        <v/>
      </c>
      <c r="W3327" s="2" t="str">
        <f aca="false">IF(V3327="","",G3327)</f>
        <v/>
      </c>
    </row>
    <row r="3328" customFormat="false" ht="15" hidden="false" customHeight="false" outlineLevel="0" collapsed="false">
      <c r="A3328" s="1" t="s">
        <v>38</v>
      </c>
      <c r="H3328" s="1" t="s">
        <v>39</v>
      </c>
      <c r="K3328" s="1" t="s">
        <v>40</v>
      </c>
      <c r="O3328" s="2" t="str">
        <f aca="false">IF(O3327="","",O3327)</f>
        <v>7711 CEDI GUAYAQUIL</v>
      </c>
      <c r="P3328" s="2" t="str">
        <f aca="false">IF(A3328=$P$5,C3328,P3327)</f>
        <v>CONORQUE CIALTDA</v>
      </c>
      <c r="Q3328" s="2" t="n">
        <f aca="false">IF(Q3327="","",IF(A3331=$Q$1,C3331,Q3327))</f>
        <v>1000016218</v>
      </c>
      <c r="R3328" s="2" t="n">
        <f aca="false">IF(H3328=$R$5,L3328,R3327)</f>
        <v>50640325</v>
      </c>
      <c r="S3328" s="2" t="str">
        <f aca="false">IF(H3328=$S$5,L3328,S3327)</f>
        <v>EGU074</v>
      </c>
      <c r="T3328" s="2" t="n">
        <f aca="false">IF(H3328=$T$5,L3328,T3327)</f>
        <v>814190614</v>
      </c>
      <c r="U3328" s="2" t="n">
        <f aca="false">IF(V3328="",0,1)</f>
        <v>0</v>
      </c>
      <c r="V3328" s="2" t="str">
        <f aca="false">IF(A3328="","",IFERROR(IF(VLOOKUP(A3328,MAESTRO!$A$2:$C$15,2,FALSE())=1,"",A3328),A3328))</f>
        <v/>
      </c>
      <c r="W3328" s="2" t="str">
        <f aca="false">IF(V3328="","",G3328)</f>
        <v/>
      </c>
    </row>
    <row r="3329" customFormat="false" ht="15" hidden="false" customHeight="false" outlineLevel="0" collapsed="false">
      <c r="O3329" s="2" t="str">
        <f aca="false">IF(O3328="","",O3328)</f>
        <v>7711 CEDI GUAYAQUIL</v>
      </c>
      <c r="P3329" s="2" t="str">
        <f aca="false">IF(A3329=$P$5,C3329,P3328)</f>
        <v>CONORQUE CIALTDA</v>
      </c>
      <c r="Q3329" s="2" t="n">
        <f aca="false">IF(Q3328="","",IF(A3332=$Q$1,C3332,Q3328))</f>
        <v>1000016218</v>
      </c>
      <c r="R3329" s="2" t="n">
        <f aca="false">IF(H3329=$R$5,L3329,R3328)</f>
        <v>50640325</v>
      </c>
      <c r="S3329" s="2" t="str">
        <f aca="false">IF(H3329=$S$5,L3329,S3328)</f>
        <v>EGU074</v>
      </c>
      <c r="T3329" s="2" t="n">
        <f aca="false">IF(H3329=$T$5,L3329,T3328)</f>
        <v>814190614</v>
      </c>
      <c r="U3329" s="2" t="n">
        <f aca="false">IF(V3329="",0,1)</f>
        <v>0</v>
      </c>
      <c r="V3329" s="2" t="str">
        <f aca="false">IF(A3329="","",IFERROR(IF(VLOOKUP(A3329,MAESTRO!$A$2:$C$15,2,FALSE())=1,"",A3329),A3329))</f>
        <v/>
      </c>
      <c r="W3329" s="2" t="str">
        <f aca="false">IF(V3329="","",G3329)</f>
        <v/>
      </c>
    </row>
    <row r="3330" customFormat="false" ht="15" hidden="false" customHeight="false" outlineLevel="0" collapsed="false">
      <c r="A3330" s="1" t="s">
        <v>18</v>
      </c>
      <c r="B3330" s="1" t="s">
        <v>41</v>
      </c>
      <c r="G3330" s="1" t="s">
        <v>42</v>
      </c>
      <c r="I3330" s="1" t="s">
        <v>43</v>
      </c>
      <c r="K3330" s="1" t="s">
        <v>44</v>
      </c>
      <c r="O3330" s="2" t="str">
        <f aca="false">IF(O3329="","",O3329)</f>
        <v>7711 CEDI GUAYAQUIL</v>
      </c>
      <c r="P3330" s="2" t="str">
        <f aca="false">IF(A3330=$P$5,C3330,P3329)</f>
        <v>CONORQUE CIALTDA</v>
      </c>
      <c r="Q3330" s="2" t="n">
        <f aca="false">IF(Q3329="","",IF(A3333=$Q$1,C3333,Q3329))</f>
        <v>1000016218</v>
      </c>
      <c r="R3330" s="2" t="n">
        <f aca="false">IF(H3330=$R$5,L3330,R3329)</f>
        <v>50640325</v>
      </c>
      <c r="S3330" s="2" t="str">
        <f aca="false">IF(H3330=$S$5,L3330,S3329)</f>
        <v>EGU074</v>
      </c>
      <c r="T3330" s="2" t="n">
        <f aca="false">IF(H3330=$T$5,L3330,T3329)</f>
        <v>814190614</v>
      </c>
      <c r="U3330" s="2" t="n">
        <f aca="false">IF(V3330="",0,1)</f>
        <v>0</v>
      </c>
      <c r="V3330" s="2" t="str">
        <f aca="false">IF(A3330="","",IFERROR(IF(VLOOKUP(A3330,MAESTRO!$A$2:$C$15,2,FALSE())=1,"",A3330),A3330))</f>
        <v/>
      </c>
      <c r="W3330" s="2" t="str">
        <f aca="false">IF(V3330="","",G3330)</f>
        <v/>
      </c>
    </row>
    <row r="3331" customFormat="false" ht="15" hidden="false" customHeight="false" outlineLevel="0" collapsed="false">
      <c r="O3331" s="2" t="str">
        <f aca="false">IF(O3330="","",O3330)</f>
        <v>7711 CEDI GUAYAQUIL</v>
      </c>
      <c r="P3331" s="2" t="str">
        <f aca="false">IF(A3331=$P$5,C3331,P3330)</f>
        <v>CONORQUE CIALTDA</v>
      </c>
      <c r="Q3331" s="2" t="n">
        <f aca="false">IF(Q3330="","",IF(A3334=$Q$1,C3334,Q3330))</f>
        <v>1000016218</v>
      </c>
      <c r="R3331" s="2" t="n">
        <f aca="false">IF(H3331=$R$5,L3331,R3330)</f>
        <v>50640325</v>
      </c>
      <c r="S3331" s="2" t="str">
        <f aca="false">IF(H3331=$S$5,L3331,S3330)</f>
        <v>EGU074</v>
      </c>
      <c r="T3331" s="2" t="n">
        <f aca="false">IF(H3331=$T$5,L3331,T3330)</f>
        <v>814190614</v>
      </c>
      <c r="U3331" s="2" t="n">
        <f aca="false">IF(V3331="",0,1)</f>
        <v>0</v>
      </c>
      <c r="V3331" s="2" t="str">
        <f aca="false">IF(A3331="","",IFERROR(IF(VLOOKUP(A3331,MAESTRO!$A$2:$C$15,2,FALSE())=1,"",A3331),A3331))</f>
        <v/>
      </c>
      <c r="W3331" s="2" t="str">
        <f aca="false">IF(V3331="","",G3331)</f>
        <v/>
      </c>
    </row>
    <row r="3332" customFormat="false" ht="15" hidden="false" customHeight="false" outlineLevel="0" collapsed="false">
      <c r="A3332" s="1" t="n">
        <v>5717</v>
      </c>
      <c r="B3332" s="1" t="s">
        <v>125</v>
      </c>
      <c r="G3332" s="1" t="n">
        <v>8</v>
      </c>
      <c r="I3332" s="1" t="s">
        <v>46</v>
      </c>
      <c r="O3332" s="2" t="str">
        <f aca="false">IF(O3331="","",O3331)</f>
        <v>7711 CEDI GUAYAQUIL</v>
      </c>
      <c r="P3332" s="2" t="str">
        <f aca="false">IF(A3332=$P$5,C3332,P3331)</f>
        <v>CONORQUE CIALTDA</v>
      </c>
      <c r="Q3332" s="2" t="n">
        <f aca="false">IF(Q3331="","",IF(A3335=$Q$1,C3335,Q3331))</f>
        <v>1000016218</v>
      </c>
      <c r="R3332" s="2" t="n">
        <f aca="false">IF(H3332=$R$5,L3332,R3331)</f>
        <v>50640325</v>
      </c>
      <c r="S3332" s="2" t="str">
        <f aca="false">IF(H3332=$S$5,L3332,S3331)</f>
        <v>EGU074</v>
      </c>
      <c r="T3332" s="2" t="n">
        <f aca="false">IF(H3332=$T$5,L3332,T3331)</f>
        <v>814190614</v>
      </c>
      <c r="U3332" s="2" t="n">
        <f aca="false">IF(V3332="",0,1)</f>
        <v>1</v>
      </c>
      <c r="V3332" s="2" t="n">
        <f aca="false">IF(A3332="","",IFERROR(IF(VLOOKUP(A3332,MAESTRO!$A$2:$C$15,2,FALSE())=1,"",A3332),A3332))</f>
        <v>5717</v>
      </c>
      <c r="W3332" s="2" t="n">
        <f aca="false">IF(V3332="","",G3332)</f>
        <v>8</v>
      </c>
    </row>
    <row r="3333" customFormat="false" ht="15" hidden="false" customHeight="false" outlineLevel="0" collapsed="false">
      <c r="A3333" s="1" t="n">
        <v>8414</v>
      </c>
      <c r="B3333" s="1" t="s">
        <v>383</v>
      </c>
      <c r="G3333" s="1" t="n">
        <v>24</v>
      </c>
      <c r="I3333" s="1" t="s">
        <v>46</v>
      </c>
      <c r="O3333" s="2" t="str">
        <f aca="false">IF(O3332="","",O3332)</f>
        <v>7711 CEDI GUAYAQUIL</v>
      </c>
      <c r="P3333" s="2" t="str">
        <f aca="false">IF(A3333=$P$5,C3333,P3332)</f>
        <v>CONORQUE CIALTDA</v>
      </c>
      <c r="Q3333" s="2" t="n">
        <f aca="false">IF(Q3332="","",IF(A3336=$Q$1,C3336,Q3332))</f>
        <v>1000016218</v>
      </c>
      <c r="R3333" s="2" t="n">
        <f aca="false">IF(H3333=$R$5,L3333,R3332)</f>
        <v>50640325</v>
      </c>
      <c r="S3333" s="2" t="str">
        <f aca="false">IF(H3333=$S$5,L3333,S3332)</f>
        <v>EGU074</v>
      </c>
      <c r="T3333" s="2" t="n">
        <f aca="false">IF(H3333=$T$5,L3333,T3332)</f>
        <v>814190614</v>
      </c>
      <c r="U3333" s="2" t="n">
        <f aca="false">IF(V3333="",0,1)</f>
        <v>1</v>
      </c>
      <c r="V3333" s="2" t="n">
        <f aca="false">IF(A3333="","",IFERROR(IF(VLOOKUP(A3333,MAESTRO!$A$2:$C$15,2,FALSE())=1,"",A3333),A3333))</f>
        <v>8414</v>
      </c>
      <c r="W3333" s="2" t="n">
        <f aca="false">IF(V3333="","",G3333)</f>
        <v>24</v>
      </c>
    </row>
    <row r="3334" customFormat="false" ht="15" hidden="false" customHeight="false" outlineLevel="0" collapsed="false">
      <c r="A3334" s="1" t="n">
        <v>11037</v>
      </c>
      <c r="B3334" s="1" t="s">
        <v>329</v>
      </c>
      <c r="G3334" s="1" t="n">
        <v>4</v>
      </c>
      <c r="I3334" s="1" t="s">
        <v>46</v>
      </c>
      <c r="O3334" s="2" t="str">
        <f aca="false">IF(O3333="","",O3333)</f>
        <v>7711 CEDI GUAYAQUIL</v>
      </c>
      <c r="P3334" s="2" t="str">
        <f aca="false">IF(A3334=$P$5,C3334,P3333)</f>
        <v>CONORQUE CIALTDA</v>
      </c>
      <c r="Q3334" s="2" t="n">
        <f aca="false">IF(Q3333="","",IF(A3337=$Q$1,C3337,Q3333))</f>
        <v>1000016218</v>
      </c>
      <c r="R3334" s="2" t="n">
        <f aca="false">IF(H3334=$R$5,L3334,R3333)</f>
        <v>50640325</v>
      </c>
      <c r="S3334" s="2" t="str">
        <f aca="false">IF(H3334=$S$5,L3334,S3333)</f>
        <v>EGU074</v>
      </c>
      <c r="T3334" s="2" t="n">
        <f aca="false">IF(H3334=$T$5,L3334,T3333)</f>
        <v>814190614</v>
      </c>
      <c r="U3334" s="2" t="n">
        <f aca="false">IF(V3334="",0,1)</f>
        <v>1</v>
      </c>
      <c r="V3334" s="2" t="n">
        <f aca="false">IF(A3334="","",IFERROR(IF(VLOOKUP(A3334,MAESTRO!$A$2:$C$15,2,FALSE())=1,"",A3334),A3334))</f>
        <v>11037</v>
      </c>
      <c r="W3334" s="2" t="n">
        <f aca="false">IF(V3334="","",G3334)</f>
        <v>4</v>
      </c>
    </row>
    <row r="3335" customFormat="false" ht="15" hidden="false" customHeight="false" outlineLevel="0" collapsed="false">
      <c r="A3335" s="1" t="n">
        <v>13828</v>
      </c>
      <c r="B3335" s="1" t="s">
        <v>384</v>
      </c>
      <c r="G3335" s="1" t="n">
        <v>5</v>
      </c>
      <c r="I3335" s="1" t="s">
        <v>46</v>
      </c>
      <c r="O3335" s="2" t="str">
        <f aca="false">IF(O3334="","",O3334)</f>
        <v>7711 CEDI GUAYAQUIL</v>
      </c>
      <c r="P3335" s="2" t="str">
        <f aca="false">IF(A3335=$P$5,C3335,P3334)</f>
        <v>CONORQUE CIALTDA</v>
      </c>
      <c r="Q3335" s="2" t="n">
        <f aca="false">IF(Q3334="","",IF(A3338=$Q$1,C3338,Q3334))</f>
        <v>1000016218</v>
      </c>
      <c r="R3335" s="2" t="n">
        <f aca="false">IF(H3335=$R$5,L3335,R3334)</f>
        <v>50640325</v>
      </c>
      <c r="S3335" s="2" t="str">
        <f aca="false">IF(H3335=$S$5,L3335,S3334)</f>
        <v>EGU074</v>
      </c>
      <c r="T3335" s="2" t="n">
        <f aca="false">IF(H3335=$T$5,L3335,T3334)</f>
        <v>814190614</v>
      </c>
      <c r="U3335" s="2" t="n">
        <f aca="false">IF(V3335="",0,1)</f>
        <v>1</v>
      </c>
      <c r="V3335" s="2" t="n">
        <f aca="false">IF(A3335="","",IFERROR(IF(VLOOKUP(A3335,MAESTRO!$A$2:$C$15,2,FALSE())=1,"",A3335),A3335))</f>
        <v>13828</v>
      </c>
      <c r="W3335" s="2" t="n">
        <f aca="false">IF(V3335="","",G3335)</f>
        <v>5</v>
      </c>
    </row>
    <row r="3336" customFormat="false" ht="15" hidden="false" customHeight="false" outlineLevel="0" collapsed="false">
      <c r="A3336" s="1" t="n">
        <v>14606</v>
      </c>
      <c r="B3336" s="1" t="s">
        <v>207</v>
      </c>
      <c r="G3336" s="1" t="n">
        <v>8</v>
      </c>
      <c r="I3336" s="1" t="s">
        <v>46</v>
      </c>
      <c r="O3336" s="2" t="str">
        <f aca="false">IF(O3335="","",O3335)</f>
        <v>7711 CEDI GUAYAQUIL</v>
      </c>
      <c r="P3336" s="2" t="str">
        <f aca="false">IF(A3336=$P$5,C3336,P3335)</f>
        <v>CONORQUE CIALTDA</v>
      </c>
      <c r="Q3336" s="2" t="n">
        <f aca="false">IF(Q3335="","",IF(A3339=$Q$1,C3339,Q3335))</f>
        <v>1000016218</v>
      </c>
      <c r="R3336" s="2" t="n">
        <f aca="false">IF(H3336=$R$5,L3336,R3335)</f>
        <v>50640325</v>
      </c>
      <c r="S3336" s="2" t="str">
        <f aca="false">IF(H3336=$S$5,L3336,S3335)</f>
        <v>EGU074</v>
      </c>
      <c r="T3336" s="2" t="n">
        <f aca="false">IF(H3336=$T$5,L3336,T3335)</f>
        <v>814190614</v>
      </c>
      <c r="U3336" s="2" t="n">
        <f aca="false">IF(V3336="",0,1)</f>
        <v>1</v>
      </c>
      <c r="V3336" s="2" t="n">
        <f aca="false">IF(A3336="","",IFERROR(IF(VLOOKUP(A3336,MAESTRO!$A$2:$C$15,2,FALSE())=1,"",A3336),A3336))</f>
        <v>14606</v>
      </c>
      <c r="W3336" s="2" t="n">
        <f aca="false">IF(V3336="","",G3336)</f>
        <v>8</v>
      </c>
    </row>
    <row r="3337" customFormat="false" ht="15" hidden="false" customHeight="false" outlineLevel="0" collapsed="false">
      <c r="A3337" s="1" t="n">
        <v>14607</v>
      </c>
      <c r="B3337" s="1" t="s">
        <v>208</v>
      </c>
      <c r="G3337" s="1" t="n">
        <v>8</v>
      </c>
      <c r="I3337" s="1" t="s">
        <v>46</v>
      </c>
      <c r="O3337" s="2" t="str">
        <f aca="false">IF(O3336="","",O3336)</f>
        <v>7711 CEDI GUAYAQUIL</v>
      </c>
      <c r="P3337" s="2" t="str">
        <f aca="false">IF(A3337=$P$5,C3337,P3336)</f>
        <v>CONORQUE CIALTDA</v>
      </c>
      <c r="Q3337" s="2" t="n">
        <f aca="false">IF(Q3336="","",IF(A3340=$Q$1,C3340,Q3336))</f>
        <v>1000016218</v>
      </c>
      <c r="R3337" s="2" t="n">
        <f aca="false">IF(H3337=$R$5,L3337,R3336)</f>
        <v>50640325</v>
      </c>
      <c r="S3337" s="2" t="str">
        <f aca="false">IF(H3337=$S$5,L3337,S3336)</f>
        <v>EGU074</v>
      </c>
      <c r="T3337" s="2" t="n">
        <f aca="false">IF(H3337=$T$5,L3337,T3336)</f>
        <v>814190614</v>
      </c>
      <c r="U3337" s="2" t="n">
        <f aca="false">IF(V3337="",0,1)</f>
        <v>1</v>
      </c>
      <c r="V3337" s="2" t="n">
        <f aca="false">IF(A3337="","",IFERROR(IF(VLOOKUP(A3337,MAESTRO!$A$2:$C$15,2,FALSE())=1,"",A3337),A3337))</f>
        <v>14607</v>
      </c>
      <c r="W3337" s="2" t="n">
        <f aca="false">IF(V3337="","",G3337)</f>
        <v>8</v>
      </c>
    </row>
    <row r="3338" customFormat="false" ht="15" hidden="false" customHeight="false" outlineLevel="0" collapsed="false">
      <c r="A3338" s="1" t="n">
        <v>14719</v>
      </c>
      <c r="B3338" s="1" t="s">
        <v>168</v>
      </c>
      <c r="G3338" s="1" t="n">
        <v>6</v>
      </c>
      <c r="I3338" s="1" t="s">
        <v>46</v>
      </c>
      <c r="O3338" s="2" t="str">
        <f aca="false">IF(O3337="","",O3337)</f>
        <v>7711 CEDI GUAYAQUIL</v>
      </c>
      <c r="P3338" s="2" t="str">
        <f aca="false">IF(A3338=$P$5,C3338,P3337)</f>
        <v>CONORQUE CIALTDA</v>
      </c>
      <c r="Q3338" s="2" t="n">
        <f aca="false">IF(Q3337="","",IF(A3341=$Q$1,C3341,Q3337))</f>
        <v>1000016218</v>
      </c>
      <c r="R3338" s="2" t="n">
        <f aca="false">IF(H3338=$R$5,L3338,R3337)</f>
        <v>50640325</v>
      </c>
      <c r="S3338" s="2" t="str">
        <f aca="false">IF(H3338=$S$5,L3338,S3337)</f>
        <v>EGU074</v>
      </c>
      <c r="T3338" s="2" t="n">
        <f aca="false">IF(H3338=$T$5,L3338,T3337)</f>
        <v>814190614</v>
      </c>
      <c r="U3338" s="2" t="n">
        <f aca="false">IF(V3338="",0,1)</f>
        <v>1</v>
      </c>
      <c r="V3338" s="2" t="n">
        <f aca="false">IF(A3338="","",IFERROR(IF(VLOOKUP(A3338,MAESTRO!$A$2:$C$15,2,FALSE())=1,"",A3338),A3338))</f>
        <v>14719</v>
      </c>
      <c r="W3338" s="2" t="n">
        <f aca="false">IF(V3338="","",G3338)</f>
        <v>6</v>
      </c>
    </row>
    <row r="3339" customFormat="false" ht="15" hidden="false" customHeight="false" outlineLevel="0" collapsed="false">
      <c r="A3339" s="1" t="n">
        <v>15592</v>
      </c>
      <c r="B3339" s="1" t="s">
        <v>62</v>
      </c>
      <c r="G3339" s="1" t="n">
        <v>30</v>
      </c>
      <c r="I3339" s="1" t="s">
        <v>46</v>
      </c>
      <c r="O3339" s="2" t="str">
        <f aca="false">IF(O3338="","",O3338)</f>
        <v>7711 CEDI GUAYAQUIL</v>
      </c>
      <c r="P3339" s="2" t="str">
        <f aca="false">IF(A3339=$P$5,C3339,P3338)</f>
        <v>CONORQUE CIALTDA</v>
      </c>
      <c r="Q3339" s="2" t="n">
        <f aca="false">IF(Q3338="","",IF(A3342=$Q$1,C3342,Q3338))</f>
        <v>1000016218</v>
      </c>
      <c r="R3339" s="2" t="n">
        <f aca="false">IF(H3339=$R$5,L3339,R3338)</f>
        <v>50640325</v>
      </c>
      <c r="S3339" s="2" t="str">
        <f aca="false">IF(H3339=$S$5,L3339,S3338)</f>
        <v>EGU074</v>
      </c>
      <c r="T3339" s="2" t="n">
        <f aca="false">IF(H3339=$T$5,L3339,T3338)</f>
        <v>814190614</v>
      </c>
      <c r="U3339" s="2" t="n">
        <f aca="false">IF(V3339="",0,1)</f>
        <v>1</v>
      </c>
      <c r="V3339" s="2" t="n">
        <f aca="false">IF(A3339="","",IFERROR(IF(VLOOKUP(A3339,MAESTRO!$A$2:$C$15,2,FALSE())=1,"",A3339),A3339))</f>
        <v>15592</v>
      </c>
      <c r="W3339" s="2" t="n">
        <f aca="false">IF(V3339="","",G3339)</f>
        <v>30</v>
      </c>
    </row>
    <row r="3340" customFormat="false" ht="15" hidden="false" customHeight="false" outlineLevel="0" collapsed="false">
      <c r="A3340" s="1" t="n">
        <v>15997</v>
      </c>
      <c r="B3340" s="1" t="s">
        <v>63</v>
      </c>
      <c r="G3340" s="1" t="n">
        <v>8</v>
      </c>
      <c r="I3340" s="1" t="s">
        <v>46</v>
      </c>
      <c r="O3340" s="2" t="str">
        <f aca="false">IF(O3339="","",O3339)</f>
        <v>7711 CEDI GUAYAQUIL</v>
      </c>
      <c r="P3340" s="2" t="str">
        <f aca="false">IF(A3340=$P$5,C3340,P3339)</f>
        <v>CONORQUE CIALTDA</v>
      </c>
      <c r="Q3340" s="2" t="n">
        <f aca="false">IF(Q3339="","",IF(A3343=$Q$1,C3343,Q3339))</f>
        <v>1000016218</v>
      </c>
      <c r="R3340" s="2" t="n">
        <f aca="false">IF(H3340=$R$5,L3340,R3339)</f>
        <v>50640325</v>
      </c>
      <c r="S3340" s="2" t="str">
        <f aca="false">IF(H3340=$S$5,L3340,S3339)</f>
        <v>EGU074</v>
      </c>
      <c r="T3340" s="2" t="n">
        <f aca="false">IF(H3340=$T$5,L3340,T3339)</f>
        <v>814190614</v>
      </c>
      <c r="U3340" s="2" t="n">
        <f aca="false">IF(V3340="",0,1)</f>
        <v>1</v>
      </c>
      <c r="V3340" s="2" t="n">
        <f aca="false">IF(A3340="","",IFERROR(IF(VLOOKUP(A3340,MAESTRO!$A$2:$C$15,2,FALSE())=1,"",A3340),A3340))</f>
        <v>15997</v>
      </c>
      <c r="W3340" s="2" t="n">
        <f aca="false">IF(V3340="","",G3340)</f>
        <v>8</v>
      </c>
    </row>
    <row r="3341" customFormat="false" ht="15" hidden="false" customHeight="false" outlineLevel="0" collapsed="false">
      <c r="A3341" s="1" t="n">
        <v>16078</v>
      </c>
      <c r="B3341" s="1" t="s">
        <v>127</v>
      </c>
      <c r="G3341" s="1" t="n">
        <v>12</v>
      </c>
      <c r="I3341" s="1" t="s">
        <v>46</v>
      </c>
      <c r="O3341" s="2" t="str">
        <f aca="false">IF(O3340="","",O3340)</f>
        <v>7711 CEDI GUAYAQUIL</v>
      </c>
      <c r="P3341" s="2" t="str">
        <f aca="false">IF(A3341=$P$5,C3341,P3340)</f>
        <v>CONORQUE CIALTDA</v>
      </c>
      <c r="Q3341" s="2" t="n">
        <f aca="false">IF(Q3340="","",IF(A3344=$Q$1,C3344,Q3340))</f>
        <v>1000016218</v>
      </c>
      <c r="R3341" s="2" t="n">
        <f aca="false">IF(H3341=$R$5,L3341,R3340)</f>
        <v>50640325</v>
      </c>
      <c r="S3341" s="2" t="str">
        <f aca="false">IF(H3341=$S$5,L3341,S3340)</f>
        <v>EGU074</v>
      </c>
      <c r="T3341" s="2" t="n">
        <f aca="false">IF(H3341=$T$5,L3341,T3340)</f>
        <v>814190614</v>
      </c>
      <c r="U3341" s="2" t="n">
        <f aca="false">IF(V3341="",0,1)</f>
        <v>1</v>
      </c>
      <c r="V3341" s="2" t="n">
        <f aca="false">IF(A3341="","",IFERROR(IF(VLOOKUP(A3341,MAESTRO!$A$2:$C$15,2,FALSE())=1,"",A3341),A3341))</f>
        <v>16078</v>
      </c>
      <c r="W3341" s="2" t="n">
        <f aca="false">IF(V3341="","",G3341)</f>
        <v>12</v>
      </c>
    </row>
    <row r="3342" customFormat="false" ht="15" hidden="false" customHeight="false" outlineLevel="0" collapsed="false">
      <c r="A3342" s="1" t="n">
        <v>16157</v>
      </c>
      <c r="B3342" s="1" t="s">
        <v>105</v>
      </c>
      <c r="G3342" s="1" t="n">
        <v>10</v>
      </c>
      <c r="I3342" s="1" t="s">
        <v>46</v>
      </c>
      <c r="O3342" s="2" t="str">
        <f aca="false">IF(O3341="","",O3341)</f>
        <v>7711 CEDI GUAYAQUIL</v>
      </c>
      <c r="P3342" s="2" t="str">
        <f aca="false">IF(A3342=$P$5,C3342,P3341)</f>
        <v>CONORQUE CIALTDA</v>
      </c>
      <c r="Q3342" s="2" t="n">
        <f aca="false">IF(Q3341="","",IF(A3345=$Q$1,C3345,Q3341))</f>
        <v>1000016218</v>
      </c>
      <c r="R3342" s="2" t="n">
        <f aca="false">IF(H3342=$R$5,L3342,R3341)</f>
        <v>50640325</v>
      </c>
      <c r="S3342" s="2" t="str">
        <f aca="false">IF(H3342=$S$5,L3342,S3341)</f>
        <v>EGU074</v>
      </c>
      <c r="T3342" s="2" t="n">
        <f aca="false">IF(H3342=$T$5,L3342,T3341)</f>
        <v>814190614</v>
      </c>
      <c r="U3342" s="2" t="n">
        <f aca="false">IF(V3342="",0,1)</f>
        <v>1</v>
      </c>
      <c r="V3342" s="2" t="n">
        <f aca="false">IF(A3342="","",IFERROR(IF(VLOOKUP(A3342,MAESTRO!$A$2:$C$15,2,FALSE())=1,"",A3342),A3342))</f>
        <v>16157</v>
      </c>
      <c r="W3342" s="2" t="n">
        <f aca="false">IF(V3342="","",G3342)</f>
        <v>10</v>
      </c>
    </row>
    <row r="3343" customFormat="false" ht="15" hidden="false" customHeight="false" outlineLevel="0" collapsed="false">
      <c r="A3343" s="1" t="n">
        <v>16510</v>
      </c>
      <c r="B3343" s="1" t="s">
        <v>106</v>
      </c>
      <c r="G3343" s="1" t="n">
        <v>8</v>
      </c>
      <c r="I3343" s="1" t="s">
        <v>46</v>
      </c>
      <c r="O3343" s="2" t="str">
        <f aca="false">IF(O3342="","",O3342)</f>
        <v>7711 CEDI GUAYAQUIL</v>
      </c>
      <c r="P3343" s="2" t="str">
        <f aca="false">IF(A3343=$P$5,C3343,P3342)</f>
        <v>CONORQUE CIALTDA</v>
      </c>
      <c r="Q3343" s="2" t="n">
        <f aca="false">IF(Q3342="","",IF(A3346=$Q$1,C3346,Q3342))</f>
        <v>1000016218</v>
      </c>
      <c r="R3343" s="2" t="n">
        <f aca="false">IF(H3343=$R$5,L3343,R3342)</f>
        <v>50640325</v>
      </c>
      <c r="S3343" s="2" t="str">
        <f aca="false">IF(H3343=$S$5,L3343,S3342)</f>
        <v>EGU074</v>
      </c>
      <c r="T3343" s="2" t="n">
        <f aca="false">IF(H3343=$T$5,L3343,T3342)</f>
        <v>814190614</v>
      </c>
      <c r="U3343" s="2" t="n">
        <f aca="false">IF(V3343="",0,1)</f>
        <v>1</v>
      </c>
      <c r="V3343" s="2" t="n">
        <f aca="false">IF(A3343="","",IFERROR(IF(VLOOKUP(A3343,MAESTRO!$A$2:$C$15,2,FALSE())=1,"",A3343),A3343))</f>
        <v>16510</v>
      </c>
      <c r="W3343" s="2" t="n">
        <f aca="false">IF(V3343="","",G3343)</f>
        <v>8</v>
      </c>
    </row>
    <row r="3344" customFormat="false" ht="15" hidden="false" customHeight="false" outlineLevel="0" collapsed="false">
      <c r="A3344" s="1" t="n">
        <v>16511</v>
      </c>
      <c r="B3344" s="1" t="s">
        <v>66</v>
      </c>
      <c r="G3344" s="1" t="n">
        <v>3</v>
      </c>
      <c r="I3344" s="1" t="s">
        <v>46</v>
      </c>
      <c r="O3344" s="2" t="str">
        <f aca="false">IF(O3343="","",O3343)</f>
        <v>7711 CEDI GUAYAQUIL</v>
      </c>
      <c r="P3344" s="2" t="str">
        <f aca="false">IF(A3344=$P$5,C3344,P3343)</f>
        <v>CONORQUE CIALTDA</v>
      </c>
      <c r="Q3344" s="2" t="n">
        <f aca="false">IF(Q3343="","",IF(A3347=$Q$1,C3347,Q3343))</f>
        <v>1000016218</v>
      </c>
      <c r="R3344" s="2" t="n">
        <f aca="false">IF(H3344=$R$5,L3344,R3343)</f>
        <v>50640325</v>
      </c>
      <c r="S3344" s="2" t="str">
        <f aca="false">IF(H3344=$S$5,L3344,S3343)</f>
        <v>EGU074</v>
      </c>
      <c r="T3344" s="2" t="n">
        <f aca="false">IF(H3344=$T$5,L3344,T3343)</f>
        <v>814190614</v>
      </c>
      <c r="U3344" s="2" t="n">
        <f aca="false">IF(V3344="",0,1)</f>
        <v>1</v>
      </c>
      <c r="V3344" s="2" t="n">
        <f aca="false">IF(A3344="","",IFERROR(IF(VLOOKUP(A3344,MAESTRO!$A$2:$C$15,2,FALSE())=1,"",A3344),A3344))</f>
        <v>16511</v>
      </c>
      <c r="W3344" s="2" t="n">
        <f aca="false">IF(V3344="","",G3344)</f>
        <v>3</v>
      </c>
    </row>
    <row r="3345" customFormat="false" ht="15" hidden="false" customHeight="false" outlineLevel="0" collapsed="false">
      <c r="A3345" s="1" t="n">
        <v>16512</v>
      </c>
      <c r="B3345" s="1" t="s">
        <v>107</v>
      </c>
      <c r="G3345" s="1" t="n">
        <v>3</v>
      </c>
      <c r="I3345" s="1" t="s">
        <v>46</v>
      </c>
      <c r="O3345" s="2" t="str">
        <f aca="false">IF(O3344="","",O3344)</f>
        <v>7711 CEDI GUAYAQUIL</v>
      </c>
      <c r="P3345" s="2" t="str">
        <f aca="false">IF(A3345=$P$5,C3345,P3344)</f>
        <v>CONORQUE CIALTDA</v>
      </c>
      <c r="Q3345" s="2" t="n">
        <f aca="false">IF(Q3344="","",IF(A3348=$Q$1,C3348,Q3344))</f>
        <v>1000016218</v>
      </c>
      <c r="R3345" s="2" t="n">
        <f aca="false">IF(H3345=$R$5,L3345,R3344)</f>
        <v>50640325</v>
      </c>
      <c r="S3345" s="2" t="str">
        <f aca="false">IF(H3345=$S$5,L3345,S3344)</f>
        <v>EGU074</v>
      </c>
      <c r="T3345" s="2" t="n">
        <f aca="false">IF(H3345=$T$5,L3345,T3344)</f>
        <v>814190614</v>
      </c>
      <c r="U3345" s="2" t="n">
        <f aca="false">IF(V3345="",0,1)</f>
        <v>1</v>
      </c>
      <c r="V3345" s="2" t="n">
        <f aca="false">IF(A3345="","",IFERROR(IF(VLOOKUP(A3345,MAESTRO!$A$2:$C$15,2,FALSE())=1,"",A3345),A3345))</f>
        <v>16512</v>
      </c>
      <c r="W3345" s="2" t="n">
        <f aca="false">IF(V3345="","",G3345)</f>
        <v>3</v>
      </c>
    </row>
    <row r="3346" customFormat="false" ht="15" hidden="false" customHeight="false" outlineLevel="0" collapsed="false">
      <c r="A3346" s="1" t="n">
        <v>16513</v>
      </c>
      <c r="B3346" s="1" t="s">
        <v>67</v>
      </c>
      <c r="G3346" s="1" t="n">
        <v>8</v>
      </c>
      <c r="I3346" s="1" t="s">
        <v>46</v>
      </c>
      <c r="O3346" s="2" t="str">
        <f aca="false">IF(O3345="","",O3345)</f>
        <v>7711 CEDI GUAYAQUIL</v>
      </c>
      <c r="P3346" s="2" t="str">
        <f aca="false">IF(A3346=$P$5,C3346,P3345)</f>
        <v>CONORQUE CIALTDA</v>
      </c>
      <c r="Q3346" s="2" t="n">
        <f aca="false">IF(Q3345="","",IF(A3349=$Q$1,C3349,Q3345))</f>
        <v>1000016218</v>
      </c>
      <c r="R3346" s="2" t="n">
        <f aca="false">IF(H3346=$R$5,L3346,R3345)</f>
        <v>50640325</v>
      </c>
      <c r="S3346" s="2" t="str">
        <f aca="false">IF(H3346=$S$5,L3346,S3345)</f>
        <v>EGU074</v>
      </c>
      <c r="T3346" s="2" t="n">
        <f aca="false">IF(H3346=$T$5,L3346,T3345)</f>
        <v>814190614</v>
      </c>
      <c r="U3346" s="2" t="n">
        <f aca="false">IF(V3346="",0,1)</f>
        <v>1</v>
      </c>
      <c r="V3346" s="2" t="n">
        <f aca="false">IF(A3346="","",IFERROR(IF(VLOOKUP(A3346,MAESTRO!$A$2:$C$15,2,FALSE())=1,"",A3346),A3346))</f>
        <v>16513</v>
      </c>
      <c r="W3346" s="2" t="n">
        <f aca="false">IF(V3346="","",G3346)</f>
        <v>8</v>
      </c>
    </row>
    <row r="3347" customFormat="false" ht="15" hidden="false" customHeight="false" outlineLevel="0" collapsed="false">
      <c r="A3347" s="1" t="n">
        <v>16514</v>
      </c>
      <c r="B3347" s="1" t="s">
        <v>68</v>
      </c>
      <c r="G3347" s="1" t="n">
        <v>4</v>
      </c>
      <c r="I3347" s="1" t="s">
        <v>46</v>
      </c>
      <c r="O3347" s="2" t="str">
        <f aca="false">IF(O3346="","",O3346)</f>
        <v>7711 CEDI GUAYAQUIL</v>
      </c>
      <c r="P3347" s="2" t="str">
        <f aca="false">IF(A3347=$P$5,C3347,P3346)</f>
        <v>CONORQUE CIALTDA</v>
      </c>
      <c r="Q3347" s="2" t="n">
        <f aca="false">IF(Q3346="","",IF(A3350=$Q$1,C3350,Q3346))</f>
        <v>1000016218</v>
      </c>
      <c r="R3347" s="2" t="n">
        <f aca="false">IF(H3347=$R$5,L3347,R3346)</f>
        <v>50640325</v>
      </c>
      <c r="S3347" s="2" t="str">
        <f aca="false">IF(H3347=$S$5,L3347,S3346)</f>
        <v>EGU074</v>
      </c>
      <c r="T3347" s="2" t="n">
        <f aca="false">IF(H3347=$T$5,L3347,T3346)</f>
        <v>814190614</v>
      </c>
      <c r="U3347" s="2" t="n">
        <f aca="false">IF(V3347="",0,1)</f>
        <v>1</v>
      </c>
      <c r="V3347" s="2" t="n">
        <f aca="false">IF(A3347="","",IFERROR(IF(VLOOKUP(A3347,MAESTRO!$A$2:$C$15,2,FALSE())=1,"",A3347),A3347))</f>
        <v>16514</v>
      </c>
      <c r="W3347" s="2" t="n">
        <f aca="false">IF(V3347="","",G3347)</f>
        <v>4</v>
      </c>
    </row>
    <row r="3348" customFormat="false" ht="15" hidden="false" customHeight="false" outlineLevel="0" collapsed="false">
      <c r="A3348" s="1" t="n">
        <v>16515</v>
      </c>
      <c r="B3348" s="1" t="s">
        <v>108</v>
      </c>
      <c r="G3348" s="1" t="n">
        <v>8</v>
      </c>
      <c r="I3348" s="1" t="s">
        <v>46</v>
      </c>
      <c r="O3348" s="2" t="str">
        <f aca="false">IF(O3347="","",O3347)</f>
        <v>7711 CEDI GUAYAQUIL</v>
      </c>
      <c r="P3348" s="2" t="str">
        <f aca="false">IF(A3348=$P$5,C3348,P3347)</f>
        <v>CONORQUE CIALTDA</v>
      </c>
      <c r="Q3348" s="2" t="n">
        <f aca="false">IF(Q3347="","",IF(A3351=$Q$1,C3351,Q3347))</f>
        <v>1000016218</v>
      </c>
      <c r="R3348" s="2" t="n">
        <f aca="false">IF(H3348=$R$5,L3348,R3347)</f>
        <v>50640325</v>
      </c>
      <c r="S3348" s="2" t="str">
        <f aca="false">IF(H3348=$S$5,L3348,S3347)</f>
        <v>EGU074</v>
      </c>
      <c r="T3348" s="2" t="n">
        <f aca="false">IF(H3348=$T$5,L3348,T3347)</f>
        <v>814190614</v>
      </c>
      <c r="U3348" s="2" t="n">
        <f aca="false">IF(V3348="",0,1)</f>
        <v>1</v>
      </c>
      <c r="V3348" s="2" t="n">
        <f aca="false">IF(A3348="","",IFERROR(IF(VLOOKUP(A3348,MAESTRO!$A$2:$C$15,2,FALSE())=1,"",A3348),A3348))</f>
        <v>16515</v>
      </c>
      <c r="W3348" s="2" t="n">
        <f aca="false">IF(V3348="","",G3348)</f>
        <v>8</v>
      </c>
    </row>
    <row r="3349" customFormat="false" ht="15" hidden="false" customHeight="false" outlineLevel="0" collapsed="false">
      <c r="A3349" s="1" t="n">
        <v>16530</v>
      </c>
      <c r="B3349" s="1" t="s">
        <v>242</v>
      </c>
      <c r="G3349" s="1" t="n">
        <v>15</v>
      </c>
      <c r="I3349" s="1" t="s">
        <v>46</v>
      </c>
      <c r="O3349" s="2" t="str">
        <f aca="false">IF(O3348="","",O3348)</f>
        <v>7711 CEDI GUAYAQUIL</v>
      </c>
      <c r="P3349" s="2" t="str">
        <f aca="false">IF(A3349=$P$5,C3349,P3348)</f>
        <v>CONORQUE CIALTDA</v>
      </c>
      <c r="Q3349" s="2" t="n">
        <f aca="false">IF(Q3348="","",IF(A3352=$Q$1,C3352,Q3348))</f>
        <v>1000016218</v>
      </c>
      <c r="R3349" s="2" t="n">
        <f aca="false">IF(H3349=$R$5,L3349,R3348)</f>
        <v>50640325</v>
      </c>
      <c r="S3349" s="2" t="str">
        <f aca="false">IF(H3349=$S$5,L3349,S3348)</f>
        <v>EGU074</v>
      </c>
      <c r="T3349" s="2" t="n">
        <f aca="false">IF(H3349=$T$5,L3349,T3348)</f>
        <v>814190614</v>
      </c>
      <c r="U3349" s="2" t="n">
        <f aca="false">IF(V3349="",0,1)</f>
        <v>1</v>
      </c>
      <c r="V3349" s="2" t="n">
        <f aca="false">IF(A3349="","",IFERROR(IF(VLOOKUP(A3349,MAESTRO!$A$2:$C$15,2,FALSE())=1,"",A3349),A3349))</f>
        <v>16530</v>
      </c>
      <c r="W3349" s="2" t="n">
        <f aca="false">IF(V3349="","",G3349)</f>
        <v>15</v>
      </c>
    </row>
    <row r="3350" customFormat="false" ht="15" hidden="false" customHeight="false" outlineLevel="0" collapsed="false">
      <c r="A3350" s="1" t="n">
        <v>16678</v>
      </c>
      <c r="B3350" s="1" t="s">
        <v>311</v>
      </c>
      <c r="G3350" s="1" t="n">
        <v>30</v>
      </c>
      <c r="I3350" s="1" t="s">
        <v>46</v>
      </c>
      <c r="O3350" s="2" t="str">
        <f aca="false">IF(O3349="","",O3349)</f>
        <v>7711 CEDI GUAYAQUIL</v>
      </c>
      <c r="P3350" s="2" t="str">
        <f aca="false">IF(A3350=$P$5,C3350,P3349)</f>
        <v>CONORQUE CIALTDA</v>
      </c>
      <c r="Q3350" s="2" t="n">
        <f aca="false">IF(Q3349="","",IF(A3353=$Q$1,C3353,Q3349))</f>
        <v>1000016218</v>
      </c>
      <c r="R3350" s="2" t="n">
        <f aca="false">IF(H3350=$R$5,L3350,R3349)</f>
        <v>50640325</v>
      </c>
      <c r="S3350" s="2" t="str">
        <f aca="false">IF(H3350=$S$5,L3350,S3349)</f>
        <v>EGU074</v>
      </c>
      <c r="T3350" s="2" t="n">
        <f aca="false">IF(H3350=$T$5,L3350,T3349)</f>
        <v>814190614</v>
      </c>
      <c r="U3350" s="2" t="n">
        <f aca="false">IF(V3350="",0,1)</f>
        <v>1</v>
      </c>
      <c r="V3350" s="2" t="n">
        <f aca="false">IF(A3350="","",IFERROR(IF(VLOOKUP(A3350,MAESTRO!$A$2:$C$15,2,FALSE())=1,"",A3350),A3350))</f>
        <v>16678</v>
      </c>
      <c r="W3350" s="2" t="n">
        <f aca="false">IF(V3350="","",G3350)</f>
        <v>30</v>
      </c>
    </row>
    <row r="3351" customFormat="false" ht="15" hidden="false" customHeight="false" outlineLevel="0" collapsed="false">
      <c r="A3351" s="1" t="n">
        <v>16681</v>
      </c>
      <c r="B3351" s="1" t="s">
        <v>385</v>
      </c>
      <c r="G3351" s="1" t="n">
        <v>6</v>
      </c>
      <c r="I3351" s="1" t="s">
        <v>46</v>
      </c>
      <c r="O3351" s="2" t="str">
        <f aca="false">IF(O3350="","",O3350)</f>
        <v>7711 CEDI GUAYAQUIL</v>
      </c>
      <c r="P3351" s="2" t="str">
        <f aca="false">IF(A3351=$P$5,C3351,P3350)</f>
        <v>CONORQUE CIALTDA</v>
      </c>
      <c r="Q3351" s="2" t="n">
        <f aca="false">IF(Q3350="","",IF(A3354=$Q$1,C3354,Q3350))</f>
        <v>1000016218</v>
      </c>
      <c r="R3351" s="2" t="n">
        <f aca="false">IF(H3351=$R$5,L3351,R3350)</f>
        <v>50640325</v>
      </c>
      <c r="S3351" s="2" t="str">
        <f aca="false">IF(H3351=$S$5,L3351,S3350)</f>
        <v>EGU074</v>
      </c>
      <c r="T3351" s="2" t="n">
        <f aca="false">IF(H3351=$T$5,L3351,T3350)</f>
        <v>814190614</v>
      </c>
      <c r="U3351" s="2" t="n">
        <f aca="false">IF(V3351="",0,1)</f>
        <v>1</v>
      </c>
      <c r="V3351" s="2" t="n">
        <f aca="false">IF(A3351="","",IFERROR(IF(VLOOKUP(A3351,MAESTRO!$A$2:$C$15,2,FALSE())=1,"",A3351),A3351))</f>
        <v>16681</v>
      </c>
      <c r="W3351" s="2" t="n">
        <f aca="false">IF(V3351="","",G3351)</f>
        <v>6</v>
      </c>
    </row>
    <row r="3352" customFormat="false" ht="15" hidden="false" customHeight="false" outlineLevel="0" collapsed="false">
      <c r="A3352" s="1" t="n">
        <v>16743</v>
      </c>
      <c r="B3352" s="1" t="s">
        <v>386</v>
      </c>
      <c r="G3352" s="1" t="n">
        <v>24</v>
      </c>
      <c r="I3352" s="1" t="s">
        <v>46</v>
      </c>
      <c r="O3352" s="2" t="str">
        <f aca="false">IF(O3351="","",O3351)</f>
        <v>7711 CEDI GUAYAQUIL</v>
      </c>
      <c r="P3352" s="2" t="str">
        <f aca="false">IF(A3352=$P$5,C3352,P3351)</f>
        <v>CONORQUE CIALTDA</v>
      </c>
      <c r="Q3352" s="2" t="n">
        <f aca="false">IF(Q3351="","",IF(A3355=$Q$1,C3355,Q3351))</f>
        <v>1000016218</v>
      </c>
      <c r="R3352" s="2" t="n">
        <f aca="false">IF(H3352=$R$5,L3352,R3351)</f>
        <v>50640325</v>
      </c>
      <c r="S3352" s="2" t="str">
        <f aca="false">IF(H3352=$S$5,L3352,S3351)</f>
        <v>EGU074</v>
      </c>
      <c r="T3352" s="2" t="n">
        <f aca="false">IF(H3352=$T$5,L3352,T3351)</f>
        <v>814190614</v>
      </c>
      <c r="U3352" s="2" t="n">
        <f aca="false">IF(V3352="",0,1)</f>
        <v>1</v>
      </c>
      <c r="V3352" s="2" t="n">
        <f aca="false">IF(A3352="","",IFERROR(IF(VLOOKUP(A3352,MAESTRO!$A$2:$C$15,2,FALSE())=1,"",A3352),A3352))</f>
        <v>16743</v>
      </c>
      <c r="W3352" s="2" t="n">
        <f aca="false">IF(V3352="","",G3352)</f>
        <v>24</v>
      </c>
    </row>
    <row r="3353" customFormat="false" ht="15" hidden="false" customHeight="false" outlineLevel="0" collapsed="false">
      <c r="A3353" s="1" t="n">
        <v>17113</v>
      </c>
      <c r="B3353" s="1" t="s">
        <v>134</v>
      </c>
      <c r="G3353" s="1" t="n">
        <v>12</v>
      </c>
      <c r="I3353" s="1" t="s">
        <v>46</v>
      </c>
      <c r="O3353" s="2" t="str">
        <f aca="false">IF(O3352="","",O3352)</f>
        <v>7711 CEDI GUAYAQUIL</v>
      </c>
      <c r="P3353" s="2" t="str">
        <f aca="false">IF(A3353=$P$5,C3353,P3352)</f>
        <v>CONORQUE CIALTDA</v>
      </c>
      <c r="Q3353" s="2" t="n">
        <f aca="false">IF(Q3352="","",IF(A3356=$Q$1,C3356,Q3352))</f>
        <v>1000016218</v>
      </c>
      <c r="R3353" s="2" t="n">
        <f aca="false">IF(H3353=$R$5,L3353,R3352)</f>
        <v>50640325</v>
      </c>
      <c r="S3353" s="2" t="str">
        <f aca="false">IF(H3353=$S$5,L3353,S3352)</f>
        <v>EGU074</v>
      </c>
      <c r="T3353" s="2" t="n">
        <f aca="false">IF(H3353=$T$5,L3353,T3352)</f>
        <v>814190614</v>
      </c>
      <c r="U3353" s="2" t="n">
        <f aca="false">IF(V3353="",0,1)</f>
        <v>1</v>
      </c>
      <c r="V3353" s="2" t="n">
        <f aca="false">IF(A3353="","",IFERROR(IF(VLOOKUP(A3353,MAESTRO!$A$2:$C$15,2,FALSE())=1,"",A3353),A3353))</f>
        <v>17113</v>
      </c>
      <c r="W3353" s="2" t="n">
        <f aca="false">IF(V3353="","",G3353)</f>
        <v>12</v>
      </c>
    </row>
    <row r="3354" customFormat="false" ht="15" hidden="false" customHeight="false" outlineLevel="0" collapsed="false">
      <c r="A3354" s="1" t="n">
        <v>17350</v>
      </c>
      <c r="B3354" s="1" t="s">
        <v>137</v>
      </c>
      <c r="G3354" s="1" t="n">
        <v>8</v>
      </c>
      <c r="I3354" s="1" t="s">
        <v>46</v>
      </c>
      <c r="O3354" s="2" t="str">
        <f aca="false">IF(O3353="","",O3353)</f>
        <v>7711 CEDI GUAYAQUIL</v>
      </c>
      <c r="P3354" s="2" t="str">
        <f aca="false">IF(A3354=$P$5,C3354,P3353)</f>
        <v>CONORQUE CIALTDA</v>
      </c>
      <c r="Q3354" s="2" t="n">
        <f aca="false">IF(Q3353="","",IF(A3357=$Q$1,C3357,Q3353))</f>
        <v>1000016218</v>
      </c>
      <c r="R3354" s="2" t="n">
        <f aca="false">IF(H3354=$R$5,L3354,R3353)</f>
        <v>50640325</v>
      </c>
      <c r="S3354" s="2" t="str">
        <f aca="false">IF(H3354=$S$5,L3354,S3353)</f>
        <v>EGU074</v>
      </c>
      <c r="T3354" s="2" t="n">
        <f aca="false">IF(H3354=$T$5,L3354,T3353)</f>
        <v>814190614</v>
      </c>
      <c r="U3354" s="2" t="n">
        <f aca="false">IF(V3354="",0,1)</f>
        <v>1</v>
      </c>
      <c r="V3354" s="2" t="n">
        <f aca="false">IF(A3354="","",IFERROR(IF(VLOOKUP(A3354,MAESTRO!$A$2:$C$15,2,FALSE())=1,"",A3354),A3354))</f>
        <v>17350</v>
      </c>
      <c r="W3354" s="2" t="n">
        <f aca="false">IF(V3354="","",G3354)</f>
        <v>8</v>
      </c>
    </row>
    <row r="3355" customFormat="false" ht="15" hidden="false" customHeight="false" outlineLevel="0" collapsed="false">
      <c r="O3355" s="2" t="str">
        <f aca="false">IF(O3354="","",O3354)</f>
        <v>7711 CEDI GUAYAQUIL</v>
      </c>
      <c r="P3355" s="2" t="str">
        <f aca="false">IF(A3355=$P$5,C3355,P3354)</f>
        <v>CONORQUE CIALTDA</v>
      </c>
      <c r="Q3355" s="2" t="n">
        <f aca="false">IF(Q3354="","",IF(A3358=$Q$1,C3358,Q3354))</f>
        <v>1000016218</v>
      </c>
      <c r="R3355" s="2" t="n">
        <f aca="false">IF(H3355=$R$5,L3355,R3354)</f>
        <v>50640325</v>
      </c>
      <c r="S3355" s="2" t="str">
        <f aca="false">IF(H3355=$S$5,L3355,S3354)</f>
        <v>EGU074</v>
      </c>
      <c r="T3355" s="2" t="n">
        <f aca="false">IF(H3355=$T$5,L3355,T3354)</f>
        <v>814190614</v>
      </c>
      <c r="U3355" s="2" t="n">
        <f aca="false">IF(V3355="",0,1)</f>
        <v>0</v>
      </c>
      <c r="V3355" s="2" t="str">
        <f aca="false">IF(A3355="","",IFERROR(IF(VLOOKUP(A3355,MAESTRO!$A$2:$C$15,2,FALSE())=1,"",A3355),A3355))</f>
        <v/>
      </c>
      <c r="W3355" s="2" t="str">
        <f aca="false">IF(V3355="","",G3355)</f>
        <v/>
      </c>
    </row>
    <row r="3356" customFormat="false" ht="15" hidden="false" customHeight="false" outlineLevel="0" collapsed="false">
      <c r="O3356" s="2" t="str">
        <f aca="false">IF(O3355="","",O3355)</f>
        <v>7711 CEDI GUAYAQUIL</v>
      </c>
      <c r="P3356" s="2" t="str">
        <f aca="false">IF(A3356=$P$5,C3356,P3355)</f>
        <v>CONORQUE CIALTDA</v>
      </c>
      <c r="Q3356" s="2" t="n">
        <f aca="false">IF(Q3355="","",IF(A3359=$Q$1,C3359,Q3355))</f>
        <v>1000016218</v>
      </c>
      <c r="R3356" s="2" t="n">
        <f aca="false">IF(H3356=$R$5,L3356,R3355)</f>
        <v>50640325</v>
      </c>
      <c r="S3356" s="2" t="str">
        <f aca="false">IF(H3356=$S$5,L3356,S3355)</f>
        <v>EGU074</v>
      </c>
      <c r="T3356" s="2" t="n">
        <f aca="false">IF(H3356=$T$5,L3356,T3355)</f>
        <v>814190614</v>
      </c>
      <c r="U3356" s="2" t="n">
        <f aca="false">IF(V3356="",0,1)</f>
        <v>0</v>
      </c>
      <c r="V3356" s="2" t="str">
        <f aca="false">IF(A3356="","",IFERROR(IF(VLOOKUP(A3356,MAESTRO!$A$2:$C$15,2,FALSE())=1,"",A3356),A3356))</f>
        <v/>
      </c>
      <c r="W3356" s="2" t="str">
        <f aca="false">IF(V3356="","",G3356)</f>
        <v/>
      </c>
    </row>
    <row r="3357" customFormat="false" ht="15" hidden="false" customHeight="false" outlineLevel="0" collapsed="false">
      <c r="O3357" s="2" t="str">
        <f aca="false">IF(O3356="","",O3356)</f>
        <v>7711 CEDI GUAYAQUIL</v>
      </c>
      <c r="P3357" s="2" t="str">
        <f aca="false">IF(A3357=$P$5,C3357,P3356)</f>
        <v>CONORQUE CIALTDA</v>
      </c>
      <c r="Q3357" s="2" t="n">
        <f aca="false">IF(Q3356="","",IF(A3360=$Q$1,C3360,Q3356))</f>
        <v>1000016218</v>
      </c>
      <c r="R3357" s="2" t="n">
        <f aca="false">IF(H3357=$R$5,L3357,R3356)</f>
        <v>50640325</v>
      </c>
      <c r="S3357" s="2" t="str">
        <f aca="false">IF(H3357=$S$5,L3357,S3356)</f>
        <v>EGU074</v>
      </c>
      <c r="T3357" s="2" t="n">
        <f aca="false">IF(H3357=$T$5,L3357,T3356)</f>
        <v>814190614</v>
      </c>
      <c r="U3357" s="2" t="n">
        <f aca="false">IF(V3357="",0,1)</f>
        <v>0</v>
      </c>
      <c r="V3357" s="2" t="str">
        <f aca="false">IF(A3357="","",IFERROR(IF(VLOOKUP(A3357,MAESTRO!$A$2:$C$15,2,FALSE())=1,"",A3357),A3357))</f>
        <v/>
      </c>
      <c r="W3357" s="2" t="str">
        <f aca="false">IF(V3357="","",G3357)</f>
        <v/>
      </c>
    </row>
    <row r="3358" customFormat="false" ht="15" hidden="false" customHeight="false" outlineLevel="0" collapsed="false">
      <c r="O3358" s="2" t="str">
        <f aca="false">IF(O3357="","",O3357)</f>
        <v>7711 CEDI GUAYAQUIL</v>
      </c>
      <c r="P3358" s="2" t="str">
        <f aca="false">IF(A3358=$P$5,C3358,P3357)</f>
        <v>CONORQUE CIALTDA</v>
      </c>
      <c r="Q3358" s="2" t="n">
        <f aca="false">IF(Q3357="","",IF(A3361=$Q$1,C3361,Q3357))</f>
        <v>1000016218</v>
      </c>
      <c r="R3358" s="2" t="n">
        <f aca="false">IF(H3358=$R$5,L3358,R3357)</f>
        <v>50640325</v>
      </c>
      <c r="S3358" s="2" t="str">
        <f aca="false">IF(H3358=$S$5,L3358,S3357)</f>
        <v>EGU074</v>
      </c>
      <c r="T3358" s="2" t="n">
        <f aca="false">IF(H3358=$T$5,L3358,T3357)</f>
        <v>814190614</v>
      </c>
      <c r="U3358" s="2" t="n">
        <f aca="false">IF(V3358="",0,1)</f>
        <v>0</v>
      </c>
      <c r="V3358" s="2" t="str">
        <f aca="false">IF(A3358="","",IFERROR(IF(VLOOKUP(A3358,MAESTRO!$A$2:$C$15,2,FALSE())=1,"",A3358),A3358))</f>
        <v/>
      </c>
      <c r="W3358" s="2" t="str">
        <f aca="false">IF(V3358="","",G3358)</f>
        <v/>
      </c>
    </row>
    <row r="3359" customFormat="false" ht="15" hidden="false" customHeight="false" outlineLevel="0" collapsed="false">
      <c r="O3359" s="2" t="str">
        <f aca="false">IF(O3358="","",O3358)</f>
        <v>7711 CEDI GUAYAQUIL</v>
      </c>
      <c r="P3359" s="2" t="str">
        <f aca="false">IF(A3359=$P$5,C3359,P3358)</f>
        <v>CONORQUE CIALTDA</v>
      </c>
      <c r="Q3359" s="2" t="n">
        <f aca="false">IF(Q3358="","",IF(A3362=$Q$1,C3362,Q3358))</f>
        <v>1000016218</v>
      </c>
      <c r="R3359" s="2" t="n">
        <f aca="false">IF(H3359=$R$5,L3359,R3358)</f>
        <v>50640325</v>
      </c>
      <c r="S3359" s="2" t="str">
        <f aca="false">IF(H3359=$S$5,L3359,S3358)</f>
        <v>EGU074</v>
      </c>
      <c r="T3359" s="2" t="n">
        <f aca="false">IF(H3359=$T$5,L3359,T3358)</f>
        <v>814190614</v>
      </c>
      <c r="U3359" s="2" t="n">
        <f aca="false">IF(V3359="",0,1)</f>
        <v>0</v>
      </c>
      <c r="V3359" s="2" t="str">
        <f aca="false">IF(A3359="","",IFERROR(IF(VLOOKUP(A3359,MAESTRO!$A$2:$C$15,2,FALSE())=1,"",A3359),A3359))</f>
        <v/>
      </c>
      <c r="W3359" s="2" t="str">
        <f aca="false">IF(V3359="","",G3359)</f>
        <v/>
      </c>
    </row>
    <row r="3360" customFormat="false" ht="15" hidden="false" customHeight="false" outlineLevel="0" collapsed="false">
      <c r="O3360" s="2" t="str">
        <f aca="false">IF(O3359="","",O3359)</f>
        <v>7711 CEDI GUAYAQUIL</v>
      </c>
      <c r="P3360" s="2" t="str">
        <f aca="false">IF(A3360=$P$5,C3360,P3359)</f>
        <v>CONORQUE CIALTDA</v>
      </c>
      <c r="Q3360" s="2" t="n">
        <f aca="false">IF(Q3359="","",IF(A3363=$Q$1,C3363,Q3359))</f>
        <v>1000016218</v>
      </c>
      <c r="R3360" s="2" t="n">
        <f aca="false">IF(H3360=$R$5,L3360,R3359)</f>
        <v>50640325</v>
      </c>
      <c r="S3360" s="2" t="str">
        <f aca="false">IF(H3360=$S$5,L3360,S3359)</f>
        <v>EGU074</v>
      </c>
      <c r="T3360" s="2" t="n">
        <f aca="false">IF(H3360=$T$5,L3360,T3359)</f>
        <v>814190614</v>
      </c>
      <c r="U3360" s="2" t="n">
        <f aca="false">IF(V3360="",0,1)</f>
        <v>0</v>
      </c>
      <c r="V3360" s="2" t="str">
        <f aca="false">IF(A3360="","",IFERROR(IF(VLOOKUP(A3360,MAESTRO!$A$2:$C$15,2,FALSE())=1,"",A3360),A3360))</f>
        <v/>
      </c>
      <c r="W3360" s="2" t="str">
        <f aca="false">IF(V3360="","",G3360)</f>
        <v/>
      </c>
    </row>
    <row r="3361" customFormat="false" ht="15" hidden="false" customHeight="false" outlineLevel="0" collapsed="false">
      <c r="O3361" s="2" t="str">
        <f aca="false">IF(O3360="","",O3360)</f>
        <v>7711 CEDI GUAYAQUIL</v>
      </c>
      <c r="P3361" s="2" t="str">
        <f aca="false">IF(A3361=$P$5,C3361,P3360)</f>
        <v>CONORQUE CIALTDA</v>
      </c>
      <c r="Q3361" s="2" t="n">
        <f aca="false">IF(Q3360="","",IF(A3364=$Q$1,C3364,Q3360))</f>
        <v>1000016218</v>
      </c>
      <c r="R3361" s="2" t="n">
        <f aca="false">IF(H3361=$R$5,L3361,R3360)</f>
        <v>50640325</v>
      </c>
      <c r="S3361" s="2" t="str">
        <f aca="false">IF(H3361=$S$5,L3361,S3360)</f>
        <v>EGU074</v>
      </c>
      <c r="T3361" s="2" t="n">
        <f aca="false">IF(H3361=$T$5,L3361,T3360)</f>
        <v>814190614</v>
      </c>
      <c r="U3361" s="2" t="n">
        <f aca="false">IF(V3361="",0,1)</f>
        <v>0</v>
      </c>
      <c r="V3361" s="2" t="str">
        <f aca="false">IF(A3361="","",IFERROR(IF(VLOOKUP(A3361,MAESTRO!$A$2:$C$15,2,FALSE())=1,"",A3361),A3361))</f>
        <v/>
      </c>
      <c r="W3361" s="2" t="str">
        <f aca="false">IF(V3361="","",G3361)</f>
        <v/>
      </c>
    </row>
    <row r="3362" customFormat="false" ht="15" hidden="false" customHeight="false" outlineLevel="0" collapsed="false">
      <c r="O3362" s="2" t="str">
        <f aca="false">IF(O3361="","",O3361)</f>
        <v>7711 CEDI GUAYAQUIL</v>
      </c>
      <c r="P3362" s="2" t="str">
        <f aca="false">IF(A3362=$P$5,C3362,P3361)</f>
        <v>CONORQUE CIALTDA</v>
      </c>
      <c r="Q3362" s="2" t="n">
        <f aca="false">IF(Q3361="","",IF(A3365=$Q$1,C3365,Q3361))</f>
        <v>1000016218</v>
      </c>
      <c r="R3362" s="2" t="n">
        <f aca="false">IF(H3362=$R$5,L3362,R3361)</f>
        <v>50640325</v>
      </c>
      <c r="S3362" s="2" t="str">
        <f aca="false">IF(H3362=$S$5,L3362,S3361)</f>
        <v>EGU074</v>
      </c>
      <c r="T3362" s="2" t="n">
        <f aca="false">IF(H3362=$T$5,L3362,T3361)</f>
        <v>814190614</v>
      </c>
      <c r="U3362" s="2" t="n">
        <f aca="false">IF(V3362="",0,1)</f>
        <v>0</v>
      </c>
      <c r="V3362" s="2" t="str">
        <f aca="false">IF(A3362="","",IFERROR(IF(VLOOKUP(A3362,MAESTRO!$A$2:$C$15,2,FALSE())=1,"",A3362),A3362))</f>
        <v/>
      </c>
      <c r="W3362" s="2" t="str">
        <f aca="false">IF(V3362="","",G3362)</f>
        <v/>
      </c>
    </row>
    <row r="3363" customFormat="false" ht="15" hidden="false" customHeight="false" outlineLevel="0" collapsed="false">
      <c r="O3363" s="2" t="str">
        <f aca="false">IF(O3362="","",O3362)</f>
        <v>7711 CEDI GUAYAQUIL</v>
      </c>
      <c r="P3363" s="2" t="str">
        <f aca="false">IF(A3363=$P$5,C3363,P3362)</f>
        <v>CONORQUE CIALTDA</v>
      </c>
      <c r="Q3363" s="2" t="n">
        <f aca="false">IF(Q3362="","",IF(A3366=$Q$1,C3366,Q3362))</f>
        <v>1000016218</v>
      </c>
      <c r="R3363" s="2" t="n">
        <f aca="false">IF(H3363=$R$5,L3363,R3362)</f>
        <v>50640325</v>
      </c>
      <c r="S3363" s="2" t="str">
        <f aca="false">IF(H3363=$S$5,L3363,S3362)</f>
        <v>EGU074</v>
      </c>
      <c r="T3363" s="2" t="n">
        <f aca="false">IF(H3363=$T$5,L3363,T3362)</f>
        <v>814190614</v>
      </c>
      <c r="U3363" s="2" t="n">
        <f aca="false">IF(V3363="",0,1)</f>
        <v>0</v>
      </c>
      <c r="V3363" s="2" t="str">
        <f aca="false">IF(A3363="","",IFERROR(IF(VLOOKUP(A3363,MAESTRO!$A$2:$C$15,2,FALSE())=1,"",A3363),A3363))</f>
        <v/>
      </c>
      <c r="W3363" s="2" t="str">
        <f aca="false">IF(V3363="","",G3363)</f>
        <v/>
      </c>
    </row>
    <row r="3364" customFormat="false" ht="15" hidden="false" customHeight="false" outlineLevel="0" collapsed="false">
      <c r="O3364" s="2" t="str">
        <f aca="false">IF(O3363="","",O3363)</f>
        <v>7711 CEDI GUAYAQUIL</v>
      </c>
      <c r="P3364" s="2" t="str">
        <f aca="false">IF(A3364=$P$5,C3364,P3363)</f>
        <v>CONORQUE CIALTDA</v>
      </c>
      <c r="Q3364" s="2" t="n">
        <f aca="false">IF(Q3363="","",IF(A3367=$Q$1,C3367,Q3363))</f>
        <v>1000016218</v>
      </c>
      <c r="R3364" s="2" t="n">
        <f aca="false">IF(H3364=$R$5,L3364,R3363)</f>
        <v>50640325</v>
      </c>
      <c r="S3364" s="2" t="str">
        <f aca="false">IF(H3364=$S$5,L3364,S3363)</f>
        <v>EGU074</v>
      </c>
      <c r="T3364" s="2" t="n">
        <f aca="false">IF(H3364=$T$5,L3364,T3363)</f>
        <v>814190614</v>
      </c>
      <c r="U3364" s="2" t="n">
        <f aca="false">IF(V3364="",0,1)</f>
        <v>0</v>
      </c>
      <c r="V3364" s="2" t="str">
        <f aca="false">IF(A3364="","",IFERROR(IF(VLOOKUP(A3364,MAESTRO!$A$2:$C$15,2,FALSE())=1,"",A3364),A3364))</f>
        <v/>
      </c>
      <c r="W3364" s="2" t="str">
        <f aca="false">IF(V3364="","",G3364)</f>
        <v/>
      </c>
    </row>
    <row r="3365" customFormat="false" ht="15" hidden="false" customHeight="false" outlineLevel="0" collapsed="false">
      <c r="O3365" s="2" t="str">
        <f aca="false">IF(O3364="","",O3364)</f>
        <v>7711 CEDI GUAYAQUIL</v>
      </c>
      <c r="P3365" s="2" t="str">
        <f aca="false">IF(A3365=$P$5,C3365,P3364)</f>
        <v>CONORQUE CIALTDA</v>
      </c>
      <c r="Q3365" s="2" t="n">
        <f aca="false">IF(Q3364="","",IF(A3368=$Q$1,C3368,Q3364))</f>
        <v>1000016218</v>
      </c>
      <c r="R3365" s="2" t="n">
        <f aca="false">IF(H3365=$R$5,L3365,R3364)</f>
        <v>50640325</v>
      </c>
      <c r="S3365" s="2" t="str">
        <f aca="false">IF(H3365=$S$5,L3365,S3364)</f>
        <v>EGU074</v>
      </c>
      <c r="T3365" s="2" t="n">
        <f aca="false">IF(H3365=$T$5,L3365,T3364)</f>
        <v>814190614</v>
      </c>
      <c r="U3365" s="2" t="n">
        <f aca="false">IF(V3365="",0,1)</f>
        <v>0</v>
      </c>
      <c r="V3365" s="2" t="str">
        <f aca="false">IF(A3365="","",IFERROR(IF(VLOOKUP(A3365,MAESTRO!$A$2:$C$15,2,FALSE())=1,"",A3365),A3365))</f>
        <v/>
      </c>
      <c r="W3365" s="2" t="str">
        <f aca="false">IF(V3365="","",G3365)</f>
        <v/>
      </c>
    </row>
    <row r="3366" customFormat="false" ht="15" hidden="false" customHeight="false" outlineLevel="0" collapsed="false">
      <c r="O3366" s="2" t="str">
        <f aca="false">IF(O3365="","",O3365)</f>
        <v>7711 CEDI GUAYAQUIL</v>
      </c>
      <c r="P3366" s="2" t="str">
        <f aca="false">IF(A3366=$P$5,C3366,P3365)</f>
        <v>CONORQUE CIALTDA</v>
      </c>
      <c r="Q3366" s="2" t="n">
        <f aca="false">IF(Q3365="","",IF(A3369=$Q$1,C3369,Q3365))</f>
        <v>1000016218</v>
      </c>
      <c r="R3366" s="2" t="n">
        <f aca="false">IF(H3366=$R$5,L3366,R3365)</f>
        <v>50640325</v>
      </c>
      <c r="S3366" s="2" t="str">
        <f aca="false">IF(H3366=$S$5,L3366,S3365)</f>
        <v>EGU074</v>
      </c>
      <c r="T3366" s="2" t="n">
        <f aca="false">IF(H3366=$T$5,L3366,T3365)</f>
        <v>814190614</v>
      </c>
      <c r="U3366" s="2" t="n">
        <f aca="false">IF(V3366="",0,1)</f>
        <v>0</v>
      </c>
      <c r="V3366" s="2" t="str">
        <f aca="false">IF(A3366="","",IFERROR(IF(VLOOKUP(A3366,MAESTRO!$A$2:$C$15,2,FALSE())=1,"",A3366),A3366))</f>
        <v/>
      </c>
      <c r="W3366" s="2" t="str">
        <f aca="false">IF(V3366="","",G3366)</f>
        <v/>
      </c>
    </row>
    <row r="3367" customFormat="false" ht="15" hidden="false" customHeight="false" outlineLevel="0" collapsed="false">
      <c r="O3367" s="2" t="str">
        <f aca="false">IF(O3366="","",O3366)</f>
        <v>7711 CEDI GUAYAQUIL</v>
      </c>
      <c r="P3367" s="2" t="str">
        <f aca="false">IF(A3367=$P$5,C3367,P3366)</f>
        <v>CONORQUE CIALTDA</v>
      </c>
      <c r="Q3367" s="2" t="n">
        <f aca="false">IF(Q3366="","",IF(A3370=$Q$1,C3370,Q3366))</f>
        <v>1000016218</v>
      </c>
      <c r="R3367" s="2" t="n">
        <f aca="false">IF(H3367=$R$5,L3367,R3366)</f>
        <v>50640325</v>
      </c>
      <c r="S3367" s="2" t="str">
        <f aca="false">IF(H3367=$S$5,L3367,S3366)</f>
        <v>EGU074</v>
      </c>
      <c r="T3367" s="2" t="n">
        <f aca="false">IF(H3367=$T$5,L3367,T3366)</f>
        <v>814190614</v>
      </c>
      <c r="U3367" s="2" t="n">
        <f aca="false">IF(V3367="",0,1)</f>
        <v>0</v>
      </c>
      <c r="V3367" s="2" t="str">
        <f aca="false">IF(A3367="","",IFERROR(IF(VLOOKUP(A3367,MAESTRO!$A$2:$C$15,2,FALSE())=1,"",A3367),A3367))</f>
        <v/>
      </c>
      <c r="W3367" s="2" t="str">
        <f aca="false">IF(V3367="","",G3367)</f>
        <v/>
      </c>
    </row>
    <row r="3368" customFormat="false" ht="15" hidden="false" customHeight="false" outlineLevel="0" collapsed="false">
      <c r="O3368" s="2" t="str">
        <f aca="false">IF(O3367="","",O3367)</f>
        <v>7711 CEDI GUAYAQUIL</v>
      </c>
      <c r="P3368" s="2" t="str">
        <f aca="false">IF(A3368=$P$5,C3368,P3367)</f>
        <v>CONORQUE CIALTDA</v>
      </c>
      <c r="Q3368" s="2" t="n">
        <f aca="false">IF(Q3367="","",IF(A3371=$Q$1,C3371,Q3367))</f>
        <v>1000016218</v>
      </c>
      <c r="R3368" s="2" t="n">
        <f aca="false">IF(H3368=$R$5,L3368,R3367)</f>
        <v>50640325</v>
      </c>
      <c r="S3368" s="2" t="str">
        <f aca="false">IF(H3368=$S$5,L3368,S3367)</f>
        <v>EGU074</v>
      </c>
      <c r="T3368" s="2" t="n">
        <f aca="false">IF(H3368=$T$5,L3368,T3367)</f>
        <v>814190614</v>
      </c>
      <c r="U3368" s="2" t="n">
        <f aca="false">IF(V3368="",0,1)</f>
        <v>0</v>
      </c>
      <c r="V3368" s="2" t="str">
        <f aca="false">IF(A3368="","",IFERROR(IF(VLOOKUP(A3368,MAESTRO!$A$2:$C$15,2,FALSE())=1,"",A3368),A3368))</f>
        <v/>
      </c>
      <c r="W3368" s="2" t="str">
        <f aca="false">IF(V3368="","",G3368)</f>
        <v/>
      </c>
    </row>
    <row r="3369" customFormat="false" ht="15" hidden="false" customHeight="false" outlineLevel="0" collapsed="false">
      <c r="O3369" s="2" t="str">
        <f aca="false">IF(O3368="","",O3368)</f>
        <v>7711 CEDI GUAYAQUIL</v>
      </c>
      <c r="P3369" s="2" t="str">
        <f aca="false">IF(A3369=$P$5,C3369,P3368)</f>
        <v>CONORQUE CIALTDA</v>
      </c>
      <c r="Q3369" s="2" t="n">
        <f aca="false">IF(Q3368="","",IF(A3372=$Q$1,C3372,Q3368))</f>
        <v>1000016218</v>
      </c>
      <c r="R3369" s="2" t="n">
        <f aca="false">IF(H3369=$R$5,L3369,R3368)</f>
        <v>50640325</v>
      </c>
      <c r="S3369" s="2" t="str">
        <f aca="false">IF(H3369=$S$5,L3369,S3368)</f>
        <v>EGU074</v>
      </c>
      <c r="T3369" s="2" t="n">
        <f aca="false">IF(H3369=$T$5,L3369,T3368)</f>
        <v>814190614</v>
      </c>
      <c r="U3369" s="2" t="n">
        <f aca="false">IF(V3369="",0,1)</f>
        <v>0</v>
      </c>
      <c r="V3369" s="2" t="str">
        <f aca="false">IF(A3369="","",IFERROR(IF(VLOOKUP(A3369,MAESTRO!$A$2:$C$15,2,FALSE())=1,"",A3369),A3369))</f>
        <v/>
      </c>
      <c r="W3369" s="2" t="str">
        <f aca="false">IF(V3369="","",G3369)</f>
        <v/>
      </c>
    </row>
    <row r="3370" customFormat="false" ht="15" hidden="false" customHeight="false" outlineLevel="0" collapsed="false">
      <c r="O3370" s="2" t="str">
        <f aca="false">IF(O3369="","",O3369)</f>
        <v>7711 CEDI GUAYAQUIL</v>
      </c>
      <c r="P3370" s="2" t="str">
        <f aca="false">IF(A3370=$P$5,C3370,P3369)</f>
        <v>CONORQUE CIALTDA</v>
      </c>
      <c r="Q3370" s="2" t="n">
        <f aca="false">IF(Q3369="","",IF(A3373=$Q$1,C3373,Q3369))</f>
        <v>1000016218</v>
      </c>
      <c r="R3370" s="2" t="n">
        <f aca="false">IF(H3370=$R$5,L3370,R3369)</f>
        <v>50640325</v>
      </c>
      <c r="S3370" s="2" t="str">
        <f aca="false">IF(H3370=$S$5,L3370,S3369)</f>
        <v>EGU074</v>
      </c>
      <c r="T3370" s="2" t="n">
        <f aca="false">IF(H3370=$T$5,L3370,T3369)</f>
        <v>814190614</v>
      </c>
      <c r="U3370" s="2" t="n">
        <f aca="false">IF(V3370="",0,1)</f>
        <v>0</v>
      </c>
      <c r="V3370" s="2" t="str">
        <f aca="false">IF(A3370="","",IFERROR(IF(VLOOKUP(A3370,MAESTRO!$A$2:$C$15,2,FALSE())=1,"",A3370),A3370))</f>
        <v/>
      </c>
      <c r="W3370" s="2" t="str">
        <f aca="false">IF(V3370="","",G3370)</f>
        <v/>
      </c>
    </row>
    <row r="3371" customFormat="false" ht="15" hidden="false" customHeight="false" outlineLevel="0" collapsed="false">
      <c r="O3371" s="2" t="str">
        <f aca="false">IF(O3370="","",O3370)</f>
        <v>7711 CEDI GUAYAQUIL</v>
      </c>
      <c r="P3371" s="2" t="str">
        <f aca="false">IF(A3371=$P$5,C3371,P3370)</f>
        <v>CONORQUE CIALTDA</v>
      </c>
      <c r="Q3371" s="2" t="n">
        <f aca="false">IF(Q3370="","",IF(A3374=$Q$1,C3374,Q3370))</f>
        <v>1000016218</v>
      </c>
      <c r="R3371" s="2" t="n">
        <f aca="false">IF(H3371=$R$5,L3371,R3370)</f>
        <v>50640325</v>
      </c>
      <c r="S3371" s="2" t="str">
        <f aca="false">IF(H3371=$S$5,L3371,S3370)</f>
        <v>EGU074</v>
      </c>
      <c r="T3371" s="2" t="n">
        <f aca="false">IF(H3371=$T$5,L3371,T3370)</f>
        <v>814190614</v>
      </c>
      <c r="U3371" s="2" t="n">
        <f aca="false">IF(V3371="",0,1)</f>
        <v>0</v>
      </c>
      <c r="V3371" s="2" t="str">
        <f aca="false">IF(A3371="","",IFERROR(IF(VLOOKUP(A3371,MAESTRO!$A$2:$C$15,2,FALSE())=1,"",A3371),A3371))</f>
        <v/>
      </c>
      <c r="W3371" s="2" t="str">
        <f aca="false">IF(V3371="","",G3371)</f>
        <v/>
      </c>
    </row>
    <row r="3372" customFormat="false" ht="15" hidden="false" customHeight="false" outlineLevel="0" collapsed="false">
      <c r="O3372" s="2" t="str">
        <f aca="false">IF(O3371="","",O3371)</f>
        <v>7711 CEDI GUAYAQUIL</v>
      </c>
      <c r="P3372" s="2" t="str">
        <f aca="false">IF(A3372=$P$5,C3372,P3371)</f>
        <v>CONORQUE CIALTDA</v>
      </c>
      <c r="Q3372" s="2" t="n">
        <f aca="false">IF(Q3371="","",IF(A3375=$Q$1,C3375,Q3371))</f>
        <v>1000016218</v>
      </c>
      <c r="R3372" s="2" t="n">
        <f aca="false">IF(H3372=$R$5,L3372,R3371)</f>
        <v>50640325</v>
      </c>
      <c r="S3372" s="2" t="str">
        <f aca="false">IF(H3372=$S$5,L3372,S3371)</f>
        <v>EGU074</v>
      </c>
      <c r="T3372" s="2" t="n">
        <f aca="false">IF(H3372=$T$5,L3372,T3371)</f>
        <v>814190614</v>
      </c>
      <c r="U3372" s="2" t="n">
        <f aca="false">IF(V3372="",0,1)</f>
        <v>0</v>
      </c>
      <c r="V3372" s="2" t="str">
        <f aca="false">IF(A3372="","",IFERROR(IF(VLOOKUP(A3372,MAESTRO!$A$2:$C$15,2,FALSE())=1,"",A3372),A3372))</f>
        <v/>
      </c>
      <c r="W3372" s="2" t="str">
        <f aca="false">IF(V3372="","",G3372)</f>
        <v/>
      </c>
    </row>
    <row r="3373" customFormat="false" ht="15" hidden="false" customHeight="false" outlineLevel="0" collapsed="false">
      <c r="O3373" s="2" t="str">
        <f aca="false">IF(O3372="","",O3372)</f>
        <v>7711 CEDI GUAYAQUIL</v>
      </c>
      <c r="P3373" s="2" t="str">
        <f aca="false">IF(A3373=$P$5,C3373,P3372)</f>
        <v>CONORQUE CIALTDA</v>
      </c>
      <c r="Q3373" s="2" t="n">
        <f aca="false">IF(Q3372="","",IF(A3376=$Q$1,C3376,Q3372))</f>
        <v>1000016218</v>
      </c>
      <c r="R3373" s="2" t="n">
        <f aca="false">IF(H3373=$R$5,L3373,R3372)</f>
        <v>50640325</v>
      </c>
      <c r="S3373" s="2" t="str">
        <f aca="false">IF(H3373=$S$5,L3373,S3372)</f>
        <v>EGU074</v>
      </c>
      <c r="T3373" s="2" t="n">
        <f aca="false">IF(H3373=$T$5,L3373,T3372)</f>
        <v>814190614</v>
      </c>
      <c r="U3373" s="2" t="n">
        <f aca="false">IF(V3373="",0,1)</f>
        <v>0</v>
      </c>
      <c r="V3373" s="2" t="str">
        <f aca="false">IF(A3373="","",IFERROR(IF(VLOOKUP(A3373,MAESTRO!$A$2:$C$15,2,FALSE())=1,"",A3373),A3373))</f>
        <v/>
      </c>
      <c r="W3373" s="2" t="str">
        <f aca="false">IF(V3373="","",G3373)</f>
        <v/>
      </c>
    </row>
    <row r="3374" customFormat="false" ht="15" hidden="false" customHeight="false" outlineLevel="0" collapsed="false">
      <c r="A3374" s="1" t="s">
        <v>48</v>
      </c>
      <c r="D3374" s="1" t="s">
        <v>49</v>
      </c>
      <c r="O3374" s="2" t="str">
        <f aca="false">IF(O3373="","",O3373)</f>
        <v>7711 CEDI GUAYAQUIL</v>
      </c>
      <c r="P3374" s="2" t="str">
        <f aca="false">IF(A3374=$P$5,C3374,P3373)</f>
        <v>CONORQUE CIALTDA</v>
      </c>
      <c r="Q3374" s="2" t="n">
        <f aca="false">IF(Q3373="","",IF(A3377=$Q$1,C3377,Q3373))</f>
        <v>1000016218</v>
      </c>
      <c r="R3374" s="2" t="n">
        <f aca="false">IF(H3374=$R$5,L3374,R3373)</f>
        <v>50640325</v>
      </c>
      <c r="S3374" s="2" t="str">
        <f aca="false">IF(H3374=$S$5,L3374,S3373)</f>
        <v>EGU074</v>
      </c>
      <c r="T3374" s="2" t="n">
        <f aca="false">IF(H3374=$T$5,L3374,T3373)</f>
        <v>814190614</v>
      </c>
      <c r="U3374" s="2" t="n">
        <f aca="false">IF(V3374="",0,1)</f>
        <v>0</v>
      </c>
      <c r="V3374" s="2" t="str">
        <f aca="false">IF(A3374="","",IFERROR(IF(VLOOKUP(A3374,MAESTRO!$A$2:$C$15,2,FALSE())=1,"",A3374),A3374))</f>
        <v/>
      </c>
      <c r="W3374" s="2" t="str">
        <f aca="false">IF(V3374="","",G3374)</f>
        <v/>
      </c>
    </row>
    <row r="3375" customFormat="false" ht="15" hidden="false" customHeight="false" outlineLevel="0" collapsed="false">
      <c r="A3375" s="1" t="s">
        <v>50</v>
      </c>
      <c r="D3375" s="1" t="s">
        <v>49</v>
      </c>
      <c r="O3375" s="2" t="str">
        <f aca="false">IF(O3374="","",O3374)</f>
        <v>7711 CEDI GUAYAQUIL</v>
      </c>
      <c r="P3375" s="2" t="str">
        <f aca="false">IF(A3375=$P$5,C3375,P3374)</f>
        <v>CONORQUE CIALTDA</v>
      </c>
      <c r="Q3375" s="2" t="n">
        <f aca="false">IF(Q3374="","",IF(A3378=$Q$1,C3378,Q3374))</f>
        <v>1000016218</v>
      </c>
      <c r="R3375" s="2" t="n">
        <f aca="false">IF(H3375=$R$5,L3375,R3374)</f>
        <v>50640325</v>
      </c>
      <c r="S3375" s="2" t="str">
        <f aca="false">IF(H3375=$S$5,L3375,S3374)</f>
        <v>EGU074</v>
      </c>
      <c r="T3375" s="2" t="n">
        <f aca="false">IF(H3375=$T$5,L3375,T3374)</f>
        <v>814190614</v>
      </c>
      <c r="U3375" s="2" t="n">
        <f aca="false">IF(V3375="",0,1)</f>
        <v>0</v>
      </c>
      <c r="V3375" s="2" t="str">
        <f aca="false">IF(A3375="","",IFERROR(IF(VLOOKUP(A3375,MAESTRO!$A$2:$C$15,2,FALSE())=1,"",A3375),A3375))</f>
        <v/>
      </c>
      <c r="W3375" s="2" t="str">
        <f aca="false">IF(V3375="","",G3375)</f>
        <v/>
      </c>
    </row>
    <row r="3376" customFormat="false" ht="15" hidden="false" customHeight="false" outlineLevel="0" collapsed="false">
      <c r="A3376" s="1" t="s">
        <v>51</v>
      </c>
      <c r="D3376" s="1" t="s">
        <v>49</v>
      </c>
      <c r="O3376" s="2" t="str">
        <f aca="false">IF(O3375="","",O3375)</f>
        <v>7711 CEDI GUAYAQUIL</v>
      </c>
      <c r="P3376" s="2" t="str">
        <f aca="false">IF(A3376=$P$5,C3376,P3375)</f>
        <v>CONORQUE CIALTDA</v>
      </c>
      <c r="Q3376" s="2" t="n">
        <f aca="false">IF(Q3375="","",IF(A3379=$Q$1,C3379,Q3375))</f>
        <v>1000016218</v>
      </c>
      <c r="R3376" s="2" t="n">
        <f aca="false">IF(H3376=$R$5,L3376,R3375)</f>
        <v>50640325</v>
      </c>
      <c r="S3376" s="2" t="str">
        <f aca="false">IF(H3376=$S$5,L3376,S3375)</f>
        <v>EGU074</v>
      </c>
      <c r="T3376" s="2" t="n">
        <f aca="false">IF(H3376=$T$5,L3376,T3375)</f>
        <v>814190614</v>
      </c>
      <c r="U3376" s="2" t="n">
        <f aca="false">IF(V3376="",0,1)</f>
        <v>0</v>
      </c>
      <c r="V3376" s="2" t="str">
        <f aca="false">IF(A3376="","",IFERROR(IF(VLOOKUP(A3376,MAESTRO!$A$2:$C$15,2,FALSE())=1,"",A3376),A3376))</f>
        <v/>
      </c>
      <c r="W3376" s="2" t="str">
        <f aca="false">IF(V3376="","",G3376)</f>
        <v/>
      </c>
    </row>
    <row r="3377" customFormat="false" ht="15" hidden="false" customHeight="false" outlineLevel="0" collapsed="false">
      <c r="A3377" s="1" t="s">
        <v>52</v>
      </c>
      <c r="D3377" s="1" t="s">
        <v>49</v>
      </c>
      <c r="O3377" s="2" t="str">
        <f aca="false">IF(O3376="","",O3376)</f>
        <v>7711 CEDI GUAYAQUIL</v>
      </c>
      <c r="P3377" s="2" t="str">
        <f aca="false">IF(A3377=$P$5,C3377,P3376)</f>
        <v>CONORQUE CIALTDA</v>
      </c>
      <c r="Q3377" s="2" t="n">
        <f aca="false">IF(Q3376="","",IF(A3380=$Q$1,C3380,Q3376))</f>
        <v>1000016218</v>
      </c>
      <c r="R3377" s="2" t="n">
        <f aca="false">IF(H3377=$R$5,L3377,R3376)</f>
        <v>50640325</v>
      </c>
      <c r="S3377" s="2" t="str">
        <f aca="false">IF(H3377=$S$5,L3377,S3376)</f>
        <v>EGU074</v>
      </c>
      <c r="T3377" s="2" t="n">
        <f aca="false">IF(H3377=$T$5,L3377,T3376)</f>
        <v>814190614</v>
      </c>
      <c r="U3377" s="2" t="n">
        <f aca="false">IF(V3377="",0,1)</f>
        <v>0</v>
      </c>
      <c r="V3377" s="2" t="str">
        <f aca="false">IF(A3377="","",IFERROR(IF(VLOOKUP(A3377,MAESTRO!$A$2:$C$15,2,FALSE())=1,"",A3377),A3377))</f>
        <v/>
      </c>
      <c r="W3377" s="2" t="str">
        <f aca="false">IF(V3377="","",G3377)</f>
        <v/>
      </c>
    </row>
    <row r="3378" customFormat="false" ht="15" hidden="false" customHeight="false" outlineLevel="0" collapsed="false">
      <c r="A3378" s="1" t="s">
        <v>53</v>
      </c>
      <c r="D3378" s="1" t="s">
        <v>49</v>
      </c>
      <c r="O3378" s="2" t="str">
        <f aca="false">IF(O3377="","",O3377)</f>
        <v>7711 CEDI GUAYAQUIL</v>
      </c>
      <c r="P3378" s="2" t="str">
        <f aca="false">IF(A3378=$P$5,C3378,P3377)</f>
        <v>CONORQUE CIALTDA</v>
      </c>
      <c r="Q3378" s="2" t="n">
        <f aca="false">IF(Q3377="","",IF(A3381=$Q$1,C3381,Q3377))</f>
        <v>1000016218</v>
      </c>
      <c r="R3378" s="2" t="n">
        <f aca="false">IF(H3378=$R$5,L3378,R3377)</f>
        <v>50640325</v>
      </c>
      <c r="S3378" s="2" t="str">
        <f aca="false">IF(H3378=$S$5,L3378,S3377)</f>
        <v>EGU074</v>
      </c>
      <c r="T3378" s="2" t="n">
        <f aca="false">IF(H3378=$T$5,L3378,T3377)</f>
        <v>814190614</v>
      </c>
      <c r="U3378" s="2" t="n">
        <f aca="false">IF(V3378="",0,1)</f>
        <v>0</v>
      </c>
      <c r="V3378" s="2" t="str">
        <f aca="false">IF(A3378="","",IFERROR(IF(VLOOKUP(A3378,MAESTRO!$A$2:$C$15,2,FALSE())=1,"",A3378),A3378))</f>
        <v/>
      </c>
      <c r="W3378" s="2" t="str">
        <f aca="false">IF(V3378="","",G3378)</f>
        <v/>
      </c>
    </row>
    <row r="3379" customFormat="false" ht="15" hidden="false" customHeight="false" outlineLevel="0" collapsed="false">
      <c r="O3379" s="2" t="str">
        <f aca="false">IF(O3378="","",O3378)</f>
        <v>7711 CEDI GUAYAQUIL</v>
      </c>
      <c r="P3379" s="2" t="str">
        <f aca="false">IF(A3379=$P$5,C3379,P3378)</f>
        <v>CONORQUE CIALTDA</v>
      </c>
      <c r="Q3379" s="2" t="n">
        <f aca="false">IF(Q3378="","",IF(A3382=$Q$1,C3382,Q3378))</f>
        <v>1000016218</v>
      </c>
      <c r="R3379" s="2" t="n">
        <f aca="false">IF(H3379=$R$5,L3379,R3378)</f>
        <v>50640325</v>
      </c>
      <c r="S3379" s="2" t="str">
        <f aca="false">IF(H3379=$S$5,L3379,S3378)</f>
        <v>EGU074</v>
      </c>
      <c r="T3379" s="2" t="n">
        <f aca="false">IF(H3379=$T$5,L3379,T3378)</f>
        <v>814190614</v>
      </c>
      <c r="U3379" s="2" t="n">
        <f aca="false">IF(V3379="",0,1)</f>
        <v>0</v>
      </c>
      <c r="V3379" s="2" t="str">
        <f aca="false">IF(A3379="","",IFERROR(IF(VLOOKUP(A3379,MAESTRO!$A$2:$C$15,2,FALSE())=1,"",A3379),A3379))</f>
        <v/>
      </c>
      <c r="W3379" s="2" t="str">
        <f aca="false">IF(V3379="","",G3379)</f>
        <v/>
      </c>
    </row>
    <row r="3380" customFormat="false" ht="15" hidden="false" customHeight="false" outlineLevel="0" collapsed="false">
      <c r="O3380" s="2" t="str">
        <f aca="false">IF(O3379="","",O3379)</f>
        <v>7711 CEDI GUAYAQUIL</v>
      </c>
      <c r="P3380" s="2" t="str">
        <f aca="false">IF(A3380=$P$5,C3380,P3379)</f>
        <v>CONORQUE CIALTDA</v>
      </c>
      <c r="Q3380" s="2" t="n">
        <f aca="false">IF(Q3379="","",IF(A3383=$Q$1,C3383,Q3379))</f>
        <v>1000016218</v>
      </c>
      <c r="R3380" s="2" t="n">
        <f aca="false">IF(H3380=$R$5,L3380,R3379)</f>
        <v>50640325</v>
      </c>
      <c r="S3380" s="2" t="str">
        <f aca="false">IF(H3380=$S$5,L3380,S3379)</f>
        <v>EGU074</v>
      </c>
      <c r="T3380" s="2" t="n">
        <f aca="false">IF(H3380=$T$5,L3380,T3379)</f>
        <v>814190614</v>
      </c>
      <c r="U3380" s="2" t="n">
        <f aca="false">IF(V3380="",0,1)</f>
        <v>0</v>
      </c>
      <c r="V3380" s="2" t="str">
        <f aca="false">IF(A3380="","",IFERROR(IF(VLOOKUP(A3380,MAESTRO!$A$2:$C$15,2,FALSE())=1,"",A3380),A3380))</f>
        <v/>
      </c>
      <c r="W3380" s="2" t="str">
        <f aca="false">IF(V3380="","",G3380)</f>
        <v/>
      </c>
    </row>
    <row r="3381" customFormat="false" ht="15" hidden="false" customHeight="false" outlineLevel="0" collapsed="false">
      <c r="E3381" s="1" t="s">
        <v>0</v>
      </c>
      <c r="J3381" s="1" t="s">
        <v>1</v>
      </c>
      <c r="M3381" s="1" t="n">
        <v>13</v>
      </c>
      <c r="O3381" s="2" t="str">
        <f aca="false">IF(O3380="","",O3380)</f>
        <v>7711 CEDI GUAYAQUIL</v>
      </c>
      <c r="P3381" s="2" t="str">
        <f aca="false">IF(A3381=$P$5,C3381,P3380)</f>
        <v>CONORQUE CIALTDA</v>
      </c>
      <c r="Q3381" s="2" t="n">
        <f aca="false">IF(Q3380="","",IF(A3384=$Q$1,C3384,Q3380))</f>
        <v>1000016218</v>
      </c>
      <c r="R3381" s="2" t="n">
        <f aca="false">IF(H3381=$R$5,L3381,R3380)</f>
        <v>50640325</v>
      </c>
      <c r="S3381" s="2" t="str">
        <f aca="false">IF(H3381=$S$5,L3381,S3380)</f>
        <v>EGU074</v>
      </c>
      <c r="T3381" s="2" t="n">
        <f aca="false">IF(H3381=$T$5,L3381,T3380)</f>
        <v>814190614</v>
      </c>
      <c r="U3381" s="2" t="n">
        <f aca="false">IF(V3381="",0,1)</f>
        <v>0</v>
      </c>
      <c r="V3381" s="2" t="str">
        <f aca="false">IF(A3381="","",IFERROR(IF(VLOOKUP(A3381,MAESTRO!$A$2:$C$15,2,FALSE())=1,"",A3381),A3381))</f>
        <v/>
      </c>
      <c r="W3381" s="2" t="str">
        <f aca="false">IF(V3381="","",G3381)</f>
        <v/>
      </c>
    </row>
    <row r="3382" customFormat="false" ht="15" hidden="false" customHeight="false" outlineLevel="0" collapsed="false">
      <c r="F3382" s="1" t="s">
        <v>6</v>
      </c>
      <c r="O3382" s="2" t="str">
        <f aca="false">IF(O3381="","",O3381)</f>
        <v>7711 CEDI GUAYAQUIL</v>
      </c>
      <c r="P3382" s="2" t="str">
        <f aca="false">IF(A3382=$P$5,C3382,P3381)</f>
        <v>CONORQUE CIALTDA</v>
      </c>
      <c r="Q3382" s="2" t="n">
        <f aca="false">IF(Q3381="","",IF(A3385=$Q$1,C3385,Q3381))</f>
        <v>1000016218</v>
      </c>
      <c r="R3382" s="2" t="n">
        <f aca="false">IF(H3382=$R$5,L3382,R3381)</f>
        <v>50640325</v>
      </c>
      <c r="S3382" s="2" t="str">
        <f aca="false">IF(H3382=$S$5,L3382,S3381)</f>
        <v>EGU074</v>
      </c>
      <c r="T3382" s="2" t="n">
        <f aca="false">IF(H3382=$T$5,L3382,T3381)</f>
        <v>814190614</v>
      </c>
      <c r="U3382" s="2" t="n">
        <f aca="false">IF(V3382="",0,1)</f>
        <v>0</v>
      </c>
      <c r="V3382" s="2" t="str">
        <f aca="false">IF(A3382="","",IFERROR(IF(VLOOKUP(A3382,MAESTRO!$A$2:$C$15,2,FALSE())=1,"",A3382),A3382))</f>
        <v/>
      </c>
      <c r="W3382" s="2" t="str">
        <f aca="false">IF(V3382="","",G3382)</f>
        <v/>
      </c>
    </row>
    <row r="3383" customFormat="false" ht="15" hidden="false" customHeight="false" outlineLevel="0" collapsed="false">
      <c r="O3383" s="2" t="str">
        <f aca="false">IF(O3382="","",O3382)</f>
        <v>7711 CEDI GUAYAQUIL</v>
      </c>
      <c r="P3383" s="2" t="str">
        <f aca="false">IF(A3383=$P$5,C3383,P3382)</f>
        <v>CONORQUE CIALTDA</v>
      </c>
      <c r="Q3383" s="2" t="n">
        <f aca="false">IF(Q3382="","",IF(A3386=$Q$1,C3386,Q3382))</f>
        <v>1000016218</v>
      </c>
      <c r="R3383" s="2" t="n">
        <f aca="false">IF(H3383=$R$5,L3383,R3382)</f>
        <v>50640325</v>
      </c>
      <c r="S3383" s="2" t="str">
        <f aca="false">IF(H3383=$S$5,L3383,S3382)</f>
        <v>EGU074</v>
      </c>
      <c r="T3383" s="2" t="n">
        <f aca="false">IF(H3383=$T$5,L3383,T3382)</f>
        <v>814190614</v>
      </c>
      <c r="U3383" s="2" t="n">
        <f aca="false">IF(V3383="",0,1)</f>
        <v>0</v>
      </c>
      <c r="V3383" s="2" t="str">
        <f aca="false">IF(A3383="","",IFERROR(IF(VLOOKUP(A3383,MAESTRO!$A$2:$C$15,2,FALSE())=1,"",A3383),A3383))</f>
        <v/>
      </c>
      <c r="W3383" s="2" t="str">
        <f aca="false">IF(V3383="","",G3383)</f>
        <v/>
      </c>
    </row>
    <row r="3384" customFormat="false" ht="15" hidden="false" customHeight="false" outlineLevel="0" collapsed="false">
      <c r="H3384" s="1" t="s">
        <v>8</v>
      </c>
      <c r="L3384" s="1" t="n">
        <v>50640325</v>
      </c>
      <c r="O3384" s="2" t="str">
        <f aca="false">IF(O3383="","",O3383)</f>
        <v>7711 CEDI GUAYAQUIL</v>
      </c>
      <c r="P3384" s="2" t="str">
        <f aca="false">IF(A3384=$P$5,C3384,P3383)</f>
        <v>CONORQUE CIALTDA</v>
      </c>
      <c r="Q3384" s="2" t="n">
        <f aca="false">IF(Q3383="","",IF(A3387=$Q$1,C3387,Q3383))</f>
        <v>1000016218</v>
      </c>
      <c r="R3384" s="2" t="n">
        <f aca="false">IF(H3384=$R$5,L3384,R3383)</f>
        <v>50640325</v>
      </c>
      <c r="S3384" s="2" t="str">
        <f aca="false">IF(H3384=$S$5,L3384,S3383)</f>
        <v>EGU074</v>
      </c>
      <c r="T3384" s="2" t="n">
        <f aca="false">IF(H3384=$T$5,L3384,T3383)</f>
        <v>814190614</v>
      </c>
      <c r="U3384" s="2" t="n">
        <f aca="false">IF(V3384="",0,1)</f>
        <v>0</v>
      </c>
      <c r="V3384" s="2" t="str">
        <f aca="false">IF(A3384="","",IFERROR(IF(VLOOKUP(A3384,MAESTRO!$A$2:$C$15,2,FALSE())=1,"",A3384),A3384))</f>
        <v/>
      </c>
      <c r="W3384" s="2" t="str">
        <f aca="false">IF(V3384="","",G3384)</f>
        <v/>
      </c>
    </row>
    <row r="3385" customFormat="false" ht="15" hidden="false" customHeight="false" outlineLevel="0" collapsed="false">
      <c r="H3385" s="1" t="s">
        <v>11</v>
      </c>
      <c r="L3385" s="1" t="s">
        <v>120</v>
      </c>
      <c r="O3385" s="2" t="str">
        <f aca="false">IF(O3384="","",O3384)</f>
        <v>7711 CEDI GUAYAQUIL</v>
      </c>
      <c r="P3385" s="2" t="str">
        <f aca="false">IF(A3385=$P$5,C3385,P3384)</f>
        <v>CONORQUE CIALTDA</v>
      </c>
      <c r="Q3385" s="2" t="n">
        <f aca="false">IF(Q3384="","",IF(A3388=$Q$1,C3388,Q3384))</f>
        <v>1000016218</v>
      </c>
      <c r="R3385" s="2" t="n">
        <f aca="false">IF(H3385=$R$5,L3385,R3384)</f>
        <v>50640325</v>
      </c>
      <c r="S3385" s="2" t="str">
        <f aca="false">IF(H3385=$S$5,L3385,S3384)</f>
        <v>EGU074</v>
      </c>
      <c r="T3385" s="2" t="n">
        <f aca="false">IF(H3385=$T$5,L3385,T3384)</f>
        <v>814190614</v>
      </c>
      <c r="U3385" s="2" t="n">
        <f aca="false">IF(V3385="",0,1)</f>
        <v>0</v>
      </c>
      <c r="V3385" s="2" t="str">
        <f aca="false">IF(A3385="","",IFERROR(IF(VLOOKUP(A3385,MAESTRO!$A$2:$C$15,2,FALSE())=1,"",A3385),A3385))</f>
        <v/>
      </c>
      <c r="W3385" s="2" t="str">
        <f aca="false">IF(V3385="","",G3385)</f>
        <v/>
      </c>
    </row>
    <row r="3386" customFormat="false" ht="15" hidden="false" customHeight="false" outlineLevel="0" collapsed="false">
      <c r="A3386" s="1" t="s">
        <v>13</v>
      </c>
      <c r="C3386" s="1" t="s">
        <v>20</v>
      </c>
      <c r="H3386" s="1" t="s">
        <v>21</v>
      </c>
      <c r="L3386" s="1" t="s">
        <v>121</v>
      </c>
      <c r="O3386" s="2" t="str">
        <f aca="false">IF(O3385="","",O3385)</f>
        <v>7711 CEDI GUAYAQUIL</v>
      </c>
      <c r="P3386" s="2" t="str">
        <f aca="false">IF(A3386=$P$5,C3386,P3385)</f>
        <v>CONORQUE CIALTDA</v>
      </c>
      <c r="Q3386" s="2" t="n">
        <f aca="false">IF(Q3385="","",IF(A3389=$Q$1,C3389,Q3385))</f>
        <v>1000016218</v>
      </c>
      <c r="R3386" s="2" t="n">
        <f aca="false">IF(H3386=$R$5,L3386,R3385)</f>
        <v>50640325</v>
      </c>
      <c r="S3386" s="2" t="str">
        <f aca="false">IF(H3386=$S$5,L3386,S3385)</f>
        <v>EGU074</v>
      </c>
      <c r="T3386" s="2" t="n">
        <f aca="false">IF(H3386=$T$5,L3386,T3385)</f>
        <v>814190614</v>
      </c>
      <c r="U3386" s="2" t="n">
        <f aca="false">IF(V3386="",0,1)</f>
        <v>0</v>
      </c>
      <c r="V3386" s="2" t="str">
        <f aca="false">IF(A3386="","",IFERROR(IF(VLOOKUP(A3386,MAESTRO!$A$2:$C$15,2,FALSE())=1,"",A3386),A3386))</f>
        <v/>
      </c>
      <c r="W3386" s="2" t="str">
        <f aca="false">IF(V3386="","",G3386)</f>
        <v/>
      </c>
    </row>
    <row r="3387" customFormat="false" ht="15" hidden="false" customHeight="false" outlineLevel="0" collapsed="false">
      <c r="A3387" s="1" t="s">
        <v>14</v>
      </c>
      <c r="C3387" s="1" t="s">
        <v>326</v>
      </c>
      <c r="H3387" s="1" t="s">
        <v>24</v>
      </c>
      <c r="L3387" s="1" t="n">
        <v>1001</v>
      </c>
      <c r="O3387" s="2" t="str">
        <f aca="false">IF(O3386="","",O3386)</f>
        <v>7711 CEDI GUAYAQUIL</v>
      </c>
      <c r="P3387" s="2" t="str">
        <f aca="false">IF(A3387=$P$5,C3387,P3386)</f>
        <v>CONORQUE CIALTDA</v>
      </c>
      <c r="Q3387" s="2" t="n">
        <f aca="false">IF(Q3386="","",IF(A3390=$Q$1,C3390,Q3386))</f>
        <v>1000016218</v>
      </c>
      <c r="R3387" s="2" t="n">
        <f aca="false">IF(H3387=$R$5,L3387,R3386)</f>
        <v>50640325</v>
      </c>
      <c r="S3387" s="2" t="str">
        <f aca="false">IF(H3387=$S$5,L3387,S3386)</f>
        <v>EGU074</v>
      </c>
      <c r="T3387" s="2" t="n">
        <f aca="false">IF(H3387=$T$5,L3387,T3386)</f>
        <v>814190614</v>
      </c>
      <c r="U3387" s="2" t="n">
        <f aca="false">IF(V3387="",0,1)</f>
        <v>0</v>
      </c>
      <c r="V3387" s="2" t="str">
        <f aca="false">IF(A3387="","",IFERROR(IF(VLOOKUP(A3387,MAESTRO!$A$2:$C$15,2,FALSE())=1,"",A3387),A3387))</f>
        <v/>
      </c>
      <c r="W3387" s="2" t="str">
        <f aca="false">IF(V3387="","",G3387)</f>
        <v/>
      </c>
    </row>
    <row r="3388" customFormat="false" ht="15" hidden="false" customHeight="false" outlineLevel="0" collapsed="false">
      <c r="A3388" s="1" t="s">
        <v>25</v>
      </c>
      <c r="C3388" s="1" t="n">
        <v>1000016218</v>
      </c>
      <c r="H3388" s="1" t="s">
        <v>26</v>
      </c>
      <c r="L3388" s="1" t="s">
        <v>27</v>
      </c>
      <c r="O3388" s="2" t="str">
        <f aca="false">IF(O3387="","",O3387)</f>
        <v>7711 CEDI GUAYAQUIL</v>
      </c>
      <c r="P3388" s="2" t="str">
        <f aca="false">IF(A3388=$P$5,C3388,P3387)</f>
        <v>CONORQUE CIALTDA</v>
      </c>
      <c r="Q3388" s="2" t="n">
        <f aca="false">IF(Q3387="","",IF(A3391=$Q$1,C3391,Q3387))</f>
        <v>1000016218</v>
      </c>
      <c r="R3388" s="2" t="n">
        <f aca="false">IF(H3388=$R$5,L3388,R3387)</f>
        <v>50640325</v>
      </c>
      <c r="S3388" s="2" t="str">
        <f aca="false">IF(H3388=$S$5,L3388,S3387)</f>
        <v>EGU074</v>
      </c>
      <c r="T3388" s="2" t="n">
        <f aca="false">IF(H3388=$T$5,L3388,T3387)</f>
        <v>814190614</v>
      </c>
      <c r="U3388" s="2" t="n">
        <f aca="false">IF(V3388="",0,1)</f>
        <v>0</v>
      </c>
      <c r="V3388" s="2" t="str">
        <f aca="false">IF(A3388="","",IFERROR(IF(VLOOKUP(A3388,MAESTRO!$A$2:$C$15,2,FALSE())=1,"",A3388),A3388))</f>
        <v/>
      </c>
      <c r="W3388" s="2" t="str">
        <f aca="false">IF(V3388="","",G3388)</f>
        <v/>
      </c>
    </row>
    <row r="3389" customFormat="false" ht="15" hidden="false" customHeight="false" outlineLevel="0" collapsed="false">
      <c r="A3389" s="1" t="s">
        <v>28</v>
      </c>
      <c r="C3389" s="1" t="s">
        <v>381</v>
      </c>
      <c r="H3389" s="1" t="s">
        <v>16</v>
      </c>
      <c r="L3389" s="1" t="n">
        <v>814190614</v>
      </c>
      <c r="O3389" s="2" t="str">
        <f aca="false">IF(O3388="","",O3388)</f>
        <v>7711 CEDI GUAYAQUIL</v>
      </c>
      <c r="P3389" s="2" t="str">
        <f aca="false">IF(A3389=$P$5,C3389,P3388)</f>
        <v>CONORQUE CIALTDA</v>
      </c>
      <c r="Q3389" s="2" t="n">
        <f aca="false">IF(Q3388="","",IF(A3392=$Q$1,C3392,Q3388))</f>
        <v>1000016218</v>
      </c>
      <c r="R3389" s="2" t="n">
        <f aca="false">IF(H3389=$R$5,L3389,R3388)</f>
        <v>50640325</v>
      </c>
      <c r="S3389" s="2" t="str">
        <f aca="false">IF(H3389=$S$5,L3389,S3388)</f>
        <v>EGU074</v>
      </c>
      <c r="T3389" s="2" t="n">
        <f aca="false">IF(H3389=$T$5,L3389,T3388)</f>
        <v>814190614</v>
      </c>
      <c r="U3389" s="2" t="n">
        <f aca="false">IF(V3389="",0,1)</f>
        <v>0</v>
      </c>
      <c r="V3389" s="2" t="str">
        <f aca="false">IF(A3389="","",IFERROR(IF(VLOOKUP(A3389,MAESTRO!$A$2:$C$15,2,FALSE())=1,"",A3389),A3389))</f>
        <v/>
      </c>
      <c r="W3389" s="2" t="str">
        <f aca="false">IF(V3389="","",G3389)</f>
        <v/>
      </c>
    </row>
    <row r="3390" customFormat="false" ht="15" hidden="false" customHeight="false" outlineLevel="0" collapsed="false">
      <c r="A3390" s="1" t="s">
        <v>3</v>
      </c>
      <c r="C3390" s="1" t="n">
        <v>1000016218</v>
      </c>
      <c r="H3390" s="1" t="s">
        <v>30</v>
      </c>
      <c r="L3390" s="1" t="s">
        <v>31</v>
      </c>
      <c r="O3390" s="2" t="str">
        <f aca="false">IF(O3389="","",O3389)</f>
        <v>7711 CEDI GUAYAQUIL</v>
      </c>
      <c r="P3390" s="2" t="str">
        <f aca="false">IF(A3390=$P$5,C3390,P3389)</f>
        <v>CONORQUE CIALTDA</v>
      </c>
      <c r="Q3390" s="2" t="n">
        <f aca="false">IF(Q3389="","",IF(A3393=$Q$1,C3393,Q3389))</f>
        <v>1000016218</v>
      </c>
      <c r="R3390" s="2" t="n">
        <f aca="false">IF(H3390=$R$5,L3390,R3389)</f>
        <v>50640325</v>
      </c>
      <c r="S3390" s="2" t="str">
        <f aca="false">IF(H3390=$S$5,L3390,S3389)</f>
        <v>EGU074</v>
      </c>
      <c r="T3390" s="2" t="n">
        <f aca="false">IF(H3390=$T$5,L3390,T3389)</f>
        <v>814190614</v>
      </c>
      <c r="U3390" s="2" t="n">
        <f aca="false">IF(V3390="",0,1)</f>
        <v>0</v>
      </c>
      <c r="V3390" s="2" t="str">
        <f aca="false">IF(A3390="","",IFERROR(IF(VLOOKUP(A3390,MAESTRO!$A$2:$C$15,2,FALSE())=1,"",A3390),A3390))</f>
        <v/>
      </c>
      <c r="W3390" s="2" t="str">
        <f aca="false">IF(V3390="","",G3390)</f>
        <v/>
      </c>
    </row>
    <row r="3391" customFormat="false" ht="15" hidden="false" customHeight="false" outlineLevel="0" collapsed="false">
      <c r="A3391" s="1" t="s">
        <v>32</v>
      </c>
      <c r="C3391" s="1" t="s">
        <v>382</v>
      </c>
      <c r="H3391" s="1" t="s">
        <v>34</v>
      </c>
      <c r="L3391" s="1" t="s">
        <v>35</v>
      </c>
      <c r="O3391" s="2" t="str">
        <f aca="false">IF(O3390="","",O3390)</f>
        <v>7711 CEDI GUAYAQUIL</v>
      </c>
      <c r="P3391" s="2" t="str">
        <f aca="false">IF(A3391=$P$5,C3391,P3390)</f>
        <v>CONORQUE CIALTDA</v>
      </c>
      <c r="Q3391" s="2" t="n">
        <f aca="false">IF(Q3390="","",IF(A3394=$Q$1,C3394,Q3390))</f>
        <v>1000016218</v>
      </c>
      <c r="R3391" s="2" t="n">
        <f aca="false">IF(H3391=$R$5,L3391,R3390)</f>
        <v>50640325</v>
      </c>
      <c r="S3391" s="2" t="str">
        <f aca="false">IF(H3391=$S$5,L3391,S3390)</f>
        <v>EGU074</v>
      </c>
      <c r="T3391" s="2" t="n">
        <f aca="false">IF(H3391=$T$5,L3391,T3390)</f>
        <v>814190614</v>
      </c>
      <c r="U3391" s="2" t="n">
        <f aca="false">IF(V3391="",0,1)</f>
        <v>0</v>
      </c>
      <c r="V3391" s="2" t="str">
        <f aca="false">IF(A3391="","",IFERROR(IF(VLOOKUP(A3391,MAESTRO!$A$2:$C$15,2,FALSE())=1,"",A3391),A3391))</f>
        <v/>
      </c>
      <c r="W3391" s="2" t="str">
        <f aca="false">IF(V3391="","",G3391)</f>
        <v/>
      </c>
    </row>
    <row r="3392" customFormat="false" ht="15" hidden="false" customHeight="false" outlineLevel="0" collapsed="false">
      <c r="A3392" s="1" t="s">
        <v>36</v>
      </c>
      <c r="C3392" s="1" t="n">
        <v>1000016218</v>
      </c>
      <c r="H3392" s="1" t="s">
        <v>37</v>
      </c>
      <c r="L3392" s="1" t="n">
        <v>1</v>
      </c>
      <c r="O3392" s="2" t="str">
        <f aca="false">IF(O3391="","",O3391)</f>
        <v>7711 CEDI GUAYAQUIL</v>
      </c>
      <c r="P3392" s="2" t="str">
        <f aca="false">IF(A3392=$P$5,C3392,P3391)</f>
        <v>CONORQUE CIALTDA</v>
      </c>
      <c r="Q3392" s="2" t="n">
        <f aca="false">IF(Q3391="","",IF(A3395=$Q$1,C3395,Q3391))</f>
        <v>1000016218</v>
      </c>
      <c r="R3392" s="2" t="n">
        <f aca="false">IF(H3392=$R$5,L3392,R3391)</f>
        <v>50640325</v>
      </c>
      <c r="S3392" s="2" t="str">
        <f aca="false">IF(H3392=$S$5,L3392,S3391)</f>
        <v>EGU074</v>
      </c>
      <c r="T3392" s="2" t="n">
        <f aca="false">IF(H3392=$T$5,L3392,T3391)</f>
        <v>814190614</v>
      </c>
      <c r="U3392" s="2" t="n">
        <f aca="false">IF(V3392="",0,1)</f>
        <v>0</v>
      </c>
      <c r="V3392" s="2" t="str">
        <f aca="false">IF(A3392="","",IFERROR(IF(VLOOKUP(A3392,MAESTRO!$A$2:$C$15,2,FALSE())=1,"",A3392),A3392))</f>
        <v/>
      </c>
      <c r="W3392" s="2" t="str">
        <f aca="false">IF(V3392="","",G3392)</f>
        <v/>
      </c>
    </row>
    <row r="3393" customFormat="false" ht="15" hidden="false" customHeight="false" outlineLevel="0" collapsed="false">
      <c r="A3393" s="1" t="s">
        <v>38</v>
      </c>
      <c r="H3393" s="1" t="s">
        <v>39</v>
      </c>
      <c r="K3393" s="1" t="s">
        <v>40</v>
      </c>
      <c r="O3393" s="2" t="str">
        <f aca="false">IF(O3392="","",O3392)</f>
        <v>7711 CEDI GUAYAQUIL</v>
      </c>
      <c r="P3393" s="2" t="str">
        <f aca="false">IF(A3393=$P$5,C3393,P3392)</f>
        <v>CONORQUE CIALTDA</v>
      </c>
      <c r="Q3393" s="2" t="n">
        <f aca="false">IF(Q3392="","",IF(A3396=$Q$1,C3396,Q3392))</f>
        <v>1000016218</v>
      </c>
      <c r="R3393" s="2" t="n">
        <f aca="false">IF(H3393=$R$5,L3393,R3392)</f>
        <v>50640325</v>
      </c>
      <c r="S3393" s="2" t="str">
        <f aca="false">IF(H3393=$S$5,L3393,S3392)</f>
        <v>EGU074</v>
      </c>
      <c r="T3393" s="2" t="n">
        <f aca="false">IF(H3393=$T$5,L3393,T3392)</f>
        <v>814190614</v>
      </c>
      <c r="U3393" s="2" t="n">
        <f aca="false">IF(V3393="",0,1)</f>
        <v>0</v>
      </c>
      <c r="V3393" s="2" t="str">
        <f aca="false">IF(A3393="","",IFERROR(IF(VLOOKUP(A3393,MAESTRO!$A$2:$C$15,2,FALSE())=1,"",A3393),A3393))</f>
        <v/>
      </c>
      <c r="W3393" s="2" t="str">
        <f aca="false">IF(V3393="","",G3393)</f>
        <v/>
      </c>
    </row>
    <row r="3394" customFormat="false" ht="15" hidden="false" customHeight="false" outlineLevel="0" collapsed="false">
      <c r="O3394" s="2" t="str">
        <f aca="false">IF(O3393="","",O3393)</f>
        <v>7711 CEDI GUAYAQUIL</v>
      </c>
      <c r="P3394" s="2" t="str">
        <f aca="false">IF(A3394=$P$5,C3394,P3393)</f>
        <v>CONORQUE CIALTDA</v>
      </c>
      <c r="Q3394" s="2" t="n">
        <f aca="false">IF(Q3393="","",IF(A3397=$Q$1,C3397,Q3393))</f>
        <v>1000016218</v>
      </c>
      <c r="R3394" s="2" t="n">
        <f aca="false">IF(H3394=$R$5,L3394,R3393)</f>
        <v>50640325</v>
      </c>
      <c r="S3394" s="2" t="str">
        <f aca="false">IF(H3394=$S$5,L3394,S3393)</f>
        <v>EGU074</v>
      </c>
      <c r="T3394" s="2" t="n">
        <f aca="false">IF(H3394=$T$5,L3394,T3393)</f>
        <v>814190614</v>
      </c>
      <c r="U3394" s="2" t="n">
        <f aca="false">IF(V3394="",0,1)</f>
        <v>0</v>
      </c>
      <c r="V3394" s="2" t="str">
        <f aca="false">IF(A3394="","",IFERROR(IF(VLOOKUP(A3394,MAESTRO!$A$2:$C$15,2,FALSE())=1,"",A3394),A3394))</f>
        <v/>
      </c>
      <c r="W3394" s="2" t="str">
        <f aca="false">IF(V3394="","",G3394)</f>
        <v/>
      </c>
    </row>
    <row r="3395" customFormat="false" ht="15" hidden="false" customHeight="false" outlineLevel="0" collapsed="false">
      <c r="A3395" s="1" t="s">
        <v>18</v>
      </c>
      <c r="B3395" s="1" t="s">
        <v>41</v>
      </c>
      <c r="G3395" s="1" t="s">
        <v>42</v>
      </c>
      <c r="I3395" s="1" t="s">
        <v>43</v>
      </c>
      <c r="K3395" s="1" t="s">
        <v>44</v>
      </c>
      <c r="O3395" s="2" t="str">
        <f aca="false">IF(O3394="","",O3394)</f>
        <v>7711 CEDI GUAYAQUIL</v>
      </c>
      <c r="P3395" s="2" t="str">
        <f aca="false">IF(A3395=$P$5,C3395,P3394)</f>
        <v>CONORQUE CIALTDA</v>
      </c>
      <c r="Q3395" s="2" t="n">
        <f aca="false">IF(Q3394="","",IF(A3398=$Q$1,C3398,Q3394))</f>
        <v>1000016218</v>
      </c>
      <c r="R3395" s="2" t="n">
        <f aca="false">IF(H3395=$R$5,L3395,R3394)</f>
        <v>50640325</v>
      </c>
      <c r="S3395" s="2" t="str">
        <f aca="false">IF(H3395=$S$5,L3395,S3394)</f>
        <v>EGU074</v>
      </c>
      <c r="T3395" s="2" t="n">
        <f aca="false">IF(H3395=$T$5,L3395,T3394)</f>
        <v>814190614</v>
      </c>
      <c r="U3395" s="2" t="n">
        <f aca="false">IF(V3395="",0,1)</f>
        <v>0</v>
      </c>
      <c r="V3395" s="2" t="str">
        <f aca="false">IF(A3395="","",IFERROR(IF(VLOOKUP(A3395,MAESTRO!$A$2:$C$15,2,FALSE())=1,"",A3395),A3395))</f>
        <v/>
      </c>
      <c r="W3395" s="2" t="str">
        <f aca="false">IF(V3395="","",G3395)</f>
        <v/>
      </c>
    </row>
    <row r="3396" customFormat="false" ht="15" hidden="false" customHeight="false" outlineLevel="0" collapsed="false">
      <c r="O3396" s="2" t="str">
        <f aca="false">IF(O3395="","",O3395)</f>
        <v>7711 CEDI GUAYAQUIL</v>
      </c>
      <c r="P3396" s="2" t="str">
        <f aca="false">IF(A3396=$P$5,C3396,P3395)</f>
        <v>CONORQUE CIALTDA</v>
      </c>
      <c r="Q3396" s="2" t="n">
        <f aca="false">IF(Q3395="","",IF(A3399=$Q$1,C3399,Q3395))</f>
        <v>1000016218</v>
      </c>
      <c r="R3396" s="2" t="n">
        <f aca="false">IF(H3396=$R$5,L3396,R3395)</f>
        <v>50640325</v>
      </c>
      <c r="S3396" s="2" t="str">
        <f aca="false">IF(H3396=$S$5,L3396,S3395)</f>
        <v>EGU074</v>
      </c>
      <c r="T3396" s="2" t="n">
        <f aca="false">IF(H3396=$T$5,L3396,T3395)</f>
        <v>814190614</v>
      </c>
      <c r="U3396" s="2" t="n">
        <f aca="false">IF(V3396="",0,1)</f>
        <v>0</v>
      </c>
      <c r="V3396" s="2" t="str">
        <f aca="false">IF(A3396="","",IFERROR(IF(VLOOKUP(A3396,MAESTRO!$A$2:$C$15,2,FALSE())=1,"",A3396),A3396))</f>
        <v/>
      </c>
      <c r="W3396" s="2" t="str">
        <f aca="false">IF(V3396="","",G3396)</f>
        <v/>
      </c>
    </row>
    <row r="3397" customFormat="false" ht="15" hidden="false" customHeight="false" outlineLevel="0" collapsed="false">
      <c r="A3397" s="1" t="n">
        <v>11109</v>
      </c>
      <c r="B3397" s="1" t="s">
        <v>337</v>
      </c>
      <c r="G3397" s="1" t="n">
        <v>3</v>
      </c>
      <c r="I3397" s="1" t="s">
        <v>46</v>
      </c>
      <c r="K3397" s="1" t="s">
        <v>338</v>
      </c>
      <c r="O3397" s="2" t="str">
        <f aca="false">IF(O3396="","",O3396)</f>
        <v>7711 CEDI GUAYAQUIL</v>
      </c>
      <c r="P3397" s="2" t="str">
        <f aca="false">IF(A3397=$P$5,C3397,P3396)</f>
        <v>CONORQUE CIALTDA</v>
      </c>
      <c r="Q3397" s="2" t="n">
        <f aca="false">IF(Q3396="","",IF(A3400=$Q$1,C3400,Q3396))</f>
        <v>1000016218</v>
      </c>
      <c r="R3397" s="2" t="n">
        <f aca="false">IF(H3397=$R$5,L3397,R3396)</f>
        <v>50640325</v>
      </c>
      <c r="S3397" s="2" t="str">
        <f aca="false">IF(H3397=$S$5,L3397,S3396)</f>
        <v>EGU074</v>
      </c>
      <c r="T3397" s="2" t="n">
        <f aca="false">IF(H3397=$T$5,L3397,T3396)</f>
        <v>814190614</v>
      </c>
      <c r="U3397" s="2" t="n">
        <f aca="false">IF(V3397="",0,1)</f>
        <v>1</v>
      </c>
      <c r="V3397" s="2" t="n">
        <f aca="false">IF(A3397="","",IFERROR(IF(VLOOKUP(A3397,MAESTRO!$A$2:$C$15,2,FALSE())=1,"",A3397),A3397))</f>
        <v>11109</v>
      </c>
      <c r="W3397" s="2" t="n">
        <f aca="false">IF(V3397="","",G3397)</f>
        <v>3</v>
      </c>
    </row>
    <row r="3398" customFormat="false" ht="15" hidden="false" customHeight="false" outlineLevel="0" collapsed="false">
      <c r="A3398" s="1" t="n">
        <v>10829</v>
      </c>
      <c r="B3398" s="1" t="s">
        <v>170</v>
      </c>
      <c r="G3398" s="1" t="n">
        <v>10</v>
      </c>
      <c r="I3398" s="1" t="s">
        <v>46</v>
      </c>
      <c r="K3398" s="1" t="s">
        <v>171</v>
      </c>
      <c r="O3398" s="2" t="str">
        <f aca="false">IF(O3397="","",O3397)</f>
        <v>7711 CEDI GUAYAQUIL</v>
      </c>
      <c r="P3398" s="2" t="str">
        <f aca="false">IF(A3398=$P$5,C3398,P3397)</f>
        <v>CONORQUE CIALTDA</v>
      </c>
      <c r="Q3398" s="2" t="n">
        <f aca="false">IF(Q3397="","",IF(A3401=$Q$1,C3401,Q3397))</f>
        <v>1000016218</v>
      </c>
      <c r="R3398" s="2" t="n">
        <f aca="false">IF(H3398=$R$5,L3398,R3397)</f>
        <v>50640325</v>
      </c>
      <c r="S3398" s="2" t="str">
        <f aca="false">IF(H3398=$S$5,L3398,S3397)</f>
        <v>EGU074</v>
      </c>
      <c r="T3398" s="2" t="n">
        <f aca="false">IF(H3398=$T$5,L3398,T3397)</f>
        <v>814190614</v>
      </c>
      <c r="U3398" s="2" t="n">
        <f aca="false">IF(V3398="",0,1)</f>
        <v>1</v>
      </c>
      <c r="V3398" s="2" t="n">
        <f aca="false">IF(A3398="","",IFERROR(IF(VLOOKUP(A3398,MAESTRO!$A$2:$C$15,2,FALSE())=1,"",A3398),A3398))</f>
        <v>10829</v>
      </c>
      <c r="W3398" s="2" t="n">
        <f aca="false">IF(V3398="","",G3398)</f>
        <v>10</v>
      </c>
    </row>
    <row r="3399" customFormat="false" ht="15" hidden="false" customHeight="false" outlineLevel="0" collapsed="false">
      <c r="A3399" s="1" t="n">
        <v>10830</v>
      </c>
      <c r="B3399" s="1" t="s">
        <v>265</v>
      </c>
      <c r="G3399" s="1" t="n">
        <v>10</v>
      </c>
      <c r="I3399" s="1" t="s">
        <v>46</v>
      </c>
      <c r="K3399" s="1" t="s">
        <v>266</v>
      </c>
      <c r="O3399" s="2" t="str">
        <f aca="false">IF(O3398="","",O3398)</f>
        <v>7711 CEDI GUAYAQUIL</v>
      </c>
      <c r="P3399" s="2" t="str">
        <f aca="false">IF(A3399=$P$5,C3399,P3398)</f>
        <v>CONORQUE CIALTDA</v>
      </c>
      <c r="Q3399" s="2" t="n">
        <f aca="false">IF(Q3398="","",IF(A3402=$Q$1,C3402,Q3398))</f>
        <v>1000016218</v>
      </c>
      <c r="R3399" s="2" t="n">
        <f aca="false">IF(H3399=$R$5,L3399,R3398)</f>
        <v>50640325</v>
      </c>
      <c r="S3399" s="2" t="str">
        <f aca="false">IF(H3399=$S$5,L3399,S3398)</f>
        <v>EGU074</v>
      </c>
      <c r="T3399" s="2" t="n">
        <f aca="false">IF(H3399=$T$5,L3399,T3398)</f>
        <v>814190614</v>
      </c>
      <c r="U3399" s="2" t="n">
        <f aca="false">IF(V3399="",0,1)</f>
        <v>1</v>
      </c>
      <c r="V3399" s="2" t="n">
        <f aca="false">IF(A3399="","",IFERROR(IF(VLOOKUP(A3399,MAESTRO!$A$2:$C$15,2,FALSE())=1,"",A3399),A3399))</f>
        <v>10830</v>
      </c>
      <c r="W3399" s="2" t="n">
        <f aca="false">IF(V3399="","",G3399)</f>
        <v>10</v>
      </c>
    </row>
    <row r="3400" customFormat="false" ht="15" hidden="false" customHeight="false" outlineLevel="0" collapsed="false">
      <c r="A3400" s="1" t="n">
        <v>8260</v>
      </c>
      <c r="B3400" s="1" t="s">
        <v>139</v>
      </c>
      <c r="G3400" s="1" t="n">
        <v>24</v>
      </c>
      <c r="I3400" s="1" t="s">
        <v>46</v>
      </c>
      <c r="K3400" s="1" t="s">
        <v>140</v>
      </c>
      <c r="O3400" s="2" t="str">
        <f aca="false">IF(O3399="","",O3399)</f>
        <v>7711 CEDI GUAYAQUIL</v>
      </c>
      <c r="P3400" s="2" t="str">
        <f aca="false">IF(A3400=$P$5,C3400,P3399)</f>
        <v>CONORQUE CIALTDA</v>
      </c>
      <c r="Q3400" s="2" t="n">
        <f aca="false">IF(Q3399="","",IF(A3403=$Q$1,C3403,Q3399))</f>
        <v>1000016218</v>
      </c>
      <c r="R3400" s="2" t="n">
        <f aca="false">IF(H3400=$R$5,L3400,R3399)</f>
        <v>50640325</v>
      </c>
      <c r="S3400" s="2" t="str">
        <f aca="false">IF(H3400=$S$5,L3400,S3399)</f>
        <v>EGU074</v>
      </c>
      <c r="T3400" s="2" t="n">
        <f aca="false">IF(H3400=$T$5,L3400,T3399)</f>
        <v>814190614</v>
      </c>
      <c r="U3400" s="2" t="n">
        <f aca="false">IF(V3400="",0,1)</f>
        <v>1</v>
      </c>
      <c r="V3400" s="2" t="n">
        <f aca="false">IF(A3400="","",IFERROR(IF(VLOOKUP(A3400,MAESTRO!$A$2:$C$15,2,FALSE())=1,"",A3400),A3400))</f>
        <v>8260</v>
      </c>
      <c r="W3400" s="2" t="n">
        <f aca="false">IF(V3400="","",G3400)</f>
        <v>24</v>
      </c>
    </row>
    <row r="3401" customFormat="false" ht="15" hidden="false" customHeight="false" outlineLevel="0" collapsed="false">
      <c r="A3401" s="1" t="n">
        <v>8261</v>
      </c>
      <c r="B3401" s="1" t="s">
        <v>287</v>
      </c>
      <c r="G3401" s="1" t="n">
        <v>12</v>
      </c>
      <c r="I3401" s="1" t="s">
        <v>46</v>
      </c>
      <c r="K3401" s="1" t="s">
        <v>288</v>
      </c>
      <c r="O3401" s="2" t="str">
        <f aca="false">IF(O3400="","",O3400)</f>
        <v>7711 CEDI GUAYAQUIL</v>
      </c>
      <c r="P3401" s="2" t="str">
        <f aca="false">IF(A3401=$P$5,C3401,P3400)</f>
        <v>CONORQUE CIALTDA</v>
      </c>
      <c r="Q3401" s="2" t="n">
        <f aca="false">IF(Q3400="","",IF(A3404=$Q$1,C3404,Q3400))</f>
        <v>1000016218</v>
      </c>
      <c r="R3401" s="2" t="n">
        <f aca="false">IF(H3401=$R$5,L3401,R3400)</f>
        <v>50640325</v>
      </c>
      <c r="S3401" s="2" t="str">
        <f aca="false">IF(H3401=$S$5,L3401,S3400)</f>
        <v>EGU074</v>
      </c>
      <c r="T3401" s="2" t="n">
        <f aca="false">IF(H3401=$T$5,L3401,T3400)</f>
        <v>814190614</v>
      </c>
      <c r="U3401" s="2" t="n">
        <f aca="false">IF(V3401="",0,1)</f>
        <v>1</v>
      </c>
      <c r="V3401" s="2" t="n">
        <f aca="false">IF(A3401="","",IFERROR(IF(VLOOKUP(A3401,MAESTRO!$A$2:$C$15,2,FALSE())=1,"",A3401),A3401))</f>
        <v>8261</v>
      </c>
      <c r="W3401" s="2" t="n">
        <f aca="false">IF(V3401="","",G3401)</f>
        <v>12</v>
      </c>
    </row>
    <row r="3402" customFormat="false" ht="15" hidden="false" customHeight="false" outlineLevel="0" collapsed="false">
      <c r="A3402" s="1" t="n">
        <v>8208</v>
      </c>
      <c r="B3402" s="1" t="s">
        <v>45</v>
      </c>
      <c r="G3402" s="1" t="n">
        <v>1</v>
      </c>
      <c r="I3402" s="1" t="s">
        <v>46</v>
      </c>
      <c r="K3402" s="1" t="s">
        <v>47</v>
      </c>
      <c r="O3402" s="2" t="str">
        <f aca="false">IF(O3401="","",O3401)</f>
        <v>7711 CEDI GUAYAQUIL</v>
      </c>
      <c r="P3402" s="2" t="str">
        <f aca="false">IF(A3402=$P$5,C3402,P3401)</f>
        <v>CONORQUE CIALTDA</v>
      </c>
      <c r="Q3402" s="2" t="n">
        <f aca="false">IF(Q3401="","",IF(A3405=$Q$1,C3405,Q3401))</f>
        <v>1000016218</v>
      </c>
      <c r="R3402" s="2" t="n">
        <f aca="false">IF(H3402=$R$5,L3402,R3401)</f>
        <v>50640325</v>
      </c>
      <c r="S3402" s="2" t="str">
        <f aca="false">IF(H3402=$S$5,L3402,S3401)</f>
        <v>EGU074</v>
      </c>
      <c r="T3402" s="2" t="n">
        <f aca="false">IF(H3402=$T$5,L3402,T3401)</f>
        <v>814190614</v>
      </c>
      <c r="U3402" s="2" t="n">
        <f aca="false">IF(V3402="",0,1)</f>
        <v>1</v>
      </c>
      <c r="V3402" s="2" t="n">
        <f aca="false">IF(A3402="","",IFERROR(IF(VLOOKUP(A3402,MAESTRO!$A$2:$C$15,2,FALSE())=1,"",A3402),A3402))</f>
        <v>8208</v>
      </c>
      <c r="W3402" s="2" t="n">
        <f aca="false">IF(V3402="","",G3402)</f>
        <v>1</v>
      </c>
    </row>
    <row r="3403" customFormat="false" ht="15" hidden="false" customHeight="false" outlineLevel="0" collapsed="false">
      <c r="A3403" s="1" t="n">
        <v>5706</v>
      </c>
      <c r="B3403" s="1" t="s">
        <v>109</v>
      </c>
      <c r="G3403" s="1" t="n">
        <v>24</v>
      </c>
      <c r="I3403" s="1" t="s">
        <v>46</v>
      </c>
      <c r="K3403" s="1" t="s">
        <v>110</v>
      </c>
      <c r="O3403" s="2" t="str">
        <f aca="false">IF(O3402="","",O3402)</f>
        <v>7711 CEDI GUAYAQUIL</v>
      </c>
      <c r="P3403" s="2" t="str">
        <f aca="false">IF(A3403=$P$5,C3403,P3402)</f>
        <v>CONORQUE CIALTDA</v>
      </c>
      <c r="Q3403" s="2" t="n">
        <f aca="false">IF(Q3402="","",IF(A3406=$Q$1,C3406,Q3402))</f>
        <v>1000016218</v>
      </c>
      <c r="R3403" s="2" t="n">
        <f aca="false">IF(H3403=$R$5,L3403,R3402)</f>
        <v>50640325</v>
      </c>
      <c r="S3403" s="2" t="str">
        <f aca="false">IF(H3403=$S$5,L3403,S3402)</f>
        <v>EGU074</v>
      </c>
      <c r="T3403" s="2" t="n">
        <f aca="false">IF(H3403=$T$5,L3403,T3402)</f>
        <v>814190614</v>
      </c>
      <c r="U3403" s="2" t="n">
        <f aca="false">IF(V3403="",0,1)</f>
        <v>1</v>
      </c>
      <c r="V3403" s="2" t="n">
        <f aca="false">IF(A3403="","",IFERROR(IF(VLOOKUP(A3403,MAESTRO!$A$2:$C$15,2,FALSE())=1,"",A3403),A3403))</f>
        <v>5706</v>
      </c>
      <c r="W3403" s="2" t="n">
        <f aca="false">IF(V3403="","",G3403)</f>
        <v>24</v>
      </c>
    </row>
    <row r="3404" customFormat="false" ht="15" hidden="false" customHeight="false" outlineLevel="0" collapsed="false">
      <c r="A3404" s="1" t="n">
        <v>12035</v>
      </c>
      <c r="B3404" s="1" t="s">
        <v>111</v>
      </c>
      <c r="G3404" s="1" t="n">
        <v>12</v>
      </c>
      <c r="I3404" s="1" t="s">
        <v>46</v>
      </c>
      <c r="K3404" s="1" t="s">
        <v>112</v>
      </c>
      <c r="O3404" s="2" t="str">
        <f aca="false">IF(O3403="","",O3403)</f>
        <v>7711 CEDI GUAYAQUIL</v>
      </c>
      <c r="P3404" s="2" t="str">
        <f aca="false">IF(A3404=$P$5,C3404,P3403)</f>
        <v>CONORQUE CIALTDA</v>
      </c>
      <c r="Q3404" s="2" t="n">
        <f aca="false">IF(Q3403="","",IF(A3407=$Q$1,C3407,Q3403))</f>
        <v>1000016218</v>
      </c>
      <c r="R3404" s="2" t="n">
        <f aca="false">IF(H3404=$R$5,L3404,R3403)</f>
        <v>50640325</v>
      </c>
      <c r="S3404" s="2" t="str">
        <f aca="false">IF(H3404=$S$5,L3404,S3403)</f>
        <v>EGU074</v>
      </c>
      <c r="T3404" s="2" t="n">
        <f aca="false">IF(H3404=$T$5,L3404,T3403)</f>
        <v>814190614</v>
      </c>
      <c r="U3404" s="2" t="n">
        <f aca="false">IF(V3404="",0,1)</f>
        <v>1</v>
      </c>
      <c r="V3404" s="2" t="n">
        <f aca="false">IF(A3404="","",IFERROR(IF(VLOOKUP(A3404,MAESTRO!$A$2:$C$15,2,FALSE())=1,"",A3404),A3404))</f>
        <v>12035</v>
      </c>
      <c r="W3404" s="2" t="n">
        <f aca="false">IF(V3404="","",G3404)</f>
        <v>12</v>
      </c>
    </row>
    <row r="3405" customFormat="false" ht="15" hidden="false" customHeight="false" outlineLevel="0" collapsed="false">
      <c r="A3405" s="1" t="n">
        <v>12036</v>
      </c>
      <c r="B3405" s="1" t="s">
        <v>71</v>
      </c>
      <c r="G3405" s="1" t="n">
        <v>6</v>
      </c>
      <c r="I3405" s="1" t="s">
        <v>46</v>
      </c>
      <c r="K3405" s="1" t="s">
        <v>72</v>
      </c>
      <c r="O3405" s="2" t="str">
        <f aca="false">IF(O3404="","",O3404)</f>
        <v>7711 CEDI GUAYAQUIL</v>
      </c>
      <c r="P3405" s="2" t="str">
        <f aca="false">IF(A3405=$P$5,C3405,P3404)</f>
        <v>CONORQUE CIALTDA</v>
      </c>
      <c r="Q3405" s="2" t="n">
        <f aca="false">IF(Q3404="","",IF(A3408=$Q$1,C3408,Q3404))</f>
        <v>1000016218</v>
      </c>
      <c r="R3405" s="2" t="n">
        <f aca="false">IF(H3405=$R$5,L3405,R3404)</f>
        <v>50640325</v>
      </c>
      <c r="S3405" s="2" t="str">
        <f aca="false">IF(H3405=$S$5,L3405,S3404)</f>
        <v>EGU074</v>
      </c>
      <c r="T3405" s="2" t="n">
        <f aca="false">IF(H3405=$T$5,L3405,T3404)</f>
        <v>814190614</v>
      </c>
      <c r="U3405" s="2" t="n">
        <f aca="false">IF(V3405="",0,1)</f>
        <v>1</v>
      </c>
      <c r="V3405" s="2" t="n">
        <f aca="false">IF(A3405="","",IFERROR(IF(VLOOKUP(A3405,MAESTRO!$A$2:$C$15,2,FALSE())=1,"",A3405),A3405))</f>
        <v>12036</v>
      </c>
      <c r="W3405" s="2" t="n">
        <f aca="false">IF(V3405="","",G3405)</f>
        <v>6</v>
      </c>
    </row>
    <row r="3406" customFormat="false" ht="15" hidden="false" customHeight="false" outlineLevel="0" collapsed="false">
      <c r="A3406" s="1" t="n">
        <v>5777</v>
      </c>
      <c r="B3406" s="1" t="s">
        <v>269</v>
      </c>
      <c r="G3406" s="1" t="n">
        <v>6</v>
      </c>
      <c r="I3406" s="1" t="s">
        <v>46</v>
      </c>
      <c r="K3406" s="1" t="s">
        <v>270</v>
      </c>
      <c r="O3406" s="2" t="str">
        <f aca="false">IF(O3405="","",O3405)</f>
        <v>7711 CEDI GUAYAQUIL</v>
      </c>
      <c r="P3406" s="2" t="str">
        <f aca="false">IF(A3406=$P$5,C3406,P3405)</f>
        <v>CONORQUE CIALTDA</v>
      </c>
      <c r="Q3406" s="2" t="n">
        <f aca="false">IF(Q3405="","",IF(A3409=$Q$1,C3409,Q3405))</f>
        <v>1000016218</v>
      </c>
      <c r="R3406" s="2" t="n">
        <f aca="false">IF(H3406=$R$5,L3406,R3405)</f>
        <v>50640325</v>
      </c>
      <c r="S3406" s="2" t="str">
        <f aca="false">IF(H3406=$S$5,L3406,S3405)</f>
        <v>EGU074</v>
      </c>
      <c r="T3406" s="2" t="n">
        <f aca="false">IF(H3406=$T$5,L3406,T3405)</f>
        <v>814190614</v>
      </c>
      <c r="U3406" s="2" t="n">
        <f aca="false">IF(V3406="",0,1)</f>
        <v>1</v>
      </c>
      <c r="V3406" s="2" t="n">
        <f aca="false">IF(A3406="","",IFERROR(IF(VLOOKUP(A3406,MAESTRO!$A$2:$C$15,2,FALSE())=1,"",A3406),A3406))</f>
        <v>5777</v>
      </c>
      <c r="W3406" s="2" t="n">
        <f aca="false">IF(V3406="","",G3406)</f>
        <v>6</v>
      </c>
    </row>
    <row r="3407" customFormat="false" ht="15" hidden="false" customHeight="false" outlineLevel="0" collapsed="false">
      <c r="A3407" s="1" t="n">
        <v>5729</v>
      </c>
      <c r="B3407" s="1" t="s">
        <v>73</v>
      </c>
      <c r="G3407" s="1" t="n">
        <v>15</v>
      </c>
      <c r="I3407" s="1" t="s">
        <v>46</v>
      </c>
      <c r="K3407" s="1" t="s">
        <v>74</v>
      </c>
      <c r="O3407" s="2" t="str">
        <f aca="false">IF(O3406="","",O3406)</f>
        <v>7711 CEDI GUAYAQUIL</v>
      </c>
      <c r="P3407" s="2" t="str">
        <f aca="false">IF(A3407=$P$5,C3407,P3406)</f>
        <v>CONORQUE CIALTDA</v>
      </c>
      <c r="Q3407" s="2" t="n">
        <f aca="false">IF(Q3406="","",IF(A3410=$Q$1,C3410,Q3406))</f>
        <v>1000016218</v>
      </c>
      <c r="R3407" s="2" t="n">
        <f aca="false">IF(H3407=$R$5,L3407,R3406)</f>
        <v>50640325</v>
      </c>
      <c r="S3407" s="2" t="str">
        <f aca="false">IF(H3407=$S$5,L3407,S3406)</f>
        <v>EGU074</v>
      </c>
      <c r="T3407" s="2" t="n">
        <f aca="false">IF(H3407=$T$5,L3407,T3406)</f>
        <v>814190614</v>
      </c>
      <c r="U3407" s="2" t="n">
        <f aca="false">IF(V3407="",0,1)</f>
        <v>1</v>
      </c>
      <c r="V3407" s="2" t="n">
        <f aca="false">IF(A3407="","",IFERROR(IF(VLOOKUP(A3407,MAESTRO!$A$2:$C$15,2,FALSE())=1,"",A3407),A3407))</f>
        <v>5729</v>
      </c>
      <c r="W3407" s="2" t="n">
        <f aca="false">IF(V3407="","",G3407)</f>
        <v>15</v>
      </c>
    </row>
    <row r="3408" customFormat="false" ht="15" hidden="false" customHeight="false" outlineLevel="0" collapsed="false">
      <c r="A3408" s="1" t="n">
        <v>5730</v>
      </c>
      <c r="B3408" s="1" t="s">
        <v>75</v>
      </c>
      <c r="G3408" s="1" t="n">
        <v>8</v>
      </c>
      <c r="I3408" s="1" t="s">
        <v>46</v>
      </c>
      <c r="K3408" s="1" t="s">
        <v>76</v>
      </c>
      <c r="O3408" s="2" t="str">
        <f aca="false">IF(O3407="","",O3407)</f>
        <v>7711 CEDI GUAYAQUIL</v>
      </c>
      <c r="P3408" s="2" t="str">
        <f aca="false">IF(A3408=$P$5,C3408,P3407)</f>
        <v>CONORQUE CIALTDA</v>
      </c>
      <c r="Q3408" s="2" t="n">
        <f aca="false">IF(Q3407="","",IF(A3411=$Q$1,C3411,Q3407))</f>
        <v>1000016218</v>
      </c>
      <c r="R3408" s="2" t="n">
        <f aca="false">IF(H3408=$R$5,L3408,R3407)</f>
        <v>50640325</v>
      </c>
      <c r="S3408" s="2" t="str">
        <f aca="false">IF(H3408=$S$5,L3408,S3407)</f>
        <v>EGU074</v>
      </c>
      <c r="T3408" s="2" t="n">
        <f aca="false">IF(H3408=$T$5,L3408,T3407)</f>
        <v>814190614</v>
      </c>
      <c r="U3408" s="2" t="n">
        <f aca="false">IF(V3408="",0,1)</f>
        <v>1</v>
      </c>
      <c r="V3408" s="2" t="n">
        <f aca="false">IF(A3408="","",IFERROR(IF(VLOOKUP(A3408,MAESTRO!$A$2:$C$15,2,FALSE())=1,"",A3408),A3408))</f>
        <v>5730</v>
      </c>
      <c r="W3408" s="2" t="n">
        <f aca="false">IF(V3408="","",G3408)</f>
        <v>8</v>
      </c>
    </row>
    <row r="3409" customFormat="false" ht="15" hidden="false" customHeight="false" outlineLevel="0" collapsed="false">
      <c r="A3409" s="1" t="n">
        <v>5731</v>
      </c>
      <c r="B3409" s="1" t="s">
        <v>77</v>
      </c>
      <c r="G3409" s="1" t="n">
        <v>5</v>
      </c>
      <c r="I3409" s="1" t="s">
        <v>46</v>
      </c>
      <c r="K3409" s="1" t="s">
        <v>78</v>
      </c>
      <c r="O3409" s="2" t="str">
        <f aca="false">IF(O3408="","",O3408)</f>
        <v>7711 CEDI GUAYAQUIL</v>
      </c>
      <c r="P3409" s="2" t="str">
        <f aca="false">IF(A3409=$P$5,C3409,P3408)</f>
        <v>CONORQUE CIALTDA</v>
      </c>
      <c r="Q3409" s="2" t="n">
        <f aca="false">IF(Q3408="","",IF(A3412=$Q$1,C3412,Q3408))</f>
        <v>1000016218</v>
      </c>
      <c r="R3409" s="2" t="n">
        <f aca="false">IF(H3409=$R$5,L3409,R3408)</f>
        <v>50640325</v>
      </c>
      <c r="S3409" s="2" t="str">
        <f aca="false">IF(H3409=$S$5,L3409,S3408)</f>
        <v>EGU074</v>
      </c>
      <c r="T3409" s="2" t="n">
        <f aca="false">IF(H3409=$T$5,L3409,T3408)</f>
        <v>814190614</v>
      </c>
      <c r="U3409" s="2" t="n">
        <f aca="false">IF(V3409="",0,1)</f>
        <v>1</v>
      </c>
      <c r="V3409" s="2" t="n">
        <f aca="false">IF(A3409="","",IFERROR(IF(VLOOKUP(A3409,MAESTRO!$A$2:$C$15,2,FALSE())=1,"",A3409),A3409))</f>
        <v>5731</v>
      </c>
      <c r="W3409" s="2" t="n">
        <f aca="false">IF(V3409="","",G3409)</f>
        <v>5</v>
      </c>
    </row>
    <row r="3410" customFormat="false" ht="15" hidden="false" customHeight="false" outlineLevel="0" collapsed="false">
      <c r="A3410" s="1" t="n">
        <v>5732</v>
      </c>
      <c r="B3410" s="1" t="s">
        <v>79</v>
      </c>
      <c r="G3410" s="1" t="n">
        <v>5</v>
      </c>
      <c r="I3410" s="1" t="s">
        <v>46</v>
      </c>
      <c r="K3410" s="1" t="s">
        <v>80</v>
      </c>
      <c r="O3410" s="2" t="str">
        <f aca="false">IF(O3409="","",O3409)</f>
        <v>7711 CEDI GUAYAQUIL</v>
      </c>
      <c r="P3410" s="2" t="str">
        <f aca="false">IF(A3410=$P$5,C3410,P3409)</f>
        <v>CONORQUE CIALTDA</v>
      </c>
      <c r="Q3410" s="2" t="n">
        <f aca="false">IF(Q3409="","",IF(A3413=$Q$1,C3413,Q3409))</f>
        <v>1000016218</v>
      </c>
      <c r="R3410" s="2" t="n">
        <f aca="false">IF(H3410=$R$5,L3410,R3409)</f>
        <v>50640325</v>
      </c>
      <c r="S3410" s="2" t="str">
        <f aca="false">IF(H3410=$S$5,L3410,S3409)</f>
        <v>EGU074</v>
      </c>
      <c r="T3410" s="2" t="n">
        <f aca="false">IF(H3410=$T$5,L3410,T3409)</f>
        <v>814190614</v>
      </c>
      <c r="U3410" s="2" t="n">
        <f aca="false">IF(V3410="",0,1)</f>
        <v>1</v>
      </c>
      <c r="V3410" s="2" t="n">
        <f aca="false">IF(A3410="","",IFERROR(IF(VLOOKUP(A3410,MAESTRO!$A$2:$C$15,2,FALSE())=1,"",A3410),A3410))</f>
        <v>5732</v>
      </c>
      <c r="W3410" s="2" t="n">
        <f aca="false">IF(V3410="","",G3410)</f>
        <v>5</v>
      </c>
    </row>
    <row r="3411" customFormat="false" ht="15" hidden="false" customHeight="false" outlineLevel="0" collapsed="false">
      <c r="A3411" s="1" t="n">
        <v>5733</v>
      </c>
      <c r="B3411" s="1" t="s">
        <v>349</v>
      </c>
      <c r="G3411" s="1" t="n">
        <v>3</v>
      </c>
      <c r="I3411" s="1" t="s">
        <v>46</v>
      </c>
      <c r="K3411" s="1" t="s">
        <v>350</v>
      </c>
      <c r="O3411" s="2" t="str">
        <f aca="false">IF(O3410="","",O3410)</f>
        <v>7711 CEDI GUAYAQUIL</v>
      </c>
      <c r="P3411" s="2" t="str">
        <f aca="false">IF(A3411=$P$5,C3411,P3410)</f>
        <v>CONORQUE CIALTDA</v>
      </c>
      <c r="Q3411" s="2" t="n">
        <f aca="false">IF(Q3410="","",IF(A3414=$Q$1,C3414,Q3410))</f>
        <v>1000016218</v>
      </c>
      <c r="R3411" s="2" t="n">
        <f aca="false">IF(H3411=$R$5,L3411,R3410)</f>
        <v>50640325</v>
      </c>
      <c r="S3411" s="2" t="str">
        <f aca="false">IF(H3411=$S$5,L3411,S3410)</f>
        <v>EGU074</v>
      </c>
      <c r="T3411" s="2" t="n">
        <f aca="false">IF(H3411=$T$5,L3411,T3410)</f>
        <v>814190614</v>
      </c>
      <c r="U3411" s="2" t="n">
        <f aca="false">IF(V3411="",0,1)</f>
        <v>1</v>
      </c>
      <c r="V3411" s="2" t="n">
        <f aca="false">IF(A3411="","",IFERROR(IF(VLOOKUP(A3411,MAESTRO!$A$2:$C$15,2,FALSE())=1,"",A3411),A3411))</f>
        <v>5733</v>
      </c>
      <c r="W3411" s="2" t="n">
        <f aca="false">IF(V3411="","",G3411)</f>
        <v>3</v>
      </c>
    </row>
    <row r="3412" customFormat="false" ht="15" hidden="false" customHeight="false" outlineLevel="0" collapsed="false">
      <c r="A3412" s="1" t="n">
        <v>5735</v>
      </c>
      <c r="B3412" s="1" t="s">
        <v>81</v>
      </c>
      <c r="G3412" s="1" t="n">
        <v>15</v>
      </c>
      <c r="I3412" s="1" t="s">
        <v>46</v>
      </c>
      <c r="K3412" s="1" t="s">
        <v>82</v>
      </c>
      <c r="O3412" s="2" t="str">
        <f aca="false">IF(O3411="","",O3411)</f>
        <v>7711 CEDI GUAYAQUIL</v>
      </c>
      <c r="P3412" s="2" t="str">
        <f aca="false">IF(A3412=$P$5,C3412,P3411)</f>
        <v>CONORQUE CIALTDA</v>
      </c>
      <c r="Q3412" s="2" t="n">
        <f aca="false">IF(Q3411="","",IF(A3415=$Q$1,C3415,Q3411))</f>
        <v>1000016218</v>
      </c>
      <c r="R3412" s="2" t="n">
        <f aca="false">IF(H3412=$R$5,L3412,R3411)</f>
        <v>50640325</v>
      </c>
      <c r="S3412" s="2" t="str">
        <f aca="false">IF(H3412=$S$5,L3412,S3411)</f>
        <v>EGU074</v>
      </c>
      <c r="T3412" s="2" t="n">
        <f aca="false">IF(H3412=$T$5,L3412,T3411)</f>
        <v>814190614</v>
      </c>
      <c r="U3412" s="2" t="n">
        <f aca="false">IF(V3412="",0,1)</f>
        <v>1</v>
      </c>
      <c r="V3412" s="2" t="n">
        <f aca="false">IF(A3412="","",IFERROR(IF(VLOOKUP(A3412,MAESTRO!$A$2:$C$15,2,FALSE())=1,"",A3412),A3412))</f>
        <v>5735</v>
      </c>
      <c r="W3412" s="2" t="n">
        <f aca="false">IF(V3412="","",G3412)</f>
        <v>15</v>
      </c>
    </row>
    <row r="3413" customFormat="false" ht="15" hidden="false" customHeight="false" outlineLevel="0" collapsed="false">
      <c r="A3413" s="1" t="n">
        <v>5736</v>
      </c>
      <c r="B3413" s="1" t="s">
        <v>83</v>
      </c>
      <c r="G3413" s="1" t="n">
        <v>5</v>
      </c>
      <c r="I3413" s="1" t="s">
        <v>46</v>
      </c>
      <c r="K3413" s="1" t="s">
        <v>84</v>
      </c>
      <c r="O3413" s="2" t="str">
        <f aca="false">IF(O3412="","",O3412)</f>
        <v>7711 CEDI GUAYAQUIL</v>
      </c>
      <c r="P3413" s="2" t="str">
        <f aca="false">IF(A3413=$P$5,C3413,P3412)</f>
        <v>CONORQUE CIALTDA</v>
      </c>
      <c r="Q3413" s="2" t="n">
        <f aca="false">IF(Q3412="","",IF(A3416=$Q$1,C3416,Q3412))</f>
        <v>1000016218</v>
      </c>
      <c r="R3413" s="2" t="n">
        <f aca="false">IF(H3413=$R$5,L3413,R3412)</f>
        <v>50640325</v>
      </c>
      <c r="S3413" s="2" t="str">
        <f aca="false">IF(H3413=$S$5,L3413,S3412)</f>
        <v>EGU074</v>
      </c>
      <c r="T3413" s="2" t="n">
        <f aca="false">IF(H3413=$T$5,L3413,T3412)</f>
        <v>814190614</v>
      </c>
      <c r="U3413" s="2" t="n">
        <f aca="false">IF(V3413="",0,1)</f>
        <v>1</v>
      </c>
      <c r="V3413" s="2" t="n">
        <f aca="false">IF(A3413="","",IFERROR(IF(VLOOKUP(A3413,MAESTRO!$A$2:$C$15,2,FALSE())=1,"",A3413),A3413))</f>
        <v>5736</v>
      </c>
      <c r="W3413" s="2" t="n">
        <f aca="false">IF(V3413="","",G3413)</f>
        <v>5</v>
      </c>
    </row>
    <row r="3414" customFormat="false" ht="15" hidden="false" customHeight="false" outlineLevel="0" collapsed="false">
      <c r="A3414" s="1" t="n">
        <v>5737</v>
      </c>
      <c r="B3414" s="1" t="s">
        <v>174</v>
      </c>
      <c r="G3414" s="1" t="n">
        <v>3</v>
      </c>
      <c r="I3414" s="1" t="s">
        <v>46</v>
      </c>
      <c r="K3414" s="1" t="s">
        <v>175</v>
      </c>
      <c r="O3414" s="2" t="str">
        <f aca="false">IF(O3413="","",O3413)</f>
        <v>7711 CEDI GUAYAQUIL</v>
      </c>
      <c r="P3414" s="2" t="str">
        <f aca="false">IF(A3414=$P$5,C3414,P3413)</f>
        <v>CONORQUE CIALTDA</v>
      </c>
      <c r="Q3414" s="2" t="n">
        <f aca="false">IF(Q3413="","",IF(A3417=$Q$1,C3417,Q3413))</f>
        <v>1000016218</v>
      </c>
      <c r="R3414" s="2" t="n">
        <f aca="false">IF(H3414=$R$5,L3414,R3413)</f>
        <v>50640325</v>
      </c>
      <c r="S3414" s="2" t="str">
        <f aca="false">IF(H3414=$S$5,L3414,S3413)</f>
        <v>EGU074</v>
      </c>
      <c r="T3414" s="2" t="n">
        <f aca="false">IF(H3414=$T$5,L3414,T3413)</f>
        <v>814190614</v>
      </c>
      <c r="U3414" s="2" t="n">
        <f aca="false">IF(V3414="",0,1)</f>
        <v>1</v>
      </c>
      <c r="V3414" s="2" t="n">
        <f aca="false">IF(A3414="","",IFERROR(IF(VLOOKUP(A3414,MAESTRO!$A$2:$C$15,2,FALSE())=1,"",A3414),A3414))</f>
        <v>5737</v>
      </c>
      <c r="W3414" s="2" t="n">
        <f aca="false">IF(V3414="","",G3414)</f>
        <v>3</v>
      </c>
    </row>
    <row r="3415" customFormat="false" ht="15" hidden="false" customHeight="false" outlineLevel="0" collapsed="false">
      <c r="A3415" s="1" t="n">
        <v>10127</v>
      </c>
      <c r="B3415" s="1" t="s">
        <v>211</v>
      </c>
      <c r="G3415" s="1" t="n">
        <v>15</v>
      </c>
      <c r="I3415" s="1" t="s">
        <v>46</v>
      </c>
      <c r="K3415" s="1" t="s">
        <v>212</v>
      </c>
      <c r="O3415" s="2" t="str">
        <f aca="false">IF(O3414="","",O3414)</f>
        <v>7711 CEDI GUAYAQUIL</v>
      </c>
      <c r="P3415" s="2" t="str">
        <f aca="false">IF(A3415=$P$5,C3415,P3414)</f>
        <v>CONORQUE CIALTDA</v>
      </c>
      <c r="Q3415" s="2" t="n">
        <f aca="false">IF(Q3414="","",IF(A3418=$Q$1,C3418,Q3414))</f>
        <v>1000016218</v>
      </c>
      <c r="R3415" s="2" t="n">
        <f aca="false">IF(H3415=$R$5,L3415,R3414)</f>
        <v>50640325</v>
      </c>
      <c r="S3415" s="2" t="str">
        <f aca="false">IF(H3415=$S$5,L3415,S3414)</f>
        <v>EGU074</v>
      </c>
      <c r="T3415" s="2" t="n">
        <f aca="false">IF(H3415=$T$5,L3415,T3414)</f>
        <v>814190614</v>
      </c>
      <c r="U3415" s="2" t="n">
        <f aca="false">IF(V3415="",0,1)</f>
        <v>1</v>
      </c>
      <c r="V3415" s="2" t="n">
        <f aca="false">IF(A3415="","",IFERROR(IF(VLOOKUP(A3415,MAESTRO!$A$2:$C$15,2,FALSE())=1,"",A3415),A3415))</f>
        <v>10127</v>
      </c>
      <c r="W3415" s="2" t="n">
        <f aca="false">IF(V3415="","",G3415)</f>
        <v>15</v>
      </c>
    </row>
    <row r="3416" customFormat="false" ht="15" hidden="false" customHeight="false" outlineLevel="0" collapsed="false">
      <c r="A3416" s="1" t="n">
        <v>8656</v>
      </c>
      <c r="B3416" s="1" t="s">
        <v>316</v>
      </c>
      <c r="G3416" s="1" t="n">
        <v>15</v>
      </c>
      <c r="I3416" s="1" t="s">
        <v>46</v>
      </c>
      <c r="K3416" s="1" t="s">
        <v>317</v>
      </c>
      <c r="O3416" s="2" t="str">
        <f aca="false">IF(O3415="","",O3415)</f>
        <v>7711 CEDI GUAYAQUIL</v>
      </c>
      <c r="P3416" s="2" t="str">
        <f aca="false">IF(A3416=$P$5,C3416,P3415)</f>
        <v>CONORQUE CIALTDA</v>
      </c>
      <c r="Q3416" s="2" t="n">
        <f aca="false">IF(Q3415="","",IF(A3419=$Q$1,C3419,Q3415))</f>
        <v>1000016218</v>
      </c>
      <c r="R3416" s="2" t="n">
        <f aca="false">IF(H3416=$R$5,L3416,R3415)</f>
        <v>50640325</v>
      </c>
      <c r="S3416" s="2" t="str">
        <f aca="false">IF(H3416=$S$5,L3416,S3415)</f>
        <v>EGU074</v>
      </c>
      <c r="T3416" s="2" t="n">
        <f aca="false">IF(H3416=$T$5,L3416,T3415)</f>
        <v>814190614</v>
      </c>
      <c r="U3416" s="2" t="n">
        <f aca="false">IF(V3416="",0,1)</f>
        <v>1</v>
      </c>
      <c r="V3416" s="2" t="n">
        <f aca="false">IF(A3416="","",IFERROR(IF(VLOOKUP(A3416,MAESTRO!$A$2:$C$15,2,FALSE())=1,"",A3416),A3416))</f>
        <v>8656</v>
      </c>
      <c r="W3416" s="2" t="n">
        <f aca="false">IF(V3416="","",G3416)</f>
        <v>15</v>
      </c>
    </row>
    <row r="3417" customFormat="false" ht="15" hidden="false" customHeight="false" outlineLevel="0" collapsed="false">
      <c r="A3417" s="1" t="n">
        <v>10663</v>
      </c>
      <c r="B3417" s="1" t="s">
        <v>318</v>
      </c>
      <c r="G3417" s="1" t="n">
        <v>12</v>
      </c>
      <c r="I3417" s="1" t="s">
        <v>46</v>
      </c>
      <c r="K3417" s="1" t="s">
        <v>319</v>
      </c>
      <c r="O3417" s="2" t="str">
        <f aca="false">IF(O3416="","",O3416)</f>
        <v>7711 CEDI GUAYAQUIL</v>
      </c>
      <c r="P3417" s="2" t="str">
        <f aca="false">IF(A3417=$P$5,C3417,P3416)</f>
        <v>CONORQUE CIALTDA</v>
      </c>
      <c r="Q3417" s="2" t="n">
        <f aca="false">IF(Q3416="","",IF(A3420=$Q$1,C3420,Q3416))</f>
        <v>1000016218</v>
      </c>
      <c r="R3417" s="2" t="n">
        <f aca="false">IF(H3417=$R$5,L3417,R3416)</f>
        <v>50640325</v>
      </c>
      <c r="S3417" s="2" t="str">
        <f aca="false">IF(H3417=$S$5,L3417,S3416)</f>
        <v>EGU074</v>
      </c>
      <c r="T3417" s="2" t="n">
        <f aca="false">IF(H3417=$T$5,L3417,T3416)</f>
        <v>814190614</v>
      </c>
      <c r="U3417" s="2" t="n">
        <f aca="false">IF(V3417="",0,1)</f>
        <v>1</v>
      </c>
      <c r="V3417" s="2" t="n">
        <f aca="false">IF(A3417="","",IFERROR(IF(VLOOKUP(A3417,MAESTRO!$A$2:$C$15,2,FALSE())=1,"",A3417),A3417))</f>
        <v>10663</v>
      </c>
      <c r="W3417" s="2" t="n">
        <f aca="false">IF(V3417="","",G3417)</f>
        <v>12</v>
      </c>
    </row>
    <row r="3418" customFormat="false" ht="15" hidden="false" customHeight="false" outlineLevel="0" collapsed="false">
      <c r="A3418" s="1" t="n">
        <v>5523</v>
      </c>
      <c r="B3418" s="1" t="s">
        <v>85</v>
      </c>
      <c r="G3418" s="1" t="n">
        <v>40</v>
      </c>
      <c r="I3418" s="1" t="s">
        <v>46</v>
      </c>
      <c r="K3418" s="1" t="s">
        <v>86</v>
      </c>
      <c r="O3418" s="2" t="str">
        <f aca="false">IF(O3417="","",O3417)</f>
        <v>7711 CEDI GUAYAQUIL</v>
      </c>
      <c r="P3418" s="2" t="str">
        <f aca="false">IF(A3418=$P$5,C3418,P3417)</f>
        <v>CONORQUE CIALTDA</v>
      </c>
      <c r="Q3418" s="2" t="n">
        <f aca="false">IF(Q3417="","",IF(A3421=$Q$1,C3421,Q3417))</f>
        <v>1000016218</v>
      </c>
      <c r="R3418" s="2" t="n">
        <f aca="false">IF(H3418=$R$5,L3418,R3417)</f>
        <v>50640325</v>
      </c>
      <c r="S3418" s="2" t="str">
        <f aca="false">IF(H3418=$S$5,L3418,S3417)</f>
        <v>EGU074</v>
      </c>
      <c r="T3418" s="2" t="n">
        <f aca="false">IF(H3418=$T$5,L3418,T3417)</f>
        <v>814190614</v>
      </c>
      <c r="U3418" s="2" t="n">
        <f aca="false">IF(V3418="",0,1)</f>
        <v>1</v>
      </c>
      <c r="V3418" s="2" t="n">
        <f aca="false">IF(A3418="","",IFERROR(IF(VLOOKUP(A3418,MAESTRO!$A$2:$C$15,2,FALSE())=1,"",A3418),A3418))</f>
        <v>5523</v>
      </c>
      <c r="W3418" s="2" t="n">
        <f aca="false">IF(V3418="","",G3418)</f>
        <v>40</v>
      </c>
    </row>
    <row r="3419" customFormat="false" ht="15" hidden="false" customHeight="false" outlineLevel="0" collapsed="false">
      <c r="A3419" s="1" t="n">
        <v>11796</v>
      </c>
      <c r="B3419" s="1" t="s">
        <v>153</v>
      </c>
      <c r="G3419" s="1" t="n">
        <v>12</v>
      </c>
      <c r="I3419" s="1" t="s">
        <v>46</v>
      </c>
      <c r="K3419" s="1" t="s">
        <v>154</v>
      </c>
      <c r="O3419" s="2" t="str">
        <f aca="false">IF(O3418="","",O3418)</f>
        <v>7711 CEDI GUAYAQUIL</v>
      </c>
      <c r="P3419" s="2" t="str">
        <f aca="false">IF(A3419=$P$5,C3419,P3418)</f>
        <v>CONORQUE CIALTDA</v>
      </c>
      <c r="Q3419" s="2" t="n">
        <f aca="false">IF(Q3418="","",IF(A3422=$Q$1,C3422,Q3418))</f>
        <v>1000016218</v>
      </c>
      <c r="R3419" s="2" t="n">
        <f aca="false">IF(H3419=$R$5,L3419,R3418)</f>
        <v>50640325</v>
      </c>
      <c r="S3419" s="2" t="str">
        <f aca="false">IF(H3419=$S$5,L3419,S3418)</f>
        <v>EGU074</v>
      </c>
      <c r="T3419" s="2" t="n">
        <f aca="false">IF(H3419=$T$5,L3419,T3418)</f>
        <v>814190614</v>
      </c>
      <c r="U3419" s="2" t="n">
        <f aca="false">IF(V3419="",0,1)</f>
        <v>1</v>
      </c>
      <c r="V3419" s="2" t="n">
        <f aca="false">IF(A3419="","",IFERROR(IF(VLOOKUP(A3419,MAESTRO!$A$2:$C$15,2,FALSE())=1,"",A3419),A3419))</f>
        <v>11796</v>
      </c>
      <c r="W3419" s="2" t="n">
        <f aca="false">IF(V3419="","",G3419)</f>
        <v>12</v>
      </c>
    </row>
    <row r="3420" customFormat="false" ht="15" hidden="false" customHeight="false" outlineLevel="0" collapsed="false">
      <c r="A3420" s="1" t="n">
        <v>5510</v>
      </c>
      <c r="B3420" s="1" t="s">
        <v>155</v>
      </c>
      <c r="G3420" s="1" t="n">
        <v>12</v>
      </c>
      <c r="I3420" s="1" t="s">
        <v>46</v>
      </c>
      <c r="K3420" s="1" t="s">
        <v>156</v>
      </c>
      <c r="O3420" s="2" t="str">
        <f aca="false">IF(O3419="","",O3419)</f>
        <v>7711 CEDI GUAYAQUIL</v>
      </c>
      <c r="P3420" s="2" t="str">
        <f aca="false">IF(A3420=$P$5,C3420,P3419)</f>
        <v>CONORQUE CIALTDA</v>
      </c>
      <c r="Q3420" s="2" t="n">
        <f aca="false">IF(Q3419="","",IF(A3423=$Q$1,C3423,Q3419))</f>
        <v>1000016218</v>
      </c>
      <c r="R3420" s="2" t="n">
        <f aca="false">IF(H3420=$R$5,L3420,R3419)</f>
        <v>50640325</v>
      </c>
      <c r="S3420" s="2" t="str">
        <f aca="false">IF(H3420=$S$5,L3420,S3419)</f>
        <v>EGU074</v>
      </c>
      <c r="T3420" s="2" t="n">
        <f aca="false">IF(H3420=$T$5,L3420,T3419)</f>
        <v>814190614</v>
      </c>
      <c r="U3420" s="2" t="n">
        <f aca="false">IF(V3420="",0,1)</f>
        <v>1</v>
      </c>
      <c r="V3420" s="2" t="n">
        <f aca="false">IF(A3420="","",IFERROR(IF(VLOOKUP(A3420,MAESTRO!$A$2:$C$15,2,FALSE())=1,"",A3420),A3420))</f>
        <v>5510</v>
      </c>
      <c r="W3420" s="2" t="n">
        <f aca="false">IF(V3420="","",G3420)</f>
        <v>12</v>
      </c>
    </row>
    <row r="3421" customFormat="false" ht="15" hidden="false" customHeight="false" outlineLevel="0" collapsed="false">
      <c r="A3421" s="1" t="n">
        <v>4454239</v>
      </c>
      <c r="B3421" s="1" t="s">
        <v>245</v>
      </c>
      <c r="G3421" s="1" t="n">
        <v>12</v>
      </c>
      <c r="I3421" s="1" t="s">
        <v>46</v>
      </c>
      <c r="K3421" s="1" t="s">
        <v>246</v>
      </c>
      <c r="O3421" s="2" t="str">
        <f aca="false">IF(O3420="","",O3420)</f>
        <v>7711 CEDI GUAYAQUIL</v>
      </c>
      <c r="P3421" s="2" t="str">
        <f aca="false">IF(A3421=$P$5,C3421,P3420)</f>
        <v>CONORQUE CIALTDA</v>
      </c>
      <c r="Q3421" s="2" t="n">
        <f aca="false">IF(Q3420="","",IF(A3424=$Q$1,C3424,Q3420))</f>
        <v>1000016218</v>
      </c>
      <c r="R3421" s="2" t="n">
        <f aca="false">IF(H3421=$R$5,L3421,R3420)</f>
        <v>50640325</v>
      </c>
      <c r="S3421" s="2" t="str">
        <f aca="false">IF(H3421=$S$5,L3421,S3420)</f>
        <v>EGU074</v>
      </c>
      <c r="T3421" s="2" t="n">
        <f aca="false">IF(H3421=$T$5,L3421,T3420)</f>
        <v>814190614</v>
      </c>
      <c r="U3421" s="2" t="n">
        <f aca="false">IF(V3421="",0,1)</f>
        <v>1</v>
      </c>
      <c r="V3421" s="2" t="n">
        <f aca="false">IF(A3421="","",IFERROR(IF(VLOOKUP(A3421,MAESTRO!$A$2:$C$15,2,FALSE())=1,"",A3421),A3421))</f>
        <v>4454239</v>
      </c>
      <c r="W3421" s="2" t="n">
        <f aca="false">IF(V3421="","",G3421)</f>
        <v>12</v>
      </c>
    </row>
    <row r="3422" customFormat="false" ht="15" hidden="false" customHeight="false" outlineLevel="0" collapsed="false">
      <c r="A3422" s="1" t="n">
        <v>4450239</v>
      </c>
      <c r="B3422" s="1" t="s">
        <v>89</v>
      </c>
      <c r="G3422" s="1" t="n">
        <v>24</v>
      </c>
      <c r="I3422" s="1" t="s">
        <v>46</v>
      </c>
      <c r="K3422" s="1" t="s">
        <v>90</v>
      </c>
      <c r="O3422" s="2" t="str">
        <f aca="false">IF(O3421="","",O3421)</f>
        <v>7711 CEDI GUAYAQUIL</v>
      </c>
      <c r="P3422" s="2" t="str">
        <f aca="false">IF(A3422=$P$5,C3422,P3421)</f>
        <v>CONORQUE CIALTDA</v>
      </c>
      <c r="Q3422" s="2" t="n">
        <f aca="false">IF(Q3421="","",IF(A3425=$Q$1,C3425,Q3421))</f>
        <v>1000016218</v>
      </c>
      <c r="R3422" s="2" t="n">
        <f aca="false">IF(H3422=$R$5,L3422,R3421)</f>
        <v>50640325</v>
      </c>
      <c r="S3422" s="2" t="str">
        <f aca="false">IF(H3422=$S$5,L3422,S3421)</f>
        <v>EGU074</v>
      </c>
      <c r="T3422" s="2" t="n">
        <f aca="false">IF(H3422=$T$5,L3422,T3421)</f>
        <v>814190614</v>
      </c>
      <c r="U3422" s="2" t="n">
        <f aca="false">IF(V3422="",0,1)</f>
        <v>1</v>
      </c>
      <c r="V3422" s="2" t="n">
        <f aca="false">IF(A3422="","",IFERROR(IF(VLOOKUP(A3422,MAESTRO!$A$2:$C$15,2,FALSE())=1,"",A3422),A3422))</f>
        <v>4450239</v>
      </c>
      <c r="W3422" s="2" t="n">
        <f aca="false">IF(V3422="","",G3422)</f>
        <v>24</v>
      </c>
    </row>
    <row r="3423" customFormat="false" ht="15" hidden="false" customHeight="false" outlineLevel="0" collapsed="false">
      <c r="A3423" s="1" t="n">
        <v>4920</v>
      </c>
      <c r="B3423" s="1" t="s">
        <v>113</v>
      </c>
      <c r="G3423" s="1" t="n">
        <v>6</v>
      </c>
      <c r="I3423" s="1" t="s">
        <v>46</v>
      </c>
      <c r="K3423" s="1" t="s">
        <v>114</v>
      </c>
      <c r="O3423" s="2" t="str">
        <f aca="false">IF(O3422="","",O3422)</f>
        <v>7711 CEDI GUAYAQUIL</v>
      </c>
      <c r="P3423" s="2" t="str">
        <f aca="false">IF(A3423=$P$5,C3423,P3422)</f>
        <v>CONORQUE CIALTDA</v>
      </c>
      <c r="Q3423" s="2" t="n">
        <f aca="false">IF(Q3422="","",IF(A3426=$Q$1,C3426,Q3422))</f>
        <v>1000016218</v>
      </c>
      <c r="R3423" s="2" t="n">
        <f aca="false">IF(H3423=$R$5,L3423,R3422)</f>
        <v>50640325</v>
      </c>
      <c r="S3423" s="2" t="str">
        <f aca="false">IF(H3423=$S$5,L3423,S3422)</f>
        <v>EGU074</v>
      </c>
      <c r="T3423" s="2" t="n">
        <f aca="false">IF(H3423=$T$5,L3423,T3422)</f>
        <v>814190614</v>
      </c>
      <c r="U3423" s="2" t="n">
        <f aca="false">IF(V3423="",0,1)</f>
        <v>1</v>
      </c>
      <c r="V3423" s="2" t="n">
        <f aca="false">IF(A3423="","",IFERROR(IF(VLOOKUP(A3423,MAESTRO!$A$2:$C$15,2,FALSE())=1,"",A3423),A3423))</f>
        <v>4920</v>
      </c>
      <c r="W3423" s="2" t="n">
        <f aca="false">IF(V3423="","",G3423)</f>
        <v>6</v>
      </c>
    </row>
    <row r="3424" customFormat="false" ht="15" hidden="false" customHeight="false" outlineLevel="0" collapsed="false">
      <c r="A3424" s="1" t="n">
        <v>4921</v>
      </c>
      <c r="B3424" s="1" t="s">
        <v>91</v>
      </c>
      <c r="G3424" s="1" t="n">
        <v>6</v>
      </c>
      <c r="I3424" s="1" t="s">
        <v>46</v>
      </c>
      <c r="K3424" s="1" t="s">
        <v>92</v>
      </c>
      <c r="O3424" s="2" t="str">
        <f aca="false">IF(O3423="","",O3423)</f>
        <v>7711 CEDI GUAYAQUIL</v>
      </c>
      <c r="P3424" s="2" t="str">
        <f aca="false">IF(A3424=$P$5,C3424,P3423)</f>
        <v>CONORQUE CIALTDA</v>
      </c>
      <c r="Q3424" s="2" t="n">
        <f aca="false">IF(Q3423="","",IF(A3427=$Q$1,C3427,Q3423))</f>
        <v>1000016218</v>
      </c>
      <c r="R3424" s="2" t="n">
        <f aca="false">IF(H3424=$R$5,L3424,R3423)</f>
        <v>50640325</v>
      </c>
      <c r="S3424" s="2" t="str">
        <f aca="false">IF(H3424=$S$5,L3424,S3423)</f>
        <v>EGU074</v>
      </c>
      <c r="T3424" s="2" t="n">
        <f aca="false">IF(H3424=$T$5,L3424,T3423)</f>
        <v>814190614</v>
      </c>
      <c r="U3424" s="2" t="n">
        <f aca="false">IF(V3424="",0,1)</f>
        <v>1</v>
      </c>
      <c r="V3424" s="2" t="n">
        <f aca="false">IF(A3424="","",IFERROR(IF(VLOOKUP(A3424,MAESTRO!$A$2:$C$15,2,FALSE())=1,"",A3424),A3424))</f>
        <v>4921</v>
      </c>
      <c r="W3424" s="2" t="n">
        <f aca="false">IF(V3424="","",G3424)</f>
        <v>6</v>
      </c>
    </row>
    <row r="3425" customFormat="false" ht="15" hidden="false" customHeight="false" outlineLevel="0" collapsed="false">
      <c r="A3425" s="1" t="n">
        <v>4923</v>
      </c>
      <c r="B3425" s="1" t="s">
        <v>115</v>
      </c>
      <c r="G3425" s="1" t="n">
        <v>6</v>
      </c>
      <c r="I3425" s="1" t="s">
        <v>46</v>
      </c>
      <c r="K3425" s="1" t="s">
        <v>116</v>
      </c>
      <c r="O3425" s="2" t="str">
        <f aca="false">IF(O3424="","",O3424)</f>
        <v>7711 CEDI GUAYAQUIL</v>
      </c>
      <c r="P3425" s="2" t="str">
        <f aca="false">IF(A3425=$P$5,C3425,P3424)</f>
        <v>CONORQUE CIALTDA</v>
      </c>
      <c r="Q3425" s="2" t="n">
        <f aca="false">IF(Q3424="","",IF(A3428=$Q$1,C3428,Q3424))</f>
        <v>1000016218</v>
      </c>
      <c r="R3425" s="2" t="n">
        <f aca="false">IF(H3425=$R$5,L3425,R3424)</f>
        <v>50640325</v>
      </c>
      <c r="S3425" s="2" t="str">
        <f aca="false">IF(H3425=$S$5,L3425,S3424)</f>
        <v>EGU074</v>
      </c>
      <c r="T3425" s="2" t="n">
        <f aca="false">IF(H3425=$T$5,L3425,T3424)</f>
        <v>814190614</v>
      </c>
      <c r="U3425" s="2" t="n">
        <f aca="false">IF(V3425="",0,1)</f>
        <v>1</v>
      </c>
      <c r="V3425" s="2" t="n">
        <f aca="false">IF(A3425="","",IFERROR(IF(VLOOKUP(A3425,MAESTRO!$A$2:$C$15,2,FALSE())=1,"",A3425),A3425))</f>
        <v>4923</v>
      </c>
      <c r="W3425" s="2" t="n">
        <f aca="false">IF(V3425="","",G3425)</f>
        <v>6</v>
      </c>
    </row>
    <row r="3426" customFormat="false" ht="15" hidden="false" customHeight="false" outlineLevel="0" collapsed="false">
      <c r="A3426" s="1" t="n">
        <v>6219239</v>
      </c>
      <c r="B3426" s="1" t="s">
        <v>213</v>
      </c>
      <c r="G3426" s="1" t="n">
        <v>15</v>
      </c>
      <c r="I3426" s="1" t="s">
        <v>46</v>
      </c>
      <c r="K3426" s="1" t="s">
        <v>214</v>
      </c>
      <c r="O3426" s="2" t="str">
        <f aca="false">IF(O3425="","",O3425)</f>
        <v>7711 CEDI GUAYAQUIL</v>
      </c>
      <c r="P3426" s="2" t="str">
        <f aca="false">IF(A3426=$P$5,C3426,P3425)</f>
        <v>CONORQUE CIALTDA</v>
      </c>
      <c r="Q3426" s="2" t="n">
        <f aca="false">IF(Q3425="","",IF(A3429=$Q$1,C3429,Q3425))</f>
        <v>1000016218</v>
      </c>
      <c r="R3426" s="2" t="n">
        <f aca="false">IF(H3426=$R$5,L3426,R3425)</f>
        <v>50640325</v>
      </c>
      <c r="S3426" s="2" t="str">
        <f aca="false">IF(H3426=$S$5,L3426,S3425)</f>
        <v>EGU074</v>
      </c>
      <c r="T3426" s="2" t="n">
        <f aca="false">IF(H3426=$T$5,L3426,T3425)</f>
        <v>814190614</v>
      </c>
      <c r="U3426" s="2" t="n">
        <f aca="false">IF(V3426="",0,1)</f>
        <v>1</v>
      </c>
      <c r="V3426" s="2" t="n">
        <f aca="false">IF(A3426="","",IFERROR(IF(VLOOKUP(A3426,MAESTRO!$A$2:$C$15,2,FALSE())=1,"",A3426),A3426))</f>
        <v>6219239</v>
      </c>
      <c r="W3426" s="2" t="n">
        <f aca="false">IF(V3426="","",G3426)</f>
        <v>15</v>
      </c>
    </row>
    <row r="3427" customFormat="false" ht="15" hidden="false" customHeight="false" outlineLevel="0" collapsed="false">
      <c r="A3427" s="1" t="n">
        <v>6221239</v>
      </c>
      <c r="B3427" s="1" t="s">
        <v>215</v>
      </c>
      <c r="G3427" s="1" t="n">
        <v>15</v>
      </c>
      <c r="I3427" s="1" t="s">
        <v>46</v>
      </c>
      <c r="K3427" s="1" t="s">
        <v>216</v>
      </c>
      <c r="O3427" s="2" t="str">
        <f aca="false">IF(O3426="","",O3426)</f>
        <v>7711 CEDI GUAYAQUIL</v>
      </c>
      <c r="P3427" s="2" t="str">
        <f aca="false">IF(A3427=$P$5,C3427,P3426)</f>
        <v>CONORQUE CIALTDA</v>
      </c>
      <c r="Q3427" s="2" t="n">
        <f aca="false">IF(Q3426="","",IF(A3430=$Q$1,C3430,Q3426))</f>
        <v>1000016218</v>
      </c>
      <c r="R3427" s="2" t="n">
        <f aca="false">IF(H3427=$R$5,L3427,R3426)</f>
        <v>50640325</v>
      </c>
      <c r="S3427" s="2" t="str">
        <f aca="false">IF(H3427=$S$5,L3427,S3426)</f>
        <v>EGU074</v>
      </c>
      <c r="T3427" s="2" t="n">
        <f aca="false">IF(H3427=$T$5,L3427,T3426)</f>
        <v>814190614</v>
      </c>
      <c r="U3427" s="2" t="n">
        <f aca="false">IF(V3427="",0,1)</f>
        <v>1</v>
      </c>
      <c r="V3427" s="2" t="n">
        <f aca="false">IF(A3427="","",IFERROR(IF(VLOOKUP(A3427,MAESTRO!$A$2:$C$15,2,FALSE())=1,"",A3427),A3427))</f>
        <v>6221239</v>
      </c>
      <c r="W3427" s="2" t="n">
        <f aca="false">IF(V3427="","",G3427)</f>
        <v>15</v>
      </c>
    </row>
    <row r="3428" customFormat="false" ht="15" hidden="false" customHeight="false" outlineLevel="0" collapsed="false">
      <c r="A3428" s="1" t="n">
        <v>6222239</v>
      </c>
      <c r="B3428" s="1" t="s">
        <v>93</v>
      </c>
      <c r="G3428" s="1" t="n">
        <v>15</v>
      </c>
      <c r="I3428" s="1" t="s">
        <v>46</v>
      </c>
      <c r="K3428" s="1" t="s">
        <v>94</v>
      </c>
      <c r="O3428" s="2" t="str">
        <f aca="false">IF(O3427="","",O3427)</f>
        <v>7711 CEDI GUAYAQUIL</v>
      </c>
      <c r="P3428" s="2" t="str">
        <f aca="false">IF(A3428=$P$5,C3428,P3427)</f>
        <v>CONORQUE CIALTDA</v>
      </c>
      <c r="Q3428" s="2" t="n">
        <f aca="false">IF(Q3427="","",IF(A3431=$Q$1,C3431,Q3427))</f>
        <v>1000016218</v>
      </c>
      <c r="R3428" s="2" t="n">
        <f aca="false">IF(H3428=$R$5,L3428,R3427)</f>
        <v>50640325</v>
      </c>
      <c r="S3428" s="2" t="str">
        <f aca="false">IF(H3428=$S$5,L3428,S3427)</f>
        <v>EGU074</v>
      </c>
      <c r="T3428" s="2" t="n">
        <f aca="false">IF(H3428=$T$5,L3428,T3427)</f>
        <v>814190614</v>
      </c>
      <c r="U3428" s="2" t="n">
        <f aca="false">IF(V3428="",0,1)</f>
        <v>1</v>
      </c>
      <c r="V3428" s="2" t="n">
        <f aca="false">IF(A3428="","",IFERROR(IF(VLOOKUP(A3428,MAESTRO!$A$2:$C$15,2,FALSE())=1,"",A3428),A3428))</f>
        <v>6222239</v>
      </c>
      <c r="W3428" s="2" t="n">
        <f aca="false">IF(V3428="","",G3428)</f>
        <v>15</v>
      </c>
    </row>
    <row r="3429" customFormat="false" ht="15" hidden="false" customHeight="false" outlineLevel="0" collapsed="false">
      <c r="A3429" s="1" t="n">
        <v>6226239</v>
      </c>
      <c r="B3429" s="1" t="s">
        <v>217</v>
      </c>
      <c r="G3429" s="1" t="n">
        <v>15</v>
      </c>
      <c r="I3429" s="1" t="s">
        <v>46</v>
      </c>
      <c r="K3429" s="1" t="s">
        <v>218</v>
      </c>
      <c r="O3429" s="2" t="str">
        <f aca="false">IF(O3428="","",O3428)</f>
        <v>7711 CEDI GUAYAQUIL</v>
      </c>
      <c r="P3429" s="2" t="str">
        <f aca="false">IF(A3429=$P$5,C3429,P3428)</f>
        <v>CONORQUE CIALTDA</v>
      </c>
      <c r="Q3429" s="2" t="n">
        <f aca="false">IF(Q3428="","",IF(A3432=$Q$1,C3432,Q3428))</f>
        <v>1000016218</v>
      </c>
      <c r="R3429" s="2" t="n">
        <f aca="false">IF(H3429=$R$5,L3429,R3428)</f>
        <v>50640325</v>
      </c>
      <c r="S3429" s="2" t="str">
        <f aca="false">IF(H3429=$S$5,L3429,S3428)</f>
        <v>EGU074</v>
      </c>
      <c r="T3429" s="2" t="n">
        <f aca="false">IF(H3429=$T$5,L3429,T3428)</f>
        <v>814190614</v>
      </c>
      <c r="U3429" s="2" t="n">
        <f aca="false">IF(V3429="",0,1)</f>
        <v>1</v>
      </c>
      <c r="V3429" s="2" t="n">
        <f aca="false">IF(A3429="","",IFERROR(IF(VLOOKUP(A3429,MAESTRO!$A$2:$C$15,2,FALSE())=1,"",A3429),A3429))</f>
        <v>6226239</v>
      </c>
      <c r="W3429" s="2" t="n">
        <f aca="false">IF(V3429="","",G3429)</f>
        <v>15</v>
      </c>
    </row>
    <row r="3430" customFormat="false" ht="15" hidden="false" customHeight="false" outlineLevel="0" collapsed="false">
      <c r="A3430" s="1" t="n">
        <v>10653</v>
      </c>
      <c r="B3430" s="1" t="s">
        <v>95</v>
      </c>
      <c r="G3430" s="1" t="n">
        <v>50</v>
      </c>
      <c r="I3430" s="1" t="s">
        <v>46</v>
      </c>
      <c r="K3430" s="1" t="s">
        <v>96</v>
      </c>
      <c r="O3430" s="2" t="str">
        <f aca="false">IF(O3429="","",O3429)</f>
        <v>7711 CEDI GUAYAQUIL</v>
      </c>
      <c r="P3430" s="2" t="str">
        <f aca="false">IF(A3430=$P$5,C3430,P3429)</f>
        <v>CONORQUE CIALTDA</v>
      </c>
      <c r="Q3430" s="2" t="n">
        <f aca="false">IF(Q3429="","",IF(A3433=$Q$1,C3433,Q3429))</f>
        <v>1000016218</v>
      </c>
      <c r="R3430" s="2" t="n">
        <f aca="false">IF(H3430=$R$5,L3430,R3429)</f>
        <v>50640325</v>
      </c>
      <c r="S3430" s="2" t="str">
        <f aca="false">IF(H3430=$S$5,L3430,S3429)</f>
        <v>EGU074</v>
      </c>
      <c r="T3430" s="2" t="n">
        <f aca="false">IF(H3430=$T$5,L3430,T3429)</f>
        <v>814190614</v>
      </c>
      <c r="U3430" s="2" t="n">
        <f aca="false">IF(V3430="",0,1)</f>
        <v>1</v>
      </c>
      <c r="V3430" s="2" t="n">
        <f aca="false">IF(A3430="","",IFERROR(IF(VLOOKUP(A3430,MAESTRO!$A$2:$C$15,2,FALSE())=1,"",A3430),A3430))</f>
        <v>10653</v>
      </c>
      <c r="W3430" s="2" t="n">
        <f aca="false">IF(V3430="","",G3430)</f>
        <v>50</v>
      </c>
    </row>
    <row r="3431" customFormat="false" ht="15" hidden="false" customHeight="false" outlineLevel="0" collapsed="false">
      <c r="A3431" s="1" t="n">
        <v>10654</v>
      </c>
      <c r="B3431" s="1" t="s">
        <v>97</v>
      </c>
      <c r="G3431" s="1" t="n">
        <v>50</v>
      </c>
      <c r="I3431" s="1" t="s">
        <v>46</v>
      </c>
      <c r="K3431" s="1" t="s">
        <v>98</v>
      </c>
      <c r="O3431" s="2" t="str">
        <f aca="false">IF(O3430="","",O3430)</f>
        <v>7711 CEDI GUAYAQUIL</v>
      </c>
      <c r="P3431" s="2" t="str">
        <f aca="false">IF(A3431=$P$5,C3431,P3430)</f>
        <v>CONORQUE CIALTDA</v>
      </c>
      <c r="Q3431" s="2" t="n">
        <f aca="false">IF(Q3430="","",IF(A3434=$Q$1,C3434,Q3430))</f>
        <v>1000016218</v>
      </c>
      <c r="R3431" s="2" t="n">
        <f aca="false">IF(H3431=$R$5,L3431,R3430)</f>
        <v>50640325</v>
      </c>
      <c r="S3431" s="2" t="str">
        <f aca="false">IF(H3431=$S$5,L3431,S3430)</f>
        <v>EGU074</v>
      </c>
      <c r="T3431" s="2" t="n">
        <f aca="false">IF(H3431=$T$5,L3431,T3430)</f>
        <v>814190614</v>
      </c>
      <c r="U3431" s="2" t="n">
        <f aca="false">IF(V3431="",0,1)</f>
        <v>1</v>
      </c>
      <c r="V3431" s="2" t="n">
        <f aca="false">IF(A3431="","",IFERROR(IF(VLOOKUP(A3431,MAESTRO!$A$2:$C$15,2,FALSE())=1,"",A3431),A3431))</f>
        <v>10654</v>
      </c>
      <c r="W3431" s="2" t="n">
        <f aca="false">IF(V3431="","",G3431)</f>
        <v>50</v>
      </c>
    </row>
    <row r="3432" customFormat="false" ht="15" hidden="false" customHeight="false" outlineLevel="0" collapsed="false">
      <c r="A3432" s="1" t="n">
        <v>10990</v>
      </c>
      <c r="B3432" s="1" t="s">
        <v>99</v>
      </c>
      <c r="G3432" s="1" t="n">
        <v>50</v>
      </c>
      <c r="I3432" s="1" t="s">
        <v>46</v>
      </c>
      <c r="K3432" s="1" t="s">
        <v>100</v>
      </c>
      <c r="O3432" s="2" t="str">
        <f aca="false">IF(O3431="","",O3431)</f>
        <v>7711 CEDI GUAYAQUIL</v>
      </c>
      <c r="P3432" s="2" t="str">
        <f aca="false">IF(A3432=$P$5,C3432,P3431)</f>
        <v>CONORQUE CIALTDA</v>
      </c>
      <c r="Q3432" s="2" t="n">
        <f aca="false">IF(Q3431="","",IF(A3435=$Q$1,C3435,Q3431))</f>
        <v>1000016218</v>
      </c>
      <c r="R3432" s="2" t="n">
        <f aca="false">IF(H3432=$R$5,L3432,R3431)</f>
        <v>50640325</v>
      </c>
      <c r="S3432" s="2" t="str">
        <f aca="false">IF(H3432=$S$5,L3432,S3431)</f>
        <v>EGU074</v>
      </c>
      <c r="T3432" s="2" t="n">
        <f aca="false">IF(H3432=$T$5,L3432,T3431)</f>
        <v>814190614</v>
      </c>
      <c r="U3432" s="2" t="n">
        <f aca="false">IF(V3432="",0,1)</f>
        <v>1</v>
      </c>
      <c r="V3432" s="2" t="n">
        <f aca="false">IF(A3432="","",IFERROR(IF(VLOOKUP(A3432,MAESTRO!$A$2:$C$15,2,FALSE())=1,"",A3432),A3432))</f>
        <v>10990</v>
      </c>
      <c r="W3432" s="2" t="n">
        <f aca="false">IF(V3432="","",G3432)</f>
        <v>50</v>
      </c>
    </row>
    <row r="3433" customFormat="false" ht="15" hidden="false" customHeight="false" outlineLevel="0" collapsed="false">
      <c r="A3433" s="1" t="n">
        <v>12299</v>
      </c>
      <c r="B3433" s="1" t="s">
        <v>101</v>
      </c>
      <c r="G3433" s="1" t="n">
        <v>50</v>
      </c>
      <c r="I3433" s="1" t="s">
        <v>46</v>
      </c>
      <c r="K3433" s="1" t="s">
        <v>102</v>
      </c>
      <c r="O3433" s="2" t="str">
        <f aca="false">IF(O3432="","",O3432)</f>
        <v>7711 CEDI GUAYAQUIL</v>
      </c>
      <c r="P3433" s="2" t="str">
        <f aca="false">IF(A3433=$P$5,C3433,P3432)</f>
        <v>CONORQUE CIALTDA</v>
      </c>
      <c r="Q3433" s="2" t="n">
        <f aca="false">IF(Q3432="","",IF(A3436=$Q$1,C3436,Q3432))</f>
        <v>1000016218</v>
      </c>
      <c r="R3433" s="2" t="n">
        <f aca="false">IF(H3433=$R$5,L3433,R3432)</f>
        <v>50640325</v>
      </c>
      <c r="S3433" s="2" t="str">
        <f aca="false">IF(H3433=$S$5,L3433,S3432)</f>
        <v>EGU074</v>
      </c>
      <c r="T3433" s="2" t="n">
        <f aca="false">IF(H3433=$T$5,L3433,T3432)</f>
        <v>814190614</v>
      </c>
      <c r="U3433" s="2" t="n">
        <f aca="false">IF(V3433="",0,1)</f>
        <v>1</v>
      </c>
      <c r="V3433" s="2" t="n">
        <f aca="false">IF(A3433="","",IFERROR(IF(VLOOKUP(A3433,MAESTRO!$A$2:$C$15,2,FALSE())=1,"",A3433),A3433))</f>
        <v>12299</v>
      </c>
      <c r="W3433" s="2" t="n">
        <f aca="false">IF(V3433="","",G3433)</f>
        <v>50</v>
      </c>
    </row>
    <row r="3434" customFormat="false" ht="15" hidden="false" customHeight="false" outlineLevel="0" collapsed="false">
      <c r="A3434" s="1" t="n">
        <v>1224</v>
      </c>
      <c r="B3434" s="1" t="s">
        <v>367</v>
      </c>
      <c r="G3434" s="1" t="n">
        <v>6</v>
      </c>
      <c r="I3434" s="1" t="s">
        <v>46</v>
      </c>
      <c r="K3434" s="1" t="s">
        <v>368</v>
      </c>
      <c r="O3434" s="2" t="str">
        <f aca="false">IF(O3433="","",O3433)</f>
        <v>7711 CEDI GUAYAQUIL</v>
      </c>
      <c r="P3434" s="2" t="str">
        <f aca="false">IF(A3434=$P$5,C3434,P3433)</f>
        <v>CONORQUE CIALTDA</v>
      </c>
      <c r="Q3434" s="2" t="n">
        <f aca="false">IF(Q3433="","",IF(A3437=$Q$1,C3437,Q3433))</f>
        <v>1000016218</v>
      </c>
      <c r="R3434" s="2" t="n">
        <f aca="false">IF(H3434=$R$5,L3434,R3433)</f>
        <v>50640325</v>
      </c>
      <c r="S3434" s="2" t="str">
        <f aca="false">IF(H3434=$S$5,L3434,S3433)</f>
        <v>EGU074</v>
      </c>
      <c r="T3434" s="2" t="n">
        <f aca="false">IF(H3434=$T$5,L3434,T3433)</f>
        <v>814190614</v>
      </c>
      <c r="U3434" s="2" t="n">
        <f aca="false">IF(V3434="",0,1)</f>
        <v>1</v>
      </c>
      <c r="V3434" s="2" t="n">
        <f aca="false">IF(A3434="","",IFERROR(IF(VLOOKUP(A3434,MAESTRO!$A$2:$C$15,2,FALSE())=1,"",A3434),A3434))</f>
        <v>1224</v>
      </c>
      <c r="W3434" s="2" t="n">
        <f aca="false">IF(V3434="","",G3434)</f>
        <v>6</v>
      </c>
    </row>
    <row r="3435" customFormat="false" ht="15" hidden="false" customHeight="false" outlineLevel="0" collapsed="false">
      <c r="A3435" s="1" t="n">
        <v>9088</v>
      </c>
      <c r="B3435" s="1" t="s">
        <v>369</v>
      </c>
      <c r="G3435" s="1" t="n">
        <v>3</v>
      </c>
      <c r="I3435" s="1" t="s">
        <v>46</v>
      </c>
      <c r="K3435" s="1" t="s">
        <v>370</v>
      </c>
      <c r="O3435" s="2" t="str">
        <f aca="false">IF(O3434="","",O3434)</f>
        <v>7711 CEDI GUAYAQUIL</v>
      </c>
      <c r="P3435" s="2" t="str">
        <f aca="false">IF(A3435=$P$5,C3435,P3434)</f>
        <v>CONORQUE CIALTDA</v>
      </c>
      <c r="Q3435" s="2" t="n">
        <f aca="false">IF(Q3434="","",IF(A3438=$Q$1,C3438,Q3434))</f>
        <v>1000016218</v>
      </c>
      <c r="R3435" s="2" t="n">
        <f aca="false">IF(H3435=$R$5,L3435,R3434)</f>
        <v>50640325</v>
      </c>
      <c r="S3435" s="2" t="str">
        <f aca="false">IF(H3435=$S$5,L3435,S3434)</f>
        <v>EGU074</v>
      </c>
      <c r="T3435" s="2" t="n">
        <f aca="false">IF(H3435=$T$5,L3435,T3434)</f>
        <v>814190614</v>
      </c>
      <c r="U3435" s="2" t="n">
        <f aca="false">IF(V3435="",0,1)</f>
        <v>1</v>
      </c>
      <c r="V3435" s="2" t="n">
        <f aca="false">IF(A3435="","",IFERROR(IF(VLOOKUP(A3435,MAESTRO!$A$2:$C$15,2,FALSE())=1,"",A3435),A3435))</f>
        <v>9088</v>
      </c>
      <c r="W3435" s="2" t="n">
        <f aca="false">IF(V3435="","",G3435)</f>
        <v>3</v>
      </c>
    </row>
    <row r="3436" customFormat="false" ht="15" hidden="false" customHeight="false" outlineLevel="0" collapsed="false">
      <c r="A3436" s="1" t="n">
        <v>12548</v>
      </c>
      <c r="B3436" s="1" t="s">
        <v>379</v>
      </c>
      <c r="G3436" s="1" t="n">
        <v>3</v>
      </c>
      <c r="I3436" s="1" t="s">
        <v>46</v>
      </c>
      <c r="K3436" s="1" t="s">
        <v>380</v>
      </c>
      <c r="O3436" s="2" t="str">
        <f aca="false">IF(O3435="","",O3435)</f>
        <v>7711 CEDI GUAYAQUIL</v>
      </c>
      <c r="P3436" s="2" t="str">
        <f aca="false">IF(A3436=$P$5,C3436,P3435)</f>
        <v>CONORQUE CIALTDA</v>
      </c>
      <c r="Q3436" s="2" t="n">
        <f aca="false">IF(Q3435="","",IF(A3439=$Q$1,C3439,Q3435))</f>
        <v>1000016218</v>
      </c>
      <c r="R3436" s="2" t="n">
        <f aca="false">IF(H3436=$R$5,L3436,R3435)</f>
        <v>50640325</v>
      </c>
      <c r="S3436" s="2" t="str">
        <f aca="false">IF(H3436=$S$5,L3436,S3435)</f>
        <v>EGU074</v>
      </c>
      <c r="T3436" s="2" t="n">
        <f aca="false">IF(H3436=$T$5,L3436,T3435)</f>
        <v>814190614</v>
      </c>
      <c r="U3436" s="2" t="n">
        <f aca="false">IF(V3436="",0,1)</f>
        <v>1</v>
      </c>
      <c r="V3436" s="2" t="n">
        <f aca="false">IF(A3436="","",IFERROR(IF(VLOOKUP(A3436,MAESTRO!$A$2:$C$15,2,FALSE())=1,"",A3436),A3436))</f>
        <v>12548</v>
      </c>
      <c r="W3436" s="2" t="n">
        <f aca="false">IF(V3436="","",G3436)</f>
        <v>3</v>
      </c>
    </row>
    <row r="3437" customFormat="false" ht="15" hidden="false" customHeight="false" outlineLevel="0" collapsed="false">
      <c r="A3437" s="1" t="n">
        <v>10984</v>
      </c>
      <c r="B3437" s="1" t="s">
        <v>223</v>
      </c>
      <c r="G3437" s="1" t="n">
        <v>8</v>
      </c>
      <c r="I3437" s="1" t="s">
        <v>46</v>
      </c>
      <c r="K3437" s="1" t="s">
        <v>224</v>
      </c>
      <c r="O3437" s="2" t="str">
        <f aca="false">IF(O3436="","",O3436)</f>
        <v>7711 CEDI GUAYAQUIL</v>
      </c>
      <c r="P3437" s="2" t="str">
        <f aca="false">IF(A3437=$P$5,C3437,P3436)</f>
        <v>CONORQUE CIALTDA</v>
      </c>
      <c r="Q3437" s="2" t="n">
        <f aca="false">IF(Q3436="","",IF(A3440=$Q$1,C3440,Q3436))</f>
        <v>1000016218</v>
      </c>
      <c r="R3437" s="2" t="n">
        <f aca="false">IF(H3437=$R$5,L3437,R3436)</f>
        <v>50640325</v>
      </c>
      <c r="S3437" s="2" t="str">
        <f aca="false">IF(H3437=$S$5,L3437,S3436)</f>
        <v>EGU074</v>
      </c>
      <c r="T3437" s="2" t="n">
        <f aca="false">IF(H3437=$T$5,L3437,T3436)</f>
        <v>814190614</v>
      </c>
      <c r="U3437" s="2" t="n">
        <f aca="false">IF(V3437="",0,1)</f>
        <v>1</v>
      </c>
      <c r="V3437" s="2" t="n">
        <f aca="false">IF(A3437="","",IFERROR(IF(VLOOKUP(A3437,MAESTRO!$A$2:$C$15,2,FALSE())=1,"",A3437),A3437))</f>
        <v>10984</v>
      </c>
      <c r="W3437" s="2" t="n">
        <f aca="false">IF(V3437="","",G3437)</f>
        <v>8</v>
      </c>
    </row>
    <row r="3438" customFormat="false" ht="15" hidden="false" customHeight="false" outlineLevel="0" collapsed="false">
      <c r="O3438" s="2" t="str">
        <f aca="false">IF(O3437="","",O3437)</f>
        <v>7711 CEDI GUAYAQUIL</v>
      </c>
      <c r="P3438" s="2" t="str">
        <f aca="false">IF(A3438=$P$5,C3438,P3437)</f>
        <v>CONORQUE CIALTDA</v>
      </c>
      <c r="Q3438" s="2" t="n">
        <f aca="false">IF(Q3437="","",IF(A3441=$Q$1,C3441,Q3437))</f>
        <v>1000016218</v>
      </c>
      <c r="R3438" s="2" t="n">
        <f aca="false">IF(H3438=$R$5,L3438,R3437)</f>
        <v>50640325</v>
      </c>
      <c r="S3438" s="2" t="str">
        <f aca="false">IF(H3438=$S$5,L3438,S3437)</f>
        <v>EGU074</v>
      </c>
      <c r="T3438" s="2" t="n">
        <f aca="false">IF(H3438=$T$5,L3438,T3437)</f>
        <v>814190614</v>
      </c>
      <c r="U3438" s="2" t="n">
        <f aca="false">IF(V3438="",0,1)</f>
        <v>0</v>
      </c>
      <c r="V3438" s="2" t="str">
        <f aca="false">IF(A3438="","",IFERROR(IF(VLOOKUP(A3438,MAESTRO!$A$2:$C$15,2,FALSE())=1,"",A3438),A3438))</f>
        <v/>
      </c>
      <c r="W3438" s="2" t="str">
        <f aca="false">IF(V3438="","",G3438)</f>
        <v/>
      </c>
    </row>
    <row r="3439" customFormat="false" ht="15" hidden="false" customHeight="false" outlineLevel="0" collapsed="false">
      <c r="A3439" s="1" t="s">
        <v>48</v>
      </c>
      <c r="D3439" s="1" t="s">
        <v>49</v>
      </c>
      <c r="O3439" s="2" t="str">
        <f aca="false">IF(O3438="","",O3438)</f>
        <v>7711 CEDI GUAYAQUIL</v>
      </c>
      <c r="P3439" s="2" t="str">
        <f aca="false">IF(A3439=$P$5,C3439,P3438)</f>
        <v>CONORQUE CIALTDA</v>
      </c>
      <c r="Q3439" s="2" t="n">
        <f aca="false">IF(Q3438="","",IF(A3442=$Q$1,C3442,Q3438))</f>
        <v>1000016218</v>
      </c>
      <c r="R3439" s="2" t="n">
        <f aca="false">IF(H3439=$R$5,L3439,R3438)</f>
        <v>50640325</v>
      </c>
      <c r="S3439" s="2" t="str">
        <f aca="false">IF(H3439=$S$5,L3439,S3438)</f>
        <v>EGU074</v>
      </c>
      <c r="T3439" s="2" t="n">
        <f aca="false">IF(H3439=$T$5,L3439,T3438)</f>
        <v>814190614</v>
      </c>
      <c r="U3439" s="2" t="n">
        <f aca="false">IF(V3439="",0,1)</f>
        <v>0</v>
      </c>
      <c r="V3439" s="2" t="str">
        <f aca="false">IF(A3439="","",IFERROR(IF(VLOOKUP(A3439,MAESTRO!$A$2:$C$15,2,FALSE())=1,"",A3439),A3439))</f>
        <v/>
      </c>
      <c r="W3439" s="2" t="str">
        <f aca="false">IF(V3439="","",G3439)</f>
        <v/>
      </c>
    </row>
    <row r="3440" customFormat="false" ht="15" hidden="false" customHeight="false" outlineLevel="0" collapsed="false">
      <c r="A3440" s="1" t="s">
        <v>50</v>
      </c>
      <c r="D3440" s="1" t="s">
        <v>49</v>
      </c>
      <c r="O3440" s="2" t="str">
        <f aca="false">IF(O3439="","",O3439)</f>
        <v>7711 CEDI GUAYAQUIL</v>
      </c>
      <c r="P3440" s="2" t="str">
        <f aca="false">IF(A3440=$P$5,C3440,P3439)</f>
        <v>CONORQUE CIALTDA</v>
      </c>
      <c r="Q3440" s="2" t="n">
        <f aca="false">IF(Q3439="","",IF(A3443=$Q$1,C3443,Q3439))</f>
        <v>1000016218</v>
      </c>
      <c r="R3440" s="2" t="n">
        <f aca="false">IF(H3440=$R$5,L3440,R3439)</f>
        <v>50640325</v>
      </c>
      <c r="S3440" s="2" t="str">
        <f aca="false">IF(H3440=$S$5,L3440,S3439)</f>
        <v>EGU074</v>
      </c>
      <c r="T3440" s="2" t="n">
        <f aca="false">IF(H3440=$T$5,L3440,T3439)</f>
        <v>814190614</v>
      </c>
      <c r="U3440" s="2" t="n">
        <f aca="false">IF(V3440="",0,1)</f>
        <v>0</v>
      </c>
      <c r="V3440" s="2" t="str">
        <f aca="false">IF(A3440="","",IFERROR(IF(VLOOKUP(A3440,MAESTRO!$A$2:$C$15,2,FALSE())=1,"",A3440),A3440))</f>
        <v/>
      </c>
      <c r="W3440" s="2" t="str">
        <f aca="false">IF(V3440="","",G3440)</f>
        <v/>
      </c>
    </row>
    <row r="3441" customFormat="false" ht="15" hidden="false" customHeight="false" outlineLevel="0" collapsed="false">
      <c r="A3441" s="1" t="s">
        <v>51</v>
      </c>
      <c r="D3441" s="1" t="s">
        <v>49</v>
      </c>
      <c r="O3441" s="2" t="str">
        <f aca="false">IF(O3440="","",O3440)</f>
        <v>7711 CEDI GUAYAQUIL</v>
      </c>
      <c r="P3441" s="2" t="str">
        <f aca="false">IF(A3441=$P$5,C3441,P3440)</f>
        <v>CONORQUE CIALTDA</v>
      </c>
      <c r="Q3441" s="2" t="n">
        <f aca="false">IF(Q3440="","",IF(A3444=$Q$1,C3444,Q3440))</f>
        <v>1000016218</v>
      </c>
      <c r="R3441" s="2" t="n">
        <f aca="false">IF(H3441=$R$5,L3441,R3440)</f>
        <v>50640325</v>
      </c>
      <c r="S3441" s="2" t="str">
        <f aca="false">IF(H3441=$S$5,L3441,S3440)</f>
        <v>EGU074</v>
      </c>
      <c r="T3441" s="2" t="n">
        <f aca="false">IF(H3441=$T$5,L3441,T3440)</f>
        <v>814190614</v>
      </c>
      <c r="U3441" s="2" t="n">
        <f aca="false">IF(V3441="",0,1)</f>
        <v>0</v>
      </c>
      <c r="V3441" s="2" t="str">
        <f aca="false">IF(A3441="","",IFERROR(IF(VLOOKUP(A3441,MAESTRO!$A$2:$C$15,2,FALSE())=1,"",A3441),A3441))</f>
        <v/>
      </c>
      <c r="W3441" s="2" t="str">
        <f aca="false">IF(V3441="","",G3441)</f>
        <v/>
      </c>
    </row>
    <row r="3442" customFormat="false" ht="15" hidden="false" customHeight="false" outlineLevel="0" collapsed="false">
      <c r="A3442" s="1" t="s">
        <v>52</v>
      </c>
      <c r="D3442" s="1" t="s">
        <v>49</v>
      </c>
      <c r="O3442" s="2" t="str">
        <f aca="false">IF(O3441="","",O3441)</f>
        <v>7711 CEDI GUAYAQUIL</v>
      </c>
      <c r="P3442" s="2" t="str">
        <f aca="false">IF(A3442=$P$5,C3442,P3441)</f>
        <v>CONORQUE CIALTDA</v>
      </c>
      <c r="Q3442" s="2" t="n">
        <f aca="false">IF(Q3441="","",IF(A3445=$Q$1,C3445,Q3441))</f>
        <v>1000016218</v>
      </c>
      <c r="R3442" s="2" t="n">
        <f aca="false">IF(H3442=$R$5,L3442,R3441)</f>
        <v>50640325</v>
      </c>
      <c r="S3442" s="2" t="str">
        <f aca="false">IF(H3442=$S$5,L3442,S3441)</f>
        <v>EGU074</v>
      </c>
      <c r="T3442" s="2" t="n">
        <f aca="false">IF(H3442=$T$5,L3442,T3441)</f>
        <v>814190614</v>
      </c>
      <c r="U3442" s="2" t="n">
        <f aca="false">IF(V3442="",0,1)</f>
        <v>0</v>
      </c>
      <c r="V3442" s="2" t="str">
        <f aca="false">IF(A3442="","",IFERROR(IF(VLOOKUP(A3442,MAESTRO!$A$2:$C$15,2,FALSE())=1,"",A3442),A3442))</f>
        <v/>
      </c>
      <c r="W3442" s="2" t="str">
        <f aca="false">IF(V3442="","",G3442)</f>
        <v/>
      </c>
    </row>
    <row r="3443" customFormat="false" ht="15" hidden="false" customHeight="false" outlineLevel="0" collapsed="false">
      <c r="A3443" s="1" t="s">
        <v>53</v>
      </c>
      <c r="D3443" s="1" t="s">
        <v>49</v>
      </c>
      <c r="O3443" s="2" t="str">
        <f aca="false">IF(O3442="","",O3442)</f>
        <v>7711 CEDI GUAYAQUIL</v>
      </c>
      <c r="P3443" s="2" t="str">
        <f aca="false">IF(A3443=$P$5,C3443,P3442)</f>
        <v>CONORQUE CIALTDA</v>
      </c>
      <c r="Q3443" s="2" t="n">
        <f aca="false">IF(Q3442="","",IF(A3446=$Q$1,C3446,Q3442))</f>
        <v>1000016218</v>
      </c>
      <c r="R3443" s="2" t="n">
        <f aca="false">IF(H3443=$R$5,L3443,R3442)</f>
        <v>50640325</v>
      </c>
      <c r="S3443" s="2" t="str">
        <f aca="false">IF(H3443=$S$5,L3443,S3442)</f>
        <v>EGU074</v>
      </c>
      <c r="T3443" s="2" t="n">
        <f aca="false">IF(H3443=$T$5,L3443,T3442)</f>
        <v>814190614</v>
      </c>
      <c r="U3443" s="2" t="n">
        <f aca="false">IF(V3443="",0,1)</f>
        <v>0</v>
      </c>
      <c r="V3443" s="2" t="str">
        <f aca="false">IF(A3443="","",IFERROR(IF(VLOOKUP(A3443,MAESTRO!$A$2:$C$15,2,FALSE())=1,"",A3443),A3443))</f>
        <v/>
      </c>
      <c r="W3443" s="2" t="str">
        <f aca="false">IF(V3443="","",G3443)</f>
        <v/>
      </c>
    </row>
    <row r="3444" customFormat="false" ht="15" hidden="false" customHeight="false" outlineLevel="0" collapsed="false">
      <c r="O3444" s="2" t="str">
        <f aca="false">IF(O3443="","",O3443)</f>
        <v>7711 CEDI GUAYAQUIL</v>
      </c>
      <c r="P3444" s="2" t="str">
        <f aca="false">IF(A3444=$P$5,C3444,P3443)</f>
        <v>CONORQUE CIALTDA</v>
      </c>
      <c r="Q3444" s="2" t="n">
        <f aca="false">IF(Q3443="","",IF(A3447=$Q$1,C3447,Q3443))</f>
        <v>1000016218</v>
      </c>
      <c r="R3444" s="2" t="n">
        <f aca="false">IF(H3444=$R$5,L3444,R3443)</f>
        <v>50640325</v>
      </c>
      <c r="S3444" s="2" t="str">
        <f aca="false">IF(H3444=$S$5,L3444,S3443)</f>
        <v>EGU074</v>
      </c>
      <c r="T3444" s="2" t="n">
        <f aca="false">IF(H3444=$T$5,L3444,T3443)</f>
        <v>814190614</v>
      </c>
      <c r="U3444" s="2" t="n">
        <f aca="false">IF(V3444="",0,1)</f>
        <v>0</v>
      </c>
      <c r="V3444" s="2" t="str">
        <f aca="false">IF(A3444="","",IFERROR(IF(VLOOKUP(A3444,MAESTRO!$A$2:$C$15,2,FALSE())=1,"",A3444),A3444))</f>
        <v/>
      </c>
      <c r="W3444" s="2" t="str">
        <f aca="false">IF(V3444="","",G3444)</f>
        <v/>
      </c>
    </row>
    <row r="3445" customFormat="false" ht="15" hidden="false" customHeight="false" outlineLevel="0" collapsed="false">
      <c r="O3445" s="2" t="str">
        <f aca="false">IF(O3444="","",O3444)</f>
        <v>7711 CEDI GUAYAQUIL</v>
      </c>
      <c r="P3445" s="2" t="str">
        <f aca="false">IF(A3445=$P$5,C3445,P3444)</f>
        <v>CONORQUE CIALTDA</v>
      </c>
      <c r="Q3445" s="2" t="n">
        <f aca="false">IF(Q3444="","",IF(A3448=$Q$1,C3448,Q3444))</f>
        <v>1000016218</v>
      </c>
      <c r="R3445" s="2" t="n">
        <f aca="false">IF(H3445=$R$5,L3445,R3444)</f>
        <v>50640325</v>
      </c>
      <c r="S3445" s="2" t="str">
        <f aca="false">IF(H3445=$S$5,L3445,S3444)</f>
        <v>EGU074</v>
      </c>
      <c r="T3445" s="2" t="n">
        <f aca="false">IF(H3445=$T$5,L3445,T3444)</f>
        <v>814190614</v>
      </c>
      <c r="U3445" s="2" t="n">
        <f aca="false">IF(V3445="",0,1)</f>
        <v>0</v>
      </c>
      <c r="V3445" s="2" t="str">
        <f aca="false">IF(A3445="","",IFERROR(IF(VLOOKUP(A3445,MAESTRO!$A$2:$C$15,2,FALSE())=1,"",A3445),A3445))</f>
        <v/>
      </c>
      <c r="W3445" s="2" t="str">
        <f aca="false">IF(V3445="","",G3445)</f>
        <v/>
      </c>
    </row>
    <row r="3446" customFormat="false" ht="15" hidden="false" customHeight="false" outlineLevel="0" collapsed="false">
      <c r="E3446" s="1" t="s">
        <v>0</v>
      </c>
      <c r="J3446" s="1" t="s">
        <v>1</v>
      </c>
      <c r="M3446" s="1" t="n">
        <v>14</v>
      </c>
      <c r="O3446" s="2" t="str">
        <f aca="false">IF(O3445="","",O3445)</f>
        <v>7711 CEDI GUAYAQUIL</v>
      </c>
      <c r="P3446" s="2" t="str">
        <f aca="false">IF(A3446=$P$5,C3446,P3445)</f>
        <v>CONORQUE CIALTDA</v>
      </c>
      <c r="Q3446" s="2" t="n">
        <f aca="false">IF(Q3445="","",IF(A3449=$Q$1,C3449,Q3445))</f>
        <v>1000016218</v>
      </c>
      <c r="R3446" s="2" t="n">
        <f aca="false">IF(H3446=$R$5,L3446,R3445)</f>
        <v>50640325</v>
      </c>
      <c r="S3446" s="2" t="str">
        <f aca="false">IF(H3446=$S$5,L3446,S3445)</f>
        <v>EGU074</v>
      </c>
      <c r="T3446" s="2" t="n">
        <f aca="false">IF(H3446=$T$5,L3446,T3445)</f>
        <v>814190614</v>
      </c>
      <c r="U3446" s="2" t="n">
        <f aca="false">IF(V3446="",0,1)</f>
        <v>0</v>
      </c>
      <c r="V3446" s="2" t="str">
        <f aca="false">IF(A3446="","",IFERROR(IF(VLOOKUP(A3446,MAESTRO!$A$2:$C$15,2,FALSE())=1,"",A3446),A3446))</f>
        <v/>
      </c>
      <c r="W3446" s="2" t="str">
        <f aca="false">IF(V3446="","",G3446)</f>
        <v/>
      </c>
    </row>
    <row r="3447" customFormat="false" ht="15" hidden="false" customHeight="false" outlineLevel="0" collapsed="false">
      <c r="F3447" s="1" t="s">
        <v>6</v>
      </c>
      <c r="O3447" s="2" t="str">
        <f aca="false">IF(O3446="","",O3446)</f>
        <v>7711 CEDI GUAYAQUIL</v>
      </c>
      <c r="P3447" s="2" t="str">
        <f aca="false">IF(A3447=$P$5,C3447,P3446)</f>
        <v>CONORQUE CIALTDA</v>
      </c>
      <c r="Q3447" s="2" t="n">
        <f aca="false">IF(Q3446="","",IF(A3450=$Q$1,C3450,Q3446))</f>
        <v>1000016218</v>
      </c>
      <c r="R3447" s="2" t="n">
        <f aca="false">IF(H3447=$R$5,L3447,R3446)</f>
        <v>50640325</v>
      </c>
      <c r="S3447" s="2" t="str">
        <f aca="false">IF(H3447=$S$5,L3447,S3446)</f>
        <v>EGU074</v>
      </c>
      <c r="T3447" s="2" t="n">
        <f aca="false">IF(H3447=$T$5,L3447,T3446)</f>
        <v>814190614</v>
      </c>
      <c r="U3447" s="2" t="n">
        <f aca="false">IF(V3447="",0,1)</f>
        <v>0</v>
      </c>
      <c r="V3447" s="2" t="str">
        <f aca="false">IF(A3447="","",IFERROR(IF(VLOOKUP(A3447,MAESTRO!$A$2:$C$15,2,FALSE())=1,"",A3447),A3447))</f>
        <v/>
      </c>
      <c r="W3447" s="2" t="str">
        <f aca="false">IF(V3447="","",G3447)</f>
        <v/>
      </c>
    </row>
    <row r="3448" customFormat="false" ht="15" hidden="false" customHeight="false" outlineLevel="0" collapsed="false">
      <c r="O3448" s="2" t="str">
        <f aca="false">IF(O3447="","",O3447)</f>
        <v>7711 CEDI GUAYAQUIL</v>
      </c>
      <c r="P3448" s="2" t="str">
        <f aca="false">IF(A3448=$P$5,C3448,P3447)</f>
        <v>CONORQUE CIALTDA</v>
      </c>
      <c r="Q3448" s="2" t="n">
        <f aca="false">IF(Q3447="","",IF(A3451=$Q$1,C3451,Q3447))</f>
        <v>1000016218</v>
      </c>
      <c r="R3448" s="2" t="n">
        <f aca="false">IF(H3448=$R$5,L3448,R3447)</f>
        <v>50640325</v>
      </c>
      <c r="S3448" s="2" t="str">
        <f aca="false">IF(H3448=$S$5,L3448,S3447)</f>
        <v>EGU074</v>
      </c>
      <c r="T3448" s="2" t="n">
        <f aca="false">IF(H3448=$T$5,L3448,T3447)</f>
        <v>814190614</v>
      </c>
      <c r="U3448" s="2" t="n">
        <f aca="false">IF(V3448="",0,1)</f>
        <v>0</v>
      </c>
      <c r="V3448" s="2" t="str">
        <f aca="false">IF(A3448="","",IFERROR(IF(VLOOKUP(A3448,MAESTRO!$A$2:$C$15,2,FALSE())=1,"",A3448),A3448))</f>
        <v/>
      </c>
      <c r="W3448" s="2" t="str">
        <f aca="false">IF(V3448="","",G3448)</f>
        <v/>
      </c>
    </row>
    <row r="3449" customFormat="false" ht="15" hidden="false" customHeight="false" outlineLevel="0" collapsed="false">
      <c r="H3449" s="1" t="s">
        <v>8</v>
      </c>
      <c r="L3449" s="1" t="n">
        <v>50640325</v>
      </c>
      <c r="O3449" s="2" t="str">
        <f aca="false">IF(O3448="","",O3448)</f>
        <v>7711 CEDI GUAYAQUIL</v>
      </c>
      <c r="P3449" s="2" t="str">
        <f aca="false">IF(A3449=$P$5,C3449,P3448)</f>
        <v>CONORQUE CIALTDA</v>
      </c>
      <c r="Q3449" s="2" t="n">
        <f aca="false">IF(Q3448="","",IF(A3452=$Q$1,C3452,Q3448))</f>
        <v>1000016218</v>
      </c>
      <c r="R3449" s="2" t="n">
        <f aca="false">IF(H3449=$R$5,L3449,R3448)</f>
        <v>50640325</v>
      </c>
      <c r="S3449" s="2" t="str">
        <f aca="false">IF(H3449=$S$5,L3449,S3448)</f>
        <v>EGU074</v>
      </c>
      <c r="T3449" s="2" t="n">
        <f aca="false">IF(H3449=$T$5,L3449,T3448)</f>
        <v>814190614</v>
      </c>
      <c r="U3449" s="2" t="n">
        <f aca="false">IF(V3449="",0,1)</f>
        <v>0</v>
      </c>
      <c r="V3449" s="2" t="str">
        <f aca="false">IF(A3449="","",IFERROR(IF(VLOOKUP(A3449,MAESTRO!$A$2:$C$15,2,FALSE())=1,"",A3449),A3449))</f>
        <v/>
      </c>
      <c r="W3449" s="2" t="str">
        <f aca="false">IF(V3449="","",G3449)</f>
        <v/>
      </c>
    </row>
    <row r="3450" customFormat="false" ht="15" hidden="false" customHeight="false" outlineLevel="0" collapsed="false">
      <c r="H3450" s="1" t="s">
        <v>11</v>
      </c>
      <c r="L3450" s="1" t="s">
        <v>120</v>
      </c>
      <c r="O3450" s="2" t="str">
        <f aca="false">IF(O3449="","",O3449)</f>
        <v>7711 CEDI GUAYAQUIL</v>
      </c>
      <c r="P3450" s="2" t="str">
        <f aca="false">IF(A3450=$P$5,C3450,P3449)</f>
        <v>CONORQUE CIALTDA</v>
      </c>
      <c r="Q3450" s="2" t="n">
        <f aca="false">IF(Q3449="","",IF(A3453=$Q$1,C3453,Q3449))</f>
        <v>1000016218</v>
      </c>
      <c r="R3450" s="2" t="n">
        <f aca="false">IF(H3450=$R$5,L3450,R3449)</f>
        <v>50640325</v>
      </c>
      <c r="S3450" s="2" t="str">
        <f aca="false">IF(H3450=$S$5,L3450,S3449)</f>
        <v>EGU074</v>
      </c>
      <c r="T3450" s="2" t="n">
        <f aca="false">IF(H3450=$T$5,L3450,T3449)</f>
        <v>814190614</v>
      </c>
      <c r="U3450" s="2" t="n">
        <f aca="false">IF(V3450="",0,1)</f>
        <v>0</v>
      </c>
      <c r="V3450" s="2" t="str">
        <f aca="false">IF(A3450="","",IFERROR(IF(VLOOKUP(A3450,MAESTRO!$A$2:$C$15,2,FALSE())=1,"",A3450),A3450))</f>
        <v/>
      </c>
      <c r="W3450" s="2" t="str">
        <f aca="false">IF(V3450="","",G3450)</f>
        <v/>
      </c>
    </row>
    <row r="3451" customFormat="false" ht="15" hidden="false" customHeight="false" outlineLevel="0" collapsed="false">
      <c r="A3451" s="1" t="s">
        <v>13</v>
      </c>
      <c r="C3451" s="1" t="s">
        <v>20</v>
      </c>
      <c r="H3451" s="1" t="s">
        <v>21</v>
      </c>
      <c r="L3451" s="1" t="s">
        <v>121</v>
      </c>
      <c r="O3451" s="2" t="str">
        <f aca="false">IF(O3450="","",O3450)</f>
        <v>7711 CEDI GUAYAQUIL</v>
      </c>
      <c r="P3451" s="2" t="str">
        <f aca="false">IF(A3451=$P$5,C3451,P3450)</f>
        <v>CONORQUE CIALTDA</v>
      </c>
      <c r="Q3451" s="2" t="n">
        <f aca="false">IF(Q3450="","",IF(A3454=$Q$1,C3454,Q3450))</f>
        <v>1000016218</v>
      </c>
      <c r="R3451" s="2" t="n">
        <f aca="false">IF(H3451=$R$5,L3451,R3450)</f>
        <v>50640325</v>
      </c>
      <c r="S3451" s="2" t="str">
        <f aca="false">IF(H3451=$S$5,L3451,S3450)</f>
        <v>EGU074</v>
      </c>
      <c r="T3451" s="2" t="n">
        <f aca="false">IF(H3451=$T$5,L3451,T3450)</f>
        <v>814190614</v>
      </c>
      <c r="U3451" s="2" t="n">
        <f aca="false">IF(V3451="",0,1)</f>
        <v>0</v>
      </c>
      <c r="V3451" s="2" t="str">
        <f aca="false">IF(A3451="","",IFERROR(IF(VLOOKUP(A3451,MAESTRO!$A$2:$C$15,2,FALSE())=1,"",A3451),A3451))</f>
        <v/>
      </c>
      <c r="W3451" s="2" t="str">
        <f aca="false">IF(V3451="","",G3451)</f>
        <v/>
      </c>
    </row>
    <row r="3452" customFormat="false" ht="15" hidden="false" customHeight="false" outlineLevel="0" collapsed="false">
      <c r="A3452" s="1" t="s">
        <v>14</v>
      </c>
      <c r="C3452" s="1" t="s">
        <v>326</v>
      </c>
      <c r="H3452" s="1" t="s">
        <v>24</v>
      </c>
      <c r="L3452" s="1" t="n">
        <v>1001</v>
      </c>
      <c r="O3452" s="2" t="str">
        <f aca="false">IF(O3451="","",O3451)</f>
        <v>7711 CEDI GUAYAQUIL</v>
      </c>
      <c r="P3452" s="2" t="str">
        <f aca="false">IF(A3452=$P$5,C3452,P3451)</f>
        <v>CONORQUE CIALTDA</v>
      </c>
      <c r="Q3452" s="2" t="n">
        <f aca="false">IF(Q3451="","",IF(A3455=$Q$1,C3455,Q3451))</f>
        <v>1000016218</v>
      </c>
      <c r="R3452" s="2" t="n">
        <f aca="false">IF(H3452=$R$5,L3452,R3451)</f>
        <v>50640325</v>
      </c>
      <c r="S3452" s="2" t="str">
        <f aca="false">IF(H3452=$S$5,L3452,S3451)</f>
        <v>EGU074</v>
      </c>
      <c r="T3452" s="2" t="n">
        <f aca="false">IF(H3452=$T$5,L3452,T3451)</f>
        <v>814190614</v>
      </c>
      <c r="U3452" s="2" t="n">
        <f aca="false">IF(V3452="",0,1)</f>
        <v>0</v>
      </c>
      <c r="V3452" s="2" t="str">
        <f aca="false">IF(A3452="","",IFERROR(IF(VLOOKUP(A3452,MAESTRO!$A$2:$C$15,2,FALSE())=1,"",A3452),A3452))</f>
        <v/>
      </c>
      <c r="W3452" s="2" t="str">
        <f aca="false">IF(V3452="","",G3452)</f>
        <v/>
      </c>
    </row>
    <row r="3453" customFormat="false" ht="15" hidden="false" customHeight="false" outlineLevel="0" collapsed="false">
      <c r="A3453" s="1" t="s">
        <v>25</v>
      </c>
      <c r="C3453" s="1" t="n">
        <v>1000016218</v>
      </c>
      <c r="H3453" s="1" t="s">
        <v>26</v>
      </c>
      <c r="L3453" s="1" t="s">
        <v>27</v>
      </c>
      <c r="O3453" s="2" t="str">
        <f aca="false">IF(O3452="","",O3452)</f>
        <v>7711 CEDI GUAYAQUIL</v>
      </c>
      <c r="P3453" s="2" t="str">
        <f aca="false">IF(A3453=$P$5,C3453,P3452)</f>
        <v>CONORQUE CIALTDA</v>
      </c>
      <c r="Q3453" s="2" t="n">
        <f aca="false">IF(Q3452="","",IF(A3456=$Q$1,C3456,Q3452))</f>
        <v>1000016218</v>
      </c>
      <c r="R3453" s="2" t="n">
        <f aca="false">IF(H3453=$R$5,L3453,R3452)</f>
        <v>50640325</v>
      </c>
      <c r="S3453" s="2" t="str">
        <f aca="false">IF(H3453=$S$5,L3453,S3452)</f>
        <v>EGU074</v>
      </c>
      <c r="T3453" s="2" t="n">
        <f aca="false">IF(H3453=$T$5,L3453,T3452)</f>
        <v>814190614</v>
      </c>
      <c r="U3453" s="2" t="n">
        <f aca="false">IF(V3453="",0,1)</f>
        <v>0</v>
      </c>
      <c r="V3453" s="2" t="str">
        <f aca="false">IF(A3453="","",IFERROR(IF(VLOOKUP(A3453,MAESTRO!$A$2:$C$15,2,FALSE())=1,"",A3453),A3453))</f>
        <v/>
      </c>
      <c r="W3453" s="2" t="str">
        <f aca="false">IF(V3453="","",G3453)</f>
        <v/>
      </c>
    </row>
    <row r="3454" customFormat="false" ht="15" hidden="false" customHeight="false" outlineLevel="0" collapsed="false">
      <c r="A3454" s="1" t="s">
        <v>28</v>
      </c>
      <c r="C3454" s="1" t="s">
        <v>381</v>
      </c>
      <c r="H3454" s="1" t="s">
        <v>16</v>
      </c>
      <c r="L3454" s="1" t="n">
        <v>814190614</v>
      </c>
      <c r="O3454" s="2" t="str">
        <f aca="false">IF(O3453="","",O3453)</f>
        <v>7711 CEDI GUAYAQUIL</v>
      </c>
      <c r="P3454" s="2" t="str">
        <f aca="false">IF(A3454=$P$5,C3454,P3453)</f>
        <v>CONORQUE CIALTDA</v>
      </c>
      <c r="Q3454" s="2" t="n">
        <f aca="false">IF(Q3453="","",IF(A3457=$Q$1,C3457,Q3453))</f>
        <v>1000016218</v>
      </c>
      <c r="R3454" s="2" t="n">
        <f aca="false">IF(H3454=$R$5,L3454,R3453)</f>
        <v>50640325</v>
      </c>
      <c r="S3454" s="2" t="str">
        <f aca="false">IF(H3454=$S$5,L3454,S3453)</f>
        <v>EGU074</v>
      </c>
      <c r="T3454" s="2" t="n">
        <f aca="false">IF(H3454=$T$5,L3454,T3453)</f>
        <v>814190614</v>
      </c>
      <c r="U3454" s="2" t="n">
        <f aca="false">IF(V3454="",0,1)</f>
        <v>0</v>
      </c>
      <c r="V3454" s="2" t="str">
        <f aca="false">IF(A3454="","",IFERROR(IF(VLOOKUP(A3454,MAESTRO!$A$2:$C$15,2,FALSE())=1,"",A3454),A3454))</f>
        <v/>
      </c>
      <c r="W3454" s="2" t="str">
        <f aca="false">IF(V3454="","",G3454)</f>
        <v/>
      </c>
    </row>
    <row r="3455" customFormat="false" ht="15" hidden="false" customHeight="false" outlineLevel="0" collapsed="false">
      <c r="A3455" s="1" t="s">
        <v>3</v>
      </c>
      <c r="C3455" s="1" t="n">
        <v>1000016218</v>
      </c>
      <c r="H3455" s="1" t="s">
        <v>30</v>
      </c>
      <c r="L3455" s="1" t="s">
        <v>31</v>
      </c>
      <c r="O3455" s="2" t="str">
        <f aca="false">IF(O3454="","",O3454)</f>
        <v>7711 CEDI GUAYAQUIL</v>
      </c>
      <c r="P3455" s="2" t="str">
        <f aca="false">IF(A3455=$P$5,C3455,P3454)</f>
        <v>CONORQUE CIALTDA</v>
      </c>
      <c r="Q3455" s="2" t="n">
        <f aca="false">IF(Q3454="","",IF(A3458=$Q$1,C3458,Q3454))</f>
        <v>1000016218</v>
      </c>
      <c r="R3455" s="2" t="n">
        <f aca="false">IF(H3455=$R$5,L3455,R3454)</f>
        <v>50640325</v>
      </c>
      <c r="S3455" s="2" t="str">
        <f aca="false">IF(H3455=$S$5,L3455,S3454)</f>
        <v>EGU074</v>
      </c>
      <c r="T3455" s="2" t="n">
        <f aca="false">IF(H3455=$T$5,L3455,T3454)</f>
        <v>814190614</v>
      </c>
      <c r="U3455" s="2" t="n">
        <f aca="false">IF(V3455="",0,1)</f>
        <v>0</v>
      </c>
      <c r="V3455" s="2" t="str">
        <f aca="false">IF(A3455="","",IFERROR(IF(VLOOKUP(A3455,MAESTRO!$A$2:$C$15,2,FALSE())=1,"",A3455),A3455))</f>
        <v/>
      </c>
      <c r="W3455" s="2" t="str">
        <f aca="false">IF(V3455="","",G3455)</f>
        <v/>
      </c>
    </row>
    <row r="3456" customFormat="false" ht="15" hidden="false" customHeight="false" outlineLevel="0" collapsed="false">
      <c r="A3456" s="1" t="s">
        <v>32</v>
      </c>
      <c r="C3456" s="1" t="s">
        <v>382</v>
      </c>
      <c r="H3456" s="1" t="s">
        <v>34</v>
      </c>
      <c r="L3456" s="1" t="s">
        <v>35</v>
      </c>
      <c r="O3456" s="2" t="str">
        <f aca="false">IF(O3455="","",O3455)</f>
        <v>7711 CEDI GUAYAQUIL</v>
      </c>
      <c r="P3456" s="2" t="str">
        <f aca="false">IF(A3456=$P$5,C3456,P3455)</f>
        <v>CONORQUE CIALTDA</v>
      </c>
      <c r="Q3456" s="2" t="n">
        <f aca="false">IF(Q3455="","",IF(A3459=$Q$1,C3459,Q3455))</f>
        <v>1000016218</v>
      </c>
      <c r="R3456" s="2" t="n">
        <f aca="false">IF(H3456=$R$5,L3456,R3455)</f>
        <v>50640325</v>
      </c>
      <c r="S3456" s="2" t="str">
        <f aca="false">IF(H3456=$S$5,L3456,S3455)</f>
        <v>EGU074</v>
      </c>
      <c r="T3456" s="2" t="n">
        <f aca="false">IF(H3456=$T$5,L3456,T3455)</f>
        <v>814190614</v>
      </c>
      <c r="U3456" s="2" t="n">
        <f aca="false">IF(V3456="",0,1)</f>
        <v>0</v>
      </c>
      <c r="V3456" s="2" t="str">
        <f aca="false">IF(A3456="","",IFERROR(IF(VLOOKUP(A3456,MAESTRO!$A$2:$C$15,2,FALSE())=1,"",A3456),A3456))</f>
        <v/>
      </c>
      <c r="W3456" s="2" t="str">
        <f aca="false">IF(V3456="","",G3456)</f>
        <v/>
      </c>
    </row>
    <row r="3457" customFormat="false" ht="15" hidden="false" customHeight="false" outlineLevel="0" collapsed="false">
      <c r="A3457" s="1" t="s">
        <v>36</v>
      </c>
      <c r="C3457" s="1" t="n">
        <v>1000016218</v>
      </c>
      <c r="H3457" s="1" t="s">
        <v>37</v>
      </c>
      <c r="L3457" s="1" t="n">
        <v>1</v>
      </c>
      <c r="O3457" s="2" t="str">
        <f aca="false">IF(O3456="","",O3456)</f>
        <v>7711 CEDI GUAYAQUIL</v>
      </c>
      <c r="P3457" s="2" t="str">
        <f aca="false">IF(A3457=$P$5,C3457,P3456)</f>
        <v>CONORQUE CIALTDA</v>
      </c>
      <c r="Q3457" s="2" t="n">
        <f aca="false">IF(Q3456="","",IF(A3460=$Q$1,C3460,Q3456))</f>
        <v>1000016218</v>
      </c>
      <c r="R3457" s="2" t="n">
        <f aca="false">IF(H3457=$R$5,L3457,R3456)</f>
        <v>50640325</v>
      </c>
      <c r="S3457" s="2" t="str">
        <f aca="false">IF(H3457=$S$5,L3457,S3456)</f>
        <v>EGU074</v>
      </c>
      <c r="T3457" s="2" t="n">
        <f aca="false">IF(H3457=$T$5,L3457,T3456)</f>
        <v>814190614</v>
      </c>
      <c r="U3457" s="2" t="n">
        <f aca="false">IF(V3457="",0,1)</f>
        <v>0</v>
      </c>
      <c r="V3457" s="2" t="str">
        <f aca="false">IF(A3457="","",IFERROR(IF(VLOOKUP(A3457,MAESTRO!$A$2:$C$15,2,FALSE())=1,"",A3457),A3457))</f>
        <v/>
      </c>
      <c r="W3457" s="2" t="str">
        <f aca="false">IF(V3457="","",G3457)</f>
        <v/>
      </c>
    </row>
    <row r="3458" customFormat="false" ht="15" hidden="false" customHeight="false" outlineLevel="0" collapsed="false">
      <c r="A3458" s="1" t="s">
        <v>38</v>
      </c>
      <c r="H3458" s="1" t="s">
        <v>39</v>
      </c>
      <c r="K3458" s="1" t="s">
        <v>40</v>
      </c>
      <c r="O3458" s="2" t="str">
        <f aca="false">IF(O3457="","",O3457)</f>
        <v>7711 CEDI GUAYAQUIL</v>
      </c>
      <c r="P3458" s="2" t="str">
        <f aca="false">IF(A3458=$P$5,C3458,P3457)</f>
        <v>CONORQUE CIALTDA</v>
      </c>
      <c r="Q3458" s="2" t="n">
        <f aca="false">IF(Q3457="","",IF(A3461=$Q$1,C3461,Q3457))</f>
        <v>1000016218</v>
      </c>
      <c r="R3458" s="2" t="n">
        <f aca="false">IF(H3458=$R$5,L3458,R3457)</f>
        <v>50640325</v>
      </c>
      <c r="S3458" s="2" t="str">
        <f aca="false">IF(H3458=$S$5,L3458,S3457)</f>
        <v>EGU074</v>
      </c>
      <c r="T3458" s="2" t="n">
        <f aca="false">IF(H3458=$T$5,L3458,T3457)</f>
        <v>814190614</v>
      </c>
      <c r="U3458" s="2" t="n">
        <f aca="false">IF(V3458="",0,1)</f>
        <v>0</v>
      </c>
      <c r="V3458" s="2" t="str">
        <f aca="false">IF(A3458="","",IFERROR(IF(VLOOKUP(A3458,MAESTRO!$A$2:$C$15,2,FALSE())=1,"",A3458),A3458))</f>
        <v/>
      </c>
      <c r="W3458" s="2" t="str">
        <f aca="false">IF(V3458="","",G3458)</f>
        <v/>
      </c>
    </row>
    <row r="3459" customFormat="false" ht="15" hidden="false" customHeight="false" outlineLevel="0" collapsed="false">
      <c r="O3459" s="2" t="str">
        <f aca="false">IF(O3458="","",O3458)</f>
        <v>7711 CEDI GUAYAQUIL</v>
      </c>
      <c r="P3459" s="2" t="str">
        <f aca="false">IF(A3459=$P$5,C3459,P3458)</f>
        <v>CONORQUE CIALTDA</v>
      </c>
      <c r="Q3459" s="2" t="n">
        <f aca="false">IF(Q3458="","",IF(A3462=$Q$1,C3462,Q3458))</f>
        <v>1000016218</v>
      </c>
      <c r="R3459" s="2" t="n">
        <f aca="false">IF(H3459=$R$5,L3459,R3458)</f>
        <v>50640325</v>
      </c>
      <c r="S3459" s="2" t="str">
        <f aca="false">IF(H3459=$S$5,L3459,S3458)</f>
        <v>EGU074</v>
      </c>
      <c r="T3459" s="2" t="n">
        <f aca="false">IF(H3459=$T$5,L3459,T3458)</f>
        <v>814190614</v>
      </c>
      <c r="U3459" s="2" t="n">
        <f aca="false">IF(V3459="",0,1)</f>
        <v>0</v>
      </c>
      <c r="V3459" s="2" t="str">
        <f aca="false">IF(A3459="","",IFERROR(IF(VLOOKUP(A3459,MAESTRO!$A$2:$C$15,2,FALSE())=1,"",A3459),A3459))</f>
        <v/>
      </c>
      <c r="W3459" s="2" t="str">
        <f aca="false">IF(V3459="","",G3459)</f>
        <v/>
      </c>
    </row>
    <row r="3460" customFormat="false" ht="15" hidden="false" customHeight="false" outlineLevel="0" collapsed="false">
      <c r="A3460" s="1" t="s">
        <v>18</v>
      </c>
      <c r="B3460" s="1" t="s">
        <v>41</v>
      </c>
      <c r="G3460" s="1" t="s">
        <v>42</v>
      </c>
      <c r="I3460" s="1" t="s">
        <v>43</v>
      </c>
      <c r="K3460" s="1" t="s">
        <v>44</v>
      </c>
      <c r="O3460" s="2" t="str">
        <f aca="false">IF(O3459="","",O3459)</f>
        <v>7711 CEDI GUAYAQUIL</v>
      </c>
      <c r="P3460" s="2" t="str">
        <f aca="false">IF(A3460=$P$5,C3460,P3459)</f>
        <v>CONORQUE CIALTDA</v>
      </c>
      <c r="Q3460" s="2" t="n">
        <f aca="false">IF(Q3459="","",IF(A3463=$Q$1,C3463,Q3459))</f>
        <v>1000016218</v>
      </c>
      <c r="R3460" s="2" t="n">
        <f aca="false">IF(H3460=$R$5,L3460,R3459)</f>
        <v>50640325</v>
      </c>
      <c r="S3460" s="2" t="str">
        <f aca="false">IF(H3460=$S$5,L3460,S3459)</f>
        <v>EGU074</v>
      </c>
      <c r="T3460" s="2" t="n">
        <f aca="false">IF(H3460=$T$5,L3460,T3459)</f>
        <v>814190614</v>
      </c>
      <c r="U3460" s="2" t="n">
        <f aca="false">IF(V3460="",0,1)</f>
        <v>0</v>
      </c>
      <c r="V3460" s="2" t="str">
        <f aca="false">IF(A3460="","",IFERROR(IF(VLOOKUP(A3460,MAESTRO!$A$2:$C$15,2,FALSE())=1,"",A3460),A3460))</f>
        <v/>
      </c>
      <c r="W3460" s="2" t="str">
        <f aca="false">IF(V3460="","",G3460)</f>
        <v/>
      </c>
    </row>
    <row r="3461" customFormat="false" ht="15" hidden="false" customHeight="false" outlineLevel="0" collapsed="false">
      <c r="O3461" s="2" t="str">
        <f aca="false">IF(O3460="","",O3460)</f>
        <v>7711 CEDI GUAYAQUIL</v>
      </c>
      <c r="P3461" s="2" t="str">
        <f aca="false">IF(A3461=$P$5,C3461,P3460)</f>
        <v>CONORQUE CIALTDA</v>
      </c>
      <c r="Q3461" s="2" t="n">
        <f aca="false">IF(Q3460="","",IF(A3464=$Q$1,C3464,Q3460))</f>
        <v>1000016218</v>
      </c>
      <c r="R3461" s="2" t="n">
        <f aca="false">IF(H3461=$R$5,L3461,R3460)</f>
        <v>50640325</v>
      </c>
      <c r="S3461" s="2" t="str">
        <f aca="false">IF(H3461=$S$5,L3461,S3460)</f>
        <v>EGU074</v>
      </c>
      <c r="T3461" s="2" t="n">
        <f aca="false">IF(H3461=$T$5,L3461,T3460)</f>
        <v>814190614</v>
      </c>
      <c r="U3461" s="2" t="n">
        <f aca="false">IF(V3461="",0,1)</f>
        <v>0</v>
      </c>
      <c r="V3461" s="2" t="str">
        <f aca="false">IF(A3461="","",IFERROR(IF(VLOOKUP(A3461,MAESTRO!$A$2:$C$15,2,FALSE())=1,"",A3461),A3461))</f>
        <v/>
      </c>
      <c r="W3461" s="2" t="str">
        <f aca="false">IF(V3461="","",G3461)</f>
        <v/>
      </c>
    </row>
    <row r="3462" customFormat="false" ht="15" hidden="false" customHeight="false" outlineLevel="0" collapsed="false">
      <c r="A3462" s="1" t="n">
        <v>10986</v>
      </c>
      <c r="B3462" s="1" t="s">
        <v>157</v>
      </c>
      <c r="G3462" s="1" t="n">
        <v>8</v>
      </c>
      <c r="I3462" s="1" t="s">
        <v>46</v>
      </c>
      <c r="K3462" s="1" t="s">
        <v>158</v>
      </c>
      <c r="O3462" s="2" t="str">
        <f aca="false">IF(O3461="","",O3461)</f>
        <v>7711 CEDI GUAYAQUIL</v>
      </c>
      <c r="P3462" s="2" t="str">
        <f aca="false">IF(A3462=$P$5,C3462,P3461)</f>
        <v>CONORQUE CIALTDA</v>
      </c>
      <c r="Q3462" s="2" t="n">
        <f aca="false">IF(Q3461="","",IF(A3465=$Q$1,C3465,Q3461))</f>
        <v>1000016218</v>
      </c>
      <c r="R3462" s="2" t="n">
        <f aca="false">IF(H3462=$R$5,L3462,R3461)</f>
        <v>50640325</v>
      </c>
      <c r="S3462" s="2" t="str">
        <f aca="false">IF(H3462=$S$5,L3462,S3461)</f>
        <v>EGU074</v>
      </c>
      <c r="T3462" s="2" t="n">
        <f aca="false">IF(H3462=$T$5,L3462,T3461)</f>
        <v>814190614</v>
      </c>
      <c r="U3462" s="2" t="n">
        <f aca="false">IF(V3462="",0,1)</f>
        <v>1</v>
      </c>
      <c r="V3462" s="2" t="n">
        <f aca="false">IF(A3462="","",IFERROR(IF(VLOOKUP(A3462,MAESTRO!$A$2:$C$15,2,FALSE())=1,"",A3462),A3462))</f>
        <v>10986</v>
      </c>
      <c r="W3462" s="2" t="n">
        <f aca="false">IF(V3462="","",G3462)</f>
        <v>8</v>
      </c>
    </row>
    <row r="3463" customFormat="false" ht="15" hidden="false" customHeight="false" outlineLevel="0" collapsed="false">
      <c r="O3463" s="2" t="str">
        <f aca="false">IF(O3462="","",O3462)</f>
        <v>7711 CEDI GUAYAQUIL</v>
      </c>
      <c r="P3463" s="2" t="str">
        <f aca="false">IF(A3463=$P$5,C3463,P3462)</f>
        <v>CONORQUE CIALTDA</v>
      </c>
      <c r="Q3463" s="2" t="n">
        <f aca="false">IF(Q3462="","",IF(A3466=$Q$1,C3466,Q3462))</f>
        <v>1000016218</v>
      </c>
      <c r="R3463" s="2" t="n">
        <f aca="false">IF(H3463=$R$5,L3463,R3462)</f>
        <v>50640325</v>
      </c>
      <c r="S3463" s="2" t="str">
        <f aca="false">IF(H3463=$S$5,L3463,S3462)</f>
        <v>EGU074</v>
      </c>
      <c r="T3463" s="2" t="n">
        <f aca="false">IF(H3463=$T$5,L3463,T3462)</f>
        <v>814190614</v>
      </c>
      <c r="U3463" s="2" t="n">
        <f aca="false">IF(V3463="",0,1)</f>
        <v>0</v>
      </c>
      <c r="V3463" s="2" t="str">
        <f aca="false">IF(A3463="","",IFERROR(IF(VLOOKUP(A3463,MAESTRO!$A$2:$C$15,2,FALSE())=1,"",A3463),A3463))</f>
        <v/>
      </c>
      <c r="W3463" s="2" t="str">
        <f aca="false">IF(V3463="","",G3463)</f>
        <v/>
      </c>
    </row>
    <row r="3464" customFormat="false" ht="15" hidden="false" customHeight="false" outlineLevel="0" collapsed="false">
      <c r="O3464" s="2" t="str">
        <f aca="false">IF(O3463="","",O3463)</f>
        <v>7711 CEDI GUAYAQUIL</v>
      </c>
      <c r="P3464" s="2" t="str">
        <f aca="false">IF(A3464=$P$5,C3464,P3463)</f>
        <v>CONORQUE CIALTDA</v>
      </c>
      <c r="Q3464" s="2" t="n">
        <f aca="false">IF(Q3463="","",IF(A3467=$Q$1,C3467,Q3463))</f>
        <v>1000016218</v>
      </c>
      <c r="R3464" s="2" t="n">
        <f aca="false">IF(H3464=$R$5,L3464,R3463)</f>
        <v>50640325</v>
      </c>
      <c r="S3464" s="2" t="str">
        <f aca="false">IF(H3464=$S$5,L3464,S3463)</f>
        <v>EGU074</v>
      </c>
      <c r="T3464" s="2" t="n">
        <f aca="false">IF(H3464=$T$5,L3464,T3463)</f>
        <v>814190614</v>
      </c>
      <c r="U3464" s="2" t="n">
        <f aca="false">IF(V3464="",0,1)</f>
        <v>0</v>
      </c>
      <c r="V3464" s="2" t="str">
        <f aca="false">IF(A3464="","",IFERROR(IF(VLOOKUP(A3464,MAESTRO!$A$2:$C$15,2,FALSE())=1,"",A3464),A3464))</f>
        <v/>
      </c>
      <c r="W3464" s="2" t="str">
        <f aca="false">IF(V3464="","",G3464)</f>
        <v/>
      </c>
    </row>
    <row r="3465" customFormat="false" ht="15" hidden="false" customHeight="false" outlineLevel="0" collapsed="false">
      <c r="O3465" s="2" t="str">
        <f aca="false">IF(O3464="","",O3464)</f>
        <v>7711 CEDI GUAYAQUIL</v>
      </c>
      <c r="P3465" s="2" t="str">
        <f aca="false">IF(A3465=$P$5,C3465,P3464)</f>
        <v>CONORQUE CIALTDA</v>
      </c>
      <c r="Q3465" s="2" t="n">
        <f aca="false">IF(Q3464="","",IF(A3468=$Q$1,C3468,Q3464))</f>
        <v>1000016218</v>
      </c>
      <c r="R3465" s="2" t="n">
        <f aca="false">IF(H3465=$R$5,L3465,R3464)</f>
        <v>50640325</v>
      </c>
      <c r="S3465" s="2" t="str">
        <f aca="false">IF(H3465=$S$5,L3465,S3464)</f>
        <v>EGU074</v>
      </c>
      <c r="T3465" s="2" t="n">
        <f aca="false">IF(H3465=$T$5,L3465,T3464)</f>
        <v>814190614</v>
      </c>
      <c r="U3465" s="2" t="n">
        <f aca="false">IF(V3465="",0,1)</f>
        <v>0</v>
      </c>
      <c r="V3465" s="2" t="str">
        <f aca="false">IF(A3465="","",IFERROR(IF(VLOOKUP(A3465,MAESTRO!$A$2:$C$15,2,FALSE())=1,"",A3465),A3465))</f>
        <v/>
      </c>
      <c r="W3465" s="2" t="str">
        <f aca="false">IF(V3465="","",G3465)</f>
        <v/>
      </c>
    </row>
    <row r="3466" customFormat="false" ht="15" hidden="false" customHeight="false" outlineLevel="0" collapsed="false">
      <c r="O3466" s="2" t="str">
        <f aca="false">IF(O3465="","",O3465)</f>
        <v>7711 CEDI GUAYAQUIL</v>
      </c>
      <c r="P3466" s="2" t="str">
        <f aca="false">IF(A3466=$P$5,C3466,P3465)</f>
        <v>CONORQUE CIALTDA</v>
      </c>
      <c r="Q3466" s="2" t="n">
        <f aca="false">IF(Q3465="","",IF(A3469=$Q$1,C3469,Q3465))</f>
        <v>1000016218</v>
      </c>
      <c r="R3466" s="2" t="n">
        <f aca="false">IF(H3466=$R$5,L3466,R3465)</f>
        <v>50640325</v>
      </c>
      <c r="S3466" s="2" t="str">
        <f aca="false">IF(H3466=$S$5,L3466,S3465)</f>
        <v>EGU074</v>
      </c>
      <c r="T3466" s="2" t="n">
        <f aca="false">IF(H3466=$T$5,L3466,T3465)</f>
        <v>814190614</v>
      </c>
      <c r="U3466" s="2" t="n">
        <f aca="false">IF(V3466="",0,1)</f>
        <v>0</v>
      </c>
      <c r="V3466" s="2" t="str">
        <f aca="false">IF(A3466="","",IFERROR(IF(VLOOKUP(A3466,MAESTRO!$A$2:$C$15,2,FALSE())=1,"",A3466),A3466))</f>
        <v/>
      </c>
      <c r="W3466" s="2" t="str">
        <f aca="false">IF(V3466="","",G3466)</f>
        <v/>
      </c>
    </row>
    <row r="3467" customFormat="false" ht="15" hidden="false" customHeight="false" outlineLevel="0" collapsed="false">
      <c r="O3467" s="2" t="str">
        <f aca="false">IF(O3466="","",O3466)</f>
        <v>7711 CEDI GUAYAQUIL</v>
      </c>
      <c r="P3467" s="2" t="str">
        <f aca="false">IF(A3467=$P$5,C3467,P3466)</f>
        <v>CONORQUE CIALTDA</v>
      </c>
      <c r="Q3467" s="2" t="n">
        <f aca="false">IF(Q3466="","",IF(A3470=$Q$1,C3470,Q3466))</f>
        <v>1000016218</v>
      </c>
      <c r="R3467" s="2" t="n">
        <f aca="false">IF(H3467=$R$5,L3467,R3466)</f>
        <v>50640325</v>
      </c>
      <c r="S3467" s="2" t="str">
        <f aca="false">IF(H3467=$S$5,L3467,S3466)</f>
        <v>EGU074</v>
      </c>
      <c r="T3467" s="2" t="n">
        <f aca="false">IF(H3467=$T$5,L3467,T3466)</f>
        <v>814190614</v>
      </c>
      <c r="U3467" s="2" t="n">
        <f aca="false">IF(V3467="",0,1)</f>
        <v>0</v>
      </c>
      <c r="V3467" s="2" t="str">
        <f aca="false">IF(A3467="","",IFERROR(IF(VLOOKUP(A3467,MAESTRO!$A$2:$C$15,2,FALSE())=1,"",A3467),A3467))</f>
        <v/>
      </c>
      <c r="W3467" s="2" t="str">
        <f aca="false">IF(V3467="","",G3467)</f>
        <v/>
      </c>
    </row>
    <row r="3468" customFormat="false" ht="15" hidden="false" customHeight="false" outlineLevel="0" collapsed="false">
      <c r="O3468" s="2" t="str">
        <f aca="false">IF(O3467="","",O3467)</f>
        <v>7711 CEDI GUAYAQUIL</v>
      </c>
      <c r="P3468" s="2" t="str">
        <f aca="false">IF(A3468=$P$5,C3468,P3467)</f>
        <v>CONORQUE CIALTDA</v>
      </c>
      <c r="Q3468" s="2" t="n">
        <f aca="false">IF(Q3467="","",IF(A3471=$Q$1,C3471,Q3467))</f>
        <v>1000016218</v>
      </c>
      <c r="R3468" s="2" t="n">
        <f aca="false">IF(H3468=$R$5,L3468,R3467)</f>
        <v>50640325</v>
      </c>
      <c r="S3468" s="2" t="str">
        <f aca="false">IF(H3468=$S$5,L3468,S3467)</f>
        <v>EGU074</v>
      </c>
      <c r="T3468" s="2" t="n">
        <f aca="false">IF(H3468=$T$5,L3468,T3467)</f>
        <v>814190614</v>
      </c>
      <c r="U3468" s="2" t="n">
        <f aca="false">IF(V3468="",0,1)</f>
        <v>0</v>
      </c>
      <c r="V3468" s="2" t="str">
        <f aca="false">IF(A3468="","",IFERROR(IF(VLOOKUP(A3468,MAESTRO!$A$2:$C$15,2,FALSE())=1,"",A3468),A3468))</f>
        <v/>
      </c>
      <c r="W3468" s="2" t="str">
        <f aca="false">IF(V3468="","",G3468)</f>
        <v/>
      </c>
    </row>
    <row r="3469" customFormat="false" ht="15" hidden="false" customHeight="false" outlineLevel="0" collapsed="false">
      <c r="O3469" s="2" t="str">
        <f aca="false">IF(O3468="","",O3468)</f>
        <v>7711 CEDI GUAYAQUIL</v>
      </c>
      <c r="P3469" s="2" t="str">
        <f aca="false">IF(A3469=$P$5,C3469,P3468)</f>
        <v>CONORQUE CIALTDA</v>
      </c>
      <c r="Q3469" s="2" t="n">
        <f aca="false">IF(Q3468="","",IF(A3472=$Q$1,C3472,Q3468))</f>
        <v>1000016218</v>
      </c>
      <c r="R3469" s="2" t="n">
        <f aca="false">IF(H3469=$R$5,L3469,R3468)</f>
        <v>50640325</v>
      </c>
      <c r="S3469" s="2" t="str">
        <f aca="false">IF(H3469=$S$5,L3469,S3468)</f>
        <v>EGU074</v>
      </c>
      <c r="T3469" s="2" t="n">
        <f aca="false">IF(H3469=$T$5,L3469,T3468)</f>
        <v>814190614</v>
      </c>
      <c r="U3469" s="2" t="n">
        <f aca="false">IF(V3469="",0,1)</f>
        <v>0</v>
      </c>
      <c r="V3469" s="2" t="str">
        <f aca="false">IF(A3469="","",IFERROR(IF(VLOOKUP(A3469,MAESTRO!$A$2:$C$15,2,FALSE())=1,"",A3469),A3469))</f>
        <v/>
      </c>
      <c r="W3469" s="2" t="str">
        <f aca="false">IF(V3469="","",G3469)</f>
        <v/>
      </c>
    </row>
    <row r="3470" customFormat="false" ht="15" hidden="false" customHeight="false" outlineLevel="0" collapsed="false">
      <c r="O3470" s="2" t="str">
        <f aca="false">IF(O3469="","",O3469)</f>
        <v>7711 CEDI GUAYAQUIL</v>
      </c>
      <c r="P3470" s="2" t="str">
        <f aca="false">IF(A3470=$P$5,C3470,P3469)</f>
        <v>CONORQUE CIALTDA</v>
      </c>
      <c r="Q3470" s="2" t="n">
        <f aca="false">IF(Q3469="","",IF(A3473=$Q$1,C3473,Q3469))</f>
        <v>1000016218</v>
      </c>
      <c r="R3470" s="2" t="n">
        <f aca="false">IF(H3470=$R$5,L3470,R3469)</f>
        <v>50640325</v>
      </c>
      <c r="S3470" s="2" t="str">
        <f aca="false">IF(H3470=$S$5,L3470,S3469)</f>
        <v>EGU074</v>
      </c>
      <c r="T3470" s="2" t="n">
        <f aca="false">IF(H3470=$T$5,L3470,T3469)</f>
        <v>814190614</v>
      </c>
      <c r="U3470" s="2" t="n">
        <f aca="false">IF(V3470="",0,1)</f>
        <v>0</v>
      </c>
      <c r="V3470" s="2" t="str">
        <f aca="false">IF(A3470="","",IFERROR(IF(VLOOKUP(A3470,MAESTRO!$A$2:$C$15,2,FALSE())=1,"",A3470),A3470))</f>
        <v/>
      </c>
      <c r="W3470" s="2" t="str">
        <f aca="false">IF(V3470="","",G3470)</f>
        <v/>
      </c>
    </row>
    <row r="3471" customFormat="false" ht="15" hidden="false" customHeight="false" outlineLevel="0" collapsed="false">
      <c r="O3471" s="2" t="str">
        <f aca="false">IF(O3470="","",O3470)</f>
        <v>7711 CEDI GUAYAQUIL</v>
      </c>
      <c r="P3471" s="2" t="str">
        <f aca="false">IF(A3471=$P$5,C3471,P3470)</f>
        <v>CONORQUE CIALTDA</v>
      </c>
      <c r="Q3471" s="2" t="n">
        <f aca="false">IF(Q3470="","",IF(A3474=$Q$1,C3474,Q3470))</f>
        <v>1000016218</v>
      </c>
      <c r="R3471" s="2" t="n">
        <f aca="false">IF(H3471=$R$5,L3471,R3470)</f>
        <v>50640325</v>
      </c>
      <c r="S3471" s="2" t="str">
        <f aca="false">IF(H3471=$S$5,L3471,S3470)</f>
        <v>EGU074</v>
      </c>
      <c r="T3471" s="2" t="n">
        <f aca="false">IF(H3471=$T$5,L3471,T3470)</f>
        <v>814190614</v>
      </c>
      <c r="U3471" s="2" t="n">
        <f aca="false">IF(V3471="",0,1)</f>
        <v>0</v>
      </c>
      <c r="V3471" s="2" t="str">
        <f aca="false">IF(A3471="","",IFERROR(IF(VLOOKUP(A3471,MAESTRO!$A$2:$C$15,2,FALSE())=1,"",A3471),A3471))</f>
        <v/>
      </c>
      <c r="W3471" s="2" t="str">
        <f aca="false">IF(V3471="","",G3471)</f>
        <v/>
      </c>
    </row>
    <row r="3472" customFormat="false" ht="15" hidden="false" customHeight="false" outlineLevel="0" collapsed="false">
      <c r="O3472" s="2" t="str">
        <f aca="false">IF(O3471="","",O3471)</f>
        <v>7711 CEDI GUAYAQUIL</v>
      </c>
      <c r="P3472" s="2" t="str">
        <f aca="false">IF(A3472=$P$5,C3472,P3471)</f>
        <v>CONORQUE CIALTDA</v>
      </c>
      <c r="Q3472" s="2" t="n">
        <f aca="false">IF(Q3471="","",IF(A3475=$Q$1,C3475,Q3471))</f>
        <v>1000016218</v>
      </c>
      <c r="R3472" s="2" t="n">
        <f aca="false">IF(H3472=$R$5,L3472,R3471)</f>
        <v>50640325</v>
      </c>
      <c r="S3472" s="2" t="str">
        <f aca="false">IF(H3472=$S$5,L3472,S3471)</f>
        <v>EGU074</v>
      </c>
      <c r="T3472" s="2" t="n">
        <f aca="false">IF(H3472=$T$5,L3472,T3471)</f>
        <v>814190614</v>
      </c>
      <c r="U3472" s="2" t="n">
        <f aca="false">IF(V3472="",0,1)</f>
        <v>0</v>
      </c>
      <c r="V3472" s="2" t="str">
        <f aca="false">IF(A3472="","",IFERROR(IF(VLOOKUP(A3472,MAESTRO!$A$2:$C$15,2,FALSE())=1,"",A3472),A3472))</f>
        <v/>
      </c>
      <c r="W3472" s="2" t="str">
        <f aca="false">IF(V3472="","",G3472)</f>
        <v/>
      </c>
    </row>
    <row r="3473" customFormat="false" ht="15" hidden="false" customHeight="false" outlineLevel="0" collapsed="false">
      <c r="O3473" s="2" t="str">
        <f aca="false">IF(O3472="","",O3472)</f>
        <v>7711 CEDI GUAYAQUIL</v>
      </c>
      <c r="P3473" s="2" t="str">
        <f aca="false">IF(A3473=$P$5,C3473,P3472)</f>
        <v>CONORQUE CIALTDA</v>
      </c>
      <c r="Q3473" s="2" t="n">
        <f aca="false">IF(Q3472="","",IF(A3476=$Q$1,C3476,Q3472))</f>
        <v>1000016218</v>
      </c>
      <c r="R3473" s="2" t="n">
        <f aca="false">IF(H3473=$R$5,L3473,R3472)</f>
        <v>50640325</v>
      </c>
      <c r="S3473" s="2" t="str">
        <f aca="false">IF(H3473=$S$5,L3473,S3472)</f>
        <v>EGU074</v>
      </c>
      <c r="T3473" s="2" t="n">
        <f aca="false">IF(H3473=$T$5,L3473,T3472)</f>
        <v>814190614</v>
      </c>
      <c r="U3473" s="2" t="n">
        <f aca="false">IF(V3473="",0,1)</f>
        <v>0</v>
      </c>
      <c r="V3473" s="2" t="str">
        <f aca="false">IF(A3473="","",IFERROR(IF(VLOOKUP(A3473,MAESTRO!$A$2:$C$15,2,FALSE())=1,"",A3473),A3473))</f>
        <v/>
      </c>
      <c r="W3473" s="2" t="str">
        <f aca="false">IF(V3473="","",G3473)</f>
        <v/>
      </c>
    </row>
    <row r="3474" customFormat="false" ht="15" hidden="false" customHeight="false" outlineLevel="0" collapsed="false">
      <c r="O3474" s="2" t="str">
        <f aca="false">IF(O3473="","",O3473)</f>
        <v>7711 CEDI GUAYAQUIL</v>
      </c>
      <c r="P3474" s="2" t="str">
        <f aca="false">IF(A3474=$P$5,C3474,P3473)</f>
        <v>CONORQUE CIALTDA</v>
      </c>
      <c r="Q3474" s="2" t="n">
        <f aca="false">IF(Q3473="","",IF(A3477=$Q$1,C3477,Q3473))</f>
        <v>1000016218</v>
      </c>
      <c r="R3474" s="2" t="n">
        <f aca="false">IF(H3474=$R$5,L3474,R3473)</f>
        <v>50640325</v>
      </c>
      <c r="S3474" s="2" t="str">
        <f aca="false">IF(H3474=$S$5,L3474,S3473)</f>
        <v>EGU074</v>
      </c>
      <c r="T3474" s="2" t="n">
        <f aca="false">IF(H3474=$T$5,L3474,T3473)</f>
        <v>814190614</v>
      </c>
      <c r="U3474" s="2" t="n">
        <f aca="false">IF(V3474="",0,1)</f>
        <v>0</v>
      </c>
      <c r="V3474" s="2" t="str">
        <f aca="false">IF(A3474="","",IFERROR(IF(VLOOKUP(A3474,MAESTRO!$A$2:$C$15,2,FALSE())=1,"",A3474),A3474))</f>
        <v/>
      </c>
      <c r="W3474" s="2" t="str">
        <f aca="false">IF(V3474="","",G3474)</f>
        <v/>
      </c>
    </row>
    <row r="3475" customFormat="false" ht="15" hidden="false" customHeight="false" outlineLevel="0" collapsed="false">
      <c r="O3475" s="2" t="str">
        <f aca="false">IF(O3474="","",O3474)</f>
        <v>7711 CEDI GUAYAQUIL</v>
      </c>
      <c r="P3475" s="2" t="str">
        <f aca="false">IF(A3475=$P$5,C3475,P3474)</f>
        <v>CONORQUE CIALTDA</v>
      </c>
      <c r="Q3475" s="2" t="n">
        <f aca="false">IF(Q3474="","",IF(A3478=$Q$1,C3478,Q3474))</f>
        <v>1000016218</v>
      </c>
      <c r="R3475" s="2" t="n">
        <f aca="false">IF(H3475=$R$5,L3475,R3474)</f>
        <v>50640325</v>
      </c>
      <c r="S3475" s="2" t="str">
        <f aca="false">IF(H3475=$S$5,L3475,S3474)</f>
        <v>EGU074</v>
      </c>
      <c r="T3475" s="2" t="n">
        <f aca="false">IF(H3475=$T$5,L3475,T3474)</f>
        <v>814190614</v>
      </c>
      <c r="U3475" s="2" t="n">
        <f aca="false">IF(V3475="",0,1)</f>
        <v>0</v>
      </c>
      <c r="V3475" s="2" t="str">
        <f aca="false">IF(A3475="","",IFERROR(IF(VLOOKUP(A3475,MAESTRO!$A$2:$C$15,2,FALSE())=1,"",A3475),A3475))</f>
        <v/>
      </c>
      <c r="W3475" s="2" t="str">
        <f aca="false">IF(V3475="","",G3475)</f>
        <v/>
      </c>
    </row>
    <row r="3476" customFormat="false" ht="15" hidden="false" customHeight="false" outlineLevel="0" collapsed="false">
      <c r="O3476" s="2" t="str">
        <f aca="false">IF(O3475="","",O3475)</f>
        <v>7711 CEDI GUAYAQUIL</v>
      </c>
      <c r="P3476" s="2" t="str">
        <f aca="false">IF(A3476=$P$5,C3476,P3475)</f>
        <v>CONORQUE CIALTDA</v>
      </c>
      <c r="Q3476" s="2" t="n">
        <f aca="false">IF(Q3475="","",IF(A3479=$Q$1,C3479,Q3475))</f>
        <v>1000016218</v>
      </c>
      <c r="R3476" s="2" t="n">
        <f aca="false">IF(H3476=$R$5,L3476,R3475)</f>
        <v>50640325</v>
      </c>
      <c r="S3476" s="2" t="str">
        <f aca="false">IF(H3476=$S$5,L3476,S3475)</f>
        <v>EGU074</v>
      </c>
      <c r="T3476" s="2" t="n">
        <f aca="false">IF(H3476=$T$5,L3476,T3475)</f>
        <v>814190614</v>
      </c>
      <c r="U3476" s="2" t="n">
        <f aca="false">IF(V3476="",0,1)</f>
        <v>0</v>
      </c>
      <c r="V3476" s="2" t="str">
        <f aca="false">IF(A3476="","",IFERROR(IF(VLOOKUP(A3476,MAESTRO!$A$2:$C$15,2,FALSE())=1,"",A3476),A3476))</f>
        <v/>
      </c>
      <c r="W3476" s="2" t="str">
        <f aca="false">IF(V3476="","",G3476)</f>
        <v/>
      </c>
    </row>
    <row r="3477" customFormat="false" ht="15" hidden="false" customHeight="false" outlineLevel="0" collapsed="false">
      <c r="O3477" s="2" t="str">
        <f aca="false">IF(O3476="","",O3476)</f>
        <v>7711 CEDI GUAYAQUIL</v>
      </c>
      <c r="P3477" s="2" t="str">
        <f aca="false">IF(A3477=$P$5,C3477,P3476)</f>
        <v>CONORQUE CIALTDA</v>
      </c>
      <c r="Q3477" s="2" t="n">
        <f aca="false">IF(Q3476="","",IF(A3480=$Q$1,C3480,Q3476))</f>
        <v>1000016218</v>
      </c>
      <c r="R3477" s="2" t="n">
        <f aca="false">IF(H3477=$R$5,L3477,R3476)</f>
        <v>50640325</v>
      </c>
      <c r="S3477" s="2" t="str">
        <f aca="false">IF(H3477=$S$5,L3477,S3476)</f>
        <v>EGU074</v>
      </c>
      <c r="T3477" s="2" t="n">
        <f aca="false">IF(H3477=$T$5,L3477,T3476)</f>
        <v>814190614</v>
      </c>
      <c r="U3477" s="2" t="n">
        <f aca="false">IF(V3477="",0,1)</f>
        <v>0</v>
      </c>
      <c r="V3477" s="2" t="str">
        <f aca="false">IF(A3477="","",IFERROR(IF(VLOOKUP(A3477,MAESTRO!$A$2:$C$15,2,FALSE())=1,"",A3477),A3477))</f>
        <v/>
      </c>
      <c r="W3477" s="2" t="str">
        <f aca="false">IF(V3477="","",G3477)</f>
        <v/>
      </c>
    </row>
    <row r="3478" customFormat="false" ht="15" hidden="false" customHeight="false" outlineLevel="0" collapsed="false">
      <c r="O3478" s="2" t="str">
        <f aca="false">IF(O3477="","",O3477)</f>
        <v>7711 CEDI GUAYAQUIL</v>
      </c>
      <c r="P3478" s="2" t="str">
        <f aca="false">IF(A3478=$P$5,C3478,P3477)</f>
        <v>CONORQUE CIALTDA</v>
      </c>
      <c r="Q3478" s="2" t="n">
        <f aca="false">IF(Q3477="","",IF(A3481=$Q$1,C3481,Q3477))</f>
        <v>1000016218</v>
      </c>
      <c r="R3478" s="2" t="n">
        <f aca="false">IF(H3478=$R$5,L3478,R3477)</f>
        <v>50640325</v>
      </c>
      <c r="S3478" s="2" t="str">
        <f aca="false">IF(H3478=$S$5,L3478,S3477)</f>
        <v>EGU074</v>
      </c>
      <c r="T3478" s="2" t="n">
        <f aca="false">IF(H3478=$T$5,L3478,T3477)</f>
        <v>814190614</v>
      </c>
      <c r="U3478" s="2" t="n">
        <f aca="false">IF(V3478="",0,1)</f>
        <v>0</v>
      </c>
      <c r="V3478" s="2" t="str">
        <f aca="false">IF(A3478="","",IFERROR(IF(VLOOKUP(A3478,MAESTRO!$A$2:$C$15,2,FALSE())=1,"",A3478),A3478))</f>
        <v/>
      </c>
      <c r="W3478" s="2" t="str">
        <f aca="false">IF(V3478="","",G3478)</f>
        <v/>
      </c>
    </row>
    <row r="3479" customFormat="false" ht="15" hidden="false" customHeight="false" outlineLevel="0" collapsed="false">
      <c r="O3479" s="2" t="str">
        <f aca="false">IF(O3478="","",O3478)</f>
        <v>7711 CEDI GUAYAQUIL</v>
      </c>
      <c r="P3479" s="2" t="str">
        <f aca="false">IF(A3479=$P$5,C3479,P3478)</f>
        <v>CONORQUE CIALTDA</v>
      </c>
      <c r="Q3479" s="2" t="n">
        <f aca="false">IF(Q3478="","",IF(A3482=$Q$1,C3482,Q3478))</f>
        <v>1000016218</v>
      </c>
      <c r="R3479" s="2" t="n">
        <f aca="false">IF(H3479=$R$5,L3479,R3478)</f>
        <v>50640325</v>
      </c>
      <c r="S3479" s="2" t="str">
        <f aca="false">IF(H3479=$S$5,L3479,S3478)</f>
        <v>EGU074</v>
      </c>
      <c r="T3479" s="2" t="n">
        <f aca="false">IF(H3479=$T$5,L3479,T3478)</f>
        <v>814190614</v>
      </c>
      <c r="U3479" s="2" t="n">
        <f aca="false">IF(V3479="",0,1)</f>
        <v>0</v>
      </c>
      <c r="V3479" s="2" t="str">
        <f aca="false">IF(A3479="","",IFERROR(IF(VLOOKUP(A3479,MAESTRO!$A$2:$C$15,2,FALSE())=1,"",A3479),A3479))</f>
        <v/>
      </c>
      <c r="W3479" s="2" t="str">
        <f aca="false">IF(V3479="","",G3479)</f>
        <v/>
      </c>
    </row>
    <row r="3480" customFormat="false" ht="15" hidden="false" customHeight="false" outlineLevel="0" collapsed="false">
      <c r="O3480" s="2" t="str">
        <f aca="false">IF(O3479="","",O3479)</f>
        <v>7711 CEDI GUAYAQUIL</v>
      </c>
      <c r="P3480" s="2" t="str">
        <f aca="false">IF(A3480=$P$5,C3480,P3479)</f>
        <v>CONORQUE CIALTDA</v>
      </c>
      <c r="Q3480" s="2" t="n">
        <f aca="false">IF(Q3479="","",IF(A3483=$Q$1,C3483,Q3479))</f>
        <v>1000016218</v>
      </c>
      <c r="R3480" s="2" t="n">
        <f aca="false">IF(H3480=$R$5,L3480,R3479)</f>
        <v>50640325</v>
      </c>
      <c r="S3480" s="2" t="str">
        <f aca="false">IF(H3480=$S$5,L3480,S3479)</f>
        <v>EGU074</v>
      </c>
      <c r="T3480" s="2" t="n">
        <f aca="false">IF(H3480=$T$5,L3480,T3479)</f>
        <v>814190614</v>
      </c>
      <c r="U3480" s="2" t="n">
        <f aca="false">IF(V3480="",0,1)</f>
        <v>0</v>
      </c>
      <c r="V3480" s="2" t="str">
        <f aca="false">IF(A3480="","",IFERROR(IF(VLOOKUP(A3480,MAESTRO!$A$2:$C$15,2,FALSE())=1,"",A3480),A3480))</f>
        <v/>
      </c>
      <c r="W3480" s="2" t="str">
        <f aca="false">IF(V3480="","",G3480)</f>
        <v/>
      </c>
    </row>
    <row r="3481" customFormat="false" ht="15" hidden="false" customHeight="false" outlineLevel="0" collapsed="false">
      <c r="O3481" s="2" t="str">
        <f aca="false">IF(O3480="","",O3480)</f>
        <v>7711 CEDI GUAYAQUIL</v>
      </c>
      <c r="P3481" s="2" t="str">
        <f aca="false">IF(A3481=$P$5,C3481,P3480)</f>
        <v>CONORQUE CIALTDA</v>
      </c>
      <c r="Q3481" s="2" t="n">
        <f aca="false">IF(Q3480="","",IF(A3484=$Q$1,C3484,Q3480))</f>
        <v>1000016218</v>
      </c>
      <c r="R3481" s="2" t="n">
        <f aca="false">IF(H3481=$R$5,L3481,R3480)</f>
        <v>50640325</v>
      </c>
      <c r="S3481" s="2" t="str">
        <f aca="false">IF(H3481=$S$5,L3481,S3480)</f>
        <v>EGU074</v>
      </c>
      <c r="T3481" s="2" t="n">
        <f aca="false">IF(H3481=$T$5,L3481,T3480)</f>
        <v>814190614</v>
      </c>
      <c r="U3481" s="2" t="n">
        <f aca="false">IF(V3481="",0,1)</f>
        <v>0</v>
      </c>
      <c r="V3481" s="2" t="str">
        <f aca="false">IF(A3481="","",IFERROR(IF(VLOOKUP(A3481,MAESTRO!$A$2:$C$15,2,FALSE())=1,"",A3481),A3481))</f>
        <v/>
      </c>
      <c r="W3481" s="2" t="str">
        <f aca="false">IF(V3481="","",G3481)</f>
        <v/>
      </c>
    </row>
    <row r="3482" customFormat="false" ht="15" hidden="false" customHeight="false" outlineLevel="0" collapsed="false">
      <c r="O3482" s="2" t="str">
        <f aca="false">IF(O3481="","",O3481)</f>
        <v>7711 CEDI GUAYAQUIL</v>
      </c>
      <c r="P3482" s="2" t="str">
        <f aca="false">IF(A3482=$P$5,C3482,P3481)</f>
        <v>CONORQUE CIALTDA</v>
      </c>
      <c r="Q3482" s="2" t="n">
        <f aca="false">IF(Q3481="","",IF(A3485=$Q$1,C3485,Q3481))</f>
        <v>1000016218</v>
      </c>
      <c r="R3482" s="2" t="n">
        <f aca="false">IF(H3482=$R$5,L3482,R3481)</f>
        <v>50640325</v>
      </c>
      <c r="S3482" s="2" t="str">
        <f aca="false">IF(H3482=$S$5,L3482,S3481)</f>
        <v>EGU074</v>
      </c>
      <c r="T3482" s="2" t="n">
        <f aca="false">IF(H3482=$T$5,L3482,T3481)</f>
        <v>814190614</v>
      </c>
      <c r="U3482" s="2" t="n">
        <f aca="false">IF(V3482="",0,1)</f>
        <v>0</v>
      </c>
      <c r="V3482" s="2" t="str">
        <f aca="false">IF(A3482="","",IFERROR(IF(VLOOKUP(A3482,MAESTRO!$A$2:$C$15,2,FALSE())=1,"",A3482),A3482))</f>
        <v/>
      </c>
      <c r="W3482" s="2" t="str">
        <f aca="false">IF(V3482="","",G3482)</f>
        <v/>
      </c>
    </row>
    <row r="3483" customFormat="false" ht="15" hidden="false" customHeight="false" outlineLevel="0" collapsed="false">
      <c r="O3483" s="2" t="str">
        <f aca="false">IF(O3482="","",O3482)</f>
        <v>7711 CEDI GUAYAQUIL</v>
      </c>
      <c r="P3483" s="2" t="str">
        <f aca="false">IF(A3483=$P$5,C3483,P3482)</f>
        <v>CONORQUE CIALTDA</v>
      </c>
      <c r="Q3483" s="2" t="n">
        <f aca="false">IF(Q3482="","",IF(A3486=$Q$1,C3486,Q3482))</f>
        <v>1000016218</v>
      </c>
      <c r="R3483" s="2" t="n">
        <f aca="false">IF(H3483=$R$5,L3483,R3482)</f>
        <v>50640325</v>
      </c>
      <c r="S3483" s="2" t="str">
        <f aca="false">IF(H3483=$S$5,L3483,S3482)</f>
        <v>EGU074</v>
      </c>
      <c r="T3483" s="2" t="n">
        <f aca="false">IF(H3483=$T$5,L3483,T3482)</f>
        <v>814190614</v>
      </c>
      <c r="U3483" s="2" t="n">
        <f aca="false">IF(V3483="",0,1)</f>
        <v>0</v>
      </c>
      <c r="V3483" s="2" t="str">
        <f aca="false">IF(A3483="","",IFERROR(IF(VLOOKUP(A3483,MAESTRO!$A$2:$C$15,2,FALSE())=1,"",A3483),A3483))</f>
        <v/>
      </c>
      <c r="W3483" s="2" t="str">
        <f aca="false">IF(V3483="","",G3483)</f>
        <v/>
      </c>
    </row>
    <row r="3484" customFormat="false" ht="15" hidden="false" customHeight="false" outlineLevel="0" collapsed="false">
      <c r="O3484" s="2" t="str">
        <f aca="false">IF(O3483="","",O3483)</f>
        <v>7711 CEDI GUAYAQUIL</v>
      </c>
      <c r="P3484" s="2" t="str">
        <f aca="false">IF(A3484=$P$5,C3484,P3483)</f>
        <v>CONORQUE CIALTDA</v>
      </c>
      <c r="Q3484" s="2" t="n">
        <f aca="false">IF(Q3483="","",IF(A3487=$Q$1,C3487,Q3483))</f>
        <v>1000016218</v>
      </c>
      <c r="R3484" s="2" t="n">
        <f aca="false">IF(H3484=$R$5,L3484,R3483)</f>
        <v>50640325</v>
      </c>
      <c r="S3484" s="2" t="str">
        <f aca="false">IF(H3484=$S$5,L3484,S3483)</f>
        <v>EGU074</v>
      </c>
      <c r="T3484" s="2" t="n">
        <f aca="false">IF(H3484=$T$5,L3484,T3483)</f>
        <v>814190614</v>
      </c>
      <c r="U3484" s="2" t="n">
        <f aca="false">IF(V3484="",0,1)</f>
        <v>0</v>
      </c>
      <c r="V3484" s="2" t="str">
        <f aca="false">IF(A3484="","",IFERROR(IF(VLOOKUP(A3484,MAESTRO!$A$2:$C$15,2,FALSE())=1,"",A3484),A3484))</f>
        <v/>
      </c>
      <c r="W3484" s="2" t="str">
        <f aca="false">IF(V3484="","",G3484)</f>
        <v/>
      </c>
    </row>
    <row r="3485" customFormat="false" ht="15" hidden="false" customHeight="false" outlineLevel="0" collapsed="false">
      <c r="O3485" s="2" t="str">
        <f aca="false">IF(O3484="","",O3484)</f>
        <v>7711 CEDI GUAYAQUIL</v>
      </c>
      <c r="P3485" s="2" t="str">
        <f aca="false">IF(A3485=$P$5,C3485,P3484)</f>
        <v>CONORQUE CIALTDA</v>
      </c>
      <c r="Q3485" s="2" t="n">
        <f aca="false">IF(Q3484="","",IF(A3488=$Q$1,C3488,Q3484))</f>
        <v>1000016218</v>
      </c>
      <c r="R3485" s="2" t="n">
        <f aca="false">IF(H3485=$R$5,L3485,R3484)</f>
        <v>50640325</v>
      </c>
      <c r="S3485" s="2" t="str">
        <f aca="false">IF(H3485=$S$5,L3485,S3484)</f>
        <v>EGU074</v>
      </c>
      <c r="T3485" s="2" t="n">
        <f aca="false">IF(H3485=$T$5,L3485,T3484)</f>
        <v>814190614</v>
      </c>
      <c r="U3485" s="2" t="n">
        <f aca="false">IF(V3485="",0,1)</f>
        <v>0</v>
      </c>
      <c r="V3485" s="2" t="str">
        <f aca="false">IF(A3485="","",IFERROR(IF(VLOOKUP(A3485,MAESTRO!$A$2:$C$15,2,FALSE())=1,"",A3485),A3485))</f>
        <v/>
      </c>
      <c r="W3485" s="2" t="str">
        <f aca="false">IF(V3485="","",G3485)</f>
        <v/>
      </c>
    </row>
    <row r="3486" customFormat="false" ht="15" hidden="false" customHeight="false" outlineLevel="0" collapsed="false">
      <c r="O3486" s="2" t="str">
        <f aca="false">IF(O3485="","",O3485)</f>
        <v>7711 CEDI GUAYAQUIL</v>
      </c>
      <c r="P3486" s="2" t="str">
        <f aca="false">IF(A3486=$P$5,C3486,P3485)</f>
        <v>CONORQUE CIALTDA</v>
      </c>
      <c r="Q3486" s="2" t="n">
        <f aca="false">IF(Q3485="","",IF(A3489=$Q$1,C3489,Q3485))</f>
        <v>1000016218</v>
      </c>
      <c r="R3486" s="2" t="n">
        <f aca="false">IF(H3486=$R$5,L3486,R3485)</f>
        <v>50640325</v>
      </c>
      <c r="S3486" s="2" t="str">
        <f aca="false">IF(H3486=$S$5,L3486,S3485)</f>
        <v>EGU074</v>
      </c>
      <c r="T3486" s="2" t="n">
        <f aca="false">IF(H3486=$T$5,L3486,T3485)</f>
        <v>814190614</v>
      </c>
      <c r="U3486" s="2" t="n">
        <f aca="false">IF(V3486="",0,1)</f>
        <v>0</v>
      </c>
      <c r="V3486" s="2" t="str">
        <f aca="false">IF(A3486="","",IFERROR(IF(VLOOKUP(A3486,MAESTRO!$A$2:$C$15,2,FALSE())=1,"",A3486),A3486))</f>
        <v/>
      </c>
      <c r="W3486" s="2" t="str">
        <f aca="false">IF(V3486="","",G3486)</f>
        <v/>
      </c>
    </row>
    <row r="3487" customFormat="false" ht="15" hidden="false" customHeight="false" outlineLevel="0" collapsed="false">
      <c r="O3487" s="2" t="str">
        <f aca="false">IF(O3486="","",O3486)</f>
        <v>7711 CEDI GUAYAQUIL</v>
      </c>
      <c r="P3487" s="2" t="str">
        <f aca="false">IF(A3487=$P$5,C3487,P3486)</f>
        <v>CONORQUE CIALTDA</v>
      </c>
      <c r="Q3487" s="2" t="n">
        <f aca="false">IF(Q3486="","",IF(A3490=$Q$1,C3490,Q3486))</f>
        <v>1000016218</v>
      </c>
      <c r="R3487" s="2" t="n">
        <f aca="false">IF(H3487=$R$5,L3487,R3486)</f>
        <v>50640325</v>
      </c>
      <c r="S3487" s="2" t="str">
        <f aca="false">IF(H3487=$S$5,L3487,S3486)</f>
        <v>EGU074</v>
      </c>
      <c r="T3487" s="2" t="n">
        <f aca="false">IF(H3487=$T$5,L3487,T3486)</f>
        <v>814190614</v>
      </c>
      <c r="U3487" s="2" t="n">
        <f aca="false">IF(V3487="",0,1)</f>
        <v>0</v>
      </c>
      <c r="V3487" s="2" t="str">
        <f aca="false">IF(A3487="","",IFERROR(IF(VLOOKUP(A3487,MAESTRO!$A$2:$C$15,2,FALSE())=1,"",A3487),A3487))</f>
        <v/>
      </c>
      <c r="W3487" s="2" t="str">
        <f aca="false">IF(V3487="","",G3487)</f>
        <v/>
      </c>
    </row>
    <row r="3488" customFormat="false" ht="15" hidden="false" customHeight="false" outlineLevel="0" collapsed="false">
      <c r="O3488" s="2" t="str">
        <f aca="false">IF(O3487="","",O3487)</f>
        <v>7711 CEDI GUAYAQUIL</v>
      </c>
      <c r="P3488" s="2" t="str">
        <f aca="false">IF(A3488=$P$5,C3488,P3487)</f>
        <v>CONORQUE CIALTDA</v>
      </c>
      <c r="Q3488" s="2" t="n">
        <f aca="false">IF(Q3487="","",IF(A3491=$Q$1,C3491,Q3487))</f>
        <v>1000016218</v>
      </c>
      <c r="R3488" s="2" t="n">
        <f aca="false">IF(H3488=$R$5,L3488,R3487)</f>
        <v>50640325</v>
      </c>
      <c r="S3488" s="2" t="str">
        <f aca="false">IF(H3488=$S$5,L3488,S3487)</f>
        <v>EGU074</v>
      </c>
      <c r="T3488" s="2" t="n">
        <f aca="false">IF(H3488=$T$5,L3488,T3487)</f>
        <v>814190614</v>
      </c>
      <c r="U3488" s="2" t="n">
        <f aca="false">IF(V3488="",0,1)</f>
        <v>0</v>
      </c>
      <c r="V3488" s="2" t="str">
        <f aca="false">IF(A3488="","",IFERROR(IF(VLOOKUP(A3488,MAESTRO!$A$2:$C$15,2,FALSE())=1,"",A3488),A3488))</f>
        <v/>
      </c>
      <c r="W3488" s="2" t="str">
        <f aca="false">IF(V3488="","",G3488)</f>
        <v/>
      </c>
    </row>
    <row r="3489" customFormat="false" ht="15" hidden="false" customHeight="false" outlineLevel="0" collapsed="false">
      <c r="O3489" s="2" t="str">
        <f aca="false">IF(O3488="","",O3488)</f>
        <v>7711 CEDI GUAYAQUIL</v>
      </c>
      <c r="P3489" s="2" t="str">
        <f aca="false">IF(A3489=$P$5,C3489,P3488)</f>
        <v>CONORQUE CIALTDA</v>
      </c>
      <c r="Q3489" s="2" t="n">
        <f aca="false">IF(Q3488="","",IF(A3492=$Q$1,C3492,Q3488))</f>
        <v>1000016218</v>
      </c>
      <c r="R3489" s="2" t="n">
        <f aca="false">IF(H3489=$R$5,L3489,R3488)</f>
        <v>50640325</v>
      </c>
      <c r="S3489" s="2" t="str">
        <f aca="false">IF(H3489=$S$5,L3489,S3488)</f>
        <v>EGU074</v>
      </c>
      <c r="T3489" s="2" t="n">
        <f aca="false">IF(H3489=$T$5,L3489,T3488)</f>
        <v>814190614</v>
      </c>
      <c r="U3489" s="2" t="n">
        <f aca="false">IF(V3489="",0,1)</f>
        <v>0</v>
      </c>
      <c r="V3489" s="2" t="str">
        <f aca="false">IF(A3489="","",IFERROR(IF(VLOOKUP(A3489,MAESTRO!$A$2:$C$15,2,FALSE())=1,"",A3489),A3489))</f>
        <v/>
      </c>
      <c r="W3489" s="2" t="str">
        <f aca="false">IF(V3489="","",G3489)</f>
        <v/>
      </c>
    </row>
    <row r="3490" customFormat="false" ht="15" hidden="false" customHeight="false" outlineLevel="0" collapsed="false">
      <c r="O3490" s="2" t="str">
        <f aca="false">IF(O3489="","",O3489)</f>
        <v>7711 CEDI GUAYAQUIL</v>
      </c>
      <c r="P3490" s="2" t="str">
        <f aca="false">IF(A3490=$P$5,C3490,P3489)</f>
        <v>CONORQUE CIALTDA</v>
      </c>
      <c r="Q3490" s="2" t="n">
        <f aca="false">IF(Q3489="","",IF(A3493=$Q$1,C3493,Q3489))</f>
        <v>1000016218</v>
      </c>
      <c r="R3490" s="2" t="n">
        <f aca="false">IF(H3490=$R$5,L3490,R3489)</f>
        <v>50640325</v>
      </c>
      <c r="S3490" s="2" t="str">
        <f aca="false">IF(H3490=$S$5,L3490,S3489)</f>
        <v>EGU074</v>
      </c>
      <c r="T3490" s="2" t="n">
        <f aca="false">IF(H3490=$T$5,L3490,T3489)</f>
        <v>814190614</v>
      </c>
      <c r="U3490" s="2" t="n">
        <f aca="false">IF(V3490="",0,1)</f>
        <v>0</v>
      </c>
      <c r="V3490" s="2" t="str">
        <f aca="false">IF(A3490="","",IFERROR(IF(VLOOKUP(A3490,MAESTRO!$A$2:$C$15,2,FALSE())=1,"",A3490),A3490))</f>
        <v/>
      </c>
      <c r="W3490" s="2" t="str">
        <f aca="false">IF(V3490="","",G3490)</f>
        <v/>
      </c>
    </row>
    <row r="3491" customFormat="false" ht="15" hidden="false" customHeight="false" outlineLevel="0" collapsed="false">
      <c r="O3491" s="2" t="str">
        <f aca="false">IF(O3490="","",O3490)</f>
        <v>7711 CEDI GUAYAQUIL</v>
      </c>
      <c r="P3491" s="2" t="str">
        <f aca="false">IF(A3491=$P$5,C3491,P3490)</f>
        <v>CONORQUE CIALTDA</v>
      </c>
      <c r="Q3491" s="2" t="n">
        <f aca="false">IF(Q3490="","",IF(A3494=$Q$1,C3494,Q3490))</f>
        <v>1000016218</v>
      </c>
      <c r="R3491" s="2" t="n">
        <f aca="false">IF(H3491=$R$5,L3491,R3490)</f>
        <v>50640325</v>
      </c>
      <c r="S3491" s="2" t="str">
        <f aca="false">IF(H3491=$S$5,L3491,S3490)</f>
        <v>EGU074</v>
      </c>
      <c r="T3491" s="2" t="n">
        <f aca="false">IF(H3491=$T$5,L3491,T3490)</f>
        <v>814190614</v>
      </c>
      <c r="U3491" s="2" t="n">
        <f aca="false">IF(V3491="",0,1)</f>
        <v>0</v>
      </c>
      <c r="V3491" s="2" t="str">
        <f aca="false">IF(A3491="","",IFERROR(IF(VLOOKUP(A3491,MAESTRO!$A$2:$C$15,2,FALSE())=1,"",A3491),A3491))</f>
        <v/>
      </c>
      <c r="W3491" s="2" t="str">
        <f aca="false">IF(V3491="","",G3491)</f>
        <v/>
      </c>
    </row>
    <row r="3492" customFormat="false" ht="15" hidden="false" customHeight="false" outlineLevel="0" collapsed="false">
      <c r="O3492" s="2" t="str">
        <f aca="false">IF(O3491="","",O3491)</f>
        <v>7711 CEDI GUAYAQUIL</v>
      </c>
      <c r="P3492" s="2" t="str">
        <f aca="false">IF(A3492=$P$5,C3492,P3491)</f>
        <v>CONORQUE CIALTDA</v>
      </c>
      <c r="Q3492" s="2" t="n">
        <f aca="false">IF(Q3491="","",IF(A3495=$Q$1,C3495,Q3491))</f>
        <v>1000016218</v>
      </c>
      <c r="R3492" s="2" t="n">
        <f aca="false">IF(H3492=$R$5,L3492,R3491)</f>
        <v>50640325</v>
      </c>
      <c r="S3492" s="2" t="str">
        <f aca="false">IF(H3492=$S$5,L3492,S3491)</f>
        <v>EGU074</v>
      </c>
      <c r="T3492" s="2" t="n">
        <f aca="false">IF(H3492=$T$5,L3492,T3491)</f>
        <v>814190614</v>
      </c>
      <c r="U3492" s="2" t="n">
        <f aca="false">IF(V3492="",0,1)</f>
        <v>0</v>
      </c>
      <c r="V3492" s="2" t="str">
        <f aca="false">IF(A3492="","",IFERROR(IF(VLOOKUP(A3492,MAESTRO!$A$2:$C$15,2,FALSE())=1,"",A3492),A3492))</f>
        <v/>
      </c>
      <c r="W3492" s="2" t="str">
        <f aca="false">IF(V3492="","",G3492)</f>
        <v/>
      </c>
    </row>
    <row r="3493" customFormat="false" ht="15" hidden="false" customHeight="false" outlineLevel="0" collapsed="false">
      <c r="O3493" s="2" t="str">
        <f aca="false">IF(O3492="","",O3492)</f>
        <v>7711 CEDI GUAYAQUIL</v>
      </c>
      <c r="P3493" s="2" t="str">
        <f aca="false">IF(A3493=$P$5,C3493,P3492)</f>
        <v>CONORQUE CIALTDA</v>
      </c>
      <c r="Q3493" s="2" t="n">
        <f aca="false">IF(Q3492="","",IF(A3496=$Q$1,C3496,Q3492))</f>
        <v>1000016218</v>
      </c>
      <c r="R3493" s="2" t="n">
        <f aca="false">IF(H3493=$R$5,L3493,R3492)</f>
        <v>50640325</v>
      </c>
      <c r="S3493" s="2" t="str">
        <f aca="false">IF(H3493=$S$5,L3493,S3492)</f>
        <v>EGU074</v>
      </c>
      <c r="T3493" s="2" t="n">
        <f aca="false">IF(H3493=$T$5,L3493,T3492)</f>
        <v>814190614</v>
      </c>
      <c r="U3493" s="2" t="n">
        <f aca="false">IF(V3493="",0,1)</f>
        <v>0</v>
      </c>
      <c r="V3493" s="2" t="str">
        <f aca="false">IF(A3493="","",IFERROR(IF(VLOOKUP(A3493,MAESTRO!$A$2:$C$15,2,FALSE())=1,"",A3493),A3493))</f>
        <v/>
      </c>
      <c r="W3493" s="2" t="str">
        <f aca="false">IF(V3493="","",G3493)</f>
        <v/>
      </c>
    </row>
    <row r="3494" customFormat="false" ht="15" hidden="false" customHeight="false" outlineLevel="0" collapsed="false">
      <c r="O3494" s="2" t="str">
        <f aca="false">IF(O3493="","",O3493)</f>
        <v>7711 CEDI GUAYAQUIL</v>
      </c>
      <c r="P3494" s="2" t="str">
        <f aca="false">IF(A3494=$P$5,C3494,P3493)</f>
        <v>CONORQUE CIALTDA</v>
      </c>
      <c r="Q3494" s="2" t="n">
        <f aca="false">IF(Q3493="","",IF(A3497=$Q$1,C3497,Q3493))</f>
        <v>1000016218</v>
      </c>
      <c r="R3494" s="2" t="n">
        <f aca="false">IF(H3494=$R$5,L3494,R3493)</f>
        <v>50640325</v>
      </c>
      <c r="S3494" s="2" t="str">
        <f aca="false">IF(H3494=$S$5,L3494,S3493)</f>
        <v>EGU074</v>
      </c>
      <c r="T3494" s="2" t="n">
        <f aca="false">IF(H3494=$T$5,L3494,T3493)</f>
        <v>814190614</v>
      </c>
      <c r="U3494" s="2" t="n">
        <f aca="false">IF(V3494="",0,1)</f>
        <v>0</v>
      </c>
      <c r="V3494" s="2" t="str">
        <f aca="false">IF(A3494="","",IFERROR(IF(VLOOKUP(A3494,MAESTRO!$A$2:$C$15,2,FALSE())=1,"",A3494),A3494))</f>
        <v/>
      </c>
      <c r="W3494" s="2" t="str">
        <f aca="false">IF(V3494="","",G3494)</f>
        <v/>
      </c>
    </row>
    <row r="3495" customFormat="false" ht="15" hidden="false" customHeight="false" outlineLevel="0" collapsed="false">
      <c r="O3495" s="2" t="str">
        <f aca="false">IF(O3494="","",O3494)</f>
        <v>7711 CEDI GUAYAQUIL</v>
      </c>
      <c r="P3495" s="2" t="str">
        <f aca="false">IF(A3495=$P$5,C3495,P3494)</f>
        <v>CONORQUE CIALTDA</v>
      </c>
      <c r="Q3495" s="2" t="n">
        <f aca="false">IF(Q3494="","",IF(A3498=$Q$1,C3498,Q3494))</f>
        <v>1000016218</v>
      </c>
      <c r="R3495" s="2" t="n">
        <f aca="false">IF(H3495=$R$5,L3495,R3494)</f>
        <v>50640325</v>
      </c>
      <c r="S3495" s="2" t="str">
        <f aca="false">IF(H3495=$S$5,L3495,S3494)</f>
        <v>EGU074</v>
      </c>
      <c r="T3495" s="2" t="n">
        <f aca="false">IF(H3495=$T$5,L3495,T3494)</f>
        <v>814190614</v>
      </c>
      <c r="U3495" s="2" t="n">
        <f aca="false">IF(V3495="",0,1)</f>
        <v>0</v>
      </c>
      <c r="V3495" s="2" t="str">
        <f aca="false">IF(A3495="","",IFERROR(IF(VLOOKUP(A3495,MAESTRO!$A$2:$C$15,2,FALSE())=1,"",A3495),A3495))</f>
        <v/>
      </c>
      <c r="W3495" s="2" t="str">
        <f aca="false">IF(V3495="","",G3495)</f>
        <v/>
      </c>
    </row>
    <row r="3496" customFormat="false" ht="15" hidden="false" customHeight="false" outlineLevel="0" collapsed="false">
      <c r="O3496" s="2" t="str">
        <f aca="false">IF(O3495="","",O3495)</f>
        <v>7711 CEDI GUAYAQUIL</v>
      </c>
      <c r="P3496" s="2" t="str">
        <f aca="false">IF(A3496=$P$5,C3496,P3495)</f>
        <v>CONORQUE CIALTDA</v>
      </c>
      <c r="Q3496" s="2" t="n">
        <f aca="false">IF(Q3495="","",IF(A3499=$Q$1,C3499,Q3495))</f>
        <v>1000016218</v>
      </c>
      <c r="R3496" s="2" t="n">
        <f aca="false">IF(H3496=$R$5,L3496,R3495)</f>
        <v>50640325</v>
      </c>
      <c r="S3496" s="2" t="str">
        <f aca="false">IF(H3496=$S$5,L3496,S3495)</f>
        <v>EGU074</v>
      </c>
      <c r="T3496" s="2" t="n">
        <f aca="false">IF(H3496=$T$5,L3496,T3495)</f>
        <v>814190614</v>
      </c>
      <c r="U3496" s="2" t="n">
        <f aca="false">IF(V3496="",0,1)</f>
        <v>0</v>
      </c>
      <c r="V3496" s="2" t="str">
        <f aca="false">IF(A3496="","",IFERROR(IF(VLOOKUP(A3496,MAESTRO!$A$2:$C$15,2,FALSE())=1,"",A3496),A3496))</f>
        <v/>
      </c>
      <c r="W3496" s="2" t="str">
        <f aca="false">IF(V3496="","",G3496)</f>
        <v/>
      </c>
    </row>
    <row r="3497" customFormat="false" ht="15" hidden="false" customHeight="false" outlineLevel="0" collapsed="false">
      <c r="O3497" s="2" t="str">
        <f aca="false">IF(O3496="","",O3496)</f>
        <v>7711 CEDI GUAYAQUIL</v>
      </c>
      <c r="P3497" s="2" t="str">
        <f aca="false">IF(A3497=$P$5,C3497,P3496)</f>
        <v>CONORQUE CIALTDA</v>
      </c>
      <c r="Q3497" s="2" t="n">
        <f aca="false">IF(Q3496="","",IF(A3500=$Q$1,C3500,Q3496))</f>
        <v>1000016218</v>
      </c>
      <c r="R3497" s="2" t="n">
        <f aca="false">IF(H3497=$R$5,L3497,R3496)</f>
        <v>50640325</v>
      </c>
      <c r="S3497" s="2" t="str">
        <f aca="false">IF(H3497=$S$5,L3497,S3496)</f>
        <v>EGU074</v>
      </c>
      <c r="T3497" s="2" t="n">
        <f aca="false">IF(H3497=$T$5,L3497,T3496)</f>
        <v>814190614</v>
      </c>
      <c r="U3497" s="2" t="n">
        <f aca="false">IF(V3497="",0,1)</f>
        <v>0</v>
      </c>
      <c r="V3497" s="2" t="str">
        <f aca="false">IF(A3497="","",IFERROR(IF(VLOOKUP(A3497,MAESTRO!$A$2:$C$15,2,FALSE())=1,"",A3497),A3497))</f>
        <v/>
      </c>
      <c r="W3497" s="2" t="str">
        <f aca="false">IF(V3497="","",G3497)</f>
        <v/>
      </c>
    </row>
    <row r="3498" customFormat="false" ht="15" hidden="false" customHeight="false" outlineLevel="0" collapsed="false">
      <c r="O3498" s="2" t="str">
        <f aca="false">IF(O3497="","",O3497)</f>
        <v>7711 CEDI GUAYAQUIL</v>
      </c>
      <c r="P3498" s="2" t="str">
        <f aca="false">IF(A3498=$P$5,C3498,P3497)</f>
        <v>CONORQUE CIALTDA</v>
      </c>
      <c r="Q3498" s="2" t="n">
        <f aca="false">IF(Q3497="","",IF(A3501=$Q$1,C3501,Q3497))</f>
        <v>1000016218</v>
      </c>
      <c r="R3498" s="2" t="n">
        <f aca="false">IF(H3498=$R$5,L3498,R3497)</f>
        <v>50640325</v>
      </c>
      <c r="S3498" s="2" t="str">
        <f aca="false">IF(H3498=$S$5,L3498,S3497)</f>
        <v>EGU074</v>
      </c>
      <c r="T3498" s="2" t="n">
        <f aca="false">IF(H3498=$T$5,L3498,T3497)</f>
        <v>814190614</v>
      </c>
      <c r="U3498" s="2" t="n">
        <f aca="false">IF(V3498="",0,1)</f>
        <v>0</v>
      </c>
      <c r="V3498" s="2" t="str">
        <f aca="false">IF(A3498="","",IFERROR(IF(VLOOKUP(A3498,MAESTRO!$A$2:$C$15,2,FALSE())=1,"",A3498),A3498))</f>
        <v/>
      </c>
      <c r="W3498" s="2" t="str">
        <f aca="false">IF(V3498="","",G3498)</f>
        <v/>
      </c>
    </row>
    <row r="3499" customFormat="false" ht="15" hidden="false" customHeight="false" outlineLevel="0" collapsed="false">
      <c r="O3499" s="2" t="str">
        <f aca="false">IF(O3498="","",O3498)</f>
        <v>7711 CEDI GUAYAQUIL</v>
      </c>
      <c r="P3499" s="2" t="str">
        <f aca="false">IF(A3499=$P$5,C3499,P3498)</f>
        <v>CONORQUE CIALTDA</v>
      </c>
      <c r="Q3499" s="2" t="n">
        <f aca="false">IF(Q3498="","",IF(A3502=$Q$1,C3502,Q3498))</f>
        <v>1000016218</v>
      </c>
      <c r="R3499" s="2" t="n">
        <f aca="false">IF(H3499=$R$5,L3499,R3498)</f>
        <v>50640325</v>
      </c>
      <c r="S3499" s="2" t="str">
        <f aca="false">IF(H3499=$S$5,L3499,S3498)</f>
        <v>EGU074</v>
      </c>
      <c r="T3499" s="2" t="n">
        <f aca="false">IF(H3499=$T$5,L3499,T3498)</f>
        <v>814190614</v>
      </c>
      <c r="U3499" s="2" t="n">
        <f aca="false">IF(V3499="",0,1)</f>
        <v>0</v>
      </c>
      <c r="V3499" s="2" t="str">
        <f aca="false">IF(A3499="","",IFERROR(IF(VLOOKUP(A3499,MAESTRO!$A$2:$C$15,2,FALSE())=1,"",A3499),A3499))</f>
        <v/>
      </c>
      <c r="W3499" s="2" t="str">
        <f aca="false">IF(V3499="","",G3499)</f>
        <v/>
      </c>
    </row>
    <row r="3500" customFormat="false" ht="15" hidden="false" customHeight="false" outlineLevel="0" collapsed="false">
      <c r="O3500" s="2" t="str">
        <f aca="false">IF(O3499="","",O3499)</f>
        <v>7711 CEDI GUAYAQUIL</v>
      </c>
      <c r="P3500" s="2" t="str">
        <f aca="false">IF(A3500=$P$5,C3500,P3499)</f>
        <v>CONORQUE CIALTDA</v>
      </c>
      <c r="Q3500" s="2" t="n">
        <f aca="false">IF(Q3499="","",IF(A3503=$Q$1,C3503,Q3499))</f>
        <v>1000016218</v>
      </c>
      <c r="R3500" s="2" t="n">
        <f aca="false">IF(H3500=$R$5,L3500,R3499)</f>
        <v>50640325</v>
      </c>
      <c r="S3500" s="2" t="str">
        <f aca="false">IF(H3500=$S$5,L3500,S3499)</f>
        <v>EGU074</v>
      </c>
      <c r="T3500" s="2" t="n">
        <f aca="false">IF(H3500=$T$5,L3500,T3499)</f>
        <v>814190614</v>
      </c>
      <c r="U3500" s="2" t="n">
        <f aca="false">IF(V3500="",0,1)</f>
        <v>0</v>
      </c>
      <c r="V3500" s="2" t="str">
        <f aca="false">IF(A3500="","",IFERROR(IF(VLOOKUP(A3500,MAESTRO!$A$2:$C$15,2,FALSE())=1,"",A3500),A3500))</f>
        <v/>
      </c>
      <c r="W3500" s="2" t="str">
        <f aca="false">IF(V3500="","",G3500)</f>
        <v/>
      </c>
    </row>
    <row r="3501" customFormat="false" ht="15" hidden="false" customHeight="false" outlineLevel="0" collapsed="false">
      <c r="O3501" s="2" t="str">
        <f aca="false">IF(O3500="","",O3500)</f>
        <v>7711 CEDI GUAYAQUIL</v>
      </c>
      <c r="P3501" s="2" t="str">
        <f aca="false">IF(A3501=$P$5,C3501,P3500)</f>
        <v>CONORQUE CIALTDA</v>
      </c>
      <c r="Q3501" s="2" t="n">
        <f aca="false">IF(Q3500="","",IF(A3504=$Q$1,C3504,Q3500))</f>
        <v>1000016218</v>
      </c>
      <c r="R3501" s="2" t="n">
        <f aca="false">IF(H3501=$R$5,L3501,R3500)</f>
        <v>50640325</v>
      </c>
      <c r="S3501" s="2" t="str">
        <f aca="false">IF(H3501=$S$5,L3501,S3500)</f>
        <v>EGU074</v>
      </c>
      <c r="T3501" s="2" t="n">
        <f aca="false">IF(H3501=$T$5,L3501,T3500)</f>
        <v>814190614</v>
      </c>
      <c r="U3501" s="2" t="n">
        <f aca="false">IF(V3501="",0,1)</f>
        <v>0</v>
      </c>
      <c r="V3501" s="2" t="str">
        <f aca="false">IF(A3501="","",IFERROR(IF(VLOOKUP(A3501,MAESTRO!$A$2:$C$15,2,FALSE())=1,"",A3501),A3501))</f>
        <v/>
      </c>
      <c r="W3501" s="2" t="str">
        <f aca="false">IF(V3501="","",G3501)</f>
        <v/>
      </c>
    </row>
    <row r="3502" customFormat="false" ht="15" hidden="false" customHeight="false" outlineLevel="0" collapsed="false">
      <c r="O3502" s="2" t="str">
        <f aca="false">IF(O3501="","",O3501)</f>
        <v>7711 CEDI GUAYAQUIL</v>
      </c>
      <c r="P3502" s="2" t="str">
        <f aca="false">IF(A3502=$P$5,C3502,P3501)</f>
        <v>CONORQUE CIALTDA</v>
      </c>
      <c r="Q3502" s="2" t="n">
        <f aca="false">IF(Q3501="","",IF(A3505=$Q$1,C3505,Q3501))</f>
        <v>1000016218</v>
      </c>
      <c r="R3502" s="2" t="n">
        <f aca="false">IF(H3502=$R$5,L3502,R3501)</f>
        <v>50640325</v>
      </c>
      <c r="S3502" s="2" t="str">
        <f aca="false">IF(H3502=$S$5,L3502,S3501)</f>
        <v>EGU074</v>
      </c>
      <c r="T3502" s="2" t="n">
        <f aca="false">IF(H3502=$T$5,L3502,T3501)</f>
        <v>814190614</v>
      </c>
      <c r="U3502" s="2" t="n">
        <f aca="false">IF(V3502="",0,1)</f>
        <v>0</v>
      </c>
      <c r="V3502" s="2" t="str">
        <f aca="false">IF(A3502="","",IFERROR(IF(VLOOKUP(A3502,MAESTRO!$A$2:$C$15,2,FALSE())=1,"",A3502),A3502))</f>
        <v/>
      </c>
      <c r="W3502" s="2" t="str">
        <f aca="false">IF(V3502="","",G3502)</f>
        <v/>
      </c>
    </row>
    <row r="3503" customFormat="false" ht="15" hidden="false" customHeight="false" outlineLevel="0" collapsed="false">
      <c r="O3503" s="2" t="str">
        <f aca="false">IF(O3502="","",O3502)</f>
        <v>7711 CEDI GUAYAQUIL</v>
      </c>
      <c r="P3503" s="2" t="str">
        <f aca="false">IF(A3503=$P$5,C3503,P3502)</f>
        <v>CONORQUE CIALTDA</v>
      </c>
      <c r="Q3503" s="2" t="n">
        <f aca="false">IF(Q3502="","",IF(A3506=$Q$1,C3506,Q3502))</f>
        <v>1000016218</v>
      </c>
      <c r="R3503" s="2" t="n">
        <f aca="false">IF(H3503=$R$5,L3503,R3502)</f>
        <v>50640325</v>
      </c>
      <c r="S3503" s="2" t="str">
        <f aca="false">IF(H3503=$S$5,L3503,S3502)</f>
        <v>EGU074</v>
      </c>
      <c r="T3503" s="2" t="n">
        <f aca="false">IF(H3503=$T$5,L3503,T3502)</f>
        <v>814190614</v>
      </c>
      <c r="U3503" s="2" t="n">
        <f aca="false">IF(V3503="",0,1)</f>
        <v>0</v>
      </c>
      <c r="V3503" s="2" t="str">
        <f aca="false">IF(A3503="","",IFERROR(IF(VLOOKUP(A3503,MAESTRO!$A$2:$C$15,2,FALSE())=1,"",A3503),A3503))</f>
        <v/>
      </c>
      <c r="W3503" s="2" t="str">
        <f aca="false">IF(V3503="","",G3503)</f>
        <v/>
      </c>
    </row>
    <row r="3504" customFormat="false" ht="15" hidden="false" customHeight="false" outlineLevel="0" collapsed="false">
      <c r="A3504" s="1" t="s">
        <v>48</v>
      </c>
      <c r="D3504" s="1" t="s">
        <v>49</v>
      </c>
      <c r="O3504" s="2" t="str">
        <f aca="false">IF(O3503="","",O3503)</f>
        <v>7711 CEDI GUAYAQUIL</v>
      </c>
      <c r="P3504" s="2" t="str">
        <f aca="false">IF(A3504=$P$5,C3504,P3503)</f>
        <v>CONORQUE CIALTDA</v>
      </c>
      <c r="Q3504" s="2" t="n">
        <f aca="false">IF(Q3503="","",IF(A3507=$Q$1,C3507,Q3503))</f>
        <v>1000016218</v>
      </c>
      <c r="R3504" s="2" t="n">
        <f aca="false">IF(H3504=$R$5,L3504,R3503)</f>
        <v>50640325</v>
      </c>
      <c r="S3504" s="2" t="str">
        <f aca="false">IF(H3504=$S$5,L3504,S3503)</f>
        <v>EGU074</v>
      </c>
      <c r="T3504" s="2" t="n">
        <f aca="false">IF(H3504=$T$5,L3504,T3503)</f>
        <v>814190614</v>
      </c>
      <c r="U3504" s="2" t="n">
        <f aca="false">IF(V3504="",0,1)</f>
        <v>0</v>
      </c>
      <c r="V3504" s="2" t="str">
        <f aca="false">IF(A3504="","",IFERROR(IF(VLOOKUP(A3504,MAESTRO!$A$2:$C$15,2,FALSE())=1,"",A3504),A3504))</f>
        <v/>
      </c>
      <c r="W3504" s="2" t="str">
        <f aca="false">IF(V3504="","",G3504)</f>
        <v/>
      </c>
    </row>
    <row r="3505" customFormat="false" ht="15" hidden="false" customHeight="false" outlineLevel="0" collapsed="false">
      <c r="A3505" s="1" t="s">
        <v>50</v>
      </c>
      <c r="D3505" s="1" t="s">
        <v>49</v>
      </c>
      <c r="O3505" s="2" t="str">
        <f aca="false">IF(O3504="","",O3504)</f>
        <v>7711 CEDI GUAYAQUIL</v>
      </c>
      <c r="P3505" s="2" t="str">
        <f aca="false">IF(A3505=$P$5,C3505,P3504)</f>
        <v>CONORQUE CIALTDA</v>
      </c>
      <c r="Q3505" s="2" t="n">
        <f aca="false">IF(Q3504="","",IF(A3508=$Q$1,C3508,Q3504))</f>
        <v>1000016218</v>
      </c>
      <c r="R3505" s="2" t="n">
        <f aca="false">IF(H3505=$R$5,L3505,R3504)</f>
        <v>50640325</v>
      </c>
      <c r="S3505" s="2" t="str">
        <f aca="false">IF(H3505=$S$5,L3505,S3504)</f>
        <v>EGU074</v>
      </c>
      <c r="T3505" s="2" t="n">
        <f aca="false">IF(H3505=$T$5,L3505,T3504)</f>
        <v>814190614</v>
      </c>
      <c r="U3505" s="2" t="n">
        <f aca="false">IF(V3505="",0,1)</f>
        <v>0</v>
      </c>
      <c r="V3505" s="2" t="str">
        <f aca="false">IF(A3505="","",IFERROR(IF(VLOOKUP(A3505,MAESTRO!$A$2:$C$15,2,FALSE())=1,"",A3505),A3505))</f>
        <v/>
      </c>
      <c r="W3505" s="2" t="str">
        <f aca="false">IF(V3505="","",G3505)</f>
        <v/>
      </c>
    </row>
    <row r="3506" customFormat="false" ht="15" hidden="false" customHeight="false" outlineLevel="0" collapsed="false">
      <c r="A3506" s="1" t="s">
        <v>51</v>
      </c>
      <c r="D3506" s="1" t="s">
        <v>49</v>
      </c>
      <c r="O3506" s="2" t="str">
        <f aca="false">IF(O3505="","",O3505)</f>
        <v>7711 CEDI GUAYAQUIL</v>
      </c>
      <c r="P3506" s="2" t="str">
        <f aca="false">IF(A3506=$P$5,C3506,P3505)</f>
        <v>CONORQUE CIALTDA</v>
      </c>
      <c r="Q3506" s="2" t="n">
        <f aca="false">IF(Q3505="","",IF(A3509=$Q$1,C3509,Q3505))</f>
        <v>1000016218</v>
      </c>
      <c r="R3506" s="2" t="n">
        <f aca="false">IF(H3506=$R$5,L3506,R3505)</f>
        <v>50640325</v>
      </c>
      <c r="S3506" s="2" t="str">
        <f aca="false">IF(H3506=$S$5,L3506,S3505)</f>
        <v>EGU074</v>
      </c>
      <c r="T3506" s="2" t="n">
        <f aca="false">IF(H3506=$T$5,L3506,T3505)</f>
        <v>814190614</v>
      </c>
      <c r="U3506" s="2" t="n">
        <f aca="false">IF(V3506="",0,1)</f>
        <v>0</v>
      </c>
      <c r="V3506" s="2" t="str">
        <f aca="false">IF(A3506="","",IFERROR(IF(VLOOKUP(A3506,MAESTRO!$A$2:$C$15,2,FALSE())=1,"",A3506),A3506))</f>
        <v/>
      </c>
      <c r="W3506" s="2" t="str">
        <f aca="false">IF(V3506="","",G3506)</f>
        <v/>
      </c>
    </row>
    <row r="3507" customFormat="false" ht="15" hidden="false" customHeight="false" outlineLevel="0" collapsed="false">
      <c r="A3507" s="1" t="s">
        <v>52</v>
      </c>
      <c r="D3507" s="1" t="s">
        <v>49</v>
      </c>
      <c r="O3507" s="2" t="str">
        <f aca="false">IF(O3506="","",O3506)</f>
        <v>7711 CEDI GUAYAQUIL</v>
      </c>
      <c r="P3507" s="2" t="str">
        <f aca="false">IF(A3507=$P$5,C3507,P3506)</f>
        <v>CONORQUE CIALTDA</v>
      </c>
      <c r="Q3507" s="2" t="n">
        <f aca="false">IF(Q3506="","",IF(A3510=$Q$1,C3510,Q3506))</f>
        <v>1000016218</v>
      </c>
      <c r="R3507" s="2" t="n">
        <f aca="false">IF(H3507=$R$5,L3507,R3506)</f>
        <v>50640325</v>
      </c>
      <c r="S3507" s="2" t="str">
        <f aca="false">IF(H3507=$S$5,L3507,S3506)</f>
        <v>EGU074</v>
      </c>
      <c r="T3507" s="2" t="n">
        <f aca="false">IF(H3507=$T$5,L3507,T3506)</f>
        <v>814190614</v>
      </c>
      <c r="U3507" s="2" t="n">
        <f aca="false">IF(V3507="",0,1)</f>
        <v>0</v>
      </c>
      <c r="V3507" s="2" t="str">
        <f aca="false">IF(A3507="","",IFERROR(IF(VLOOKUP(A3507,MAESTRO!$A$2:$C$15,2,FALSE())=1,"",A3507),A3507))</f>
        <v/>
      </c>
      <c r="W3507" s="2" t="str">
        <f aca="false">IF(V3507="","",G3507)</f>
        <v/>
      </c>
    </row>
    <row r="3508" customFormat="false" ht="15" hidden="false" customHeight="false" outlineLevel="0" collapsed="false">
      <c r="A3508" s="1" t="s">
        <v>53</v>
      </c>
      <c r="D3508" s="1" t="s">
        <v>49</v>
      </c>
      <c r="H3508" s="1" t="s">
        <v>297</v>
      </c>
      <c r="L3508" s="1" t="n">
        <v>50640325</v>
      </c>
      <c r="O3508" s="2" t="str">
        <f aca="false">IF(O3507="","",O3507)</f>
        <v>7711 CEDI GUAYAQUIL</v>
      </c>
      <c r="P3508" s="2" t="str">
        <f aca="false">IF(A3508=$P$5,C3508,P3507)</f>
        <v>CONORQUE CIALTDA</v>
      </c>
      <c r="Q3508" s="2" t="n">
        <f aca="false">IF(Q3507="","",IF(A3511=$Q$1,C3511,Q3507))</f>
        <v>1000016218</v>
      </c>
      <c r="R3508" s="2" t="n">
        <f aca="false">IF(H3508=$R$5,L3508,R3507)</f>
        <v>50640325</v>
      </c>
      <c r="S3508" s="2" t="str">
        <f aca="false">IF(H3508=$S$5,L3508,S3507)</f>
        <v>EGU074</v>
      </c>
      <c r="T3508" s="2" t="n">
        <f aca="false">IF(H3508=$T$5,L3508,T3507)</f>
        <v>814190614</v>
      </c>
      <c r="U3508" s="2" t="n">
        <f aca="false">IF(V3508="",0,1)</f>
        <v>0</v>
      </c>
      <c r="V3508" s="2" t="str">
        <f aca="false">IF(A3508="","",IFERROR(IF(VLOOKUP(A3508,MAESTRO!$A$2:$C$15,2,FALSE())=1,"",A3508),A3508))</f>
        <v/>
      </c>
      <c r="W3508" s="2" t="str">
        <f aca="false">IF(V3508="","",G3508)</f>
        <v/>
      </c>
    </row>
    <row r="1038437" customFormat="false" ht="12.8" hidden="false" customHeight="false" outlineLevel="0" collapsed="false"/>
    <row r="1038438" customFormat="false" ht="12.8" hidden="false" customHeight="false" outlineLevel="0" collapsed="false"/>
    <row r="1038439" customFormat="false" ht="12.8" hidden="false" customHeight="false" outlineLevel="0" collapsed="false"/>
    <row r="1038440" customFormat="false" ht="12.8" hidden="false" customHeight="false" outlineLevel="0" collapsed="false"/>
    <row r="1038441" customFormat="false" ht="12.8" hidden="false" customHeight="false" outlineLevel="0" collapsed="false"/>
    <row r="1038442" customFormat="false" ht="12.8" hidden="false" customHeight="false" outlineLevel="0" collapsed="false"/>
    <row r="1038443" customFormat="false" ht="12.8" hidden="false" customHeight="false" outlineLevel="0" collapsed="false"/>
    <row r="1038444" customFormat="false" ht="12.8" hidden="false" customHeight="false" outlineLevel="0" collapsed="false"/>
    <row r="1038445" customFormat="false" ht="12.8" hidden="false" customHeight="false" outlineLevel="0" collapsed="false"/>
    <row r="1038446" customFormat="false" ht="12.8" hidden="false" customHeight="false" outlineLevel="0" collapsed="false"/>
    <row r="1038447" customFormat="false" ht="12.8" hidden="false" customHeight="false" outlineLevel="0" collapsed="false"/>
    <row r="1038448" customFormat="false" ht="12.8" hidden="false" customHeight="false" outlineLevel="0" collapsed="false"/>
    <row r="1038449" customFormat="false" ht="12.8" hidden="false" customHeight="false" outlineLevel="0" collapsed="false"/>
    <row r="1038450" customFormat="false" ht="12.8" hidden="false" customHeight="false" outlineLevel="0" collapsed="false"/>
    <row r="1038451" customFormat="false" ht="12.8" hidden="false" customHeight="false" outlineLevel="0" collapsed="false"/>
    <row r="1038452" customFormat="false" ht="12.8" hidden="false" customHeight="false" outlineLevel="0" collapsed="false"/>
    <row r="1038453" customFormat="false" ht="12.8" hidden="false" customHeight="false" outlineLevel="0" collapsed="false"/>
    <row r="1038454" customFormat="false" ht="12.8" hidden="false" customHeight="false" outlineLevel="0" collapsed="false"/>
    <row r="1038455" customFormat="false" ht="12.8" hidden="false" customHeight="false" outlineLevel="0" collapsed="false"/>
    <row r="1038456" customFormat="false" ht="12.8" hidden="false" customHeight="false" outlineLevel="0" collapsed="false"/>
    <row r="1038457" customFormat="false" ht="12.8" hidden="false" customHeight="false" outlineLevel="0" collapsed="false"/>
    <row r="1038458" customFormat="false" ht="12.8" hidden="false" customHeight="false" outlineLevel="0" collapsed="false"/>
    <row r="1038459" customFormat="false" ht="12.8" hidden="false" customHeight="false" outlineLevel="0" collapsed="false"/>
    <row r="1038460" customFormat="false" ht="12.8" hidden="false" customHeight="false" outlineLevel="0" collapsed="false"/>
    <row r="1038461" customFormat="false" ht="12.8" hidden="false" customHeight="false" outlineLevel="0" collapsed="false"/>
    <row r="1038462" customFormat="false" ht="12.8" hidden="false" customHeight="false" outlineLevel="0" collapsed="false"/>
    <row r="1038463" customFormat="false" ht="12.8" hidden="false" customHeight="false" outlineLevel="0" collapsed="false"/>
    <row r="1038464" customFormat="false" ht="12.8" hidden="false" customHeight="false" outlineLevel="0" collapsed="false"/>
    <row r="1038465" customFormat="false" ht="12.8" hidden="false" customHeight="false" outlineLevel="0" collapsed="false"/>
    <row r="1038466" customFormat="false" ht="12.8" hidden="false" customHeight="false" outlineLevel="0" collapsed="false"/>
    <row r="1038467" customFormat="false" ht="12.8" hidden="false" customHeight="false" outlineLevel="0" collapsed="false"/>
    <row r="1038468" customFormat="false" ht="12.8" hidden="false" customHeight="false" outlineLevel="0" collapsed="false"/>
    <row r="1038469" customFormat="false" ht="12.8" hidden="false" customHeight="false" outlineLevel="0" collapsed="false"/>
    <row r="1038470" customFormat="false" ht="12.8" hidden="false" customHeight="false" outlineLevel="0" collapsed="false"/>
    <row r="1038471" customFormat="false" ht="12.8" hidden="false" customHeight="false" outlineLevel="0" collapsed="false"/>
    <row r="1038472" customFormat="false" ht="12.8" hidden="false" customHeight="false" outlineLevel="0" collapsed="false"/>
    <row r="1038473" customFormat="false" ht="12.8" hidden="false" customHeight="false" outlineLevel="0" collapsed="false"/>
    <row r="1038474" customFormat="false" ht="12.8" hidden="false" customHeight="false" outlineLevel="0" collapsed="false"/>
    <row r="1038475" customFormat="false" ht="12.8" hidden="false" customHeight="false" outlineLevel="0" collapsed="false"/>
    <row r="1038476" customFormat="false" ht="12.8" hidden="false" customHeight="false" outlineLevel="0" collapsed="false"/>
    <row r="1038477" customFormat="false" ht="12.8" hidden="false" customHeight="false" outlineLevel="0" collapsed="false"/>
    <row r="1038478" customFormat="false" ht="12.8" hidden="false" customHeight="false" outlineLevel="0" collapsed="false"/>
    <row r="1038479" customFormat="false" ht="12.8" hidden="false" customHeight="false" outlineLevel="0" collapsed="false"/>
    <row r="1038480" customFormat="false" ht="12.8" hidden="false" customHeight="false" outlineLevel="0" collapsed="false"/>
    <row r="1038481" customFormat="false" ht="12.8" hidden="false" customHeight="false" outlineLevel="0" collapsed="false"/>
    <row r="1038482" customFormat="false" ht="12.8" hidden="false" customHeight="false" outlineLevel="0" collapsed="false"/>
    <row r="1038483" customFormat="false" ht="12.8" hidden="false" customHeight="false" outlineLevel="0" collapsed="false"/>
    <row r="1038484" customFormat="false" ht="12.8" hidden="false" customHeight="false" outlineLevel="0" collapsed="false"/>
    <row r="1038485" customFormat="false" ht="12.8" hidden="false" customHeight="false" outlineLevel="0" collapsed="false"/>
    <row r="1038486" customFormat="false" ht="12.8" hidden="false" customHeight="false" outlineLevel="0" collapsed="false"/>
    <row r="1038487" customFormat="false" ht="12.8" hidden="false" customHeight="false" outlineLevel="0" collapsed="false"/>
    <row r="1038488" customFormat="false" ht="12.8" hidden="false" customHeight="false" outlineLevel="0" collapsed="false"/>
    <row r="1038489" customFormat="false" ht="12.8" hidden="false" customHeight="false" outlineLevel="0" collapsed="false"/>
    <row r="1038490" customFormat="false" ht="12.8" hidden="false" customHeight="false" outlineLevel="0" collapsed="false"/>
    <row r="1038491" customFormat="false" ht="12.8" hidden="false" customHeight="false" outlineLevel="0" collapsed="false"/>
    <row r="1038492" customFormat="false" ht="12.8" hidden="false" customHeight="false" outlineLevel="0" collapsed="false"/>
    <row r="1038493" customFormat="false" ht="12.8" hidden="false" customHeight="false" outlineLevel="0" collapsed="false"/>
    <row r="1038494" customFormat="false" ht="12.8" hidden="false" customHeight="false" outlineLevel="0" collapsed="false"/>
    <row r="1038495" customFormat="false" ht="12.8" hidden="false" customHeight="false" outlineLevel="0" collapsed="false"/>
    <row r="1038496" customFormat="false" ht="12.8" hidden="false" customHeight="false" outlineLevel="0" collapsed="false"/>
    <row r="1038497" customFormat="false" ht="12.8" hidden="false" customHeight="false" outlineLevel="0" collapsed="false"/>
    <row r="1038498" customFormat="false" ht="12.8" hidden="false" customHeight="false" outlineLevel="0" collapsed="false"/>
    <row r="1038499" customFormat="false" ht="12.8" hidden="false" customHeight="false" outlineLevel="0" collapsed="false"/>
    <row r="1038500" customFormat="false" ht="12.8" hidden="false" customHeight="false" outlineLevel="0" collapsed="false"/>
    <row r="1038501" customFormat="false" ht="12.8" hidden="false" customHeight="false" outlineLevel="0" collapsed="false"/>
    <row r="1038502" customFormat="false" ht="12.8" hidden="false" customHeight="false" outlineLevel="0" collapsed="false"/>
    <row r="1038503" customFormat="false" ht="12.8" hidden="false" customHeight="false" outlineLevel="0" collapsed="false"/>
    <row r="1038504" customFormat="false" ht="12.8" hidden="false" customHeight="false" outlineLevel="0" collapsed="false"/>
    <row r="1038505" customFormat="false" ht="12.8" hidden="false" customHeight="false" outlineLevel="0" collapsed="false"/>
    <row r="1038506" customFormat="false" ht="12.8" hidden="false" customHeight="false" outlineLevel="0" collapsed="false"/>
    <row r="1038507" customFormat="false" ht="12.8" hidden="false" customHeight="false" outlineLevel="0" collapsed="false"/>
    <row r="1038508" customFormat="false" ht="12.8" hidden="false" customHeight="false" outlineLevel="0" collapsed="false"/>
    <row r="1038509" customFormat="false" ht="12.8" hidden="false" customHeight="false" outlineLevel="0" collapsed="false"/>
    <row r="1038510" customFormat="false" ht="12.8" hidden="false" customHeight="false" outlineLevel="0" collapsed="false"/>
    <row r="1038511" customFormat="false" ht="12.8" hidden="false" customHeight="false" outlineLevel="0" collapsed="false"/>
    <row r="1038512" customFormat="false" ht="12.8" hidden="false" customHeight="false" outlineLevel="0" collapsed="false"/>
    <row r="1038513" customFormat="false" ht="12.8" hidden="false" customHeight="false" outlineLevel="0" collapsed="false"/>
    <row r="1038514" customFormat="false" ht="12.8" hidden="false" customHeight="false" outlineLevel="0" collapsed="false"/>
    <row r="1038515" customFormat="false" ht="12.8" hidden="false" customHeight="false" outlineLevel="0" collapsed="false"/>
    <row r="1038516" customFormat="false" ht="12.8" hidden="false" customHeight="false" outlineLevel="0" collapsed="false"/>
    <row r="1038517" customFormat="false" ht="12.8" hidden="false" customHeight="false" outlineLevel="0" collapsed="false"/>
    <row r="1038518" customFormat="false" ht="12.8" hidden="false" customHeight="false" outlineLevel="0" collapsed="false"/>
    <row r="1038519" customFormat="false" ht="12.8" hidden="false" customHeight="false" outlineLevel="0" collapsed="false"/>
    <row r="1038520" customFormat="false" ht="12.8" hidden="false" customHeight="false" outlineLevel="0" collapsed="false"/>
    <row r="1038521" customFormat="false" ht="12.8" hidden="false" customHeight="false" outlineLevel="0" collapsed="false"/>
    <row r="1038522" customFormat="false" ht="12.8" hidden="false" customHeight="false" outlineLevel="0" collapsed="false"/>
    <row r="1038523" customFormat="false" ht="12.8" hidden="false" customHeight="false" outlineLevel="0" collapsed="false"/>
    <row r="1038524" customFormat="false" ht="12.8" hidden="false" customHeight="false" outlineLevel="0" collapsed="false"/>
    <row r="1038525" customFormat="false" ht="12.8" hidden="false" customHeight="false" outlineLevel="0" collapsed="false"/>
    <row r="1038526" customFormat="false" ht="12.8" hidden="false" customHeight="false" outlineLevel="0" collapsed="false"/>
    <row r="1038527" customFormat="false" ht="12.8" hidden="false" customHeight="false" outlineLevel="0" collapsed="false"/>
    <row r="1038528" customFormat="false" ht="12.8" hidden="false" customHeight="false" outlineLevel="0" collapsed="false"/>
    <row r="1038529" customFormat="false" ht="12.8" hidden="false" customHeight="false" outlineLevel="0" collapsed="false"/>
    <row r="1038530" customFormat="false" ht="12.8" hidden="false" customHeight="false" outlineLevel="0" collapsed="false"/>
    <row r="1038531" customFormat="false" ht="12.8" hidden="false" customHeight="false" outlineLevel="0" collapsed="false"/>
    <row r="1038532" customFormat="false" ht="12.8" hidden="false" customHeight="false" outlineLevel="0" collapsed="false"/>
    <row r="1038533" customFormat="false" ht="12.8" hidden="false" customHeight="false" outlineLevel="0" collapsed="false"/>
    <row r="1038534" customFormat="false" ht="12.8" hidden="false" customHeight="false" outlineLevel="0" collapsed="false"/>
    <row r="1038535" customFormat="false" ht="12.8" hidden="false" customHeight="false" outlineLevel="0" collapsed="false"/>
    <row r="1038536" customFormat="false" ht="12.8" hidden="false" customHeight="false" outlineLevel="0" collapsed="false"/>
    <row r="1038537" customFormat="false" ht="12.8" hidden="false" customHeight="false" outlineLevel="0" collapsed="false"/>
    <row r="1038538" customFormat="false" ht="12.8" hidden="false" customHeight="false" outlineLevel="0" collapsed="false"/>
    <row r="1038539" customFormat="false" ht="12.8" hidden="false" customHeight="false" outlineLevel="0" collapsed="false"/>
    <row r="1038540" customFormat="false" ht="12.8" hidden="false" customHeight="false" outlineLevel="0" collapsed="false"/>
    <row r="1038541" customFormat="false" ht="12.8" hidden="false" customHeight="false" outlineLevel="0" collapsed="false"/>
    <row r="1038542" customFormat="false" ht="12.8" hidden="false" customHeight="false" outlineLevel="0" collapsed="false"/>
    <row r="1038543" customFormat="false" ht="12.8" hidden="false" customHeight="false" outlineLevel="0" collapsed="false"/>
    <row r="1038544" customFormat="false" ht="12.8" hidden="false" customHeight="false" outlineLevel="0" collapsed="false"/>
    <row r="1038545" customFormat="false" ht="12.8" hidden="false" customHeight="false" outlineLevel="0" collapsed="false"/>
    <row r="1038546" customFormat="false" ht="12.8" hidden="false" customHeight="false" outlineLevel="0" collapsed="false"/>
    <row r="1038547" customFormat="false" ht="12.8" hidden="false" customHeight="false" outlineLevel="0" collapsed="false"/>
    <row r="1038548" customFormat="false" ht="12.8" hidden="false" customHeight="false" outlineLevel="0" collapsed="false"/>
    <row r="1038549" customFormat="false" ht="12.8" hidden="false" customHeight="false" outlineLevel="0" collapsed="false"/>
    <row r="1038550" customFormat="false" ht="12.8" hidden="false" customHeight="false" outlineLevel="0" collapsed="false"/>
    <row r="1038551" customFormat="false" ht="12.8" hidden="false" customHeight="false" outlineLevel="0" collapsed="false"/>
    <row r="1038552" customFormat="false" ht="12.8" hidden="false" customHeight="false" outlineLevel="0" collapsed="false"/>
    <row r="1038553" customFormat="false" ht="12.8" hidden="false" customHeight="false" outlineLevel="0" collapsed="false"/>
    <row r="1038554" customFormat="false" ht="12.8" hidden="false" customHeight="false" outlineLevel="0" collapsed="false"/>
    <row r="1038555" customFormat="false" ht="12.8" hidden="false" customHeight="false" outlineLevel="0" collapsed="false"/>
    <row r="1038556" customFormat="false" ht="12.8" hidden="false" customHeight="false" outlineLevel="0" collapsed="false"/>
    <row r="1038557" customFormat="false" ht="12.8" hidden="false" customHeight="false" outlineLevel="0" collapsed="false"/>
    <row r="1038558" customFormat="false" ht="12.8" hidden="false" customHeight="false" outlineLevel="0" collapsed="false"/>
    <row r="1038559" customFormat="false" ht="12.8" hidden="false" customHeight="false" outlineLevel="0" collapsed="false"/>
    <row r="1038560" customFormat="false" ht="12.8" hidden="false" customHeight="false" outlineLevel="0" collapsed="false"/>
    <row r="1038561" customFormat="false" ht="12.8" hidden="false" customHeight="false" outlineLevel="0" collapsed="false"/>
    <row r="1038562" customFormat="false" ht="12.8" hidden="false" customHeight="false" outlineLevel="0" collapsed="false"/>
    <row r="1038563" customFormat="false" ht="12.8" hidden="false" customHeight="false" outlineLevel="0" collapsed="false"/>
    <row r="1038564" customFormat="false" ht="12.8" hidden="false" customHeight="false" outlineLevel="0" collapsed="false"/>
    <row r="1038565" customFormat="false" ht="12.8" hidden="false" customHeight="false" outlineLevel="0" collapsed="false"/>
    <row r="1038566" customFormat="false" ht="12.8" hidden="false" customHeight="false" outlineLevel="0" collapsed="false"/>
    <row r="1038567" customFormat="false" ht="12.8" hidden="false" customHeight="false" outlineLevel="0" collapsed="false"/>
    <row r="1038568" customFormat="false" ht="12.8" hidden="false" customHeight="false" outlineLevel="0" collapsed="false"/>
    <row r="1038569" customFormat="false" ht="12.8" hidden="false" customHeight="false" outlineLevel="0" collapsed="false"/>
    <row r="1038570" customFormat="false" ht="12.8" hidden="false" customHeight="false" outlineLevel="0" collapsed="false"/>
    <row r="1038571" customFormat="false" ht="12.8" hidden="false" customHeight="false" outlineLevel="0" collapsed="false"/>
    <row r="1038572" customFormat="false" ht="12.8" hidden="false" customHeight="false" outlineLevel="0" collapsed="false"/>
    <row r="1038573" customFormat="false" ht="12.8" hidden="false" customHeight="false" outlineLevel="0" collapsed="false"/>
    <row r="1038574" customFormat="false" ht="12.8" hidden="false" customHeight="false" outlineLevel="0" collapsed="false"/>
    <row r="1038575" customFormat="false" ht="12.8" hidden="false" customHeight="false" outlineLevel="0" collapsed="false"/>
    <row r="1038576" customFormat="false" ht="12.8" hidden="false" customHeight="false" outlineLevel="0" collapsed="false"/>
    <row r="1038577" customFormat="false" ht="12.8" hidden="false" customHeight="false" outlineLevel="0" collapsed="false"/>
    <row r="1038578" customFormat="false" ht="12.8" hidden="false" customHeight="false" outlineLevel="0" collapsed="false"/>
    <row r="1038579" customFormat="false" ht="12.8" hidden="false" customHeight="false" outlineLevel="0" collapsed="false"/>
    <row r="1038580" customFormat="false" ht="12.8" hidden="false" customHeight="false" outlineLevel="0" collapsed="false"/>
    <row r="1038581" customFormat="false" ht="12.8" hidden="false" customHeight="false" outlineLevel="0" collapsed="false"/>
    <row r="1038582" customFormat="false" ht="12.8" hidden="false" customHeight="false" outlineLevel="0" collapsed="false"/>
    <row r="1038583" customFormat="false" ht="12.8" hidden="false" customHeight="false" outlineLevel="0" collapsed="false"/>
    <row r="1038584" customFormat="false" ht="12.8" hidden="false" customHeight="false" outlineLevel="0" collapsed="false"/>
    <row r="1038585" customFormat="false" ht="12.8" hidden="false" customHeight="false" outlineLevel="0" collapsed="false"/>
    <row r="1038586" customFormat="false" ht="12.8" hidden="false" customHeight="false" outlineLevel="0" collapsed="false"/>
    <row r="1038587" customFormat="false" ht="12.8" hidden="false" customHeight="false" outlineLevel="0" collapsed="false"/>
    <row r="1038588" customFormat="false" ht="12.8" hidden="false" customHeight="false" outlineLevel="0" collapsed="false"/>
    <row r="1038589" customFormat="false" ht="12.8" hidden="false" customHeight="false" outlineLevel="0" collapsed="false"/>
    <row r="1038590" customFormat="false" ht="12.8" hidden="false" customHeight="false" outlineLevel="0" collapsed="false"/>
    <row r="1038591" customFormat="false" ht="12.8" hidden="false" customHeight="false" outlineLevel="0" collapsed="false"/>
    <row r="1038592" customFormat="false" ht="12.8" hidden="false" customHeight="false" outlineLevel="0" collapsed="false"/>
    <row r="1038593" customFormat="false" ht="12.8" hidden="false" customHeight="false" outlineLevel="0" collapsed="false"/>
    <row r="1038594" customFormat="false" ht="12.8" hidden="false" customHeight="false" outlineLevel="0" collapsed="false"/>
    <row r="1038595" customFormat="false" ht="12.8" hidden="false" customHeight="false" outlineLevel="0" collapsed="false"/>
    <row r="1038596" customFormat="false" ht="12.8" hidden="false" customHeight="false" outlineLevel="0" collapsed="false"/>
    <row r="1038597" customFormat="false" ht="12.8" hidden="false" customHeight="false" outlineLevel="0" collapsed="false"/>
    <row r="1038598" customFormat="false" ht="12.8" hidden="false" customHeight="false" outlineLevel="0" collapsed="false"/>
    <row r="1038599" customFormat="false" ht="12.8" hidden="false" customHeight="false" outlineLevel="0" collapsed="false"/>
    <row r="1038600" customFormat="false" ht="12.8" hidden="false" customHeight="false" outlineLevel="0" collapsed="false"/>
    <row r="1038601" customFormat="false" ht="12.8" hidden="false" customHeight="false" outlineLevel="0" collapsed="false"/>
    <row r="1038602" customFormat="false" ht="12.8" hidden="false" customHeight="false" outlineLevel="0" collapsed="false"/>
    <row r="1038603" customFormat="false" ht="12.8" hidden="false" customHeight="false" outlineLevel="0" collapsed="false"/>
    <row r="1038604" customFormat="false" ht="12.8" hidden="false" customHeight="false" outlineLevel="0" collapsed="false"/>
    <row r="1038605" customFormat="false" ht="12.8" hidden="false" customHeight="false" outlineLevel="0" collapsed="false"/>
    <row r="1038606" customFormat="false" ht="12.8" hidden="false" customHeight="false" outlineLevel="0" collapsed="false"/>
    <row r="1038607" customFormat="false" ht="12.8" hidden="false" customHeight="false" outlineLevel="0" collapsed="false"/>
    <row r="1038608" customFormat="false" ht="12.8" hidden="false" customHeight="false" outlineLevel="0" collapsed="false"/>
    <row r="1038609" customFormat="false" ht="12.8" hidden="false" customHeight="false" outlineLevel="0" collapsed="false"/>
    <row r="1038610" customFormat="false" ht="12.8" hidden="false" customHeight="false" outlineLevel="0" collapsed="false"/>
    <row r="1038611" customFormat="false" ht="12.8" hidden="false" customHeight="false" outlineLevel="0" collapsed="false"/>
    <row r="1038612" customFormat="false" ht="12.8" hidden="false" customHeight="false" outlineLevel="0" collapsed="false"/>
    <row r="1038613" customFormat="false" ht="12.8" hidden="false" customHeight="false" outlineLevel="0" collapsed="false"/>
    <row r="1038614" customFormat="false" ht="12.8" hidden="false" customHeight="false" outlineLevel="0" collapsed="false"/>
    <row r="1038615" customFormat="false" ht="12.8" hidden="false" customHeight="false" outlineLevel="0" collapsed="false"/>
    <row r="1038616" customFormat="false" ht="12.8" hidden="false" customHeight="false" outlineLevel="0" collapsed="false"/>
    <row r="1038617" customFormat="false" ht="12.8" hidden="false" customHeight="false" outlineLevel="0" collapsed="false"/>
    <row r="1038618" customFormat="false" ht="12.8" hidden="false" customHeight="false" outlineLevel="0" collapsed="false"/>
    <row r="1038619" customFormat="false" ht="12.8" hidden="false" customHeight="false" outlineLevel="0" collapsed="false"/>
    <row r="1038620" customFormat="false" ht="12.8" hidden="false" customHeight="false" outlineLevel="0" collapsed="false"/>
    <row r="1038621" customFormat="false" ht="12.8" hidden="false" customHeight="false" outlineLevel="0" collapsed="false"/>
    <row r="1038622" customFormat="false" ht="12.8" hidden="false" customHeight="false" outlineLevel="0" collapsed="false"/>
    <row r="1038623" customFormat="false" ht="12.8" hidden="false" customHeight="false" outlineLevel="0" collapsed="false"/>
    <row r="1038624" customFormat="false" ht="12.8" hidden="false" customHeight="false" outlineLevel="0" collapsed="false"/>
    <row r="1038625" customFormat="false" ht="12.8" hidden="false" customHeight="false" outlineLevel="0" collapsed="false"/>
    <row r="1038626" customFormat="false" ht="12.8" hidden="false" customHeight="false" outlineLevel="0" collapsed="false"/>
    <row r="1038627" customFormat="false" ht="12.8" hidden="false" customHeight="false" outlineLevel="0" collapsed="false"/>
    <row r="1038628" customFormat="false" ht="12.8" hidden="false" customHeight="false" outlineLevel="0" collapsed="false"/>
    <row r="1038629" customFormat="false" ht="12.8" hidden="false" customHeight="false" outlineLevel="0" collapsed="false"/>
    <row r="1038630" customFormat="false" ht="12.8" hidden="false" customHeight="false" outlineLevel="0" collapsed="false"/>
    <row r="1038631" customFormat="false" ht="12.8" hidden="false" customHeight="false" outlineLevel="0" collapsed="false"/>
    <row r="1038632" customFormat="false" ht="12.8" hidden="false" customHeight="false" outlineLevel="0" collapsed="false"/>
    <row r="1038633" customFormat="false" ht="12.8" hidden="false" customHeight="false" outlineLevel="0" collapsed="false"/>
    <row r="1038634" customFormat="false" ht="12.8" hidden="false" customHeight="false" outlineLevel="0" collapsed="false"/>
    <row r="1038635" customFormat="false" ht="12.8" hidden="false" customHeight="false" outlineLevel="0" collapsed="false"/>
    <row r="1038636" customFormat="false" ht="12.8" hidden="false" customHeight="false" outlineLevel="0" collapsed="false"/>
    <row r="1038637" customFormat="false" ht="12.8" hidden="false" customHeight="false" outlineLevel="0" collapsed="false"/>
    <row r="1038638" customFormat="false" ht="12.8" hidden="false" customHeight="false" outlineLevel="0" collapsed="false"/>
    <row r="1038639" customFormat="false" ht="12.8" hidden="false" customHeight="false" outlineLevel="0" collapsed="false"/>
    <row r="1038640" customFormat="false" ht="12.8" hidden="false" customHeight="false" outlineLevel="0" collapsed="false"/>
    <row r="1038641" customFormat="false" ht="12.8" hidden="false" customHeight="false" outlineLevel="0" collapsed="false"/>
    <row r="1038642" customFormat="false" ht="12.8" hidden="false" customHeight="false" outlineLevel="0" collapsed="false"/>
    <row r="1038643" customFormat="false" ht="12.8" hidden="false" customHeight="false" outlineLevel="0" collapsed="false"/>
    <row r="1038644" customFormat="false" ht="12.8" hidden="false" customHeight="false" outlineLevel="0" collapsed="false"/>
    <row r="1038645" customFormat="false" ht="12.8" hidden="false" customHeight="false" outlineLevel="0" collapsed="false"/>
    <row r="1038646" customFormat="false" ht="12.8" hidden="false" customHeight="false" outlineLevel="0" collapsed="false"/>
    <row r="1038647" customFormat="false" ht="12.8" hidden="false" customHeight="false" outlineLevel="0" collapsed="false"/>
    <row r="1038648" customFormat="false" ht="12.8" hidden="false" customHeight="false" outlineLevel="0" collapsed="false"/>
    <row r="1038649" customFormat="false" ht="12.8" hidden="false" customHeight="false" outlineLevel="0" collapsed="false"/>
    <row r="1038650" customFormat="false" ht="12.8" hidden="false" customHeight="false" outlineLevel="0" collapsed="false"/>
    <row r="1038651" customFormat="false" ht="12.8" hidden="false" customHeight="false" outlineLevel="0" collapsed="false"/>
    <row r="1038652" customFormat="false" ht="12.8" hidden="false" customHeight="false" outlineLevel="0" collapsed="false"/>
    <row r="1038653" customFormat="false" ht="12.8" hidden="false" customHeight="false" outlineLevel="0" collapsed="false"/>
    <row r="1038654" customFormat="false" ht="12.8" hidden="false" customHeight="false" outlineLevel="0" collapsed="false"/>
    <row r="1038655" customFormat="false" ht="12.8" hidden="false" customHeight="false" outlineLevel="0" collapsed="false"/>
    <row r="1038656" customFormat="false" ht="12.8" hidden="false" customHeight="false" outlineLevel="0" collapsed="false"/>
    <row r="1038657" customFormat="false" ht="12.8" hidden="false" customHeight="false" outlineLevel="0" collapsed="false"/>
    <row r="1038658" customFormat="false" ht="12.8" hidden="false" customHeight="false" outlineLevel="0" collapsed="false"/>
    <row r="1038659" customFormat="false" ht="12.8" hidden="false" customHeight="false" outlineLevel="0" collapsed="false"/>
    <row r="1038660" customFormat="false" ht="12.8" hidden="false" customHeight="false" outlineLevel="0" collapsed="false"/>
    <row r="1038661" customFormat="false" ht="12.8" hidden="false" customHeight="false" outlineLevel="0" collapsed="false"/>
    <row r="1038662" customFormat="false" ht="12.8" hidden="false" customHeight="false" outlineLevel="0" collapsed="false"/>
    <row r="1038663" customFormat="false" ht="12.8" hidden="false" customHeight="false" outlineLevel="0" collapsed="false"/>
    <row r="1038664" customFormat="false" ht="12.8" hidden="false" customHeight="false" outlineLevel="0" collapsed="false"/>
    <row r="1038665" customFormat="false" ht="12.8" hidden="false" customHeight="false" outlineLevel="0" collapsed="false"/>
    <row r="1038666" customFormat="false" ht="12.8" hidden="false" customHeight="false" outlineLevel="0" collapsed="false"/>
    <row r="1038667" customFormat="false" ht="12.8" hidden="false" customHeight="false" outlineLevel="0" collapsed="false"/>
    <row r="1038668" customFormat="false" ht="12.8" hidden="false" customHeight="false" outlineLevel="0" collapsed="false"/>
    <row r="1038669" customFormat="false" ht="12.8" hidden="false" customHeight="false" outlineLevel="0" collapsed="false"/>
    <row r="1038670" customFormat="false" ht="12.8" hidden="false" customHeight="false" outlineLevel="0" collapsed="false"/>
    <row r="1038671" customFormat="false" ht="12.8" hidden="false" customHeight="false" outlineLevel="0" collapsed="false"/>
    <row r="1038672" customFormat="false" ht="12.8" hidden="false" customHeight="false" outlineLevel="0" collapsed="false"/>
    <row r="1038673" customFormat="false" ht="12.8" hidden="false" customHeight="false" outlineLevel="0" collapsed="false"/>
    <row r="1038674" customFormat="false" ht="12.8" hidden="false" customHeight="false" outlineLevel="0" collapsed="false"/>
    <row r="1038675" customFormat="false" ht="12.8" hidden="false" customHeight="false" outlineLevel="0" collapsed="false"/>
    <row r="1038676" customFormat="false" ht="12.8" hidden="false" customHeight="false" outlineLevel="0" collapsed="false"/>
    <row r="1038677" customFormat="false" ht="12.8" hidden="false" customHeight="false" outlineLevel="0" collapsed="false"/>
    <row r="1038678" customFormat="false" ht="12.8" hidden="false" customHeight="false" outlineLevel="0" collapsed="false"/>
    <row r="1038679" customFormat="false" ht="12.8" hidden="false" customHeight="false" outlineLevel="0" collapsed="false"/>
    <row r="1038680" customFormat="false" ht="12.8" hidden="false" customHeight="false" outlineLevel="0" collapsed="false"/>
    <row r="1038681" customFormat="false" ht="12.8" hidden="false" customHeight="false" outlineLevel="0" collapsed="false"/>
    <row r="1038682" customFormat="false" ht="12.8" hidden="false" customHeight="false" outlineLevel="0" collapsed="false"/>
    <row r="1038683" customFormat="false" ht="12.8" hidden="false" customHeight="false" outlineLevel="0" collapsed="false"/>
    <row r="1038684" customFormat="false" ht="12.8" hidden="false" customHeight="false" outlineLevel="0" collapsed="false"/>
    <row r="1038685" customFormat="false" ht="12.8" hidden="false" customHeight="false" outlineLevel="0" collapsed="false"/>
    <row r="1038686" customFormat="false" ht="12.8" hidden="false" customHeight="false" outlineLevel="0" collapsed="false"/>
    <row r="1038687" customFormat="false" ht="12.8" hidden="false" customHeight="false" outlineLevel="0" collapsed="false"/>
    <row r="1038688" customFormat="false" ht="12.8" hidden="false" customHeight="false" outlineLevel="0" collapsed="false"/>
    <row r="1038689" customFormat="false" ht="12.8" hidden="false" customHeight="false" outlineLevel="0" collapsed="false"/>
    <row r="1038690" customFormat="false" ht="12.8" hidden="false" customHeight="false" outlineLevel="0" collapsed="false"/>
    <row r="1038691" customFormat="false" ht="12.8" hidden="false" customHeight="false" outlineLevel="0" collapsed="false"/>
    <row r="1038692" customFormat="false" ht="12.8" hidden="false" customHeight="false" outlineLevel="0" collapsed="false"/>
    <row r="1038693" customFormat="false" ht="12.8" hidden="false" customHeight="false" outlineLevel="0" collapsed="false"/>
    <row r="1038694" customFormat="false" ht="12.8" hidden="false" customHeight="false" outlineLevel="0" collapsed="false"/>
    <row r="1038695" customFormat="false" ht="12.8" hidden="false" customHeight="false" outlineLevel="0" collapsed="false"/>
    <row r="1038696" customFormat="false" ht="12.8" hidden="false" customHeight="false" outlineLevel="0" collapsed="false"/>
    <row r="1038697" customFormat="false" ht="12.8" hidden="false" customHeight="false" outlineLevel="0" collapsed="false"/>
    <row r="1038698" customFormat="false" ht="12.8" hidden="false" customHeight="false" outlineLevel="0" collapsed="false"/>
    <row r="1038699" customFormat="false" ht="12.8" hidden="false" customHeight="false" outlineLevel="0" collapsed="false"/>
    <row r="1038700" customFormat="false" ht="12.8" hidden="false" customHeight="false" outlineLevel="0" collapsed="false"/>
    <row r="1038701" customFormat="false" ht="12.8" hidden="false" customHeight="false" outlineLevel="0" collapsed="false"/>
    <row r="1038702" customFormat="false" ht="12.8" hidden="false" customHeight="false" outlineLevel="0" collapsed="false"/>
    <row r="1038703" customFormat="false" ht="12.8" hidden="false" customHeight="false" outlineLevel="0" collapsed="false"/>
    <row r="1038704" customFormat="false" ht="12.8" hidden="false" customHeight="false" outlineLevel="0" collapsed="false"/>
    <row r="1038705" customFormat="false" ht="12.8" hidden="false" customHeight="false" outlineLevel="0" collapsed="false"/>
    <row r="1038706" customFormat="false" ht="12.8" hidden="false" customHeight="false" outlineLevel="0" collapsed="false"/>
    <row r="1038707" customFormat="false" ht="12.8" hidden="false" customHeight="false" outlineLevel="0" collapsed="false"/>
    <row r="1038708" customFormat="false" ht="12.8" hidden="false" customHeight="false" outlineLevel="0" collapsed="false"/>
    <row r="1038709" customFormat="false" ht="12.8" hidden="false" customHeight="false" outlineLevel="0" collapsed="false"/>
    <row r="1038710" customFormat="false" ht="12.8" hidden="false" customHeight="false" outlineLevel="0" collapsed="false"/>
    <row r="1038711" customFormat="false" ht="12.8" hidden="false" customHeight="false" outlineLevel="0" collapsed="false"/>
    <row r="1038712" customFormat="false" ht="12.8" hidden="false" customHeight="false" outlineLevel="0" collapsed="false"/>
    <row r="1038713" customFormat="false" ht="12.8" hidden="false" customHeight="false" outlineLevel="0" collapsed="false"/>
    <row r="1038714" customFormat="false" ht="12.8" hidden="false" customHeight="false" outlineLevel="0" collapsed="false"/>
    <row r="1038715" customFormat="false" ht="12.8" hidden="false" customHeight="false" outlineLevel="0" collapsed="false"/>
    <row r="1038716" customFormat="false" ht="12.8" hidden="false" customHeight="false" outlineLevel="0" collapsed="false"/>
    <row r="1038717" customFormat="false" ht="12.8" hidden="false" customHeight="false" outlineLevel="0" collapsed="false"/>
    <row r="1038718" customFormat="false" ht="12.8" hidden="false" customHeight="false" outlineLevel="0" collapsed="false"/>
    <row r="1038719" customFormat="false" ht="12.8" hidden="false" customHeight="false" outlineLevel="0" collapsed="false"/>
    <row r="1038720" customFormat="false" ht="12.8" hidden="false" customHeight="false" outlineLevel="0" collapsed="false"/>
    <row r="1038721" customFormat="false" ht="12.8" hidden="false" customHeight="false" outlineLevel="0" collapsed="false"/>
    <row r="1038722" customFormat="false" ht="12.8" hidden="false" customHeight="false" outlineLevel="0" collapsed="false"/>
    <row r="1038723" customFormat="false" ht="12.8" hidden="false" customHeight="false" outlineLevel="0" collapsed="false"/>
    <row r="1038724" customFormat="false" ht="12.8" hidden="false" customHeight="false" outlineLevel="0" collapsed="false"/>
    <row r="1038725" customFormat="false" ht="12.8" hidden="false" customHeight="false" outlineLevel="0" collapsed="false"/>
    <row r="1038726" customFormat="false" ht="12.8" hidden="false" customHeight="false" outlineLevel="0" collapsed="false"/>
    <row r="1038727" customFormat="false" ht="12.8" hidden="false" customHeight="false" outlineLevel="0" collapsed="false"/>
    <row r="1038728" customFormat="false" ht="12.8" hidden="false" customHeight="false" outlineLevel="0" collapsed="false"/>
    <row r="1038729" customFormat="false" ht="12.8" hidden="false" customHeight="false" outlineLevel="0" collapsed="false"/>
    <row r="1038730" customFormat="false" ht="12.8" hidden="false" customHeight="false" outlineLevel="0" collapsed="false"/>
    <row r="1038731" customFormat="false" ht="12.8" hidden="false" customHeight="false" outlineLevel="0" collapsed="false"/>
    <row r="1038732" customFormat="false" ht="12.8" hidden="false" customHeight="false" outlineLevel="0" collapsed="false"/>
    <row r="1038733" customFormat="false" ht="12.8" hidden="false" customHeight="false" outlineLevel="0" collapsed="false"/>
    <row r="1038734" customFormat="false" ht="12.8" hidden="false" customHeight="false" outlineLevel="0" collapsed="false"/>
    <row r="1038735" customFormat="false" ht="12.8" hidden="false" customHeight="false" outlineLevel="0" collapsed="false"/>
    <row r="1038736" customFormat="false" ht="12.8" hidden="false" customHeight="false" outlineLevel="0" collapsed="false"/>
    <row r="1038737" customFormat="false" ht="12.8" hidden="false" customHeight="false" outlineLevel="0" collapsed="false"/>
    <row r="1038738" customFormat="false" ht="12.8" hidden="false" customHeight="false" outlineLevel="0" collapsed="false"/>
    <row r="1038739" customFormat="false" ht="12.8" hidden="false" customHeight="false" outlineLevel="0" collapsed="false"/>
    <row r="1038740" customFormat="false" ht="12.8" hidden="false" customHeight="false" outlineLevel="0" collapsed="false"/>
    <row r="1038741" customFormat="false" ht="12.8" hidden="false" customHeight="false" outlineLevel="0" collapsed="false"/>
    <row r="1038742" customFormat="false" ht="12.8" hidden="false" customHeight="false" outlineLevel="0" collapsed="false"/>
    <row r="1038743" customFormat="false" ht="12.8" hidden="false" customHeight="false" outlineLevel="0" collapsed="false"/>
    <row r="1038744" customFormat="false" ht="12.8" hidden="false" customHeight="false" outlineLevel="0" collapsed="false"/>
    <row r="1038745" customFormat="false" ht="12.8" hidden="false" customHeight="false" outlineLevel="0" collapsed="false"/>
    <row r="1038746" customFormat="false" ht="12.8" hidden="false" customHeight="false" outlineLevel="0" collapsed="false"/>
    <row r="1038747" customFormat="false" ht="12.8" hidden="false" customHeight="false" outlineLevel="0" collapsed="false"/>
    <row r="1038748" customFormat="false" ht="12.8" hidden="false" customHeight="false" outlineLevel="0" collapsed="false"/>
    <row r="1038749" customFormat="false" ht="12.8" hidden="false" customHeight="false" outlineLevel="0" collapsed="false"/>
    <row r="1038750" customFormat="false" ht="12.8" hidden="false" customHeight="false" outlineLevel="0" collapsed="false"/>
    <row r="1038751" customFormat="false" ht="12.8" hidden="false" customHeight="false" outlineLevel="0" collapsed="false"/>
    <row r="1038752" customFormat="false" ht="12.8" hidden="false" customHeight="false" outlineLevel="0" collapsed="false"/>
    <row r="1038753" customFormat="false" ht="12.8" hidden="false" customHeight="false" outlineLevel="0" collapsed="false"/>
    <row r="1038754" customFormat="false" ht="12.8" hidden="false" customHeight="false" outlineLevel="0" collapsed="false"/>
    <row r="1038755" customFormat="false" ht="12.8" hidden="false" customHeight="false" outlineLevel="0" collapsed="false"/>
    <row r="1038756" customFormat="false" ht="12.8" hidden="false" customHeight="false" outlineLevel="0" collapsed="false"/>
    <row r="1038757" customFormat="false" ht="12.8" hidden="false" customHeight="false" outlineLevel="0" collapsed="false"/>
    <row r="1038758" customFormat="false" ht="12.8" hidden="false" customHeight="false" outlineLevel="0" collapsed="false"/>
    <row r="1038759" customFormat="false" ht="12.8" hidden="false" customHeight="false" outlineLevel="0" collapsed="false"/>
    <row r="1038760" customFormat="false" ht="12.8" hidden="false" customHeight="false" outlineLevel="0" collapsed="false"/>
    <row r="1038761" customFormat="false" ht="12.8" hidden="false" customHeight="false" outlineLevel="0" collapsed="false"/>
    <row r="1038762" customFormat="false" ht="12.8" hidden="false" customHeight="false" outlineLevel="0" collapsed="false"/>
    <row r="1038763" customFormat="false" ht="12.8" hidden="false" customHeight="false" outlineLevel="0" collapsed="false"/>
    <row r="1038764" customFormat="false" ht="12.8" hidden="false" customHeight="false" outlineLevel="0" collapsed="false"/>
    <row r="1038765" customFormat="false" ht="12.8" hidden="false" customHeight="false" outlineLevel="0" collapsed="false"/>
    <row r="1038766" customFormat="false" ht="12.8" hidden="false" customHeight="false" outlineLevel="0" collapsed="false"/>
    <row r="1038767" customFormat="false" ht="12.8" hidden="false" customHeight="false" outlineLevel="0" collapsed="false"/>
    <row r="1038768" customFormat="false" ht="12.8" hidden="false" customHeight="false" outlineLevel="0" collapsed="false"/>
    <row r="1038769" customFormat="false" ht="12.8" hidden="false" customHeight="false" outlineLevel="0" collapsed="false"/>
    <row r="1038770" customFormat="false" ht="12.8" hidden="false" customHeight="false" outlineLevel="0" collapsed="false"/>
    <row r="1038771" customFormat="false" ht="12.8" hidden="false" customHeight="false" outlineLevel="0" collapsed="false"/>
    <row r="1038772" customFormat="false" ht="12.8" hidden="false" customHeight="false" outlineLevel="0" collapsed="false"/>
    <row r="1038773" customFormat="false" ht="12.8" hidden="false" customHeight="false" outlineLevel="0" collapsed="false"/>
    <row r="1038774" customFormat="false" ht="12.8" hidden="false" customHeight="false" outlineLevel="0" collapsed="false"/>
    <row r="1038775" customFormat="false" ht="12.8" hidden="false" customHeight="false" outlineLevel="0" collapsed="false"/>
    <row r="1038776" customFormat="false" ht="12.8" hidden="false" customHeight="false" outlineLevel="0" collapsed="false"/>
    <row r="1038777" customFormat="false" ht="12.8" hidden="false" customHeight="false" outlineLevel="0" collapsed="false"/>
    <row r="1038778" customFormat="false" ht="12.8" hidden="false" customHeight="false" outlineLevel="0" collapsed="false"/>
    <row r="1038779" customFormat="false" ht="12.8" hidden="false" customHeight="false" outlineLevel="0" collapsed="false"/>
    <row r="1038780" customFormat="false" ht="12.8" hidden="false" customHeight="false" outlineLevel="0" collapsed="false"/>
    <row r="1038781" customFormat="false" ht="12.8" hidden="false" customHeight="false" outlineLevel="0" collapsed="false"/>
    <row r="1038782" customFormat="false" ht="12.8" hidden="false" customHeight="false" outlineLevel="0" collapsed="false"/>
    <row r="1038783" customFormat="false" ht="12.8" hidden="false" customHeight="false" outlineLevel="0" collapsed="false"/>
    <row r="1038784" customFormat="false" ht="12.8" hidden="false" customHeight="false" outlineLevel="0" collapsed="false"/>
    <row r="1038785" customFormat="false" ht="12.8" hidden="false" customHeight="false" outlineLevel="0" collapsed="false"/>
    <row r="1038786" customFormat="false" ht="12.8" hidden="false" customHeight="false" outlineLevel="0" collapsed="false"/>
    <row r="1038787" customFormat="false" ht="12.8" hidden="false" customHeight="false" outlineLevel="0" collapsed="false"/>
    <row r="1038788" customFormat="false" ht="12.8" hidden="false" customHeight="false" outlineLevel="0" collapsed="false"/>
    <row r="1038789" customFormat="false" ht="12.8" hidden="false" customHeight="false" outlineLevel="0" collapsed="false"/>
    <row r="1038790" customFormat="false" ht="12.8" hidden="false" customHeight="false" outlineLevel="0" collapsed="false"/>
    <row r="1038791" customFormat="false" ht="12.8" hidden="false" customHeight="false" outlineLevel="0" collapsed="false"/>
    <row r="1038792" customFormat="false" ht="12.8" hidden="false" customHeight="false" outlineLevel="0" collapsed="false"/>
    <row r="1038793" customFormat="false" ht="12.8" hidden="false" customHeight="false" outlineLevel="0" collapsed="false"/>
    <row r="1038794" customFormat="false" ht="12.8" hidden="false" customHeight="false" outlineLevel="0" collapsed="false"/>
    <row r="1038795" customFormat="false" ht="12.8" hidden="false" customHeight="false" outlineLevel="0" collapsed="false"/>
    <row r="1038796" customFormat="false" ht="12.8" hidden="false" customHeight="false" outlineLevel="0" collapsed="false"/>
    <row r="1038797" customFormat="false" ht="12.8" hidden="false" customHeight="false" outlineLevel="0" collapsed="false"/>
    <row r="1038798" customFormat="false" ht="12.8" hidden="false" customHeight="false" outlineLevel="0" collapsed="false"/>
    <row r="1038799" customFormat="false" ht="12.8" hidden="false" customHeight="false" outlineLevel="0" collapsed="false"/>
    <row r="1038800" customFormat="false" ht="12.8" hidden="false" customHeight="false" outlineLevel="0" collapsed="false"/>
    <row r="1038801" customFormat="false" ht="12.8" hidden="false" customHeight="false" outlineLevel="0" collapsed="false"/>
    <row r="1038802" customFormat="false" ht="12.8" hidden="false" customHeight="false" outlineLevel="0" collapsed="false"/>
    <row r="1038803" customFormat="false" ht="12.8" hidden="false" customHeight="false" outlineLevel="0" collapsed="false"/>
    <row r="1038804" customFormat="false" ht="12.8" hidden="false" customHeight="false" outlineLevel="0" collapsed="false"/>
    <row r="1038805" customFormat="false" ht="12.8" hidden="false" customHeight="false" outlineLevel="0" collapsed="false"/>
    <row r="1038806" customFormat="false" ht="12.8" hidden="false" customHeight="false" outlineLevel="0" collapsed="false"/>
    <row r="1038807" customFormat="false" ht="12.8" hidden="false" customHeight="false" outlineLevel="0" collapsed="false"/>
    <row r="1038808" customFormat="false" ht="12.8" hidden="false" customHeight="false" outlineLevel="0" collapsed="false"/>
    <row r="1038809" customFormat="false" ht="12.8" hidden="false" customHeight="false" outlineLevel="0" collapsed="false"/>
    <row r="1038810" customFormat="false" ht="12.8" hidden="false" customHeight="false" outlineLevel="0" collapsed="false"/>
    <row r="1038811" customFormat="false" ht="12.8" hidden="false" customHeight="false" outlineLevel="0" collapsed="false"/>
    <row r="1038812" customFormat="false" ht="12.8" hidden="false" customHeight="false" outlineLevel="0" collapsed="false"/>
    <row r="1038813" customFormat="false" ht="12.8" hidden="false" customHeight="false" outlineLevel="0" collapsed="false"/>
    <row r="1038814" customFormat="false" ht="12.8" hidden="false" customHeight="false" outlineLevel="0" collapsed="false"/>
    <row r="1038815" customFormat="false" ht="12.8" hidden="false" customHeight="false" outlineLevel="0" collapsed="false"/>
    <row r="1038816" customFormat="false" ht="12.8" hidden="false" customHeight="false" outlineLevel="0" collapsed="false"/>
    <row r="1038817" customFormat="false" ht="12.8" hidden="false" customHeight="false" outlineLevel="0" collapsed="false"/>
    <row r="1038818" customFormat="false" ht="12.8" hidden="false" customHeight="false" outlineLevel="0" collapsed="false"/>
    <row r="1038819" customFormat="false" ht="12.8" hidden="false" customHeight="false" outlineLevel="0" collapsed="false"/>
    <row r="1038820" customFormat="false" ht="12.8" hidden="false" customHeight="false" outlineLevel="0" collapsed="false"/>
    <row r="1038821" customFormat="false" ht="12.8" hidden="false" customHeight="false" outlineLevel="0" collapsed="false"/>
    <row r="1038822" customFormat="false" ht="12.8" hidden="false" customHeight="false" outlineLevel="0" collapsed="false"/>
    <row r="1038823" customFormat="false" ht="12.8" hidden="false" customHeight="false" outlineLevel="0" collapsed="false"/>
    <row r="1038824" customFormat="false" ht="12.8" hidden="false" customHeight="false" outlineLevel="0" collapsed="false"/>
    <row r="1038825" customFormat="false" ht="12.8" hidden="false" customHeight="false" outlineLevel="0" collapsed="false"/>
    <row r="1038826" customFormat="false" ht="12.8" hidden="false" customHeight="false" outlineLevel="0" collapsed="false"/>
    <row r="1038827" customFormat="false" ht="12.8" hidden="false" customHeight="false" outlineLevel="0" collapsed="false"/>
    <row r="1038828" customFormat="false" ht="12.8" hidden="false" customHeight="false" outlineLevel="0" collapsed="false"/>
    <row r="1038829" customFormat="false" ht="12.8" hidden="false" customHeight="false" outlineLevel="0" collapsed="false"/>
    <row r="1038830" customFormat="false" ht="12.8" hidden="false" customHeight="false" outlineLevel="0" collapsed="false"/>
    <row r="1038831" customFormat="false" ht="12.8" hidden="false" customHeight="false" outlineLevel="0" collapsed="false"/>
    <row r="1038832" customFormat="false" ht="12.8" hidden="false" customHeight="false" outlineLevel="0" collapsed="false"/>
    <row r="1038833" customFormat="false" ht="12.8" hidden="false" customHeight="false" outlineLevel="0" collapsed="false"/>
    <row r="1038834" customFormat="false" ht="12.8" hidden="false" customHeight="false" outlineLevel="0" collapsed="false"/>
    <row r="1038835" customFormat="false" ht="12.8" hidden="false" customHeight="false" outlineLevel="0" collapsed="false"/>
    <row r="1038836" customFormat="false" ht="12.8" hidden="false" customHeight="false" outlineLevel="0" collapsed="false"/>
    <row r="1038837" customFormat="false" ht="12.8" hidden="false" customHeight="false" outlineLevel="0" collapsed="false"/>
    <row r="1038838" customFormat="false" ht="12.8" hidden="false" customHeight="false" outlineLevel="0" collapsed="false"/>
    <row r="1038839" customFormat="false" ht="12.8" hidden="false" customHeight="false" outlineLevel="0" collapsed="false"/>
    <row r="1038840" customFormat="false" ht="12.8" hidden="false" customHeight="false" outlineLevel="0" collapsed="false"/>
    <row r="1038841" customFormat="false" ht="12.8" hidden="false" customHeight="false" outlineLevel="0" collapsed="false"/>
    <row r="1038842" customFormat="false" ht="12.8" hidden="false" customHeight="false" outlineLevel="0" collapsed="false"/>
    <row r="1038843" customFormat="false" ht="12.8" hidden="false" customHeight="false" outlineLevel="0" collapsed="false"/>
    <row r="1038844" customFormat="false" ht="12.8" hidden="false" customHeight="false" outlineLevel="0" collapsed="false"/>
    <row r="1038845" customFormat="false" ht="12.8" hidden="false" customHeight="false" outlineLevel="0" collapsed="false"/>
    <row r="1038846" customFormat="false" ht="12.8" hidden="false" customHeight="false" outlineLevel="0" collapsed="false"/>
    <row r="1038847" customFormat="false" ht="12.8" hidden="false" customHeight="false" outlineLevel="0" collapsed="false"/>
    <row r="1038848" customFormat="false" ht="12.8" hidden="false" customHeight="false" outlineLevel="0" collapsed="false"/>
    <row r="1038849" customFormat="false" ht="12.8" hidden="false" customHeight="false" outlineLevel="0" collapsed="false"/>
    <row r="1038850" customFormat="false" ht="12.8" hidden="false" customHeight="false" outlineLevel="0" collapsed="false"/>
    <row r="1038851" customFormat="false" ht="12.8" hidden="false" customHeight="false" outlineLevel="0" collapsed="false"/>
    <row r="1038852" customFormat="false" ht="12.8" hidden="false" customHeight="false" outlineLevel="0" collapsed="false"/>
    <row r="1038853" customFormat="false" ht="12.8" hidden="false" customHeight="false" outlineLevel="0" collapsed="false"/>
    <row r="1038854" customFormat="false" ht="12.8" hidden="false" customHeight="false" outlineLevel="0" collapsed="false"/>
    <row r="1038855" customFormat="false" ht="12.8" hidden="false" customHeight="false" outlineLevel="0" collapsed="false"/>
    <row r="1038856" customFormat="false" ht="12.8" hidden="false" customHeight="false" outlineLevel="0" collapsed="false"/>
    <row r="1038857" customFormat="false" ht="12.8" hidden="false" customHeight="false" outlineLevel="0" collapsed="false"/>
    <row r="1038858" customFormat="false" ht="12.8" hidden="false" customHeight="false" outlineLevel="0" collapsed="false"/>
    <row r="1038859" customFormat="false" ht="12.8" hidden="false" customHeight="false" outlineLevel="0" collapsed="false"/>
    <row r="1038860" customFormat="false" ht="12.8" hidden="false" customHeight="false" outlineLevel="0" collapsed="false"/>
    <row r="1038861" customFormat="false" ht="12.8" hidden="false" customHeight="false" outlineLevel="0" collapsed="false"/>
    <row r="1038862" customFormat="false" ht="12.8" hidden="false" customHeight="false" outlineLevel="0" collapsed="false"/>
    <row r="1038863" customFormat="false" ht="12.8" hidden="false" customHeight="false" outlineLevel="0" collapsed="false"/>
    <row r="1038864" customFormat="false" ht="12.8" hidden="false" customHeight="false" outlineLevel="0" collapsed="false"/>
    <row r="1038865" customFormat="false" ht="12.8" hidden="false" customHeight="false" outlineLevel="0" collapsed="false"/>
    <row r="1038866" customFormat="false" ht="12.8" hidden="false" customHeight="false" outlineLevel="0" collapsed="false"/>
    <row r="1038867" customFormat="false" ht="12.8" hidden="false" customHeight="false" outlineLevel="0" collapsed="false"/>
    <row r="1038868" customFormat="false" ht="12.8" hidden="false" customHeight="false" outlineLevel="0" collapsed="false"/>
    <row r="1038869" customFormat="false" ht="12.8" hidden="false" customHeight="false" outlineLevel="0" collapsed="false"/>
    <row r="1038870" customFormat="false" ht="12.8" hidden="false" customHeight="false" outlineLevel="0" collapsed="false"/>
    <row r="1038871" customFormat="false" ht="12.8" hidden="false" customHeight="false" outlineLevel="0" collapsed="false"/>
    <row r="1038872" customFormat="false" ht="12.8" hidden="false" customHeight="false" outlineLevel="0" collapsed="false"/>
    <row r="1038873" customFormat="false" ht="12.8" hidden="false" customHeight="false" outlineLevel="0" collapsed="false"/>
    <row r="1038874" customFormat="false" ht="12.8" hidden="false" customHeight="false" outlineLevel="0" collapsed="false"/>
    <row r="1038875" customFormat="false" ht="12.8" hidden="false" customHeight="false" outlineLevel="0" collapsed="false"/>
    <row r="1038876" customFormat="false" ht="12.8" hidden="false" customHeight="false" outlineLevel="0" collapsed="false"/>
    <row r="1038877" customFormat="false" ht="12.8" hidden="false" customHeight="false" outlineLevel="0" collapsed="false"/>
    <row r="1038878" customFormat="false" ht="12.8" hidden="false" customHeight="false" outlineLevel="0" collapsed="false"/>
    <row r="1038879" customFormat="false" ht="12.8" hidden="false" customHeight="false" outlineLevel="0" collapsed="false"/>
    <row r="1038880" customFormat="false" ht="12.8" hidden="false" customHeight="false" outlineLevel="0" collapsed="false"/>
    <row r="1038881" customFormat="false" ht="12.8" hidden="false" customHeight="false" outlineLevel="0" collapsed="false"/>
    <row r="1038882" customFormat="false" ht="12.8" hidden="false" customHeight="false" outlineLevel="0" collapsed="false"/>
    <row r="1038883" customFormat="false" ht="12.8" hidden="false" customHeight="false" outlineLevel="0" collapsed="false"/>
    <row r="1038884" customFormat="false" ht="12.8" hidden="false" customHeight="false" outlineLevel="0" collapsed="false"/>
    <row r="1038885" customFormat="false" ht="12.8" hidden="false" customHeight="false" outlineLevel="0" collapsed="false"/>
    <row r="1038886" customFormat="false" ht="12.8" hidden="false" customHeight="false" outlineLevel="0" collapsed="false"/>
    <row r="1038887" customFormat="false" ht="12.8" hidden="false" customHeight="false" outlineLevel="0" collapsed="false"/>
    <row r="1038888" customFormat="false" ht="12.8" hidden="false" customHeight="false" outlineLevel="0" collapsed="false"/>
    <row r="1038889" customFormat="false" ht="12.8" hidden="false" customHeight="false" outlineLevel="0" collapsed="false"/>
    <row r="1038890" customFormat="false" ht="12.8" hidden="false" customHeight="false" outlineLevel="0" collapsed="false"/>
    <row r="1038891" customFormat="false" ht="12.8" hidden="false" customHeight="false" outlineLevel="0" collapsed="false"/>
    <row r="1038892" customFormat="false" ht="12.8" hidden="false" customHeight="false" outlineLevel="0" collapsed="false"/>
    <row r="1038893" customFormat="false" ht="12.8" hidden="false" customHeight="false" outlineLevel="0" collapsed="false"/>
    <row r="1038894" customFormat="false" ht="12.8" hidden="false" customHeight="false" outlineLevel="0" collapsed="false"/>
    <row r="1038895" customFormat="false" ht="12.8" hidden="false" customHeight="false" outlineLevel="0" collapsed="false"/>
    <row r="1038896" customFormat="false" ht="12.8" hidden="false" customHeight="false" outlineLevel="0" collapsed="false"/>
    <row r="1038897" customFormat="false" ht="12.8" hidden="false" customHeight="false" outlineLevel="0" collapsed="false"/>
    <row r="1038898" customFormat="false" ht="12.8" hidden="false" customHeight="false" outlineLevel="0" collapsed="false"/>
    <row r="1038899" customFormat="false" ht="12.8" hidden="false" customHeight="false" outlineLevel="0" collapsed="false"/>
    <row r="1038900" customFormat="false" ht="12.8" hidden="false" customHeight="false" outlineLevel="0" collapsed="false"/>
    <row r="1038901" customFormat="false" ht="12.8" hidden="false" customHeight="false" outlineLevel="0" collapsed="false"/>
    <row r="1038902" customFormat="false" ht="12.8" hidden="false" customHeight="false" outlineLevel="0" collapsed="false"/>
    <row r="1038903" customFormat="false" ht="12.8" hidden="false" customHeight="false" outlineLevel="0" collapsed="false"/>
    <row r="1038904" customFormat="false" ht="12.8" hidden="false" customHeight="false" outlineLevel="0" collapsed="false"/>
    <row r="1038905" customFormat="false" ht="12.8" hidden="false" customHeight="false" outlineLevel="0" collapsed="false"/>
    <row r="1038906" customFormat="false" ht="12.8" hidden="false" customHeight="false" outlineLevel="0" collapsed="false"/>
    <row r="1038907" customFormat="false" ht="12.8" hidden="false" customHeight="false" outlineLevel="0" collapsed="false"/>
    <row r="1038908" customFormat="false" ht="12.8" hidden="false" customHeight="false" outlineLevel="0" collapsed="false"/>
    <row r="1038909" customFormat="false" ht="12.8" hidden="false" customHeight="false" outlineLevel="0" collapsed="false"/>
    <row r="1038910" customFormat="false" ht="12.8" hidden="false" customHeight="false" outlineLevel="0" collapsed="false"/>
    <row r="1038911" customFormat="false" ht="12.8" hidden="false" customHeight="false" outlineLevel="0" collapsed="false"/>
    <row r="1038912" customFormat="false" ht="12.8" hidden="false" customHeight="false" outlineLevel="0" collapsed="false"/>
    <row r="1038913" customFormat="false" ht="12.8" hidden="false" customHeight="false" outlineLevel="0" collapsed="false"/>
    <row r="1038914" customFormat="false" ht="12.8" hidden="false" customHeight="false" outlineLevel="0" collapsed="false"/>
    <row r="1038915" customFormat="false" ht="12.8" hidden="false" customHeight="false" outlineLevel="0" collapsed="false"/>
    <row r="1038916" customFormat="false" ht="12.8" hidden="false" customHeight="false" outlineLevel="0" collapsed="false"/>
    <row r="1038917" customFormat="false" ht="12.8" hidden="false" customHeight="false" outlineLevel="0" collapsed="false"/>
    <row r="1038918" customFormat="false" ht="12.8" hidden="false" customHeight="false" outlineLevel="0" collapsed="false"/>
    <row r="1038919" customFormat="false" ht="12.8" hidden="false" customHeight="false" outlineLevel="0" collapsed="false"/>
    <row r="1038920" customFormat="false" ht="12.8" hidden="false" customHeight="false" outlineLevel="0" collapsed="false"/>
    <row r="1038921" customFormat="false" ht="12.8" hidden="false" customHeight="false" outlineLevel="0" collapsed="false"/>
    <row r="1038922" customFormat="false" ht="12.8" hidden="false" customHeight="false" outlineLevel="0" collapsed="false"/>
    <row r="1038923" customFormat="false" ht="12.8" hidden="false" customHeight="false" outlineLevel="0" collapsed="false"/>
    <row r="1038924" customFormat="false" ht="12.8" hidden="false" customHeight="false" outlineLevel="0" collapsed="false"/>
    <row r="1038925" customFormat="false" ht="12.8" hidden="false" customHeight="false" outlineLevel="0" collapsed="false"/>
    <row r="1038926" customFormat="false" ht="12.8" hidden="false" customHeight="false" outlineLevel="0" collapsed="false"/>
    <row r="1038927" customFormat="false" ht="12.8" hidden="false" customHeight="false" outlineLevel="0" collapsed="false"/>
    <row r="1038928" customFormat="false" ht="12.8" hidden="false" customHeight="false" outlineLevel="0" collapsed="false"/>
    <row r="1038929" customFormat="false" ht="12.8" hidden="false" customHeight="false" outlineLevel="0" collapsed="false"/>
    <row r="1038930" customFormat="false" ht="12.8" hidden="false" customHeight="false" outlineLevel="0" collapsed="false"/>
    <row r="1038931" customFormat="false" ht="12.8" hidden="false" customHeight="false" outlineLevel="0" collapsed="false"/>
    <row r="1038932" customFormat="false" ht="12.8" hidden="false" customHeight="false" outlineLevel="0" collapsed="false"/>
    <row r="1038933" customFormat="false" ht="12.8" hidden="false" customHeight="false" outlineLevel="0" collapsed="false"/>
    <row r="1038934" customFormat="false" ht="12.8" hidden="false" customHeight="false" outlineLevel="0" collapsed="false"/>
    <row r="1038935" customFormat="false" ht="12.8" hidden="false" customHeight="false" outlineLevel="0" collapsed="false"/>
    <row r="1038936" customFormat="false" ht="12.8" hidden="false" customHeight="false" outlineLevel="0" collapsed="false"/>
    <row r="1038937" customFormat="false" ht="12.8" hidden="false" customHeight="false" outlineLevel="0" collapsed="false"/>
    <row r="1038938" customFormat="false" ht="12.8" hidden="false" customHeight="false" outlineLevel="0" collapsed="false"/>
    <row r="1038939" customFormat="false" ht="12.8" hidden="false" customHeight="false" outlineLevel="0" collapsed="false"/>
    <row r="1038940" customFormat="false" ht="12.8" hidden="false" customHeight="false" outlineLevel="0" collapsed="false"/>
    <row r="1038941" customFormat="false" ht="12.8" hidden="false" customHeight="false" outlineLevel="0" collapsed="false"/>
    <row r="1038942" customFormat="false" ht="12.8" hidden="false" customHeight="false" outlineLevel="0" collapsed="false"/>
    <row r="1038943" customFormat="false" ht="12.8" hidden="false" customHeight="false" outlineLevel="0" collapsed="false"/>
    <row r="1038944" customFormat="false" ht="12.8" hidden="false" customHeight="false" outlineLevel="0" collapsed="false"/>
    <row r="1038945" customFormat="false" ht="12.8" hidden="false" customHeight="false" outlineLevel="0" collapsed="false"/>
    <row r="1038946" customFormat="false" ht="12.8" hidden="false" customHeight="false" outlineLevel="0" collapsed="false"/>
    <row r="1038947" customFormat="false" ht="12.8" hidden="false" customHeight="false" outlineLevel="0" collapsed="false"/>
    <row r="1038948" customFormat="false" ht="12.8" hidden="false" customHeight="false" outlineLevel="0" collapsed="false"/>
    <row r="1038949" customFormat="false" ht="12.8" hidden="false" customHeight="false" outlineLevel="0" collapsed="false"/>
    <row r="1038950" customFormat="false" ht="12.8" hidden="false" customHeight="false" outlineLevel="0" collapsed="false"/>
    <row r="1038951" customFormat="false" ht="12.8" hidden="false" customHeight="false" outlineLevel="0" collapsed="false"/>
    <row r="1038952" customFormat="false" ht="12.8" hidden="false" customHeight="false" outlineLevel="0" collapsed="false"/>
    <row r="1038953" customFormat="false" ht="12.8" hidden="false" customHeight="false" outlineLevel="0" collapsed="false"/>
    <row r="1038954" customFormat="false" ht="12.8" hidden="false" customHeight="false" outlineLevel="0" collapsed="false"/>
    <row r="1038955" customFormat="false" ht="12.8" hidden="false" customHeight="false" outlineLevel="0" collapsed="false"/>
    <row r="1038956" customFormat="false" ht="12.8" hidden="false" customHeight="false" outlineLevel="0" collapsed="false"/>
    <row r="1038957" customFormat="false" ht="12.8" hidden="false" customHeight="false" outlineLevel="0" collapsed="false"/>
    <row r="1038958" customFormat="false" ht="12.8" hidden="false" customHeight="false" outlineLevel="0" collapsed="false"/>
    <row r="1038959" customFormat="false" ht="12.8" hidden="false" customHeight="false" outlineLevel="0" collapsed="false"/>
    <row r="1038960" customFormat="false" ht="12.8" hidden="false" customHeight="false" outlineLevel="0" collapsed="false"/>
    <row r="1038961" customFormat="false" ht="12.8" hidden="false" customHeight="false" outlineLevel="0" collapsed="false"/>
    <row r="1038962" customFormat="false" ht="12.8" hidden="false" customHeight="false" outlineLevel="0" collapsed="false"/>
    <row r="1038963" customFormat="false" ht="12.8" hidden="false" customHeight="false" outlineLevel="0" collapsed="false"/>
    <row r="1038964" customFormat="false" ht="12.8" hidden="false" customHeight="false" outlineLevel="0" collapsed="false"/>
    <row r="1038965" customFormat="false" ht="12.8" hidden="false" customHeight="false" outlineLevel="0" collapsed="false"/>
    <row r="1038966" customFormat="false" ht="12.8" hidden="false" customHeight="false" outlineLevel="0" collapsed="false"/>
    <row r="1038967" customFormat="false" ht="12.8" hidden="false" customHeight="false" outlineLevel="0" collapsed="false"/>
    <row r="1038968" customFormat="false" ht="12.8" hidden="false" customHeight="false" outlineLevel="0" collapsed="false"/>
    <row r="1038969" customFormat="false" ht="12.8" hidden="false" customHeight="false" outlineLevel="0" collapsed="false"/>
    <row r="1038970" customFormat="false" ht="12.8" hidden="false" customHeight="false" outlineLevel="0" collapsed="false"/>
    <row r="1038971" customFormat="false" ht="12.8" hidden="false" customHeight="false" outlineLevel="0" collapsed="false"/>
    <row r="1038972" customFormat="false" ht="12.8" hidden="false" customHeight="false" outlineLevel="0" collapsed="false"/>
    <row r="1038973" customFormat="false" ht="12.8" hidden="false" customHeight="false" outlineLevel="0" collapsed="false"/>
    <row r="1038974" customFormat="false" ht="12.8" hidden="false" customHeight="false" outlineLevel="0" collapsed="false"/>
    <row r="1038975" customFormat="false" ht="12.8" hidden="false" customHeight="false" outlineLevel="0" collapsed="false"/>
    <row r="1038976" customFormat="false" ht="12.8" hidden="false" customHeight="false" outlineLevel="0" collapsed="false"/>
    <row r="1038977" customFormat="false" ht="12.8" hidden="false" customHeight="false" outlineLevel="0" collapsed="false"/>
    <row r="1038978" customFormat="false" ht="12.8" hidden="false" customHeight="false" outlineLevel="0" collapsed="false"/>
    <row r="1038979" customFormat="false" ht="12.8" hidden="false" customHeight="false" outlineLevel="0" collapsed="false"/>
    <row r="1038980" customFormat="false" ht="12.8" hidden="false" customHeight="false" outlineLevel="0" collapsed="false"/>
    <row r="1038981" customFormat="false" ht="12.8" hidden="false" customHeight="false" outlineLevel="0" collapsed="false"/>
    <row r="1038982" customFormat="false" ht="12.8" hidden="false" customHeight="false" outlineLevel="0" collapsed="false"/>
    <row r="1038983" customFormat="false" ht="12.8" hidden="false" customHeight="false" outlineLevel="0" collapsed="false"/>
    <row r="1038984" customFormat="false" ht="12.8" hidden="false" customHeight="false" outlineLevel="0" collapsed="false"/>
    <row r="1038985" customFormat="false" ht="12.8" hidden="false" customHeight="false" outlineLevel="0" collapsed="false"/>
    <row r="1038986" customFormat="false" ht="12.8" hidden="false" customHeight="false" outlineLevel="0" collapsed="false"/>
    <row r="1038987" customFormat="false" ht="12.8" hidden="false" customHeight="false" outlineLevel="0" collapsed="false"/>
    <row r="1038988" customFormat="false" ht="12.8" hidden="false" customHeight="false" outlineLevel="0" collapsed="false"/>
    <row r="1038989" customFormat="false" ht="12.8" hidden="false" customHeight="false" outlineLevel="0" collapsed="false"/>
    <row r="1038990" customFormat="false" ht="12.8" hidden="false" customHeight="false" outlineLevel="0" collapsed="false"/>
    <row r="1038991" customFormat="false" ht="12.8" hidden="false" customHeight="false" outlineLevel="0" collapsed="false"/>
    <row r="1038992" customFormat="false" ht="12.8" hidden="false" customHeight="false" outlineLevel="0" collapsed="false"/>
    <row r="1038993" customFormat="false" ht="12.8" hidden="false" customHeight="false" outlineLevel="0" collapsed="false"/>
    <row r="1038994" customFormat="false" ht="12.8" hidden="false" customHeight="false" outlineLevel="0" collapsed="false"/>
    <row r="1038995" customFormat="false" ht="12.8" hidden="false" customHeight="false" outlineLevel="0" collapsed="false"/>
    <row r="1038996" customFormat="false" ht="12.8" hidden="false" customHeight="false" outlineLevel="0" collapsed="false"/>
    <row r="1038997" customFormat="false" ht="12.8" hidden="false" customHeight="false" outlineLevel="0" collapsed="false"/>
    <row r="1038998" customFormat="false" ht="12.8" hidden="false" customHeight="false" outlineLevel="0" collapsed="false"/>
    <row r="1038999" customFormat="false" ht="12.8" hidden="false" customHeight="false" outlineLevel="0" collapsed="false"/>
    <row r="1039000" customFormat="false" ht="12.8" hidden="false" customHeight="false" outlineLevel="0" collapsed="false"/>
    <row r="1039001" customFormat="false" ht="12.8" hidden="false" customHeight="false" outlineLevel="0" collapsed="false"/>
    <row r="1039002" customFormat="false" ht="12.8" hidden="false" customHeight="false" outlineLevel="0" collapsed="false"/>
    <row r="1039003" customFormat="false" ht="12.8" hidden="false" customHeight="false" outlineLevel="0" collapsed="false"/>
    <row r="1039004" customFormat="false" ht="12.8" hidden="false" customHeight="false" outlineLevel="0" collapsed="false"/>
    <row r="1039005" customFormat="false" ht="12.8" hidden="false" customHeight="false" outlineLevel="0" collapsed="false"/>
    <row r="1039006" customFormat="false" ht="12.8" hidden="false" customHeight="false" outlineLevel="0" collapsed="false"/>
    <row r="1039007" customFormat="false" ht="12.8" hidden="false" customHeight="false" outlineLevel="0" collapsed="false"/>
    <row r="1039008" customFormat="false" ht="12.8" hidden="false" customHeight="false" outlineLevel="0" collapsed="false"/>
    <row r="1039009" customFormat="false" ht="12.8" hidden="false" customHeight="false" outlineLevel="0" collapsed="false"/>
    <row r="1039010" customFormat="false" ht="12.8" hidden="false" customHeight="false" outlineLevel="0" collapsed="false"/>
    <row r="1039011" customFormat="false" ht="12.8" hidden="false" customHeight="false" outlineLevel="0" collapsed="false"/>
    <row r="1039012" customFormat="false" ht="12.8" hidden="false" customHeight="false" outlineLevel="0" collapsed="false"/>
    <row r="1039013" customFormat="false" ht="12.8" hidden="false" customHeight="false" outlineLevel="0" collapsed="false"/>
    <row r="1039014" customFormat="false" ht="12.8" hidden="false" customHeight="false" outlineLevel="0" collapsed="false"/>
    <row r="1039015" customFormat="false" ht="12.8" hidden="false" customHeight="false" outlineLevel="0" collapsed="false"/>
    <row r="1039016" customFormat="false" ht="12.8" hidden="false" customHeight="false" outlineLevel="0" collapsed="false"/>
    <row r="1039017" customFormat="false" ht="12.8" hidden="false" customHeight="false" outlineLevel="0" collapsed="false"/>
    <row r="1039018" customFormat="false" ht="12.8" hidden="false" customHeight="false" outlineLevel="0" collapsed="false"/>
    <row r="1039019" customFormat="false" ht="12.8" hidden="false" customHeight="false" outlineLevel="0" collapsed="false"/>
    <row r="1039020" customFormat="false" ht="12.8" hidden="false" customHeight="false" outlineLevel="0" collapsed="false"/>
    <row r="1039021" customFormat="false" ht="12.8" hidden="false" customHeight="false" outlineLevel="0" collapsed="false"/>
    <row r="1039022" customFormat="false" ht="12.8" hidden="false" customHeight="false" outlineLevel="0" collapsed="false"/>
    <row r="1039023" customFormat="false" ht="12.8" hidden="false" customHeight="false" outlineLevel="0" collapsed="false"/>
    <row r="1039024" customFormat="false" ht="12.8" hidden="false" customHeight="false" outlineLevel="0" collapsed="false"/>
    <row r="1039025" customFormat="false" ht="12.8" hidden="false" customHeight="false" outlineLevel="0" collapsed="false"/>
    <row r="1039026" customFormat="false" ht="12.8" hidden="false" customHeight="false" outlineLevel="0" collapsed="false"/>
    <row r="1039027" customFormat="false" ht="12.8" hidden="false" customHeight="false" outlineLevel="0" collapsed="false"/>
    <row r="1039028" customFormat="false" ht="12.8" hidden="false" customHeight="false" outlineLevel="0" collapsed="false"/>
    <row r="1039029" customFormat="false" ht="12.8" hidden="false" customHeight="false" outlineLevel="0" collapsed="false"/>
    <row r="1039030" customFormat="false" ht="12.8" hidden="false" customHeight="false" outlineLevel="0" collapsed="false"/>
    <row r="1039031" customFormat="false" ht="12.8" hidden="false" customHeight="false" outlineLevel="0" collapsed="false"/>
    <row r="1039032" customFormat="false" ht="12.8" hidden="false" customHeight="false" outlineLevel="0" collapsed="false"/>
    <row r="1039033" customFormat="false" ht="12.8" hidden="false" customHeight="false" outlineLevel="0" collapsed="false"/>
    <row r="1039034" customFormat="false" ht="12.8" hidden="false" customHeight="false" outlineLevel="0" collapsed="false"/>
    <row r="1039035" customFormat="false" ht="12.8" hidden="false" customHeight="false" outlineLevel="0" collapsed="false"/>
    <row r="1039036" customFormat="false" ht="12.8" hidden="false" customHeight="false" outlineLevel="0" collapsed="false"/>
    <row r="1039037" customFormat="false" ht="12.8" hidden="false" customHeight="false" outlineLevel="0" collapsed="false"/>
    <row r="1039038" customFormat="false" ht="12.8" hidden="false" customHeight="false" outlineLevel="0" collapsed="false"/>
    <row r="1039039" customFormat="false" ht="12.8" hidden="false" customHeight="false" outlineLevel="0" collapsed="false"/>
    <row r="1039040" customFormat="false" ht="12.8" hidden="false" customHeight="false" outlineLevel="0" collapsed="false"/>
    <row r="1039041" customFormat="false" ht="12.8" hidden="false" customHeight="false" outlineLevel="0" collapsed="false"/>
    <row r="1039042" customFormat="false" ht="12.8" hidden="false" customHeight="false" outlineLevel="0" collapsed="false"/>
    <row r="1039043" customFormat="false" ht="12.8" hidden="false" customHeight="false" outlineLevel="0" collapsed="false"/>
    <row r="1039044" customFormat="false" ht="12.8" hidden="false" customHeight="false" outlineLevel="0" collapsed="false"/>
    <row r="1039045" customFormat="false" ht="12.8" hidden="false" customHeight="false" outlineLevel="0" collapsed="false"/>
    <row r="1039046" customFormat="false" ht="12.8" hidden="false" customHeight="false" outlineLevel="0" collapsed="false"/>
    <row r="1039047" customFormat="false" ht="12.8" hidden="false" customHeight="false" outlineLevel="0" collapsed="false"/>
    <row r="1039048" customFormat="false" ht="12.8" hidden="false" customHeight="false" outlineLevel="0" collapsed="false"/>
    <row r="1039049" customFormat="false" ht="12.8" hidden="false" customHeight="false" outlineLevel="0" collapsed="false"/>
    <row r="1039050" customFormat="false" ht="12.8" hidden="false" customHeight="false" outlineLevel="0" collapsed="false"/>
    <row r="1039051" customFormat="false" ht="12.8" hidden="false" customHeight="false" outlineLevel="0" collapsed="false"/>
    <row r="1039052" customFormat="false" ht="12.8" hidden="false" customHeight="false" outlineLevel="0" collapsed="false"/>
    <row r="1039053" customFormat="false" ht="12.8" hidden="false" customHeight="false" outlineLevel="0" collapsed="false"/>
    <row r="1039054" customFormat="false" ht="12.8" hidden="false" customHeight="false" outlineLevel="0" collapsed="false"/>
    <row r="1039055" customFormat="false" ht="12.8" hidden="false" customHeight="false" outlineLevel="0" collapsed="false"/>
    <row r="1039056" customFormat="false" ht="12.8" hidden="false" customHeight="false" outlineLevel="0" collapsed="false"/>
    <row r="1039057" customFormat="false" ht="12.8" hidden="false" customHeight="false" outlineLevel="0" collapsed="false"/>
    <row r="1039058" customFormat="false" ht="12.8" hidden="false" customHeight="false" outlineLevel="0" collapsed="false"/>
    <row r="1039059" customFormat="false" ht="12.8" hidden="false" customHeight="false" outlineLevel="0" collapsed="false"/>
    <row r="1039060" customFormat="false" ht="12.8" hidden="false" customHeight="false" outlineLevel="0" collapsed="false"/>
    <row r="1039061" customFormat="false" ht="12.8" hidden="false" customHeight="false" outlineLevel="0" collapsed="false"/>
    <row r="1039062" customFormat="false" ht="12.8" hidden="false" customHeight="false" outlineLevel="0" collapsed="false"/>
    <row r="1039063" customFormat="false" ht="12.8" hidden="false" customHeight="false" outlineLevel="0" collapsed="false"/>
    <row r="1039064" customFormat="false" ht="12.8" hidden="false" customHeight="false" outlineLevel="0" collapsed="false"/>
    <row r="1039065" customFormat="false" ht="12.8" hidden="false" customHeight="false" outlineLevel="0" collapsed="false"/>
    <row r="1039066" customFormat="false" ht="12.8" hidden="false" customHeight="false" outlineLevel="0" collapsed="false"/>
    <row r="1039067" customFormat="false" ht="12.8" hidden="false" customHeight="false" outlineLevel="0" collapsed="false"/>
    <row r="1039068" customFormat="false" ht="12.8" hidden="false" customHeight="false" outlineLevel="0" collapsed="false"/>
    <row r="1039069" customFormat="false" ht="12.8" hidden="false" customHeight="false" outlineLevel="0" collapsed="false"/>
    <row r="1039070" customFormat="false" ht="12.8" hidden="false" customHeight="false" outlineLevel="0" collapsed="false"/>
    <row r="1039071" customFormat="false" ht="12.8" hidden="false" customHeight="false" outlineLevel="0" collapsed="false"/>
    <row r="1039072" customFormat="false" ht="12.8" hidden="false" customHeight="false" outlineLevel="0" collapsed="false"/>
    <row r="1039073" customFormat="false" ht="12.8" hidden="false" customHeight="false" outlineLevel="0" collapsed="false"/>
    <row r="1039074" customFormat="false" ht="12.8" hidden="false" customHeight="false" outlineLevel="0" collapsed="false"/>
    <row r="1039075" customFormat="false" ht="12.8" hidden="false" customHeight="false" outlineLevel="0" collapsed="false"/>
    <row r="1039076" customFormat="false" ht="12.8" hidden="false" customHeight="false" outlineLevel="0" collapsed="false"/>
    <row r="1039077" customFormat="false" ht="12.8" hidden="false" customHeight="false" outlineLevel="0" collapsed="false"/>
    <row r="1039078" customFormat="false" ht="12.8" hidden="false" customHeight="false" outlineLevel="0" collapsed="false"/>
    <row r="1039079" customFormat="false" ht="12.8" hidden="false" customHeight="false" outlineLevel="0" collapsed="false"/>
    <row r="1039080" customFormat="false" ht="12.8" hidden="false" customHeight="false" outlineLevel="0" collapsed="false"/>
    <row r="1039081" customFormat="false" ht="12.8" hidden="false" customHeight="false" outlineLevel="0" collapsed="false"/>
    <row r="1039082" customFormat="false" ht="12.8" hidden="false" customHeight="false" outlineLevel="0" collapsed="false"/>
    <row r="1039083" customFormat="false" ht="12.8" hidden="false" customHeight="false" outlineLevel="0" collapsed="false"/>
    <row r="1039084" customFormat="false" ht="12.8" hidden="false" customHeight="false" outlineLevel="0" collapsed="false"/>
    <row r="1039085" customFormat="false" ht="12.8" hidden="false" customHeight="false" outlineLevel="0" collapsed="false"/>
    <row r="1039086" customFormat="false" ht="12.8" hidden="false" customHeight="false" outlineLevel="0" collapsed="false"/>
    <row r="1039087" customFormat="false" ht="12.8" hidden="false" customHeight="false" outlineLevel="0" collapsed="false"/>
    <row r="1039088" customFormat="false" ht="12.8" hidden="false" customHeight="false" outlineLevel="0" collapsed="false"/>
    <row r="1039089" customFormat="false" ht="12.8" hidden="false" customHeight="false" outlineLevel="0" collapsed="false"/>
    <row r="1039090" customFormat="false" ht="12.8" hidden="false" customHeight="false" outlineLevel="0" collapsed="false"/>
    <row r="1039091" customFormat="false" ht="12.8" hidden="false" customHeight="false" outlineLevel="0" collapsed="false"/>
    <row r="1039092" customFormat="false" ht="12.8" hidden="false" customHeight="false" outlineLevel="0" collapsed="false"/>
    <row r="1039093" customFormat="false" ht="12.8" hidden="false" customHeight="false" outlineLevel="0" collapsed="false"/>
    <row r="1039094" customFormat="false" ht="12.8" hidden="false" customHeight="false" outlineLevel="0" collapsed="false"/>
    <row r="1039095" customFormat="false" ht="12.8" hidden="false" customHeight="false" outlineLevel="0" collapsed="false"/>
    <row r="1039096" customFormat="false" ht="12.8" hidden="false" customHeight="false" outlineLevel="0" collapsed="false"/>
    <row r="1039097" customFormat="false" ht="12.8" hidden="false" customHeight="false" outlineLevel="0" collapsed="false"/>
    <row r="1039098" customFormat="false" ht="12.8" hidden="false" customHeight="false" outlineLevel="0" collapsed="false"/>
    <row r="1039099" customFormat="false" ht="12.8" hidden="false" customHeight="false" outlineLevel="0" collapsed="false"/>
    <row r="1039100" customFormat="false" ht="12.8" hidden="false" customHeight="false" outlineLevel="0" collapsed="false"/>
    <row r="1039101" customFormat="false" ht="12.8" hidden="false" customHeight="false" outlineLevel="0" collapsed="false"/>
    <row r="1039102" customFormat="false" ht="12.8" hidden="false" customHeight="false" outlineLevel="0" collapsed="false"/>
    <row r="1039103" customFormat="false" ht="12.8" hidden="false" customHeight="false" outlineLevel="0" collapsed="false"/>
    <row r="1039104" customFormat="false" ht="12.8" hidden="false" customHeight="false" outlineLevel="0" collapsed="false"/>
    <row r="1039105" customFormat="false" ht="12.8" hidden="false" customHeight="false" outlineLevel="0" collapsed="false"/>
    <row r="1039106" customFormat="false" ht="12.8" hidden="false" customHeight="false" outlineLevel="0" collapsed="false"/>
    <row r="1039107" customFormat="false" ht="12.8" hidden="false" customHeight="false" outlineLevel="0" collapsed="false"/>
    <row r="1039108" customFormat="false" ht="12.8" hidden="false" customHeight="false" outlineLevel="0" collapsed="false"/>
    <row r="1039109" customFormat="false" ht="12.8" hidden="false" customHeight="false" outlineLevel="0" collapsed="false"/>
    <row r="1039110" customFormat="false" ht="12.8" hidden="false" customHeight="false" outlineLevel="0" collapsed="false"/>
    <row r="1039111" customFormat="false" ht="12.8" hidden="false" customHeight="false" outlineLevel="0" collapsed="false"/>
    <row r="1039112" customFormat="false" ht="12.8" hidden="false" customHeight="false" outlineLevel="0" collapsed="false"/>
    <row r="1039113" customFormat="false" ht="12.8" hidden="false" customHeight="false" outlineLevel="0" collapsed="false"/>
    <row r="1039114" customFormat="false" ht="12.8" hidden="false" customHeight="false" outlineLevel="0" collapsed="false"/>
    <row r="1039115" customFormat="false" ht="12.8" hidden="false" customHeight="false" outlineLevel="0" collapsed="false"/>
    <row r="1039116" customFormat="false" ht="12.8" hidden="false" customHeight="false" outlineLevel="0" collapsed="false"/>
    <row r="1039117" customFormat="false" ht="12.8" hidden="false" customHeight="false" outlineLevel="0" collapsed="false"/>
    <row r="1039118" customFormat="false" ht="12.8" hidden="false" customHeight="false" outlineLevel="0" collapsed="false"/>
    <row r="1039119" customFormat="false" ht="12.8" hidden="false" customHeight="false" outlineLevel="0" collapsed="false"/>
    <row r="1039120" customFormat="false" ht="12.8" hidden="false" customHeight="false" outlineLevel="0" collapsed="false"/>
    <row r="1039121" customFormat="false" ht="12.8" hidden="false" customHeight="false" outlineLevel="0" collapsed="false"/>
    <row r="1039122" customFormat="false" ht="12.8" hidden="false" customHeight="false" outlineLevel="0" collapsed="false"/>
    <row r="1039123" customFormat="false" ht="12.8" hidden="false" customHeight="false" outlineLevel="0" collapsed="false"/>
    <row r="1039124" customFormat="false" ht="12.8" hidden="false" customHeight="false" outlineLevel="0" collapsed="false"/>
    <row r="1039125" customFormat="false" ht="12.8" hidden="false" customHeight="false" outlineLevel="0" collapsed="false"/>
    <row r="1039126" customFormat="false" ht="12.8" hidden="false" customHeight="false" outlineLevel="0" collapsed="false"/>
    <row r="1039127" customFormat="false" ht="12.8" hidden="false" customHeight="false" outlineLevel="0" collapsed="false"/>
    <row r="1039128" customFormat="false" ht="12.8" hidden="false" customHeight="false" outlineLevel="0" collapsed="false"/>
    <row r="1039129" customFormat="false" ht="12.8" hidden="false" customHeight="false" outlineLevel="0" collapsed="false"/>
    <row r="1039130" customFormat="false" ht="12.8" hidden="false" customHeight="false" outlineLevel="0" collapsed="false"/>
    <row r="1039131" customFormat="false" ht="12.8" hidden="false" customHeight="false" outlineLevel="0" collapsed="false"/>
    <row r="1039132" customFormat="false" ht="12.8" hidden="false" customHeight="false" outlineLevel="0" collapsed="false"/>
    <row r="1039133" customFormat="false" ht="12.8" hidden="false" customHeight="false" outlineLevel="0" collapsed="false"/>
    <row r="1039134" customFormat="false" ht="12.8" hidden="false" customHeight="false" outlineLevel="0" collapsed="false"/>
    <row r="1039135" customFormat="false" ht="12.8" hidden="false" customHeight="false" outlineLevel="0" collapsed="false"/>
    <row r="1039136" customFormat="false" ht="12.8" hidden="false" customHeight="false" outlineLevel="0" collapsed="false"/>
    <row r="1039137" customFormat="false" ht="12.8" hidden="false" customHeight="false" outlineLevel="0" collapsed="false"/>
    <row r="1039138" customFormat="false" ht="12.8" hidden="false" customHeight="false" outlineLevel="0" collapsed="false"/>
    <row r="1039139" customFormat="false" ht="12.8" hidden="false" customHeight="false" outlineLevel="0" collapsed="false"/>
    <row r="1039140" customFormat="false" ht="12.8" hidden="false" customHeight="false" outlineLevel="0" collapsed="false"/>
    <row r="1039141" customFormat="false" ht="12.8" hidden="false" customHeight="false" outlineLevel="0" collapsed="false"/>
    <row r="1039142" customFormat="false" ht="12.8" hidden="false" customHeight="false" outlineLevel="0" collapsed="false"/>
    <row r="1039143" customFormat="false" ht="12.8" hidden="false" customHeight="false" outlineLevel="0" collapsed="false"/>
    <row r="1039144" customFormat="false" ht="12.8" hidden="false" customHeight="false" outlineLevel="0" collapsed="false"/>
    <row r="1039145" customFormat="false" ht="12.8" hidden="false" customHeight="false" outlineLevel="0" collapsed="false"/>
    <row r="1039146" customFormat="false" ht="12.8" hidden="false" customHeight="false" outlineLevel="0" collapsed="false"/>
    <row r="1039147" customFormat="false" ht="12.8" hidden="false" customHeight="false" outlineLevel="0" collapsed="false"/>
    <row r="1039148" customFormat="false" ht="12.8" hidden="false" customHeight="false" outlineLevel="0" collapsed="false"/>
    <row r="1039149" customFormat="false" ht="12.8" hidden="false" customHeight="false" outlineLevel="0" collapsed="false"/>
    <row r="1039150" customFormat="false" ht="12.8" hidden="false" customHeight="false" outlineLevel="0" collapsed="false"/>
    <row r="1039151" customFormat="false" ht="12.8" hidden="false" customHeight="false" outlineLevel="0" collapsed="false"/>
    <row r="1039152" customFormat="false" ht="12.8" hidden="false" customHeight="false" outlineLevel="0" collapsed="false"/>
    <row r="1039153" customFormat="false" ht="12.8" hidden="false" customHeight="false" outlineLevel="0" collapsed="false"/>
    <row r="1039154" customFormat="false" ht="12.8" hidden="false" customHeight="false" outlineLevel="0" collapsed="false"/>
    <row r="1039155" customFormat="false" ht="12.8" hidden="false" customHeight="false" outlineLevel="0" collapsed="false"/>
    <row r="1039156" customFormat="false" ht="12.8" hidden="false" customHeight="false" outlineLevel="0" collapsed="false"/>
    <row r="1039157" customFormat="false" ht="12.8" hidden="false" customHeight="false" outlineLevel="0" collapsed="false"/>
    <row r="1039158" customFormat="false" ht="12.8" hidden="false" customHeight="false" outlineLevel="0" collapsed="false"/>
    <row r="1039159" customFormat="false" ht="12.8" hidden="false" customHeight="false" outlineLevel="0" collapsed="false"/>
    <row r="1039160" customFormat="false" ht="12.8" hidden="false" customHeight="false" outlineLevel="0" collapsed="false"/>
    <row r="1039161" customFormat="false" ht="12.8" hidden="false" customHeight="false" outlineLevel="0" collapsed="false"/>
    <row r="1039162" customFormat="false" ht="12.8" hidden="false" customHeight="false" outlineLevel="0" collapsed="false"/>
    <row r="1039163" customFormat="false" ht="12.8" hidden="false" customHeight="false" outlineLevel="0" collapsed="false"/>
    <row r="1039164" customFormat="false" ht="12.8" hidden="false" customHeight="false" outlineLevel="0" collapsed="false"/>
    <row r="1039165" customFormat="false" ht="12.8" hidden="false" customHeight="false" outlineLevel="0" collapsed="false"/>
    <row r="1039166" customFormat="false" ht="12.8" hidden="false" customHeight="false" outlineLevel="0" collapsed="false"/>
    <row r="1039167" customFormat="false" ht="12.8" hidden="false" customHeight="false" outlineLevel="0" collapsed="false"/>
    <row r="1039168" customFormat="false" ht="12.8" hidden="false" customHeight="false" outlineLevel="0" collapsed="false"/>
    <row r="1039169" customFormat="false" ht="12.8" hidden="false" customHeight="false" outlineLevel="0" collapsed="false"/>
    <row r="1039170" customFormat="false" ht="12.8" hidden="false" customHeight="false" outlineLevel="0" collapsed="false"/>
    <row r="1039171" customFormat="false" ht="12.8" hidden="false" customHeight="false" outlineLevel="0" collapsed="false"/>
    <row r="1039172" customFormat="false" ht="12.8" hidden="false" customHeight="false" outlineLevel="0" collapsed="false"/>
    <row r="1039173" customFormat="false" ht="12.8" hidden="false" customHeight="false" outlineLevel="0" collapsed="false"/>
    <row r="1039174" customFormat="false" ht="12.8" hidden="false" customHeight="false" outlineLevel="0" collapsed="false"/>
    <row r="1039175" customFormat="false" ht="12.8" hidden="false" customHeight="false" outlineLevel="0" collapsed="false"/>
    <row r="1039176" customFormat="false" ht="12.8" hidden="false" customHeight="false" outlineLevel="0" collapsed="false"/>
    <row r="1039177" customFormat="false" ht="12.8" hidden="false" customHeight="false" outlineLevel="0" collapsed="false"/>
    <row r="1039178" customFormat="false" ht="12.8" hidden="false" customHeight="false" outlineLevel="0" collapsed="false"/>
    <row r="1039179" customFormat="false" ht="12.8" hidden="false" customHeight="false" outlineLevel="0" collapsed="false"/>
    <row r="1039180" customFormat="false" ht="12.8" hidden="false" customHeight="false" outlineLevel="0" collapsed="false"/>
    <row r="1039181" customFormat="false" ht="12.8" hidden="false" customHeight="false" outlineLevel="0" collapsed="false"/>
    <row r="1039182" customFormat="false" ht="12.8" hidden="false" customHeight="false" outlineLevel="0" collapsed="false"/>
    <row r="1039183" customFormat="false" ht="12.8" hidden="false" customHeight="false" outlineLevel="0" collapsed="false"/>
    <row r="1039184" customFormat="false" ht="12.8" hidden="false" customHeight="false" outlineLevel="0" collapsed="false"/>
    <row r="1039185" customFormat="false" ht="12.8" hidden="false" customHeight="false" outlineLevel="0" collapsed="false"/>
    <row r="1039186" customFormat="false" ht="12.8" hidden="false" customHeight="false" outlineLevel="0" collapsed="false"/>
    <row r="1039187" customFormat="false" ht="12.8" hidden="false" customHeight="false" outlineLevel="0" collapsed="false"/>
    <row r="1039188" customFormat="false" ht="12.8" hidden="false" customHeight="false" outlineLevel="0" collapsed="false"/>
    <row r="1039189" customFormat="false" ht="12.8" hidden="false" customHeight="false" outlineLevel="0" collapsed="false"/>
    <row r="1039190" customFormat="false" ht="12.8" hidden="false" customHeight="false" outlineLevel="0" collapsed="false"/>
    <row r="1039191" customFormat="false" ht="12.8" hidden="false" customHeight="false" outlineLevel="0" collapsed="false"/>
    <row r="1039192" customFormat="false" ht="12.8" hidden="false" customHeight="false" outlineLevel="0" collapsed="false"/>
    <row r="1039193" customFormat="false" ht="12.8" hidden="false" customHeight="false" outlineLevel="0" collapsed="false"/>
    <row r="1039194" customFormat="false" ht="12.8" hidden="false" customHeight="false" outlineLevel="0" collapsed="false"/>
    <row r="1039195" customFormat="false" ht="12.8" hidden="false" customHeight="false" outlineLevel="0" collapsed="false"/>
    <row r="1039196" customFormat="false" ht="12.8" hidden="false" customHeight="false" outlineLevel="0" collapsed="false"/>
    <row r="1039197" customFormat="false" ht="12.8" hidden="false" customHeight="false" outlineLevel="0" collapsed="false"/>
    <row r="1039198" customFormat="false" ht="12.8" hidden="false" customHeight="false" outlineLevel="0" collapsed="false"/>
    <row r="1039199" customFormat="false" ht="12.8" hidden="false" customHeight="false" outlineLevel="0" collapsed="false"/>
    <row r="1039200" customFormat="false" ht="12.8" hidden="false" customHeight="false" outlineLevel="0" collapsed="false"/>
    <row r="1039201" customFormat="false" ht="12.8" hidden="false" customHeight="false" outlineLevel="0" collapsed="false"/>
    <row r="1039202" customFormat="false" ht="12.8" hidden="false" customHeight="false" outlineLevel="0" collapsed="false"/>
    <row r="1039203" customFormat="false" ht="12.8" hidden="false" customHeight="false" outlineLevel="0" collapsed="false"/>
    <row r="1039204" customFormat="false" ht="12.8" hidden="false" customHeight="false" outlineLevel="0" collapsed="false"/>
    <row r="1039205" customFormat="false" ht="12.8" hidden="false" customHeight="false" outlineLevel="0" collapsed="false"/>
    <row r="1039206" customFormat="false" ht="12.8" hidden="false" customHeight="false" outlineLevel="0" collapsed="false"/>
    <row r="1039207" customFormat="false" ht="12.8" hidden="false" customHeight="false" outlineLevel="0" collapsed="false"/>
    <row r="1039208" customFormat="false" ht="12.8" hidden="false" customHeight="false" outlineLevel="0" collapsed="false"/>
    <row r="1039209" customFormat="false" ht="12.8" hidden="false" customHeight="false" outlineLevel="0" collapsed="false"/>
    <row r="1039210" customFormat="false" ht="12.8" hidden="false" customHeight="false" outlineLevel="0" collapsed="false"/>
    <row r="1039211" customFormat="false" ht="12.8" hidden="false" customHeight="false" outlineLevel="0" collapsed="false"/>
    <row r="1039212" customFormat="false" ht="12.8" hidden="false" customHeight="false" outlineLevel="0" collapsed="false"/>
    <row r="1039213" customFormat="false" ht="12.8" hidden="false" customHeight="false" outlineLevel="0" collapsed="false"/>
    <row r="1039214" customFormat="false" ht="12.8" hidden="false" customHeight="false" outlineLevel="0" collapsed="false"/>
    <row r="1039215" customFormat="false" ht="12.8" hidden="false" customHeight="false" outlineLevel="0" collapsed="false"/>
    <row r="1039216" customFormat="false" ht="12.8" hidden="false" customHeight="false" outlineLevel="0" collapsed="false"/>
    <row r="1039217" customFormat="false" ht="12.8" hidden="false" customHeight="false" outlineLevel="0" collapsed="false"/>
    <row r="1039218" customFormat="false" ht="12.8" hidden="false" customHeight="false" outlineLevel="0" collapsed="false"/>
    <row r="1039219" customFormat="false" ht="12.8" hidden="false" customHeight="false" outlineLevel="0" collapsed="false"/>
    <row r="1039220" customFormat="false" ht="12.8" hidden="false" customHeight="false" outlineLevel="0" collapsed="false"/>
    <row r="1039221" customFormat="false" ht="12.8" hidden="false" customHeight="false" outlineLevel="0" collapsed="false"/>
    <row r="1039222" customFormat="false" ht="12.8" hidden="false" customHeight="false" outlineLevel="0" collapsed="false"/>
    <row r="1039223" customFormat="false" ht="12.8" hidden="false" customHeight="false" outlineLevel="0" collapsed="false"/>
    <row r="1039224" customFormat="false" ht="12.8" hidden="false" customHeight="false" outlineLevel="0" collapsed="false"/>
    <row r="1039225" customFormat="false" ht="12.8" hidden="false" customHeight="false" outlineLevel="0" collapsed="false"/>
    <row r="1039226" customFormat="false" ht="12.8" hidden="false" customHeight="false" outlineLevel="0" collapsed="false"/>
    <row r="1039227" customFormat="false" ht="12.8" hidden="false" customHeight="false" outlineLevel="0" collapsed="false"/>
    <row r="1039228" customFormat="false" ht="12.8" hidden="false" customHeight="false" outlineLevel="0" collapsed="false"/>
    <row r="1039229" customFormat="false" ht="12.8" hidden="false" customHeight="false" outlineLevel="0" collapsed="false"/>
    <row r="1039230" customFormat="false" ht="12.8" hidden="false" customHeight="false" outlineLevel="0" collapsed="false"/>
    <row r="1039231" customFormat="false" ht="12.8" hidden="false" customHeight="false" outlineLevel="0" collapsed="false"/>
    <row r="1039232" customFormat="false" ht="12.8" hidden="false" customHeight="false" outlineLevel="0" collapsed="false"/>
    <row r="1039233" customFormat="false" ht="12.8" hidden="false" customHeight="false" outlineLevel="0" collapsed="false"/>
    <row r="1039234" customFormat="false" ht="12.8" hidden="false" customHeight="false" outlineLevel="0" collapsed="false"/>
    <row r="1039235" customFormat="false" ht="12.8" hidden="false" customHeight="false" outlineLevel="0" collapsed="false"/>
    <row r="1039236" customFormat="false" ht="12.8" hidden="false" customHeight="false" outlineLevel="0" collapsed="false"/>
    <row r="1039237" customFormat="false" ht="12.8" hidden="false" customHeight="false" outlineLevel="0" collapsed="false"/>
    <row r="1039238" customFormat="false" ht="12.8" hidden="false" customHeight="false" outlineLevel="0" collapsed="false"/>
    <row r="1039239" customFormat="false" ht="12.8" hidden="false" customHeight="false" outlineLevel="0" collapsed="false"/>
    <row r="1039240" customFormat="false" ht="12.8" hidden="false" customHeight="false" outlineLevel="0" collapsed="false"/>
    <row r="1039241" customFormat="false" ht="12.8" hidden="false" customHeight="false" outlineLevel="0" collapsed="false"/>
    <row r="1039242" customFormat="false" ht="12.8" hidden="false" customHeight="false" outlineLevel="0" collapsed="false"/>
    <row r="1039243" customFormat="false" ht="12.8" hidden="false" customHeight="false" outlineLevel="0" collapsed="false"/>
    <row r="1039244" customFormat="false" ht="12.8" hidden="false" customHeight="false" outlineLevel="0" collapsed="false"/>
    <row r="1039245" customFormat="false" ht="12.8" hidden="false" customHeight="false" outlineLevel="0" collapsed="false"/>
    <row r="1039246" customFormat="false" ht="12.8" hidden="false" customHeight="false" outlineLevel="0" collapsed="false"/>
    <row r="1039247" customFormat="false" ht="12.8" hidden="false" customHeight="false" outlineLevel="0" collapsed="false"/>
    <row r="1039248" customFormat="false" ht="12.8" hidden="false" customHeight="false" outlineLevel="0" collapsed="false"/>
    <row r="1039249" customFormat="false" ht="12.8" hidden="false" customHeight="false" outlineLevel="0" collapsed="false"/>
    <row r="1039250" customFormat="false" ht="12.8" hidden="false" customHeight="false" outlineLevel="0" collapsed="false"/>
    <row r="1039251" customFormat="false" ht="12.8" hidden="false" customHeight="false" outlineLevel="0" collapsed="false"/>
    <row r="1039252" customFormat="false" ht="12.8" hidden="false" customHeight="false" outlineLevel="0" collapsed="false"/>
    <row r="1039253" customFormat="false" ht="12.8" hidden="false" customHeight="false" outlineLevel="0" collapsed="false"/>
    <row r="1039254" customFormat="false" ht="12.8" hidden="false" customHeight="false" outlineLevel="0" collapsed="false"/>
    <row r="1039255" customFormat="false" ht="12.8" hidden="false" customHeight="false" outlineLevel="0" collapsed="false"/>
    <row r="1039256" customFormat="false" ht="12.8" hidden="false" customHeight="false" outlineLevel="0" collapsed="false"/>
    <row r="1039257" customFormat="false" ht="12.8" hidden="false" customHeight="false" outlineLevel="0" collapsed="false"/>
    <row r="1039258" customFormat="false" ht="12.8" hidden="false" customHeight="false" outlineLevel="0" collapsed="false"/>
    <row r="1039259" customFormat="false" ht="12.8" hidden="false" customHeight="false" outlineLevel="0" collapsed="false"/>
    <row r="1039260" customFormat="false" ht="12.8" hidden="false" customHeight="false" outlineLevel="0" collapsed="false"/>
    <row r="1039261" customFormat="false" ht="12.8" hidden="false" customHeight="false" outlineLevel="0" collapsed="false"/>
    <row r="1039262" customFormat="false" ht="12.8" hidden="false" customHeight="false" outlineLevel="0" collapsed="false"/>
    <row r="1039263" customFormat="false" ht="12.8" hidden="false" customHeight="false" outlineLevel="0" collapsed="false"/>
    <row r="1039264" customFormat="false" ht="12.8" hidden="false" customHeight="false" outlineLevel="0" collapsed="false"/>
    <row r="1039265" customFormat="false" ht="12.8" hidden="false" customHeight="false" outlineLevel="0" collapsed="false"/>
    <row r="1039266" customFormat="false" ht="12.8" hidden="false" customHeight="false" outlineLevel="0" collapsed="false"/>
    <row r="1039267" customFormat="false" ht="12.8" hidden="false" customHeight="false" outlineLevel="0" collapsed="false"/>
    <row r="1039268" customFormat="false" ht="12.8" hidden="false" customHeight="false" outlineLevel="0" collapsed="false"/>
    <row r="1039269" customFormat="false" ht="12.8" hidden="false" customHeight="false" outlineLevel="0" collapsed="false"/>
    <row r="1039270" customFormat="false" ht="12.8" hidden="false" customHeight="false" outlineLevel="0" collapsed="false"/>
    <row r="1039271" customFormat="false" ht="12.8" hidden="false" customHeight="false" outlineLevel="0" collapsed="false"/>
    <row r="1039272" customFormat="false" ht="12.8" hidden="false" customHeight="false" outlineLevel="0" collapsed="false"/>
    <row r="1039273" customFormat="false" ht="12.8" hidden="false" customHeight="false" outlineLevel="0" collapsed="false"/>
    <row r="1039274" customFormat="false" ht="12.8" hidden="false" customHeight="false" outlineLevel="0" collapsed="false"/>
    <row r="1039275" customFormat="false" ht="12.8" hidden="false" customHeight="false" outlineLevel="0" collapsed="false"/>
    <row r="1039276" customFormat="false" ht="12.8" hidden="false" customHeight="false" outlineLevel="0" collapsed="false"/>
    <row r="1039277" customFormat="false" ht="12.8" hidden="false" customHeight="false" outlineLevel="0" collapsed="false"/>
    <row r="1039278" customFormat="false" ht="12.8" hidden="false" customHeight="false" outlineLevel="0" collapsed="false"/>
    <row r="1039279" customFormat="false" ht="12.8" hidden="false" customHeight="false" outlineLevel="0" collapsed="false"/>
    <row r="1039280" customFormat="false" ht="12.8" hidden="false" customHeight="false" outlineLevel="0" collapsed="false"/>
    <row r="1039281" customFormat="false" ht="12.8" hidden="false" customHeight="false" outlineLevel="0" collapsed="false"/>
    <row r="1039282" customFormat="false" ht="12.8" hidden="false" customHeight="false" outlineLevel="0" collapsed="false"/>
    <row r="1039283" customFormat="false" ht="12.8" hidden="false" customHeight="false" outlineLevel="0" collapsed="false"/>
    <row r="1039284" customFormat="false" ht="12.8" hidden="false" customHeight="false" outlineLevel="0" collapsed="false"/>
    <row r="1039285" customFormat="false" ht="12.8" hidden="false" customHeight="false" outlineLevel="0" collapsed="false"/>
    <row r="1039286" customFormat="false" ht="12.8" hidden="false" customHeight="false" outlineLevel="0" collapsed="false"/>
    <row r="1039287" customFormat="false" ht="12.8" hidden="false" customHeight="false" outlineLevel="0" collapsed="false"/>
    <row r="1039288" customFormat="false" ht="12.8" hidden="false" customHeight="false" outlineLevel="0" collapsed="false"/>
    <row r="1039289" customFormat="false" ht="12.8" hidden="false" customHeight="false" outlineLevel="0" collapsed="false"/>
    <row r="1039290" customFormat="false" ht="12.8" hidden="false" customHeight="false" outlineLevel="0" collapsed="false"/>
    <row r="1039291" customFormat="false" ht="12.8" hidden="false" customHeight="false" outlineLevel="0" collapsed="false"/>
    <row r="1039292" customFormat="false" ht="12.8" hidden="false" customHeight="false" outlineLevel="0" collapsed="false"/>
    <row r="1039293" customFormat="false" ht="12.8" hidden="false" customHeight="false" outlineLevel="0" collapsed="false"/>
    <row r="1039294" customFormat="false" ht="12.8" hidden="false" customHeight="false" outlineLevel="0" collapsed="false"/>
    <row r="1039295" customFormat="false" ht="12.8" hidden="false" customHeight="false" outlineLevel="0" collapsed="false"/>
    <row r="1039296" customFormat="false" ht="12.8" hidden="false" customHeight="false" outlineLevel="0" collapsed="false"/>
    <row r="1039297" customFormat="false" ht="12.8" hidden="false" customHeight="false" outlineLevel="0" collapsed="false"/>
    <row r="1039298" customFormat="false" ht="12.8" hidden="false" customHeight="false" outlineLevel="0" collapsed="false"/>
    <row r="1039299" customFormat="false" ht="12.8" hidden="false" customHeight="false" outlineLevel="0" collapsed="false"/>
    <row r="1039300" customFormat="false" ht="12.8" hidden="false" customHeight="false" outlineLevel="0" collapsed="false"/>
    <row r="1039301" customFormat="false" ht="12.8" hidden="false" customHeight="false" outlineLevel="0" collapsed="false"/>
    <row r="1039302" customFormat="false" ht="12.8" hidden="false" customHeight="false" outlineLevel="0" collapsed="false"/>
    <row r="1039303" customFormat="false" ht="12.8" hidden="false" customHeight="false" outlineLevel="0" collapsed="false"/>
    <row r="1039304" customFormat="false" ht="12.8" hidden="false" customHeight="false" outlineLevel="0" collapsed="false"/>
    <row r="1039305" customFormat="false" ht="12.8" hidden="false" customHeight="false" outlineLevel="0" collapsed="false"/>
    <row r="1039306" customFormat="false" ht="12.8" hidden="false" customHeight="false" outlineLevel="0" collapsed="false"/>
    <row r="1039307" customFormat="false" ht="12.8" hidden="false" customHeight="false" outlineLevel="0" collapsed="false"/>
    <row r="1039308" customFormat="false" ht="12.8" hidden="false" customHeight="false" outlineLevel="0" collapsed="false"/>
    <row r="1039309" customFormat="false" ht="12.8" hidden="false" customHeight="false" outlineLevel="0" collapsed="false"/>
    <row r="1039310" customFormat="false" ht="12.8" hidden="false" customHeight="false" outlineLevel="0" collapsed="false"/>
    <row r="1039311" customFormat="false" ht="12.8" hidden="false" customHeight="false" outlineLevel="0" collapsed="false"/>
    <row r="1039312" customFormat="false" ht="12.8" hidden="false" customHeight="false" outlineLevel="0" collapsed="false"/>
    <row r="1039313" customFormat="false" ht="12.8" hidden="false" customHeight="false" outlineLevel="0" collapsed="false"/>
    <row r="1039314" customFormat="false" ht="12.8" hidden="false" customHeight="false" outlineLevel="0" collapsed="false"/>
    <row r="1039315" customFormat="false" ht="12.8" hidden="false" customHeight="false" outlineLevel="0" collapsed="false"/>
    <row r="1039316" customFormat="false" ht="12.8" hidden="false" customHeight="false" outlineLevel="0" collapsed="false"/>
    <row r="1039317" customFormat="false" ht="12.8" hidden="false" customHeight="false" outlineLevel="0" collapsed="false"/>
    <row r="1039318" customFormat="false" ht="12.8" hidden="false" customHeight="false" outlineLevel="0" collapsed="false"/>
    <row r="1039319" customFormat="false" ht="12.8" hidden="false" customHeight="false" outlineLevel="0" collapsed="false"/>
    <row r="1039320" customFormat="false" ht="12.8" hidden="false" customHeight="false" outlineLevel="0" collapsed="false"/>
    <row r="1039321" customFormat="false" ht="12.8" hidden="false" customHeight="false" outlineLevel="0" collapsed="false"/>
    <row r="1039322" customFormat="false" ht="12.8" hidden="false" customHeight="false" outlineLevel="0" collapsed="false"/>
    <row r="1039323" customFormat="false" ht="12.8" hidden="false" customHeight="false" outlineLevel="0" collapsed="false"/>
    <row r="1039324" customFormat="false" ht="12.8" hidden="false" customHeight="false" outlineLevel="0" collapsed="false"/>
    <row r="1039325" customFormat="false" ht="12.8" hidden="false" customHeight="false" outlineLevel="0" collapsed="false"/>
    <row r="1039326" customFormat="false" ht="12.8" hidden="false" customHeight="false" outlineLevel="0" collapsed="false"/>
    <row r="1039327" customFormat="false" ht="12.8" hidden="false" customHeight="false" outlineLevel="0" collapsed="false"/>
    <row r="1039328" customFormat="false" ht="12.8" hidden="false" customHeight="false" outlineLevel="0" collapsed="false"/>
    <row r="1039329" customFormat="false" ht="12.8" hidden="false" customHeight="false" outlineLevel="0" collapsed="false"/>
    <row r="1039330" customFormat="false" ht="12.8" hidden="false" customHeight="false" outlineLevel="0" collapsed="false"/>
    <row r="1039331" customFormat="false" ht="12.8" hidden="false" customHeight="false" outlineLevel="0" collapsed="false"/>
    <row r="1039332" customFormat="false" ht="12.8" hidden="false" customHeight="false" outlineLevel="0" collapsed="false"/>
    <row r="1039333" customFormat="false" ht="12.8" hidden="false" customHeight="false" outlineLevel="0" collapsed="false"/>
    <row r="1039334" customFormat="false" ht="12.8" hidden="false" customHeight="false" outlineLevel="0" collapsed="false"/>
    <row r="1039335" customFormat="false" ht="12.8" hidden="false" customHeight="false" outlineLevel="0" collapsed="false"/>
    <row r="1039336" customFormat="false" ht="12.8" hidden="false" customHeight="false" outlineLevel="0" collapsed="false"/>
    <row r="1039337" customFormat="false" ht="12.8" hidden="false" customHeight="false" outlineLevel="0" collapsed="false"/>
    <row r="1039338" customFormat="false" ht="12.8" hidden="false" customHeight="false" outlineLevel="0" collapsed="false"/>
    <row r="1039339" customFormat="false" ht="12.8" hidden="false" customHeight="false" outlineLevel="0" collapsed="false"/>
    <row r="1039340" customFormat="false" ht="12.8" hidden="false" customHeight="false" outlineLevel="0" collapsed="false"/>
    <row r="1039341" customFormat="false" ht="12.8" hidden="false" customHeight="false" outlineLevel="0" collapsed="false"/>
    <row r="1039342" customFormat="false" ht="12.8" hidden="false" customHeight="false" outlineLevel="0" collapsed="false"/>
    <row r="1039343" customFormat="false" ht="12.8" hidden="false" customHeight="false" outlineLevel="0" collapsed="false"/>
    <row r="1039344" customFormat="false" ht="12.8" hidden="false" customHeight="false" outlineLevel="0" collapsed="false"/>
    <row r="1039345" customFormat="false" ht="12.8" hidden="false" customHeight="false" outlineLevel="0" collapsed="false"/>
    <row r="1039346" customFormat="false" ht="12.8" hidden="false" customHeight="false" outlineLevel="0" collapsed="false"/>
    <row r="1039347" customFormat="false" ht="12.8" hidden="false" customHeight="false" outlineLevel="0" collapsed="false"/>
    <row r="1039348" customFormat="false" ht="12.8" hidden="false" customHeight="false" outlineLevel="0" collapsed="false"/>
    <row r="1039349" customFormat="false" ht="12.8" hidden="false" customHeight="false" outlineLevel="0" collapsed="false"/>
    <row r="1039350" customFormat="false" ht="12.8" hidden="false" customHeight="false" outlineLevel="0" collapsed="false"/>
    <row r="1039351" customFormat="false" ht="12.8" hidden="false" customHeight="false" outlineLevel="0" collapsed="false"/>
    <row r="1039352" customFormat="false" ht="12.8" hidden="false" customHeight="false" outlineLevel="0" collapsed="false"/>
    <row r="1039353" customFormat="false" ht="12.8" hidden="false" customHeight="false" outlineLevel="0" collapsed="false"/>
    <row r="1039354" customFormat="false" ht="12.8" hidden="false" customHeight="false" outlineLevel="0" collapsed="false"/>
    <row r="1039355" customFormat="false" ht="12.8" hidden="false" customHeight="false" outlineLevel="0" collapsed="false"/>
    <row r="1039356" customFormat="false" ht="12.8" hidden="false" customHeight="false" outlineLevel="0" collapsed="false"/>
    <row r="1039357" customFormat="false" ht="12.8" hidden="false" customHeight="false" outlineLevel="0" collapsed="false"/>
    <row r="1039358" customFormat="false" ht="12.8" hidden="false" customHeight="false" outlineLevel="0" collapsed="false"/>
    <row r="1039359" customFormat="false" ht="12.8" hidden="false" customHeight="false" outlineLevel="0" collapsed="false"/>
    <row r="1039360" customFormat="false" ht="12.8" hidden="false" customHeight="false" outlineLevel="0" collapsed="false"/>
    <row r="1039361" customFormat="false" ht="12.8" hidden="false" customHeight="false" outlineLevel="0" collapsed="false"/>
    <row r="1039362" customFormat="false" ht="12.8" hidden="false" customHeight="false" outlineLevel="0" collapsed="false"/>
    <row r="1039363" customFormat="false" ht="12.8" hidden="false" customHeight="false" outlineLevel="0" collapsed="false"/>
    <row r="1039364" customFormat="false" ht="12.8" hidden="false" customHeight="false" outlineLevel="0" collapsed="false"/>
    <row r="1039365" customFormat="false" ht="12.8" hidden="false" customHeight="false" outlineLevel="0" collapsed="false"/>
    <row r="1039366" customFormat="false" ht="12.8" hidden="false" customHeight="false" outlineLevel="0" collapsed="false"/>
    <row r="1039367" customFormat="false" ht="12.8" hidden="false" customHeight="false" outlineLevel="0" collapsed="false"/>
    <row r="1039368" customFormat="false" ht="12.8" hidden="false" customHeight="false" outlineLevel="0" collapsed="false"/>
    <row r="1039369" customFormat="false" ht="12.8" hidden="false" customHeight="false" outlineLevel="0" collapsed="false"/>
    <row r="1039370" customFormat="false" ht="12.8" hidden="false" customHeight="false" outlineLevel="0" collapsed="false"/>
    <row r="1039371" customFormat="false" ht="12.8" hidden="false" customHeight="false" outlineLevel="0" collapsed="false"/>
    <row r="1039372" customFormat="false" ht="12.8" hidden="false" customHeight="false" outlineLevel="0" collapsed="false"/>
    <row r="1039373" customFormat="false" ht="12.8" hidden="false" customHeight="false" outlineLevel="0" collapsed="false"/>
    <row r="1039374" customFormat="false" ht="12.8" hidden="false" customHeight="false" outlineLevel="0" collapsed="false"/>
    <row r="1039375" customFormat="false" ht="12.8" hidden="false" customHeight="false" outlineLevel="0" collapsed="false"/>
    <row r="1039376" customFormat="false" ht="12.8" hidden="false" customHeight="false" outlineLevel="0" collapsed="false"/>
    <row r="1039377" customFormat="false" ht="12.8" hidden="false" customHeight="false" outlineLevel="0" collapsed="false"/>
    <row r="1039378" customFormat="false" ht="12.8" hidden="false" customHeight="false" outlineLevel="0" collapsed="false"/>
    <row r="1039379" customFormat="false" ht="12.8" hidden="false" customHeight="false" outlineLevel="0" collapsed="false"/>
    <row r="1039380" customFormat="false" ht="12.8" hidden="false" customHeight="false" outlineLevel="0" collapsed="false"/>
    <row r="1039381" customFormat="false" ht="12.8" hidden="false" customHeight="false" outlineLevel="0" collapsed="false"/>
    <row r="1039382" customFormat="false" ht="12.8" hidden="false" customHeight="false" outlineLevel="0" collapsed="false"/>
    <row r="1039383" customFormat="false" ht="12.8" hidden="false" customHeight="false" outlineLevel="0" collapsed="false"/>
    <row r="1039384" customFormat="false" ht="12.8" hidden="false" customHeight="false" outlineLevel="0" collapsed="false"/>
    <row r="1039385" customFormat="false" ht="12.8" hidden="false" customHeight="false" outlineLevel="0" collapsed="false"/>
    <row r="1039386" customFormat="false" ht="12.8" hidden="false" customHeight="false" outlineLevel="0" collapsed="false"/>
    <row r="1039387" customFormat="false" ht="12.8" hidden="false" customHeight="false" outlineLevel="0" collapsed="false"/>
    <row r="1039388" customFormat="false" ht="12.8" hidden="false" customHeight="false" outlineLevel="0" collapsed="false"/>
    <row r="1039389" customFormat="false" ht="12.8" hidden="false" customHeight="false" outlineLevel="0" collapsed="false"/>
    <row r="1039390" customFormat="false" ht="12.8" hidden="false" customHeight="false" outlineLevel="0" collapsed="false"/>
    <row r="1039391" customFormat="false" ht="12.8" hidden="false" customHeight="false" outlineLevel="0" collapsed="false"/>
    <row r="1039392" customFormat="false" ht="12.8" hidden="false" customHeight="false" outlineLevel="0" collapsed="false"/>
    <row r="1039393" customFormat="false" ht="12.8" hidden="false" customHeight="false" outlineLevel="0" collapsed="false"/>
    <row r="1039394" customFormat="false" ht="12.8" hidden="false" customHeight="false" outlineLevel="0" collapsed="false"/>
    <row r="1039395" customFormat="false" ht="12.8" hidden="false" customHeight="false" outlineLevel="0" collapsed="false"/>
    <row r="1039396" customFormat="false" ht="12.8" hidden="false" customHeight="false" outlineLevel="0" collapsed="false"/>
    <row r="1039397" customFormat="false" ht="12.8" hidden="false" customHeight="false" outlineLevel="0" collapsed="false"/>
    <row r="1039398" customFormat="false" ht="12.8" hidden="false" customHeight="false" outlineLevel="0" collapsed="false"/>
    <row r="1039399" customFormat="false" ht="12.8" hidden="false" customHeight="false" outlineLevel="0" collapsed="false"/>
    <row r="1039400" customFormat="false" ht="12.8" hidden="false" customHeight="false" outlineLevel="0" collapsed="false"/>
    <row r="1039401" customFormat="false" ht="12.8" hidden="false" customHeight="false" outlineLevel="0" collapsed="false"/>
    <row r="1039402" customFormat="false" ht="12.8" hidden="false" customHeight="false" outlineLevel="0" collapsed="false"/>
    <row r="1039403" customFormat="false" ht="12.8" hidden="false" customHeight="false" outlineLevel="0" collapsed="false"/>
    <row r="1039404" customFormat="false" ht="12.8" hidden="false" customHeight="false" outlineLevel="0" collapsed="false"/>
    <row r="1039405" customFormat="false" ht="12.8" hidden="false" customHeight="false" outlineLevel="0" collapsed="false"/>
    <row r="1039406" customFormat="false" ht="12.8" hidden="false" customHeight="false" outlineLevel="0" collapsed="false"/>
    <row r="1039407" customFormat="false" ht="12.8" hidden="false" customHeight="false" outlineLevel="0" collapsed="false"/>
    <row r="1039408" customFormat="false" ht="12.8" hidden="false" customHeight="false" outlineLevel="0" collapsed="false"/>
    <row r="1039409" customFormat="false" ht="12.8" hidden="false" customHeight="false" outlineLevel="0" collapsed="false"/>
    <row r="1039410" customFormat="false" ht="12.8" hidden="false" customHeight="false" outlineLevel="0" collapsed="false"/>
    <row r="1039411" customFormat="false" ht="12.8" hidden="false" customHeight="false" outlineLevel="0" collapsed="false"/>
    <row r="1039412" customFormat="false" ht="12.8" hidden="false" customHeight="false" outlineLevel="0" collapsed="false"/>
    <row r="1039413" customFormat="false" ht="12.8" hidden="false" customHeight="false" outlineLevel="0" collapsed="false"/>
    <row r="1039414" customFormat="false" ht="12.8" hidden="false" customHeight="false" outlineLevel="0" collapsed="false"/>
    <row r="1039415" customFormat="false" ht="12.8" hidden="false" customHeight="false" outlineLevel="0" collapsed="false"/>
    <row r="1039416" customFormat="false" ht="12.8" hidden="false" customHeight="false" outlineLevel="0" collapsed="false"/>
    <row r="1039417" customFormat="false" ht="12.8" hidden="false" customHeight="false" outlineLevel="0" collapsed="false"/>
    <row r="1039418" customFormat="false" ht="12.8" hidden="false" customHeight="false" outlineLevel="0" collapsed="false"/>
    <row r="1039419" customFormat="false" ht="12.8" hidden="false" customHeight="false" outlineLevel="0" collapsed="false"/>
    <row r="1039420" customFormat="false" ht="12.8" hidden="false" customHeight="false" outlineLevel="0" collapsed="false"/>
    <row r="1039421" customFormat="false" ht="12.8" hidden="false" customHeight="false" outlineLevel="0" collapsed="false"/>
    <row r="1039422" customFormat="false" ht="12.8" hidden="false" customHeight="false" outlineLevel="0" collapsed="false"/>
    <row r="1039423" customFormat="false" ht="12.8" hidden="false" customHeight="false" outlineLevel="0" collapsed="false"/>
    <row r="1039424" customFormat="false" ht="12.8" hidden="false" customHeight="false" outlineLevel="0" collapsed="false"/>
    <row r="1039425" customFormat="false" ht="12.8" hidden="false" customHeight="false" outlineLevel="0" collapsed="false"/>
    <row r="1039426" customFormat="false" ht="12.8" hidden="false" customHeight="false" outlineLevel="0" collapsed="false"/>
    <row r="1039427" customFormat="false" ht="12.8" hidden="false" customHeight="false" outlineLevel="0" collapsed="false"/>
    <row r="1039428" customFormat="false" ht="12.8" hidden="false" customHeight="false" outlineLevel="0" collapsed="false"/>
    <row r="1039429" customFormat="false" ht="12.8" hidden="false" customHeight="false" outlineLevel="0" collapsed="false"/>
    <row r="1039430" customFormat="false" ht="12.8" hidden="false" customHeight="false" outlineLevel="0" collapsed="false"/>
    <row r="1039431" customFormat="false" ht="12.8" hidden="false" customHeight="false" outlineLevel="0" collapsed="false"/>
    <row r="1039432" customFormat="false" ht="12.8" hidden="false" customHeight="false" outlineLevel="0" collapsed="false"/>
    <row r="1039433" customFormat="false" ht="12.8" hidden="false" customHeight="false" outlineLevel="0" collapsed="false"/>
    <row r="1039434" customFormat="false" ht="12.8" hidden="false" customHeight="false" outlineLevel="0" collapsed="false"/>
    <row r="1039435" customFormat="false" ht="12.8" hidden="false" customHeight="false" outlineLevel="0" collapsed="false"/>
    <row r="1039436" customFormat="false" ht="12.8" hidden="false" customHeight="false" outlineLevel="0" collapsed="false"/>
    <row r="1039437" customFormat="false" ht="12.8" hidden="false" customHeight="false" outlineLevel="0" collapsed="false"/>
    <row r="1039438" customFormat="false" ht="12.8" hidden="false" customHeight="false" outlineLevel="0" collapsed="false"/>
    <row r="1039439" customFormat="false" ht="12.8" hidden="false" customHeight="false" outlineLevel="0" collapsed="false"/>
    <row r="1039440" customFormat="false" ht="12.8" hidden="false" customHeight="false" outlineLevel="0" collapsed="false"/>
    <row r="1039441" customFormat="false" ht="12.8" hidden="false" customHeight="false" outlineLevel="0" collapsed="false"/>
    <row r="1039442" customFormat="false" ht="12.8" hidden="false" customHeight="false" outlineLevel="0" collapsed="false"/>
    <row r="1039443" customFormat="false" ht="12.8" hidden="false" customHeight="false" outlineLevel="0" collapsed="false"/>
    <row r="1039444" customFormat="false" ht="12.8" hidden="false" customHeight="false" outlineLevel="0" collapsed="false"/>
    <row r="1039445" customFormat="false" ht="12.8" hidden="false" customHeight="false" outlineLevel="0" collapsed="false"/>
    <row r="1039446" customFormat="false" ht="12.8" hidden="false" customHeight="false" outlineLevel="0" collapsed="false"/>
    <row r="1039447" customFormat="false" ht="12.8" hidden="false" customHeight="false" outlineLevel="0" collapsed="false"/>
    <row r="1039448" customFormat="false" ht="12.8" hidden="false" customHeight="false" outlineLevel="0" collapsed="false"/>
    <row r="1039449" customFormat="false" ht="12.8" hidden="false" customHeight="false" outlineLevel="0" collapsed="false"/>
    <row r="1039450" customFormat="false" ht="12.8" hidden="false" customHeight="false" outlineLevel="0" collapsed="false"/>
    <row r="1039451" customFormat="false" ht="12.8" hidden="false" customHeight="false" outlineLevel="0" collapsed="false"/>
    <row r="1039452" customFormat="false" ht="12.8" hidden="false" customHeight="false" outlineLevel="0" collapsed="false"/>
    <row r="1039453" customFormat="false" ht="12.8" hidden="false" customHeight="false" outlineLevel="0" collapsed="false"/>
    <row r="1039454" customFormat="false" ht="12.8" hidden="false" customHeight="false" outlineLevel="0" collapsed="false"/>
    <row r="1039455" customFormat="false" ht="12.8" hidden="false" customHeight="false" outlineLevel="0" collapsed="false"/>
    <row r="1039456" customFormat="false" ht="12.8" hidden="false" customHeight="false" outlineLevel="0" collapsed="false"/>
    <row r="1039457" customFormat="false" ht="12.8" hidden="false" customHeight="false" outlineLevel="0" collapsed="false"/>
    <row r="1039458" customFormat="false" ht="12.8" hidden="false" customHeight="false" outlineLevel="0" collapsed="false"/>
    <row r="1039459" customFormat="false" ht="12.8" hidden="false" customHeight="false" outlineLevel="0" collapsed="false"/>
    <row r="1039460" customFormat="false" ht="12.8" hidden="false" customHeight="false" outlineLevel="0" collapsed="false"/>
    <row r="1039461" customFormat="false" ht="12.8" hidden="false" customHeight="false" outlineLevel="0" collapsed="false"/>
    <row r="1039462" customFormat="false" ht="12.8" hidden="false" customHeight="false" outlineLevel="0" collapsed="false"/>
    <row r="1039463" customFormat="false" ht="12.8" hidden="false" customHeight="false" outlineLevel="0" collapsed="false"/>
    <row r="1039464" customFormat="false" ht="12.8" hidden="false" customHeight="false" outlineLevel="0" collapsed="false"/>
    <row r="1039465" customFormat="false" ht="12.8" hidden="false" customHeight="false" outlineLevel="0" collapsed="false"/>
    <row r="1039466" customFormat="false" ht="12.8" hidden="false" customHeight="false" outlineLevel="0" collapsed="false"/>
    <row r="1039467" customFormat="false" ht="12.8" hidden="false" customHeight="false" outlineLevel="0" collapsed="false"/>
    <row r="1039468" customFormat="false" ht="12.8" hidden="false" customHeight="false" outlineLevel="0" collapsed="false"/>
    <row r="1039469" customFormat="false" ht="12.8" hidden="false" customHeight="false" outlineLevel="0" collapsed="false"/>
    <row r="1039470" customFormat="false" ht="12.8" hidden="false" customHeight="false" outlineLevel="0" collapsed="false"/>
    <row r="1039471" customFormat="false" ht="12.8" hidden="false" customHeight="false" outlineLevel="0" collapsed="false"/>
    <row r="1039472" customFormat="false" ht="12.8" hidden="false" customHeight="false" outlineLevel="0" collapsed="false"/>
    <row r="1039473" customFormat="false" ht="12.8" hidden="false" customHeight="false" outlineLevel="0" collapsed="false"/>
    <row r="1039474" customFormat="false" ht="12.8" hidden="false" customHeight="false" outlineLevel="0" collapsed="false"/>
    <row r="1039475" customFormat="false" ht="12.8" hidden="false" customHeight="false" outlineLevel="0" collapsed="false"/>
    <row r="1039476" customFormat="false" ht="12.8" hidden="false" customHeight="false" outlineLevel="0" collapsed="false"/>
    <row r="1039477" customFormat="false" ht="12.8" hidden="false" customHeight="false" outlineLevel="0" collapsed="false"/>
    <row r="1039478" customFormat="false" ht="12.8" hidden="false" customHeight="false" outlineLevel="0" collapsed="false"/>
    <row r="1039479" customFormat="false" ht="12.8" hidden="false" customHeight="false" outlineLevel="0" collapsed="false"/>
    <row r="1039480" customFormat="false" ht="12.8" hidden="false" customHeight="false" outlineLevel="0" collapsed="false"/>
    <row r="1039481" customFormat="false" ht="12.8" hidden="false" customHeight="false" outlineLevel="0" collapsed="false"/>
    <row r="1039482" customFormat="false" ht="12.8" hidden="false" customHeight="false" outlineLevel="0" collapsed="false"/>
    <row r="1039483" customFormat="false" ht="12.8" hidden="false" customHeight="false" outlineLevel="0" collapsed="false"/>
    <row r="1039484" customFormat="false" ht="12.8" hidden="false" customHeight="false" outlineLevel="0" collapsed="false"/>
    <row r="1039485" customFormat="false" ht="12.8" hidden="false" customHeight="false" outlineLevel="0" collapsed="false"/>
    <row r="1039486" customFormat="false" ht="12.8" hidden="false" customHeight="false" outlineLevel="0" collapsed="false"/>
    <row r="1039487" customFormat="false" ht="12.8" hidden="false" customHeight="false" outlineLevel="0" collapsed="false"/>
    <row r="1039488" customFormat="false" ht="12.8" hidden="false" customHeight="false" outlineLevel="0" collapsed="false"/>
    <row r="1039489" customFormat="false" ht="12.8" hidden="false" customHeight="false" outlineLevel="0" collapsed="false"/>
    <row r="1039490" customFormat="false" ht="12.8" hidden="false" customHeight="false" outlineLevel="0" collapsed="false"/>
    <row r="1039491" customFormat="false" ht="12.8" hidden="false" customHeight="false" outlineLevel="0" collapsed="false"/>
    <row r="1039492" customFormat="false" ht="12.8" hidden="false" customHeight="false" outlineLevel="0" collapsed="false"/>
    <row r="1039493" customFormat="false" ht="12.8" hidden="false" customHeight="false" outlineLevel="0" collapsed="false"/>
    <row r="1039494" customFormat="false" ht="12.8" hidden="false" customHeight="false" outlineLevel="0" collapsed="false"/>
    <row r="1039495" customFormat="false" ht="12.8" hidden="false" customHeight="false" outlineLevel="0" collapsed="false"/>
    <row r="1039496" customFormat="false" ht="12.8" hidden="false" customHeight="false" outlineLevel="0" collapsed="false"/>
    <row r="1039497" customFormat="false" ht="12.8" hidden="false" customHeight="false" outlineLevel="0" collapsed="false"/>
    <row r="1039498" customFormat="false" ht="12.8" hidden="false" customHeight="false" outlineLevel="0" collapsed="false"/>
    <row r="1039499" customFormat="false" ht="12.8" hidden="false" customHeight="false" outlineLevel="0" collapsed="false"/>
    <row r="1039500" customFormat="false" ht="12.8" hidden="false" customHeight="false" outlineLevel="0" collapsed="false"/>
    <row r="1039501" customFormat="false" ht="12.8" hidden="false" customHeight="false" outlineLevel="0" collapsed="false"/>
    <row r="1039502" customFormat="false" ht="12.8" hidden="false" customHeight="false" outlineLevel="0" collapsed="false"/>
    <row r="1039503" customFormat="false" ht="12.8" hidden="false" customHeight="false" outlineLevel="0" collapsed="false"/>
    <row r="1039504" customFormat="false" ht="12.8" hidden="false" customHeight="false" outlineLevel="0" collapsed="false"/>
    <row r="1039505" customFormat="false" ht="12.8" hidden="false" customHeight="false" outlineLevel="0" collapsed="false"/>
    <row r="1039506" customFormat="false" ht="12.8" hidden="false" customHeight="false" outlineLevel="0" collapsed="false"/>
    <row r="1039507" customFormat="false" ht="12.8" hidden="false" customHeight="false" outlineLevel="0" collapsed="false"/>
    <row r="1039508" customFormat="false" ht="12.8" hidden="false" customHeight="false" outlineLevel="0" collapsed="false"/>
    <row r="1039509" customFormat="false" ht="12.8" hidden="false" customHeight="false" outlineLevel="0" collapsed="false"/>
    <row r="1039510" customFormat="false" ht="12.8" hidden="false" customHeight="false" outlineLevel="0" collapsed="false"/>
    <row r="1039511" customFormat="false" ht="12.8" hidden="false" customHeight="false" outlineLevel="0" collapsed="false"/>
    <row r="1039512" customFormat="false" ht="12.8" hidden="false" customHeight="false" outlineLevel="0" collapsed="false"/>
    <row r="1039513" customFormat="false" ht="12.8" hidden="false" customHeight="false" outlineLevel="0" collapsed="false"/>
    <row r="1039514" customFormat="false" ht="12.8" hidden="false" customHeight="false" outlineLevel="0" collapsed="false"/>
    <row r="1039515" customFormat="false" ht="12.8" hidden="false" customHeight="false" outlineLevel="0" collapsed="false"/>
    <row r="1039516" customFormat="false" ht="12.8" hidden="false" customHeight="false" outlineLevel="0" collapsed="false"/>
    <row r="1039517" customFormat="false" ht="12.8" hidden="false" customHeight="false" outlineLevel="0" collapsed="false"/>
    <row r="1039518" customFormat="false" ht="12.8" hidden="false" customHeight="false" outlineLevel="0" collapsed="false"/>
    <row r="1039519" customFormat="false" ht="12.8" hidden="false" customHeight="false" outlineLevel="0" collapsed="false"/>
    <row r="1039520" customFormat="false" ht="12.8" hidden="false" customHeight="false" outlineLevel="0" collapsed="false"/>
    <row r="1039521" customFormat="false" ht="12.8" hidden="false" customHeight="false" outlineLevel="0" collapsed="false"/>
    <row r="1039522" customFormat="false" ht="12.8" hidden="false" customHeight="false" outlineLevel="0" collapsed="false"/>
    <row r="1039523" customFormat="false" ht="12.8" hidden="false" customHeight="false" outlineLevel="0" collapsed="false"/>
    <row r="1039524" customFormat="false" ht="12.8" hidden="false" customHeight="false" outlineLevel="0" collapsed="false"/>
    <row r="1039525" customFormat="false" ht="12.8" hidden="false" customHeight="false" outlineLevel="0" collapsed="false"/>
    <row r="1039526" customFormat="false" ht="12.8" hidden="false" customHeight="false" outlineLevel="0" collapsed="false"/>
    <row r="1039527" customFormat="false" ht="12.8" hidden="false" customHeight="false" outlineLevel="0" collapsed="false"/>
    <row r="1039528" customFormat="false" ht="12.8" hidden="false" customHeight="false" outlineLevel="0" collapsed="false"/>
    <row r="1039529" customFormat="false" ht="12.8" hidden="false" customHeight="false" outlineLevel="0" collapsed="false"/>
    <row r="1039530" customFormat="false" ht="12.8" hidden="false" customHeight="false" outlineLevel="0" collapsed="false"/>
    <row r="1039531" customFormat="false" ht="12.8" hidden="false" customHeight="false" outlineLevel="0" collapsed="false"/>
    <row r="1039532" customFormat="false" ht="12.8" hidden="false" customHeight="false" outlineLevel="0" collapsed="false"/>
    <row r="1039533" customFormat="false" ht="12.8" hidden="false" customHeight="false" outlineLevel="0" collapsed="false"/>
    <row r="1039534" customFormat="false" ht="12.8" hidden="false" customHeight="false" outlineLevel="0" collapsed="false"/>
    <row r="1039535" customFormat="false" ht="12.8" hidden="false" customHeight="false" outlineLevel="0" collapsed="false"/>
    <row r="1039536" customFormat="false" ht="12.8" hidden="false" customHeight="false" outlineLevel="0" collapsed="false"/>
    <row r="1039537" customFormat="false" ht="12.8" hidden="false" customHeight="false" outlineLevel="0" collapsed="false"/>
    <row r="1039538" customFormat="false" ht="12.8" hidden="false" customHeight="false" outlineLevel="0" collapsed="false"/>
    <row r="1039539" customFormat="false" ht="12.8" hidden="false" customHeight="false" outlineLevel="0" collapsed="false"/>
    <row r="1039540" customFormat="false" ht="12.8" hidden="false" customHeight="false" outlineLevel="0" collapsed="false"/>
    <row r="1039541" customFormat="false" ht="12.8" hidden="false" customHeight="false" outlineLevel="0" collapsed="false"/>
    <row r="1039542" customFormat="false" ht="12.8" hidden="false" customHeight="false" outlineLevel="0" collapsed="false"/>
    <row r="1039543" customFormat="false" ht="12.8" hidden="false" customHeight="false" outlineLevel="0" collapsed="false"/>
    <row r="1039544" customFormat="false" ht="12.8" hidden="false" customHeight="false" outlineLevel="0" collapsed="false"/>
    <row r="1039545" customFormat="false" ht="12.8" hidden="false" customHeight="false" outlineLevel="0" collapsed="false"/>
    <row r="1039546" customFormat="false" ht="12.8" hidden="false" customHeight="false" outlineLevel="0" collapsed="false"/>
    <row r="1039547" customFormat="false" ht="12.8" hidden="false" customHeight="false" outlineLevel="0" collapsed="false"/>
    <row r="1039548" customFormat="false" ht="12.8" hidden="false" customHeight="false" outlineLevel="0" collapsed="false"/>
    <row r="1039549" customFormat="false" ht="12.8" hidden="false" customHeight="false" outlineLevel="0" collapsed="false"/>
    <row r="1039550" customFormat="false" ht="12.8" hidden="false" customHeight="false" outlineLevel="0" collapsed="false"/>
    <row r="1039551" customFormat="false" ht="12.8" hidden="false" customHeight="false" outlineLevel="0" collapsed="false"/>
    <row r="1039552" customFormat="false" ht="12.8" hidden="false" customHeight="false" outlineLevel="0" collapsed="false"/>
    <row r="1039553" customFormat="false" ht="12.8" hidden="false" customHeight="false" outlineLevel="0" collapsed="false"/>
    <row r="1039554" customFormat="false" ht="12.8" hidden="false" customHeight="false" outlineLevel="0" collapsed="false"/>
    <row r="1039555" customFormat="false" ht="12.8" hidden="false" customHeight="false" outlineLevel="0" collapsed="false"/>
    <row r="1039556" customFormat="false" ht="12.8" hidden="false" customHeight="false" outlineLevel="0" collapsed="false"/>
    <row r="1039557" customFormat="false" ht="12.8" hidden="false" customHeight="false" outlineLevel="0" collapsed="false"/>
    <row r="1039558" customFormat="false" ht="12.8" hidden="false" customHeight="false" outlineLevel="0" collapsed="false"/>
    <row r="1039559" customFormat="false" ht="12.8" hidden="false" customHeight="false" outlineLevel="0" collapsed="false"/>
    <row r="1039560" customFormat="false" ht="12.8" hidden="false" customHeight="false" outlineLevel="0" collapsed="false"/>
    <row r="1039561" customFormat="false" ht="12.8" hidden="false" customHeight="false" outlineLevel="0" collapsed="false"/>
    <row r="1039562" customFormat="false" ht="12.8" hidden="false" customHeight="false" outlineLevel="0" collapsed="false"/>
    <row r="1039563" customFormat="false" ht="12.8" hidden="false" customHeight="false" outlineLevel="0" collapsed="false"/>
    <row r="1039564" customFormat="false" ht="12.8" hidden="false" customHeight="false" outlineLevel="0" collapsed="false"/>
    <row r="1039565" customFormat="false" ht="12.8" hidden="false" customHeight="false" outlineLevel="0" collapsed="false"/>
    <row r="1039566" customFormat="false" ht="12.8" hidden="false" customHeight="false" outlineLevel="0" collapsed="false"/>
    <row r="1039567" customFormat="false" ht="12.8" hidden="false" customHeight="false" outlineLevel="0" collapsed="false"/>
    <row r="1039568" customFormat="false" ht="12.8" hidden="false" customHeight="false" outlineLevel="0" collapsed="false"/>
    <row r="1039569" customFormat="false" ht="12.8" hidden="false" customHeight="false" outlineLevel="0" collapsed="false"/>
    <row r="1039570" customFormat="false" ht="12.8" hidden="false" customHeight="false" outlineLevel="0" collapsed="false"/>
    <row r="1039571" customFormat="false" ht="12.8" hidden="false" customHeight="false" outlineLevel="0" collapsed="false"/>
    <row r="1039572" customFormat="false" ht="12.8" hidden="false" customHeight="false" outlineLevel="0" collapsed="false"/>
    <row r="1039573" customFormat="false" ht="12.8" hidden="false" customHeight="false" outlineLevel="0" collapsed="false"/>
    <row r="1039574" customFormat="false" ht="12.8" hidden="false" customHeight="false" outlineLevel="0" collapsed="false"/>
    <row r="1039575" customFormat="false" ht="12.8" hidden="false" customHeight="false" outlineLevel="0" collapsed="false"/>
    <row r="1039576" customFormat="false" ht="12.8" hidden="false" customHeight="false" outlineLevel="0" collapsed="false"/>
    <row r="1039577" customFormat="false" ht="12.8" hidden="false" customHeight="false" outlineLevel="0" collapsed="false"/>
    <row r="1039578" customFormat="false" ht="12.8" hidden="false" customHeight="false" outlineLevel="0" collapsed="false"/>
    <row r="1039579" customFormat="false" ht="12.8" hidden="false" customHeight="false" outlineLevel="0" collapsed="false"/>
    <row r="1039580" customFormat="false" ht="12.8" hidden="false" customHeight="false" outlineLevel="0" collapsed="false"/>
    <row r="1039581" customFormat="false" ht="12.8" hidden="false" customHeight="false" outlineLevel="0" collapsed="false"/>
    <row r="1039582" customFormat="false" ht="12.8" hidden="false" customHeight="false" outlineLevel="0" collapsed="false"/>
    <row r="1039583" customFormat="false" ht="12.8" hidden="false" customHeight="false" outlineLevel="0" collapsed="false"/>
    <row r="1039584" customFormat="false" ht="12.8" hidden="false" customHeight="false" outlineLevel="0" collapsed="false"/>
    <row r="1039585" customFormat="false" ht="12.8" hidden="false" customHeight="false" outlineLevel="0" collapsed="false"/>
    <row r="1039586" customFormat="false" ht="12.8" hidden="false" customHeight="false" outlineLevel="0" collapsed="false"/>
    <row r="1039587" customFormat="false" ht="12.8" hidden="false" customHeight="false" outlineLevel="0" collapsed="false"/>
    <row r="1039588" customFormat="false" ht="12.8" hidden="false" customHeight="false" outlineLevel="0" collapsed="false"/>
    <row r="1039589" customFormat="false" ht="12.8" hidden="false" customHeight="false" outlineLevel="0" collapsed="false"/>
    <row r="1039590" customFormat="false" ht="12.8" hidden="false" customHeight="false" outlineLevel="0" collapsed="false"/>
    <row r="1039591" customFormat="false" ht="12.8" hidden="false" customHeight="false" outlineLevel="0" collapsed="false"/>
    <row r="1039592" customFormat="false" ht="12.8" hidden="false" customHeight="false" outlineLevel="0" collapsed="false"/>
    <row r="1039593" customFormat="false" ht="12.8" hidden="false" customHeight="false" outlineLevel="0" collapsed="false"/>
    <row r="1039594" customFormat="false" ht="12.8" hidden="false" customHeight="false" outlineLevel="0" collapsed="false"/>
    <row r="1039595" customFormat="false" ht="12.8" hidden="false" customHeight="false" outlineLevel="0" collapsed="false"/>
    <row r="1039596" customFormat="false" ht="12.8" hidden="false" customHeight="false" outlineLevel="0" collapsed="false"/>
    <row r="1039597" customFormat="false" ht="12.8" hidden="false" customHeight="false" outlineLevel="0" collapsed="false"/>
    <row r="1039598" customFormat="false" ht="12.8" hidden="false" customHeight="false" outlineLevel="0" collapsed="false"/>
    <row r="1039599" customFormat="false" ht="12.8" hidden="false" customHeight="false" outlineLevel="0" collapsed="false"/>
    <row r="1039600" customFormat="false" ht="12.8" hidden="false" customHeight="false" outlineLevel="0" collapsed="false"/>
    <row r="1039601" customFormat="false" ht="12.8" hidden="false" customHeight="false" outlineLevel="0" collapsed="false"/>
    <row r="1039602" customFormat="false" ht="12.8" hidden="false" customHeight="false" outlineLevel="0" collapsed="false"/>
    <row r="1039603" customFormat="false" ht="12.8" hidden="false" customHeight="false" outlineLevel="0" collapsed="false"/>
    <row r="1039604" customFormat="false" ht="12.8" hidden="false" customHeight="false" outlineLevel="0" collapsed="false"/>
    <row r="1039605" customFormat="false" ht="12.8" hidden="false" customHeight="false" outlineLevel="0" collapsed="false"/>
    <row r="1039606" customFormat="false" ht="12.8" hidden="false" customHeight="false" outlineLevel="0" collapsed="false"/>
    <row r="1039607" customFormat="false" ht="12.8" hidden="false" customHeight="false" outlineLevel="0" collapsed="false"/>
    <row r="1039608" customFormat="false" ht="12.8" hidden="false" customHeight="false" outlineLevel="0" collapsed="false"/>
    <row r="1039609" customFormat="false" ht="12.8" hidden="false" customHeight="false" outlineLevel="0" collapsed="false"/>
    <row r="1039610" customFormat="false" ht="12.8" hidden="false" customHeight="false" outlineLevel="0" collapsed="false"/>
    <row r="1039611" customFormat="false" ht="12.8" hidden="false" customHeight="false" outlineLevel="0" collapsed="false"/>
    <row r="1039612" customFormat="false" ht="12.8" hidden="false" customHeight="false" outlineLevel="0" collapsed="false"/>
    <row r="1039613" customFormat="false" ht="12.8" hidden="false" customHeight="false" outlineLevel="0" collapsed="false"/>
    <row r="1039614" customFormat="false" ht="12.8" hidden="false" customHeight="false" outlineLevel="0" collapsed="false"/>
    <row r="1039615" customFormat="false" ht="12.8" hidden="false" customHeight="false" outlineLevel="0" collapsed="false"/>
    <row r="1039616" customFormat="false" ht="12.8" hidden="false" customHeight="false" outlineLevel="0" collapsed="false"/>
    <row r="1039617" customFormat="false" ht="12.8" hidden="false" customHeight="false" outlineLevel="0" collapsed="false"/>
    <row r="1039618" customFormat="false" ht="12.8" hidden="false" customHeight="false" outlineLevel="0" collapsed="false"/>
    <row r="1039619" customFormat="false" ht="12.8" hidden="false" customHeight="false" outlineLevel="0" collapsed="false"/>
    <row r="1039620" customFormat="false" ht="12.8" hidden="false" customHeight="false" outlineLevel="0" collapsed="false"/>
    <row r="1039621" customFormat="false" ht="12.8" hidden="false" customHeight="false" outlineLevel="0" collapsed="false"/>
    <row r="1039622" customFormat="false" ht="12.8" hidden="false" customHeight="false" outlineLevel="0" collapsed="false"/>
    <row r="1039623" customFormat="false" ht="12.8" hidden="false" customHeight="false" outlineLevel="0" collapsed="false"/>
    <row r="1039624" customFormat="false" ht="12.8" hidden="false" customHeight="false" outlineLevel="0" collapsed="false"/>
    <row r="1039625" customFormat="false" ht="12.8" hidden="false" customHeight="false" outlineLevel="0" collapsed="false"/>
    <row r="1039626" customFormat="false" ht="12.8" hidden="false" customHeight="false" outlineLevel="0" collapsed="false"/>
    <row r="1039627" customFormat="false" ht="12.8" hidden="false" customHeight="false" outlineLevel="0" collapsed="false"/>
    <row r="1039628" customFormat="false" ht="12.8" hidden="false" customHeight="false" outlineLevel="0" collapsed="false"/>
    <row r="1039629" customFormat="false" ht="12.8" hidden="false" customHeight="false" outlineLevel="0" collapsed="false"/>
    <row r="1039630" customFormat="false" ht="12.8" hidden="false" customHeight="false" outlineLevel="0" collapsed="false"/>
    <row r="1039631" customFormat="false" ht="12.8" hidden="false" customHeight="false" outlineLevel="0" collapsed="false"/>
    <row r="1039632" customFormat="false" ht="12.8" hidden="false" customHeight="false" outlineLevel="0" collapsed="false"/>
    <row r="1039633" customFormat="false" ht="12.8" hidden="false" customHeight="false" outlineLevel="0" collapsed="false"/>
    <row r="1039634" customFormat="false" ht="12.8" hidden="false" customHeight="false" outlineLevel="0" collapsed="false"/>
    <row r="1039635" customFormat="false" ht="12.8" hidden="false" customHeight="false" outlineLevel="0" collapsed="false"/>
    <row r="1039636" customFormat="false" ht="12.8" hidden="false" customHeight="false" outlineLevel="0" collapsed="false"/>
    <row r="1039637" customFormat="false" ht="12.8" hidden="false" customHeight="false" outlineLevel="0" collapsed="false"/>
    <row r="1039638" customFormat="false" ht="12.8" hidden="false" customHeight="false" outlineLevel="0" collapsed="false"/>
    <row r="1039639" customFormat="false" ht="12.8" hidden="false" customHeight="false" outlineLevel="0" collapsed="false"/>
    <row r="1039640" customFormat="false" ht="12.8" hidden="false" customHeight="false" outlineLevel="0" collapsed="false"/>
    <row r="1039641" customFormat="false" ht="12.8" hidden="false" customHeight="false" outlineLevel="0" collapsed="false"/>
    <row r="1039642" customFormat="false" ht="12.8" hidden="false" customHeight="false" outlineLevel="0" collapsed="false"/>
    <row r="1039643" customFormat="false" ht="12.8" hidden="false" customHeight="false" outlineLevel="0" collapsed="false"/>
    <row r="1039644" customFormat="false" ht="12.8" hidden="false" customHeight="false" outlineLevel="0" collapsed="false"/>
    <row r="1039645" customFormat="false" ht="12.8" hidden="false" customHeight="false" outlineLevel="0" collapsed="false"/>
    <row r="1039646" customFormat="false" ht="12.8" hidden="false" customHeight="false" outlineLevel="0" collapsed="false"/>
    <row r="1039647" customFormat="false" ht="12.8" hidden="false" customHeight="false" outlineLevel="0" collapsed="false"/>
    <row r="1039648" customFormat="false" ht="12.8" hidden="false" customHeight="false" outlineLevel="0" collapsed="false"/>
    <row r="1039649" customFormat="false" ht="12.8" hidden="false" customHeight="false" outlineLevel="0" collapsed="false"/>
    <row r="1039650" customFormat="false" ht="12.8" hidden="false" customHeight="false" outlineLevel="0" collapsed="false"/>
    <row r="1039651" customFormat="false" ht="12.8" hidden="false" customHeight="false" outlineLevel="0" collapsed="false"/>
    <row r="1039652" customFormat="false" ht="12.8" hidden="false" customHeight="false" outlineLevel="0" collapsed="false"/>
    <row r="1039653" customFormat="false" ht="12.8" hidden="false" customHeight="false" outlineLevel="0" collapsed="false"/>
    <row r="1039654" customFormat="false" ht="12.8" hidden="false" customHeight="false" outlineLevel="0" collapsed="false"/>
    <row r="1039655" customFormat="false" ht="12.8" hidden="false" customHeight="false" outlineLevel="0" collapsed="false"/>
    <row r="1039656" customFormat="false" ht="12.8" hidden="false" customHeight="false" outlineLevel="0" collapsed="false"/>
    <row r="1039657" customFormat="false" ht="12.8" hidden="false" customHeight="false" outlineLevel="0" collapsed="false"/>
    <row r="1039658" customFormat="false" ht="12.8" hidden="false" customHeight="false" outlineLevel="0" collapsed="false"/>
    <row r="1039659" customFormat="false" ht="12.8" hidden="false" customHeight="false" outlineLevel="0" collapsed="false"/>
    <row r="1039660" customFormat="false" ht="12.8" hidden="false" customHeight="false" outlineLevel="0" collapsed="false"/>
    <row r="1039661" customFormat="false" ht="12.8" hidden="false" customHeight="false" outlineLevel="0" collapsed="false"/>
    <row r="1039662" customFormat="false" ht="12.8" hidden="false" customHeight="false" outlineLevel="0" collapsed="false"/>
    <row r="1039663" customFormat="false" ht="12.8" hidden="false" customHeight="false" outlineLevel="0" collapsed="false"/>
    <row r="1039664" customFormat="false" ht="12.8" hidden="false" customHeight="false" outlineLevel="0" collapsed="false"/>
    <row r="1039665" customFormat="false" ht="12.8" hidden="false" customHeight="false" outlineLevel="0" collapsed="false"/>
    <row r="1039666" customFormat="false" ht="12.8" hidden="false" customHeight="false" outlineLevel="0" collapsed="false"/>
    <row r="1039667" customFormat="false" ht="12.8" hidden="false" customHeight="false" outlineLevel="0" collapsed="false"/>
    <row r="1039668" customFormat="false" ht="12.8" hidden="false" customHeight="false" outlineLevel="0" collapsed="false"/>
    <row r="1039669" customFormat="false" ht="12.8" hidden="false" customHeight="false" outlineLevel="0" collapsed="false"/>
    <row r="1039670" customFormat="false" ht="12.8" hidden="false" customHeight="false" outlineLevel="0" collapsed="false"/>
    <row r="1039671" customFormat="false" ht="12.8" hidden="false" customHeight="false" outlineLevel="0" collapsed="false"/>
    <row r="1039672" customFormat="false" ht="12.8" hidden="false" customHeight="false" outlineLevel="0" collapsed="false"/>
    <row r="1039673" customFormat="false" ht="12.8" hidden="false" customHeight="false" outlineLevel="0" collapsed="false"/>
    <row r="1039674" customFormat="false" ht="12.8" hidden="false" customHeight="false" outlineLevel="0" collapsed="false"/>
    <row r="1039675" customFormat="false" ht="12.8" hidden="false" customHeight="false" outlineLevel="0" collapsed="false"/>
    <row r="1039676" customFormat="false" ht="12.8" hidden="false" customHeight="false" outlineLevel="0" collapsed="false"/>
    <row r="1039677" customFormat="false" ht="12.8" hidden="false" customHeight="false" outlineLevel="0" collapsed="false"/>
    <row r="1039678" customFormat="false" ht="12.8" hidden="false" customHeight="false" outlineLevel="0" collapsed="false"/>
    <row r="1039679" customFormat="false" ht="12.8" hidden="false" customHeight="false" outlineLevel="0" collapsed="false"/>
    <row r="1039680" customFormat="false" ht="12.8" hidden="false" customHeight="false" outlineLevel="0" collapsed="false"/>
    <row r="1039681" customFormat="false" ht="12.8" hidden="false" customHeight="false" outlineLevel="0" collapsed="false"/>
    <row r="1039682" customFormat="false" ht="12.8" hidden="false" customHeight="false" outlineLevel="0" collapsed="false"/>
    <row r="1039683" customFormat="false" ht="12.8" hidden="false" customHeight="false" outlineLevel="0" collapsed="false"/>
    <row r="1039684" customFormat="false" ht="12.8" hidden="false" customHeight="false" outlineLevel="0" collapsed="false"/>
    <row r="1039685" customFormat="false" ht="12.8" hidden="false" customHeight="false" outlineLevel="0" collapsed="false"/>
    <row r="1039686" customFormat="false" ht="12.8" hidden="false" customHeight="false" outlineLevel="0" collapsed="false"/>
    <row r="1039687" customFormat="false" ht="12.8" hidden="false" customHeight="false" outlineLevel="0" collapsed="false"/>
    <row r="1039688" customFormat="false" ht="12.8" hidden="false" customHeight="false" outlineLevel="0" collapsed="false"/>
    <row r="1039689" customFormat="false" ht="12.8" hidden="false" customHeight="false" outlineLevel="0" collapsed="false"/>
    <row r="1039690" customFormat="false" ht="12.8" hidden="false" customHeight="false" outlineLevel="0" collapsed="false"/>
    <row r="1039691" customFormat="false" ht="12.8" hidden="false" customHeight="false" outlineLevel="0" collapsed="false"/>
    <row r="1039692" customFormat="false" ht="12.8" hidden="false" customHeight="false" outlineLevel="0" collapsed="false"/>
    <row r="1039693" customFormat="false" ht="12.8" hidden="false" customHeight="false" outlineLevel="0" collapsed="false"/>
    <row r="1039694" customFormat="false" ht="12.8" hidden="false" customHeight="false" outlineLevel="0" collapsed="false"/>
    <row r="1039695" customFormat="false" ht="12.8" hidden="false" customHeight="false" outlineLevel="0" collapsed="false"/>
    <row r="1039696" customFormat="false" ht="12.8" hidden="false" customHeight="false" outlineLevel="0" collapsed="false"/>
    <row r="1039697" customFormat="false" ht="12.8" hidden="false" customHeight="false" outlineLevel="0" collapsed="false"/>
    <row r="1039698" customFormat="false" ht="12.8" hidden="false" customHeight="false" outlineLevel="0" collapsed="false"/>
    <row r="1039699" customFormat="false" ht="12.8" hidden="false" customHeight="false" outlineLevel="0" collapsed="false"/>
    <row r="1039700" customFormat="false" ht="12.8" hidden="false" customHeight="false" outlineLevel="0" collapsed="false"/>
    <row r="1039701" customFormat="false" ht="12.8" hidden="false" customHeight="false" outlineLevel="0" collapsed="false"/>
    <row r="1039702" customFormat="false" ht="12.8" hidden="false" customHeight="false" outlineLevel="0" collapsed="false"/>
    <row r="1039703" customFormat="false" ht="12.8" hidden="false" customHeight="false" outlineLevel="0" collapsed="false"/>
    <row r="1039704" customFormat="false" ht="12.8" hidden="false" customHeight="false" outlineLevel="0" collapsed="false"/>
    <row r="1039705" customFormat="false" ht="12.8" hidden="false" customHeight="false" outlineLevel="0" collapsed="false"/>
    <row r="1039706" customFormat="false" ht="12.8" hidden="false" customHeight="false" outlineLevel="0" collapsed="false"/>
    <row r="1039707" customFormat="false" ht="12.8" hidden="false" customHeight="false" outlineLevel="0" collapsed="false"/>
    <row r="1039708" customFormat="false" ht="12.8" hidden="false" customHeight="false" outlineLevel="0" collapsed="false"/>
    <row r="1039709" customFormat="false" ht="12.8" hidden="false" customHeight="false" outlineLevel="0" collapsed="false"/>
    <row r="1039710" customFormat="false" ht="12.8" hidden="false" customHeight="false" outlineLevel="0" collapsed="false"/>
    <row r="1039711" customFormat="false" ht="12.8" hidden="false" customHeight="false" outlineLevel="0" collapsed="false"/>
    <row r="1039712" customFormat="false" ht="12.8" hidden="false" customHeight="false" outlineLevel="0" collapsed="false"/>
    <row r="1039713" customFormat="false" ht="12.8" hidden="false" customHeight="false" outlineLevel="0" collapsed="false"/>
    <row r="1039714" customFormat="false" ht="12.8" hidden="false" customHeight="false" outlineLevel="0" collapsed="false"/>
    <row r="1039715" customFormat="false" ht="12.8" hidden="false" customHeight="false" outlineLevel="0" collapsed="false"/>
    <row r="1039716" customFormat="false" ht="12.8" hidden="false" customHeight="false" outlineLevel="0" collapsed="false"/>
    <row r="1039717" customFormat="false" ht="12.8" hidden="false" customHeight="false" outlineLevel="0" collapsed="false"/>
    <row r="1039718" customFormat="false" ht="12.8" hidden="false" customHeight="false" outlineLevel="0" collapsed="false"/>
    <row r="1039719" customFormat="false" ht="12.8" hidden="false" customHeight="false" outlineLevel="0" collapsed="false"/>
    <row r="1039720" customFormat="false" ht="12.8" hidden="false" customHeight="false" outlineLevel="0" collapsed="false"/>
    <row r="1039721" customFormat="false" ht="12.8" hidden="false" customHeight="false" outlineLevel="0" collapsed="false"/>
    <row r="1039722" customFormat="false" ht="12.8" hidden="false" customHeight="false" outlineLevel="0" collapsed="false"/>
    <row r="1039723" customFormat="false" ht="12.8" hidden="false" customHeight="false" outlineLevel="0" collapsed="false"/>
    <row r="1039724" customFormat="false" ht="12.8" hidden="false" customHeight="false" outlineLevel="0" collapsed="false"/>
    <row r="1039725" customFormat="false" ht="12.8" hidden="false" customHeight="false" outlineLevel="0" collapsed="false"/>
    <row r="1039726" customFormat="false" ht="12.8" hidden="false" customHeight="false" outlineLevel="0" collapsed="false"/>
    <row r="1039727" customFormat="false" ht="12.8" hidden="false" customHeight="false" outlineLevel="0" collapsed="false"/>
    <row r="1039728" customFormat="false" ht="12.8" hidden="false" customHeight="false" outlineLevel="0" collapsed="false"/>
    <row r="1039729" customFormat="false" ht="12.8" hidden="false" customHeight="false" outlineLevel="0" collapsed="false"/>
    <row r="1039730" customFormat="false" ht="12.8" hidden="false" customHeight="false" outlineLevel="0" collapsed="false"/>
    <row r="1039731" customFormat="false" ht="12.8" hidden="false" customHeight="false" outlineLevel="0" collapsed="false"/>
    <row r="1039732" customFormat="false" ht="12.8" hidden="false" customHeight="false" outlineLevel="0" collapsed="false"/>
    <row r="1039733" customFormat="false" ht="12.8" hidden="false" customHeight="false" outlineLevel="0" collapsed="false"/>
    <row r="1039734" customFormat="false" ht="12.8" hidden="false" customHeight="false" outlineLevel="0" collapsed="false"/>
    <row r="1039735" customFormat="false" ht="12.8" hidden="false" customHeight="false" outlineLevel="0" collapsed="false"/>
    <row r="1039736" customFormat="false" ht="12.8" hidden="false" customHeight="false" outlineLevel="0" collapsed="false"/>
    <row r="1039737" customFormat="false" ht="12.8" hidden="false" customHeight="false" outlineLevel="0" collapsed="false"/>
    <row r="1039738" customFormat="false" ht="12.8" hidden="false" customHeight="false" outlineLevel="0" collapsed="false"/>
    <row r="1039739" customFormat="false" ht="12.8" hidden="false" customHeight="false" outlineLevel="0" collapsed="false"/>
    <row r="1039740" customFormat="false" ht="12.8" hidden="false" customHeight="false" outlineLevel="0" collapsed="false"/>
    <row r="1039741" customFormat="false" ht="12.8" hidden="false" customHeight="false" outlineLevel="0" collapsed="false"/>
    <row r="1039742" customFormat="false" ht="12.8" hidden="false" customHeight="false" outlineLevel="0" collapsed="false"/>
    <row r="1039743" customFormat="false" ht="12.8" hidden="false" customHeight="false" outlineLevel="0" collapsed="false"/>
    <row r="1039744" customFormat="false" ht="12.8" hidden="false" customHeight="false" outlineLevel="0" collapsed="false"/>
    <row r="1039745" customFormat="false" ht="12.8" hidden="false" customHeight="false" outlineLevel="0" collapsed="false"/>
    <row r="1039746" customFormat="false" ht="12.8" hidden="false" customHeight="false" outlineLevel="0" collapsed="false"/>
    <row r="1039747" customFormat="false" ht="12.8" hidden="false" customHeight="false" outlineLevel="0" collapsed="false"/>
    <row r="1039748" customFormat="false" ht="12.8" hidden="false" customHeight="false" outlineLevel="0" collapsed="false"/>
    <row r="1039749" customFormat="false" ht="12.8" hidden="false" customHeight="false" outlineLevel="0" collapsed="false"/>
    <row r="1039750" customFormat="false" ht="12.8" hidden="false" customHeight="false" outlineLevel="0" collapsed="false"/>
    <row r="1039751" customFormat="false" ht="12.8" hidden="false" customHeight="false" outlineLevel="0" collapsed="false"/>
    <row r="1039752" customFormat="false" ht="12.8" hidden="false" customHeight="false" outlineLevel="0" collapsed="false"/>
    <row r="1039753" customFormat="false" ht="12.8" hidden="false" customHeight="false" outlineLevel="0" collapsed="false"/>
    <row r="1039754" customFormat="false" ht="12.8" hidden="false" customHeight="false" outlineLevel="0" collapsed="false"/>
    <row r="1039755" customFormat="false" ht="12.8" hidden="false" customHeight="false" outlineLevel="0" collapsed="false"/>
    <row r="1039756" customFormat="false" ht="12.8" hidden="false" customHeight="false" outlineLevel="0" collapsed="false"/>
    <row r="1039757" customFormat="false" ht="12.8" hidden="false" customHeight="false" outlineLevel="0" collapsed="false"/>
    <row r="1039758" customFormat="false" ht="12.8" hidden="false" customHeight="false" outlineLevel="0" collapsed="false"/>
    <row r="1039759" customFormat="false" ht="12.8" hidden="false" customHeight="false" outlineLevel="0" collapsed="false"/>
    <row r="1039760" customFormat="false" ht="12.8" hidden="false" customHeight="false" outlineLevel="0" collapsed="false"/>
    <row r="1039761" customFormat="false" ht="12.8" hidden="false" customHeight="false" outlineLevel="0" collapsed="false"/>
    <row r="1039762" customFormat="false" ht="12.8" hidden="false" customHeight="false" outlineLevel="0" collapsed="false"/>
    <row r="1039763" customFormat="false" ht="12.8" hidden="false" customHeight="false" outlineLevel="0" collapsed="false"/>
    <row r="1039764" customFormat="false" ht="12.8" hidden="false" customHeight="false" outlineLevel="0" collapsed="false"/>
    <row r="1039765" customFormat="false" ht="12.8" hidden="false" customHeight="false" outlineLevel="0" collapsed="false"/>
    <row r="1039766" customFormat="false" ht="12.8" hidden="false" customHeight="false" outlineLevel="0" collapsed="false"/>
    <row r="1039767" customFormat="false" ht="12.8" hidden="false" customHeight="false" outlineLevel="0" collapsed="false"/>
    <row r="1039768" customFormat="false" ht="12.8" hidden="false" customHeight="false" outlineLevel="0" collapsed="false"/>
    <row r="1039769" customFormat="false" ht="12.8" hidden="false" customHeight="false" outlineLevel="0" collapsed="false"/>
    <row r="1039770" customFormat="false" ht="12.8" hidden="false" customHeight="false" outlineLevel="0" collapsed="false"/>
    <row r="1039771" customFormat="false" ht="12.8" hidden="false" customHeight="false" outlineLevel="0" collapsed="false"/>
    <row r="1039772" customFormat="false" ht="12.8" hidden="false" customHeight="false" outlineLevel="0" collapsed="false"/>
    <row r="1039773" customFormat="false" ht="12.8" hidden="false" customHeight="false" outlineLevel="0" collapsed="false"/>
    <row r="1039774" customFormat="false" ht="12.8" hidden="false" customHeight="false" outlineLevel="0" collapsed="false"/>
    <row r="1039775" customFormat="false" ht="12.8" hidden="false" customHeight="false" outlineLevel="0" collapsed="false"/>
    <row r="1039776" customFormat="false" ht="12.8" hidden="false" customHeight="false" outlineLevel="0" collapsed="false"/>
    <row r="1039777" customFormat="false" ht="12.8" hidden="false" customHeight="false" outlineLevel="0" collapsed="false"/>
    <row r="1039778" customFormat="false" ht="12.8" hidden="false" customHeight="false" outlineLevel="0" collapsed="false"/>
    <row r="1039779" customFormat="false" ht="12.8" hidden="false" customHeight="false" outlineLevel="0" collapsed="false"/>
    <row r="1039780" customFormat="false" ht="12.8" hidden="false" customHeight="false" outlineLevel="0" collapsed="false"/>
    <row r="1039781" customFormat="false" ht="12.8" hidden="false" customHeight="false" outlineLevel="0" collapsed="false"/>
    <row r="1039782" customFormat="false" ht="12.8" hidden="false" customHeight="false" outlineLevel="0" collapsed="false"/>
    <row r="1039783" customFormat="false" ht="12.8" hidden="false" customHeight="false" outlineLevel="0" collapsed="false"/>
    <row r="1039784" customFormat="false" ht="12.8" hidden="false" customHeight="false" outlineLevel="0" collapsed="false"/>
    <row r="1039785" customFormat="false" ht="12.8" hidden="false" customHeight="false" outlineLevel="0" collapsed="false"/>
    <row r="1039786" customFormat="false" ht="12.8" hidden="false" customHeight="false" outlineLevel="0" collapsed="false"/>
    <row r="1039787" customFormat="false" ht="12.8" hidden="false" customHeight="false" outlineLevel="0" collapsed="false"/>
    <row r="1039788" customFormat="false" ht="12.8" hidden="false" customHeight="false" outlineLevel="0" collapsed="false"/>
    <row r="1039789" customFormat="false" ht="12.8" hidden="false" customHeight="false" outlineLevel="0" collapsed="false"/>
    <row r="1039790" customFormat="false" ht="12.8" hidden="false" customHeight="false" outlineLevel="0" collapsed="false"/>
    <row r="1039791" customFormat="false" ht="12.8" hidden="false" customHeight="false" outlineLevel="0" collapsed="false"/>
    <row r="1039792" customFormat="false" ht="12.8" hidden="false" customHeight="false" outlineLevel="0" collapsed="false"/>
    <row r="1039793" customFormat="false" ht="12.8" hidden="false" customHeight="false" outlineLevel="0" collapsed="false"/>
    <row r="1039794" customFormat="false" ht="12.8" hidden="false" customHeight="false" outlineLevel="0" collapsed="false"/>
    <row r="1039795" customFormat="false" ht="12.8" hidden="false" customHeight="false" outlineLevel="0" collapsed="false"/>
    <row r="1039796" customFormat="false" ht="12.8" hidden="false" customHeight="false" outlineLevel="0" collapsed="false"/>
    <row r="1039797" customFormat="false" ht="12.8" hidden="false" customHeight="false" outlineLevel="0" collapsed="false"/>
    <row r="1039798" customFormat="false" ht="12.8" hidden="false" customHeight="false" outlineLevel="0" collapsed="false"/>
    <row r="1039799" customFormat="false" ht="12.8" hidden="false" customHeight="false" outlineLevel="0" collapsed="false"/>
    <row r="1039800" customFormat="false" ht="12.8" hidden="false" customHeight="false" outlineLevel="0" collapsed="false"/>
    <row r="1039801" customFormat="false" ht="12.8" hidden="false" customHeight="false" outlineLevel="0" collapsed="false"/>
    <row r="1039802" customFormat="false" ht="12.8" hidden="false" customHeight="false" outlineLevel="0" collapsed="false"/>
    <row r="1039803" customFormat="false" ht="12.8" hidden="false" customHeight="false" outlineLevel="0" collapsed="false"/>
    <row r="1039804" customFormat="false" ht="12.8" hidden="false" customHeight="false" outlineLevel="0" collapsed="false"/>
    <row r="1039805" customFormat="false" ht="12.8" hidden="false" customHeight="false" outlineLevel="0" collapsed="false"/>
    <row r="1039806" customFormat="false" ht="12.8" hidden="false" customHeight="false" outlineLevel="0" collapsed="false"/>
    <row r="1039807" customFormat="false" ht="12.8" hidden="false" customHeight="false" outlineLevel="0" collapsed="false"/>
    <row r="1039808" customFormat="false" ht="12.8" hidden="false" customHeight="false" outlineLevel="0" collapsed="false"/>
    <row r="1039809" customFormat="false" ht="12.8" hidden="false" customHeight="false" outlineLevel="0" collapsed="false"/>
    <row r="1039810" customFormat="false" ht="12.8" hidden="false" customHeight="false" outlineLevel="0" collapsed="false"/>
    <row r="1039811" customFormat="false" ht="12.8" hidden="false" customHeight="false" outlineLevel="0" collapsed="false"/>
    <row r="1039812" customFormat="false" ht="12.8" hidden="false" customHeight="false" outlineLevel="0" collapsed="false"/>
    <row r="1039813" customFormat="false" ht="12.8" hidden="false" customHeight="false" outlineLevel="0" collapsed="false"/>
    <row r="1039814" customFormat="false" ht="12.8" hidden="false" customHeight="false" outlineLevel="0" collapsed="false"/>
    <row r="1039815" customFormat="false" ht="12.8" hidden="false" customHeight="false" outlineLevel="0" collapsed="false"/>
    <row r="1039816" customFormat="false" ht="12.8" hidden="false" customHeight="false" outlineLevel="0" collapsed="false"/>
    <row r="1039817" customFormat="false" ht="12.8" hidden="false" customHeight="false" outlineLevel="0" collapsed="false"/>
    <row r="1039818" customFormat="false" ht="12.8" hidden="false" customHeight="false" outlineLevel="0" collapsed="false"/>
    <row r="1039819" customFormat="false" ht="12.8" hidden="false" customHeight="false" outlineLevel="0" collapsed="false"/>
    <row r="1039820" customFormat="false" ht="12.8" hidden="false" customHeight="false" outlineLevel="0" collapsed="false"/>
    <row r="1039821" customFormat="false" ht="12.8" hidden="false" customHeight="false" outlineLevel="0" collapsed="false"/>
    <row r="1039822" customFormat="false" ht="12.8" hidden="false" customHeight="false" outlineLevel="0" collapsed="false"/>
    <row r="1039823" customFormat="false" ht="12.8" hidden="false" customHeight="false" outlineLevel="0" collapsed="false"/>
    <row r="1039824" customFormat="false" ht="12.8" hidden="false" customHeight="false" outlineLevel="0" collapsed="false"/>
    <row r="1039825" customFormat="false" ht="12.8" hidden="false" customHeight="false" outlineLevel="0" collapsed="false"/>
    <row r="1039826" customFormat="false" ht="12.8" hidden="false" customHeight="false" outlineLevel="0" collapsed="false"/>
    <row r="1039827" customFormat="false" ht="12.8" hidden="false" customHeight="false" outlineLevel="0" collapsed="false"/>
    <row r="1039828" customFormat="false" ht="12.8" hidden="false" customHeight="false" outlineLevel="0" collapsed="false"/>
    <row r="1039829" customFormat="false" ht="12.8" hidden="false" customHeight="false" outlineLevel="0" collapsed="false"/>
    <row r="1039830" customFormat="false" ht="12.8" hidden="false" customHeight="false" outlineLevel="0" collapsed="false"/>
    <row r="1039831" customFormat="false" ht="12.8" hidden="false" customHeight="false" outlineLevel="0" collapsed="false"/>
    <row r="1039832" customFormat="false" ht="12.8" hidden="false" customHeight="false" outlineLevel="0" collapsed="false"/>
    <row r="1039833" customFormat="false" ht="12.8" hidden="false" customHeight="false" outlineLevel="0" collapsed="false"/>
    <row r="1039834" customFormat="false" ht="12.8" hidden="false" customHeight="false" outlineLevel="0" collapsed="false"/>
    <row r="1039835" customFormat="false" ht="12.8" hidden="false" customHeight="false" outlineLevel="0" collapsed="false"/>
    <row r="1039836" customFormat="false" ht="12.8" hidden="false" customHeight="false" outlineLevel="0" collapsed="false"/>
    <row r="1039837" customFormat="false" ht="12.8" hidden="false" customHeight="false" outlineLevel="0" collapsed="false"/>
    <row r="1039838" customFormat="false" ht="12.8" hidden="false" customHeight="false" outlineLevel="0" collapsed="false"/>
    <row r="1039839" customFormat="false" ht="12.8" hidden="false" customHeight="false" outlineLevel="0" collapsed="false"/>
    <row r="1039840" customFormat="false" ht="12.8" hidden="false" customHeight="false" outlineLevel="0" collapsed="false"/>
    <row r="1039841" customFormat="false" ht="12.8" hidden="false" customHeight="false" outlineLevel="0" collapsed="false"/>
    <row r="1039842" customFormat="false" ht="12.8" hidden="false" customHeight="false" outlineLevel="0" collapsed="false"/>
    <row r="1039843" customFormat="false" ht="12.8" hidden="false" customHeight="false" outlineLevel="0" collapsed="false"/>
    <row r="1039844" customFormat="false" ht="12.8" hidden="false" customHeight="false" outlineLevel="0" collapsed="false"/>
    <row r="1039845" customFormat="false" ht="12.8" hidden="false" customHeight="false" outlineLevel="0" collapsed="false"/>
    <row r="1039846" customFormat="false" ht="12.8" hidden="false" customHeight="false" outlineLevel="0" collapsed="false"/>
    <row r="1039847" customFormat="false" ht="12.8" hidden="false" customHeight="false" outlineLevel="0" collapsed="false"/>
    <row r="1039848" customFormat="false" ht="12.8" hidden="false" customHeight="false" outlineLevel="0" collapsed="false"/>
    <row r="1039849" customFormat="false" ht="12.8" hidden="false" customHeight="false" outlineLevel="0" collapsed="false"/>
    <row r="1039850" customFormat="false" ht="12.8" hidden="false" customHeight="false" outlineLevel="0" collapsed="false"/>
    <row r="1039851" customFormat="false" ht="12.8" hidden="false" customHeight="false" outlineLevel="0" collapsed="false"/>
    <row r="1039852" customFormat="false" ht="12.8" hidden="false" customHeight="false" outlineLevel="0" collapsed="false"/>
    <row r="1039853" customFormat="false" ht="12.8" hidden="false" customHeight="false" outlineLevel="0" collapsed="false"/>
    <row r="1039854" customFormat="false" ht="12.8" hidden="false" customHeight="false" outlineLevel="0" collapsed="false"/>
    <row r="1039855" customFormat="false" ht="12.8" hidden="false" customHeight="false" outlineLevel="0" collapsed="false"/>
    <row r="1039856" customFormat="false" ht="12.8" hidden="false" customHeight="false" outlineLevel="0" collapsed="false"/>
    <row r="1039857" customFormat="false" ht="12.8" hidden="false" customHeight="false" outlineLevel="0" collapsed="false"/>
    <row r="1039858" customFormat="false" ht="12.8" hidden="false" customHeight="false" outlineLevel="0" collapsed="false"/>
    <row r="1039859" customFormat="false" ht="12.8" hidden="false" customHeight="false" outlineLevel="0" collapsed="false"/>
    <row r="1039860" customFormat="false" ht="12.8" hidden="false" customHeight="false" outlineLevel="0" collapsed="false"/>
    <row r="1039861" customFormat="false" ht="12.8" hidden="false" customHeight="false" outlineLevel="0" collapsed="false"/>
    <row r="1039862" customFormat="false" ht="12.8" hidden="false" customHeight="false" outlineLevel="0" collapsed="false"/>
    <row r="1039863" customFormat="false" ht="12.8" hidden="false" customHeight="false" outlineLevel="0" collapsed="false"/>
    <row r="1039864" customFormat="false" ht="12.8" hidden="false" customHeight="false" outlineLevel="0" collapsed="false"/>
    <row r="1039865" customFormat="false" ht="12.8" hidden="false" customHeight="false" outlineLevel="0" collapsed="false"/>
    <row r="1039866" customFormat="false" ht="12.8" hidden="false" customHeight="false" outlineLevel="0" collapsed="false"/>
    <row r="1039867" customFormat="false" ht="12.8" hidden="false" customHeight="false" outlineLevel="0" collapsed="false"/>
    <row r="1039868" customFormat="false" ht="12.8" hidden="false" customHeight="false" outlineLevel="0" collapsed="false"/>
    <row r="1039869" customFormat="false" ht="12.8" hidden="false" customHeight="false" outlineLevel="0" collapsed="false"/>
    <row r="1039870" customFormat="false" ht="12.8" hidden="false" customHeight="false" outlineLevel="0" collapsed="false"/>
    <row r="1039871" customFormat="false" ht="12.8" hidden="false" customHeight="false" outlineLevel="0" collapsed="false"/>
    <row r="1039872" customFormat="false" ht="12.8" hidden="false" customHeight="false" outlineLevel="0" collapsed="false"/>
    <row r="1039873" customFormat="false" ht="12.8" hidden="false" customHeight="false" outlineLevel="0" collapsed="false"/>
    <row r="1039874" customFormat="false" ht="12.8" hidden="false" customHeight="false" outlineLevel="0" collapsed="false"/>
    <row r="1039875" customFormat="false" ht="12.8" hidden="false" customHeight="false" outlineLevel="0" collapsed="false"/>
    <row r="1039876" customFormat="false" ht="12.8" hidden="false" customHeight="false" outlineLevel="0" collapsed="false"/>
    <row r="1039877" customFormat="false" ht="12.8" hidden="false" customHeight="false" outlineLevel="0" collapsed="false"/>
    <row r="1039878" customFormat="false" ht="12.8" hidden="false" customHeight="false" outlineLevel="0" collapsed="false"/>
    <row r="1039879" customFormat="false" ht="12.8" hidden="false" customHeight="false" outlineLevel="0" collapsed="false"/>
    <row r="1039880" customFormat="false" ht="12.8" hidden="false" customHeight="false" outlineLevel="0" collapsed="false"/>
    <row r="1039881" customFormat="false" ht="12.8" hidden="false" customHeight="false" outlineLevel="0" collapsed="false"/>
    <row r="1039882" customFormat="false" ht="12.8" hidden="false" customHeight="false" outlineLevel="0" collapsed="false"/>
    <row r="1039883" customFormat="false" ht="12.8" hidden="false" customHeight="false" outlineLevel="0" collapsed="false"/>
    <row r="1039884" customFormat="false" ht="12.8" hidden="false" customHeight="false" outlineLevel="0" collapsed="false"/>
    <row r="1039885" customFormat="false" ht="12.8" hidden="false" customHeight="false" outlineLevel="0" collapsed="false"/>
    <row r="1039886" customFormat="false" ht="12.8" hidden="false" customHeight="false" outlineLevel="0" collapsed="false"/>
    <row r="1039887" customFormat="false" ht="12.8" hidden="false" customHeight="false" outlineLevel="0" collapsed="false"/>
    <row r="1039888" customFormat="false" ht="12.8" hidden="false" customHeight="false" outlineLevel="0" collapsed="false"/>
    <row r="1039889" customFormat="false" ht="12.8" hidden="false" customHeight="false" outlineLevel="0" collapsed="false"/>
    <row r="1039890" customFormat="false" ht="12.8" hidden="false" customHeight="false" outlineLevel="0" collapsed="false"/>
    <row r="1039891" customFormat="false" ht="12.8" hidden="false" customHeight="false" outlineLevel="0" collapsed="false"/>
    <row r="1039892" customFormat="false" ht="12.8" hidden="false" customHeight="false" outlineLevel="0" collapsed="false"/>
    <row r="1039893" customFormat="false" ht="12.8" hidden="false" customHeight="false" outlineLevel="0" collapsed="false"/>
    <row r="1039894" customFormat="false" ht="12.8" hidden="false" customHeight="false" outlineLevel="0" collapsed="false"/>
    <row r="1039895" customFormat="false" ht="12.8" hidden="false" customHeight="false" outlineLevel="0" collapsed="false"/>
    <row r="1039896" customFormat="false" ht="12.8" hidden="false" customHeight="false" outlineLevel="0" collapsed="false"/>
    <row r="1039897" customFormat="false" ht="12.8" hidden="false" customHeight="false" outlineLevel="0" collapsed="false"/>
    <row r="1039898" customFormat="false" ht="12.8" hidden="false" customHeight="false" outlineLevel="0" collapsed="false"/>
    <row r="1039899" customFormat="false" ht="12.8" hidden="false" customHeight="false" outlineLevel="0" collapsed="false"/>
    <row r="1039900" customFormat="false" ht="12.8" hidden="false" customHeight="false" outlineLevel="0" collapsed="false"/>
    <row r="1039901" customFormat="false" ht="12.8" hidden="false" customHeight="false" outlineLevel="0" collapsed="false"/>
    <row r="1039902" customFormat="false" ht="12.8" hidden="false" customHeight="false" outlineLevel="0" collapsed="false"/>
    <row r="1039903" customFormat="false" ht="12.8" hidden="false" customHeight="false" outlineLevel="0" collapsed="false"/>
    <row r="1039904" customFormat="false" ht="12.8" hidden="false" customHeight="false" outlineLevel="0" collapsed="false"/>
    <row r="1039905" customFormat="false" ht="12.8" hidden="false" customHeight="false" outlineLevel="0" collapsed="false"/>
    <row r="1039906" customFormat="false" ht="12.8" hidden="false" customHeight="false" outlineLevel="0" collapsed="false"/>
    <row r="1039907" customFormat="false" ht="12.8" hidden="false" customHeight="false" outlineLevel="0" collapsed="false"/>
    <row r="1039908" customFormat="false" ht="12.8" hidden="false" customHeight="false" outlineLevel="0" collapsed="false"/>
    <row r="1039909" customFormat="false" ht="12.8" hidden="false" customHeight="false" outlineLevel="0" collapsed="false"/>
    <row r="1039910" customFormat="false" ht="12.8" hidden="false" customHeight="false" outlineLevel="0" collapsed="false"/>
    <row r="1039911" customFormat="false" ht="12.8" hidden="false" customHeight="false" outlineLevel="0" collapsed="false"/>
    <row r="1039912" customFormat="false" ht="12.8" hidden="false" customHeight="false" outlineLevel="0" collapsed="false"/>
    <row r="1039913" customFormat="false" ht="12.8" hidden="false" customHeight="false" outlineLevel="0" collapsed="false"/>
    <row r="1039914" customFormat="false" ht="12.8" hidden="false" customHeight="false" outlineLevel="0" collapsed="false"/>
    <row r="1039915" customFormat="false" ht="12.8" hidden="false" customHeight="false" outlineLevel="0" collapsed="false"/>
    <row r="1039916" customFormat="false" ht="12.8" hidden="false" customHeight="false" outlineLevel="0" collapsed="false"/>
    <row r="1039917" customFormat="false" ht="12.8" hidden="false" customHeight="false" outlineLevel="0" collapsed="false"/>
    <row r="1039918" customFormat="false" ht="12.8" hidden="false" customHeight="false" outlineLevel="0" collapsed="false"/>
    <row r="1039919" customFormat="false" ht="12.8" hidden="false" customHeight="false" outlineLevel="0" collapsed="false"/>
    <row r="1039920" customFormat="false" ht="12.8" hidden="false" customHeight="false" outlineLevel="0" collapsed="false"/>
    <row r="1039921" customFormat="false" ht="12.8" hidden="false" customHeight="false" outlineLevel="0" collapsed="false"/>
    <row r="1039922" customFormat="false" ht="12.8" hidden="false" customHeight="false" outlineLevel="0" collapsed="false"/>
    <row r="1039923" customFormat="false" ht="12.8" hidden="false" customHeight="false" outlineLevel="0" collapsed="false"/>
    <row r="1039924" customFormat="false" ht="12.8" hidden="false" customHeight="false" outlineLevel="0" collapsed="false"/>
    <row r="1039925" customFormat="false" ht="12.8" hidden="false" customHeight="false" outlineLevel="0" collapsed="false"/>
    <row r="1039926" customFormat="false" ht="12.8" hidden="false" customHeight="false" outlineLevel="0" collapsed="false"/>
    <row r="1039927" customFormat="false" ht="12.8" hidden="false" customHeight="false" outlineLevel="0" collapsed="false"/>
    <row r="1039928" customFormat="false" ht="12.8" hidden="false" customHeight="false" outlineLevel="0" collapsed="false"/>
    <row r="1039929" customFormat="false" ht="12.8" hidden="false" customHeight="false" outlineLevel="0" collapsed="false"/>
    <row r="1039930" customFormat="false" ht="12.8" hidden="false" customHeight="false" outlineLevel="0" collapsed="false"/>
    <row r="1039931" customFormat="false" ht="12.8" hidden="false" customHeight="false" outlineLevel="0" collapsed="false"/>
    <row r="1039932" customFormat="false" ht="12.8" hidden="false" customHeight="false" outlineLevel="0" collapsed="false"/>
    <row r="1039933" customFormat="false" ht="12.8" hidden="false" customHeight="false" outlineLevel="0" collapsed="false"/>
    <row r="1039934" customFormat="false" ht="12.8" hidden="false" customHeight="false" outlineLevel="0" collapsed="false"/>
    <row r="1039935" customFormat="false" ht="12.8" hidden="false" customHeight="false" outlineLevel="0" collapsed="false"/>
    <row r="1039936" customFormat="false" ht="12.8" hidden="false" customHeight="false" outlineLevel="0" collapsed="false"/>
    <row r="1039937" customFormat="false" ht="12.8" hidden="false" customHeight="false" outlineLevel="0" collapsed="false"/>
    <row r="1039938" customFormat="false" ht="12.8" hidden="false" customHeight="false" outlineLevel="0" collapsed="false"/>
    <row r="1039939" customFormat="false" ht="12.8" hidden="false" customHeight="false" outlineLevel="0" collapsed="false"/>
    <row r="1039940" customFormat="false" ht="12.8" hidden="false" customHeight="false" outlineLevel="0" collapsed="false"/>
    <row r="1039941" customFormat="false" ht="12.8" hidden="false" customHeight="false" outlineLevel="0" collapsed="false"/>
    <row r="1039942" customFormat="false" ht="12.8" hidden="false" customHeight="false" outlineLevel="0" collapsed="false"/>
    <row r="1039943" customFormat="false" ht="12.8" hidden="false" customHeight="false" outlineLevel="0" collapsed="false"/>
    <row r="1039944" customFormat="false" ht="12.8" hidden="false" customHeight="false" outlineLevel="0" collapsed="false"/>
    <row r="1039945" customFormat="false" ht="12.8" hidden="false" customHeight="false" outlineLevel="0" collapsed="false"/>
    <row r="1039946" customFormat="false" ht="12.8" hidden="false" customHeight="false" outlineLevel="0" collapsed="false"/>
    <row r="1039947" customFormat="false" ht="12.8" hidden="false" customHeight="false" outlineLevel="0" collapsed="false"/>
    <row r="1039948" customFormat="false" ht="12.8" hidden="false" customHeight="false" outlineLevel="0" collapsed="false"/>
    <row r="1039949" customFormat="false" ht="12.8" hidden="false" customHeight="false" outlineLevel="0" collapsed="false"/>
    <row r="1039950" customFormat="false" ht="12.8" hidden="false" customHeight="false" outlineLevel="0" collapsed="false"/>
    <row r="1039951" customFormat="false" ht="12.8" hidden="false" customHeight="false" outlineLevel="0" collapsed="false"/>
    <row r="1039952" customFormat="false" ht="12.8" hidden="false" customHeight="false" outlineLevel="0" collapsed="false"/>
    <row r="1039953" customFormat="false" ht="12.8" hidden="false" customHeight="false" outlineLevel="0" collapsed="false"/>
    <row r="1039954" customFormat="false" ht="12.8" hidden="false" customHeight="false" outlineLevel="0" collapsed="false"/>
    <row r="1039955" customFormat="false" ht="12.8" hidden="false" customHeight="false" outlineLevel="0" collapsed="false"/>
    <row r="1039956" customFormat="false" ht="12.8" hidden="false" customHeight="false" outlineLevel="0" collapsed="false"/>
    <row r="1039957" customFormat="false" ht="12.8" hidden="false" customHeight="false" outlineLevel="0" collapsed="false"/>
    <row r="1039958" customFormat="false" ht="12.8" hidden="false" customHeight="false" outlineLevel="0" collapsed="false"/>
    <row r="1039959" customFormat="false" ht="12.8" hidden="false" customHeight="false" outlineLevel="0" collapsed="false"/>
    <row r="1039960" customFormat="false" ht="12.8" hidden="false" customHeight="false" outlineLevel="0" collapsed="false"/>
    <row r="1039961" customFormat="false" ht="12.8" hidden="false" customHeight="false" outlineLevel="0" collapsed="false"/>
    <row r="1039962" customFormat="false" ht="12.8" hidden="false" customHeight="false" outlineLevel="0" collapsed="false"/>
    <row r="1039963" customFormat="false" ht="12.8" hidden="false" customHeight="false" outlineLevel="0" collapsed="false"/>
    <row r="1039964" customFormat="false" ht="12.8" hidden="false" customHeight="false" outlineLevel="0" collapsed="false"/>
    <row r="1039965" customFormat="false" ht="12.8" hidden="false" customHeight="false" outlineLevel="0" collapsed="false"/>
    <row r="1039966" customFormat="false" ht="12.8" hidden="false" customHeight="false" outlineLevel="0" collapsed="false"/>
    <row r="1039967" customFormat="false" ht="12.8" hidden="false" customHeight="false" outlineLevel="0" collapsed="false"/>
    <row r="1039968" customFormat="false" ht="12.8" hidden="false" customHeight="false" outlineLevel="0" collapsed="false"/>
    <row r="1039969" customFormat="false" ht="12.8" hidden="false" customHeight="false" outlineLevel="0" collapsed="false"/>
    <row r="1039970" customFormat="false" ht="12.8" hidden="false" customHeight="false" outlineLevel="0" collapsed="false"/>
    <row r="1039971" customFormat="false" ht="12.8" hidden="false" customHeight="false" outlineLevel="0" collapsed="false"/>
    <row r="1039972" customFormat="false" ht="12.8" hidden="false" customHeight="false" outlineLevel="0" collapsed="false"/>
    <row r="1039973" customFormat="false" ht="12.8" hidden="false" customHeight="false" outlineLevel="0" collapsed="false"/>
    <row r="1039974" customFormat="false" ht="12.8" hidden="false" customHeight="false" outlineLevel="0" collapsed="false"/>
    <row r="1039975" customFormat="false" ht="12.8" hidden="false" customHeight="false" outlineLevel="0" collapsed="false"/>
    <row r="1039976" customFormat="false" ht="12.8" hidden="false" customHeight="false" outlineLevel="0" collapsed="false"/>
    <row r="1039977" customFormat="false" ht="12.8" hidden="false" customHeight="false" outlineLevel="0" collapsed="false"/>
    <row r="1039978" customFormat="false" ht="12.8" hidden="false" customHeight="false" outlineLevel="0" collapsed="false"/>
    <row r="1039979" customFormat="false" ht="12.8" hidden="false" customHeight="false" outlineLevel="0" collapsed="false"/>
    <row r="1039980" customFormat="false" ht="12.8" hidden="false" customHeight="false" outlineLevel="0" collapsed="false"/>
    <row r="1039981" customFormat="false" ht="12.8" hidden="false" customHeight="false" outlineLevel="0" collapsed="false"/>
    <row r="1039982" customFormat="false" ht="12.8" hidden="false" customHeight="false" outlineLevel="0" collapsed="false"/>
    <row r="1039983" customFormat="false" ht="12.8" hidden="false" customHeight="false" outlineLevel="0" collapsed="false"/>
    <row r="1039984" customFormat="false" ht="12.8" hidden="false" customHeight="false" outlineLevel="0" collapsed="false"/>
    <row r="1039985" customFormat="false" ht="12.8" hidden="false" customHeight="false" outlineLevel="0" collapsed="false"/>
    <row r="1039986" customFormat="false" ht="12.8" hidden="false" customHeight="false" outlineLevel="0" collapsed="false"/>
    <row r="1039987" customFormat="false" ht="12.8" hidden="false" customHeight="false" outlineLevel="0" collapsed="false"/>
    <row r="1039988" customFormat="false" ht="12.8" hidden="false" customHeight="false" outlineLevel="0" collapsed="false"/>
    <row r="1039989" customFormat="false" ht="12.8" hidden="false" customHeight="false" outlineLevel="0" collapsed="false"/>
    <row r="1039990" customFormat="false" ht="12.8" hidden="false" customHeight="false" outlineLevel="0" collapsed="false"/>
    <row r="1039991" customFormat="false" ht="12.8" hidden="false" customHeight="false" outlineLevel="0" collapsed="false"/>
    <row r="1039992" customFormat="false" ht="12.8" hidden="false" customHeight="false" outlineLevel="0" collapsed="false"/>
    <row r="1039993" customFormat="false" ht="12.8" hidden="false" customHeight="false" outlineLevel="0" collapsed="false"/>
    <row r="1039994" customFormat="false" ht="12.8" hidden="false" customHeight="false" outlineLevel="0" collapsed="false"/>
    <row r="1039995" customFormat="false" ht="12.8" hidden="false" customHeight="false" outlineLevel="0" collapsed="false"/>
    <row r="1039996" customFormat="false" ht="12.8" hidden="false" customHeight="false" outlineLevel="0" collapsed="false"/>
    <row r="1039997" customFormat="false" ht="12.8" hidden="false" customHeight="false" outlineLevel="0" collapsed="false"/>
    <row r="1039998" customFormat="false" ht="12.8" hidden="false" customHeight="false" outlineLevel="0" collapsed="false"/>
    <row r="1039999" customFormat="false" ht="12.8" hidden="false" customHeight="false" outlineLevel="0" collapsed="false"/>
    <row r="1040000" customFormat="false" ht="12.8" hidden="false" customHeight="false" outlineLevel="0" collapsed="false"/>
    <row r="1040001" customFormat="false" ht="12.8" hidden="false" customHeight="false" outlineLevel="0" collapsed="false"/>
    <row r="1040002" customFormat="false" ht="12.8" hidden="false" customHeight="false" outlineLevel="0" collapsed="false"/>
    <row r="1040003" customFormat="false" ht="12.8" hidden="false" customHeight="false" outlineLevel="0" collapsed="false"/>
    <row r="1040004" customFormat="false" ht="12.8" hidden="false" customHeight="false" outlineLevel="0" collapsed="false"/>
    <row r="1040005" customFormat="false" ht="12.8" hidden="false" customHeight="false" outlineLevel="0" collapsed="false"/>
    <row r="1040006" customFormat="false" ht="12.8" hidden="false" customHeight="false" outlineLevel="0" collapsed="false"/>
    <row r="1040007" customFormat="false" ht="12.8" hidden="false" customHeight="false" outlineLevel="0" collapsed="false"/>
    <row r="1040008" customFormat="false" ht="12.8" hidden="false" customHeight="false" outlineLevel="0" collapsed="false"/>
    <row r="1040009" customFormat="false" ht="12.8" hidden="false" customHeight="false" outlineLevel="0" collapsed="false"/>
    <row r="1040010" customFormat="false" ht="12.8" hidden="false" customHeight="false" outlineLevel="0" collapsed="false"/>
    <row r="1040011" customFormat="false" ht="12.8" hidden="false" customHeight="false" outlineLevel="0" collapsed="false"/>
    <row r="1040012" customFormat="false" ht="12.8" hidden="false" customHeight="false" outlineLevel="0" collapsed="false"/>
    <row r="1040013" customFormat="false" ht="12.8" hidden="false" customHeight="false" outlineLevel="0" collapsed="false"/>
    <row r="1040014" customFormat="false" ht="12.8" hidden="false" customHeight="false" outlineLevel="0" collapsed="false"/>
    <row r="1040015" customFormat="false" ht="12.8" hidden="false" customHeight="false" outlineLevel="0" collapsed="false"/>
    <row r="1040016" customFormat="false" ht="12.8" hidden="false" customHeight="false" outlineLevel="0" collapsed="false"/>
    <row r="1040017" customFormat="false" ht="12.8" hidden="false" customHeight="false" outlineLevel="0" collapsed="false"/>
    <row r="1040018" customFormat="false" ht="12.8" hidden="false" customHeight="false" outlineLevel="0" collapsed="false"/>
    <row r="1040019" customFormat="false" ht="12.8" hidden="false" customHeight="false" outlineLevel="0" collapsed="false"/>
    <row r="1040020" customFormat="false" ht="12.8" hidden="false" customHeight="false" outlineLevel="0" collapsed="false"/>
    <row r="1040021" customFormat="false" ht="12.8" hidden="false" customHeight="false" outlineLevel="0" collapsed="false"/>
    <row r="1040022" customFormat="false" ht="12.8" hidden="false" customHeight="false" outlineLevel="0" collapsed="false"/>
    <row r="1040023" customFormat="false" ht="12.8" hidden="false" customHeight="false" outlineLevel="0" collapsed="false"/>
    <row r="1040024" customFormat="false" ht="12.8" hidden="false" customHeight="false" outlineLevel="0" collapsed="false"/>
    <row r="1040025" customFormat="false" ht="12.8" hidden="false" customHeight="false" outlineLevel="0" collapsed="false"/>
    <row r="1040026" customFormat="false" ht="12.8" hidden="false" customHeight="false" outlineLevel="0" collapsed="false"/>
    <row r="1040027" customFormat="false" ht="12.8" hidden="false" customHeight="false" outlineLevel="0" collapsed="false"/>
    <row r="1040028" customFormat="false" ht="12.8" hidden="false" customHeight="false" outlineLevel="0" collapsed="false"/>
    <row r="1040029" customFormat="false" ht="12.8" hidden="false" customHeight="false" outlineLevel="0" collapsed="false"/>
    <row r="1040030" customFormat="false" ht="12.8" hidden="false" customHeight="false" outlineLevel="0" collapsed="false"/>
    <row r="1040031" customFormat="false" ht="12.8" hidden="false" customHeight="false" outlineLevel="0" collapsed="false"/>
    <row r="1040032" customFormat="false" ht="12.8" hidden="false" customHeight="false" outlineLevel="0" collapsed="false"/>
    <row r="1040033" customFormat="false" ht="12.8" hidden="false" customHeight="false" outlineLevel="0" collapsed="false"/>
    <row r="1040034" customFormat="false" ht="12.8" hidden="false" customHeight="false" outlineLevel="0" collapsed="false"/>
    <row r="1040035" customFormat="false" ht="12.8" hidden="false" customHeight="false" outlineLevel="0" collapsed="false"/>
    <row r="1040036" customFormat="false" ht="12.8" hidden="false" customHeight="false" outlineLevel="0" collapsed="false"/>
    <row r="1040037" customFormat="false" ht="12.8" hidden="false" customHeight="false" outlineLevel="0" collapsed="false"/>
    <row r="1040038" customFormat="false" ht="12.8" hidden="false" customHeight="false" outlineLevel="0" collapsed="false"/>
    <row r="1040039" customFormat="false" ht="12.8" hidden="false" customHeight="false" outlineLevel="0" collapsed="false"/>
    <row r="1040040" customFormat="false" ht="12.8" hidden="false" customHeight="false" outlineLevel="0" collapsed="false"/>
    <row r="1040041" customFormat="false" ht="12.8" hidden="false" customHeight="false" outlineLevel="0" collapsed="false"/>
    <row r="1040042" customFormat="false" ht="12.8" hidden="false" customHeight="false" outlineLevel="0" collapsed="false"/>
    <row r="1040043" customFormat="false" ht="12.8" hidden="false" customHeight="false" outlineLevel="0" collapsed="false"/>
    <row r="1040044" customFormat="false" ht="12.8" hidden="false" customHeight="false" outlineLevel="0" collapsed="false"/>
    <row r="1040045" customFormat="false" ht="12.8" hidden="false" customHeight="false" outlineLevel="0" collapsed="false"/>
    <row r="1040046" customFormat="false" ht="12.8" hidden="false" customHeight="false" outlineLevel="0" collapsed="false"/>
    <row r="1040047" customFormat="false" ht="12.8" hidden="false" customHeight="false" outlineLevel="0" collapsed="false"/>
    <row r="1040048" customFormat="false" ht="12.8" hidden="false" customHeight="false" outlineLevel="0" collapsed="false"/>
    <row r="1040049" customFormat="false" ht="12.8" hidden="false" customHeight="false" outlineLevel="0" collapsed="false"/>
    <row r="1040050" customFormat="false" ht="12.8" hidden="false" customHeight="false" outlineLevel="0" collapsed="false"/>
    <row r="1040051" customFormat="false" ht="12.8" hidden="false" customHeight="false" outlineLevel="0" collapsed="false"/>
    <row r="1040052" customFormat="false" ht="12.8" hidden="false" customHeight="false" outlineLevel="0" collapsed="false"/>
    <row r="1040053" customFormat="false" ht="12.8" hidden="false" customHeight="false" outlineLevel="0" collapsed="false"/>
    <row r="1040054" customFormat="false" ht="12.8" hidden="false" customHeight="false" outlineLevel="0" collapsed="false"/>
    <row r="1040055" customFormat="false" ht="12.8" hidden="false" customHeight="false" outlineLevel="0" collapsed="false"/>
    <row r="1040056" customFormat="false" ht="12.8" hidden="false" customHeight="false" outlineLevel="0" collapsed="false"/>
    <row r="1040057" customFormat="false" ht="12.8" hidden="false" customHeight="false" outlineLevel="0" collapsed="false"/>
    <row r="1040058" customFormat="false" ht="12.8" hidden="false" customHeight="false" outlineLevel="0" collapsed="false"/>
    <row r="1040059" customFormat="false" ht="12.8" hidden="false" customHeight="false" outlineLevel="0" collapsed="false"/>
    <row r="1040060" customFormat="false" ht="12.8" hidden="false" customHeight="false" outlineLevel="0" collapsed="false"/>
    <row r="1040061" customFormat="false" ht="12.8" hidden="false" customHeight="false" outlineLevel="0" collapsed="false"/>
    <row r="1040062" customFormat="false" ht="12.8" hidden="false" customHeight="false" outlineLevel="0" collapsed="false"/>
    <row r="1040063" customFormat="false" ht="12.8" hidden="false" customHeight="false" outlineLevel="0" collapsed="false"/>
    <row r="1040064" customFormat="false" ht="12.8" hidden="false" customHeight="false" outlineLevel="0" collapsed="false"/>
    <row r="1040065" customFormat="false" ht="12.8" hidden="false" customHeight="false" outlineLevel="0" collapsed="false"/>
    <row r="1040066" customFormat="false" ht="12.8" hidden="false" customHeight="false" outlineLevel="0" collapsed="false"/>
    <row r="1040067" customFormat="false" ht="12.8" hidden="false" customHeight="false" outlineLevel="0" collapsed="false"/>
    <row r="1040068" customFormat="false" ht="12.8" hidden="false" customHeight="false" outlineLevel="0" collapsed="false"/>
    <row r="1040069" customFormat="false" ht="12.8" hidden="false" customHeight="false" outlineLevel="0" collapsed="false"/>
    <row r="1040070" customFormat="false" ht="12.8" hidden="false" customHeight="false" outlineLevel="0" collapsed="false"/>
    <row r="1040071" customFormat="false" ht="12.8" hidden="false" customHeight="false" outlineLevel="0" collapsed="false"/>
    <row r="1040072" customFormat="false" ht="12.8" hidden="false" customHeight="false" outlineLevel="0" collapsed="false"/>
    <row r="1040073" customFormat="false" ht="12.8" hidden="false" customHeight="false" outlineLevel="0" collapsed="false"/>
    <row r="1040074" customFormat="false" ht="12.8" hidden="false" customHeight="false" outlineLevel="0" collapsed="false"/>
    <row r="1040075" customFormat="false" ht="12.8" hidden="false" customHeight="false" outlineLevel="0" collapsed="false"/>
    <row r="1040076" customFormat="false" ht="12.8" hidden="false" customHeight="false" outlineLevel="0" collapsed="false"/>
    <row r="1040077" customFormat="false" ht="12.8" hidden="false" customHeight="false" outlineLevel="0" collapsed="false"/>
    <row r="1040078" customFormat="false" ht="12.8" hidden="false" customHeight="false" outlineLevel="0" collapsed="false"/>
    <row r="1040079" customFormat="false" ht="12.8" hidden="false" customHeight="false" outlineLevel="0" collapsed="false"/>
    <row r="1040080" customFormat="false" ht="12.8" hidden="false" customHeight="false" outlineLevel="0" collapsed="false"/>
    <row r="1040081" customFormat="false" ht="12.8" hidden="false" customHeight="false" outlineLevel="0" collapsed="false"/>
    <row r="1040082" customFormat="false" ht="12.8" hidden="false" customHeight="false" outlineLevel="0" collapsed="false"/>
    <row r="1040083" customFormat="false" ht="12.8" hidden="false" customHeight="false" outlineLevel="0" collapsed="false"/>
    <row r="1040084" customFormat="false" ht="12.8" hidden="false" customHeight="false" outlineLevel="0" collapsed="false"/>
    <row r="1040085" customFormat="false" ht="12.8" hidden="false" customHeight="false" outlineLevel="0" collapsed="false"/>
    <row r="1040086" customFormat="false" ht="12.8" hidden="false" customHeight="false" outlineLevel="0" collapsed="false"/>
    <row r="1040087" customFormat="false" ht="12.8" hidden="false" customHeight="false" outlineLevel="0" collapsed="false"/>
    <row r="1040088" customFormat="false" ht="12.8" hidden="false" customHeight="false" outlineLevel="0" collapsed="false"/>
    <row r="1040089" customFormat="false" ht="12.8" hidden="false" customHeight="false" outlineLevel="0" collapsed="false"/>
    <row r="1040090" customFormat="false" ht="12.8" hidden="false" customHeight="false" outlineLevel="0" collapsed="false"/>
    <row r="1040091" customFormat="false" ht="12.8" hidden="false" customHeight="false" outlineLevel="0" collapsed="false"/>
    <row r="1040092" customFormat="false" ht="12.8" hidden="false" customHeight="false" outlineLevel="0" collapsed="false"/>
    <row r="1040093" customFormat="false" ht="12.8" hidden="false" customHeight="false" outlineLevel="0" collapsed="false"/>
    <row r="1040094" customFormat="false" ht="12.8" hidden="false" customHeight="false" outlineLevel="0" collapsed="false"/>
    <row r="1040095" customFormat="false" ht="12.8" hidden="false" customHeight="false" outlineLevel="0" collapsed="false"/>
    <row r="1040096" customFormat="false" ht="12.8" hidden="false" customHeight="false" outlineLevel="0" collapsed="false"/>
    <row r="1040097" customFormat="false" ht="12.8" hidden="false" customHeight="false" outlineLevel="0" collapsed="false"/>
    <row r="1040098" customFormat="false" ht="12.8" hidden="false" customHeight="false" outlineLevel="0" collapsed="false"/>
    <row r="1040099" customFormat="false" ht="12.8" hidden="false" customHeight="false" outlineLevel="0" collapsed="false"/>
    <row r="1040100" customFormat="false" ht="12.8" hidden="false" customHeight="false" outlineLevel="0" collapsed="false"/>
    <row r="1040101" customFormat="false" ht="12.8" hidden="false" customHeight="false" outlineLevel="0" collapsed="false"/>
    <row r="1040102" customFormat="false" ht="12.8" hidden="false" customHeight="false" outlineLevel="0" collapsed="false"/>
    <row r="1040103" customFormat="false" ht="12.8" hidden="false" customHeight="false" outlineLevel="0" collapsed="false"/>
    <row r="1040104" customFormat="false" ht="12.8" hidden="false" customHeight="false" outlineLevel="0" collapsed="false"/>
    <row r="1040105" customFormat="false" ht="12.8" hidden="false" customHeight="false" outlineLevel="0" collapsed="false"/>
    <row r="1040106" customFormat="false" ht="12.8" hidden="false" customHeight="false" outlineLevel="0" collapsed="false"/>
    <row r="1040107" customFormat="false" ht="12.8" hidden="false" customHeight="false" outlineLevel="0" collapsed="false"/>
    <row r="1040108" customFormat="false" ht="12.8" hidden="false" customHeight="false" outlineLevel="0" collapsed="false"/>
    <row r="1040109" customFormat="false" ht="12.8" hidden="false" customHeight="false" outlineLevel="0" collapsed="false"/>
    <row r="1040110" customFormat="false" ht="12.8" hidden="false" customHeight="false" outlineLevel="0" collapsed="false"/>
    <row r="1040111" customFormat="false" ht="12.8" hidden="false" customHeight="false" outlineLevel="0" collapsed="false"/>
    <row r="1040112" customFormat="false" ht="12.8" hidden="false" customHeight="false" outlineLevel="0" collapsed="false"/>
    <row r="1040113" customFormat="false" ht="12.8" hidden="false" customHeight="false" outlineLevel="0" collapsed="false"/>
    <row r="1040114" customFormat="false" ht="12.8" hidden="false" customHeight="false" outlineLevel="0" collapsed="false"/>
    <row r="1040115" customFormat="false" ht="12.8" hidden="false" customHeight="false" outlineLevel="0" collapsed="false"/>
    <row r="1040116" customFormat="false" ht="12.8" hidden="false" customHeight="false" outlineLevel="0" collapsed="false"/>
    <row r="1040117" customFormat="false" ht="12.8" hidden="false" customHeight="false" outlineLevel="0" collapsed="false"/>
    <row r="1040118" customFormat="false" ht="12.8" hidden="false" customHeight="false" outlineLevel="0" collapsed="false"/>
    <row r="1040119" customFormat="false" ht="12.8" hidden="false" customHeight="false" outlineLevel="0" collapsed="false"/>
    <row r="1040120" customFormat="false" ht="12.8" hidden="false" customHeight="false" outlineLevel="0" collapsed="false"/>
    <row r="1040121" customFormat="false" ht="12.8" hidden="false" customHeight="false" outlineLevel="0" collapsed="false"/>
    <row r="1040122" customFormat="false" ht="12.8" hidden="false" customHeight="false" outlineLevel="0" collapsed="false"/>
    <row r="1040123" customFormat="false" ht="12.8" hidden="false" customHeight="false" outlineLevel="0" collapsed="false"/>
    <row r="1040124" customFormat="false" ht="12.8" hidden="false" customHeight="false" outlineLevel="0" collapsed="false"/>
    <row r="1040125" customFormat="false" ht="12.8" hidden="false" customHeight="false" outlineLevel="0" collapsed="false"/>
    <row r="1040126" customFormat="false" ht="12.8" hidden="false" customHeight="false" outlineLevel="0" collapsed="false"/>
    <row r="1040127" customFormat="false" ht="12.8" hidden="false" customHeight="false" outlineLevel="0" collapsed="false"/>
    <row r="1040128" customFormat="false" ht="12.8" hidden="false" customHeight="false" outlineLevel="0" collapsed="false"/>
    <row r="1040129" customFormat="false" ht="12.8" hidden="false" customHeight="false" outlineLevel="0" collapsed="false"/>
    <row r="1040130" customFormat="false" ht="12.8" hidden="false" customHeight="false" outlineLevel="0" collapsed="false"/>
    <row r="1040131" customFormat="false" ht="12.8" hidden="false" customHeight="false" outlineLevel="0" collapsed="false"/>
    <row r="1040132" customFormat="false" ht="12.8" hidden="false" customHeight="false" outlineLevel="0" collapsed="false"/>
    <row r="1040133" customFormat="false" ht="12.8" hidden="false" customHeight="false" outlineLevel="0" collapsed="false"/>
    <row r="1040134" customFormat="false" ht="12.8" hidden="false" customHeight="false" outlineLevel="0" collapsed="false"/>
    <row r="1040135" customFormat="false" ht="12.8" hidden="false" customHeight="false" outlineLevel="0" collapsed="false"/>
    <row r="1040136" customFormat="false" ht="12.8" hidden="false" customHeight="false" outlineLevel="0" collapsed="false"/>
    <row r="1040137" customFormat="false" ht="12.8" hidden="false" customHeight="false" outlineLevel="0" collapsed="false"/>
    <row r="1040138" customFormat="false" ht="12.8" hidden="false" customHeight="false" outlineLevel="0" collapsed="false"/>
    <row r="1040139" customFormat="false" ht="12.8" hidden="false" customHeight="false" outlineLevel="0" collapsed="false"/>
    <row r="1040140" customFormat="false" ht="12.8" hidden="false" customHeight="false" outlineLevel="0" collapsed="false"/>
    <row r="1040141" customFormat="false" ht="12.8" hidden="false" customHeight="false" outlineLevel="0" collapsed="false"/>
    <row r="1040142" customFormat="false" ht="12.8" hidden="false" customHeight="false" outlineLevel="0" collapsed="false"/>
    <row r="1040143" customFormat="false" ht="12.8" hidden="false" customHeight="false" outlineLevel="0" collapsed="false"/>
    <row r="1040144" customFormat="false" ht="12.8" hidden="false" customHeight="false" outlineLevel="0" collapsed="false"/>
    <row r="1040145" customFormat="false" ht="12.8" hidden="false" customHeight="false" outlineLevel="0" collapsed="false"/>
    <row r="1040146" customFormat="false" ht="12.8" hidden="false" customHeight="false" outlineLevel="0" collapsed="false"/>
    <row r="1040147" customFormat="false" ht="12.8" hidden="false" customHeight="false" outlineLevel="0" collapsed="false"/>
    <row r="1040148" customFormat="false" ht="12.8" hidden="false" customHeight="false" outlineLevel="0" collapsed="false"/>
    <row r="1040149" customFormat="false" ht="12.8" hidden="false" customHeight="false" outlineLevel="0" collapsed="false"/>
    <row r="1040150" customFormat="false" ht="12.8" hidden="false" customHeight="false" outlineLevel="0" collapsed="false"/>
    <row r="1040151" customFormat="false" ht="12.8" hidden="false" customHeight="false" outlineLevel="0" collapsed="false"/>
    <row r="1040152" customFormat="false" ht="12.8" hidden="false" customHeight="false" outlineLevel="0" collapsed="false"/>
    <row r="1040153" customFormat="false" ht="12.8" hidden="false" customHeight="false" outlineLevel="0" collapsed="false"/>
    <row r="1040154" customFormat="false" ht="12.8" hidden="false" customHeight="false" outlineLevel="0" collapsed="false"/>
    <row r="1040155" customFormat="false" ht="12.8" hidden="false" customHeight="false" outlineLevel="0" collapsed="false"/>
    <row r="1040156" customFormat="false" ht="12.8" hidden="false" customHeight="false" outlineLevel="0" collapsed="false"/>
    <row r="1040157" customFormat="false" ht="12.8" hidden="false" customHeight="false" outlineLevel="0" collapsed="false"/>
    <row r="1040158" customFormat="false" ht="12.8" hidden="false" customHeight="false" outlineLevel="0" collapsed="false"/>
    <row r="1040159" customFormat="false" ht="12.8" hidden="false" customHeight="false" outlineLevel="0" collapsed="false"/>
    <row r="1040160" customFormat="false" ht="12.8" hidden="false" customHeight="false" outlineLevel="0" collapsed="false"/>
    <row r="1040161" customFormat="false" ht="12.8" hidden="false" customHeight="false" outlineLevel="0" collapsed="false"/>
    <row r="1040162" customFormat="false" ht="12.8" hidden="false" customHeight="false" outlineLevel="0" collapsed="false"/>
    <row r="1040163" customFormat="false" ht="12.8" hidden="false" customHeight="false" outlineLevel="0" collapsed="false"/>
    <row r="1040164" customFormat="false" ht="12.8" hidden="false" customHeight="false" outlineLevel="0" collapsed="false"/>
    <row r="1040165" customFormat="false" ht="12.8" hidden="false" customHeight="false" outlineLevel="0" collapsed="false"/>
    <row r="1040166" customFormat="false" ht="12.8" hidden="false" customHeight="false" outlineLevel="0" collapsed="false"/>
    <row r="1040167" customFormat="false" ht="12.8" hidden="false" customHeight="false" outlineLevel="0" collapsed="false"/>
    <row r="1040168" customFormat="false" ht="12.8" hidden="false" customHeight="false" outlineLevel="0" collapsed="false"/>
    <row r="1040169" customFormat="false" ht="12.8" hidden="false" customHeight="false" outlineLevel="0" collapsed="false"/>
    <row r="1040170" customFormat="false" ht="12.8" hidden="false" customHeight="false" outlineLevel="0" collapsed="false"/>
    <row r="1040171" customFormat="false" ht="12.8" hidden="false" customHeight="false" outlineLevel="0" collapsed="false"/>
    <row r="1040172" customFormat="false" ht="12.8" hidden="false" customHeight="false" outlineLevel="0" collapsed="false"/>
    <row r="1040173" customFormat="false" ht="12.8" hidden="false" customHeight="false" outlineLevel="0" collapsed="false"/>
    <row r="1040174" customFormat="false" ht="12.8" hidden="false" customHeight="false" outlineLevel="0" collapsed="false"/>
    <row r="1040175" customFormat="false" ht="12.8" hidden="false" customHeight="false" outlineLevel="0" collapsed="false"/>
    <row r="1040176" customFormat="false" ht="12.8" hidden="false" customHeight="false" outlineLevel="0" collapsed="false"/>
    <row r="1040177" customFormat="false" ht="12.8" hidden="false" customHeight="false" outlineLevel="0" collapsed="false"/>
    <row r="1040178" customFormat="false" ht="12.8" hidden="false" customHeight="false" outlineLevel="0" collapsed="false"/>
    <row r="1040179" customFormat="false" ht="12.8" hidden="false" customHeight="false" outlineLevel="0" collapsed="false"/>
    <row r="1040180" customFormat="false" ht="12.8" hidden="false" customHeight="false" outlineLevel="0" collapsed="false"/>
    <row r="1040181" customFormat="false" ht="12.8" hidden="false" customHeight="false" outlineLevel="0" collapsed="false"/>
    <row r="1040182" customFormat="false" ht="12.8" hidden="false" customHeight="false" outlineLevel="0" collapsed="false"/>
    <row r="1040183" customFormat="false" ht="12.8" hidden="false" customHeight="false" outlineLevel="0" collapsed="false"/>
    <row r="1040184" customFormat="false" ht="12.8" hidden="false" customHeight="false" outlineLevel="0" collapsed="false"/>
    <row r="1040185" customFormat="false" ht="12.8" hidden="false" customHeight="false" outlineLevel="0" collapsed="false"/>
    <row r="1040186" customFormat="false" ht="12.8" hidden="false" customHeight="false" outlineLevel="0" collapsed="false"/>
    <row r="1040187" customFormat="false" ht="12.8" hidden="false" customHeight="false" outlineLevel="0" collapsed="false"/>
    <row r="1040188" customFormat="false" ht="12.8" hidden="false" customHeight="false" outlineLevel="0" collapsed="false"/>
    <row r="1040189" customFormat="false" ht="12.8" hidden="false" customHeight="false" outlineLevel="0" collapsed="false"/>
    <row r="1040190" customFormat="false" ht="12.8" hidden="false" customHeight="false" outlineLevel="0" collapsed="false"/>
    <row r="1040191" customFormat="false" ht="12.8" hidden="false" customHeight="false" outlineLevel="0" collapsed="false"/>
    <row r="1040192" customFormat="false" ht="12.8" hidden="false" customHeight="false" outlineLevel="0" collapsed="false"/>
    <row r="1040193" customFormat="false" ht="12.8" hidden="false" customHeight="false" outlineLevel="0" collapsed="false"/>
    <row r="1040194" customFormat="false" ht="12.8" hidden="false" customHeight="false" outlineLevel="0" collapsed="false"/>
    <row r="1040195" customFormat="false" ht="12.8" hidden="false" customHeight="false" outlineLevel="0" collapsed="false"/>
    <row r="1040196" customFormat="false" ht="12.8" hidden="false" customHeight="false" outlineLevel="0" collapsed="false"/>
    <row r="1040197" customFormat="false" ht="12.8" hidden="false" customHeight="false" outlineLevel="0" collapsed="false"/>
    <row r="1040198" customFormat="false" ht="12.8" hidden="false" customHeight="false" outlineLevel="0" collapsed="false"/>
    <row r="1040199" customFormat="false" ht="12.8" hidden="false" customHeight="false" outlineLevel="0" collapsed="false"/>
    <row r="1040200" customFormat="false" ht="12.8" hidden="false" customHeight="false" outlineLevel="0" collapsed="false"/>
    <row r="1040201" customFormat="false" ht="12.8" hidden="false" customHeight="false" outlineLevel="0" collapsed="false"/>
    <row r="1040202" customFormat="false" ht="12.8" hidden="false" customHeight="false" outlineLevel="0" collapsed="false"/>
    <row r="1040203" customFormat="false" ht="12.8" hidden="false" customHeight="false" outlineLevel="0" collapsed="false"/>
    <row r="1040204" customFormat="false" ht="12.8" hidden="false" customHeight="false" outlineLevel="0" collapsed="false"/>
    <row r="1040205" customFormat="false" ht="12.8" hidden="false" customHeight="false" outlineLevel="0" collapsed="false"/>
    <row r="1040206" customFormat="false" ht="12.8" hidden="false" customHeight="false" outlineLevel="0" collapsed="false"/>
    <row r="1040207" customFormat="false" ht="12.8" hidden="false" customHeight="false" outlineLevel="0" collapsed="false"/>
    <row r="1040208" customFormat="false" ht="12.8" hidden="false" customHeight="false" outlineLevel="0" collapsed="false"/>
    <row r="1040209" customFormat="false" ht="12.8" hidden="false" customHeight="false" outlineLevel="0" collapsed="false"/>
    <row r="1040210" customFormat="false" ht="12.8" hidden="false" customHeight="false" outlineLevel="0" collapsed="false"/>
    <row r="1040211" customFormat="false" ht="12.8" hidden="false" customHeight="false" outlineLevel="0" collapsed="false"/>
    <row r="1040212" customFormat="false" ht="12.8" hidden="false" customHeight="false" outlineLevel="0" collapsed="false"/>
    <row r="1040213" customFormat="false" ht="12.8" hidden="false" customHeight="false" outlineLevel="0" collapsed="false"/>
    <row r="1040214" customFormat="false" ht="12.8" hidden="false" customHeight="false" outlineLevel="0" collapsed="false"/>
    <row r="1040215" customFormat="false" ht="12.8" hidden="false" customHeight="false" outlineLevel="0" collapsed="false"/>
    <row r="1040216" customFormat="false" ht="12.8" hidden="false" customHeight="false" outlineLevel="0" collapsed="false"/>
    <row r="1040217" customFormat="false" ht="12.8" hidden="false" customHeight="false" outlineLevel="0" collapsed="false"/>
    <row r="1040218" customFormat="false" ht="12.8" hidden="false" customHeight="false" outlineLevel="0" collapsed="false"/>
    <row r="1040219" customFormat="false" ht="12.8" hidden="false" customHeight="false" outlineLevel="0" collapsed="false"/>
    <row r="1040220" customFormat="false" ht="12.8" hidden="false" customHeight="false" outlineLevel="0" collapsed="false"/>
    <row r="1040221" customFormat="false" ht="12.8" hidden="false" customHeight="false" outlineLevel="0" collapsed="false"/>
    <row r="1040222" customFormat="false" ht="12.8" hidden="false" customHeight="false" outlineLevel="0" collapsed="false"/>
    <row r="1040223" customFormat="false" ht="12.8" hidden="false" customHeight="false" outlineLevel="0" collapsed="false"/>
    <row r="1040224" customFormat="false" ht="12.8" hidden="false" customHeight="false" outlineLevel="0" collapsed="false"/>
    <row r="1040225" customFormat="false" ht="12.8" hidden="false" customHeight="false" outlineLevel="0" collapsed="false"/>
    <row r="1040226" customFormat="false" ht="12.8" hidden="false" customHeight="false" outlineLevel="0" collapsed="false"/>
    <row r="1040227" customFormat="false" ht="12.8" hidden="false" customHeight="false" outlineLevel="0" collapsed="false"/>
    <row r="1040228" customFormat="false" ht="12.8" hidden="false" customHeight="false" outlineLevel="0" collapsed="false"/>
    <row r="1040229" customFormat="false" ht="12.8" hidden="false" customHeight="false" outlineLevel="0" collapsed="false"/>
    <row r="1040230" customFormat="false" ht="12.8" hidden="false" customHeight="false" outlineLevel="0" collapsed="false"/>
    <row r="1040231" customFormat="false" ht="12.8" hidden="false" customHeight="false" outlineLevel="0" collapsed="false"/>
    <row r="1040232" customFormat="false" ht="12.8" hidden="false" customHeight="false" outlineLevel="0" collapsed="false"/>
    <row r="1040233" customFormat="false" ht="12.8" hidden="false" customHeight="false" outlineLevel="0" collapsed="false"/>
    <row r="1040234" customFormat="false" ht="12.8" hidden="false" customHeight="false" outlineLevel="0" collapsed="false"/>
    <row r="1040235" customFormat="false" ht="12.8" hidden="false" customHeight="false" outlineLevel="0" collapsed="false"/>
    <row r="1040236" customFormat="false" ht="12.8" hidden="false" customHeight="false" outlineLevel="0" collapsed="false"/>
    <row r="1040237" customFormat="false" ht="12.8" hidden="false" customHeight="false" outlineLevel="0" collapsed="false"/>
    <row r="1040238" customFormat="false" ht="12.8" hidden="false" customHeight="false" outlineLevel="0" collapsed="false"/>
    <row r="1040239" customFormat="false" ht="12.8" hidden="false" customHeight="false" outlineLevel="0" collapsed="false"/>
    <row r="1040240" customFormat="false" ht="12.8" hidden="false" customHeight="false" outlineLevel="0" collapsed="false"/>
    <row r="1040241" customFormat="false" ht="12.8" hidden="false" customHeight="false" outlineLevel="0" collapsed="false"/>
    <row r="1040242" customFormat="false" ht="12.8" hidden="false" customHeight="false" outlineLevel="0" collapsed="false"/>
    <row r="1040243" customFormat="false" ht="12.8" hidden="false" customHeight="false" outlineLevel="0" collapsed="false"/>
    <row r="1040244" customFormat="false" ht="12.8" hidden="false" customHeight="false" outlineLevel="0" collapsed="false"/>
    <row r="1040245" customFormat="false" ht="12.8" hidden="false" customHeight="false" outlineLevel="0" collapsed="false"/>
    <row r="1040246" customFormat="false" ht="12.8" hidden="false" customHeight="false" outlineLevel="0" collapsed="false"/>
    <row r="1040247" customFormat="false" ht="12.8" hidden="false" customHeight="false" outlineLevel="0" collapsed="false"/>
    <row r="1040248" customFormat="false" ht="12.8" hidden="false" customHeight="false" outlineLevel="0" collapsed="false"/>
    <row r="1040249" customFormat="false" ht="12.8" hidden="false" customHeight="false" outlineLevel="0" collapsed="false"/>
    <row r="1040250" customFormat="false" ht="12.8" hidden="false" customHeight="false" outlineLevel="0" collapsed="false"/>
    <row r="1040251" customFormat="false" ht="12.8" hidden="false" customHeight="false" outlineLevel="0" collapsed="false"/>
    <row r="1040252" customFormat="false" ht="12.8" hidden="false" customHeight="false" outlineLevel="0" collapsed="false"/>
    <row r="1040253" customFormat="false" ht="12.8" hidden="false" customHeight="false" outlineLevel="0" collapsed="false"/>
    <row r="1040254" customFormat="false" ht="12.8" hidden="false" customHeight="false" outlineLevel="0" collapsed="false"/>
    <row r="1040255" customFormat="false" ht="12.8" hidden="false" customHeight="false" outlineLevel="0" collapsed="false"/>
    <row r="1040256" customFormat="false" ht="12.8" hidden="false" customHeight="false" outlineLevel="0" collapsed="false"/>
    <row r="1040257" customFormat="false" ht="12.8" hidden="false" customHeight="false" outlineLevel="0" collapsed="false"/>
    <row r="1040258" customFormat="false" ht="12.8" hidden="false" customHeight="false" outlineLevel="0" collapsed="false"/>
    <row r="1040259" customFormat="false" ht="12.8" hidden="false" customHeight="false" outlineLevel="0" collapsed="false"/>
    <row r="1040260" customFormat="false" ht="12.8" hidden="false" customHeight="false" outlineLevel="0" collapsed="false"/>
    <row r="1040261" customFormat="false" ht="12.8" hidden="false" customHeight="false" outlineLevel="0" collapsed="false"/>
    <row r="1040262" customFormat="false" ht="12.8" hidden="false" customHeight="false" outlineLevel="0" collapsed="false"/>
    <row r="1040263" customFormat="false" ht="12.8" hidden="false" customHeight="false" outlineLevel="0" collapsed="false"/>
    <row r="1040264" customFormat="false" ht="12.8" hidden="false" customHeight="false" outlineLevel="0" collapsed="false"/>
    <row r="1040265" customFormat="false" ht="12.8" hidden="false" customHeight="false" outlineLevel="0" collapsed="false"/>
    <row r="1040266" customFormat="false" ht="12.8" hidden="false" customHeight="false" outlineLevel="0" collapsed="false"/>
    <row r="1040267" customFormat="false" ht="12.8" hidden="false" customHeight="false" outlineLevel="0" collapsed="false"/>
    <row r="1040268" customFormat="false" ht="12.8" hidden="false" customHeight="false" outlineLevel="0" collapsed="false"/>
    <row r="1040269" customFormat="false" ht="12.8" hidden="false" customHeight="false" outlineLevel="0" collapsed="false"/>
    <row r="1040270" customFormat="false" ht="12.8" hidden="false" customHeight="false" outlineLevel="0" collapsed="false"/>
    <row r="1040271" customFormat="false" ht="12.8" hidden="false" customHeight="false" outlineLevel="0" collapsed="false"/>
    <row r="1040272" customFormat="false" ht="12.8" hidden="false" customHeight="false" outlineLevel="0" collapsed="false"/>
    <row r="1040273" customFormat="false" ht="12.8" hidden="false" customHeight="false" outlineLevel="0" collapsed="false"/>
    <row r="1040274" customFormat="false" ht="12.8" hidden="false" customHeight="false" outlineLevel="0" collapsed="false"/>
    <row r="1040275" customFormat="false" ht="12.8" hidden="false" customHeight="false" outlineLevel="0" collapsed="false"/>
    <row r="1040276" customFormat="false" ht="12.8" hidden="false" customHeight="false" outlineLevel="0" collapsed="false"/>
    <row r="1040277" customFormat="false" ht="12.8" hidden="false" customHeight="false" outlineLevel="0" collapsed="false"/>
    <row r="1040278" customFormat="false" ht="12.8" hidden="false" customHeight="false" outlineLevel="0" collapsed="false"/>
    <row r="1040279" customFormat="false" ht="12.8" hidden="false" customHeight="false" outlineLevel="0" collapsed="false"/>
    <row r="1040280" customFormat="false" ht="12.8" hidden="false" customHeight="false" outlineLevel="0" collapsed="false"/>
    <row r="1040281" customFormat="false" ht="12.8" hidden="false" customHeight="false" outlineLevel="0" collapsed="false"/>
    <row r="1040282" customFormat="false" ht="12.8" hidden="false" customHeight="false" outlineLevel="0" collapsed="false"/>
    <row r="1040283" customFormat="false" ht="12.8" hidden="false" customHeight="false" outlineLevel="0" collapsed="false"/>
    <row r="1040284" customFormat="false" ht="12.8" hidden="false" customHeight="false" outlineLevel="0" collapsed="false"/>
    <row r="1040285" customFormat="false" ht="12.8" hidden="false" customHeight="false" outlineLevel="0" collapsed="false"/>
    <row r="1040286" customFormat="false" ht="12.8" hidden="false" customHeight="false" outlineLevel="0" collapsed="false"/>
    <row r="1040287" customFormat="false" ht="12.8" hidden="false" customHeight="false" outlineLevel="0" collapsed="false"/>
    <row r="1040288" customFormat="false" ht="12.8" hidden="false" customHeight="false" outlineLevel="0" collapsed="false"/>
    <row r="1040289" customFormat="false" ht="12.8" hidden="false" customHeight="false" outlineLevel="0" collapsed="false"/>
    <row r="1040290" customFormat="false" ht="12.8" hidden="false" customHeight="false" outlineLevel="0" collapsed="false"/>
    <row r="1040291" customFormat="false" ht="12.8" hidden="false" customHeight="false" outlineLevel="0" collapsed="false"/>
    <row r="1040292" customFormat="false" ht="12.8" hidden="false" customHeight="false" outlineLevel="0" collapsed="false"/>
    <row r="1040293" customFormat="false" ht="12.8" hidden="false" customHeight="false" outlineLevel="0" collapsed="false"/>
    <row r="1040294" customFormat="false" ht="12.8" hidden="false" customHeight="false" outlineLevel="0" collapsed="false"/>
    <row r="1040295" customFormat="false" ht="12.8" hidden="false" customHeight="false" outlineLevel="0" collapsed="false"/>
    <row r="1040296" customFormat="false" ht="12.8" hidden="false" customHeight="false" outlineLevel="0" collapsed="false"/>
    <row r="1040297" customFormat="false" ht="12.8" hidden="false" customHeight="false" outlineLevel="0" collapsed="false"/>
    <row r="1040298" customFormat="false" ht="12.8" hidden="false" customHeight="false" outlineLevel="0" collapsed="false"/>
    <row r="1040299" customFormat="false" ht="12.8" hidden="false" customHeight="false" outlineLevel="0" collapsed="false"/>
    <row r="1040300" customFormat="false" ht="12.8" hidden="false" customHeight="false" outlineLevel="0" collapsed="false"/>
    <row r="1040301" customFormat="false" ht="12.8" hidden="false" customHeight="false" outlineLevel="0" collapsed="false"/>
    <row r="1040302" customFormat="false" ht="12.8" hidden="false" customHeight="false" outlineLevel="0" collapsed="false"/>
    <row r="1040303" customFormat="false" ht="12.8" hidden="false" customHeight="false" outlineLevel="0" collapsed="false"/>
    <row r="1040304" customFormat="false" ht="12.8" hidden="false" customHeight="false" outlineLevel="0" collapsed="false"/>
    <row r="1040305" customFormat="false" ht="12.8" hidden="false" customHeight="false" outlineLevel="0" collapsed="false"/>
    <row r="1040306" customFormat="false" ht="12.8" hidden="false" customHeight="false" outlineLevel="0" collapsed="false"/>
    <row r="1040307" customFormat="false" ht="12.8" hidden="false" customHeight="false" outlineLevel="0" collapsed="false"/>
    <row r="1040308" customFormat="false" ht="12.8" hidden="false" customHeight="false" outlineLevel="0" collapsed="false"/>
    <row r="1040309" customFormat="false" ht="12.8" hidden="false" customHeight="false" outlineLevel="0" collapsed="false"/>
    <row r="1040310" customFormat="false" ht="12.8" hidden="false" customHeight="false" outlineLevel="0" collapsed="false"/>
    <row r="1040311" customFormat="false" ht="12.8" hidden="false" customHeight="false" outlineLevel="0" collapsed="false"/>
    <row r="1040312" customFormat="false" ht="12.8" hidden="false" customHeight="false" outlineLevel="0" collapsed="false"/>
    <row r="1040313" customFormat="false" ht="12.8" hidden="false" customHeight="false" outlineLevel="0" collapsed="false"/>
    <row r="1040314" customFormat="false" ht="12.8" hidden="false" customHeight="false" outlineLevel="0" collapsed="false"/>
    <row r="1040315" customFormat="false" ht="12.8" hidden="false" customHeight="false" outlineLevel="0" collapsed="false"/>
    <row r="1040316" customFormat="false" ht="12.8" hidden="false" customHeight="false" outlineLevel="0" collapsed="false"/>
    <row r="1040317" customFormat="false" ht="12.8" hidden="false" customHeight="false" outlineLevel="0" collapsed="false"/>
    <row r="1040318" customFormat="false" ht="12.8" hidden="false" customHeight="false" outlineLevel="0" collapsed="false"/>
    <row r="1040319" customFormat="false" ht="12.8" hidden="false" customHeight="false" outlineLevel="0" collapsed="false"/>
    <row r="1040320" customFormat="false" ht="12.8" hidden="false" customHeight="false" outlineLevel="0" collapsed="false"/>
    <row r="1040321" customFormat="false" ht="12.8" hidden="false" customHeight="false" outlineLevel="0" collapsed="false"/>
    <row r="1040322" customFormat="false" ht="12.8" hidden="false" customHeight="false" outlineLevel="0" collapsed="false"/>
    <row r="1040323" customFormat="false" ht="12.8" hidden="false" customHeight="false" outlineLevel="0" collapsed="false"/>
    <row r="1040324" customFormat="false" ht="12.8" hidden="false" customHeight="false" outlineLevel="0" collapsed="false"/>
    <row r="1040325" customFormat="false" ht="12.8" hidden="false" customHeight="false" outlineLevel="0" collapsed="false"/>
    <row r="1040326" customFormat="false" ht="12.8" hidden="false" customHeight="false" outlineLevel="0" collapsed="false"/>
    <row r="1040327" customFormat="false" ht="12.8" hidden="false" customHeight="false" outlineLevel="0" collapsed="false"/>
    <row r="1040328" customFormat="false" ht="12.8" hidden="false" customHeight="false" outlineLevel="0" collapsed="false"/>
    <row r="1040329" customFormat="false" ht="12.8" hidden="false" customHeight="false" outlineLevel="0" collapsed="false"/>
    <row r="1040330" customFormat="false" ht="12.8" hidden="false" customHeight="false" outlineLevel="0" collapsed="false"/>
    <row r="1040331" customFormat="false" ht="12.8" hidden="false" customHeight="false" outlineLevel="0" collapsed="false"/>
    <row r="1040332" customFormat="false" ht="12.8" hidden="false" customHeight="false" outlineLevel="0" collapsed="false"/>
    <row r="1040333" customFormat="false" ht="12.8" hidden="false" customHeight="false" outlineLevel="0" collapsed="false"/>
    <row r="1040334" customFormat="false" ht="12.8" hidden="false" customHeight="false" outlineLevel="0" collapsed="false"/>
    <row r="1040335" customFormat="false" ht="12.8" hidden="false" customHeight="false" outlineLevel="0" collapsed="false"/>
    <row r="1040336" customFormat="false" ht="12.8" hidden="false" customHeight="false" outlineLevel="0" collapsed="false"/>
    <row r="1040337" customFormat="false" ht="12.8" hidden="false" customHeight="false" outlineLevel="0" collapsed="false"/>
    <row r="1040338" customFormat="false" ht="12.8" hidden="false" customHeight="false" outlineLevel="0" collapsed="false"/>
    <row r="1040339" customFormat="false" ht="12.8" hidden="false" customHeight="false" outlineLevel="0" collapsed="false"/>
    <row r="1040340" customFormat="false" ht="12.8" hidden="false" customHeight="false" outlineLevel="0" collapsed="false"/>
    <row r="1040341" customFormat="false" ht="12.8" hidden="false" customHeight="false" outlineLevel="0" collapsed="false"/>
    <row r="1040342" customFormat="false" ht="12.8" hidden="false" customHeight="false" outlineLevel="0" collapsed="false"/>
    <row r="1040343" customFormat="false" ht="12.8" hidden="false" customHeight="false" outlineLevel="0" collapsed="false"/>
    <row r="1040344" customFormat="false" ht="12.8" hidden="false" customHeight="false" outlineLevel="0" collapsed="false"/>
    <row r="1040345" customFormat="false" ht="12.8" hidden="false" customHeight="false" outlineLevel="0" collapsed="false"/>
    <row r="1040346" customFormat="false" ht="12.8" hidden="false" customHeight="false" outlineLevel="0" collapsed="false"/>
    <row r="1040347" customFormat="false" ht="12.8" hidden="false" customHeight="false" outlineLevel="0" collapsed="false"/>
    <row r="1040348" customFormat="false" ht="12.8" hidden="false" customHeight="false" outlineLevel="0" collapsed="false"/>
    <row r="1040349" customFormat="false" ht="12.8" hidden="false" customHeight="false" outlineLevel="0" collapsed="false"/>
    <row r="1040350" customFormat="false" ht="12.8" hidden="false" customHeight="false" outlineLevel="0" collapsed="false"/>
    <row r="1040351" customFormat="false" ht="12.8" hidden="false" customHeight="false" outlineLevel="0" collapsed="false"/>
    <row r="1040352" customFormat="false" ht="12.8" hidden="false" customHeight="false" outlineLevel="0" collapsed="false"/>
    <row r="1040353" customFormat="false" ht="12.8" hidden="false" customHeight="false" outlineLevel="0" collapsed="false"/>
    <row r="1040354" customFormat="false" ht="12.8" hidden="false" customHeight="false" outlineLevel="0" collapsed="false"/>
    <row r="1040355" customFormat="false" ht="12.8" hidden="false" customHeight="false" outlineLevel="0" collapsed="false"/>
    <row r="1040356" customFormat="false" ht="12.8" hidden="false" customHeight="false" outlineLevel="0" collapsed="false"/>
    <row r="1040357" customFormat="false" ht="12.8" hidden="false" customHeight="false" outlineLevel="0" collapsed="false"/>
    <row r="1040358" customFormat="false" ht="12.8" hidden="false" customHeight="false" outlineLevel="0" collapsed="false"/>
    <row r="1040359" customFormat="false" ht="12.8" hidden="false" customHeight="false" outlineLevel="0" collapsed="false"/>
    <row r="1040360" customFormat="false" ht="12.8" hidden="false" customHeight="false" outlineLevel="0" collapsed="false"/>
    <row r="1040361" customFormat="false" ht="12.8" hidden="false" customHeight="false" outlineLevel="0" collapsed="false"/>
    <row r="1040362" customFormat="false" ht="12.8" hidden="false" customHeight="false" outlineLevel="0" collapsed="false"/>
    <row r="1040363" customFormat="false" ht="12.8" hidden="false" customHeight="false" outlineLevel="0" collapsed="false"/>
    <row r="1040364" customFormat="false" ht="12.8" hidden="false" customHeight="false" outlineLevel="0" collapsed="false"/>
    <row r="1040365" customFormat="false" ht="12.8" hidden="false" customHeight="false" outlineLevel="0" collapsed="false"/>
    <row r="1040366" customFormat="false" ht="12.8" hidden="false" customHeight="false" outlineLevel="0" collapsed="false"/>
    <row r="1040367" customFormat="false" ht="12.8" hidden="false" customHeight="false" outlineLevel="0" collapsed="false"/>
    <row r="1040368" customFormat="false" ht="12.8" hidden="false" customHeight="false" outlineLevel="0" collapsed="false"/>
    <row r="1040369" customFormat="false" ht="12.8" hidden="false" customHeight="false" outlineLevel="0" collapsed="false"/>
    <row r="1040370" customFormat="false" ht="12.8" hidden="false" customHeight="false" outlineLevel="0" collapsed="false"/>
    <row r="1040371" customFormat="false" ht="12.8" hidden="false" customHeight="false" outlineLevel="0" collapsed="false"/>
    <row r="1040372" customFormat="false" ht="12.8" hidden="false" customHeight="false" outlineLevel="0" collapsed="false"/>
    <row r="1040373" customFormat="false" ht="12.8" hidden="false" customHeight="false" outlineLevel="0" collapsed="false"/>
    <row r="1040374" customFormat="false" ht="12.8" hidden="false" customHeight="false" outlineLevel="0" collapsed="false"/>
    <row r="1040375" customFormat="false" ht="12.8" hidden="false" customHeight="false" outlineLevel="0" collapsed="false"/>
    <row r="1040376" customFormat="false" ht="12.8" hidden="false" customHeight="false" outlineLevel="0" collapsed="false"/>
    <row r="1040377" customFormat="false" ht="12.8" hidden="false" customHeight="false" outlineLevel="0" collapsed="false"/>
    <row r="1040378" customFormat="false" ht="12.8" hidden="false" customHeight="false" outlineLevel="0" collapsed="false"/>
    <row r="1040379" customFormat="false" ht="12.8" hidden="false" customHeight="false" outlineLevel="0" collapsed="false"/>
    <row r="1040380" customFormat="false" ht="12.8" hidden="false" customHeight="false" outlineLevel="0" collapsed="false"/>
    <row r="1040381" customFormat="false" ht="12.8" hidden="false" customHeight="false" outlineLevel="0" collapsed="false"/>
    <row r="1040382" customFormat="false" ht="12.8" hidden="false" customHeight="false" outlineLevel="0" collapsed="false"/>
    <row r="1040383" customFormat="false" ht="12.8" hidden="false" customHeight="false" outlineLevel="0" collapsed="false"/>
    <row r="1040384" customFormat="false" ht="12.8" hidden="false" customHeight="false" outlineLevel="0" collapsed="false"/>
    <row r="1040385" customFormat="false" ht="12.8" hidden="false" customHeight="false" outlineLevel="0" collapsed="false"/>
    <row r="1040386" customFormat="false" ht="12.8" hidden="false" customHeight="false" outlineLevel="0" collapsed="false"/>
    <row r="1040387" customFormat="false" ht="12.8" hidden="false" customHeight="false" outlineLevel="0" collapsed="false"/>
    <row r="1040388" customFormat="false" ht="12.8" hidden="false" customHeight="false" outlineLevel="0" collapsed="false"/>
    <row r="1040389" customFormat="false" ht="12.8" hidden="false" customHeight="false" outlineLevel="0" collapsed="false"/>
    <row r="1040390" customFormat="false" ht="12.8" hidden="false" customHeight="false" outlineLevel="0" collapsed="false"/>
    <row r="1040391" customFormat="false" ht="12.8" hidden="false" customHeight="false" outlineLevel="0" collapsed="false"/>
    <row r="1040392" customFormat="false" ht="12.8" hidden="false" customHeight="false" outlineLevel="0" collapsed="false"/>
    <row r="1040393" customFormat="false" ht="12.8" hidden="false" customHeight="false" outlineLevel="0" collapsed="false"/>
    <row r="1040394" customFormat="false" ht="12.8" hidden="false" customHeight="false" outlineLevel="0" collapsed="false"/>
    <row r="1040395" customFormat="false" ht="12.8" hidden="false" customHeight="false" outlineLevel="0" collapsed="false"/>
    <row r="1040396" customFormat="false" ht="12.8" hidden="false" customHeight="false" outlineLevel="0" collapsed="false"/>
    <row r="1040397" customFormat="false" ht="12.8" hidden="false" customHeight="false" outlineLevel="0" collapsed="false"/>
    <row r="1040398" customFormat="false" ht="12.8" hidden="false" customHeight="false" outlineLevel="0" collapsed="false"/>
    <row r="1040399" customFormat="false" ht="12.8" hidden="false" customHeight="false" outlineLevel="0" collapsed="false"/>
    <row r="1040400" customFormat="false" ht="12.8" hidden="false" customHeight="false" outlineLevel="0" collapsed="false"/>
    <row r="1040401" customFormat="false" ht="12.8" hidden="false" customHeight="false" outlineLevel="0" collapsed="false"/>
    <row r="1040402" customFormat="false" ht="12.8" hidden="false" customHeight="false" outlineLevel="0" collapsed="false"/>
    <row r="1040403" customFormat="false" ht="12.8" hidden="false" customHeight="false" outlineLevel="0" collapsed="false"/>
    <row r="1040404" customFormat="false" ht="12.8" hidden="false" customHeight="false" outlineLevel="0" collapsed="false"/>
    <row r="1040405" customFormat="false" ht="12.8" hidden="false" customHeight="false" outlineLevel="0" collapsed="false"/>
    <row r="1040406" customFormat="false" ht="12.8" hidden="false" customHeight="false" outlineLevel="0" collapsed="false"/>
    <row r="1040407" customFormat="false" ht="12.8" hidden="false" customHeight="false" outlineLevel="0" collapsed="false"/>
    <row r="1040408" customFormat="false" ht="12.8" hidden="false" customHeight="false" outlineLevel="0" collapsed="false"/>
    <row r="1040409" customFormat="false" ht="12.8" hidden="false" customHeight="false" outlineLevel="0" collapsed="false"/>
    <row r="1040410" customFormat="false" ht="12.8" hidden="false" customHeight="false" outlineLevel="0" collapsed="false"/>
    <row r="1040411" customFormat="false" ht="12.8" hidden="false" customHeight="false" outlineLevel="0" collapsed="false"/>
    <row r="1040412" customFormat="false" ht="12.8" hidden="false" customHeight="false" outlineLevel="0" collapsed="false"/>
    <row r="1040413" customFormat="false" ht="12.8" hidden="false" customHeight="false" outlineLevel="0" collapsed="false"/>
    <row r="1040414" customFormat="false" ht="12.8" hidden="false" customHeight="false" outlineLevel="0" collapsed="false"/>
    <row r="1040415" customFormat="false" ht="12.8" hidden="false" customHeight="false" outlineLevel="0" collapsed="false"/>
    <row r="1040416" customFormat="false" ht="12.8" hidden="false" customHeight="false" outlineLevel="0" collapsed="false"/>
    <row r="1040417" customFormat="false" ht="12.8" hidden="false" customHeight="false" outlineLevel="0" collapsed="false"/>
    <row r="1040418" customFormat="false" ht="12.8" hidden="false" customHeight="false" outlineLevel="0" collapsed="false"/>
    <row r="1040419" customFormat="false" ht="12.8" hidden="false" customHeight="false" outlineLevel="0" collapsed="false"/>
    <row r="1040420" customFormat="false" ht="12.8" hidden="false" customHeight="false" outlineLevel="0" collapsed="false"/>
    <row r="1040421" customFormat="false" ht="12.8" hidden="false" customHeight="false" outlineLevel="0" collapsed="false"/>
    <row r="1040422" customFormat="false" ht="12.8" hidden="false" customHeight="false" outlineLevel="0" collapsed="false"/>
    <row r="1040423" customFormat="false" ht="12.8" hidden="false" customHeight="false" outlineLevel="0" collapsed="false"/>
    <row r="1040424" customFormat="false" ht="12.8" hidden="false" customHeight="false" outlineLevel="0" collapsed="false"/>
    <row r="1040425" customFormat="false" ht="12.8" hidden="false" customHeight="false" outlineLevel="0" collapsed="false"/>
    <row r="1040426" customFormat="false" ht="12.8" hidden="false" customHeight="false" outlineLevel="0" collapsed="false"/>
    <row r="1040427" customFormat="false" ht="12.8" hidden="false" customHeight="false" outlineLevel="0" collapsed="false"/>
    <row r="1040428" customFormat="false" ht="12.8" hidden="false" customHeight="false" outlineLevel="0" collapsed="false"/>
    <row r="1040429" customFormat="false" ht="12.8" hidden="false" customHeight="false" outlineLevel="0" collapsed="false"/>
    <row r="1040430" customFormat="false" ht="12.8" hidden="false" customHeight="false" outlineLevel="0" collapsed="false"/>
    <row r="1040431" customFormat="false" ht="12.8" hidden="false" customHeight="false" outlineLevel="0" collapsed="false"/>
    <row r="1040432" customFormat="false" ht="12.8" hidden="false" customHeight="false" outlineLevel="0" collapsed="false"/>
    <row r="1040433" customFormat="false" ht="12.8" hidden="false" customHeight="false" outlineLevel="0" collapsed="false"/>
    <row r="1040434" customFormat="false" ht="12.8" hidden="false" customHeight="false" outlineLevel="0" collapsed="false"/>
    <row r="1040435" customFormat="false" ht="12.8" hidden="false" customHeight="false" outlineLevel="0" collapsed="false"/>
    <row r="1040436" customFormat="false" ht="12.8" hidden="false" customHeight="false" outlineLevel="0" collapsed="false"/>
    <row r="1040437" customFormat="false" ht="12.8" hidden="false" customHeight="false" outlineLevel="0" collapsed="false"/>
    <row r="1040438" customFormat="false" ht="12.8" hidden="false" customHeight="false" outlineLevel="0" collapsed="false"/>
    <row r="1040439" customFormat="false" ht="12.8" hidden="false" customHeight="false" outlineLevel="0" collapsed="false"/>
    <row r="1040440" customFormat="false" ht="12.8" hidden="false" customHeight="false" outlineLevel="0" collapsed="false"/>
    <row r="1040441" customFormat="false" ht="12.8" hidden="false" customHeight="false" outlineLevel="0" collapsed="false"/>
    <row r="1040442" customFormat="false" ht="12.8" hidden="false" customHeight="false" outlineLevel="0" collapsed="false"/>
    <row r="1040443" customFormat="false" ht="12.8" hidden="false" customHeight="false" outlineLevel="0" collapsed="false"/>
    <row r="1040444" customFormat="false" ht="12.8" hidden="false" customHeight="false" outlineLevel="0" collapsed="false"/>
    <row r="1040445" customFormat="false" ht="12.8" hidden="false" customHeight="false" outlineLevel="0" collapsed="false"/>
    <row r="1040446" customFormat="false" ht="12.8" hidden="false" customHeight="false" outlineLevel="0" collapsed="false"/>
    <row r="1040447" customFormat="false" ht="12.8" hidden="false" customHeight="false" outlineLevel="0" collapsed="false"/>
    <row r="1040448" customFormat="false" ht="12.8" hidden="false" customHeight="false" outlineLevel="0" collapsed="false"/>
    <row r="1040449" customFormat="false" ht="12.8" hidden="false" customHeight="false" outlineLevel="0" collapsed="false"/>
    <row r="1040450" customFormat="false" ht="12.8" hidden="false" customHeight="false" outlineLevel="0" collapsed="false"/>
    <row r="1040451" customFormat="false" ht="12.8" hidden="false" customHeight="false" outlineLevel="0" collapsed="false"/>
    <row r="1040452" customFormat="false" ht="12.8" hidden="false" customHeight="false" outlineLevel="0" collapsed="false"/>
    <row r="1040453" customFormat="false" ht="12.8" hidden="false" customHeight="false" outlineLevel="0" collapsed="false"/>
    <row r="1040454" customFormat="false" ht="12.8" hidden="false" customHeight="false" outlineLevel="0" collapsed="false"/>
    <row r="1040455" customFormat="false" ht="12.8" hidden="false" customHeight="false" outlineLevel="0" collapsed="false"/>
    <row r="1040456" customFormat="false" ht="12.8" hidden="false" customHeight="false" outlineLevel="0" collapsed="false"/>
    <row r="1040457" customFormat="false" ht="12.8" hidden="false" customHeight="false" outlineLevel="0" collapsed="false"/>
    <row r="1040458" customFormat="false" ht="12.8" hidden="false" customHeight="false" outlineLevel="0" collapsed="false"/>
    <row r="1040459" customFormat="false" ht="12.8" hidden="false" customHeight="false" outlineLevel="0" collapsed="false"/>
    <row r="1040460" customFormat="false" ht="12.8" hidden="false" customHeight="false" outlineLevel="0" collapsed="false"/>
    <row r="1040461" customFormat="false" ht="12.8" hidden="false" customHeight="false" outlineLevel="0" collapsed="false"/>
    <row r="1040462" customFormat="false" ht="12.8" hidden="false" customHeight="false" outlineLevel="0" collapsed="false"/>
    <row r="1040463" customFormat="false" ht="12.8" hidden="false" customHeight="false" outlineLevel="0" collapsed="false"/>
    <row r="1040464" customFormat="false" ht="12.8" hidden="false" customHeight="false" outlineLevel="0" collapsed="false"/>
    <row r="1040465" customFormat="false" ht="12.8" hidden="false" customHeight="false" outlineLevel="0" collapsed="false"/>
    <row r="1040466" customFormat="false" ht="12.8" hidden="false" customHeight="false" outlineLevel="0" collapsed="false"/>
    <row r="1040467" customFormat="false" ht="12.8" hidden="false" customHeight="false" outlineLevel="0" collapsed="false"/>
    <row r="1040468" customFormat="false" ht="12.8" hidden="false" customHeight="false" outlineLevel="0" collapsed="false"/>
    <row r="1040469" customFormat="false" ht="12.8" hidden="false" customHeight="false" outlineLevel="0" collapsed="false"/>
    <row r="1040470" customFormat="false" ht="12.8" hidden="false" customHeight="false" outlineLevel="0" collapsed="false"/>
    <row r="1040471" customFormat="false" ht="12.8" hidden="false" customHeight="false" outlineLevel="0" collapsed="false"/>
    <row r="1040472" customFormat="false" ht="12.8" hidden="false" customHeight="false" outlineLevel="0" collapsed="false"/>
    <row r="1040473" customFormat="false" ht="12.8" hidden="false" customHeight="false" outlineLevel="0" collapsed="false"/>
    <row r="1040474" customFormat="false" ht="12.8" hidden="false" customHeight="false" outlineLevel="0" collapsed="false"/>
    <row r="1040475" customFormat="false" ht="12.8" hidden="false" customHeight="false" outlineLevel="0" collapsed="false"/>
    <row r="1040476" customFormat="false" ht="12.8" hidden="false" customHeight="false" outlineLevel="0" collapsed="false"/>
    <row r="1040477" customFormat="false" ht="12.8" hidden="false" customHeight="false" outlineLevel="0" collapsed="false"/>
    <row r="1040478" customFormat="false" ht="12.8" hidden="false" customHeight="false" outlineLevel="0" collapsed="false"/>
    <row r="1040479" customFormat="false" ht="12.8" hidden="false" customHeight="false" outlineLevel="0" collapsed="false"/>
    <row r="1040480" customFormat="false" ht="12.8" hidden="false" customHeight="false" outlineLevel="0" collapsed="false"/>
    <row r="1040481" customFormat="false" ht="12.8" hidden="false" customHeight="false" outlineLevel="0" collapsed="false"/>
    <row r="1040482" customFormat="false" ht="12.8" hidden="false" customHeight="false" outlineLevel="0" collapsed="false"/>
    <row r="1040483" customFormat="false" ht="12.8" hidden="false" customHeight="false" outlineLevel="0" collapsed="false"/>
    <row r="1040484" customFormat="false" ht="12.8" hidden="false" customHeight="false" outlineLevel="0" collapsed="false"/>
    <row r="1040485" customFormat="false" ht="12.8" hidden="false" customHeight="false" outlineLevel="0" collapsed="false"/>
    <row r="1040486" customFormat="false" ht="12.8" hidden="false" customHeight="false" outlineLevel="0" collapsed="false"/>
    <row r="1040487" customFormat="false" ht="12.8" hidden="false" customHeight="false" outlineLevel="0" collapsed="false"/>
    <row r="1040488" customFormat="false" ht="12.8" hidden="false" customHeight="false" outlineLevel="0" collapsed="false"/>
    <row r="1040489" customFormat="false" ht="12.8" hidden="false" customHeight="false" outlineLevel="0" collapsed="false"/>
    <row r="1040490" customFormat="false" ht="12.8" hidden="false" customHeight="false" outlineLevel="0" collapsed="false"/>
    <row r="1040491" customFormat="false" ht="12.8" hidden="false" customHeight="false" outlineLevel="0" collapsed="false"/>
    <row r="1040492" customFormat="false" ht="12.8" hidden="false" customHeight="false" outlineLevel="0" collapsed="false"/>
    <row r="1040493" customFormat="false" ht="12.8" hidden="false" customHeight="false" outlineLevel="0" collapsed="false"/>
    <row r="1040494" customFormat="false" ht="12.8" hidden="false" customHeight="false" outlineLevel="0" collapsed="false"/>
    <row r="1040495" customFormat="false" ht="12.8" hidden="false" customHeight="false" outlineLevel="0" collapsed="false"/>
    <row r="1040496" customFormat="false" ht="12.8" hidden="false" customHeight="false" outlineLevel="0" collapsed="false"/>
    <row r="1040497" customFormat="false" ht="12.8" hidden="false" customHeight="false" outlineLevel="0" collapsed="false"/>
    <row r="1040498" customFormat="false" ht="12.8" hidden="false" customHeight="false" outlineLevel="0" collapsed="false"/>
    <row r="1040499" customFormat="false" ht="12.8" hidden="false" customHeight="false" outlineLevel="0" collapsed="false"/>
    <row r="1040500" customFormat="false" ht="12.8" hidden="false" customHeight="false" outlineLevel="0" collapsed="false"/>
    <row r="1040501" customFormat="false" ht="12.8" hidden="false" customHeight="false" outlineLevel="0" collapsed="false"/>
    <row r="1040502" customFormat="false" ht="12.8" hidden="false" customHeight="false" outlineLevel="0" collapsed="false"/>
    <row r="1040503" customFormat="false" ht="12.8" hidden="false" customHeight="false" outlineLevel="0" collapsed="false"/>
    <row r="1040504" customFormat="false" ht="12.8" hidden="false" customHeight="false" outlineLevel="0" collapsed="false"/>
    <row r="1040505" customFormat="false" ht="12.8" hidden="false" customHeight="false" outlineLevel="0" collapsed="false"/>
    <row r="1040506" customFormat="false" ht="12.8" hidden="false" customHeight="false" outlineLevel="0" collapsed="false"/>
    <row r="1040507" customFormat="false" ht="12.8" hidden="false" customHeight="false" outlineLevel="0" collapsed="false"/>
    <row r="1040508" customFormat="false" ht="12.8" hidden="false" customHeight="false" outlineLevel="0" collapsed="false"/>
    <row r="1040509" customFormat="false" ht="12.8" hidden="false" customHeight="false" outlineLevel="0" collapsed="false"/>
    <row r="1040510" customFormat="false" ht="12.8" hidden="false" customHeight="false" outlineLevel="0" collapsed="false"/>
    <row r="1040511" customFormat="false" ht="12.8" hidden="false" customHeight="false" outlineLevel="0" collapsed="false"/>
    <row r="1040512" customFormat="false" ht="12.8" hidden="false" customHeight="false" outlineLevel="0" collapsed="false"/>
    <row r="1040513" customFormat="false" ht="12.8" hidden="false" customHeight="false" outlineLevel="0" collapsed="false"/>
    <row r="1040514" customFormat="false" ht="12.8" hidden="false" customHeight="false" outlineLevel="0" collapsed="false"/>
    <row r="1040515" customFormat="false" ht="12.8" hidden="false" customHeight="false" outlineLevel="0" collapsed="false"/>
    <row r="1040516" customFormat="false" ht="12.8" hidden="false" customHeight="false" outlineLevel="0" collapsed="false"/>
    <row r="1040517" customFormat="false" ht="12.8" hidden="false" customHeight="false" outlineLevel="0" collapsed="false"/>
    <row r="1040518" customFormat="false" ht="12.8" hidden="false" customHeight="false" outlineLevel="0" collapsed="false"/>
    <row r="1040519" customFormat="false" ht="12.8" hidden="false" customHeight="false" outlineLevel="0" collapsed="false"/>
    <row r="1040520" customFormat="false" ht="12.8" hidden="false" customHeight="false" outlineLevel="0" collapsed="false"/>
    <row r="1040521" customFormat="false" ht="12.8" hidden="false" customHeight="false" outlineLevel="0" collapsed="false"/>
    <row r="1040522" customFormat="false" ht="12.8" hidden="false" customHeight="false" outlineLevel="0" collapsed="false"/>
    <row r="1040523" customFormat="false" ht="12.8" hidden="false" customHeight="false" outlineLevel="0" collapsed="false"/>
    <row r="1040524" customFormat="false" ht="12.8" hidden="false" customHeight="false" outlineLevel="0" collapsed="false"/>
    <row r="1040525" customFormat="false" ht="12.8" hidden="false" customHeight="false" outlineLevel="0" collapsed="false"/>
    <row r="1040526" customFormat="false" ht="12.8" hidden="false" customHeight="false" outlineLevel="0" collapsed="false"/>
    <row r="1040527" customFormat="false" ht="12.8" hidden="false" customHeight="false" outlineLevel="0" collapsed="false"/>
    <row r="1040528" customFormat="false" ht="12.8" hidden="false" customHeight="false" outlineLevel="0" collapsed="false"/>
    <row r="1040529" customFormat="false" ht="12.8" hidden="false" customHeight="false" outlineLevel="0" collapsed="false"/>
    <row r="1040530" customFormat="false" ht="12.8" hidden="false" customHeight="false" outlineLevel="0" collapsed="false"/>
    <row r="1040531" customFormat="false" ht="12.8" hidden="false" customHeight="false" outlineLevel="0" collapsed="false"/>
    <row r="1040532" customFormat="false" ht="12.8" hidden="false" customHeight="false" outlineLevel="0" collapsed="false"/>
    <row r="1040533" customFormat="false" ht="12.8" hidden="false" customHeight="false" outlineLevel="0" collapsed="false"/>
    <row r="1040534" customFormat="false" ht="12.8" hidden="false" customHeight="false" outlineLevel="0" collapsed="false"/>
    <row r="1040535" customFormat="false" ht="12.8" hidden="false" customHeight="false" outlineLevel="0" collapsed="false"/>
    <row r="1040536" customFormat="false" ht="12.8" hidden="false" customHeight="false" outlineLevel="0" collapsed="false"/>
    <row r="1040537" customFormat="false" ht="12.8" hidden="false" customHeight="false" outlineLevel="0" collapsed="false"/>
    <row r="1040538" customFormat="false" ht="12.8" hidden="false" customHeight="false" outlineLevel="0" collapsed="false"/>
    <row r="1040539" customFormat="false" ht="12.8" hidden="false" customHeight="false" outlineLevel="0" collapsed="false"/>
    <row r="1040540" customFormat="false" ht="12.8" hidden="false" customHeight="false" outlineLevel="0" collapsed="false"/>
    <row r="1040541" customFormat="false" ht="12.8" hidden="false" customHeight="false" outlineLevel="0" collapsed="false"/>
    <row r="1040542" customFormat="false" ht="12.8" hidden="false" customHeight="false" outlineLevel="0" collapsed="false"/>
    <row r="1040543" customFormat="false" ht="12.8" hidden="false" customHeight="false" outlineLevel="0" collapsed="false"/>
    <row r="1040544" customFormat="false" ht="12.8" hidden="false" customHeight="false" outlineLevel="0" collapsed="false"/>
    <row r="1040545" customFormat="false" ht="12.8" hidden="false" customHeight="false" outlineLevel="0" collapsed="false"/>
    <row r="1040546" customFormat="false" ht="12.8" hidden="false" customHeight="false" outlineLevel="0" collapsed="false"/>
    <row r="1040547" customFormat="false" ht="12.8" hidden="false" customHeight="false" outlineLevel="0" collapsed="false"/>
    <row r="1040548" customFormat="false" ht="12.8" hidden="false" customHeight="false" outlineLevel="0" collapsed="false"/>
    <row r="1040549" customFormat="false" ht="12.8" hidden="false" customHeight="false" outlineLevel="0" collapsed="false"/>
    <row r="1040550" customFormat="false" ht="12.8" hidden="false" customHeight="false" outlineLevel="0" collapsed="false"/>
    <row r="1040551" customFormat="false" ht="12.8" hidden="false" customHeight="false" outlineLevel="0" collapsed="false"/>
    <row r="1040552" customFormat="false" ht="12.8" hidden="false" customHeight="false" outlineLevel="0" collapsed="false"/>
    <row r="1040553" customFormat="false" ht="12.8" hidden="false" customHeight="false" outlineLevel="0" collapsed="false"/>
    <row r="1040554" customFormat="false" ht="12.8" hidden="false" customHeight="false" outlineLevel="0" collapsed="false"/>
    <row r="1040555" customFormat="false" ht="12.8" hidden="false" customHeight="false" outlineLevel="0" collapsed="false"/>
    <row r="1040556" customFormat="false" ht="12.8" hidden="false" customHeight="false" outlineLevel="0" collapsed="false"/>
    <row r="1040557" customFormat="false" ht="12.8" hidden="false" customHeight="false" outlineLevel="0" collapsed="false"/>
    <row r="1040558" customFormat="false" ht="12.8" hidden="false" customHeight="false" outlineLevel="0" collapsed="false"/>
    <row r="1040559" customFormat="false" ht="12.8" hidden="false" customHeight="false" outlineLevel="0" collapsed="false"/>
    <row r="1040560" customFormat="false" ht="12.8" hidden="false" customHeight="false" outlineLevel="0" collapsed="false"/>
    <row r="1040561" customFormat="false" ht="12.8" hidden="false" customHeight="false" outlineLevel="0" collapsed="false"/>
    <row r="1040562" customFormat="false" ht="12.8" hidden="false" customHeight="false" outlineLevel="0" collapsed="false"/>
    <row r="1040563" customFormat="false" ht="12.8" hidden="false" customHeight="false" outlineLevel="0" collapsed="false"/>
    <row r="1040564" customFormat="false" ht="12.8" hidden="false" customHeight="false" outlineLevel="0" collapsed="false"/>
    <row r="1040565" customFormat="false" ht="12.8" hidden="false" customHeight="false" outlineLevel="0" collapsed="false"/>
    <row r="1040566" customFormat="false" ht="12.8" hidden="false" customHeight="false" outlineLevel="0" collapsed="false"/>
    <row r="1040567" customFormat="false" ht="12.8" hidden="false" customHeight="false" outlineLevel="0" collapsed="false"/>
    <row r="1040568" customFormat="false" ht="12.8" hidden="false" customHeight="false" outlineLevel="0" collapsed="false"/>
    <row r="1040569" customFormat="false" ht="12.8" hidden="false" customHeight="false" outlineLevel="0" collapsed="false"/>
    <row r="1040570" customFormat="false" ht="12.8" hidden="false" customHeight="false" outlineLevel="0" collapsed="false"/>
    <row r="1040571" customFormat="false" ht="12.8" hidden="false" customHeight="false" outlineLevel="0" collapsed="false"/>
    <row r="1040572" customFormat="false" ht="12.8" hidden="false" customHeight="false" outlineLevel="0" collapsed="false"/>
    <row r="1040573" customFormat="false" ht="12.8" hidden="false" customHeight="false" outlineLevel="0" collapsed="false"/>
    <row r="1040574" customFormat="false" ht="12.8" hidden="false" customHeight="false" outlineLevel="0" collapsed="false"/>
    <row r="1040575" customFormat="false" ht="12.8" hidden="false" customHeight="false" outlineLevel="0" collapsed="false"/>
    <row r="1040576" customFormat="false" ht="12.8" hidden="false" customHeight="false" outlineLevel="0" collapsed="false"/>
    <row r="1040577" customFormat="false" ht="12.8" hidden="false" customHeight="false" outlineLevel="0" collapsed="false"/>
    <row r="1040578" customFormat="false" ht="12.8" hidden="false" customHeight="false" outlineLevel="0" collapsed="false"/>
    <row r="1040579" customFormat="false" ht="12.8" hidden="false" customHeight="false" outlineLevel="0" collapsed="false"/>
    <row r="1040580" customFormat="false" ht="12.8" hidden="false" customHeight="false" outlineLevel="0" collapsed="false"/>
    <row r="1040581" customFormat="false" ht="12.8" hidden="false" customHeight="false" outlineLevel="0" collapsed="false"/>
    <row r="1040582" customFormat="false" ht="12.8" hidden="false" customHeight="false" outlineLevel="0" collapsed="false"/>
    <row r="1040583" customFormat="false" ht="12.8" hidden="false" customHeight="false" outlineLevel="0" collapsed="false"/>
    <row r="1040584" customFormat="false" ht="12.8" hidden="false" customHeight="false" outlineLevel="0" collapsed="false"/>
    <row r="1040585" customFormat="false" ht="12.8" hidden="false" customHeight="false" outlineLevel="0" collapsed="false"/>
    <row r="1040586" customFormat="false" ht="12.8" hidden="false" customHeight="false" outlineLevel="0" collapsed="false"/>
    <row r="1040587" customFormat="false" ht="12.8" hidden="false" customHeight="false" outlineLevel="0" collapsed="false"/>
    <row r="1040588" customFormat="false" ht="12.8" hidden="false" customHeight="false" outlineLevel="0" collapsed="false"/>
    <row r="1040589" customFormat="false" ht="12.8" hidden="false" customHeight="false" outlineLevel="0" collapsed="false"/>
    <row r="1040590" customFormat="false" ht="12.8" hidden="false" customHeight="false" outlineLevel="0" collapsed="false"/>
    <row r="1040591" customFormat="false" ht="12.8" hidden="false" customHeight="false" outlineLevel="0" collapsed="false"/>
    <row r="1040592" customFormat="false" ht="12.8" hidden="false" customHeight="false" outlineLevel="0" collapsed="false"/>
    <row r="1040593" customFormat="false" ht="12.8" hidden="false" customHeight="false" outlineLevel="0" collapsed="false"/>
    <row r="1040594" customFormat="false" ht="12.8" hidden="false" customHeight="false" outlineLevel="0" collapsed="false"/>
    <row r="1040595" customFormat="false" ht="12.8" hidden="false" customHeight="false" outlineLevel="0" collapsed="false"/>
    <row r="1040596" customFormat="false" ht="12.8" hidden="false" customHeight="false" outlineLevel="0" collapsed="false"/>
    <row r="1040597" customFormat="false" ht="12.8" hidden="false" customHeight="false" outlineLevel="0" collapsed="false"/>
    <row r="1040598" customFormat="false" ht="12.8" hidden="false" customHeight="false" outlineLevel="0" collapsed="false"/>
    <row r="1040599" customFormat="false" ht="12.8" hidden="false" customHeight="false" outlineLevel="0" collapsed="false"/>
    <row r="1040600" customFormat="false" ht="12.8" hidden="false" customHeight="false" outlineLevel="0" collapsed="false"/>
    <row r="1040601" customFormat="false" ht="12.8" hidden="false" customHeight="false" outlineLevel="0" collapsed="false"/>
    <row r="1040602" customFormat="false" ht="12.8" hidden="false" customHeight="false" outlineLevel="0" collapsed="false"/>
    <row r="1040603" customFormat="false" ht="12.8" hidden="false" customHeight="false" outlineLevel="0" collapsed="false"/>
    <row r="1040604" customFormat="false" ht="12.8" hidden="false" customHeight="false" outlineLevel="0" collapsed="false"/>
    <row r="1040605" customFormat="false" ht="12.8" hidden="false" customHeight="false" outlineLevel="0" collapsed="false"/>
    <row r="1040606" customFormat="false" ht="12.8" hidden="false" customHeight="false" outlineLevel="0" collapsed="false"/>
    <row r="1040607" customFormat="false" ht="12.8" hidden="false" customHeight="false" outlineLevel="0" collapsed="false"/>
    <row r="1040608" customFormat="false" ht="12.8" hidden="false" customHeight="false" outlineLevel="0" collapsed="false"/>
    <row r="1040609" customFormat="false" ht="12.8" hidden="false" customHeight="false" outlineLevel="0" collapsed="false"/>
    <row r="1040610" customFormat="false" ht="12.8" hidden="false" customHeight="false" outlineLevel="0" collapsed="false"/>
    <row r="1040611" customFormat="false" ht="12.8" hidden="false" customHeight="false" outlineLevel="0" collapsed="false"/>
    <row r="1040612" customFormat="false" ht="12.8" hidden="false" customHeight="false" outlineLevel="0" collapsed="false"/>
    <row r="1040613" customFormat="false" ht="12.8" hidden="false" customHeight="false" outlineLevel="0" collapsed="false"/>
    <row r="1040614" customFormat="false" ht="12.8" hidden="false" customHeight="false" outlineLevel="0" collapsed="false"/>
    <row r="1040615" customFormat="false" ht="12.8" hidden="false" customHeight="false" outlineLevel="0" collapsed="false"/>
    <row r="1040616" customFormat="false" ht="12.8" hidden="false" customHeight="false" outlineLevel="0" collapsed="false"/>
    <row r="1040617" customFormat="false" ht="12.8" hidden="false" customHeight="false" outlineLevel="0" collapsed="false"/>
    <row r="1040618" customFormat="false" ht="12.8" hidden="false" customHeight="false" outlineLevel="0" collapsed="false"/>
    <row r="1040619" customFormat="false" ht="12.8" hidden="false" customHeight="false" outlineLevel="0" collapsed="false"/>
    <row r="1040620" customFormat="false" ht="12.8" hidden="false" customHeight="false" outlineLevel="0" collapsed="false"/>
    <row r="1040621" customFormat="false" ht="12.8" hidden="false" customHeight="false" outlineLevel="0" collapsed="false"/>
    <row r="1040622" customFormat="false" ht="12.8" hidden="false" customHeight="false" outlineLevel="0" collapsed="false"/>
    <row r="1040623" customFormat="false" ht="12.8" hidden="false" customHeight="false" outlineLevel="0" collapsed="false"/>
    <row r="1040624" customFormat="false" ht="12.8" hidden="false" customHeight="false" outlineLevel="0" collapsed="false"/>
    <row r="1040625" customFormat="false" ht="12.8" hidden="false" customHeight="false" outlineLevel="0" collapsed="false"/>
    <row r="1040626" customFormat="false" ht="12.8" hidden="false" customHeight="false" outlineLevel="0" collapsed="false"/>
    <row r="1040627" customFormat="false" ht="12.8" hidden="false" customHeight="false" outlineLevel="0" collapsed="false"/>
    <row r="1040628" customFormat="false" ht="12.8" hidden="false" customHeight="false" outlineLevel="0" collapsed="false"/>
    <row r="1040629" customFormat="false" ht="12.8" hidden="false" customHeight="false" outlineLevel="0" collapsed="false"/>
    <row r="1040630" customFormat="false" ht="12.8" hidden="false" customHeight="false" outlineLevel="0" collapsed="false"/>
    <row r="1040631" customFormat="false" ht="12.8" hidden="false" customHeight="false" outlineLevel="0" collapsed="false"/>
    <row r="1040632" customFormat="false" ht="12.8" hidden="false" customHeight="false" outlineLevel="0" collapsed="false"/>
    <row r="1040633" customFormat="false" ht="12.8" hidden="false" customHeight="false" outlineLevel="0" collapsed="false"/>
    <row r="1040634" customFormat="false" ht="12.8" hidden="false" customHeight="false" outlineLevel="0" collapsed="false"/>
    <row r="1040635" customFormat="false" ht="12.8" hidden="false" customHeight="false" outlineLevel="0" collapsed="false"/>
    <row r="1040636" customFormat="false" ht="12.8" hidden="false" customHeight="false" outlineLevel="0" collapsed="false"/>
    <row r="1040637" customFormat="false" ht="12.8" hidden="false" customHeight="false" outlineLevel="0" collapsed="false"/>
    <row r="1040638" customFormat="false" ht="12.8" hidden="false" customHeight="false" outlineLevel="0" collapsed="false"/>
    <row r="1040639" customFormat="false" ht="12.8" hidden="false" customHeight="false" outlineLevel="0" collapsed="false"/>
    <row r="1040640" customFormat="false" ht="12.8" hidden="false" customHeight="false" outlineLevel="0" collapsed="false"/>
    <row r="1040641" customFormat="false" ht="12.8" hidden="false" customHeight="false" outlineLevel="0" collapsed="false"/>
    <row r="1040642" customFormat="false" ht="12.8" hidden="false" customHeight="false" outlineLevel="0" collapsed="false"/>
    <row r="1040643" customFormat="false" ht="12.8" hidden="false" customHeight="false" outlineLevel="0" collapsed="false"/>
    <row r="1040644" customFormat="false" ht="12.8" hidden="false" customHeight="false" outlineLevel="0" collapsed="false"/>
    <row r="1040645" customFormat="false" ht="12.8" hidden="false" customHeight="false" outlineLevel="0" collapsed="false"/>
    <row r="1040646" customFormat="false" ht="12.8" hidden="false" customHeight="false" outlineLevel="0" collapsed="false"/>
    <row r="1040647" customFormat="false" ht="12.8" hidden="false" customHeight="false" outlineLevel="0" collapsed="false"/>
    <row r="1040648" customFormat="false" ht="12.8" hidden="false" customHeight="false" outlineLevel="0" collapsed="false"/>
    <row r="1040649" customFormat="false" ht="12.8" hidden="false" customHeight="false" outlineLevel="0" collapsed="false"/>
    <row r="1040650" customFormat="false" ht="12.8" hidden="false" customHeight="false" outlineLevel="0" collapsed="false"/>
    <row r="1040651" customFormat="false" ht="12.8" hidden="false" customHeight="false" outlineLevel="0" collapsed="false"/>
    <row r="1040652" customFormat="false" ht="12.8" hidden="false" customHeight="false" outlineLevel="0" collapsed="false"/>
    <row r="1040653" customFormat="false" ht="12.8" hidden="false" customHeight="false" outlineLevel="0" collapsed="false"/>
    <row r="1040654" customFormat="false" ht="12.8" hidden="false" customHeight="false" outlineLevel="0" collapsed="false"/>
    <row r="1040655" customFormat="false" ht="12.8" hidden="false" customHeight="false" outlineLevel="0" collapsed="false"/>
    <row r="1040656" customFormat="false" ht="12.8" hidden="false" customHeight="false" outlineLevel="0" collapsed="false"/>
    <row r="1040657" customFormat="false" ht="12.8" hidden="false" customHeight="false" outlineLevel="0" collapsed="false"/>
    <row r="1040658" customFormat="false" ht="12.8" hidden="false" customHeight="false" outlineLevel="0" collapsed="false"/>
    <row r="1040659" customFormat="false" ht="12.8" hidden="false" customHeight="false" outlineLevel="0" collapsed="false"/>
    <row r="1040660" customFormat="false" ht="12.8" hidden="false" customHeight="false" outlineLevel="0" collapsed="false"/>
    <row r="1040661" customFormat="false" ht="12.8" hidden="false" customHeight="false" outlineLevel="0" collapsed="false"/>
    <row r="1040662" customFormat="false" ht="12.8" hidden="false" customHeight="false" outlineLevel="0" collapsed="false"/>
    <row r="1040663" customFormat="false" ht="12.8" hidden="false" customHeight="false" outlineLevel="0" collapsed="false"/>
    <row r="1040664" customFormat="false" ht="12.8" hidden="false" customHeight="false" outlineLevel="0" collapsed="false"/>
    <row r="1040665" customFormat="false" ht="12.8" hidden="false" customHeight="false" outlineLevel="0" collapsed="false"/>
    <row r="1040666" customFormat="false" ht="12.8" hidden="false" customHeight="false" outlineLevel="0" collapsed="false"/>
    <row r="1040667" customFormat="false" ht="12.8" hidden="false" customHeight="false" outlineLevel="0" collapsed="false"/>
    <row r="1040668" customFormat="false" ht="12.8" hidden="false" customHeight="false" outlineLevel="0" collapsed="false"/>
    <row r="1040669" customFormat="false" ht="12.8" hidden="false" customHeight="false" outlineLevel="0" collapsed="false"/>
    <row r="1040670" customFormat="false" ht="12.8" hidden="false" customHeight="false" outlineLevel="0" collapsed="false"/>
    <row r="1040671" customFormat="false" ht="12.8" hidden="false" customHeight="false" outlineLevel="0" collapsed="false"/>
    <row r="1040672" customFormat="false" ht="12.8" hidden="false" customHeight="false" outlineLevel="0" collapsed="false"/>
    <row r="1040673" customFormat="false" ht="12.8" hidden="false" customHeight="false" outlineLevel="0" collapsed="false"/>
    <row r="1040674" customFormat="false" ht="12.8" hidden="false" customHeight="false" outlineLevel="0" collapsed="false"/>
    <row r="1040675" customFormat="false" ht="12.8" hidden="false" customHeight="false" outlineLevel="0" collapsed="false"/>
    <row r="1040676" customFormat="false" ht="12.8" hidden="false" customHeight="false" outlineLevel="0" collapsed="false"/>
    <row r="1040677" customFormat="false" ht="12.8" hidden="false" customHeight="false" outlineLevel="0" collapsed="false"/>
    <row r="1040678" customFormat="false" ht="12.8" hidden="false" customHeight="false" outlineLevel="0" collapsed="false"/>
    <row r="1040679" customFormat="false" ht="12.8" hidden="false" customHeight="false" outlineLevel="0" collapsed="false"/>
    <row r="1040680" customFormat="false" ht="12.8" hidden="false" customHeight="false" outlineLevel="0" collapsed="false"/>
    <row r="1040681" customFormat="false" ht="12.8" hidden="false" customHeight="false" outlineLevel="0" collapsed="false"/>
    <row r="1040682" customFormat="false" ht="12.8" hidden="false" customHeight="false" outlineLevel="0" collapsed="false"/>
    <row r="1040683" customFormat="false" ht="12.8" hidden="false" customHeight="false" outlineLevel="0" collapsed="false"/>
    <row r="1040684" customFormat="false" ht="12.8" hidden="false" customHeight="false" outlineLevel="0" collapsed="false"/>
    <row r="1040685" customFormat="false" ht="12.8" hidden="false" customHeight="false" outlineLevel="0" collapsed="false"/>
    <row r="1040686" customFormat="false" ht="12.8" hidden="false" customHeight="false" outlineLevel="0" collapsed="false"/>
    <row r="1040687" customFormat="false" ht="12.8" hidden="false" customHeight="false" outlineLevel="0" collapsed="false"/>
    <row r="1040688" customFormat="false" ht="12.8" hidden="false" customHeight="false" outlineLevel="0" collapsed="false"/>
    <row r="1040689" customFormat="false" ht="12.8" hidden="false" customHeight="false" outlineLevel="0" collapsed="false"/>
    <row r="1040690" customFormat="false" ht="12.8" hidden="false" customHeight="false" outlineLevel="0" collapsed="false"/>
    <row r="1040691" customFormat="false" ht="12.8" hidden="false" customHeight="false" outlineLevel="0" collapsed="false"/>
    <row r="1040692" customFormat="false" ht="12.8" hidden="false" customHeight="false" outlineLevel="0" collapsed="false"/>
    <row r="1040693" customFormat="false" ht="12.8" hidden="false" customHeight="false" outlineLevel="0" collapsed="false"/>
    <row r="1040694" customFormat="false" ht="12.8" hidden="false" customHeight="false" outlineLevel="0" collapsed="false"/>
    <row r="1040695" customFormat="false" ht="12.8" hidden="false" customHeight="false" outlineLevel="0" collapsed="false"/>
    <row r="1040696" customFormat="false" ht="12.8" hidden="false" customHeight="false" outlineLevel="0" collapsed="false"/>
    <row r="1040697" customFormat="false" ht="12.8" hidden="false" customHeight="false" outlineLevel="0" collapsed="false"/>
    <row r="1040698" customFormat="false" ht="12.8" hidden="false" customHeight="false" outlineLevel="0" collapsed="false"/>
    <row r="1040699" customFormat="false" ht="12.8" hidden="false" customHeight="false" outlineLevel="0" collapsed="false"/>
    <row r="1040700" customFormat="false" ht="12.8" hidden="false" customHeight="false" outlineLevel="0" collapsed="false"/>
    <row r="1040701" customFormat="false" ht="12.8" hidden="false" customHeight="false" outlineLevel="0" collapsed="false"/>
    <row r="1040702" customFormat="false" ht="12.8" hidden="false" customHeight="false" outlineLevel="0" collapsed="false"/>
    <row r="1040703" customFormat="false" ht="12.8" hidden="false" customHeight="false" outlineLevel="0" collapsed="false"/>
    <row r="1040704" customFormat="false" ht="12.8" hidden="false" customHeight="false" outlineLevel="0" collapsed="false"/>
    <row r="1040705" customFormat="false" ht="12.8" hidden="false" customHeight="false" outlineLevel="0" collapsed="false"/>
    <row r="1040706" customFormat="false" ht="12.8" hidden="false" customHeight="false" outlineLevel="0" collapsed="false"/>
    <row r="1040707" customFormat="false" ht="12.8" hidden="false" customHeight="false" outlineLevel="0" collapsed="false"/>
    <row r="1040708" customFormat="false" ht="12.8" hidden="false" customHeight="false" outlineLevel="0" collapsed="false"/>
    <row r="1040709" customFormat="false" ht="12.8" hidden="false" customHeight="false" outlineLevel="0" collapsed="false"/>
    <row r="1040710" customFormat="false" ht="12.8" hidden="false" customHeight="false" outlineLevel="0" collapsed="false"/>
    <row r="1040711" customFormat="false" ht="12.8" hidden="false" customHeight="false" outlineLevel="0" collapsed="false"/>
    <row r="1040712" customFormat="false" ht="12.8" hidden="false" customHeight="false" outlineLevel="0" collapsed="false"/>
    <row r="1040713" customFormat="false" ht="12.8" hidden="false" customHeight="false" outlineLevel="0" collapsed="false"/>
    <row r="1040714" customFormat="false" ht="12.8" hidden="false" customHeight="false" outlineLevel="0" collapsed="false"/>
    <row r="1040715" customFormat="false" ht="12.8" hidden="false" customHeight="false" outlineLevel="0" collapsed="false"/>
    <row r="1040716" customFormat="false" ht="12.8" hidden="false" customHeight="false" outlineLevel="0" collapsed="false"/>
    <row r="1040717" customFormat="false" ht="12.8" hidden="false" customHeight="false" outlineLevel="0" collapsed="false"/>
    <row r="1040718" customFormat="false" ht="12.8" hidden="false" customHeight="false" outlineLevel="0" collapsed="false"/>
    <row r="1040719" customFormat="false" ht="12.8" hidden="false" customHeight="false" outlineLevel="0" collapsed="false"/>
    <row r="1040720" customFormat="false" ht="12.8" hidden="false" customHeight="false" outlineLevel="0" collapsed="false"/>
    <row r="1040721" customFormat="false" ht="12.8" hidden="false" customHeight="false" outlineLevel="0" collapsed="false"/>
    <row r="1040722" customFormat="false" ht="12.8" hidden="false" customHeight="false" outlineLevel="0" collapsed="false"/>
    <row r="1040723" customFormat="false" ht="12.8" hidden="false" customHeight="false" outlineLevel="0" collapsed="false"/>
    <row r="1040724" customFormat="false" ht="12.8" hidden="false" customHeight="false" outlineLevel="0" collapsed="false"/>
    <row r="1040725" customFormat="false" ht="12.8" hidden="false" customHeight="false" outlineLevel="0" collapsed="false"/>
    <row r="1040726" customFormat="false" ht="12.8" hidden="false" customHeight="false" outlineLevel="0" collapsed="false"/>
    <row r="1040727" customFormat="false" ht="12.8" hidden="false" customHeight="false" outlineLevel="0" collapsed="false"/>
    <row r="1040728" customFormat="false" ht="12.8" hidden="false" customHeight="false" outlineLevel="0" collapsed="false"/>
    <row r="1040729" customFormat="false" ht="12.8" hidden="false" customHeight="false" outlineLevel="0" collapsed="false"/>
    <row r="1040730" customFormat="false" ht="12.8" hidden="false" customHeight="false" outlineLevel="0" collapsed="false"/>
    <row r="1040731" customFormat="false" ht="12.8" hidden="false" customHeight="false" outlineLevel="0" collapsed="false"/>
    <row r="1040732" customFormat="false" ht="12.8" hidden="false" customHeight="false" outlineLevel="0" collapsed="false"/>
    <row r="1040733" customFormat="false" ht="12.8" hidden="false" customHeight="false" outlineLevel="0" collapsed="false"/>
    <row r="1040734" customFormat="false" ht="12.8" hidden="false" customHeight="false" outlineLevel="0" collapsed="false"/>
    <row r="1040735" customFormat="false" ht="12.8" hidden="false" customHeight="false" outlineLevel="0" collapsed="false"/>
    <row r="1040736" customFormat="false" ht="12.8" hidden="false" customHeight="false" outlineLevel="0" collapsed="false"/>
    <row r="1040737" customFormat="false" ht="12.8" hidden="false" customHeight="false" outlineLevel="0" collapsed="false"/>
    <row r="1040738" customFormat="false" ht="12.8" hidden="false" customHeight="false" outlineLevel="0" collapsed="false"/>
    <row r="1040739" customFormat="false" ht="12.8" hidden="false" customHeight="false" outlineLevel="0" collapsed="false"/>
    <row r="1040740" customFormat="false" ht="12.8" hidden="false" customHeight="false" outlineLevel="0" collapsed="false"/>
    <row r="1040741" customFormat="false" ht="12.8" hidden="false" customHeight="false" outlineLevel="0" collapsed="false"/>
    <row r="1040742" customFormat="false" ht="12.8" hidden="false" customHeight="false" outlineLevel="0" collapsed="false"/>
    <row r="1040743" customFormat="false" ht="12.8" hidden="false" customHeight="false" outlineLevel="0" collapsed="false"/>
    <row r="1040744" customFormat="false" ht="12.8" hidden="false" customHeight="false" outlineLevel="0" collapsed="false"/>
    <row r="1040745" customFormat="false" ht="12.8" hidden="false" customHeight="false" outlineLevel="0" collapsed="false"/>
    <row r="1040746" customFormat="false" ht="12.8" hidden="false" customHeight="false" outlineLevel="0" collapsed="false"/>
    <row r="1040747" customFormat="false" ht="12.8" hidden="false" customHeight="false" outlineLevel="0" collapsed="false"/>
    <row r="1040748" customFormat="false" ht="12.8" hidden="false" customHeight="false" outlineLevel="0" collapsed="false"/>
    <row r="1040749" customFormat="false" ht="12.8" hidden="false" customHeight="false" outlineLevel="0" collapsed="false"/>
    <row r="1040750" customFormat="false" ht="12.8" hidden="false" customHeight="false" outlineLevel="0" collapsed="false"/>
    <row r="1040751" customFormat="false" ht="12.8" hidden="false" customHeight="false" outlineLevel="0" collapsed="false"/>
    <row r="1040752" customFormat="false" ht="12.8" hidden="false" customHeight="false" outlineLevel="0" collapsed="false"/>
    <row r="1040753" customFormat="false" ht="12.8" hidden="false" customHeight="false" outlineLevel="0" collapsed="false"/>
    <row r="1040754" customFormat="false" ht="12.8" hidden="false" customHeight="false" outlineLevel="0" collapsed="false"/>
    <row r="1040755" customFormat="false" ht="12.8" hidden="false" customHeight="false" outlineLevel="0" collapsed="false"/>
    <row r="1040756" customFormat="false" ht="12.8" hidden="false" customHeight="false" outlineLevel="0" collapsed="false"/>
    <row r="1040757" customFormat="false" ht="12.8" hidden="false" customHeight="false" outlineLevel="0" collapsed="false"/>
    <row r="1040758" customFormat="false" ht="12.8" hidden="false" customHeight="false" outlineLevel="0" collapsed="false"/>
    <row r="1040759" customFormat="false" ht="12.8" hidden="false" customHeight="false" outlineLevel="0" collapsed="false"/>
    <row r="1040760" customFormat="false" ht="12.8" hidden="false" customHeight="false" outlineLevel="0" collapsed="false"/>
    <row r="1040761" customFormat="false" ht="12.8" hidden="false" customHeight="false" outlineLevel="0" collapsed="false"/>
    <row r="1040762" customFormat="false" ht="12.8" hidden="false" customHeight="false" outlineLevel="0" collapsed="false"/>
    <row r="1040763" customFormat="false" ht="12.8" hidden="false" customHeight="false" outlineLevel="0" collapsed="false"/>
    <row r="1040764" customFormat="false" ht="12.8" hidden="false" customHeight="false" outlineLevel="0" collapsed="false"/>
    <row r="1040765" customFormat="false" ht="12.8" hidden="false" customHeight="false" outlineLevel="0" collapsed="false"/>
    <row r="1040766" customFormat="false" ht="12.8" hidden="false" customHeight="false" outlineLevel="0" collapsed="false"/>
    <row r="1040767" customFormat="false" ht="12.8" hidden="false" customHeight="false" outlineLevel="0" collapsed="false"/>
    <row r="1040768" customFormat="false" ht="12.8" hidden="false" customHeight="false" outlineLevel="0" collapsed="false"/>
    <row r="1040769" customFormat="false" ht="12.8" hidden="false" customHeight="false" outlineLevel="0" collapsed="false"/>
    <row r="1040770" customFormat="false" ht="12.8" hidden="false" customHeight="false" outlineLevel="0" collapsed="false"/>
    <row r="1040771" customFormat="false" ht="12.8" hidden="false" customHeight="false" outlineLevel="0" collapsed="false"/>
    <row r="1040772" customFormat="false" ht="12.8" hidden="false" customHeight="false" outlineLevel="0" collapsed="false"/>
    <row r="1040773" customFormat="false" ht="12.8" hidden="false" customHeight="false" outlineLevel="0" collapsed="false"/>
    <row r="1040774" customFormat="false" ht="12.8" hidden="false" customHeight="false" outlineLevel="0" collapsed="false"/>
    <row r="1040775" customFormat="false" ht="12.8" hidden="false" customHeight="false" outlineLevel="0" collapsed="false"/>
    <row r="1040776" customFormat="false" ht="12.8" hidden="false" customHeight="false" outlineLevel="0" collapsed="false"/>
    <row r="1040777" customFormat="false" ht="12.8" hidden="false" customHeight="false" outlineLevel="0" collapsed="false"/>
    <row r="1040778" customFormat="false" ht="12.8" hidden="false" customHeight="false" outlineLevel="0" collapsed="false"/>
    <row r="1040779" customFormat="false" ht="12.8" hidden="false" customHeight="false" outlineLevel="0" collapsed="false"/>
    <row r="1040780" customFormat="false" ht="12.8" hidden="false" customHeight="false" outlineLevel="0" collapsed="false"/>
    <row r="1040781" customFormat="false" ht="12.8" hidden="false" customHeight="false" outlineLevel="0" collapsed="false"/>
    <row r="1040782" customFormat="false" ht="12.8" hidden="false" customHeight="false" outlineLevel="0" collapsed="false"/>
    <row r="1040783" customFormat="false" ht="12.8" hidden="false" customHeight="false" outlineLevel="0" collapsed="false"/>
    <row r="1040784" customFormat="false" ht="12.8" hidden="false" customHeight="false" outlineLevel="0" collapsed="false"/>
    <row r="1040785" customFormat="false" ht="12.8" hidden="false" customHeight="false" outlineLevel="0" collapsed="false"/>
    <row r="1040786" customFormat="false" ht="12.8" hidden="false" customHeight="false" outlineLevel="0" collapsed="false"/>
    <row r="1040787" customFormat="false" ht="12.8" hidden="false" customHeight="false" outlineLevel="0" collapsed="false"/>
    <row r="1040788" customFormat="false" ht="12.8" hidden="false" customHeight="false" outlineLevel="0" collapsed="false"/>
    <row r="1040789" customFormat="false" ht="12.8" hidden="false" customHeight="false" outlineLevel="0" collapsed="false"/>
    <row r="1040790" customFormat="false" ht="12.8" hidden="false" customHeight="false" outlineLevel="0" collapsed="false"/>
    <row r="1040791" customFormat="false" ht="12.8" hidden="false" customHeight="false" outlineLevel="0" collapsed="false"/>
    <row r="1040792" customFormat="false" ht="12.8" hidden="false" customHeight="false" outlineLevel="0" collapsed="false"/>
    <row r="1040793" customFormat="false" ht="12.8" hidden="false" customHeight="false" outlineLevel="0" collapsed="false"/>
    <row r="1040794" customFormat="false" ht="12.8" hidden="false" customHeight="false" outlineLevel="0" collapsed="false"/>
    <row r="1040795" customFormat="false" ht="12.8" hidden="false" customHeight="false" outlineLevel="0" collapsed="false"/>
    <row r="1040796" customFormat="false" ht="12.8" hidden="false" customHeight="false" outlineLevel="0" collapsed="false"/>
    <row r="1040797" customFormat="false" ht="12.8" hidden="false" customHeight="false" outlineLevel="0" collapsed="false"/>
    <row r="1040798" customFormat="false" ht="12.8" hidden="false" customHeight="false" outlineLevel="0" collapsed="false"/>
    <row r="1040799" customFormat="false" ht="12.8" hidden="false" customHeight="false" outlineLevel="0" collapsed="false"/>
    <row r="1040800" customFormat="false" ht="12.8" hidden="false" customHeight="false" outlineLevel="0" collapsed="false"/>
    <row r="1040801" customFormat="false" ht="12.8" hidden="false" customHeight="false" outlineLevel="0" collapsed="false"/>
    <row r="1040802" customFormat="false" ht="12.8" hidden="false" customHeight="false" outlineLevel="0" collapsed="false"/>
    <row r="1040803" customFormat="false" ht="12.8" hidden="false" customHeight="false" outlineLevel="0" collapsed="false"/>
    <row r="1040804" customFormat="false" ht="12.8" hidden="false" customHeight="false" outlineLevel="0" collapsed="false"/>
    <row r="1040805" customFormat="false" ht="12.8" hidden="false" customHeight="false" outlineLevel="0" collapsed="false"/>
    <row r="1040806" customFormat="false" ht="12.8" hidden="false" customHeight="false" outlineLevel="0" collapsed="false"/>
    <row r="1040807" customFormat="false" ht="12.8" hidden="false" customHeight="false" outlineLevel="0" collapsed="false"/>
    <row r="1040808" customFormat="false" ht="12.8" hidden="false" customHeight="false" outlineLevel="0" collapsed="false"/>
    <row r="1040809" customFormat="false" ht="12.8" hidden="false" customHeight="false" outlineLevel="0" collapsed="false"/>
    <row r="1040810" customFormat="false" ht="12.8" hidden="false" customHeight="false" outlineLevel="0" collapsed="false"/>
    <row r="1040811" customFormat="false" ht="12.8" hidden="false" customHeight="false" outlineLevel="0" collapsed="false"/>
    <row r="1040812" customFormat="false" ht="12.8" hidden="false" customHeight="false" outlineLevel="0" collapsed="false"/>
    <row r="1040813" customFormat="false" ht="12.8" hidden="false" customHeight="false" outlineLevel="0" collapsed="false"/>
    <row r="1040814" customFormat="false" ht="12.8" hidden="false" customHeight="false" outlineLevel="0" collapsed="false"/>
    <row r="1040815" customFormat="false" ht="12.8" hidden="false" customHeight="false" outlineLevel="0" collapsed="false"/>
    <row r="1040816" customFormat="false" ht="12.8" hidden="false" customHeight="false" outlineLevel="0" collapsed="false"/>
    <row r="1040817" customFormat="false" ht="12.8" hidden="false" customHeight="false" outlineLevel="0" collapsed="false"/>
    <row r="1040818" customFormat="false" ht="12.8" hidden="false" customHeight="false" outlineLevel="0" collapsed="false"/>
    <row r="1040819" customFormat="false" ht="12.8" hidden="false" customHeight="false" outlineLevel="0" collapsed="false"/>
    <row r="1040820" customFormat="false" ht="12.8" hidden="false" customHeight="false" outlineLevel="0" collapsed="false"/>
    <row r="1040821" customFormat="false" ht="12.8" hidden="false" customHeight="false" outlineLevel="0" collapsed="false"/>
    <row r="1040822" customFormat="false" ht="12.8" hidden="false" customHeight="false" outlineLevel="0" collapsed="false"/>
    <row r="1040823" customFormat="false" ht="12.8" hidden="false" customHeight="false" outlineLevel="0" collapsed="false"/>
    <row r="1040824" customFormat="false" ht="12.8" hidden="false" customHeight="false" outlineLevel="0" collapsed="false"/>
    <row r="1040825" customFormat="false" ht="12.8" hidden="false" customHeight="false" outlineLevel="0" collapsed="false"/>
    <row r="1040826" customFormat="false" ht="12.8" hidden="false" customHeight="false" outlineLevel="0" collapsed="false"/>
    <row r="1040827" customFormat="false" ht="12.8" hidden="false" customHeight="false" outlineLevel="0" collapsed="false"/>
    <row r="1040828" customFormat="false" ht="12.8" hidden="false" customHeight="false" outlineLevel="0" collapsed="false"/>
    <row r="1040829" customFormat="false" ht="12.8" hidden="false" customHeight="false" outlineLevel="0" collapsed="false"/>
    <row r="1040830" customFormat="false" ht="12.8" hidden="false" customHeight="false" outlineLevel="0" collapsed="false"/>
    <row r="1040831" customFormat="false" ht="12.8" hidden="false" customHeight="false" outlineLevel="0" collapsed="false"/>
    <row r="1040832" customFormat="false" ht="12.8" hidden="false" customHeight="false" outlineLevel="0" collapsed="false"/>
    <row r="1040833" customFormat="false" ht="12.8" hidden="false" customHeight="false" outlineLevel="0" collapsed="false"/>
    <row r="1040834" customFormat="false" ht="12.8" hidden="false" customHeight="false" outlineLevel="0" collapsed="false"/>
    <row r="1040835" customFormat="false" ht="12.8" hidden="false" customHeight="false" outlineLevel="0" collapsed="false"/>
    <row r="1040836" customFormat="false" ht="12.8" hidden="false" customHeight="false" outlineLevel="0" collapsed="false"/>
    <row r="1040837" customFormat="false" ht="12.8" hidden="false" customHeight="false" outlineLevel="0" collapsed="false"/>
    <row r="1040838" customFormat="false" ht="12.8" hidden="false" customHeight="false" outlineLevel="0" collapsed="false"/>
    <row r="1040839" customFormat="false" ht="12.8" hidden="false" customHeight="false" outlineLevel="0" collapsed="false"/>
    <row r="1040840" customFormat="false" ht="12.8" hidden="false" customHeight="false" outlineLevel="0" collapsed="false"/>
    <row r="1040841" customFormat="false" ht="12.8" hidden="false" customHeight="false" outlineLevel="0" collapsed="false"/>
    <row r="1040842" customFormat="false" ht="12.8" hidden="false" customHeight="false" outlineLevel="0" collapsed="false"/>
    <row r="1040843" customFormat="false" ht="12.8" hidden="false" customHeight="false" outlineLevel="0" collapsed="false"/>
    <row r="1040844" customFormat="false" ht="12.8" hidden="false" customHeight="false" outlineLevel="0" collapsed="false"/>
    <row r="1040845" customFormat="false" ht="12.8" hidden="false" customHeight="false" outlineLevel="0" collapsed="false"/>
    <row r="1040846" customFormat="false" ht="12.8" hidden="false" customHeight="false" outlineLevel="0" collapsed="false"/>
    <row r="1040847" customFormat="false" ht="12.8" hidden="false" customHeight="false" outlineLevel="0" collapsed="false"/>
    <row r="1040848" customFormat="false" ht="12.8" hidden="false" customHeight="false" outlineLevel="0" collapsed="false"/>
    <row r="1040849" customFormat="false" ht="12.8" hidden="false" customHeight="false" outlineLevel="0" collapsed="false"/>
    <row r="1040850" customFormat="false" ht="12.8" hidden="false" customHeight="false" outlineLevel="0" collapsed="false"/>
    <row r="1040851" customFormat="false" ht="12.8" hidden="false" customHeight="false" outlineLevel="0" collapsed="false"/>
    <row r="1040852" customFormat="false" ht="12.8" hidden="false" customHeight="false" outlineLevel="0" collapsed="false"/>
    <row r="1040853" customFormat="false" ht="12.8" hidden="false" customHeight="false" outlineLevel="0" collapsed="false"/>
    <row r="1040854" customFormat="false" ht="12.8" hidden="false" customHeight="false" outlineLevel="0" collapsed="false"/>
    <row r="1040855" customFormat="false" ht="12.8" hidden="false" customHeight="false" outlineLevel="0" collapsed="false"/>
    <row r="1040856" customFormat="false" ht="12.8" hidden="false" customHeight="false" outlineLevel="0" collapsed="false"/>
    <row r="1040857" customFormat="false" ht="12.8" hidden="false" customHeight="false" outlineLevel="0" collapsed="false"/>
    <row r="1040858" customFormat="false" ht="12.8" hidden="false" customHeight="false" outlineLevel="0" collapsed="false"/>
    <row r="1040859" customFormat="false" ht="12.8" hidden="false" customHeight="false" outlineLevel="0" collapsed="false"/>
    <row r="1040860" customFormat="false" ht="12.8" hidden="false" customHeight="false" outlineLevel="0" collapsed="false"/>
    <row r="1040861" customFormat="false" ht="12.8" hidden="false" customHeight="false" outlineLevel="0" collapsed="false"/>
    <row r="1040862" customFormat="false" ht="12.8" hidden="false" customHeight="false" outlineLevel="0" collapsed="false"/>
    <row r="1040863" customFormat="false" ht="12.8" hidden="false" customHeight="false" outlineLevel="0" collapsed="false"/>
    <row r="1040864" customFormat="false" ht="12.8" hidden="false" customHeight="false" outlineLevel="0" collapsed="false"/>
    <row r="1040865" customFormat="false" ht="12.8" hidden="false" customHeight="false" outlineLevel="0" collapsed="false"/>
    <row r="1040866" customFormat="false" ht="12.8" hidden="false" customHeight="false" outlineLevel="0" collapsed="false"/>
    <row r="1040867" customFormat="false" ht="12.8" hidden="false" customHeight="false" outlineLevel="0" collapsed="false"/>
    <row r="1040868" customFormat="false" ht="12.8" hidden="false" customHeight="false" outlineLevel="0" collapsed="false"/>
    <row r="1040869" customFormat="false" ht="12.8" hidden="false" customHeight="false" outlineLevel="0" collapsed="false"/>
    <row r="1040870" customFormat="false" ht="12.8" hidden="false" customHeight="false" outlineLevel="0" collapsed="false"/>
    <row r="1040871" customFormat="false" ht="12.8" hidden="false" customHeight="false" outlineLevel="0" collapsed="false"/>
    <row r="1040872" customFormat="false" ht="12.8" hidden="false" customHeight="false" outlineLevel="0" collapsed="false"/>
    <row r="1040873" customFormat="false" ht="12.8" hidden="false" customHeight="false" outlineLevel="0" collapsed="false"/>
    <row r="1040874" customFormat="false" ht="12.8" hidden="false" customHeight="false" outlineLevel="0" collapsed="false"/>
    <row r="1040875" customFormat="false" ht="12.8" hidden="false" customHeight="false" outlineLevel="0" collapsed="false"/>
    <row r="1040876" customFormat="false" ht="12.8" hidden="false" customHeight="false" outlineLevel="0" collapsed="false"/>
    <row r="1040877" customFormat="false" ht="12.8" hidden="false" customHeight="false" outlineLevel="0" collapsed="false"/>
    <row r="1040878" customFormat="false" ht="12.8" hidden="false" customHeight="false" outlineLevel="0" collapsed="false"/>
    <row r="1040879" customFormat="false" ht="12.8" hidden="false" customHeight="false" outlineLevel="0" collapsed="false"/>
    <row r="1040880" customFormat="false" ht="12.8" hidden="false" customHeight="false" outlineLevel="0" collapsed="false"/>
    <row r="1040881" customFormat="false" ht="12.8" hidden="false" customHeight="false" outlineLevel="0" collapsed="false"/>
    <row r="1040882" customFormat="false" ht="12.8" hidden="false" customHeight="false" outlineLevel="0" collapsed="false"/>
    <row r="1040883" customFormat="false" ht="12.8" hidden="false" customHeight="false" outlineLevel="0" collapsed="false"/>
    <row r="1040884" customFormat="false" ht="12.8" hidden="false" customHeight="false" outlineLevel="0" collapsed="false"/>
    <row r="1040885" customFormat="false" ht="12.8" hidden="false" customHeight="false" outlineLevel="0" collapsed="false"/>
    <row r="1040886" customFormat="false" ht="12.8" hidden="false" customHeight="false" outlineLevel="0" collapsed="false"/>
    <row r="1040887" customFormat="false" ht="12.8" hidden="false" customHeight="false" outlineLevel="0" collapsed="false"/>
    <row r="1040888" customFormat="false" ht="12.8" hidden="false" customHeight="false" outlineLevel="0" collapsed="false"/>
    <row r="1040889" customFormat="false" ht="12.8" hidden="false" customHeight="false" outlineLevel="0" collapsed="false"/>
    <row r="1040890" customFormat="false" ht="12.8" hidden="false" customHeight="false" outlineLevel="0" collapsed="false"/>
    <row r="1040891" customFormat="false" ht="12.8" hidden="false" customHeight="false" outlineLevel="0" collapsed="false"/>
    <row r="1040892" customFormat="false" ht="12.8" hidden="false" customHeight="false" outlineLevel="0" collapsed="false"/>
    <row r="1040893" customFormat="false" ht="12.8" hidden="false" customHeight="false" outlineLevel="0" collapsed="false"/>
    <row r="1040894" customFormat="false" ht="12.8" hidden="false" customHeight="false" outlineLevel="0" collapsed="false"/>
    <row r="1040895" customFormat="false" ht="12.8" hidden="false" customHeight="false" outlineLevel="0" collapsed="false"/>
    <row r="1040896" customFormat="false" ht="12.8" hidden="false" customHeight="false" outlineLevel="0" collapsed="false"/>
    <row r="1040897" customFormat="false" ht="12.8" hidden="false" customHeight="false" outlineLevel="0" collapsed="false"/>
    <row r="1040898" customFormat="false" ht="12.8" hidden="false" customHeight="false" outlineLevel="0" collapsed="false"/>
    <row r="1040899" customFormat="false" ht="12.8" hidden="false" customHeight="false" outlineLevel="0" collapsed="false"/>
    <row r="1040900" customFormat="false" ht="12.8" hidden="false" customHeight="false" outlineLevel="0" collapsed="false"/>
    <row r="1040901" customFormat="false" ht="12.8" hidden="false" customHeight="false" outlineLevel="0" collapsed="false"/>
    <row r="1040902" customFormat="false" ht="12.8" hidden="false" customHeight="false" outlineLevel="0" collapsed="false"/>
    <row r="1040903" customFormat="false" ht="12.8" hidden="false" customHeight="false" outlineLevel="0" collapsed="false"/>
    <row r="1040904" customFormat="false" ht="12.8" hidden="false" customHeight="false" outlineLevel="0" collapsed="false"/>
    <row r="1040905" customFormat="false" ht="12.8" hidden="false" customHeight="false" outlineLevel="0" collapsed="false"/>
    <row r="1040906" customFormat="false" ht="12.8" hidden="false" customHeight="false" outlineLevel="0" collapsed="false"/>
    <row r="1040907" customFormat="false" ht="12.8" hidden="false" customHeight="false" outlineLevel="0" collapsed="false"/>
    <row r="1040908" customFormat="false" ht="12.8" hidden="false" customHeight="false" outlineLevel="0" collapsed="false"/>
    <row r="1040909" customFormat="false" ht="12.8" hidden="false" customHeight="false" outlineLevel="0" collapsed="false"/>
    <row r="1040910" customFormat="false" ht="12.8" hidden="false" customHeight="false" outlineLevel="0" collapsed="false"/>
    <row r="1040911" customFormat="false" ht="12.8" hidden="false" customHeight="false" outlineLevel="0" collapsed="false"/>
    <row r="1040912" customFormat="false" ht="12.8" hidden="false" customHeight="false" outlineLevel="0" collapsed="false"/>
    <row r="1040913" customFormat="false" ht="12.8" hidden="false" customHeight="false" outlineLevel="0" collapsed="false"/>
    <row r="1040914" customFormat="false" ht="12.8" hidden="false" customHeight="false" outlineLevel="0" collapsed="false"/>
    <row r="1040915" customFormat="false" ht="12.8" hidden="false" customHeight="false" outlineLevel="0" collapsed="false"/>
    <row r="1040916" customFormat="false" ht="12.8" hidden="false" customHeight="false" outlineLevel="0" collapsed="false"/>
    <row r="1040917" customFormat="false" ht="12.8" hidden="false" customHeight="false" outlineLevel="0" collapsed="false"/>
    <row r="1040918" customFormat="false" ht="12.8" hidden="false" customHeight="false" outlineLevel="0" collapsed="false"/>
    <row r="1040919" customFormat="false" ht="12.8" hidden="false" customHeight="false" outlineLevel="0" collapsed="false"/>
    <row r="1040920" customFormat="false" ht="12.8" hidden="false" customHeight="false" outlineLevel="0" collapsed="false"/>
    <row r="1040921" customFormat="false" ht="12.8" hidden="false" customHeight="false" outlineLevel="0" collapsed="false"/>
    <row r="1040922" customFormat="false" ht="12.8" hidden="false" customHeight="false" outlineLevel="0" collapsed="false"/>
    <row r="1040923" customFormat="false" ht="12.8" hidden="false" customHeight="false" outlineLevel="0" collapsed="false"/>
    <row r="1040924" customFormat="false" ht="12.8" hidden="false" customHeight="false" outlineLevel="0" collapsed="false"/>
    <row r="1040925" customFormat="false" ht="12.8" hidden="false" customHeight="false" outlineLevel="0" collapsed="false"/>
    <row r="1040926" customFormat="false" ht="12.8" hidden="false" customHeight="false" outlineLevel="0" collapsed="false"/>
    <row r="1040927" customFormat="false" ht="12.8" hidden="false" customHeight="false" outlineLevel="0" collapsed="false"/>
    <row r="1040928" customFormat="false" ht="12.8" hidden="false" customHeight="false" outlineLevel="0" collapsed="false"/>
    <row r="1040929" customFormat="false" ht="12.8" hidden="false" customHeight="false" outlineLevel="0" collapsed="false"/>
    <row r="1040930" customFormat="false" ht="12.8" hidden="false" customHeight="false" outlineLevel="0" collapsed="false"/>
    <row r="1040931" customFormat="false" ht="12.8" hidden="false" customHeight="false" outlineLevel="0" collapsed="false"/>
    <row r="1040932" customFormat="false" ht="12.8" hidden="false" customHeight="false" outlineLevel="0" collapsed="false"/>
    <row r="1040933" customFormat="false" ht="12.8" hidden="false" customHeight="false" outlineLevel="0" collapsed="false"/>
    <row r="1040934" customFormat="false" ht="12.8" hidden="false" customHeight="false" outlineLevel="0" collapsed="false"/>
    <row r="1040935" customFormat="false" ht="12.8" hidden="false" customHeight="false" outlineLevel="0" collapsed="false"/>
    <row r="1040936" customFormat="false" ht="12.8" hidden="false" customHeight="false" outlineLevel="0" collapsed="false"/>
    <row r="1040937" customFormat="false" ht="12.8" hidden="false" customHeight="false" outlineLevel="0" collapsed="false"/>
    <row r="1040938" customFormat="false" ht="12.8" hidden="false" customHeight="false" outlineLevel="0" collapsed="false"/>
    <row r="1040939" customFormat="false" ht="12.8" hidden="false" customHeight="false" outlineLevel="0" collapsed="false"/>
    <row r="1040940" customFormat="false" ht="12.8" hidden="false" customHeight="false" outlineLevel="0" collapsed="false"/>
    <row r="1040941" customFormat="false" ht="12.8" hidden="false" customHeight="false" outlineLevel="0" collapsed="false"/>
    <row r="1040942" customFormat="false" ht="12.8" hidden="false" customHeight="false" outlineLevel="0" collapsed="false"/>
    <row r="1040943" customFormat="false" ht="12.8" hidden="false" customHeight="false" outlineLevel="0" collapsed="false"/>
    <row r="1040944" customFormat="false" ht="12.8" hidden="false" customHeight="false" outlineLevel="0" collapsed="false"/>
    <row r="1040945" customFormat="false" ht="12.8" hidden="false" customHeight="false" outlineLevel="0" collapsed="false"/>
    <row r="1040946" customFormat="false" ht="12.8" hidden="false" customHeight="false" outlineLevel="0" collapsed="false"/>
    <row r="1040947" customFormat="false" ht="12.8" hidden="false" customHeight="false" outlineLevel="0" collapsed="false"/>
    <row r="1040948" customFormat="false" ht="12.8" hidden="false" customHeight="false" outlineLevel="0" collapsed="false"/>
    <row r="1040949" customFormat="false" ht="12.8" hidden="false" customHeight="false" outlineLevel="0" collapsed="false"/>
    <row r="1040950" customFormat="false" ht="12.8" hidden="false" customHeight="false" outlineLevel="0" collapsed="false"/>
    <row r="1040951" customFormat="false" ht="12.8" hidden="false" customHeight="false" outlineLevel="0" collapsed="false"/>
    <row r="1040952" customFormat="false" ht="12.8" hidden="false" customHeight="false" outlineLevel="0" collapsed="false"/>
    <row r="1040953" customFormat="false" ht="12.8" hidden="false" customHeight="false" outlineLevel="0" collapsed="false"/>
    <row r="1040954" customFormat="false" ht="12.8" hidden="false" customHeight="false" outlineLevel="0" collapsed="false"/>
    <row r="1040955" customFormat="false" ht="12.8" hidden="false" customHeight="false" outlineLevel="0" collapsed="false"/>
    <row r="1040956" customFormat="false" ht="12.8" hidden="false" customHeight="false" outlineLevel="0" collapsed="false"/>
    <row r="1040957" customFormat="false" ht="12.8" hidden="false" customHeight="false" outlineLevel="0" collapsed="false"/>
    <row r="1040958" customFormat="false" ht="12.8" hidden="false" customHeight="false" outlineLevel="0" collapsed="false"/>
    <row r="1040959" customFormat="false" ht="12.8" hidden="false" customHeight="false" outlineLevel="0" collapsed="false"/>
    <row r="1040960" customFormat="false" ht="12.8" hidden="false" customHeight="false" outlineLevel="0" collapsed="false"/>
    <row r="1040961" customFormat="false" ht="12.8" hidden="false" customHeight="false" outlineLevel="0" collapsed="false"/>
    <row r="1040962" customFormat="false" ht="12.8" hidden="false" customHeight="false" outlineLevel="0" collapsed="false"/>
    <row r="1040963" customFormat="false" ht="12.8" hidden="false" customHeight="false" outlineLevel="0" collapsed="false"/>
    <row r="1040964" customFormat="false" ht="12.8" hidden="false" customHeight="false" outlineLevel="0" collapsed="false"/>
    <row r="1040965" customFormat="false" ht="12.8" hidden="false" customHeight="false" outlineLevel="0" collapsed="false"/>
    <row r="1040966" customFormat="false" ht="12.8" hidden="false" customHeight="false" outlineLevel="0" collapsed="false"/>
    <row r="1040967" customFormat="false" ht="12.8" hidden="false" customHeight="false" outlineLevel="0" collapsed="false"/>
    <row r="1040968" customFormat="false" ht="12.8" hidden="false" customHeight="false" outlineLevel="0" collapsed="false"/>
    <row r="1040969" customFormat="false" ht="12.8" hidden="false" customHeight="false" outlineLevel="0" collapsed="false"/>
    <row r="1040970" customFormat="false" ht="12.8" hidden="false" customHeight="false" outlineLevel="0" collapsed="false"/>
    <row r="1040971" customFormat="false" ht="12.8" hidden="false" customHeight="false" outlineLevel="0" collapsed="false"/>
    <row r="1040972" customFormat="false" ht="12.8" hidden="false" customHeight="false" outlineLevel="0" collapsed="false"/>
    <row r="1040973" customFormat="false" ht="12.8" hidden="false" customHeight="false" outlineLevel="0" collapsed="false"/>
    <row r="1040974" customFormat="false" ht="12.8" hidden="false" customHeight="false" outlineLevel="0" collapsed="false"/>
    <row r="1040975" customFormat="false" ht="12.8" hidden="false" customHeight="false" outlineLevel="0" collapsed="false"/>
    <row r="1040976" customFormat="false" ht="12.8" hidden="false" customHeight="false" outlineLevel="0" collapsed="false"/>
    <row r="1040977" customFormat="false" ht="12.8" hidden="false" customHeight="false" outlineLevel="0" collapsed="false"/>
    <row r="1040978" customFormat="false" ht="12.8" hidden="false" customHeight="false" outlineLevel="0" collapsed="false"/>
    <row r="1040979" customFormat="false" ht="12.8" hidden="false" customHeight="false" outlineLevel="0" collapsed="false"/>
    <row r="1040980" customFormat="false" ht="12.8" hidden="false" customHeight="false" outlineLevel="0" collapsed="false"/>
    <row r="1040981" customFormat="false" ht="12.8" hidden="false" customHeight="false" outlineLevel="0" collapsed="false"/>
    <row r="1040982" customFormat="false" ht="12.8" hidden="false" customHeight="false" outlineLevel="0" collapsed="false"/>
    <row r="1040983" customFormat="false" ht="12.8" hidden="false" customHeight="false" outlineLevel="0" collapsed="false"/>
    <row r="1040984" customFormat="false" ht="12.8" hidden="false" customHeight="false" outlineLevel="0" collapsed="false"/>
    <row r="1040985" customFormat="false" ht="12.8" hidden="false" customHeight="false" outlineLevel="0" collapsed="false"/>
    <row r="1040986" customFormat="false" ht="12.8" hidden="false" customHeight="false" outlineLevel="0" collapsed="false"/>
    <row r="1040987" customFormat="false" ht="12.8" hidden="false" customHeight="false" outlineLevel="0" collapsed="false"/>
    <row r="1040988" customFormat="false" ht="12.8" hidden="false" customHeight="false" outlineLevel="0" collapsed="false"/>
    <row r="1040989" customFormat="false" ht="12.8" hidden="false" customHeight="false" outlineLevel="0" collapsed="false"/>
    <row r="1040990" customFormat="false" ht="12.8" hidden="false" customHeight="false" outlineLevel="0" collapsed="false"/>
    <row r="1040991" customFormat="false" ht="12.8" hidden="false" customHeight="false" outlineLevel="0" collapsed="false"/>
    <row r="1040992" customFormat="false" ht="12.8" hidden="false" customHeight="false" outlineLevel="0" collapsed="false"/>
    <row r="1040993" customFormat="false" ht="12.8" hidden="false" customHeight="false" outlineLevel="0" collapsed="false"/>
    <row r="1040994" customFormat="false" ht="12.8" hidden="false" customHeight="false" outlineLevel="0" collapsed="false"/>
    <row r="1040995" customFormat="false" ht="12.8" hidden="false" customHeight="false" outlineLevel="0" collapsed="false"/>
    <row r="1040996" customFormat="false" ht="12.8" hidden="false" customHeight="false" outlineLevel="0" collapsed="false"/>
    <row r="1040997" customFormat="false" ht="12.8" hidden="false" customHeight="false" outlineLevel="0" collapsed="false"/>
    <row r="1040998" customFormat="false" ht="12.8" hidden="false" customHeight="false" outlineLevel="0" collapsed="false"/>
    <row r="1040999" customFormat="false" ht="12.8" hidden="false" customHeight="false" outlineLevel="0" collapsed="false"/>
    <row r="1041000" customFormat="false" ht="12.8" hidden="false" customHeight="false" outlineLevel="0" collapsed="false"/>
    <row r="1041001" customFormat="false" ht="12.8" hidden="false" customHeight="false" outlineLevel="0" collapsed="false"/>
    <row r="1041002" customFormat="false" ht="12.8" hidden="false" customHeight="false" outlineLevel="0" collapsed="false"/>
    <row r="1041003" customFormat="false" ht="12.8" hidden="false" customHeight="false" outlineLevel="0" collapsed="false"/>
    <row r="1041004" customFormat="false" ht="12.8" hidden="false" customHeight="false" outlineLevel="0" collapsed="false"/>
    <row r="1041005" customFormat="false" ht="12.8" hidden="false" customHeight="false" outlineLevel="0" collapsed="false"/>
    <row r="1041006" customFormat="false" ht="12.8" hidden="false" customHeight="false" outlineLevel="0" collapsed="false"/>
    <row r="1041007" customFormat="false" ht="12.8" hidden="false" customHeight="false" outlineLevel="0" collapsed="false"/>
    <row r="1041008" customFormat="false" ht="12.8" hidden="false" customHeight="false" outlineLevel="0" collapsed="false"/>
    <row r="1041009" customFormat="false" ht="12.8" hidden="false" customHeight="false" outlineLevel="0" collapsed="false"/>
    <row r="1041010" customFormat="false" ht="12.8" hidden="false" customHeight="false" outlineLevel="0" collapsed="false"/>
    <row r="1041011" customFormat="false" ht="12.8" hidden="false" customHeight="false" outlineLevel="0" collapsed="false"/>
    <row r="1041012" customFormat="false" ht="12.8" hidden="false" customHeight="false" outlineLevel="0" collapsed="false"/>
    <row r="1041013" customFormat="false" ht="12.8" hidden="false" customHeight="false" outlineLevel="0" collapsed="false"/>
    <row r="1041014" customFormat="false" ht="12.8" hidden="false" customHeight="false" outlineLevel="0" collapsed="false"/>
    <row r="1041015" customFormat="false" ht="12.8" hidden="false" customHeight="false" outlineLevel="0" collapsed="false"/>
    <row r="1041016" customFormat="false" ht="12.8" hidden="false" customHeight="false" outlineLevel="0" collapsed="false"/>
    <row r="1041017" customFormat="false" ht="12.8" hidden="false" customHeight="false" outlineLevel="0" collapsed="false"/>
    <row r="1041018" customFormat="false" ht="12.8" hidden="false" customHeight="false" outlineLevel="0" collapsed="false"/>
    <row r="1041019" customFormat="false" ht="12.8" hidden="false" customHeight="false" outlineLevel="0" collapsed="false"/>
    <row r="1041020" customFormat="false" ht="12.8" hidden="false" customHeight="false" outlineLevel="0" collapsed="false"/>
    <row r="1041021" customFormat="false" ht="12.8" hidden="false" customHeight="false" outlineLevel="0" collapsed="false"/>
    <row r="1041022" customFormat="false" ht="12.8" hidden="false" customHeight="false" outlineLevel="0" collapsed="false"/>
    <row r="1041023" customFormat="false" ht="12.8" hidden="false" customHeight="false" outlineLevel="0" collapsed="false"/>
    <row r="1041024" customFormat="false" ht="12.8" hidden="false" customHeight="false" outlineLevel="0" collapsed="false"/>
    <row r="1041025" customFormat="false" ht="12.8" hidden="false" customHeight="false" outlineLevel="0" collapsed="false"/>
    <row r="1041026" customFormat="false" ht="12.8" hidden="false" customHeight="false" outlineLevel="0" collapsed="false"/>
    <row r="1041027" customFormat="false" ht="12.8" hidden="false" customHeight="false" outlineLevel="0" collapsed="false"/>
    <row r="1041028" customFormat="false" ht="12.8" hidden="false" customHeight="false" outlineLevel="0" collapsed="false"/>
    <row r="1041029" customFormat="false" ht="12.8" hidden="false" customHeight="false" outlineLevel="0" collapsed="false"/>
    <row r="1041030" customFormat="false" ht="12.8" hidden="false" customHeight="false" outlineLevel="0" collapsed="false"/>
    <row r="1041031" customFormat="false" ht="12.8" hidden="false" customHeight="false" outlineLevel="0" collapsed="false"/>
    <row r="1041032" customFormat="false" ht="12.8" hidden="false" customHeight="false" outlineLevel="0" collapsed="false"/>
    <row r="1041033" customFormat="false" ht="12.8" hidden="false" customHeight="false" outlineLevel="0" collapsed="false"/>
    <row r="1041034" customFormat="false" ht="12.8" hidden="false" customHeight="false" outlineLevel="0" collapsed="false"/>
    <row r="1041035" customFormat="false" ht="12.8" hidden="false" customHeight="false" outlineLevel="0" collapsed="false"/>
    <row r="1041036" customFormat="false" ht="12.8" hidden="false" customHeight="false" outlineLevel="0" collapsed="false"/>
    <row r="1041037" customFormat="false" ht="12.8" hidden="false" customHeight="false" outlineLevel="0" collapsed="false"/>
    <row r="1041038" customFormat="false" ht="12.8" hidden="false" customHeight="false" outlineLevel="0" collapsed="false"/>
    <row r="1041039" customFormat="false" ht="12.8" hidden="false" customHeight="false" outlineLevel="0" collapsed="false"/>
    <row r="1041040" customFormat="false" ht="12.8" hidden="false" customHeight="false" outlineLevel="0" collapsed="false"/>
    <row r="1041041" customFormat="false" ht="12.8" hidden="false" customHeight="false" outlineLevel="0" collapsed="false"/>
    <row r="1041042" customFormat="false" ht="12.8" hidden="false" customHeight="false" outlineLevel="0" collapsed="false"/>
    <row r="1041043" customFormat="false" ht="12.8" hidden="false" customHeight="false" outlineLevel="0" collapsed="false"/>
    <row r="1041044" customFormat="false" ht="12.8" hidden="false" customHeight="false" outlineLevel="0" collapsed="false"/>
    <row r="1041045" customFormat="false" ht="12.8" hidden="false" customHeight="false" outlineLevel="0" collapsed="false"/>
    <row r="1041046" customFormat="false" ht="12.8" hidden="false" customHeight="false" outlineLevel="0" collapsed="false"/>
    <row r="1041047" customFormat="false" ht="12.8" hidden="false" customHeight="false" outlineLevel="0" collapsed="false"/>
    <row r="1041048" customFormat="false" ht="12.8" hidden="false" customHeight="false" outlineLevel="0" collapsed="false"/>
    <row r="1041049" customFormat="false" ht="12.8" hidden="false" customHeight="false" outlineLevel="0" collapsed="false"/>
    <row r="1041050" customFormat="false" ht="12.8" hidden="false" customHeight="false" outlineLevel="0" collapsed="false"/>
    <row r="1041051" customFormat="false" ht="12.8" hidden="false" customHeight="false" outlineLevel="0" collapsed="false"/>
    <row r="1041052" customFormat="false" ht="12.8" hidden="false" customHeight="false" outlineLevel="0" collapsed="false"/>
    <row r="1041053" customFormat="false" ht="12.8" hidden="false" customHeight="false" outlineLevel="0" collapsed="false"/>
    <row r="1041054" customFormat="false" ht="12.8" hidden="false" customHeight="false" outlineLevel="0" collapsed="false"/>
    <row r="1041055" customFormat="false" ht="12.8" hidden="false" customHeight="false" outlineLevel="0" collapsed="false"/>
    <row r="1041056" customFormat="false" ht="12.8" hidden="false" customHeight="false" outlineLevel="0" collapsed="false"/>
    <row r="1041057" customFormat="false" ht="12.8" hidden="false" customHeight="false" outlineLevel="0" collapsed="false"/>
    <row r="1041058" customFormat="false" ht="12.8" hidden="false" customHeight="false" outlineLevel="0" collapsed="false"/>
    <row r="1041059" customFormat="false" ht="12.8" hidden="false" customHeight="false" outlineLevel="0" collapsed="false"/>
    <row r="1041060" customFormat="false" ht="12.8" hidden="false" customHeight="false" outlineLevel="0" collapsed="false"/>
    <row r="1041061" customFormat="false" ht="12.8" hidden="false" customHeight="false" outlineLevel="0" collapsed="false"/>
    <row r="1041062" customFormat="false" ht="12.8" hidden="false" customHeight="false" outlineLevel="0" collapsed="false"/>
    <row r="1041063" customFormat="false" ht="12.8" hidden="false" customHeight="false" outlineLevel="0" collapsed="false"/>
    <row r="1041064" customFormat="false" ht="12.8" hidden="false" customHeight="false" outlineLevel="0" collapsed="false"/>
    <row r="1041065" customFormat="false" ht="12.8" hidden="false" customHeight="false" outlineLevel="0" collapsed="false"/>
    <row r="1041066" customFormat="false" ht="12.8" hidden="false" customHeight="false" outlineLevel="0" collapsed="false"/>
    <row r="1041067" customFormat="false" ht="12.8" hidden="false" customHeight="false" outlineLevel="0" collapsed="false"/>
    <row r="1041068" customFormat="false" ht="12.8" hidden="false" customHeight="false" outlineLevel="0" collapsed="false"/>
    <row r="1041069" customFormat="false" ht="12.8" hidden="false" customHeight="false" outlineLevel="0" collapsed="false"/>
    <row r="1041070" customFormat="false" ht="12.8" hidden="false" customHeight="false" outlineLevel="0" collapsed="false"/>
    <row r="1041071" customFormat="false" ht="12.8" hidden="false" customHeight="false" outlineLevel="0" collapsed="false"/>
    <row r="1041072" customFormat="false" ht="12.8" hidden="false" customHeight="false" outlineLevel="0" collapsed="false"/>
    <row r="1041073" customFormat="false" ht="12.8" hidden="false" customHeight="false" outlineLevel="0" collapsed="false"/>
    <row r="1041074" customFormat="false" ht="12.8" hidden="false" customHeight="false" outlineLevel="0" collapsed="false"/>
    <row r="1041075" customFormat="false" ht="12.8" hidden="false" customHeight="false" outlineLevel="0" collapsed="false"/>
    <row r="1041076" customFormat="false" ht="12.8" hidden="false" customHeight="false" outlineLevel="0" collapsed="false"/>
    <row r="1041077" customFormat="false" ht="12.8" hidden="false" customHeight="false" outlineLevel="0" collapsed="false"/>
    <row r="1041078" customFormat="false" ht="12.8" hidden="false" customHeight="false" outlineLevel="0" collapsed="false"/>
    <row r="1041079" customFormat="false" ht="12.8" hidden="false" customHeight="false" outlineLevel="0" collapsed="false"/>
    <row r="1041080" customFormat="false" ht="12.8" hidden="false" customHeight="false" outlineLevel="0" collapsed="false"/>
    <row r="1041081" customFormat="false" ht="12.8" hidden="false" customHeight="false" outlineLevel="0" collapsed="false"/>
    <row r="1041082" customFormat="false" ht="12.8" hidden="false" customHeight="false" outlineLevel="0" collapsed="false"/>
    <row r="1041083" customFormat="false" ht="12.8" hidden="false" customHeight="false" outlineLevel="0" collapsed="false"/>
    <row r="1041084" customFormat="false" ht="12.8" hidden="false" customHeight="false" outlineLevel="0" collapsed="false"/>
    <row r="1041085" customFormat="false" ht="12.8" hidden="false" customHeight="false" outlineLevel="0" collapsed="false"/>
    <row r="1041086" customFormat="false" ht="12.8" hidden="false" customHeight="false" outlineLevel="0" collapsed="false"/>
    <row r="1041087" customFormat="false" ht="12.8" hidden="false" customHeight="false" outlineLevel="0" collapsed="false"/>
    <row r="1041088" customFormat="false" ht="12.8" hidden="false" customHeight="false" outlineLevel="0" collapsed="false"/>
    <row r="1041089" customFormat="false" ht="12.8" hidden="false" customHeight="false" outlineLevel="0" collapsed="false"/>
    <row r="1041090" customFormat="false" ht="12.8" hidden="false" customHeight="false" outlineLevel="0" collapsed="false"/>
    <row r="1041091" customFormat="false" ht="12.8" hidden="false" customHeight="false" outlineLevel="0" collapsed="false"/>
    <row r="1041092" customFormat="false" ht="12.8" hidden="false" customHeight="false" outlineLevel="0" collapsed="false"/>
    <row r="1041093" customFormat="false" ht="12.8" hidden="false" customHeight="false" outlineLevel="0" collapsed="false"/>
    <row r="1041094" customFormat="false" ht="12.8" hidden="false" customHeight="false" outlineLevel="0" collapsed="false"/>
    <row r="1041095" customFormat="false" ht="12.8" hidden="false" customHeight="false" outlineLevel="0" collapsed="false"/>
    <row r="1041096" customFormat="false" ht="12.8" hidden="false" customHeight="false" outlineLevel="0" collapsed="false"/>
    <row r="1041097" customFormat="false" ht="12.8" hidden="false" customHeight="false" outlineLevel="0" collapsed="false"/>
    <row r="1041098" customFormat="false" ht="12.8" hidden="false" customHeight="false" outlineLevel="0" collapsed="false"/>
    <row r="1041099" customFormat="false" ht="12.8" hidden="false" customHeight="false" outlineLevel="0" collapsed="false"/>
    <row r="1041100" customFormat="false" ht="12.8" hidden="false" customHeight="false" outlineLevel="0" collapsed="false"/>
    <row r="1041101" customFormat="false" ht="12.8" hidden="false" customHeight="false" outlineLevel="0" collapsed="false"/>
    <row r="1041102" customFormat="false" ht="12.8" hidden="false" customHeight="false" outlineLevel="0" collapsed="false"/>
    <row r="1041103" customFormat="false" ht="12.8" hidden="false" customHeight="false" outlineLevel="0" collapsed="false"/>
    <row r="1041104" customFormat="false" ht="12.8" hidden="false" customHeight="false" outlineLevel="0" collapsed="false"/>
    <row r="1041105" customFormat="false" ht="12.8" hidden="false" customHeight="false" outlineLevel="0" collapsed="false"/>
    <row r="1041106" customFormat="false" ht="12.8" hidden="false" customHeight="false" outlineLevel="0" collapsed="false"/>
    <row r="1041107" customFormat="false" ht="12.8" hidden="false" customHeight="false" outlineLevel="0" collapsed="false"/>
    <row r="1041108" customFormat="false" ht="12.8" hidden="false" customHeight="false" outlineLevel="0" collapsed="false"/>
    <row r="1041109" customFormat="false" ht="12.8" hidden="false" customHeight="false" outlineLevel="0" collapsed="false"/>
    <row r="1041110" customFormat="false" ht="12.8" hidden="false" customHeight="false" outlineLevel="0" collapsed="false"/>
    <row r="1041111" customFormat="false" ht="12.8" hidden="false" customHeight="false" outlineLevel="0" collapsed="false"/>
    <row r="1041112" customFormat="false" ht="12.8" hidden="false" customHeight="false" outlineLevel="0" collapsed="false"/>
    <row r="1041113" customFormat="false" ht="12.8" hidden="false" customHeight="false" outlineLevel="0" collapsed="false"/>
    <row r="1041114" customFormat="false" ht="12.8" hidden="false" customHeight="false" outlineLevel="0" collapsed="false"/>
    <row r="1041115" customFormat="false" ht="12.8" hidden="false" customHeight="false" outlineLevel="0" collapsed="false"/>
    <row r="1041116" customFormat="false" ht="12.8" hidden="false" customHeight="false" outlineLevel="0" collapsed="false"/>
    <row r="1041117" customFormat="false" ht="12.8" hidden="false" customHeight="false" outlineLevel="0" collapsed="false"/>
    <row r="1041118" customFormat="false" ht="12.8" hidden="false" customHeight="false" outlineLevel="0" collapsed="false"/>
    <row r="1041119" customFormat="false" ht="12.8" hidden="false" customHeight="false" outlineLevel="0" collapsed="false"/>
    <row r="1041120" customFormat="false" ht="12.8" hidden="false" customHeight="false" outlineLevel="0" collapsed="false"/>
    <row r="1041121" customFormat="false" ht="12.8" hidden="false" customHeight="false" outlineLevel="0" collapsed="false"/>
    <row r="1041122" customFormat="false" ht="12.8" hidden="false" customHeight="false" outlineLevel="0" collapsed="false"/>
    <row r="1041123" customFormat="false" ht="12.8" hidden="false" customHeight="false" outlineLevel="0" collapsed="false"/>
    <row r="1041124" customFormat="false" ht="12.8" hidden="false" customHeight="false" outlineLevel="0" collapsed="false"/>
    <row r="1041125" customFormat="false" ht="12.8" hidden="false" customHeight="false" outlineLevel="0" collapsed="false"/>
    <row r="1041126" customFormat="false" ht="12.8" hidden="false" customHeight="false" outlineLevel="0" collapsed="false"/>
    <row r="1041127" customFormat="false" ht="12.8" hidden="false" customHeight="false" outlineLevel="0" collapsed="false"/>
    <row r="1041128" customFormat="false" ht="12.8" hidden="false" customHeight="false" outlineLevel="0" collapsed="false"/>
    <row r="1041129" customFormat="false" ht="12.8" hidden="false" customHeight="false" outlineLevel="0" collapsed="false"/>
    <row r="1041130" customFormat="false" ht="12.8" hidden="false" customHeight="false" outlineLevel="0" collapsed="false"/>
    <row r="1041131" customFormat="false" ht="12.8" hidden="false" customHeight="false" outlineLevel="0" collapsed="false"/>
    <row r="1041132" customFormat="false" ht="12.8" hidden="false" customHeight="false" outlineLevel="0" collapsed="false"/>
    <row r="1041133" customFormat="false" ht="12.8" hidden="false" customHeight="false" outlineLevel="0" collapsed="false"/>
    <row r="1041134" customFormat="false" ht="12.8" hidden="false" customHeight="false" outlineLevel="0" collapsed="false"/>
    <row r="1041135" customFormat="false" ht="12.8" hidden="false" customHeight="false" outlineLevel="0" collapsed="false"/>
    <row r="1041136" customFormat="false" ht="12.8" hidden="false" customHeight="false" outlineLevel="0" collapsed="false"/>
    <row r="1041137" customFormat="false" ht="12.8" hidden="false" customHeight="false" outlineLevel="0" collapsed="false"/>
    <row r="1041138" customFormat="false" ht="12.8" hidden="false" customHeight="false" outlineLevel="0" collapsed="false"/>
    <row r="1041139" customFormat="false" ht="12.8" hidden="false" customHeight="false" outlineLevel="0" collapsed="false"/>
    <row r="1041140" customFormat="false" ht="12.8" hidden="false" customHeight="false" outlineLevel="0" collapsed="false"/>
    <row r="1041141" customFormat="false" ht="12.8" hidden="false" customHeight="false" outlineLevel="0" collapsed="false"/>
    <row r="1041142" customFormat="false" ht="12.8" hidden="false" customHeight="false" outlineLevel="0" collapsed="false"/>
    <row r="1041143" customFormat="false" ht="12.8" hidden="false" customHeight="false" outlineLevel="0" collapsed="false"/>
    <row r="1041144" customFormat="false" ht="12.8" hidden="false" customHeight="false" outlineLevel="0" collapsed="false"/>
    <row r="1041145" customFormat="false" ht="12.8" hidden="false" customHeight="false" outlineLevel="0" collapsed="false"/>
    <row r="1041146" customFormat="false" ht="12.8" hidden="false" customHeight="false" outlineLevel="0" collapsed="false"/>
    <row r="1041147" customFormat="false" ht="12.8" hidden="false" customHeight="false" outlineLevel="0" collapsed="false"/>
    <row r="1041148" customFormat="false" ht="12.8" hidden="false" customHeight="false" outlineLevel="0" collapsed="false"/>
    <row r="1041149" customFormat="false" ht="12.8" hidden="false" customHeight="false" outlineLevel="0" collapsed="false"/>
    <row r="1041150" customFormat="false" ht="12.8" hidden="false" customHeight="false" outlineLevel="0" collapsed="false"/>
    <row r="1041151" customFormat="false" ht="12.8" hidden="false" customHeight="false" outlineLevel="0" collapsed="false"/>
    <row r="1041152" customFormat="false" ht="12.8" hidden="false" customHeight="false" outlineLevel="0" collapsed="false"/>
    <row r="1041153" customFormat="false" ht="12.8" hidden="false" customHeight="false" outlineLevel="0" collapsed="false"/>
    <row r="1041154" customFormat="false" ht="12.8" hidden="false" customHeight="false" outlineLevel="0" collapsed="false"/>
    <row r="1041155" customFormat="false" ht="12.8" hidden="false" customHeight="false" outlineLevel="0" collapsed="false"/>
    <row r="1041156" customFormat="false" ht="12.8" hidden="false" customHeight="false" outlineLevel="0" collapsed="false"/>
    <row r="1041157" customFormat="false" ht="12.8" hidden="false" customHeight="false" outlineLevel="0" collapsed="false"/>
    <row r="1041158" customFormat="false" ht="12.8" hidden="false" customHeight="false" outlineLevel="0" collapsed="false"/>
    <row r="1041159" customFormat="false" ht="12.8" hidden="false" customHeight="false" outlineLevel="0" collapsed="false"/>
    <row r="1041160" customFormat="false" ht="12.8" hidden="false" customHeight="false" outlineLevel="0" collapsed="false"/>
    <row r="1041161" customFormat="false" ht="12.8" hidden="false" customHeight="false" outlineLevel="0" collapsed="false"/>
    <row r="1041162" customFormat="false" ht="12.8" hidden="false" customHeight="false" outlineLevel="0" collapsed="false"/>
    <row r="1041163" customFormat="false" ht="12.8" hidden="false" customHeight="false" outlineLevel="0" collapsed="false"/>
    <row r="1041164" customFormat="false" ht="12.8" hidden="false" customHeight="false" outlineLevel="0" collapsed="false"/>
    <row r="1041165" customFormat="false" ht="12.8" hidden="false" customHeight="false" outlineLevel="0" collapsed="false"/>
    <row r="1041166" customFormat="false" ht="12.8" hidden="false" customHeight="false" outlineLevel="0" collapsed="false"/>
    <row r="1041167" customFormat="false" ht="12.8" hidden="false" customHeight="false" outlineLevel="0" collapsed="false"/>
    <row r="1041168" customFormat="false" ht="12.8" hidden="false" customHeight="false" outlineLevel="0" collapsed="false"/>
    <row r="1041169" customFormat="false" ht="12.8" hidden="false" customHeight="false" outlineLevel="0" collapsed="false"/>
    <row r="1041170" customFormat="false" ht="12.8" hidden="false" customHeight="false" outlineLevel="0" collapsed="false"/>
    <row r="1041171" customFormat="false" ht="12.8" hidden="false" customHeight="false" outlineLevel="0" collapsed="false"/>
    <row r="1041172" customFormat="false" ht="12.8" hidden="false" customHeight="false" outlineLevel="0" collapsed="false"/>
    <row r="1041173" customFormat="false" ht="12.8" hidden="false" customHeight="false" outlineLevel="0" collapsed="false"/>
    <row r="1041174" customFormat="false" ht="12.8" hidden="false" customHeight="false" outlineLevel="0" collapsed="false"/>
    <row r="1041175" customFormat="false" ht="12.8" hidden="false" customHeight="false" outlineLevel="0" collapsed="false"/>
    <row r="1041176" customFormat="false" ht="12.8" hidden="false" customHeight="false" outlineLevel="0" collapsed="false"/>
    <row r="1041177" customFormat="false" ht="12.8" hidden="false" customHeight="false" outlineLevel="0" collapsed="false"/>
    <row r="1041178" customFormat="false" ht="12.8" hidden="false" customHeight="false" outlineLevel="0" collapsed="false"/>
    <row r="1041179" customFormat="false" ht="12.8" hidden="false" customHeight="false" outlineLevel="0" collapsed="false"/>
    <row r="1041180" customFormat="false" ht="12.8" hidden="false" customHeight="false" outlineLevel="0" collapsed="false"/>
    <row r="1041181" customFormat="false" ht="12.8" hidden="false" customHeight="false" outlineLevel="0" collapsed="false"/>
    <row r="1041182" customFormat="false" ht="12.8" hidden="false" customHeight="false" outlineLevel="0" collapsed="false"/>
    <row r="1041183" customFormat="false" ht="12.8" hidden="false" customHeight="false" outlineLevel="0" collapsed="false"/>
    <row r="1041184" customFormat="false" ht="12.8" hidden="false" customHeight="false" outlineLevel="0" collapsed="false"/>
    <row r="1041185" customFormat="false" ht="12.8" hidden="false" customHeight="false" outlineLevel="0" collapsed="false"/>
    <row r="1041186" customFormat="false" ht="12.8" hidden="false" customHeight="false" outlineLevel="0" collapsed="false"/>
    <row r="1041187" customFormat="false" ht="12.8" hidden="false" customHeight="false" outlineLevel="0" collapsed="false"/>
    <row r="1041188" customFormat="false" ht="12.8" hidden="false" customHeight="false" outlineLevel="0" collapsed="false"/>
    <row r="1041189" customFormat="false" ht="12.8" hidden="false" customHeight="false" outlineLevel="0" collapsed="false"/>
    <row r="1041190" customFormat="false" ht="12.8" hidden="false" customHeight="false" outlineLevel="0" collapsed="false"/>
    <row r="1041191" customFormat="false" ht="12.8" hidden="false" customHeight="false" outlineLevel="0" collapsed="false"/>
    <row r="1041192" customFormat="false" ht="12.8" hidden="false" customHeight="false" outlineLevel="0" collapsed="false"/>
    <row r="1041193" customFormat="false" ht="12.8" hidden="false" customHeight="false" outlineLevel="0" collapsed="false"/>
    <row r="1041194" customFormat="false" ht="12.8" hidden="false" customHeight="false" outlineLevel="0" collapsed="false"/>
    <row r="1041195" customFormat="false" ht="12.8" hidden="false" customHeight="false" outlineLevel="0" collapsed="false"/>
    <row r="1041196" customFormat="false" ht="12.8" hidden="false" customHeight="false" outlineLevel="0" collapsed="false"/>
    <row r="1041197" customFormat="false" ht="12.8" hidden="false" customHeight="false" outlineLevel="0" collapsed="false"/>
    <row r="1041198" customFormat="false" ht="12.8" hidden="false" customHeight="false" outlineLevel="0" collapsed="false"/>
    <row r="1041199" customFormat="false" ht="12.8" hidden="false" customHeight="false" outlineLevel="0" collapsed="false"/>
    <row r="1041200" customFormat="false" ht="12.8" hidden="false" customHeight="false" outlineLevel="0" collapsed="false"/>
    <row r="1041201" customFormat="false" ht="12.8" hidden="false" customHeight="false" outlineLevel="0" collapsed="false"/>
    <row r="1041202" customFormat="false" ht="12.8" hidden="false" customHeight="false" outlineLevel="0" collapsed="false"/>
    <row r="1041203" customFormat="false" ht="12.8" hidden="false" customHeight="false" outlineLevel="0" collapsed="false"/>
    <row r="1041204" customFormat="false" ht="12.8" hidden="false" customHeight="false" outlineLevel="0" collapsed="false"/>
    <row r="1041205" customFormat="false" ht="12.8" hidden="false" customHeight="false" outlineLevel="0" collapsed="false"/>
    <row r="1041206" customFormat="false" ht="12.8" hidden="false" customHeight="false" outlineLevel="0" collapsed="false"/>
    <row r="1041207" customFormat="false" ht="12.8" hidden="false" customHeight="false" outlineLevel="0" collapsed="false"/>
    <row r="1041208" customFormat="false" ht="12.8" hidden="false" customHeight="false" outlineLevel="0" collapsed="false"/>
    <row r="1041209" customFormat="false" ht="12.8" hidden="false" customHeight="false" outlineLevel="0" collapsed="false"/>
    <row r="1041210" customFormat="false" ht="12.8" hidden="false" customHeight="false" outlineLevel="0" collapsed="false"/>
    <row r="1041211" customFormat="false" ht="12.8" hidden="false" customHeight="false" outlineLevel="0" collapsed="false"/>
    <row r="1041212" customFormat="false" ht="12.8" hidden="false" customHeight="false" outlineLevel="0" collapsed="false"/>
    <row r="1041213" customFormat="false" ht="12.8" hidden="false" customHeight="false" outlineLevel="0" collapsed="false"/>
    <row r="1041214" customFormat="false" ht="12.8" hidden="false" customHeight="false" outlineLevel="0" collapsed="false"/>
    <row r="1041215" customFormat="false" ht="12.8" hidden="false" customHeight="false" outlineLevel="0" collapsed="false"/>
    <row r="1041216" customFormat="false" ht="12.8" hidden="false" customHeight="false" outlineLevel="0" collapsed="false"/>
    <row r="1041217" customFormat="false" ht="12.8" hidden="false" customHeight="false" outlineLevel="0" collapsed="false"/>
    <row r="1041218" customFormat="false" ht="12.8" hidden="false" customHeight="false" outlineLevel="0" collapsed="false"/>
    <row r="1041219" customFormat="false" ht="12.8" hidden="false" customHeight="false" outlineLevel="0" collapsed="false"/>
    <row r="1041220" customFormat="false" ht="12.8" hidden="false" customHeight="false" outlineLevel="0" collapsed="false"/>
    <row r="1041221" customFormat="false" ht="12.8" hidden="false" customHeight="false" outlineLevel="0" collapsed="false"/>
    <row r="1041222" customFormat="false" ht="12.8" hidden="false" customHeight="false" outlineLevel="0" collapsed="false"/>
    <row r="1041223" customFormat="false" ht="12.8" hidden="false" customHeight="false" outlineLevel="0" collapsed="false"/>
    <row r="1041224" customFormat="false" ht="12.8" hidden="false" customHeight="false" outlineLevel="0" collapsed="false"/>
    <row r="1041225" customFormat="false" ht="12.8" hidden="false" customHeight="false" outlineLevel="0" collapsed="false"/>
    <row r="1041226" customFormat="false" ht="12.8" hidden="false" customHeight="false" outlineLevel="0" collapsed="false"/>
    <row r="1041227" customFormat="false" ht="12.8" hidden="false" customHeight="false" outlineLevel="0" collapsed="false"/>
    <row r="1041228" customFormat="false" ht="12.8" hidden="false" customHeight="false" outlineLevel="0" collapsed="false"/>
    <row r="1041229" customFormat="false" ht="12.8" hidden="false" customHeight="false" outlineLevel="0" collapsed="false"/>
    <row r="1041230" customFormat="false" ht="12.8" hidden="false" customHeight="false" outlineLevel="0" collapsed="false"/>
    <row r="1041231" customFormat="false" ht="12.8" hidden="false" customHeight="false" outlineLevel="0" collapsed="false"/>
    <row r="1041232" customFormat="false" ht="12.8" hidden="false" customHeight="false" outlineLevel="0" collapsed="false"/>
    <row r="1041233" customFormat="false" ht="12.8" hidden="false" customHeight="false" outlineLevel="0" collapsed="false"/>
    <row r="1041234" customFormat="false" ht="12.8" hidden="false" customHeight="false" outlineLevel="0" collapsed="false"/>
    <row r="1041235" customFormat="false" ht="12.8" hidden="false" customHeight="false" outlineLevel="0" collapsed="false"/>
    <row r="1041236" customFormat="false" ht="12.8" hidden="false" customHeight="false" outlineLevel="0" collapsed="false"/>
    <row r="1041237" customFormat="false" ht="12.8" hidden="false" customHeight="false" outlineLevel="0" collapsed="false"/>
    <row r="1041238" customFormat="false" ht="12.8" hidden="false" customHeight="false" outlineLevel="0" collapsed="false"/>
    <row r="1041239" customFormat="false" ht="12.8" hidden="false" customHeight="false" outlineLevel="0" collapsed="false"/>
    <row r="1041240" customFormat="false" ht="12.8" hidden="false" customHeight="false" outlineLevel="0" collapsed="false"/>
    <row r="1041241" customFormat="false" ht="12.8" hidden="false" customHeight="false" outlineLevel="0" collapsed="false"/>
    <row r="1041242" customFormat="false" ht="12.8" hidden="false" customHeight="false" outlineLevel="0" collapsed="false"/>
    <row r="1041243" customFormat="false" ht="12.8" hidden="false" customHeight="false" outlineLevel="0" collapsed="false"/>
    <row r="1041244" customFormat="false" ht="12.8" hidden="false" customHeight="false" outlineLevel="0" collapsed="false"/>
    <row r="1041245" customFormat="false" ht="12.8" hidden="false" customHeight="false" outlineLevel="0" collapsed="false"/>
    <row r="1041246" customFormat="false" ht="12.8" hidden="false" customHeight="false" outlineLevel="0" collapsed="false"/>
    <row r="1041247" customFormat="false" ht="12.8" hidden="false" customHeight="false" outlineLevel="0" collapsed="false"/>
    <row r="1041248" customFormat="false" ht="12.8" hidden="false" customHeight="false" outlineLevel="0" collapsed="false"/>
    <row r="1041249" customFormat="false" ht="12.8" hidden="false" customHeight="false" outlineLevel="0" collapsed="false"/>
    <row r="1041250" customFormat="false" ht="12.8" hidden="false" customHeight="false" outlineLevel="0" collapsed="false"/>
    <row r="1041251" customFormat="false" ht="12.8" hidden="false" customHeight="false" outlineLevel="0" collapsed="false"/>
    <row r="1041252" customFormat="false" ht="12.8" hidden="false" customHeight="false" outlineLevel="0" collapsed="false"/>
    <row r="1041253" customFormat="false" ht="12.8" hidden="false" customHeight="false" outlineLevel="0" collapsed="false"/>
    <row r="1041254" customFormat="false" ht="12.8" hidden="false" customHeight="false" outlineLevel="0" collapsed="false"/>
    <row r="1041255" customFormat="false" ht="12.8" hidden="false" customHeight="false" outlineLevel="0" collapsed="false"/>
    <row r="1041256" customFormat="false" ht="12.8" hidden="false" customHeight="false" outlineLevel="0" collapsed="false"/>
    <row r="1041257" customFormat="false" ht="12.8" hidden="false" customHeight="false" outlineLevel="0" collapsed="false"/>
    <row r="1041258" customFormat="false" ht="12.8" hidden="false" customHeight="false" outlineLevel="0" collapsed="false"/>
    <row r="1041259" customFormat="false" ht="12.8" hidden="false" customHeight="false" outlineLevel="0" collapsed="false"/>
    <row r="1041260" customFormat="false" ht="12.8" hidden="false" customHeight="false" outlineLevel="0" collapsed="false"/>
    <row r="1041261" customFormat="false" ht="12.8" hidden="false" customHeight="false" outlineLevel="0" collapsed="false"/>
    <row r="1041262" customFormat="false" ht="12.8" hidden="false" customHeight="false" outlineLevel="0" collapsed="false"/>
    <row r="1041263" customFormat="false" ht="12.8" hidden="false" customHeight="false" outlineLevel="0" collapsed="false"/>
    <row r="1041264" customFormat="false" ht="12.8" hidden="false" customHeight="false" outlineLevel="0" collapsed="false"/>
    <row r="1041265" customFormat="false" ht="12.8" hidden="false" customHeight="false" outlineLevel="0" collapsed="false"/>
    <row r="1041266" customFormat="false" ht="12.8" hidden="false" customHeight="false" outlineLevel="0" collapsed="false"/>
    <row r="1041267" customFormat="false" ht="12.8" hidden="false" customHeight="false" outlineLevel="0" collapsed="false"/>
    <row r="1041268" customFormat="false" ht="12.8" hidden="false" customHeight="false" outlineLevel="0" collapsed="false"/>
    <row r="1041269" customFormat="false" ht="12.8" hidden="false" customHeight="false" outlineLevel="0" collapsed="false"/>
    <row r="1041270" customFormat="false" ht="12.8" hidden="false" customHeight="false" outlineLevel="0" collapsed="false"/>
    <row r="1041271" customFormat="false" ht="12.8" hidden="false" customHeight="false" outlineLevel="0" collapsed="false"/>
    <row r="1041272" customFormat="false" ht="12.8" hidden="false" customHeight="false" outlineLevel="0" collapsed="false"/>
    <row r="1041273" customFormat="false" ht="12.8" hidden="false" customHeight="false" outlineLevel="0" collapsed="false"/>
    <row r="1041274" customFormat="false" ht="12.8" hidden="false" customHeight="false" outlineLevel="0" collapsed="false"/>
    <row r="1041275" customFormat="false" ht="12.8" hidden="false" customHeight="false" outlineLevel="0" collapsed="false"/>
    <row r="1041276" customFormat="false" ht="12.8" hidden="false" customHeight="false" outlineLevel="0" collapsed="false"/>
    <row r="1041277" customFormat="false" ht="12.8" hidden="false" customHeight="false" outlineLevel="0" collapsed="false"/>
    <row r="1041278" customFormat="false" ht="12.8" hidden="false" customHeight="false" outlineLevel="0" collapsed="false"/>
    <row r="1041279" customFormat="false" ht="12.8" hidden="false" customHeight="false" outlineLevel="0" collapsed="false"/>
    <row r="1041280" customFormat="false" ht="12.8" hidden="false" customHeight="false" outlineLevel="0" collapsed="false"/>
    <row r="1041281" customFormat="false" ht="12.8" hidden="false" customHeight="false" outlineLevel="0" collapsed="false"/>
    <row r="1041282" customFormat="false" ht="12.8" hidden="false" customHeight="false" outlineLevel="0" collapsed="false"/>
    <row r="1041283" customFormat="false" ht="12.8" hidden="false" customHeight="false" outlineLevel="0" collapsed="false"/>
    <row r="1041284" customFormat="false" ht="12.8" hidden="false" customHeight="false" outlineLevel="0" collapsed="false"/>
    <row r="1041285" customFormat="false" ht="12.8" hidden="false" customHeight="false" outlineLevel="0" collapsed="false"/>
    <row r="1041286" customFormat="false" ht="12.8" hidden="false" customHeight="false" outlineLevel="0" collapsed="false"/>
    <row r="1041287" customFormat="false" ht="12.8" hidden="false" customHeight="false" outlineLevel="0" collapsed="false"/>
    <row r="1041288" customFormat="false" ht="12.8" hidden="false" customHeight="false" outlineLevel="0" collapsed="false"/>
    <row r="1041289" customFormat="false" ht="12.8" hidden="false" customHeight="false" outlineLevel="0" collapsed="false"/>
    <row r="1041290" customFormat="false" ht="12.8" hidden="false" customHeight="false" outlineLevel="0" collapsed="false"/>
    <row r="1041291" customFormat="false" ht="12.8" hidden="false" customHeight="false" outlineLevel="0" collapsed="false"/>
    <row r="1041292" customFormat="false" ht="12.8" hidden="false" customHeight="false" outlineLevel="0" collapsed="false"/>
    <row r="1041293" customFormat="false" ht="12.8" hidden="false" customHeight="false" outlineLevel="0" collapsed="false"/>
    <row r="1041294" customFormat="false" ht="12.8" hidden="false" customHeight="false" outlineLevel="0" collapsed="false"/>
    <row r="1041295" customFormat="false" ht="12.8" hidden="false" customHeight="false" outlineLevel="0" collapsed="false"/>
    <row r="1041296" customFormat="false" ht="12.8" hidden="false" customHeight="false" outlineLevel="0" collapsed="false"/>
    <row r="1041297" customFormat="false" ht="12.8" hidden="false" customHeight="false" outlineLevel="0" collapsed="false"/>
    <row r="1041298" customFormat="false" ht="12.8" hidden="false" customHeight="false" outlineLevel="0" collapsed="false"/>
    <row r="1041299" customFormat="false" ht="12.8" hidden="false" customHeight="false" outlineLevel="0" collapsed="false"/>
    <row r="1041300" customFormat="false" ht="12.8" hidden="false" customHeight="false" outlineLevel="0" collapsed="false"/>
    <row r="1041301" customFormat="false" ht="12.8" hidden="false" customHeight="false" outlineLevel="0" collapsed="false"/>
    <row r="1041302" customFormat="false" ht="12.8" hidden="false" customHeight="false" outlineLevel="0" collapsed="false"/>
    <row r="1041303" customFormat="false" ht="12.8" hidden="false" customHeight="false" outlineLevel="0" collapsed="false"/>
    <row r="1041304" customFormat="false" ht="12.8" hidden="false" customHeight="false" outlineLevel="0" collapsed="false"/>
    <row r="1041305" customFormat="false" ht="12.8" hidden="false" customHeight="false" outlineLevel="0" collapsed="false"/>
    <row r="1041306" customFormat="false" ht="12.8" hidden="false" customHeight="false" outlineLevel="0" collapsed="false"/>
    <row r="1041307" customFormat="false" ht="12.8" hidden="false" customHeight="false" outlineLevel="0" collapsed="false"/>
    <row r="1041308" customFormat="false" ht="12.8" hidden="false" customHeight="false" outlineLevel="0" collapsed="false"/>
    <row r="1041309" customFormat="false" ht="12.8" hidden="false" customHeight="false" outlineLevel="0" collapsed="false"/>
    <row r="1041310" customFormat="false" ht="12.8" hidden="false" customHeight="false" outlineLevel="0" collapsed="false"/>
    <row r="1041311" customFormat="false" ht="12.8" hidden="false" customHeight="false" outlineLevel="0" collapsed="false"/>
    <row r="1041312" customFormat="false" ht="12.8" hidden="false" customHeight="false" outlineLevel="0" collapsed="false"/>
    <row r="1041313" customFormat="false" ht="12.8" hidden="false" customHeight="false" outlineLevel="0" collapsed="false"/>
    <row r="1041314" customFormat="false" ht="12.8" hidden="false" customHeight="false" outlineLevel="0" collapsed="false"/>
    <row r="1041315" customFormat="false" ht="12.8" hidden="false" customHeight="false" outlineLevel="0" collapsed="false"/>
    <row r="1041316" customFormat="false" ht="12.8" hidden="false" customHeight="false" outlineLevel="0" collapsed="false"/>
    <row r="1041317" customFormat="false" ht="12.8" hidden="false" customHeight="false" outlineLevel="0" collapsed="false"/>
    <row r="1041318" customFormat="false" ht="12.8" hidden="false" customHeight="false" outlineLevel="0" collapsed="false"/>
    <row r="1041319" customFormat="false" ht="12.8" hidden="false" customHeight="false" outlineLevel="0" collapsed="false"/>
    <row r="1041320" customFormat="false" ht="12.8" hidden="false" customHeight="false" outlineLevel="0" collapsed="false"/>
    <row r="1041321" customFormat="false" ht="12.8" hidden="false" customHeight="false" outlineLevel="0" collapsed="false"/>
    <row r="1041322" customFormat="false" ht="12.8" hidden="false" customHeight="false" outlineLevel="0" collapsed="false"/>
    <row r="1041323" customFormat="false" ht="12.8" hidden="false" customHeight="false" outlineLevel="0" collapsed="false"/>
    <row r="1041324" customFormat="false" ht="12.8" hidden="false" customHeight="false" outlineLevel="0" collapsed="false"/>
    <row r="1041325" customFormat="false" ht="12.8" hidden="false" customHeight="false" outlineLevel="0" collapsed="false"/>
    <row r="1041326" customFormat="false" ht="12.8" hidden="false" customHeight="false" outlineLevel="0" collapsed="false"/>
    <row r="1041327" customFormat="false" ht="12.8" hidden="false" customHeight="false" outlineLevel="0" collapsed="false"/>
    <row r="1041328" customFormat="false" ht="12.8" hidden="false" customHeight="false" outlineLevel="0" collapsed="false"/>
    <row r="1041329" customFormat="false" ht="12.8" hidden="false" customHeight="false" outlineLevel="0" collapsed="false"/>
    <row r="1041330" customFormat="false" ht="12.8" hidden="false" customHeight="false" outlineLevel="0" collapsed="false"/>
    <row r="1041331" customFormat="false" ht="12.8" hidden="false" customHeight="false" outlineLevel="0" collapsed="false"/>
    <row r="1041332" customFormat="false" ht="12.8" hidden="false" customHeight="false" outlineLevel="0" collapsed="false"/>
    <row r="1041333" customFormat="false" ht="12.8" hidden="false" customHeight="false" outlineLevel="0" collapsed="false"/>
    <row r="1041334" customFormat="false" ht="12.8" hidden="false" customHeight="false" outlineLevel="0" collapsed="false"/>
    <row r="1041335" customFormat="false" ht="12.8" hidden="false" customHeight="false" outlineLevel="0" collapsed="false"/>
    <row r="1041336" customFormat="false" ht="12.8" hidden="false" customHeight="false" outlineLevel="0" collapsed="false"/>
    <row r="1041337" customFormat="false" ht="12.8" hidden="false" customHeight="false" outlineLevel="0" collapsed="false"/>
    <row r="1041338" customFormat="false" ht="12.8" hidden="false" customHeight="false" outlineLevel="0" collapsed="false"/>
    <row r="1041339" customFormat="false" ht="12.8" hidden="false" customHeight="false" outlineLevel="0" collapsed="false"/>
    <row r="1041340" customFormat="false" ht="12.8" hidden="false" customHeight="false" outlineLevel="0" collapsed="false"/>
    <row r="1041341" customFormat="false" ht="12.8" hidden="false" customHeight="false" outlineLevel="0" collapsed="false"/>
    <row r="1041342" customFormat="false" ht="12.8" hidden="false" customHeight="false" outlineLevel="0" collapsed="false"/>
    <row r="1041343" customFormat="false" ht="12.8" hidden="false" customHeight="false" outlineLevel="0" collapsed="false"/>
    <row r="1041344" customFormat="false" ht="12.8" hidden="false" customHeight="false" outlineLevel="0" collapsed="false"/>
    <row r="1041345" customFormat="false" ht="12.8" hidden="false" customHeight="false" outlineLevel="0" collapsed="false"/>
    <row r="1041346" customFormat="false" ht="12.8" hidden="false" customHeight="false" outlineLevel="0" collapsed="false"/>
    <row r="1041347" customFormat="false" ht="12.8" hidden="false" customHeight="false" outlineLevel="0" collapsed="false"/>
    <row r="1041348" customFormat="false" ht="12.8" hidden="false" customHeight="false" outlineLevel="0" collapsed="false"/>
    <row r="1041349" customFormat="false" ht="12.8" hidden="false" customHeight="false" outlineLevel="0" collapsed="false"/>
    <row r="1041350" customFormat="false" ht="12.8" hidden="false" customHeight="false" outlineLevel="0" collapsed="false"/>
    <row r="1041351" customFormat="false" ht="12.8" hidden="false" customHeight="false" outlineLevel="0" collapsed="false"/>
    <row r="1041352" customFormat="false" ht="12.8" hidden="false" customHeight="false" outlineLevel="0" collapsed="false"/>
    <row r="1041353" customFormat="false" ht="12.8" hidden="false" customHeight="false" outlineLevel="0" collapsed="false"/>
    <row r="1041354" customFormat="false" ht="12.8" hidden="false" customHeight="false" outlineLevel="0" collapsed="false"/>
    <row r="1041355" customFormat="false" ht="12.8" hidden="false" customHeight="false" outlineLevel="0" collapsed="false"/>
    <row r="1041356" customFormat="false" ht="12.8" hidden="false" customHeight="false" outlineLevel="0" collapsed="false"/>
    <row r="1041357" customFormat="false" ht="12.8" hidden="false" customHeight="false" outlineLevel="0" collapsed="false"/>
    <row r="1041358" customFormat="false" ht="12.8" hidden="false" customHeight="false" outlineLevel="0" collapsed="false"/>
    <row r="1041359" customFormat="false" ht="12.8" hidden="false" customHeight="false" outlineLevel="0" collapsed="false"/>
    <row r="1041360" customFormat="false" ht="12.8" hidden="false" customHeight="false" outlineLevel="0" collapsed="false"/>
    <row r="1041361" customFormat="false" ht="12.8" hidden="false" customHeight="false" outlineLevel="0" collapsed="false"/>
    <row r="1041362" customFormat="false" ht="12.8" hidden="false" customHeight="false" outlineLevel="0" collapsed="false"/>
    <row r="1041363" customFormat="false" ht="12.8" hidden="false" customHeight="false" outlineLevel="0" collapsed="false"/>
    <row r="1041364" customFormat="false" ht="12.8" hidden="false" customHeight="false" outlineLevel="0" collapsed="false"/>
    <row r="1041365" customFormat="false" ht="12.8" hidden="false" customHeight="false" outlineLevel="0" collapsed="false"/>
    <row r="1041366" customFormat="false" ht="12.8" hidden="false" customHeight="false" outlineLevel="0" collapsed="false"/>
    <row r="1041367" customFormat="false" ht="12.8" hidden="false" customHeight="false" outlineLevel="0" collapsed="false"/>
    <row r="1041368" customFormat="false" ht="12.8" hidden="false" customHeight="false" outlineLevel="0" collapsed="false"/>
    <row r="1041369" customFormat="false" ht="12.8" hidden="false" customHeight="false" outlineLevel="0" collapsed="false"/>
    <row r="1041370" customFormat="false" ht="12.8" hidden="false" customHeight="false" outlineLevel="0" collapsed="false"/>
    <row r="1041371" customFormat="false" ht="12.8" hidden="false" customHeight="false" outlineLevel="0" collapsed="false"/>
    <row r="1041372" customFormat="false" ht="12.8" hidden="false" customHeight="false" outlineLevel="0" collapsed="false"/>
    <row r="1041373" customFormat="false" ht="12.8" hidden="false" customHeight="false" outlineLevel="0" collapsed="false"/>
    <row r="1041374" customFormat="false" ht="12.8" hidden="false" customHeight="false" outlineLevel="0" collapsed="false"/>
    <row r="1041375" customFormat="false" ht="12.8" hidden="false" customHeight="false" outlineLevel="0" collapsed="false"/>
    <row r="1041376" customFormat="false" ht="12.8" hidden="false" customHeight="false" outlineLevel="0" collapsed="false"/>
    <row r="1041377" customFormat="false" ht="12.8" hidden="false" customHeight="false" outlineLevel="0" collapsed="false"/>
    <row r="1041378" customFormat="false" ht="12.8" hidden="false" customHeight="false" outlineLevel="0" collapsed="false"/>
    <row r="1041379" customFormat="false" ht="12.8" hidden="false" customHeight="false" outlineLevel="0" collapsed="false"/>
    <row r="1041380" customFormat="false" ht="12.8" hidden="false" customHeight="false" outlineLevel="0" collapsed="false"/>
    <row r="1041381" customFormat="false" ht="12.8" hidden="false" customHeight="false" outlineLevel="0" collapsed="false"/>
    <row r="1041382" customFormat="false" ht="12.8" hidden="false" customHeight="false" outlineLevel="0" collapsed="false"/>
    <row r="1041383" customFormat="false" ht="12.8" hidden="false" customHeight="false" outlineLevel="0" collapsed="false"/>
    <row r="1041384" customFormat="false" ht="12.8" hidden="false" customHeight="false" outlineLevel="0" collapsed="false"/>
    <row r="1041385" customFormat="false" ht="12.8" hidden="false" customHeight="false" outlineLevel="0" collapsed="false"/>
    <row r="1041386" customFormat="false" ht="12.8" hidden="false" customHeight="false" outlineLevel="0" collapsed="false"/>
    <row r="1041387" customFormat="false" ht="12.8" hidden="false" customHeight="false" outlineLevel="0" collapsed="false"/>
    <row r="1041388" customFormat="false" ht="12.8" hidden="false" customHeight="false" outlineLevel="0" collapsed="false"/>
    <row r="1041389" customFormat="false" ht="12.8" hidden="false" customHeight="false" outlineLevel="0" collapsed="false"/>
    <row r="1041390" customFormat="false" ht="12.8" hidden="false" customHeight="false" outlineLevel="0" collapsed="false"/>
    <row r="1041391" customFormat="false" ht="12.8" hidden="false" customHeight="false" outlineLevel="0" collapsed="false"/>
    <row r="1041392" customFormat="false" ht="12.8" hidden="false" customHeight="false" outlineLevel="0" collapsed="false"/>
    <row r="1041393" customFormat="false" ht="12.8" hidden="false" customHeight="false" outlineLevel="0" collapsed="false"/>
    <row r="1041394" customFormat="false" ht="12.8" hidden="false" customHeight="false" outlineLevel="0" collapsed="false"/>
    <row r="1041395" customFormat="false" ht="12.8" hidden="false" customHeight="false" outlineLevel="0" collapsed="false"/>
    <row r="1041396" customFormat="false" ht="12.8" hidden="false" customHeight="false" outlineLevel="0" collapsed="false"/>
    <row r="1041397" customFormat="false" ht="12.8" hidden="false" customHeight="false" outlineLevel="0" collapsed="false"/>
    <row r="1041398" customFormat="false" ht="12.8" hidden="false" customHeight="false" outlineLevel="0" collapsed="false"/>
    <row r="1041399" customFormat="false" ht="12.8" hidden="false" customHeight="false" outlineLevel="0" collapsed="false"/>
    <row r="1041400" customFormat="false" ht="12.8" hidden="false" customHeight="false" outlineLevel="0" collapsed="false"/>
    <row r="1041401" customFormat="false" ht="12.8" hidden="false" customHeight="false" outlineLevel="0" collapsed="false"/>
    <row r="1041402" customFormat="false" ht="12.8" hidden="false" customHeight="false" outlineLevel="0" collapsed="false"/>
    <row r="1041403" customFormat="false" ht="12.8" hidden="false" customHeight="false" outlineLevel="0" collapsed="false"/>
    <row r="1041404" customFormat="false" ht="12.8" hidden="false" customHeight="false" outlineLevel="0" collapsed="false"/>
    <row r="1041405" customFormat="false" ht="12.8" hidden="false" customHeight="false" outlineLevel="0" collapsed="false"/>
    <row r="1041406" customFormat="false" ht="12.8" hidden="false" customHeight="false" outlineLevel="0" collapsed="false"/>
    <row r="1041407" customFormat="false" ht="12.8" hidden="false" customHeight="false" outlineLevel="0" collapsed="false"/>
    <row r="1041408" customFormat="false" ht="12.8" hidden="false" customHeight="false" outlineLevel="0" collapsed="false"/>
    <row r="1041409" customFormat="false" ht="12.8" hidden="false" customHeight="false" outlineLevel="0" collapsed="false"/>
    <row r="1041410" customFormat="false" ht="12.8" hidden="false" customHeight="false" outlineLevel="0" collapsed="false"/>
    <row r="1041411" customFormat="false" ht="12.8" hidden="false" customHeight="false" outlineLevel="0" collapsed="false"/>
    <row r="1041412" customFormat="false" ht="12.8" hidden="false" customHeight="false" outlineLevel="0" collapsed="false"/>
    <row r="1041413" customFormat="false" ht="12.8" hidden="false" customHeight="false" outlineLevel="0" collapsed="false"/>
    <row r="1041414" customFormat="false" ht="12.8" hidden="false" customHeight="false" outlineLevel="0" collapsed="false"/>
    <row r="1041415" customFormat="false" ht="12.8" hidden="false" customHeight="false" outlineLevel="0" collapsed="false"/>
    <row r="1041416" customFormat="false" ht="12.8" hidden="false" customHeight="false" outlineLevel="0" collapsed="false"/>
    <row r="1041417" customFormat="false" ht="12.8" hidden="false" customHeight="false" outlineLevel="0" collapsed="false"/>
    <row r="1041418" customFormat="false" ht="12.8" hidden="false" customHeight="false" outlineLevel="0" collapsed="false"/>
    <row r="1041419" customFormat="false" ht="12.8" hidden="false" customHeight="false" outlineLevel="0" collapsed="false"/>
    <row r="1041420" customFormat="false" ht="12.8" hidden="false" customHeight="false" outlineLevel="0" collapsed="false"/>
    <row r="1041421" customFormat="false" ht="12.8" hidden="false" customHeight="false" outlineLevel="0" collapsed="false"/>
    <row r="1041422" customFormat="false" ht="12.8" hidden="false" customHeight="false" outlineLevel="0" collapsed="false"/>
    <row r="1041423" customFormat="false" ht="12.8" hidden="false" customHeight="false" outlineLevel="0" collapsed="false"/>
    <row r="1041424" customFormat="false" ht="12.8" hidden="false" customHeight="false" outlineLevel="0" collapsed="false"/>
    <row r="1041425" customFormat="false" ht="12.8" hidden="false" customHeight="false" outlineLevel="0" collapsed="false"/>
    <row r="1041426" customFormat="false" ht="12.8" hidden="false" customHeight="false" outlineLevel="0" collapsed="false"/>
    <row r="1041427" customFormat="false" ht="12.8" hidden="false" customHeight="false" outlineLevel="0" collapsed="false"/>
    <row r="1041428" customFormat="false" ht="12.8" hidden="false" customHeight="false" outlineLevel="0" collapsed="false"/>
    <row r="1041429" customFormat="false" ht="12.8" hidden="false" customHeight="false" outlineLevel="0" collapsed="false"/>
    <row r="1041430" customFormat="false" ht="12.8" hidden="false" customHeight="false" outlineLevel="0" collapsed="false"/>
    <row r="1041431" customFormat="false" ht="12.8" hidden="false" customHeight="false" outlineLevel="0" collapsed="false"/>
    <row r="1041432" customFormat="false" ht="12.8" hidden="false" customHeight="false" outlineLevel="0" collapsed="false"/>
    <row r="1041433" customFormat="false" ht="12.8" hidden="false" customHeight="false" outlineLevel="0" collapsed="false"/>
    <row r="1041434" customFormat="false" ht="12.8" hidden="false" customHeight="false" outlineLevel="0" collapsed="false"/>
    <row r="1041435" customFormat="false" ht="12.8" hidden="false" customHeight="false" outlineLevel="0" collapsed="false"/>
    <row r="1041436" customFormat="false" ht="12.8" hidden="false" customHeight="false" outlineLevel="0" collapsed="false"/>
    <row r="1041437" customFormat="false" ht="12.8" hidden="false" customHeight="false" outlineLevel="0" collapsed="false"/>
    <row r="1041438" customFormat="false" ht="12.8" hidden="false" customHeight="false" outlineLevel="0" collapsed="false"/>
    <row r="1041439" customFormat="false" ht="12.8" hidden="false" customHeight="false" outlineLevel="0" collapsed="false"/>
    <row r="1041440" customFormat="false" ht="12.8" hidden="false" customHeight="false" outlineLevel="0" collapsed="false"/>
    <row r="1041441" customFormat="false" ht="12.8" hidden="false" customHeight="false" outlineLevel="0" collapsed="false"/>
    <row r="1041442" customFormat="false" ht="12.8" hidden="false" customHeight="false" outlineLevel="0" collapsed="false"/>
    <row r="1041443" customFormat="false" ht="12.8" hidden="false" customHeight="false" outlineLevel="0" collapsed="false"/>
    <row r="1041444" customFormat="false" ht="12.8" hidden="false" customHeight="false" outlineLevel="0" collapsed="false"/>
    <row r="1041445" customFormat="false" ht="12.8" hidden="false" customHeight="false" outlineLevel="0" collapsed="false"/>
    <row r="1041446" customFormat="false" ht="12.8" hidden="false" customHeight="false" outlineLevel="0" collapsed="false"/>
    <row r="1041447" customFormat="false" ht="12.8" hidden="false" customHeight="false" outlineLevel="0" collapsed="false"/>
    <row r="1041448" customFormat="false" ht="12.8" hidden="false" customHeight="false" outlineLevel="0" collapsed="false"/>
    <row r="1041449" customFormat="false" ht="12.8" hidden="false" customHeight="false" outlineLevel="0" collapsed="false"/>
    <row r="1041450" customFormat="false" ht="12.8" hidden="false" customHeight="false" outlineLevel="0" collapsed="false"/>
    <row r="1041451" customFormat="false" ht="12.8" hidden="false" customHeight="false" outlineLevel="0" collapsed="false"/>
    <row r="1041452" customFormat="false" ht="12.8" hidden="false" customHeight="false" outlineLevel="0" collapsed="false"/>
    <row r="1041453" customFormat="false" ht="12.8" hidden="false" customHeight="false" outlineLevel="0" collapsed="false"/>
    <row r="1041454" customFormat="false" ht="12.8" hidden="false" customHeight="false" outlineLevel="0" collapsed="false"/>
    <row r="1041455" customFormat="false" ht="12.8" hidden="false" customHeight="false" outlineLevel="0" collapsed="false"/>
    <row r="1041456" customFormat="false" ht="12.8" hidden="false" customHeight="false" outlineLevel="0" collapsed="false"/>
    <row r="1041457" customFormat="false" ht="12.8" hidden="false" customHeight="false" outlineLevel="0" collapsed="false"/>
    <row r="1041458" customFormat="false" ht="12.8" hidden="false" customHeight="false" outlineLevel="0" collapsed="false"/>
    <row r="1041459" customFormat="false" ht="12.8" hidden="false" customHeight="false" outlineLevel="0" collapsed="false"/>
    <row r="1041460" customFormat="false" ht="12.8" hidden="false" customHeight="false" outlineLevel="0" collapsed="false"/>
    <row r="1041461" customFormat="false" ht="12.8" hidden="false" customHeight="false" outlineLevel="0" collapsed="false"/>
    <row r="1041462" customFormat="false" ht="12.8" hidden="false" customHeight="false" outlineLevel="0" collapsed="false"/>
    <row r="1041463" customFormat="false" ht="12.8" hidden="false" customHeight="false" outlineLevel="0" collapsed="false"/>
    <row r="1041464" customFormat="false" ht="12.8" hidden="false" customHeight="false" outlineLevel="0" collapsed="false"/>
    <row r="1041465" customFormat="false" ht="12.8" hidden="false" customHeight="false" outlineLevel="0" collapsed="false"/>
    <row r="1041466" customFormat="false" ht="12.8" hidden="false" customHeight="false" outlineLevel="0" collapsed="false"/>
    <row r="1041467" customFormat="false" ht="12.8" hidden="false" customHeight="false" outlineLevel="0" collapsed="false"/>
    <row r="1041468" customFormat="false" ht="12.8" hidden="false" customHeight="false" outlineLevel="0" collapsed="false"/>
    <row r="1041469" customFormat="false" ht="12.8" hidden="false" customHeight="false" outlineLevel="0" collapsed="false"/>
    <row r="1041470" customFormat="false" ht="12.8" hidden="false" customHeight="false" outlineLevel="0" collapsed="false"/>
    <row r="1041471" customFormat="false" ht="12.8" hidden="false" customHeight="false" outlineLevel="0" collapsed="false"/>
    <row r="1041472" customFormat="false" ht="12.8" hidden="false" customHeight="false" outlineLevel="0" collapsed="false"/>
    <row r="1041473" customFormat="false" ht="12.8" hidden="false" customHeight="false" outlineLevel="0" collapsed="false"/>
    <row r="1041474" customFormat="false" ht="12.8" hidden="false" customHeight="false" outlineLevel="0" collapsed="false"/>
    <row r="1041475" customFormat="false" ht="12.8" hidden="false" customHeight="false" outlineLevel="0" collapsed="false"/>
    <row r="1041476" customFormat="false" ht="12.8" hidden="false" customHeight="false" outlineLevel="0" collapsed="false"/>
    <row r="1041477" customFormat="false" ht="12.8" hidden="false" customHeight="false" outlineLevel="0" collapsed="false"/>
    <row r="1041478" customFormat="false" ht="12.8" hidden="false" customHeight="false" outlineLevel="0" collapsed="false"/>
    <row r="1041479" customFormat="false" ht="12.8" hidden="false" customHeight="false" outlineLevel="0" collapsed="false"/>
    <row r="1041480" customFormat="false" ht="12.8" hidden="false" customHeight="false" outlineLevel="0" collapsed="false"/>
    <row r="1041481" customFormat="false" ht="12.8" hidden="false" customHeight="false" outlineLevel="0" collapsed="false"/>
    <row r="1041482" customFormat="false" ht="12.8" hidden="false" customHeight="false" outlineLevel="0" collapsed="false"/>
    <row r="1041483" customFormat="false" ht="12.8" hidden="false" customHeight="false" outlineLevel="0" collapsed="false"/>
    <row r="1041484" customFormat="false" ht="12.8" hidden="false" customHeight="false" outlineLevel="0" collapsed="false"/>
    <row r="1041485" customFormat="false" ht="12.8" hidden="false" customHeight="false" outlineLevel="0" collapsed="false"/>
    <row r="1041486" customFormat="false" ht="12.8" hidden="false" customHeight="false" outlineLevel="0" collapsed="false"/>
    <row r="1041487" customFormat="false" ht="12.8" hidden="false" customHeight="false" outlineLevel="0" collapsed="false"/>
    <row r="1041488" customFormat="false" ht="12.8" hidden="false" customHeight="false" outlineLevel="0" collapsed="false"/>
    <row r="1041489" customFormat="false" ht="12.8" hidden="false" customHeight="false" outlineLevel="0" collapsed="false"/>
    <row r="1041490" customFormat="false" ht="12.8" hidden="false" customHeight="false" outlineLevel="0" collapsed="false"/>
    <row r="1041491" customFormat="false" ht="12.8" hidden="false" customHeight="false" outlineLevel="0" collapsed="false"/>
    <row r="1041492" customFormat="false" ht="12.8" hidden="false" customHeight="false" outlineLevel="0" collapsed="false"/>
    <row r="1041493" customFormat="false" ht="12.8" hidden="false" customHeight="false" outlineLevel="0" collapsed="false"/>
    <row r="1041494" customFormat="false" ht="12.8" hidden="false" customHeight="false" outlineLevel="0" collapsed="false"/>
    <row r="1041495" customFormat="false" ht="12.8" hidden="false" customHeight="false" outlineLevel="0" collapsed="false"/>
    <row r="1041496" customFormat="false" ht="12.8" hidden="false" customHeight="false" outlineLevel="0" collapsed="false"/>
    <row r="1041497" customFormat="false" ht="12.8" hidden="false" customHeight="false" outlineLevel="0" collapsed="false"/>
    <row r="1041498" customFormat="false" ht="12.8" hidden="false" customHeight="false" outlineLevel="0" collapsed="false"/>
    <row r="1041499" customFormat="false" ht="12.8" hidden="false" customHeight="false" outlineLevel="0" collapsed="false"/>
    <row r="1041500" customFormat="false" ht="12.8" hidden="false" customHeight="false" outlineLevel="0" collapsed="false"/>
    <row r="1041501" customFormat="false" ht="12.8" hidden="false" customHeight="false" outlineLevel="0" collapsed="false"/>
    <row r="1041502" customFormat="false" ht="12.8" hidden="false" customHeight="false" outlineLevel="0" collapsed="false"/>
    <row r="1041503" customFormat="false" ht="12.8" hidden="false" customHeight="false" outlineLevel="0" collapsed="false"/>
    <row r="1041504" customFormat="false" ht="12.8" hidden="false" customHeight="false" outlineLevel="0" collapsed="false"/>
    <row r="1041505" customFormat="false" ht="12.8" hidden="false" customHeight="false" outlineLevel="0" collapsed="false"/>
    <row r="1041506" customFormat="false" ht="12.8" hidden="false" customHeight="false" outlineLevel="0" collapsed="false"/>
    <row r="1041507" customFormat="false" ht="12.8" hidden="false" customHeight="false" outlineLevel="0" collapsed="false"/>
    <row r="1041508" customFormat="false" ht="12.8" hidden="false" customHeight="false" outlineLevel="0" collapsed="false"/>
    <row r="1041509" customFormat="false" ht="12.8" hidden="false" customHeight="false" outlineLevel="0" collapsed="false"/>
    <row r="1041510" customFormat="false" ht="12.8" hidden="false" customHeight="false" outlineLevel="0" collapsed="false"/>
    <row r="1041511" customFormat="false" ht="12.8" hidden="false" customHeight="false" outlineLevel="0" collapsed="false"/>
    <row r="1041512" customFormat="false" ht="12.8" hidden="false" customHeight="false" outlineLevel="0" collapsed="false"/>
    <row r="1041513" customFormat="false" ht="12.8" hidden="false" customHeight="false" outlineLevel="0" collapsed="false"/>
    <row r="1041514" customFormat="false" ht="12.8" hidden="false" customHeight="false" outlineLevel="0" collapsed="false"/>
    <row r="1041515" customFormat="false" ht="12.8" hidden="false" customHeight="false" outlineLevel="0" collapsed="false"/>
    <row r="1041516" customFormat="false" ht="12.8" hidden="false" customHeight="false" outlineLevel="0" collapsed="false"/>
    <row r="1041517" customFormat="false" ht="12.8" hidden="false" customHeight="false" outlineLevel="0" collapsed="false"/>
    <row r="1041518" customFormat="false" ht="12.8" hidden="false" customHeight="false" outlineLevel="0" collapsed="false"/>
    <row r="1041519" customFormat="false" ht="12.8" hidden="false" customHeight="false" outlineLevel="0" collapsed="false"/>
    <row r="1041520" customFormat="false" ht="12.8" hidden="false" customHeight="false" outlineLevel="0" collapsed="false"/>
    <row r="1041521" customFormat="false" ht="12.8" hidden="false" customHeight="false" outlineLevel="0" collapsed="false"/>
    <row r="1041522" customFormat="false" ht="12.8" hidden="false" customHeight="false" outlineLevel="0" collapsed="false"/>
    <row r="1041523" customFormat="false" ht="12.8" hidden="false" customHeight="false" outlineLevel="0" collapsed="false"/>
    <row r="1041524" customFormat="false" ht="12.8" hidden="false" customHeight="false" outlineLevel="0" collapsed="false"/>
    <row r="1041525" customFormat="false" ht="12.8" hidden="false" customHeight="false" outlineLevel="0" collapsed="false"/>
    <row r="1041526" customFormat="false" ht="12.8" hidden="false" customHeight="false" outlineLevel="0" collapsed="false"/>
    <row r="1041527" customFormat="false" ht="12.8" hidden="false" customHeight="false" outlineLevel="0" collapsed="false"/>
    <row r="1041528" customFormat="false" ht="12.8" hidden="false" customHeight="false" outlineLevel="0" collapsed="false"/>
    <row r="1041529" customFormat="false" ht="12.8" hidden="false" customHeight="false" outlineLevel="0" collapsed="false"/>
    <row r="1041530" customFormat="false" ht="12.8" hidden="false" customHeight="false" outlineLevel="0" collapsed="false"/>
    <row r="1041531" customFormat="false" ht="12.8" hidden="false" customHeight="false" outlineLevel="0" collapsed="false"/>
    <row r="1041532" customFormat="false" ht="12.8" hidden="false" customHeight="false" outlineLevel="0" collapsed="false"/>
    <row r="1041533" customFormat="false" ht="12.8" hidden="false" customHeight="false" outlineLevel="0" collapsed="false"/>
    <row r="1041534" customFormat="false" ht="12.8" hidden="false" customHeight="false" outlineLevel="0" collapsed="false"/>
    <row r="1041535" customFormat="false" ht="12.8" hidden="false" customHeight="false" outlineLevel="0" collapsed="false"/>
    <row r="1041536" customFormat="false" ht="12.8" hidden="false" customHeight="false" outlineLevel="0" collapsed="false"/>
    <row r="1041537" customFormat="false" ht="12.8" hidden="false" customHeight="false" outlineLevel="0" collapsed="false"/>
    <row r="1041538" customFormat="false" ht="12.8" hidden="false" customHeight="false" outlineLevel="0" collapsed="false"/>
    <row r="1041539" customFormat="false" ht="12.8" hidden="false" customHeight="false" outlineLevel="0" collapsed="false"/>
    <row r="1041540" customFormat="false" ht="12.8" hidden="false" customHeight="false" outlineLevel="0" collapsed="false"/>
    <row r="1041541" customFormat="false" ht="12.8" hidden="false" customHeight="false" outlineLevel="0" collapsed="false"/>
    <row r="1041542" customFormat="false" ht="12.8" hidden="false" customHeight="false" outlineLevel="0" collapsed="false"/>
    <row r="1041543" customFormat="false" ht="12.8" hidden="false" customHeight="false" outlineLevel="0" collapsed="false"/>
    <row r="1041544" customFormat="false" ht="12.8" hidden="false" customHeight="false" outlineLevel="0" collapsed="false"/>
    <row r="1041545" customFormat="false" ht="12.8" hidden="false" customHeight="false" outlineLevel="0" collapsed="false"/>
    <row r="1041546" customFormat="false" ht="12.8" hidden="false" customHeight="false" outlineLevel="0" collapsed="false"/>
    <row r="1041547" customFormat="false" ht="12.8" hidden="false" customHeight="false" outlineLevel="0" collapsed="false"/>
    <row r="1041548" customFormat="false" ht="12.8" hidden="false" customHeight="false" outlineLevel="0" collapsed="false"/>
    <row r="1041549" customFormat="false" ht="12.8" hidden="false" customHeight="false" outlineLevel="0" collapsed="false"/>
    <row r="1041550" customFormat="false" ht="12.8" hidden="false" customHeight="false" outlineLevel="0" collapsed="false"/>
    <row r="1041551" customFormat="false" ht="12.8" hidden="false" customHeight="false" outlineLevel="0" collapsed="false"/>
    <row r="1041552" customFormat="false" ht="12.8" hidden="false" customHeight="false" outlineLevel="0" collapsed="false"/>
    <row r="1041553" customFormat="false" ht="12.8" hidden="false" customHeight="false" outlineLevel="0" collapsed="false"/>
    <row r="1041554" customFormat="false" ht="12.8" hidden="false" customHeight="false" outlineLevel="0" collapsed="false"/>
    <row r="1041555" customFormat="false" ht="12.8" hidden="false" customHeight="false" outlineLevel="0" collapsed="false"/>
    <row r="1041556" customFormat="false" ht="12.8" hidden="false" customHeight="false" outlineLevel="0" collapsed="false"/>
    <row r="1041557" customFormat="false" ht="12.8" hidden="false" customHeight="false" outlineLevel="0" collapsed="false"/>
    <row r="1041558" customFormat="false" ht="12.8" hidden="false" customHeight="false" outlineLevel="0" collapsed="false"/>
    <row r="1041559" customFormat="false" ht="12.8" hidden="false" customHeight="false" outlineLevel="0" collapsed="false"/>
    <row r="1041560" customFormat="false" ht="12.8" hidden="false" customHeight="false" outlineLevel="0" collapsed="false"/>
    <row r="1041561" customFormat="false" ht="12.8" hidden="false" customHeight="false" outlineLevel="0" collapsed="false"/>
    <row r="1041562" customFormat="false" ht="12.8" hidden="false" customHeight="false" outlineLevel="0" collapsed="false"/>
    <row r="1041563" customFormat="false" ht="12.8" hidden="false" customHeight="false" outlineLevel="0" collapsed="false"/>
    <row r="1041564" customFormat="false" ht="12.8" hidden="false" customHeight="false" outlineLevel="0" collapsed="false"/>
    <row r="1041565" customFormat="false" ht="12.8" hidden="false" customHeight="false" outlineLevel="0" collapsed="false"/>
    <row r="1041566" customFormat="false" ht="12.8" hidden="false" customHeight="false" outlineLevel="0" collapsed="false"/>
    <row r="1041567" customFormat="false" ht="12.8" hidden="false" customHeight="false" outlineLevel="0" collapsed="false"/>
    <row r="1041568" customFormat="false" ht="12.8" hidden="false" customHeight="false" outlineLevel="0" collapsed="false"/>
    <row r="1041569" customFormat="false" ht="12.8" hidden="false" customHeight="false" outlineLevel="0" collapsed="false"/>
    <row r="1041570" customFormat="false" ht="12.8" hidden="false" customHeight="false" outlineLevel="0" collapsed="false"/>
    <row r="1041571" customFormat="false" ht="12.8" hidden="false" customHeight="false" outlineLevel="0" collapsed="false"/>
    <row r="1041572" customFormat="false" ht="12.8" hidden="false" customHeight="false" outlineLevel="0" collapsed="false"/>
    <row r="1041573" customFormat="false" ht="12.8" hidden="false" customHeight="false" outlineLevel="0" collapsed="false"/>
    <row r="1041574" customFormat="false" ht="12.8" hidden="false" customHeight="false" outlineLevel="0" collapsed="false"/>
    <row r="1041575" customFormat="false" ht="12.8" hidden="false" customHeight="false" outlineLevel="0" collapsed="false"/>
    <row r="1041576" customFormat="false" ht="12.8" hidden="false" customHeight="false" outlineLevel="0" collapsed="false"/>
    <row r="1041577" customFormat="false" ht="12.8" hidden="false" customHeight="false" outlineLevel="0" collapsed="false"/>
    <row r="1041578" customFormat="false" ht="12.8" hidden="false" customHeight="false" outlineLevel="0" collapsed="false"/>
    <row r="1041579" customFormat="false" ht="12.8" hidden="false" customHeight="false" outlineLevel="0" collapsed="false"/>
    <row r="1041580" customFormat="false" ht="12.8" hidden="false" customHeight="false" outlineLevel="0" collapsed="false"/>
    <row r="1041581" customFormat="false" ht="12.8" hidden="false" customHeight="false" outlineLevel="0" collapsed="false"/>
    <row r="1041582" customFormat="false" ht="12.8" hidden="false" customHeight="false" outlineLevel="0" collapsed="false"/>
    <row r="1041583" customFormat="false" ht="12.8" hidden="false" customHeight="false" outlineLevel="0" collapsed="false"/>
    <row r="1041584" customFormat="false" ht="12.8" hidden="false" customHeight="false" outlineLevel="0" collapsed="false"/>
    <row r="1041585" customFormat="false" ht="12.8" hidden="false" customHeight="false" outlineLevel="0" collapsed="false"/>
    <row r="1041586" customFormat="false" ht="12.8" hidden="false" customHeight="false" outlineLevel="0" collapsed="false"/>
    <row r="1041587" customFormat="false" ht="12.8" hidden="false" customHeight="false" outlineLevel="0" collapsed="false"/>
    <row r="1041588" customFormat="false" ht="12.8" hidden="false" customHeight="false" outlineLevel="0" collapsed="false"/>
    <row r="1041589" customFormat="false" ht="12.8" hidden="false" customHeight="false" outlineLevel="0" collapsed="false"/>
    <row r="1041590" customFormat="false" ht="12.8" hidden="false" customHeight="false" outlineLevel="0" collapsed="false"/>
    <row r="1041591" customFormat="false" ht="12.8" hidden="false" customHeight="false" outlineLevel="0" collapsed="false"/>
    <row r="1041592" customFormat="false" ht="12.8" hidden="false" customHeight="false" outlineLevel="0" collapsed="false"/>
    <row r="1041593" customFormat="false" ht="12.8" hidden="false" customHeight="false" outlineLevel="0" collapsed="false"/>
    <row r="1041594" customFormat="false" ht="12.8" hidden="false" customHeight="false" outlineLevel="0" collapsed="false"/>
    <row r="1041595" customFormat="false" ht="12.8" hidden="false" customHeight="false" outlineLevel="0" collapsed="false"/>
    <row r="1041596" customFormat="false" ht="12.8" hidden="false" customHeight="false" outlineLevel="0" collapsed="false"/>
    <row r="1041597" customFormat="false" ht="12.8" hidden="false" customHeight="false" outlineLevel="0" collapsed="false"/>
    <row r="1041598" customFormat="false" ht="12.8" hidden="false" customHeight="false" outlineLevel="0" collapsed="false"/>
    <row r="1041599" customFormat="false" ht="12.8" hidden="false" customHeight="false" outlineLevel="0" collapsed="false"/>
    <row r="1041600" customFormat="false" ht="12.8" hidden="false" customHeight="false" outlineLevel="0" collapsed="false"/>
    <row r="1041601" customFormat="false" ht="12.8" hidden="false" customHeight="false" outlineLevel="0" collapsed="false"/>
    <row r="1041602" customFormat="false" ht="12.8" hidden="false" customHeight="false" outlineLevel="0" collapsed="false"/>
    <row r="1041603" customFormat="false" ht="12.8" hidden="false" customHeight="false" outlineLevel="0" collapsed="false"/>
    <row r="1041604" customFormat="false" ht="12.8" hidden="false" customHeight="false" outlineLevel="0" collapsed="false"/>
    <row r="1041605" customFormat="false" ht="12.8" hidden="false" customHeight="false" outlineLevel="0" collapsed="false"/>
    <row r="1041606" customFormat="false" ht="12.8" hidden="false" customHeight="false" outlineLevel="0" collapsed="false"/>
    <row r="1041607" customFormat="false" ht="12.8" hidden="false" customHeight="false" outlineLevel="0" collapsed="false"/>
    <row r="1041608" customFormat="false" ht="12.8" hidden="false" customHeight="false" outlineLevel="0" collapsed="false"/>
    <row r="1041609" customFormat="false" ht="12.8" hidden="false" customHeight="false" outlineLevel="0" collapsed="false"/>
    <row r="1041610" customFormat="false" ht="12.8" hidden="false" customHeight="false" outlineLevel="0" collapsed="false"/>
    <row r="1041611" customFormat="false" ht="12.8" hidden="false" customHeight="false" outlineLevel="0" collapsed="false"/>
    <row r="1041612" customFormat="false" ht="12.8" hidden="false" customHeight="false" outlineLevel="0" collapsed="false"/>
    <row r="1041613" customFormat="false" ht="12.8" hidden="false" customHeight="false" outlineLevel="0" collapsed="false"/>
    <row r="1041614" customFormat="false" ht="12.8" hidden="false" customHeight="false" outlineLevel="0" collapsed="false"/>
    <row r="1041615" customFormat="false" ht="12.8" hidden="false" customHeight="false" outlineLevel="0" collapsed="false"/>
    <row r="1041616" customFormat="false" ht="12.8" hidden="false" customHeight="false" outlineLevel="0" collapsed="false"/>
    <row r="1041617" customFormat="false" ht="12.8" hidden="false" customHeight="false" outlineLevel="0" collapsed="false"/>
    <row r="1041618" customFormat="false" ht="12.8" hidden="false" customHeight="false" outlineLevel="0" collapsed="false"/>
    <row r="1041619" customFormat="false" ht="12.8" hidden="false" customHeight="false" outlineLevel="0" collapsed="false"/>
    <row r="1041620" customFormat="false" ht="12.8" hidden="false" customHeight="false" outlineLevel="0" collapsed="false"/>
    <row r="1041621" customFormat="false" ht="12.8" hidden="false" customHeight="false" outlineLevel="0" collapsed="false"/>
    <row r="1041622" customFormat="false" ht="12.8" hidden="false" customHeight="false" outlineLevel="0" collapsed="false"/>
    <row r="1041623" customFormat="false" ht="12.8" hidden="false" customHeight="false" outlineLevel="0" collapsed="false"/>
    <row r="1041624" customFormat="false" ht="12.8" hidden="false" customHeight="false" outlineLevel="0" collapsed="false"/>
    <row r="1041625" customFormat="false" ht="12.8" hidden="false" customHeight="false" outlineLevel="0" collapsed="false"/>
    <row r="1041626" customFormat="false" ht="12.8" hidden="false" customHeight="false" outlineLevel="0" collapsed="false"/>
    <row r="1041627" customFormat="false" ht="12.8" hidden="false" customHeight="false" outlineLevel="0" collapsed="false"/>
    <row r="1041628" customFormat="false" ht="12.8" hidden="false" customHeight="false" outlineLevel="0" collapsed="false"/>
    <row r="1041629" customFormat="false" ht="12.8" hidden="false" customHeight="false" outlineLevel="0" collapsed="false"/>
    <row r="1041630" customFormat="false" ht="12.8" hidden="false" customHeight="false" outlineLevel="0" collapsed="false"/>
    <row r="1041631" customFormat="false" ht="12.8" hidden="false" customHeight="false" outlineLevel="0" collapsed="false"/>
    <row r="1041632" customFormat="false" ht="12.8" hidden="false" customHeight="false" outlineLevel="0" collapsed="false"/>
    <row r="1041633" customFormat="false" ht="12.8" hidden="false" customHeight="false" outlineLevel="0" collapsed="false"/>
    <row r="1041634" customFormat="false" ht="12.8" hidden="false" customHeight="false" outlineLevel="0" collapsed="false"/>
    <row r="1041635" customFormat="false" ht="12.8" hidden="false" customHeight="false" outlineLevel="0" collapsed="false"/>
    <row r="1041636" customFormat="false" ht="12.8" hidden="false" customHeight="false" outlineLevel="0" collapsed="false"/>
    <row r="1041637" customFormat="false" ht="12.8" hidden="false" customHeight="false" outlineLevel="0" collapsed="false"/>
    <row r="1041638" customFormat="false" ht="12.8" hidden="false" customHeight="false" outlineLevel="0" collapsed="false"/>
    <row r="1041639" customFormat="false" ht="12.8" hidden="false" customHeight="false" outlineLevel="0" collapsed="false"/>
    <row r="1041640" customFormat="false" ht="12.8" hidden="false" customHeight="false" outlineLevel="0" collapsed="false"/>
    <row r="1041641" customFormat="false" ht="12.8" hidden="false" customHeight="false" outlineLevel="0" collapsed="false"/>
    <row r="1041642" customFormat="false" ht="12.8" hidden="false" customHeight="false" outlineLevel="0" collapsed="false"/>
    <row r="1041643" customFormat="false" ht="12.8" hidden="false" customHeight="false" outlineLevel="0" collapsed="false"/>
    <row r="1041644" customFormat="false" ht="12.8" hidden="false" customHeight="false" outlineLevel="0" collapsed="false"/>
    <row r="1041645" customFormat="false" ht="12.8" hidden="false" customHeight="false" outlineLevel="0" collapsed="false"/>
    <row r="1041646" customFormat="false" ht="12.8" hidden="false" customHeight="false" outlineLevel="0" collapsed="false"/>
    <row r="1041647" customFormat="false" ht="12.8" hidden="false" customHeight="false" outlineLevel="0" collapsed="false"/>
    <row r="1041648" customFormat="false" ht="12.8" hidden="false" customHeight="false" outlineLevel="0" collapsed="false"/>
    <row r="1041649" customFormat="false" ht="12.8" hidden="false" customHeight="false" outlineLevel="0" collapsed="false"/>
    <row r="1041650" customFormat="false" ht="12.8" hidden="false" customHeight="false" outlineLevel="0" collapsed="false"/>
    <row r="1041651" customFormat="false" ht="12.8" hidden="false" customHeight="false" outlineLevel="0" collapsed="false"/>
    <row r="1041652" customFormat="false" ht="12.8" hidden="false" customHeight="false" outlineLevel="0" collapsed="false"/>
    <row r="1041653" customFormat="false" ht="12.8" hidden="false" customHeight="false" outlineLevel="0" collapsed="false"/>
    <row r="1041654" customFormat="false" ht="12.8" hidden="false" customHeight="false" outlineLevel="0" collapsed="false"/>
    <row r="1041655" customFormat="false" ht="12.8" hidden="false" customHeight="false" outlineLevel="0" collapsed="false"/>
    <row r="1041656" customFormat="false" ht="12.8" hidden="false" customHeight="false" outlineLevel="0" collapsed="false"/>
    <row r="1041657" customFormat="false" ht="12.8" hidden="false" customHeight="false" outlineLevel="0" collapsed="false"/>
    <row r="1041658" customFormat="false" ht="12.8" hidden="false" customHeight="false" outlineLevel="0" collapsed="false"/>
    <row r="1041659" customFormat="false" ht="12.8" hidden="false" customHeight="false" outlineLevel="0" collapsed="false"/>
    <row r="1041660" customFormat="false" ht="12.8" hidden="false" customHeight="false" outlineLevel="0" collapsed="false"/>
    <row r="1041661" customFormat="false" ht="12.8" hidden="false" customHeight="false" outlineLevel="0" collapsed="false"/>
    <row r="1041662" customFormat="false" ht="12.8" hidden="false" customHeight="false" outlineLevel="0" collapsed="false"/>
    <row r="1041663" customFormat="false" ht="12.8" hidden="false" customHeight="false" outlineLevel="0" collapsed="false"/>
    <row r="1041664" customFormat="false" ht="12.8" hidden="false" customHeight="false" outlineLevel="0" collapsed="false"/>
    <row r="1041665" customFormat="false" ht="12.8" hidden="false" customHeight="false" outlineLevel="0" collapsed="false"/>
    <row r="1041666" customFormat="false" ht="12.8" hidden="false" customHeight="false" outlineLevel="0" collapsed="false"/>
    <row r="1041667" customFormat="false" ht="12.8" hidden="false" customHeight="false" outlineLevel="0" collapsed="false"/>
    <row r="1041668" customFormat="false" ht="12.8" hidden="false" customHeight="false" outlineLevel="0" collapsed="false"/>
    <row r="1041669" customFormat="false" ht="12.8" hidden="false" customHeight="false" outlineLevel="0" collapsed="false"/>
    <row r="1041670" customFormat="false" ht="12.8" hidden="false" customHeight="false" outlineLevel="0" collapsed="false"/>
    <row r="1041671" customFormat="false" ht="12.8" hidden="false" customHeight="false" outlineLevel="0" collapsed="false"/>
    <row r="1041672" customFormat="false" ht="12.8" hidden="false" customHeight="false" outlineLevel="0" collapsed="false"/>
    <row r="1041673" customFormat="false" ht="12.8" hidden="false" customHeight="false" outlineLevel="0" collapsed="false"/>
    <row r="1041674" customFormat="false" ht="12.8" hidden="false" customHeight="false" outlineLevel="0" collapsed="false"/>
    <row r="1041675" customFormat="false" ht="12.8" hidden="false" customHeight="false" outlineLevel="0" collapsed="false"/>
    <row r="1041676" customFormat="false" ht="12.8" hidden="false" customHeight="false" outlineLevel="0" collapsed="false"/>
    <row r="1041677" customFormat="false" ht="12.8" hidden="false" customHeight="false" outlineLevel="0" collapsed="false"/>
    <row r="1041678" customFormat="false" ht="12.8" hidden="false" customHeight="false" outlineLevel="0" collapsed="false"/>
    <row r="1041679" customFormat="false" ht="12.8" hidden="false" customHeight="false" outlineLevel="0" collapsed="false"/>
    <row r="1041680" customFormat="false" ht="12.8" hidden="false" customHeight="false" outlineLevel="0" collapsed="false"/>
    <row r="1041681" customFormat="false" ht="12.8" hidden="false" customHeight="false" outlineLevel="0" collapsed="false"/>
    <row r="1041682" customFormat="false" ht="12.8" hidden="false" customHeight="false" outlineLevel="0" collapsed="false"/>
    <row r="1041683" customFormat="false" ht="12.8" hidden="false" customHeight="false" outlineLevel="0" collapsed="false"/>
    <row r="1041684" customFormat="false" ht="12.8" hidden="false" customHeight="false" outlineLevel="0" collapsed="false"/>
    <row r="1041685" customFormat="false" ht="12.8" hidden="false" customHeight="false" outlineLevel="0" collapsed="false"/>
    <row r="1041686" customFormat="false" ht="12.8" hidden="false" customHeight="false" outlineLevel="0" collapsed="false"/>
    <row r="1041687" customFormat="false" ht="12.8" hidden="false" customHeight="false" outlineLevel="0" collapsed="false"/>
    <row r="1041688" customFormat="false" ht="12.8" hidden="false" customHeight="false" outlineLevel="0" collapsed="false"/>
    <row r="1041689" customFormat="false" ht="12.8" hidden="false" customHeight="false" outlineLevel="0" collapsed="false"/>
    <row r="1041690" customFormat="false" ht="12.8" hidden="false" customHeight="false" outlineLevel="0" collapsed="false"/>
    <row r="1041691" customFormat="false" ht="12.8" hidden="false" customHeight="false" outlineLevel="0" collapsed="false"/>
    <row r="1041692" customFormat="false" ht="12.8" hidden="false" customHeight="false" outlineLevel="0" collapsed="false"/>
    <row r="1041693" customFormat="false" ht="12.8" hidden="false" customHeight="false" outlineLevel="0" collapsed="false"/>
    <row r="1041694" customFormat="false" ht="12.8" hidden="false" customHeight="false" outlineLevel="0" collapsed="false"/>
    <row r="1041695" customFormat="false" ht="12.8" hidden="false" customHeight="false" outlineLevel="0" collapsed="false"/>
    <row r="1041696" customFormat="false" ht="12.8" hidden="false" customHeight="false" outlineLevel="0" collapsed="false"/>
    <row r="1041697" customFormat="false" ht="12.8" hidden="false" customHeight="false" outlineLevel="0" collapsed="false"/>
    <row r="1041698" customFormat="false" ht="12.8" hidden="false" customHeight="false" outlineLevel="0" collapsed="false"/>
    <row r="1041699" customFormat="false" ht="12.8" hidden="false" customHeight="false" outlineLevel="0" collapsed="false"/>
    <row r="1041700" customFormat="false" ht="12.8" hidden="false" customHeight="false" outlineLevel="0" collapsed="false"/>
    <row r="1041701" customFormat="false" ht="12.8" hidden="false" customHeight="false" outlineLevel="0" collapsed="false"/>
    <row r="1041702" customFormat="false" ht="12.8" hidden="false" customHeight="false" outlineLevel="0" collapsed="false"/>
    <row r="1041703" customFormat="false" ht="12.8" hidden="false" customHeight="false" outlineLevel="0" collapsed="false"/>
    <row r="1041704" customFormat="false" ht="12.8" hidden="false" customHeight="false" outlineLevel="0" collapsed="false"/>
    <row r="1041705" customFormat="false" ht="12.8" hidden="false" customHeight="false" outlineLevel="0" collapsed="false"/>
    <row r="1041706" customFormat="false" ht="12.8" hidden="false" customHeight="false" outlineLevel="0" collapsed="false"/>
    <row r="1041707" customFormat="false" ht="12.8" hidden="false" customHeight="false" outlineLevel="0" collapsed="false"/>
    <row r="1041708" customFormat="false" ht="12.8" hidden="false" customHeight="false" outlineLevel="0" collapsed="false"/>
    <row r="1041709" customFormat="false" ht="12.8" hidden="false" customHeight="false" outlineLevel="0" collapsed="false"/>
    <row r="1041710" customFormat="false" ht="12.8" hidden="false" customHeight="false" outlineLevel="0" collapsed="false"/>
    <row r="1041711" customFormat="false" ht="12.8" hidden="false" customHeight="false" outlineLevel="0" collapsed="false"/>
    <row r="1041712" customFormat="false" ht="12.8" hidden="false" customHeight="false" outlineLevel="0" collapsed="false"/>
    <row r="1041713" customFormat="false" ht="12.8" hidden="false" customHeight="false" outlineLevel="0" collapsed="false"/>
    <row r="1041714" customFormat="false" ht="12.8" hidden="false" customHeight="false" outlineLevel="0" collapsed="false"/>
    <row r="1041715" customFormat="false" ht="12.8" hidden="false" customHeight="false" outlineLevel="0" collapsed="false"/>
    <row r="1041716" customFormat="false" ht="12.8" hidden="false" customHeight="false" outlineLevel="0" collapsed="false"/>
    <row r="1041717" customFormat="false" ht="12.8" hidden="false" customHeight="false" outlineLevel="0" collapsed="false"/>
    <row r="1041718" customFormat="false" ht="12.8" hidden="false" customHeight="false" outlineLevel="0" collapsed="false"/>
    <row r="1041719" customFormat="false" ht="12.8" hidden="false" customHeight="false" outlineLevel="0" collapsed="false"/>
    <row r="1041720" customFormat="false" ht="12.8" hidden="false" customHeight="false" outlineLevel="0" collapsed="false"/>
    <row r="1041721" customFormat="false" ht="12.8" hidden="false" customHeight="false" outlineLevel="0" collapsed="false"/>
    <row r="1041722" customFormat="false" ht="12.8" hidden="false" customHeight="false" outlineLevel="0" collapsed="false"/>
    <row r="1041723" customFormat="false" ht="12.8" hidden="false" customHeight="false" outlineLevel="0" collapsed="false"/>
    <row r="1041724" customFormat="false" ht="12.8" hidden="false" customHeight="false" outlineLevel="0" collapsed="false"/>
    <row r="1041725" customFormat="false" ht="12.8" hidden="false" customHeight="false" outlineLevel="0" collapsed="false"/>
    <row r="1041726" customFormat="false" ht="12.8" hidden="false" customHeight="false" outlineLevel="0" collapsed="false"/>
    <row r="1041727" customFormat="false" ht="12.8" hidden="false" customHeight="false" outlineLevel="0" collapsed="false"/>
    <row r="1041728" customFormat="false" ht="12.8" hidden="false" customHeight="false" outlineLevel="0" collapsed="false"/>
    <row r="1041729" customFormat="false" ht="12.8" hidden="false" customHeight="false" outlineLevel="0" collapsed="false"/>
    <row r="1041730" customFormat="false" ht="12.8" hidden="false" customHeight="false" outlineLevel="0" collapsed="false"/>
    <row r="1041731" customFormat="false" ht="12.8" hidden="false" customHeight="false" outlineLevel="0" collapsed="false"/>
    <row r="1041732" customFormat="false" ht="12.8" hidden="false" customHeight="false" outlineLevel="0" collapsed="false"/>
    <row r="1041733" customFormat="false" ht="12.8" hidden="false" customHeight="false" outlineLevel="0" collapsed="false"/>
    <row r="1041734" customFormat="false" ht="12.8" hidden="false" customHeight="false" outlineLevel="0" collapsed="false"/>
    <row r="1041735" customFormat="false" ht="12.8" hidden="false" customHeight="false" outlineLevel="0" collapsed="false"/>
    <row r="1041736" customFormat="false" ht="12.8" hidden="false" customHeight="false" outlineLevel="0" collapsed="false"/>
    <row r="1041737" customFormat="false" ht="12.8" hidden="false" customHeight="false" outlineLevel="0" collapsed="false"/>
    <row r="1041738" customFormat="false" ht="12.8" hidden="false" customHeight="false" outlineLevel="0" collapsed="false"/>
    <row r="1041739" customFormat="false" ht="12.8" hidden="false" customHeight="false" outlineLevel="0" collapsed="false"/>
    <row r="1041740" customFormat="false" ht="12.8" hidden="false" customHeight="false" outlineLevel="0" collapsed="false"/>
    <row r="1041741" customFormat="false" ht="12.8" hidden="false" customHeight="false" outlineLevel="0" collapsed="false"/>
    <row r="1041742" customFormat="false" ht="12.8" hidden="false" customHeight="false" outlineLevel="0" collapsed="false"/>
    <row r="1041743" customFormat="false" ht="12.8" hidden="false" customHeight="false" outlineLevel="0" collapsed="false"/>
    <row r="1041744" customFormat="false" ht="12.8" hidden="false" customHeight="false" outlineLevel="0" collapsed="false"/>
    <row r="1041745" customFormat="false" ht="12.8" hidden="false" customHeight="false" outlineLevel="0" collapsed="false"/>
    <row r="1041746" customFormat="false" ht="12.8" hidden="false" customHeight="false" outlineLevel="0" collapsed="false"/>
    <row r="1041747" customFormat="false" ht="12.8" hidden="false" customHeight="false" outlineLevel="0" collapsed="false"/>
    <row r="1041748" customFormat="false" ht="12.8" hidden="false" customHeight="false" outlineLevel="0" collapsed="false"/>
    <row r="1041749" customFormat="false" ht="12.8" hidden="false" customHeight="false" outlineLevel="0" collapsed="false"/>
    <row r="1041750" customFormat="false" ht="12.8" hidden="false" customHeight="false" outlineLevel="0" collapsed="false"/>
    <row r="1041751" customFormat="false" ht="12.8" hidden="false" customHeight="false" outlineLevel="0" collapsed="false"/>
    <row r="1041752" customFormat="false" ht="12.8" hidden="false" customHeight="false" outlineLevel="0" collapsed="false"/>
    <row r="1041753" customFormat="false" ht="12.8" hidden="false" customHeight="false" outlineLevel="0" collapsed="false"/>
    <row r="1041754" customFormat="false" ht="12.8" hidden="false" customHeight="false" outlineLevel="0" collapsed="false"/>
    <row r="1041755" customFormat="false" ht="12.8" hidden="false" customHeight="false" outlineLevel="0" collapsed="false"/>
    <row r="1041756" customFormat="false" ht="12.8" hidden="false" customHeight="false" outlineLevel="0" collapsed="false"/>
    <row r="1041757" customFormat="false" ht="12.8" hidden="false" customHeight="false" outlineLevel="0" collapsed="false"/>
    <row r="1041758" customFormat="false" ht="12.8" hidden="false" customHeight="false" outlineLevel="0" collapsed="false"/>
    <row r="1041759" customFormat="false" ht="12.8" hidden="false" customHeight="false" outlineLevel="0" collapsed="false"/>
    <row r="1041760" customFormat="false" ht="12.8" hidden="false" customHeight="false" outlineLevel="0" collapsed="false"/>
    <row r="1041761" customFormat="false" ht="12.8" hidden="false" customHeight="false" outlineLevel="0" collapsed="false"/>
    <row r="1041762" customFormat="false" ht="12.8" hidden="false" customHeight="false" outlineLevel="0" collapsed="false"/>
    <row r="1041763" customFormat="false" ht="12.8" hidden="false" customHeight="false" outlineLevel="0" collapsed="false"/>
    <row r="1041764" customFormat="false" ht="12.8" hidden="false" customHeight="false" outlineLevel="0" collapsed="false"/>
    <row r="1041765" customFormat="false" ht="12.8" hidden="false" customHeight="false" outlineLevel="0" collapsed="false"/>
    <row r="1041766" customFormat="false" ht="12.8" hidden="false" customHeight="false" outlineLevel="0" collapsed="false"/>
    <row r="1041767" customFormat="false" ht="12.8" hidden="false" customHeight="false" outlineLevel="0" collapsed="false"/>
    <row r="1041768" customFormat="false" ht="12.8" hidden="false" customHeight="false" outlineLevel="0" collapsed="false"/>
    <row r="1041769" customFormat="false" ht="12.8" hidden="false" customHeight="false" outlineLevel="0" collapsed="false"/>
    <row r="1041770" customFormat="false" ht="12.8" hidden="false" customHeight="false" outlineLevel="0" collapsed="false"/>
    <row r="1041771" customFormat="false" ht="12.8" hidden="false" customHeight="false" outlineLevel="0" collapsed="false"/>
    <row r="1041772" customFormat="false" ht="12.8" hidden="false" customHeight="false" outlineLevel="0" collapsed="false"/>
    <row r="1041773" customFormat="false" ht="12.8" hidden="false" customHeight="false" outlineLevel="0" collapsed="false"/>
    <row r="1041774" customFormat="false" ht="12.8" hidden="false" customHeight="false" outlineLevel="0" collapsed="false"/>
    <row r="1041775" customFormat="false" ht="12.8" hidden="false" customHeight="false" outlineLevel="0" collapsed="false"/>
    <row r="1041776" customFormat="false" ht="12.8" hidden="false" customHeight="false" outlineLevel="0" collapsed="false"/>
    <row r="1041777" customFormat="false" ht="12.8" hidden="false" customHeight="false" outlineLevel="0" collapsed="false"/>
    <row r="1041778" customFormat="false" ht="12.8" hidden="false" customHeight="false" outlineLevel="0" collapsed="false"/>
    <row r="1041779" customFormat="false" ht="12.8" hidden="false" customHeight="false" outlineLevel="0" collapsed="false"/>
    <row r="1041780" customFormat="false" ht="12.8" hidden="false" customHeight="false" outlineLevel="0" collapsed="false"/>
    <row r="1041781" customFormat="false" ht="12.8" hidden="false" customHeight="false" outlineLevel="0" collapsed="false"/>
    <row r="1041782" customFormat="false" ht="12.8" hidden="false" customHeight="false" outlineLevel="0" collapsed="false"/>
    <row r="1041783" customFormat="false" ht="12.8" hidden="false" customHeight="false" outlineLevel="0" collapsed="false"/>
    <row r="1041784" customFormat="false" ht="12.8" hidden="false" customHeight="false" outlineLevel="0" collapsed="false"/>
    <row r="1041785" customFormat="false" ht="12.8" hidden="false" customHeight="false" outlineLevel="0" collapsed="false"/>
    <row r="1041786" customFormat="false" ht="12.8" hidden="false" customHeight="false" outlineLevel="0" collapsed="false"/>
    <row r="1041787" customFormat="false" ht="12.8" hidden="false" customHeight="false" outlineLevel="0" collapsed="false"/>
    <row r="1041788" customFormat="false" ht="12.8" hidden="false" customHeight="false" outlineLevel="0" collapsed="false"/>
    <row r="1041789" customFormat="false" ht="12.8" hidden="false" customHeight="false" outlineLevel="0" collapsed="false"/>
    <row r="1041790" customFormat="false" ht="12.8" hidden="false" customHeight="false" outlineLevel="0" collapsed="false"/>
    <row r="1041791" customFormat="false" ht="12.8" hidden="false" customHeight="false" outlineLevel="0" collapsed="false"/>
    <row r="1041792" customFormat="false" ht="12.8" hidden="false" customHeight="false" outlineLevel="0" collapsed="false"/>
    <row r="1041793" customFormat="false" ht="12.8" hidden="false" customHeight="false" outlineLevel="0" collapsed="false"/>
    <row r="1041794" customFormat="false" ht="12.8" hidden="false" customHeight="false" outlineLevel="0" collapsed="false"/>
    <row r="1041795" customFormat="false" ht="12.8" hidden="false" customHeight="false" outlineLevel="0" collapsed="false"/>
    <row r="1041796" customFormat="false" ht="12.8" hidden="false" customHeight="false" outlineLevel="0" collapsed="false"/>
    <row r="1041797" customFormat="false" ht="12.8" hidden="false" customHeight="false" outlineLevel="0" collapsed="false"/>
    <row r="1041798" customFormat="false" ht="12.8" hidden="false" customHeight="false" outlineLevel="0" collapsed="false"/>
    <row r="1041799" customFormat="false" ht="12.8" hidden="false" customHeight="false" outlineLevel="0" collapsed="false"/>
    <row r="1041800" customFormat="false" ht="12.8" hidden="false" customHeight="false" outlineLevel="0" collapsed="false"/>
    <row r="1041801" customFormat="false" ht="12.8" hidden="false" customHeight="false" outlineLevel="0" collapsed="false"/>
    <row r="1041802" customFormat="false" ht="12.8" hidden="false" customHeight="false" outlineLevel="0" collapsed="false"/>
    <row r="1041803" customFormat="false" ht="12.8" hidden="false" customHeight="false" outlineLevel="0" collapsed="false"/>
    <row r="1041804" customFormat="false" ht="12.8" hidden="false" customHeight="false" outlineLevel="0" collapsed="false"/>
    <row r="1041805" customFormat="false" ht="12.8" hidden="false" customHeight="false" outlineLevel="0" collapsed="false"/>
    <row r="1041806" customFormat="false" ht="12.8" hidden="false" customHeight="false" outlineLevel="0" collapsed="false"/>
    <row r="1041807" customFormat="false" ht="12.8" hidden="false" customHeight="false" outlineLevel="0" collapsed="false"/>
    <row r="1041808" customFormat="false" ht="12.8" hidden="false" customHeight="false" outlineLevel="0" collapsed="false"/>
    <row r="1041809" customFormat="false" ht="12.8" hidden="false" customHeight="false" outlineLevel="0" collapsed="false"/>
    <row r="1041810" customFormat="false" ht="12.8" hidden="false" customHeight="false" outlineLevel="0" collapsed="false"/>
    <row r="1041811" customFormat="false" ht="12.8" hidden="false" customHeight="false" outlineLevel="0" collapsed="false"/>
    <row r="1041812" customFormat="false" ht="12.8" hidden="false" customHeight="false" outlineLevel="0" collapsed="false"/>
    <row r="1041813" customFormat="false" ht="12.8" hidden="false" customHeight="false" outlineLevel="0" collapsed="false"/>
    <row r="1041814" customFormat="false" ht="12.8" hidden="false" customHeight="false" outlineLevel="0" collapsed="false"/>
    <row r="1041815" customFormat="false" ht="12.8" hidden="false" customHeight="false" outlineLevel="0" collapsed="false"/>
    <row r="1041816" customFormat="false" ht="12.8" hidden="false" customHeight="false" outlineLevel="0" collapsed="false"/>
    <row r="1041817" customFormat="false" ht="12.8" hidden="false" customHeight="false" outlineLevel="0" collapsed="false"/>
    <row r="1041818" customFormat="false" ht="12.8" hidden="false" customHeight="false" outlineLevel="0" collapsed="false"/>
    <row r="1041819" customFormat="false" ht="12.8" hidden="false" customHeight="false" outlineLevel="0" collapsed="false"/>
    <row r="1041820" customFormat="false" ht="12.8" hidden="false" customHeight="false" outlineLevel="0" collapsed="false"/>
    <row r="1041821" customFormat="false" ht="12.8" hidden="false" customHeight="false" outlineLevel="0" collapsed="false"/>
    <row r="1041822" customFormat="false" ht="12.8" hidden="false" customHeight="false" outlineLevel="0" collapsed="false"/>
    <row r="1041823" customFormat="false" ht="12.8" hidden="false" customHeight="false" outlineLevel="0" collapsed="false"/>
    <row r="1041824" customFormat="false" ht="12.8" hidden="false" customHeight="false" outlineLevel="0" collapsed="false"/>
    <row r="1041825" customFormat="false" ht="12.8" hidden="false" customHeight="false" outlineLevel="0" collapsed="false"/>
    <row r="1041826" customFormat="false" ht="12.8" hidden="false" customHeight="false" outlineLevel="0" collapsed="false"/>
    <row r="1041827" customFormat="false" ht="12.8" hidden="false" customHeight="false" outlineLevel="0" collapsed="false"/>
    <row r="1041828" customFormat="false" ht="12.8" hidden="false" customHeight="false" outlineLevel="0" collapsed="false"/>
    <row r="1041829" customFormat="false" ht="12.8" hidden="false" customHeight="false" outlineLevel="0" collapsed="false"/>
    <row r="1041830" customFormat="false" ht="12.8" hidden="false" customHeight="false" outlineLevel="0" collapsed="false"/>
    <row r="1041831" customFormat="false" ht="12.8" hidden="false" customHeight="false" outlineLevel="0" collapsed="false"/>
    <row r="1041832" customFormat="false" ht="12.8" hidden="false" customHeight="false" outlineLevel="0" collapsed="false"/>
    <row r="1041833" customFormat="false" ht="12.8" hidden="false" customHeight="false" outlineLevel="0" collapsed="false"/>
    <row r="1041834" customFormat="false" ht="12.8" hidden="false" customHeight="false" outlineLevel="0" collapsed="false"/>
    <row r="1041835" customFormat="false" ht="12.8" hidden="false" customHeight="false" outlineLevel="0" collapsed="false"/>
    <row r="1041836" customFormat="false" ht="12.8" hidden="false" customHeight="false" outlineLevel="0" collapsed="false"/>
    <row r="1041837" customFormat="false" ht="12.8" hidden="false" customHeight="false" outlineLevel="0" collapsed="false"/>
    <row r="1041838" customFormat="false" ht="12.8" hidden="false" customHeight="false" outlineLevel="0" collapsed="false"/>
    <row r="1041839" customFormat="false" ht="12.8" hidden="false" customHeight="false" outlineLevel="0" collapsed="false"/>
    <row r="1041840" customFormat="false" ht="12.8" hidden="false" customHeight="false" outlineLevel="0" collapsed="false"/>
    <row r="1041841" customFormat="false" ht="12.8" hidden="false" customHeight="false" outlineLevel="0" collapsed="false"/>
    <row r="1041842" customFormat="false" ht="12.8" hidden="false" customHeight="false" outlineLevel="0" collapsed="false"/>
    <row r="1041843" customFormat="false" ht="12.8" hidden="false" customHeight="false" outlineLevel="0" collapsed="false"/>
    <row r="1041844" customFormat="false" ht="12.8" hidden="false" customHeight="false" outlineLevel="0" collapsed="false"/>
    <row r="1041845" customFormat="false" ht="12.8" hidden="false" customHeight="false" outlineLevel="0" collapsed="false"/>
    <row r="1041846" customFormat="false" ht="12.8" hidden="false" customHeight="false" outlineLevel="0" collapsed="false"/>
    <row r="1041847" customFormat="false" ht="12.8" hidden="false" customHeight="false" outlineLevel="0" collapsed="false"/>
    <row r="1041848" customFormat="false" ht="12.8" hidden="false" customHeight="false" outlineLevel="0" collapsed="false"/>
    <row r="1041849" customFormat="false" ht="12.8" hidden="false" customHeight="false" outlineLevel="0" collapsed="false"/>
    <row r="1041850" customFormat="false" ht="12.8" hidden="false" customHeight="false" outlineLevel="0" collapsed="false"/>
    <row r="1041851" customFormat="false" ht="12.8" hidden="false" customHeight="false" outlineLevel="0" collapsed="false"/>
    <row r="1041852" customFormat="false" ht="12.8" hidden="false" customHeight="false" outlineLevel="0" collapsed="false"/>
    <row r="1041853" customFormat="false" ht="12.8" hidden="false" customHeight="false" outlineLevel="0" collapsed="false"/>
    <row r="1041854" customFormat="false" ht="12.8" hidden="false" customHeight="false" outlineLevel="0" collapsed="false"/>
    <row r="1041855" customFormat="false" ht="12.8" hidden="false" customHeight="false" outlineLevel="0" collapsed="false"/>
    <row r="1041856" customFormat="false" ht="12.8" hidden="false" customHeight="false" outlineLevel="0" collapsed="false"/>
    <row r="1041857" customFormat="false" ht="12.8" hidden="false" customHeight="false" outlineLevel="0" collapsed="false"/>
    <row r="1041858" customFormat="false" ht="12.8" hidden="false" customHeight="false" outlineLevel="0" collapsed="false"/>
    <row r="1041859" customFormat="false" ht="12.8" hidden="false" customHeight="false" outlineLevel="0" collapsed="false"/>
    <row r="1041860" customFormat="false" ht="12.8" hidden="false" customHeight="false" outlineLevel="0" collapsed="false"/>
    <row r="1041861" customFormat="false" ht="12.8" hidden="false" customHeight="false" outlineLevel="0" collapsed="false"/>
    <row r="1041862" customFormat="false" ht="12.8" hidden="false" customHeight="false" outlineLevel="0" collapsed="false"/>
    <row r="1041863" customFormat="false" ht="12.8" hidden="false" customHeight="false" outlineLevel="0" collapsed="false"/>
    <row r="1041864" customFormat="false" ht="12.8" hidden="false" customHeight="false" outlineLevel="0" collapsed="false"/>
    <row r="1041865" customFormat="false" ht="12.8" hidden="false" customHeight="false" outlineLevel="0" collapsed="false"/>
    <row r="1041866" customFormat="false" ht="12.8" hidden="false" customHeight="false" outlineLevel="0" collapsed="false"/>
    <row r="1041867" customFormat="false" ht="12.8" hidden="false" customHeight="false" outlineLevel="0" collapsed="false"/>
    <row r="1041868" customFormat="false" ht="12.8" hidden="false" customHeight="false" outlineLevel="0" collapsed="false"/>
    <row r="1041869" customFormat="false" ht="12.8" hidden="false" customHeight="false" outlineLevel="0" collapsed="false"/>
    <row r="1041870" customFormat="false" ht="12.8" hidden="false" customHeight="false" outlineLevel="0" collapsed="false"/>
    <row r="1041871" customFormat="false" ht="12.8" hidden="false" customHeight="false" outlineLevel="0" collapsed="false"/>
    <row r="1041872" customFormat="false" ht="12.8" hidden="false" customHeight="false" outlineLevel="0" collapsed="false"/>
    <row r="1041873" customFormat="false" ht="12.8" hidden="false" customHeight="false" outlineLevel="0" collapsed="false"/>
    <row r="1041874" customFormat="false" ht="12.8" hidden="false" customHeight="false" outlineLevel="0" collapsed="false"/>
    <row r="1041875" customFormat="false" ht="12.8" hidden="false" customHeight="false" outlineLevel="0" collapsed="false"/>
    <row r="1041876" customFormat="false" ht="12.8" hidden="false" customHeight="false" outlineLevel="0" collapsed="false"/>
    <row r="1041877" customFormat="false" ht="12.8" hidden="false" customHeight="false" outlineLevel="0" collapsed="false"/>
    <row r="1041878" customFormat="false" ht="12.8" hidden="false" customHeight="false" outlineLevel="0" collapsed="false"/>
    <row r="1041879" customFormat="false" ht="12.8" hidden="false" customHeight="false" outlineLevel="0" collapsed="false"/>
    <row r="1041880" customFormat="false" ht="12.8" hidden="false" customHeight="false" outlineLevel="0" collapsed="false"/>
    <row r="1041881" customFormat="false" ht="12.8" hidden="false" customHeight="false" outlineLevel="0" collapsed="false"/>
    <row r="1041882" customFormat="false" ht="12.8" hidden="false" customHeight="false" outlineLevel="0" collapsed="false"/>
    <row r="1041883" customFormat="false" ht="12.8" hidden="false" customHeight="false" outlineLevel="0" collapsed="false"/>
    <row r="1041884" customFormat="false" ht="12.8" hidden="false" customHeight="false" outlineLevel="0" collapsed="false"/>
    <row r="1041885" customFormat="false" ht="12.8" hidden="false" customHeight="false" outlineLevel="0" collapsed="false"/>
    <row r="1041886" customFormat="false" ht="12.8" hidden="false" customHeight="false" outlineLevel="0" collapsed="false"/>
    <row r="1041887" customFormat="false" ht="12.8" hidden="false" customHeight="false" outlineLevel="0" collapsed="false"/>
    <row r="1041888" customFormat="false" ht="12.8" hidden="false" customHeight="false" outlineLevel="0" collapsed="false"/>
    <row r="1041889" customFormat="false" ht="12.8" hidden="false" customHeight="false" outlineLevel="0" collapsed="false"/>
    <row r="1041890" customFormat="false" ht="12.8" hidden="false" customHeight="false" outlineLevel="0" collapsed="false"/>
    <row r="1041891" customFormat="false" ht="12.8" hidden="false" customHeight="false" outlineLevel="0" collapsed="false"/>
    <row r="1041892" customFormat="false" ht="12.8" hidden="false" customHeight="false" outlineLevel="0" collapsed="false"/>
    <row r="1041893" customFormat="false" ht="12.8" hidden="false" customHeight="false" outlineLevel="0" collapsed="false"/>
    <row r="1041894" customFormat="false" ht="12.8" hidden="false" customHeight="false" outlineLevel="0" collapsed="false"/>
    <row r="1041895" customFormat="false" ht="12.8" hidden="false" customHeight="false" outlineLevel="0" collapsed="false"/>
    <row r="1041896" customFormat="false" ht="12.8" hidden="false" customHeight="false" outlineLevel="0" collapsed="false"/>
    <row r="1041897" customFormat="false" ht="12.8" hidden="false" customHeight="false" outlineLevel="0" collapsed="false"/>
    <row r="1041898" customFormat="false" ht="12.8" hidden="false" customHeight="false" outlineLevel="0" collapsed="false"/>
    <row r="1041899" customFormat="false" ht="12.8" hidden="false" customHeight="false" outlineLevel="0" collapsed="false"/>
    <row r="1041900" customFormat="false" ht="12.8" hidden="false" customHeight="false" outlineLevel="0" collapsed="false"/>
    <row r="1041901" customFormat="false" ht="12.8" hidden="false" customHeight="false" outlineLevel="0" collapsed="false"/>
    <row r="1041902" customFormat="false" ht="12.8" hidden="false" customHeight="false" outlineLevel="0" collapsed="false"/>
    <row r="1041903" customFormat="false" ht="12.8" hidden="false" customHeight="false" outlineLevel="0" collapsed="false"/>
    <row r="1041904" customFormat="false" ht="12.8" hidden="false" customHeight="false" outlineLevel="0" collapsed="false"/>
    <row r="1041905" customFormat="false" ht="12.8" hidden="false" customHeight="false" outlineLevel="0" collapsed="false"/>
    <row r="1041906" customFormat="false" ht="12.8" hidden="false" customHeight="false" outlineLevel="0" collapsed="false"/>
    <row r="1041907" customFormat="false" ht="12.8" hidden="false" customHeight="false" outlineLevel="0" collapsed="false"/>
    <row r="1041908" customFormat="false" ht="12.8" hidden="false" customHeight="false" outlineLevel="0" collapsed="false"/>
    <row r="1041909" customFormat="false" ht="12.8" hidden="false" customHeight="false" outlineLevel="0" collapsed="false"/>
    <row r="1041910" customFormat="false" ht="12.8" hidden="false" customHeight="false" outlineLevel="0" collapsed="false"/>
    <row r="1041911" customFormat="false" ht="12.8" hidden="false" customHeight="false" outlineLevel="0" collapsed="false"/>
    <row r="1041912" customFormat="false" ht="12.8" hidden="false" customHeight="false" outlineLevel="0" collapsed="false"/>
    <row r="1041913" customFormat="false" ht="12.8" hidden="false" customHeight="false" outlineLevel="0" collapsed="false"/>
    <row r="1041914" customFormat="false" ht="12.8" hidden="false" customHeight="false" outlineLevel="0" collapsed="false"/>
    <row r="1041915" customFormat="false" ht="12.8" hidden="false" customHeight="false" outlineLevel="0" collapsed="false"/>
    <row r="1041916" customFormat="false" ht="12.8" hidden="false" customHeight="false" outlineLevel="0" collapsed="false"/>
    <row r="1041917" customFormat="false" ht="12.8" hidden="false" customHeight="false" outlineLevel="0" collapsed="false"/>
    <row r="1041918" customFormat="false" ht="12.8" hidden="false" customHeight="false" outlineLevel="0" collapsed="false"/>
    <row r="1041919" customFormat="false" ht="12.8" hidden="false" customHeight="false" outlineLevel="0" collapsed="false"/>
    <row r="1041920" customFormat="false" ht="12.8" hidden="false" customHeight="false" outlineLevel="0" collapsed="false"/>
    <row r="1041921" customFormat="false" ht="12.8" hidden="false" customHeight="false" outlineLevel="0" collapsed="false"/>
    <row r="1041922" customFormat="false" ht="12.8" hidden="false" customHeight="false" outlineLevel="0" collapsed="false"/>
    <row r="1041923" customFormat="false" ht="12.8" hidden="false" customHeight="false" outlineLevel="0" collapsed="false"/>
    <row r="1041924" customFormat="false" ht="12.8" hidden="false" customHeight="false" outlineLevel="0" collapsed="false"/>
    <row r="1041925" customFormat="false" ht="12.8" hidden="false" customHeight="false" outlineLevel="0" collapsed="false"/>
    <row r="1041926" customFormat="false" ht="12.8" hidden="false" customHeight="false" outlineLevel="0" collapsed="false"/>
    <row r="1041927" customFormat="false" ht="12.8" hidden="false" customHeight="false" outlineLevel="0" collapsed="false"/>
    <row r="1041928" customFormat="false" ht="12.8" hidden="false" customHeight="false" outlineLevel="0" collapsed="false"/>
    <row r="1041929" customFormat="false" ht="12.8" hidden="false" customHeight="false" outlineLevel="0" collapsed="false"/>
    <row r="1041930" customFormat="false" ht="12.8" hidden="false" customHeight="false" outlineLevel="0" collapsed="false"/>
    <row r="1041931" customFormat="false" ht="12.8" hidden="false" customHeight="false" outlineLevel="0" collapsed="false"/>
    <row r="1041932" customFormat="false" ht="12.8" hidden="false" customHeight="false" outlineLevel="0" collapsed="false"/>
    <row r="1041933" customFormat="false" ht="12.8" hidden="false" customHeight="false" outlineLevel="0" collapsed="false"/>
    <row r="1041934" customFormat="false" ht="12.8" hidden="false" customHeight="false" outlineLevel="0" collapsed="false"/>
    <row r="1041935" customFormat="false" ht="12.8" hidden="false" customHeight="false" outlineLevel="0" collapsed="false"/>
    <row r="1041936" customFormat="false" ht="12.8" hidden="false" customHeight="false" outlineLevel="0" collapsed="false"/>
    <row r="1041937" customFormat="false" ht="12.8" hidden="false" customHeight="false" outlineLevel="0" collapsed="false"/>
    <row r="1041938" customFormat="false" ht="12.8" hidden="false" customHeight="false" outlineLevel="0" collapsed="false"/>
    <row r="1041939" customFormat="false" ht="12.8" hidden="false" customHeight="false" outlineLevel="0" collapsed="false"/>
    <row r="1041940" customFormat="false" ht="12.8" hidden="false" customHeight="false" outlineLevel="0" collapsed="false"/>
    <row r="1041941" customFormat="false" ht="12.8" hidden="false" customHeight="false" outlineLevel="0" collapsed="false"/>
    <row r="1041942" customFormat="false" ht="12.8" hidden="false" customHeight="false" outlineLevel="0" collapsed="false"/>
    <row r="1041943" customFormat="false" ht="12.8" hidden="false" customHeight="false" outlineLevel="0" collapsed="false"/>
    <row r="1041944" customFormat="false" ht="12.8" hidden="false" customHeight="false" outlineLevel="0" collapsed="false"/>
    <row r="1041945" customFormat="false" ht="12.8" hidden="false" customHeight="false" outlineLevel="0" collapsed="false"/>
    <row r="1041946" customFormat="false" ht="12.8" hidden="false" customHeight="false" outlineLevel="0" collapsed="false"/>
    <row r="1041947" customFormat="false" ht="12.8" hidden="false" customHeight="false" outlineLevel="0" collapsed="false"/>
    <row r="1041948" customFormat="false" ht="12.8" hidden="false" customHeight="false" outlineLevel="0" collapsed="false"/>
    <row r="1041949" customFormat="false" ht="12.8" hidden="false" customHeight="false" outlineLevel="0" collapsed="false"/>
    <row r="1041950" customFormat="false" ht="12.8" hidden="false" customHeight="false" outlineLevel="0" collapsed="false"/>
    <row r="1041951" customFormat="false" ht="12.8" hidden="false" customHeight="false" outlineLevel="0" collapsed="false"/>
    <row r="1041952" customFormat="false" ht="12.8" hidden="false" customHeight="false" outlineLevel="0" collapsed="false"/>
    <row r="1041953" customFormat="false" ht="12.8" hidden="false" customHeight="false" outlineLevel="0" collapsed="false"/>
    <row r="1041954" customFormat="false" ht="12.8" hidden="false" customHeight="false" outlineLevel="0" collapsed="false"/>
    <row r="1041955" customFormat="false" ht="12.8" hidden="false" customHeight="false" outlineLevel="0" collapsed="false"/>
    <row r="1041956" customFormat="false" ht="12.8" hidden="false" customHeight="false" outlineLevel="0" collapsed="false"/>
    <row r="1041957" customFormat="false" ht="12.8" hidden="false" customHeight="false" outlineLevel="0" collapsed="false"/>
    <row r="1041958" customFormat="false" ht="12.8" hidden="false" customHeight="false" outlineLevel="0" collapsed="false"/>
    <row r="1041959" customFormat="false" ht="12.8" hidden="false" customHeight="false" outlineLevel="0" collapsed="false"/>
    <row r="1041960" customFormat="false" ht="12.8" hidden="false" customHeight="false" outlineLevel="0" collapsed="false"/>
    <row r="1041961" customFormat="false" ht="12.8" hidden="false" customHeight="false" outlineLevel="0" collapsed="false"/>
    <row r="1041962" customFormat="false" ht="12.8" hidden="false" customHeight="false" outlineLevel="0" collapsed="false"/>
    <row r="1041963" customFormat="false" ht="12.8" hidden="false" customHeight="false" outlineLevel="0" collapsed="false"/>
    <row r="1041964" customFormat="false" ht="12.8" hidden="false" customHeight="false" outlineLevel="0" collapsed="false"/>
    <row r="1041965" customFormat="false" ht="12.8" hidden="false" customHeight="false" outlineLevel="0" collapsed="false"/>
    <row r="1041966" customFormat="false" ht="12.8" hidden="false" customHeight="false" outlineLevel="0" collapsed="false"/>
    <row r="1041967" customFormat="false" ht="12.8" hidden="false" customHeight="false" outlineLevel="0" collapsed="false"/>
    <row r="1041968" customFormat="false" ht="12.8" hidden="false" customHeight="false" outlineLevel="0" collapsed="false"/>
    <row r="1041969" customFormat="false" ht="12.8" hidden="false" customHeight="false" outlineLevel="0" collapsed="false"/>
    <row r="1041970" customFormat="false" ht="12.8" hidden="false" customHeight="false" outlineLevel="0" collapsed="false"/>
    <row r="1041971" customFormat="false" ht="12.8" hidden="false" customHeight="false" outlineLevel="0" collapsed="false"/>
    <row r="1041972" customFormat="false" ht="12.8" hidden="false" customHeight="false" outlineLevel="0" collapsed="false"/>
    <row r="1041973" customFormat="false" ht="12.8" hidden="false" customHeight="false" outlineLevel="0" collapsed="false"/>
    <row r="1041974" customFormat="false" ht="12.8" hidden="false" customHeight="false" outlineLevel="0" collapsed="false"/>
    <row r="1041975" customFormat="false" ht="12.8" hidden="false" customHeight="false" outlineLevel="0" collapsed="false"/>
    <row r="1041976" customFormat="false" ht="12.8" hidden="false" customHeight="false" outlineLevel="0" collapsed="false"/>
    <row r="1041977" customFormat="false" ht="12.8" hidden="false" customHeight="false" outlineLevel="0" collapsed="false"/>
    <row r="1041978" customFormat="false" ht="12.8" hidden="false" customHeight="false" outlineLevel="0" collapsed="false"/>
    <row r="1041979" customFormat="false" ht="12.8" hidden="false" customHeight="false" outlineLevel="0" collapsed="false"/>
    <row r="1041980" customFormat="false" ht="12.8" hidden="false" customHeight="false" outlineLevel="0" collapsed="false"/>
    <row r="1041981" customFormat="false" ht="12.8" hidden="false" customHeight="false" outlineLevel="0" collapsed="false"/>
    <row r="1041982" customFormat="false" ht="12.8" hidden="false" customHeight="false" outlineLevel="0" collapsed="false"/>
    <row r="1041983" customFormat="false" ht="12.8" hidden="false" customHeight="false" outlineLevel="0" collapsed="false"/>
    <row r="1041984" customFormat="false" ht="12.8" hidden="false" customHeight="false" outlineLevel="0" collapsed="false"/>
    <row r="1041985" customFormat="false" ht="12.8" hidden="false" customHeight="false" outlineLevel="0" collapsed="false"/>
    <row r="1041986" customFormat="false" ht="12.8" hidden="false" customHeight="false" outlineLevel="0" collapsed="false"/>
    <row r="1041987" customFormat="false" ht="12.8" hidden="false" customHeight="false" outlineLevel="0" collapsed="false"/>
    <row r="1041988" customFormat="false" ht="12.8" hidden="false" customHeight="false" outlineLevel="0" collapsed="false"/>
    <row r="1041989" customFormat="false" ht="12.8" hidden="false" customHeight="false" outlineLevel="0" collapsed="false"/>
    <row r="1041990" customFormat="false" ht="12.8" hidden="false" customHeight="false" outlineLevel="0" collapsed="false"/>
    <row r="1041991" customFormat="false" ht="12.8" hidden="false" customHeight="false" outlineLevel="0" collapsed="false"/>
    <row r="1041992" customFormat="false" ht="12.8" hidden="false" customHeight="false" outlineLevel="0" collapsed="false"/>
    <row r="1041993" customFormat="false" ht="12.8" hidden="false" customHeight="false" outlineLevel="0" collapsed="false"/>
    <row r="1041994" customFormat="false" ht="12.8" hidden="false" customHeight="false" outlineLevel="0" collapsed="false"/>
    <row r="1041995" customFormat="false" ht="12.8" hidden="false" customHeight="false" outlineLevel="0" collapsed="false"/>
    <row r="1041996" customFormat="false" ht="12.8" hidden="false" customHeight="false" outlineLevel="0" collapsed="false"/>
    <row r="1041997" customFormat="false" ht="12.8" hidden="false" customHeight="false" outlineLevel="0" collapsed="false"/>
    <row r="1041998" customFormat="false" ht="12.8" hidden="false" customHeight="false" outlineLevel="0" collapsed="false"/>
    <row r="1041999" customFormat="false" ht="12.8" hidden="false" customHeight="false" outlineLevel="0" collapsed="false"/>
    <row r="1042000" customFormat="false" ht="12.8" hidden="false" customHeight="false" outlineLevel="0" collapsed="false"/>
    <row r="1042001" customFormat="false" ht="12.8" hidden="false" customHeight="false" outlineLevel="0" collapsed="false"/>
    <row r="1042002" customFormat="false" ht="12.8" hidden="false" customHeight="false" outlineLevel="0" collapsed="false"/>
    <row r="1042003" customFormat="false" ht="12.8" hidden="false" customHeight="false" outlineLevel="0" collapsed="false"/>
    <row r="1042004" customFormat="false" ht="12.8" hidden="false" customHeight="false" outlineLevel="0" collapsed="false"/>
    <row r="1042005" customFormat="false" ht="12.8" hidden="false" customHeight="false" outlineLevel="0" collapsed="false"/>
    <row r="1042006" customFormat="false" ht="12.8" hidden="false" customHeight="false" outlineLevel="0" collapsed="false"/>
    <row r="1042007" customFormat="false" ht="12.8" hidden="false" customHeight="false" outlineLevel="0" collapsed="false"/>
    <row r="1042008" customFormat="false" ht="12.8" hidden="false" customHeight="false" outlineLevel="0" collapsed="false"/>
    <row r="1042009" customFormat="false" ht="12.8" hidden="false" customHeight="false" outlineLevel="0" collapsed="false"/>
    <row r="1042010" customFormat="false" ht="12.8" hidden="false" customHeight="false" outlineLevel="0" collapsed="false"/>
    <row r="1042011" customFormat="false" ht="12.8" hidden="false" customHeight="false" outlineLevel="0" collapsed="false"/>
    <row r="1042012" customFormat="false" ht="12.8" hidden="false" customHeight="false" outlineLevel="0" collapsed="false"/>
    <row r="1042013" customFormat="false" ht="12.8" hidden="false" customHeight="false" outlineLevel="0" collapsed="false"/>
    <row r="1042014" customFormat="false" ht="12.8" hidden="false" customHeight="false" outlineLevel="0" collapsed="false"/>
    <row r="1042015" customFormat="false" ht="12.8" hidden="false" customHeight="false" outlineLevel="0" collapsed="false"/>
    <row r="1042016" customFormat="false" ht="12.8" hidden="false" customHeight="false" outlineLevel="0" collapsed="false"/>
    <row r="1042017" customFormat="false" ht="12.8" hidden="false" customHeight="false" outlineLevel="0" collapsed="false"/>
    <row r="1042018" customFormat="false" ht="12.8" hidden="false" customHeight="false" outlineLevel="0" collapsed="false"/>
    <row r="1042019" customFormat="false" ht="12.8" hidden="false" customHeight="false" outlineLevel="0" collapsed="false"/>
    <row r="1042020" customFormat="false" ht="12.8" hidden="false" customHeight="false" outlineLevel="0" collapsed="false"/>
    <row r="1042021" customFormat="false" ht="12.8" hidden="false" customHeight="false" outlineLevel="0" collapsed="false"/>
    <row r="1042022" customFormat="false" ht="12.8" hidden="false" customHeight="false" outlineLevel="0" collapsed="false"/>
    <row r="1042023" customFormat="false" ht="12.8" hidden="false" customHeight="false" outlineLevel="0" collapsed="false"/>
    <row r="1042024" customFormat="false" ht="12.8" hidden="false" customHeight="false" outlineLevel="0" collapsed="false"/>
    <row r="1042025" customFormat="false" ht="12.8" hidden="false" customHeight="false" outlineLevel="0" collapsed="false"/>
    <row r="1042026" customFormat="false" ht="12.8" hidden="false" customHeight="false" outlineLevel="0" collapsed="false"/>
    <row r="1042027" customFormat="false" ht="12.8" hidden="false" customHeight="false" outlineLevel="0" collapsed="false"/>
    <row r="1042028" customFormat="false" ht="12.8" hidden="false" customHeight="false" outlineLevel="0" collapsed="false"/>
    <row r="1042029" customFormat="false" ht="12.8" hidden="false" customHeight="false" outlineLevel="0" collapsed="false"/>
    <row r="1042030" customFormat="false" ht="12.8" hidden="false" customHeight="false" outlineLevel="0" collapsed="false"/>
    <row r="1042031" customFormat="false" ht="12.8" hidden="false" customHeight="false" outlineLevel="0" collapsed="false"/>
    <row r="1042032" customFormat="false" ht="12.8" hidden="false" customHeight="false" outlineLevel="0" collapsed="false"/>
    <row r="1042033" customFormat="false" ht="12.8" hidden="false" customHeight="false" outlineLevel="0" collapsed="false"/>
    <row r="1042034" customFormat="false" ht="12.8" hidden="false" customHeight="false" outlineLevel="0" collapsed="false"/>
    <row r="1042035" customFormat="false" ht="12.8" hidden="false" customHeight="false" outlineLevel="0" collapsed="false"/>
    <row r="1042036" customFormat="false" ht="12.8" hidden="false" customHeight="false" outlineLevel="0" collapsed="false"/>
    <row r="1042037" customFormat="false" ht="12.8" hidden="false" customHeight="false" outlineLevel="0" collapsed="false"/>
    <row r="1042038" customFormat="false" ht="12.8" hidden="false" customHeight="false" outlineLevel="0" collapsed="false"/>
    <row r="1042039" customFormat="false" ht="12.8" hidden="false" customHeight="false" outlineLevel="0" collapsed="false"/>
    <row r="1042040" customFormat="false" ht="12.8" hidden="false" customHeight="false" outlineLevel="0" collapsed="false"/>
    <row r="1042041" customFormat="false" ht="12.8" hidden="false" customHeight="false" outlineLevel="0" collapsed="false"/>
    <row r="1042042" customFormat="false" ht="12.8" hidden="false" customHeight="false" outlineLevel="0" collapsed="false"/>
    <row r="1042043" customFormat="false" ht="12.8" hidden="false" customHeight="false" outlineLevel="0" collapsed="false"/>
    <row r="1042044" customFormat="false" ht="12.8" hidden="false" customHeight="false" outlineLevel="0" collapsed="false"/>
    <row r="1042045" customFormat="false" ht="12.8" hidden="false" customHeight="false" outlineLevel="0" collapsed="false"/>
    <row r="1042046" customFormat="false" ht="12.8" hidden="false" customHeight="false" outlineLevel="0" collapsed="false"/>
    <row r="1042047" customFormat="false" ht="12.8" hidden="false" customHeight="false" outlineLevel="0" collapsed="false"/>
    <row r="1042048" customFormat="false" ht="12.8" hidden="false" customHeight="false" outlineLevel="0" collapsed="false"/>
    <row r="1042049" customFormat="false" ht="12.8" hidden="false" customHeight="false" outlineLevel="0" collapsed="false"/>
    <row r="1042050" customFormat="false" ht="12.8" hidden="false" customHeight="false" outlineLevel="0" collapsed="false"/>
    <row r="1042051" customFormat="false" ht="12.8" hidden="false" customHeight="false" outlineLevel="0" collapsed="false"/>
    <row r="1042052" customFormat="false" ht="12.8" hidden="false" customHeight="false" outlineLevel="0" collapsed="false"/>
    <row r="1042053" customFormat="false" ht="12.8" hidden="false" customHeight="false" outlineLevel="0" collapsed="false"/>
    <row r="1042054" customFormat="false" ht="12.8" hidden="false" customHeight="false" outlineLevel="0" collapsed="false"/>
    <row r="1042055" customFormat="false" ht="12.8" hidden="false" customHeight="false" outlineLevel="0" collapsed="false"/>
    <row r="1042056" customFormat="false" ht="12.8" hidden="false" customHeight="false" outlineLevel="0" collapsed="false"/>
    <row r="1042057" customFormat="false" ht="12.8" hidden="false" customHeight="false" outlineLevel="0" collapsed="false"/>
    <row r="1042058" customFormat="false" ht="12.8" hidden="false" customHeight="false" outlineLevel="0" collapsed="false"/>
    <row r="1042059" customFormat="false" ht="12.8" hidden="false" customHeight="false" outlineLevel="0" collapsed="false"/>
    <row r="1042060" customFormat="false" ht="12.8" hidden="false" customHeight="false" outlineLevel="0" collapsed="false"/>
    <row r="1042061" customFormat="false" ht="12.8" hidden="false" customHeight="false" outlineLevel="0" collapsed="false"/>
    <row r="1042062" customFormat="false" ht="12.8" hidden="false" customHeight="false" outlineLevel="0" collapsed="false"/>
    <row r="1042063" customFormat="false" ht="12.8" hidden="false" customHeight="false" outlineLevel="0" collapsed="false"/>
    <row r="1042064" customFormat="false" ht="12.8" hidden="false" customHeight="false" outlineLevel="0" collapsed="false"/>
    <row r="1042065" customFormat="false" ht="12.8" hidden="false" customHeight="false" outlineLevel="0" collapsed="false"/>
    <row r="1042066" customFormat="false" ht="12.8" hidden="false" customHeight="false" outlineLevel="0" collapsed="false"/>
    <row r="1042067" customFormat="false" ht="12.8" hidden="false" customHeight="false" outlineLevel="0" collapsed="false"/>
    <row r="1042068" customFormat="false" ht="12.8" hidden="false" customHeight="false" outlineLevel="0" collapsed="false"/>
    <row r="1042069" customFormat="false" ht="12.8" hidden="false" customHeight="false" outlineLevel="0" collapsed="false"/>
    <row r="1042070" customFormat="false" ht="12.8" hidden="false" customHeight="false" outlineLevel="0" collapsed="false"/>
    <row r="1042071" customFormat="false" ht="12.8" hidden="false" customHeight="false" outlineLevel="0" collapsed="false"/>
    <row r="1042072" customFormat="false" ht="12.8" hidden="false" customHeight="false" outlineLevel="0" collapsed="false"/>
    <row r="1042073" customFormat="false" ht="12.8" hidden="false" customHeight="false" outlineLevel="0" collapsed="false"/>
    <row r="1042074" customFormat="false" ht="12.8" hidden="false" customHeight="false" outlineLevel="0" collapsed="false"/>
    <row r="1042075" customFormat="false" ht="12.8" hidden="false" customHeight="false" outlineLevel="0" collapsed="false"/>
    <row r="1042076" customFormat="false" ht="12.8" hidden="false" customHeight="false" outlineLevel="0" collapsed="false"/>
    <row r="1042077" customFormat="false" ht="12.8" hidden="false" customHeight="false" outlineLevel="0" collapsed="false"/>
    <row r="1042078" customFormat="false" ht="12.8" hidden="false" customHeight="false" outlineLevel="0" collapsed="false"/>
    <row r="1042079" customFormat="false" ht="12.8" hidden="false" customHeight="false" outlineLevel="0" collapsed="false"/>
    <row r="1042080" customFormat="false" ht="12.8" hidden="false" customHeight="false" outlineLevel="0" collapsed="false"/>
    <row r="1042081" customFormat="false" ht="12.8" hidden="false" customHeight="false" outlineLevel="0" collapsed="false"/>
    <row r="1042082" customFormat="false" ht="12.8" hidden="false" customHeight="false" outlineLevel="0" collapsed="false"/>
    <row r="1042083" customFormat="false" ht="12.8" hidden="false" customHeight="false" outlineLevel="0" collapsed="false"/>
    <row r="1042084" customFormat="false" ht="12.8" hidden="false" customHeight="false" outlineLevel="0" collapsed="false"/>
    <row r="1042085" customFormat="false" ht="12.8" hidden="false" customHeight="false" outlineLevel="0" collapsed="false"/>
    <row r="1042086" customFormat="false" ht="12.8" hidden="false" customHeight="false" outlineLevel="0" collapsed="false"/>
    <row r="1042087" customFormat="false" ht="12.8" hidden="false" customHeight="false" outlineLevel="0" collapsed="false"/>
    <row r="1042088" customFormat="false" ht="12.8" hidden="false" customHeight="false" outlineLevel="0" collapsed="false"/>
    <row r="1042089" customFormat="false" ht="12.8" hidden="false" customHeight="false" outlineLevel="0" collapsed="false"/>
    <row r="1042090" customFormat="false" ht="12.8" hidden="false" customHeight="false" outlineLevel="0" collapsed="false"/>
    <row r="1042091" customFormat="false" ht="12.8" hidden="false" customHeight="false" outlineLevel="0" collapsed="false"/>
    <row r="1042092" customFormat="false" ht="12.8" hidden="false" customHeight="false" outlineLevel="0" collapsed="false"/>
    <row r="1042093" customFormat="false" ht="12.8" hidden="false" customHeight="false" outlineLevel="0" collapsed="false"/>
    <row r="1042094" customFormat="false" ht="12.8" hidden="false" customHeight="false" outlineLevel="0" collapsed="false"/>
    <row r="1042095" customFormat="false" ht="12.8" hidden="false" customHeight="false" outlineLevel="0" collapsed="false"/>
    <row r="1042096" customFormat="false" ht="12.8" hidden="false" customHeight="false" outlineLevel="0" collapsed="false"/>
    <row r="1042097" customFormat="false" ht="12.8" hidden="false" customHeight="false" outlineLevel="0" collapsed="false"/>
    <row r="1042098" customFormat="false" ht="12.8" hidden="false" customHeight="false" outlineLevel="0" collapsed="false"/>
    <row r="1042099" customFormat="false" ht="12.8" hidden="false" customHeight="false" outlineLevel="0" collapsed="false"/>
    <row r="1042100" customFormat="false" ht="12.8" hidden="false" customHeight="false" outlineLevel="0" collapsed="false"/>
    <row r="1042101" customFormat="false" ht="12.8" hidden="false" customHeight="false" outlineLevel="0" collapsed="false"/>
    <row r="1042102" customFormat="false" ht="12.8" hidden="false" customHeight="false" outlineLevel="0" collapsed="false"/>
    <row r="1042103" customFormat="false" ht="12.8" hidden="false" customHeight="false" outlineLevel="0" collapsed="false"/>
    <row r="1042104" customFormat="false" ht="12.8" hidden="false" customHeight="false" outlineLevel="0" collapsed="false"/>
    <row r="1042105" customFormat="false" ht="12.8" hidden="false" customHeight="false" outlineLevel="0" collapsed="false"/>
    <row r="1042106" customFormat="false" ht="12.8" hidden="false" customHeight="false" outlineLevel="0" collapsed="false"/>
    <row r="1042107" customFormat="false" ht="12.8" hidden="false" customHeight="false" outlineLevel="0" collapsed="false"/>
    <row r="1042108" customFormat="false" ht="12.8" hidden="false" customHeight="false" outlineLevel="0" collapsed="false"/>
    <row r="1042109" customFormat="false" ht="12.8" hidden="false" customHeight="false" outlineLevel="0" collapsed="false"/>
    <row r="1042110" customFormat="false" ht="12.8" hidden="false" customHeight="false" outlineLevel="0" collapsed="false"/>
    <row r="1042111" customFormat="false" ht="12.8" hidden="false" customHeight="false" outlineLevel="0" collapsed="false"/>
    <row r="1042112" customFormat="false" ht="12.8" hidden="false" customHeight="false" outlineLevel="0" collapsed="false"/>
    <row r="1042113" customFormat="false" ht="12.8" hidden="false" customHeight="false" outlineLevel="0" collapsed="false"/>
    <row r="1042114" customFormat="false" ht="12.8" hidden="false" customHeight="false" outlineLevel="0" collapsed="false"/>
    <row r="1042115" customFormat="false" ht="12.8" hidden="false" customHeight="false" outlineLevel="0" collapsed="false"/>
    <row r="1042116" customFormat="false" ht="12.8" hidden="false" customHeight="false" outlineLevel="0" collapsed="false"/>
    <row r="1042117" customFormat="false" ht="12.8" hidden="false" customHeight="false" outlineLevel="0" collapsed="false"/>
    <row r="1042118" customFormat="false" ht="12.8" hidden="false" customHeight="false" outlineLevel="0" collapsed="false"/>
    <row r="1042119" customFormat="false" ht="12.8" hidden="false" customHeight="false" outlineLevel="0" collapsed="false"/>
    <row r="1042120" customFormat="false" ht="12.8" hidden="false" customHeight="false" outlineLevel="0" collapsed="false"/>
    <row r="1042121" customFormat="false" ht="12.8" hidden="false" customHeight="false" outlineLevel="0" collapsed="false"/>
    <row r="1042122" customFormat="false" ht="12.8" hidden="false" customHeight="false" outlineLevel="0" collapsed="false"/>
    <row r="1042123" customFormat="false" ht="12.8" hidden="false" customHeight="false" outlineLevel="0" collapsed="false"/>
    <row r="1042124" customFormat="false" ht="12.8" hidden="false" customHeight="false" outlineLevel="0" collapsed="false"/>
    <row r="1042125" customFormat="false" ht="12.8" hidden="false" customHeight="false" outlineLevel="0" collapsed="false"/>
    <row r="1042126" customFormat="false" ht="12.8" hidden="false" customHeight="false" outlineLevel="0" collapsed="false"/>
    <row r="1042127" customFormat="false" ht="12.8" hidden="false" customHeight="false" outlineLevel="0" collapsed="false"/>
    <row r="1042128" customFormat="false" ht="12.8" hidden="false" customHeight="false" outlineLevel="0" collapsed="false"/>
    <row r="1042129" customFormat="false" ht="12.8" hidden="false" customHeight="false" outlineLevel="0" collapsed="false"/>
    <row r="1042130" customFormat="false" ht="12.8" hidden="false" customHeight="false" outlineLevel="0" collapsed="false"/>
    <row r="1042131" customFormat="false" ht="12.8" hidden="false" customHeight="false" outlineLevel="0" collapsed="false"/>
    <row r="1042132" customFormat="false" ht="12.8" hidden="false" customHeight="false" outlineLevel="0" collapsed="false"/>
    <row r="1042133" customFormat="false" ht="12.8" hidden="false" customHeight="false" outlineLevel="0" collapsed="false"/>
    <row r="1042134" customFormat="false" ht="12.8" hidden="false" customHeight="false" outlineLevel="0" collapsed="false"/>
    <row r="1042135" customFormat="false" ht="12.8" hidden="false" customHeight="false" outlineLevel="0" collapsed="false"/>
    <row r="1042136" customFormat="false" ht="12.8" hidden="false" customHeight="false" outlineLevel="0" collapsed="false"/>
    <row r="1042137" customFormat="false" ht="12.8" hidden="false" customHeight="false" outlineLevel="0" collapsed="false"/>
    <row r="1042138" customFormat="false" ht="12.8" hidden="false" customHeight="false" outlineLevel="0" collapsed="false"/>
    <row r="1042139" customFormat="false" ht="12.8" hidden="false" customHeight="false" outlineLevel="0" collapsed="false"/>
    <row r="1042140" customFormat="false" ht="12.8" hidden="false" customHeight="false" outlineLevel="0" collapsed="false"/>
    <row r="1042141" customFormat="false" ht="12.8" hidden="false" customHeight="false" outlineLevel="0" collapsed="false"/>
    <row r="1042142" customFormat="false" ht="12.8" hidden="false" customHeight="false" outlineLevel="0" collapsed="false"/>
    <row r="1042143" customFormat="false" ht="12.8" hidden="false" customHeight="false" outlineLevel="0" collapsed="false"/>
    <row r="1042144" customFormat="false" ht="12.8" hidden="false" customHeight="false" outlineLevel="0" collapsed="false"/>
    <row r="1042145" customFormat="false" ht="12.8" hidden="false" customHeight="false" outlineLevel="0" collapsed="false"/>
    <row r="1042146" customFormat="false" ht="12.8" hidden="false" customHeight="false" outlineLevel="0" collapsed="false"/>
    <row r="1042147" customFormat="false" ht="12.8" hidden="false" customHeight="false" outlineLevel="0" collapsed="false"/>
    <row r="1042148" customFormat="false" ht="12.8" hidden="false" customHeight="false" outlineLevel="0" collapsed="false"/>
    <row r="1042149" customFormat="false" ht="12.8" hidden="false" customHeight="false" outlineLevel="0" collapsed="false"/>
    <row r="1042150" customFormat="false" ht="12.8" hidden="false" customHeight="false" outlineLevel="0" collapsed="false"/>
    <row r="1042151" customFormat="false" ht="12.8" hidden="false" customHeight="false" outlineLevel="0" collapsed="false"/>
    <row r="1042152" customFormat="false" ht="12.8" hidden="false" customHeight="false" outlineLevel="0" collapsed="false"/>
    <row r="1042153" customFormat="false" ht="12.8" hidden="false" customHeight="false" outlineLevel="0" collapsed="false"/>
    <row r="1042154" customFormat="false" ht="12.8" hidden="false" customHeight="false" outlineLevel="0" collapsed="false"/>
    <row r="1042155" customFormat="false" ht="12.8" hidden="false" customHeight="false" outlineLevel="0" collapsed="false"/>
    <row r="1042156" customFormat="false" ht="12.8" hidden="false" customHeight="false" outlineLevel="0" collapsed="false"/>
    <row r="1042157" customFormat="false" ht="12.8" hidden="false" customHeight="false" outlineLevel="0" collapsed="false"/>
    <row r="1042158" customFormat="false" ht="12.8" hidden="false" customHeight="false" outlineLevel="0" collapsed="false"/>
    <row r="1042159" customFormat="false" ht="12.8" hidden="false" customHeight="false" outlineLevel="0" collapsed="false"/>
    <row r="1042160" customFormat="false" ht="12.8" hidden="false" customHeight="false" outlineLevel="0" collapsed="false"/>
    <row r="1042161" customFormat="false" ht="12.8" hidden="false" customHeight="false" outlineLevel="0" collapsed="false"/>
    <row r="1042162" customFormat="false" ht="12.8" hidden="false" customHeight="false" outlineLevel="0" collapsed="false"/>
    <row r="1042163" customFormat="false" ht="12.8" hidden="false" customHeight="false" outlineLevel="0" collapsed="false"/>
    <row r="1042164" customFormat="false" ht="12.8" hidden="false" customHeight="false" outlineLevel="0" collapsed="false"/>
    <row r="1042165" customFormat="false" ht="12.8" hidden="false" customHeight="false" outlineLevel="0" collapsed="false"/>
    <row r="1042166" customFormat="false" ht="12.8" hidden="false" customHeight="false" outlineLevel="0" collapsed="false"/>
    <row r="1042167" customFormat="false" ht="12.8" hidden="false" customHeight="false" outlineLevel="0" collapsed="false"/>
    <row r="1042168" customFormat="false" ht="12.8" hidden="false" customHeight="false" outlineLevel="0" collapsed="false"/>
    <row r="1042169" customFormat="false" ht="12.8" hidden="false" customHeight="false" outlineLevel="0" collapsed="false"/>
    <row r="1042170" customFormat="false" ht="12.8" hidden="false" customHeight="false" outlineLevel="0" collapsed="false"/>
    <row r="1042171" customFormat="false" ht="12.8" hidden="false" customHeight="false" outlineLevel="0" collapsed="false"/>
    <row r="1042172" customFormat="false" ht="12.8" hidden="false" customHeight="false" outlineLevel="0" collapsed="false"/>
    <row r="1042173" customFormat="false" ht="12.8" hidden="false" customHeight="false" outlineLevel="0" collapsed="false"/>
    <row r="1042174" customFormat="false" ht="12.8" hidden="false" customHeight="false" outlineLevel="0" collapsed="false"/>
    <row r="1042175" customFormat="false" ht="12.8" hidden="false" customHeight="false" outlineLevel="0" collapsed="false"/>
    <row r="1042176" customFormat="false" ht="12.8" hidden="false" customHeight="false" outlineLevel="0" collapsed="false"/>
    <row r="1042177" customFormat="false" ht="12.8" hidden="false" customHeight="false" outlineLevel="0" collapsed="false"/>
    <row r="1042178" customFormat="false" ht="12.8" hidden="false" customHeight="false" outlineLevel="0" collapsed="false"/>
    <row r="1042179" customFormat="false" ht="12.8" hidden="false" customHeight="false" outlineLevel="0" collapsed="false"/>
    <row r="1042180" customFormat="false" ht="12.8" hidden="false" customHeight="false" outlineLevel="0" collapsed="false"/>
    <row r="1042181" customFormat="false" ht="12.8" hidden="false" customHeight="false" outlineLevel="0" collapsed="false"/>
    <row r="1042182" customFormat="false" ht="12.8" hidden="false" customHeight="false" outlineLevel="0" collapsed="false"/>
    <row r="1042183" customFormat="false" ht="12.8" hidden="false" customHeight="false" outlineLevel="0" collapsed="false"/>
    <row r="1042184" customFormat="false" ht="12.8" hidden="false" customHeight="false" outlineLevel="0" collapsed="false"/>
    <row r="1042185" customFormat="false" ht="12.8" hidden="false" customHeight="false" outlineLevel="0" collapsed="false"/>
    <row r="1042186" customFormat="false" ht="12.8" hidden="false" customHeight="false" outlineLevel="0" collapsed="false"/>
    <row r="1042187" customFormat="false" ht="12.8" hidden="false" customHeight="false" outlineLevel="0" collapsed="false"/>
    <row r="1042188" customFormat="false" ht="12.8" hidden="false" customHeight="false" outlineLevel="0" collapsed="false"/>
    <row r="1042189" customFormat="false" ht="12.8" hidden="false" customHeight="false" outlineLevel="0" collapsed="false"/>
    <row r="1042190" customFormat="false" ht="12.8" hidden="false" customHeight="false" outlineLevel="0" collapsed="false"/>
    <row r="1042191" customFormat="false" ht="12.8" hidden="false" customHeight="false" outlineLevel="0" collapsed="false"/>
    <row r="1042192" customFormat="false" ht="12.8" hidden="false" customHeight="false" outlineLevel="0" collapsed="false"/>
    <row r="1042193" customFormat="false" ht="12.8" hidden="false" customHeight="false" outlineLevel="0" collapsed="false"/>
    <row r="1042194" customFormat="false" ht="12.8" hidden="false" customHeight="false" outlineLevel="0" collapsed="false"/>
    <row r="1042195" customFormat="false" ht="12.8" hidden="false" customHeight="false" outlineLevel="0" collapsed="false"/>
    <row r="1042196" customFormat="false" ht="12.8" hidden="false" customHeight="false" outlineLevel="0" collapsed="false"/>
    <row r="1042197" customFormat="false" ht="12.8" hidden="false" customHeight="false" outlineLevel="0" collapsed="false"/>
    <row r="1042198" customFormat="false" ht="12.8" hidden="false" customHeight="false" outlineLevel="0" collapsed="false"/>
    <row r="1042199" customFormat="false" ht="12.8" hidden="false" customHeight="false" outlineLevel="0" collapsed="false"/>
    <row r="1042200" customFormat="false" ht="12.8" hidden="false" customHeight="false" outlineLevel="0" collapsed="false"/>
    <row r="1042201" customFormat="false" ht="12.8" hidden="false" customHeight="false" outlineLevel="0" collapsed="false"/>
    <row r="1042202" customFormat="false" ht="12.8" hidden="false" customHeight="false" outlineLevel="0" collapsed="false"/>
    <row r="1042203" customFormat="false" ht="12.8" hidden="false" customHeight="false" outlineLevel="0" collapsed="false"/>
    <row r="1042204" customFormat="false" ht="12.8" hidden="false" customHeight="false" outlineLevel="0" collapsed="false"/>
    <row r="1042205" customFormat="false" ht="12.8" hidden="false" customHeight="false" outlineLevel="0" collapsed="false"/>
    <row r="1042206" customFormat="false" ht="12.8" hidden="false" customHeight="false" outlineLevel="0" collapsed="false"/>
    <row r="1042207" customFormat="false" ht="12.8" hidden="false" customHeight="false" outlineLevel="0" collapsed="false"/>
    <row r="1042208" customFormat="false" ht="12.8" hidden="false" customHeight="false" outlineLevel="0" collapsed="false"/>
    <row r="1042209" customFormat="false" ht="12.8" hidden="false" customHeight="false" outlineLevel="0" collapsed="false"/>
    <row r="1042210" customFormat="false" ht="12.8" hidden="false" customHeight="false" outlineLevel="0" collapsed="false"/>
    <row r="1042211" customFormat="false" ht="12.8" hidden="false" customHeight="false" outlineLevel="0" collapsed="false"/>
    <row r="1042212" customFormat="false" ht="12.8" hidden="false" customHeight="false" outlineLevel="0" collapsed="false"/>
    <row r="1042213" customFormat="false" ht="12.8" hidden="false" customHeight="false" outlineLevel="0" collapsed="false"/>
    <row r="1042214" customFormat="false" ht="12.8" hidden="false" customHeight="false" outlineLevel="0" collapsed="false"/>
    <row r="1042215" customFormat="false" ht="12.8" hidden="false" customHeight="false" outlineLevel="0" collapsed="false"/>
    <row r="1042216" customFormat="false" ht="12.8" hidden="false" customHeight="false" outlineLevel="0" collapsed="false"/>
    <row r="1042217" customFormat="false" ht="12.8" hidden="false" customHeight="false" outlineLevel="0" collapsed="false"/>
    <row r="1042218" customFormat="false" ht="12.8" hidden="false" customHeight="false" outlineLevel="0" collapsed="false"/>
    <row r="1042219" customFormat="false" ht="12.8" hidden="false" customHeight="false" outlineLevel="0" collapsed="false"/>
    <row r="1042220" customFormat="false" ht="12.8" hidden="false" customHeight="false" outlineLevel="0" collapsed="false"/>
    <row r="1042221" customFormat="false" ht="12.8" hidden="false" customHeight="false" outlineLevel="0" collapsed="false"/>
    <row r="1042222" customFormat="false" ht="12.8" hidden="false" customHeight="false" outlineLevel="0" collapsed="false"/>
    <row r="1042223" customFormat="false" ht="12.8" hidden="false" customHeight="false" outlineLevel="0" collapsed="false"/>
    <row r="1042224" customFormat="false" ht="12.8" hidden="false" customHeight="false" outlineLevel="0" collapsed="false"/>
    <row r="1042225" customFormat="false" ht="12.8" hidden="false" customHeight="false" outlineLevel="0" collapsed="false"/>
    <row r="1042226" customFormat="false" ht="12.8" hidden="false" customHeight="false" outlineLevel="0" collapsed="false"/>
    <row r="1042227" customFormat="false" ht="12.8" hidden="false" customHeight="false" outlineLevel="0" collapsed="false"/>
    <row r="1042228" customFormat="false" ht="12.8" hidden="false" customHeight="false" outlineLevel="0" collapsed="false"/>
    <row r="1042229" customFormat="false" ht="12.8" hidden="false" customHeight="false" outlineLevel="0" collapsed="false"/>
    <row r="1042230" customFormat="false" ht="12.8" hidden="false" customHeight="false" outlineLevel="0" collapsed="false"/>
    <row r="1042231" customFormat="false" ht="12.8" hidden="false" customHeight="false" outlineLevel="0" collapsed="false"/>
    <row r="1042232" customFormat="false" ht="12.8" hidden="false" customHeight="false" outlineLevel="0" collapsed="false"/>
    <row r="1042233" customFormat="false" ht="12.8" hidden="false" customHeight="false" outlineLevel="0" collapsed="false"/>
    <row r="1042234" customFormat="false" ht="12.8" hidden="false" customHeight="false" outlineLevel="0" collapsed="false"/>
    <row r="1042235" customFormat="false" ht="12.8" hidden="false" customHeight="false" outlineLevel="0" collapsed="false"/>
    <row r="1042236" customFormat="false" ht="12.8" hidden="false" customHeight="false" outlineLevel="0" collapsed="false"/>
    <row r="1042237" customFormat="false" ht="12.8" hidden="false" customHeight="false" outlineLevel="0" collapsed="false"/>
    <row r="1042238" customFormat="false" ht="12.8" hidden="false" customHeight="false" outlineLevel="0" collapsed="false"/>
    <row r="1042239" customFormat="false" ht="12.8" hidden="false" customHeight="false" outlineLevel="0" collapsed="false"/>
    <row r="1042240" customFormat="false" ht="12.8" hidden="false" customHeight="false" outlineLevel="0" collapsed="false"/>
    <row r="1042241" customFormat="false" ht="12.8" hidden="false" customHeight="false" outlineLevel="0" collapsed="false"/>
    <row r="1042242" customFormat="false" ht="12.8" hidden="false" customHeight="false" outlineLevel="0" collapsed="false"/>
    <row r="1042243" customFormat="false" ht="12.8" hidden="false" customHeight="false" outlineLevel="0" collapsed="false"/>
    <row r="1042244" customFormat="false" ht="12.8" hidden="false" customHeight="false" outlineLevel="0" collapsed="false"/>
    <row r="1042245" customFormat="false" ht="12.8" hidden="false" customHeight="false" outlineLevel="0" collapsed="false"/>
    <row r="1042246" customFormat="false" ht="12.8" hidden="false" customHeight="false" outlineLevel="0" collapsed="false"/>
    <row r="1042247" customFormat="false" ht="12.8" hidden="false" customHeight="false" outlineLevel="0" collapsed="false"/>
    <row r="1042248" customFormat="false" ht="12.8" hidden="false" customHeight="false" outlineLevel="0" collapsed="false"/>
    <row r="1042249" customFormat="false" ht="12.8" hidden="false" customHeight="false" outlineLevel="0" collapsed="false"/>
    <row r="1042250" customFormat="false" ht="12.8" hidden="false" customHeight="false" outlineLevel="0" collapsed="false"/>
    <row r="1042251" customFormat="false" ht="12.8" hidden="false" customHeight="false" outlineLevel="0" collapsed="false"/>
    <row r="1042252" customFormat="false" ht="12.8" hidden="false" customHeight="false" outlineLevel="0" collapsed="false"/>
    <row r="1042253" customFormat="false" ht="12.8" hidden="false" customHeight="false" outlineLevel="0" collapsed="false"/>
    <row r="1042254" customFormat="false" ht="12.8" hidden="false" customHeight="false" outlineLevel="0" collapsed="false"/>
    <row r="1042255" customFormat="false" ht="12.8" hidden="false" customHeight="false" outlineLevel="0" collapsed="false"/>
    <row r="1042256" customFormat="false" ht="12.8" hidden="false" customHeight="false" outlineLevel="0" collapsed="false"/>
    <row r="1042257" customFormat="false" ht="12.8" hidden="false" customHeight="false" outlineLevel="0" collapsed="false"/>
    <row r="1042258" customFormat="false" ht="12.8" hidden="false" customHeight="false" outlineLevel="0" collapsed="false"/>
    <row r="1042259" customFormat="false" ht="12.8" hidden="false" customHeight="false" outlineLevel="0" collapsed="false"/>
    <row r="1042260" customFormat="false" ht="12.8" hidden="false" customHeight="false" outlineLevel="0" collapsed="false"/>
    <row r="1042261" customFormat="false" ht="12.8" hidden="false" customHeight="false" outlineLevel="0" collapsed="false"/>
    <row r="1042262" customFormat="false" ht="12.8" hidden="false" customHeight="false" outlineLevel="0" collapsed="false"/>
    <row r="1042263" customFormat="false" ht="12.8" hidden="false" customHeight="false" outlineLevel="0" collapsed="false"/>
    <row r="1042264" customFormat="false" ht="12.8" hidden="false" customHeight="false" outlineLevel="0" collapsed="false"/>
    <row r="1042265" customFormat="false" ht="12.8" hidden="false" customHeight="false" outlineLevel="0" collapsed="false"/>
    <row r="1042266" customFormat="false" ht="12.8" hidden="false" customHeight="false" outlineLevel="0" collapsed="false"/>
    <row r="1042267" customFormat="false" ht="12.8" hidden="false" customHeight="false" outlineLevel="0" collapsed="false"/>
    <row r="1042268" customFormat="false" ht="12.8" hidden="false" customHeight="false" outlineLevel="0" collapsed="false"/>
    <row r="1042269" customFormat="false" ht="12.8" hidden="false" customHeight="false" outlineLevel="0" collapsed="false"/>
    <row r="1042270" customFormat="false" ht="12.8" hidden="false" customHeight="false" outlineLevel="0" collapsed="false"/>
    <row r="1042271" customFormat="false" ht="12.8" hidden="false" customHeight="false" outlineLevel="0" collapsed="false"/>
    <row r="1042272" customFormat="false" ht="12.8" hidden="false" customHeight="false" outlineLevel="0" collapsed="false"/>
    <row r="1042273" customFormat="false" ht="12.8" hidden="false" customHeight="false" outlineLevel="0" collapsed="false"/>
    <row r="1042274" customFormat="false" ht="12.8" hidden="false" customHeight="false" outlineLevel="0" collapsed="false"/>
    <row r="1042275" customFormat="false" ht="12.8" hidden="false" customHeight="false" outlineLevel="0" collapsed="false"/>
    <row r="1042276" customFormat="false" ht="12.8" hidden="false" customHeight="false" outlineLevel="0" collapsed="false"/>
    <row r="1042277" customFormat="false" ht="12.8" hidden="false" customHeight="false" outlineLevel="0" collapsed="false"/>
    <row r="1042278" customFormat="false" ht="12.8" hidden="false" customHeight="false" outlineLevel="0" collapsed="false"/>
    <row r="1042279" customFormat="false" ht="12.8" hidden="false" customHeight="false" outlineLevel="0" collapsed="false"/>
    <row r="1042280" customFormat="false" ht="12.8" hidden="false" customHeight="false" outlineLevel="0" collapsed="false"/>
    <row r="1042281" customFormat="false" ht="12.8" hidden="false" customHeight="false" outlineLevel="0" collapsed="false"/>
    <row r="1042282" customFormat="false" ht="12.8" hidden="false" customHeight="false" outlineLevel="0" collapsed="false"/>
    <row r="1042283" customFormat="false" ht="12.8" hidden="false" customHeight="false" outlineLevel="0" collapsed="false"/>
    <row r="1042284" customFormat="false" ht="12.8" hidden="false" customHeight="false" outlineLevel="0" collapsed="false"/>
    <row r="1042285" customFormat="false" ht="12.8" hidden="false" customHeight="false" outlineLevel="0" collapsed="false"/>
    <row r="1042286" customFormat="false" ht="12.8" hidden="false" customHeight="false" outlineLevel="0" collapsed="false"/>
    <row r="1042287" customFormat="false" ht="12.8" hidden="false" customHeight="false" outlineLevel="0" collapsed="false"/>
    <row r="1042288" customFormat="false" ht="12.8" hidden="false" customHeight="false" outlineLevel="0" collapsed="false"/>
    <row r="1042289" customFormat="false" ht="12.8" hidden="false" customHeight="false" outlineLevel="0" collapsed="false"/>
    <row r="1042290" customFormat="false" ht="12.8" hidden="false" customHeight="false" outlineLevel="0" collapsed="false"/>
    <row r="1042291" customFormat="false" ht="12.8" hidden="false" customHeight="false" outlineLevel="0" collapsed="false"/>
    <row r="1042292" customFormat="false" ht="12.8" hidden="false" customHeight="false" outlineLevel="0" collapsed="false"/>
    <row r="1042293" customFormat="false" ht="12.8" hidden="false" customHeight="false" outlineLevel="0" collapsed="false"/>
    <row r="1042294" customFormat="false" ht="12.8" hidden="false" customHeight="false" outlineLevel="0" collapsed="false"/>
    <row r="1042295" customFormat="false" ht="12.8" hidden="false" customHeight="false" outlineLevel="0" collapsed="false"/>
    <row r="1042296" customFormat="false" ht="12.8" hidden="false" customHeight="false" outlineLevel="0" collapsed="false"/>
    <row r="1042297" customFormat="false" ht="12.8" hidden="false" customHeight="false" outlineLevel="0" collapsed="false"/>
    <row r="1042298" customFormat="false" ht="12.8" hidden="false" customHeight="false" outlineLevel="0" collapsed="false"/>
    <row r="1042299" customFormat="false" ht="12.8" hidden="false" customHeight="false" outlineLevel="0" collapsed="false"/>
    <row r="1042300" customFormat="false" ht="12.8" hidden="false" customHeight="false" outlineLevel="0" collapsed="false"/>
    <row r="1042301" customFormat="false" ht="12.8" hidden="false" customHeight="false" outlineLevel="0" collapsed="false"/>
    <row r="1042302" customFormat="false" ht="12.8" hidden="false" customHeight="false" outlineLevel="0" collapsed="false"/>
    <row r="1042303" customFormat="false" ht="12.8" hidden="false" customHeight="false" outlineLevel="0" collapsed="false"/>
    <row r="1042304" customFormat="false" ht="12.8" hidden="false" customHeight="false" outlineLevel="0" collapsed="false"/>
    <row r="1042305" customFormat="false" ht="12.8" hidden="false" customHeight="false" outlineLevel="0" collapsed="false"/>
    <row r="1042306" customFormat="false" ht="12.8" hidden="false" customHeight="false" outlineLevel="0" collapsed="false"/>
    <row r="1042307" customFormat="false" ht="12.8" hidden="false" customHeight="false" outlineLevel="0" collapsed="false"/>
    <row r="1042308" customFormat="false" ht="12.8" hidden="false" customHeight="false" outlineLevel="0" collapsed="false"/>
    <row r="1042309" customFormat="false" ht="12.8" hidden="false" customHeight="false" outlineLevel="0" collapsed="false"/>
    <row r="1042310" customFormat="false" ht="12.8" hidden="false" customHeight="false" outlineLevel="0" collapsed="false"/>
    <row r="1042311" customFormat="false" ht="12.8" hidden="false" customHeight="false" outlineLevel="0" collapsed="false"/>
    <row r="1042312" customFormat="false" ht="12.8" hidden="false" customHeight="false" outlineLevel="0" collapsed="false"/>
    <row r="1042313" customFormat="false" ht="12.8" hidden="false" customHeight="false" outlineLevel="0" collapsed="false"/>
    <row r="1042314" customFormat="false" ht="12.8" hidden="false" customHeight="false" outlineLevel="0" collapsed="false"/>
    <row r="1042315" customFormat="false" ht="12.8" hidden="false" customHeight="false" outlineLevel="0" collapsed="false"/>
    <row r="1042316" customFormat="false" ht="12.8" hidden="false" customHeight="false" outlineLevel="0" collapsed="false"/>
    <row r="1042317" customFormat="false" ht="12.8" hidden="false" customHeight="false" outlineLevel="0" collapsed="false"/>
    <row r="1042318" customFormat="false" ht="12.8" hidden="false" customHeight="false" outlineLevel="0" collapsed="false"/>
    <row r="1042319" customFormat="false" ht="12.8" hidden="false" customHeight="false" outlineLevel="0" collapsed="false"/>
    <row r="1042320" customFormat="false" ht="12.8" hidden="false" customHeight="false" outlineLevel="0" collapsed="false"/>
    <row r="1042321" customFormat="false" ht="12.8" hidden="false" customHeight="false" outlineLevel="0" collapsed="false"/>
    <row r="1042322" customFormat="false" ht="12.8" hidden="false" customHeight="false" outlineLevel="0" collapsed="false"/>
    <row r="1042323" customFormat="false" ht="12.8" hidden="false" customHeight="false" outlineLevel="0" collapsed="false"/>
    <row r="1042324" customFormat="false" ht="12.8" hidden="false" customHeight="false" outlineLevel="0" collapsed="false"/>
    <row r="1042325" customFormat="false" ht="12.8" hidden="false" customHeight="false" outlineLevel="0" collapsed="false"/>
    <row r="1042326" customFormat="false" ht="12.8" hidden="false" customHeight="false" outlineLevel="0" collapsed="false"/>
    <row r="1042327" customFormat="false" ht="12.8" hidden="false" customHeight="false" outlineLevel="0" collapsed="false"/>
    <row r="1042328" customFormat="false" ht="12.8" hidden="false" customHeight="false" outlineLevel="0" collapsed="false"/>
    <row r="1042329" customFormat="false" ht="12.8" hidden="false" customHeight="false" outlineLevel="0" collapsed="false"/>
    <row r="1042330" customFormat="false" ht="12.8" hidden="false" customHeight="false" outlineLevel="0" collapsed="false"/>
    <row r="1042331" customFormat="false" ht="12.8" hidden="false" customHeight="false" outlineLevel="0" collapsed="false"/>
    <row r="1042332" customFormat="false" ht="12.8" hidden="false" customHeight="false" outlineLevel="0" collapsed="false"/>
    <row r="1042333" customFormat="false" ht="12.8" hidden="false" customHeight="false" outlineLevel="0" collapsed="false"/>
    <row r="1042334" customFormat="false" ht="12.8" hidden="false" customHeight="false" outlineLevel="0" collapsed="false"/>
    <row r="1042335" customFormat="false" ht="12.8" hidden="false" customHeight="false" outlineLevel="0" collapsed="false"/>
    <row r="1042336" customFormat="false" ht="12.8" hidden="false" customHeight="false" outlineLevel="0" collapsed="false"/>
    <row r="1042337" customFormat="false" ht="12.8" hidden="false" customHeight="false" outlineLevel="0" collapsed="false"/>
    <row r="1042338" customFormat="false" ht="12.8" hidden="false" customHeight="false" outlineLevel="0" collapsed="false"/>
    <row r="1042339" customFormat="false" ht="12.8" hidden="false" customHeight="false" outlineLevel="0" collapsed="false"/>
    <row r="1042340" customFormat="false" ht="12.8" hidden="false" customHeight="false" outlineLevel="0" collapsed="false"/>
    <row r="1042341" customFormat="false" ht="12.8" hidden="false" customHeight="false" outlineLevel="0" collapsed="false"/>
    <row r="1042342" customFormat="false" ht="12.8" hidden="false" customHeight="false" outlineLevel="0" collapsed="false"/>
    <row r="1042343" customFormat="false" ht="12.8" hidden="false" customHeight="false" outlineLevel="0" collapsed="false"/>
    <row r="1042344" customFormat="false" ht="12.8" hidden="false" customHeight="false" outlineLevel="0" collapsed="false"/>
    <row r="1042345" customFormat="false" ht="12.8" hidden="false" customHeight="false" outlineLevel="0" collapsed="false"/>
    <row r="1042346" customFormat="false" ht="12.8" hidden="false" customHeight="false" outlineLevel="0" collapsed="false"/>
    <row r="1042347" customFormat="false" ht="12.8" hidden="false" customHeight="false" outlineLevel="0" collapsed="false"/>
    <row r="1042348" customFormat="false" ht="12.8" hidden="false" customHeight="false" outlineLevel="0" collapsed="false"/>
    <row r="1042349" customFormat="false" ht="12.8" hidden="false" customHeight="false" outlineLevel="0" collapsed="false"/>
    <row r="1042350" customFormat="false" ht="12.8" hidden="false" customHeight="false" outlineLevel="0" collapsed="false"/>
    <row r="1042351" customFormat="false" ht="12.8" hidden="false" customHeight="false" outlineLevel="0" collapsed="false"/>
    <row r="1042352" customFormat="false" ht="12.8" hidden="false" customHeight="false" outlineLevel="0" collapsed="false"/>
    <row r="1042353" customFormat="false" ht="12.8" hidden="false" customHeight="false" outlineLevel="0" collapsed="false"/>
    <row r="1042354" customFormat="false" ht="12.8" hidden="false" customHeight="false" outlineLevel="0" collapsed="false"/>
    <row r="1042355" customFormat="false" ht="12.8" hidden="false" customHeight="false" outlineLevel="0" collapsed="false"/>
    <row r="1042356" customFormat="false" ht="12.8" hidden="false" customHeight="false" outlineLevel="0" collapsed="false"/>
    <row r="1042357" customFormat="false" ht="12.8" hidden="false" customHeight="false" outlineLevel="0" collapsed="false"/>
    <row r="1042358" customFormat="false" ht="12.8" hidden="false" customHeight="false" outlineLevel="0" collapsed="false"/>
    <row r="1042359" customFormat="false" ht="12.8" hidden="false" customHeight="false" outlineLevel="0" collapsed="false"/>
    <row r="1042360" customFormat="false" ht="12.8" hidden="false" customHeight="false" outlineLevel="0" collapsed="false"/>
    <row r="1042361" customFormat="false" ht="12.8" hidden="false" customHeight="false" outlineLevel="0" collapsed="false"/>
    <row r="1042362" customFormat="false" ht="12.8" hidden="false" customHeight="false" outlineLevel="0" collapsed="false"/>
    <row r="1042363" customFormat="false" ht="12.8" hidden="false" customHeight="false" outlineLevel="0" collapsed="false"/>
    <row r="1042364" customFormat="false" ht="12.8" hidden="false" customHeight="false" outlineLevel="0" collapsed="false"/>
    <row r="1042365" customFormat="false" ht="12.8" hidden="false" customHeight="false" outlineLevel="0" collapsed="false"/>
    <row r="1042366" customFormat="false" ht="12.8" hidden="false" customHeight="false" outlineLevel="0" collapsed="false"/>
    <row r="1042367" customFormat="false" ht="12.8" hidden="false" customHeight="false" outlineLevel="0" collapsed="false"/>
    <row r="1042368" customFormat="false" ht="12.8" hidden="false" customHeight="false" outlineLevel="0" collapsed="false"/>
    <row r="1042369" customFormat="false" ht="12.8" hidden="false" customHeight="false" outlineLevel="0" collapsed="false"/>
    <row r="1042370" customFormat="false" ht="12.8" hidden="false" customHeight="false" outlineLevel="0" collapsed="false"/>
    <row r="1042371" customFormat="false" ht="12.8" hidden="false" customHeight="false" outlineLevel="0" collapsed="false"/>
    <row r="1042372" customFormat="false" ht="12.8" hidden="false" customHeight="false" outlineLevel="0" collapsed="false"/>
    <row r="1042373" customFormat="false" ht="12.8" hidden="false" customHeight="false" outlineLevel="0" collapsed="false"/>
    <row r="1042374" customFormat="false" ht="12.8" hidden="false" customHeight="false" outlineLevel="0" collapsed="false"/>
    <row r="1042375" customFormat="false" ht="12.8" hidden="false" customHeight="false" outlineLevel="0" collapsed="false"/>
    <row r="1042376" customFormat="false" ht="12.8" hidden="false" customHeight="false" outlineLevel="0" collapsed="false"/>
    <row r="1042377" customFormat="false" ht="12.8" hidden="false" customHeight="false" outlineLevel="0" collapsed="false"/>
    <row r="1042378" customFormat="false" ht="12.8" hidden="false" customHeight="false" outlineLevel="0" collapsed="false"/>
    <row r="1042379" customFormat="false" ht="12.8" hidden="false" customHeight="false" outlineLevel="0" collapsed="false"/>
    <row r="1042380" customFormat="false" ht="12.8" hidden="false" customHeight="false" outlineLevel="0" collapsed="false"/>
    <row r="1042381" customFormat="false" ht="12.8" hidden="false" customHeight="false" outlineLevel="0" collapsed="false"/>
    <row r="1042382" customFormat="false" ht="12.8" hidden="false" customHeight="false" outlineLevel="0" collapsed="false"/>
    <row r="1042383" customFormat="false" ht="12.8" hidden="false" customHeight="false" outlineLevel="0" collapsed="false"/>
    <row r="1042384" customFormat="false" ht="12.8" hidden="false" customHeight="false" outlineLevel="0" collapsed="false"/>
    <row r="1042385" customFormat="false" ht="12.8" hidden="false" customHeight="false" outlineLevel="0" collapsed="false"/>
    <row r="1042386" customFormat="false" ht="12.8" hidden="false" customHeight="false" outlineLevel="0" collapsed="false"/>
    <row r="1042387" customFormat="false" ht="12.8" hidden="false" customHeight="false" outlineLevel="0" collapsed="false"/>
    <row r="1042388" customFormat="false" ht="12.8" hidden="false" customHeight="false" outlineLevel="0" collapsed="false"/>
    <row r="1042389" customFormat="false" ht="12.8" hidden="false" customHeight="false" outlineLevel="0" collapsed="false"/>
    <row r="1042390" customFormat="false" ht="12.8" hidden="false" customHeight="false" outlineLevel="0" collapsed="false"/>
    <row r="1042391" customFormat="false" ht="12.8" hidden="false" customHeight="false" outlineLevel="0" collapsed="false"/>
    <row r="1042392" customFormat="false" ht="12.8" hidden="false" customHeight="false" outlineLevel="0" collapsed="false"/>
    <row r="1042393" customFormat="false" ht="12.8" hidden="false" customHeight="false" outlineLevel="0" collapsed="false"/>
    <row r="1042394" customFormat="false" ht="12.8" hidden="false" customHeight="false" outlineLevel="0" collapsed="false"/>
    <row r="1042395" customFormat="false" ht="12.8" hidden="false" customHeight="false" outlineLevel="0" collapsed="false"/>
    <row r="1042396" customFormat="false" ht="12.8" hidden="false" customHeight="false" outlineLevel="0" collapsed="false"/>
    <row r="1042397" customFormat="false" ht="12.8" hidden="false" customHeight="false" outlineLevel="0" collapsed="false"/>
    <row r="1042398" customFormat="false" ht="12.8" hidden="false" customHeight="false" outlineLevel="0" collapsed="false"/>
    <row r="1042399" customFormat="false" ht="12.8" hidden="false" customHeight="false" outlineLevel="0" collapsed="false"/>
    <row r="1042400" customFormat="false" ht="12.8" hidden="false" customHeight="false" outlineLevel="0" collapsed="false"/>
    <row r="1042401" customFormat="false" ht="12.8" hidden="false" customHeight="false" outlineLevel="0" collapsed="false"/>
    <row r="1042402" customFormat="false" ht="12.8" hidden="false" customHeight="false" outlineLevel="0" collapsed="false"/>
    <row r="1042403" customFormat="false" ht="12.8" hidden="false" customHeight="false" outlineLevel="0" collapsed="false"/>
    <row r="1042404" customFormat="false" ht="12.8" hidden="false" customHeight="false" outlineLevel="0" collapsed="false"/>
    <row r="1042405" customFormat="false" ht="12.8" hidden="false" customHeight="false" outlineLevel="0" collapsed="false"/>
    <row r="1042406" customFormat="false" ht="12.8" hidden="false" customHeight="false" outlineLevel="0" collapsed="false"/>
    <row r="1042407" customFormat="false" ht="12.8" hidden="false" customHeight="false" outlineLevel="0" collapsed="false"/>
    <row r="1042408" customFormat="false" ht="12.8" hidden="false" customHeight="false" outlineLevel="0" collapsed="false"/>
    <row r="1042409" customFormat="false" ht="12.8" hidden="false" customHeight="false" outlineLevel="0" collapsed="false"/>
    <row r="1042410" customFormat="false" ht="12.8" hidden="false" customHeight="false" outlineLevel="0" collapsed="false"/>
    <row r="1042411" customFormat="false" ht="12.8" hidden="false" customHeight="false" outlineLevel="0" collapsed="false"/>
    <row r="1042412" customFormat="false" ht="12.8" hidden="false" customHeight="false" outlineLevel="0" collapsed="false"/>
    <row r="1042413" customFormat="false" ht="12.8" hidden="false" customHeight="false" outlineLevel="0" collapsed="false"/>
    <row r="1042414" customFormat="false" ht="12.8" hidden="false" customHeight="false" outlineLevel="0" collapsed="false"/>
    <row r="1042415" customFormat="false" ht="12.8" hidden="false" customHeight="false" outlineLevel="0" collapsed="false"/>
    <row r="1042416" customFormat="false" ht="12.8" hidden="false" customHeight="false" outlineLevel="0" collapsed="false"/>
    <row r="1042417" customFormat="false" ht="12.8" hidden="false" customHeight="false" outlineLevel="0" collapsed="false"/>
    <row r="1042418" customFormat="false" ht="12.8" hidden="false" customHeight="false" outlineLevel="0" collapsed="false"/>
    <row r="1042419" customFormat="false" ht="12.8" hidden="false" customHeight="false" outlineLevel="0" collapsed="false"/>
    <row r="1042420" customFormat="false" ht="12.8" hidden="false" customHeight="false" outlineLevel="0" collapsed="false"/>
    <row r="1042421" customFormat="false" ht="12.8" hidden="false" customHeight="false" outlineLevel="0" collapsed="false"/>
    <row r="1042422" customFormat="false" ht="12.8" hidden="false" customHeight="false" outlineLevel="0" collapsed="false"/>
    <row r="1042423" customFormat="false" ht="12.8" hidden="false" customHeight="false" outlineLevel="0" collapsed="false"/>
    <row r="1042424" customFormat="false" ht="12.8" hidden="false" customHeight="false" outlineLevel="0" collapsed="false"/>
    <row r="1042425" customFormat="false" ht="12.8" hidden="false" customHeight="false" outlineLevel="0" collapsed="false"/>
    <row r="1042426" customFormat="false" ht="12.8" hidden="false" customHeight="false" outlineLevel="0" collapsed="false"/>
    <row r="1042427" customFormat="false" ht="12.8" hidden="false" customHeight="false" outlineLevel="0" collapsed="false"/>
    <row r="1042428" customFormat="false" ht="12.8" hidden="false" customHeight="false" outlineLevel="0" collapsed="false"/>
    <row r="1042429" customFormat="false" ht="12.8" hidden="false" customHeight="false" outlineLevel="0" collapsed="false"/>
    <row r="1042430" customFormat="false" ht="12.8" hidden="false" customHeight="false" outlineLevel="0" collapsed="false"/>
    <row r="1042431" customFormat="false" ht="12.8" hidden="false" customHeight="false" outlineLevel="0" collapsed="false"/>
    <row r="1042432" customFormat="false" ht="12.8" hidden="false" customHeight="false" outlineLevel="0" collapsed="false"/>
    <row r="1042433" customFormat="false" ht="12.8" hidden="false" customHeight="false" outlineLevel="0" collapsed="false"/>
    <row r="1042434" customFormat="false" ht="12.8" hidden="false" customHeight="false" outlineLevel="0" collapsed="false"/>
    <row r="1042435" customFormat="false" ht="12.8" hidden="false" customHeight="false" outlineLevel="0" collapsed="false"/>
    <row r="1042436" customFormat="false" ht="12.8" hidden="false" customHeight="false" outlineLevel="0" collapsed="false"/>
    <row r="1042437" customFormat="false" ht="12.8" hidden="false" customHeight="false" outlineLevel="0" collapsed="false"/>
    <row r="1042438" customFormat="false" ht="12.8" hidden="false" customHeight="false" outlineLevel="0" collapsed="false"/>
    <row r="1042439" customFormat="false" ht="12.8" hidden="false" customHeight="false" outlineLevel="0" collapsed="false"/>
    <row r="1042440" customFormat="false" ht="12.8" hidden="false" customHeight="false" outlineLevel="0" collapsed="false"/>
    <row r="1042441" customFormat="false" ht="12.8" hidden="false" customHeight="false" outlineLevel="0" collapsed="false"/>
    <row r="1042442" customFormat="false" ht="12.8" hidden="false" customHeight="false" outlineLevel="0" collapsed="false"/>
    <row r="1042443" customFormat="false" ht="12.8" hidden="false" customHeight="false" outlineLevel="0" collapsed="false"/>
    <row r="1042444" customFormat="false" ht="12.8" hidden="false" customHeight="false" outlineLevel="0" collapsed="false"/>
    <row r="1042445" customFormat="false" ht="12.8" hidden="false" customHeight="false" outlineLevel="0" collapsed="false"/>
    <row r="1042446" customFormat="false" ht="12.8" hidden="false" customHeight="false" outlineLevel="0" collapsed="false"/>
    <row r="1042447" customFormat="false" ht="12.8" hidden="false" customHeight="false" outlineLevel="0" collapsed="false"/>
    <row r="1042448" customFormat="false" ht="12.8" hidden="false" customHeight="false" outlineLevel="0" collapsed="false"/>
    <row r="1042449" customFormat="false" ht="12.8" hidden="false" customHeight="false" outlineLevel="0" collapsed="false"/>
    <row r="1042450" customFormat="false" ht="12.8" hidden="false" customHeight="false" outlineLevel="0" collapsed="false"/>
    <row r="1042451" customFormat="false" ht="12.8" hidden="false" customHeight="false" outlineLevel="0" collapsed="false"/>
    <row r="1042452" customFormat="false" ht="12.8" hidden="false" customHeight="false" outlineLevel="0" collapsed="false"/>
    <row r="1042453" customFormat="false" ht="12.8" hidden="false" customHeight="false" outlineLevel="0" collapsed="false"/>
    <row r="1042454" customFormat="false" ht="12.8" hidden="false" customHeight="false" outlineLevel="0" collapsed="false"/>
    <row r="1042455" customFormat="false" ht="12.8" hidden="false" customHeight="false" outlineLevel="0" collapsed="false"/>
    <row r="1042456" customFormat="false" ht="12.8" hidden="false" customHeight="false" outlineLevel="0" collapsed="false"/>
    <row r="1042457" customFormat="false" ht="12.8" hidden="false" customHeight="false" outlineLevel="0" collapsed="false"/>
    <row r="1042458" customFormat="false" ht="12.8" hidden="false" customHeight="false" outlineLevel="0" collapsed="false"/>
    <row r="1042459" customFormat="false" ht="12.8" hidden="false" customHeight="false" outlineLevel="0" collapsed="false"/>
    <row r="1042460" customFormat="false" ht="12.8" hidden="false" customHeight="false" outlineLevel="0" collapsed="false"/>
    <row r="1042461" customFormat="false" ht="12.8" hidden="false" customHeight="false" outlineLevel="0" collapsed="false"/>
    <row r="1042462" customFormat="false" ht="12.8" hidden="false" customHeight="false" outlineLevel="0" collapsed="false"/>
    <row r="1042463" customFormat="false" ht="12.8" hidden="false" customHeight="false" outlineLevel="0" collapsed="false"/>
    <row r="1042464" customFormat="false" ht="12.8" hidden="false" customHeight="false" outlineLevel="0" collapsed="false"/>
    <row r="1042465" customFormat="false" ht="12.8" hidden="false" customHeight="false" outlineLevel="0" collapsed="false"/>
    <row r="1042466" customFormat="false" ht="12.8" hidden="false" customHeight="false" outlineLevel="0" collapsed="false"/>
    <row r="1042467" customFormat="false" ht="12.8" hidden="false" customHeight="false" outlineLevel="0" collapsed="false"/>
    <row r="1042468" customFormat="false" ht="12.8" hidden="false" customHeight="false" outlineLevel="0" collapsed="false"/>
    <row r="1042469" customFormat="false" ht="12.8" hidden="false" customHeight="false" outlineLevel="0" collapsed="false"/>
    <row r="1042470" customFormat="false" ht="12.8" hidden="false" customHeight="false" outlineLevel="0" collapsed="false"/>
    <row r="1042471" customFormat="false" ht="12.8" hidden="false" customHeight="false" outlineLevel="0" collapsed="false"/>
    <row r="1042472" customFormat="false" ht="12.8" hidden="false" customHeight="false" outlineLevel="0" collapsed="false"/>
    <row r="1042473" customFormat="false" ht="12.8" hidden="false" customHeight="false" outlineLevel="0" collapsed="false"/>
    <row r="1042474" customFormat="false" ht="12.8" hidden="false" customHeight="false" outlineLevel="0" collapsed="false"/>
    <row r="1042475" customFormat="false" ht="12.8" hidden="false" customHeight="false" outlineLevel="0" collapsed="false"/>
    <row r="1042476" customFormat="false" ht="12.8" hidden="false" customHeight="false" outlineLevel="0" collapsed="false"/>
    <row r="1042477" customFormat="false" ht="12.8" hidden="false" customHeight="false" outlineLevel="0" collapsed="false"/>
    <row r="1042478" customFormat="false" ht="12.8" hidden="false" customHeight="false" outlineLevel="0" collapsed="false"/>
    <row r="1042479" customFormat="false" ht="12.8" hidden="false" customHeight="false" outlineLevel="0" collapsed="false"/>
    <row r="1042480" customFormat="false" ht="12.8" hidden="false" customHeight="false" outlineLevel="0" collapsed="false"/>
    <row r="1042481" customFormat="false" ht="12.8" hidden="false" customHeight="false" outlineLevel="0" collapsed="false"/>
    <row r="1042482" customFormat="false" ht="12.8" hidden="false" customHeight="false" outlineLevel="0" collapsed="false"/>
    <row r="1042483" customFormat="false" ht="12.8" hidden="false" customHeight="false" outlineLevel="0" collapsed="false"/>
    <row r="1042484" customFormat="false" ht="12.8" hidden="false" customHeight="false" outlineLevel="0" collapsed="false"/>
    <row r="1042485" customFormat="false" ht="12.8" hidden="false" customHeight="false" outlineLevel="0" collapsed="false"/>
    <row r="1042486" customFormat="false" ht="12.8" hidden="false" customHeight="false" outlineLevel="0" collapsed="false"/>
    <row r="1042487" customFormat="false" ht="12.8" hidden="false" customHeight="false" outlineLevel="0" collapsed="false"/>
    <row r="1042488" customFormat="false" ht="12.8" hidden="false" customHeight="false" outlineLevel="0" collapsed="false"/>
    <row r="1042489" customFormat="false" ht="12.8" hidden="false" customHeight="false" outlineLevel="0" collapsed="false"/>
    <row r="1042490" customFormat="false" ht="12.8" hidden="false" customHeight="false" outlineLevel="0" collapsed="false"/>
    <row r="1042491" customFormat="false" ht="12.8" hidden="false" customHeight="false" outlineLevel="0" collapsed="false"/>
    <row r="1042492" customFormat="false" ht="12.8" hidden="false" customHeight="false" outlineLevel="0" collapsed="false"/>
    <row r="1042493" customFormat="false" ht="12.8" hidden="false" customHeight="false" outlineLevel="0" collapsed="false"/>
    <row r="1042494" customFormat="false" ht="12.8" hidden="false" customHeight="false" outlineLevel="0" collapsed="false"/>
    <row r="1042495" customFormat="false" ht="12.8" hidden="false" customHeight="false" outlineLevel="0" collapsed="false"/>
    <row r="1042496" customFormat="false" ht="12.8" hidden="false" customHeight="false" outlineLevel="0" collapsed="false"/>
    <row r="1042497" customFormat="false" ht="12.8" hidden="false" customHeight="false" outlineLevel="0" collapsed="false"/>
    <row r="1042498" customFormat="false" ht="12.8" hidden="false" customHeight="false" outlineLevel="0" collapsed="false"/>
    <row r="1042499" customFormat="false" ht="12.8" hidden="false" customHeight="false" outlineLevel="0" collapsed="false"/>
    <row r="1042500" customFormat="false" ht="12.8" hidden="false" customHeight="false" outlineLevel="0" collapsed="false"/>
    <row r="1042501" customFormat="false" ht="12.8" hidden="false" customHeight="false" outlineLevel="0" collapsed="false"/>
    <row r="1042502" customFormat="false" ht="12.8" hidden="false" customHeight="false" outlineLevel="0" collapsed="false"/>
    <row r="1042503" customFormat="false" ht="12.8" hidden="false" customHeight="false" outlineLevel="0" collapsed="false"/>
    <row r="1042504" customFormat="false" ht="12.8" hidden="false" customHeight="false" outlineLevel="0" collapsed="false"/>
    <row r="1042505" customFormat="false" ht="12.8" hidden="false" customHeight="false" outlineLevel="0" collapsed="false"/>
    <row r="1042506" customFormat="false" ht="12.8" hidden="false" customHeight="false" outlineLevel="0" collapsed="false"/>
    <row r="1042507" customFormat="false" ht="12.8" hidden="false" customHeight="false" outlineLevel="0" collapsed="false"/>
    <row r="1042508" customFormat="false" ht="12.8" hidden="false" customHeight="false" outlineLevel="0" collapsed="false"/>
    <row r="1042509" customFormat="false" ht="12.8" hidden="false" customHeight="false" outlineLevel="0" collapsed="false"/>
    <row r="1042510" customFormat="false" ht="12.8" hidden="false" customHeight="false" outlineLevel="0" collapsed="false"/>
    <row r="1042511" customFormat="false" ht="12.8" hidden="false" customHeight="false" outlineLevel="0" collapsed="false"/>
    <row r="1042512" customFormat="false" ht="12.8" hidden="false" customHeight="false" outlineLevel="0" collapsed="false"/>
    <row r="1042513" customFormat="false" ht="12.8" hidden="false" customHeight="false" outlineLevel="0" collapsed="false"/>
    <row r="1042514" customFormat="false" ht="12.8" hidden="false" customHeight="false" outlineLevel="0" collapsed="false"/>
    <row r="1042515" customFormat="false" ht="12.8" hidden="false" customHeight="false" outlineLevel="0" collapsed="false"/>
    <row r="1042516" customFormat="false" ht="12.8" hidden="false" customHeight="false" outlineLevel="0" collapsed="false"/>
    <row r="1042517" customFormat="false" ht="12.8" hidden="false" customHeight="false" outlineLevel="0" collapsed="false"/>
    <row r="1042518" customFormat="false" ht="12.8" hidden="false" customHeight="false" outlineLevel="0" collapsed="false"/>
    <row r="1042519" customFormat="false" ht="12.8" hidden="false" customHeight="false" outlineLevel="0" collapsed="false"/>
    <row r="1042520" customFormat="false" ht="12.8" hidden="false" customHeight="false" outlineLevel="0" collapsed="false"/>
    <row r="1042521" customFormat="false" ht="12.8" hidden="false" customHeight="false" outlineLevel="0" collapsed="false"/>
    <row r="1042522" customFormat="false" ht="12.8" hidden="false" customHeight="false" outlineLevel="0" collapsed="false"/>
    <row r="1042523" customFormat="false" ht="12.8" hidden="false" customHeight="false" outlineLevel="0" collapsed="false"/>
    <row r="1042524" customFormat="false" ht="12.8" hidden="false" customHeight="false" outlineLevel="0" collapsed="false"/>
    <row r="1042525" customFormat="false" ht="12.8" hidden="false" customHeight="false" outlineLevel="0" collapsed="false"/>
    <row r="1042526" customFormat="false" ht="12.8" hidden="false" customHeight="false" outlineLevel="0" collapsed="false"/>
    <row r="1042527" customFormat="false" ht="12.8" hidden="false" customHeight="false" outlineLevel="0" collapsed="false"/>
    <row r="1042528" customFormat="false" ht="12.8" hidden="false" customHeight="false" outlineLevel="0" collapsed="false"/>
    <row r="1042529" customFormat="false" ht="12.8" hidden="false" customHeight="false" outlineLevel="0" collapsed="false"/>
    <row r="1042530" customFormat="false" ht="12.8" hidden="false" customHeight="false" outlineLevel="0" collapsed="false"/>
    <row r="1042531" customFormat="false" ht="12.8" hidden="false" customHeight="false" outlineLevel="0" collapsed="false"/>
    <row r="1042532" customFormat="false" ht="12.8" hidden="false" customHeight="false" outlineLevel="0" collapsed="false"/>
    <row r="1042533" customFormat="false" ht="12.8" hidden="false" customHeight="false" outlineLevel="0" collapsed="false"/>
    <row r="1042534" customFormat="false" ht="12.8" hidden="false" customHeight="false" outlineLevel="0" collapsed="false"/>
    <row r="1042535" customFormat="false" ht="12.8" hidden="false" customHeight="false" outlineLevel="0" collapsed="false"/>
    <row r="1042536" customFormat="false" ht="12.8" hidden="false" customHeight="false" outlineLevel="0" collapsed="false"/>
    <row r="1042537" customFormat="false" ht="12.8" hidden="false" customHeight="false" outlineLevel="0" collapsed="false"/>
    <row r="1042538" customFormat="false" ht="12.8" hidden="false" customHeight="false" outlineLevel="0" collapsed="false"/>
    <row r="1042539" customFormat="false" ht="12.8" hidden="false" customHeight="false" outlineLevel="0" collapsed="false"/>
    <row r="1042540" customFormat="false" ht="12.8" hidden="false" customHeight="false" outlineLevel="0" collapsed="false"/>
    <row r="1042541" customFormat="false" ht="12.8" hidden="false" customHeight="false" outlineLevel="0" collapsed="false"/>
    <row r="1042542" customFormat="false" ht="12.8" hidden="false" customHeight="false" outlineLevel="0" collapsed="false"/>
    <row r="1042543" customFormat="false" ht="12.8" hidden="false" customHeight="false" outlineLevel="0" collapsed="false"/>
    <row r="1042544" customFormat="false" ht="12.8" hidden="false" customHeight="false" outlineLevel="0" collapsed="false"/>
    <row r="1042545" customFormat="false" ht="12.8" hidden="false" customHeight="false" outlineLevel="0" collapsed="false"/>
    <row r="1042546" customFormat="false" ht="12.8" hidden="false" customHeight="false" outlineLevel="0" collapsed="false"/>
    <row r="1042547" customFormat="false" ht="12.8" hidden="false" customHeight="false" outlineLevel="0" collapsed="false"/>
    <row r="1042548" customFormat="false" ht="12.8" hidden="false" customHeight="false" outlineLevel="0" collapsed="false"/>
    <row r="1042549" customFormat="false" ht="12.8" hidden="false" customHeight="false" outlineLevel="0" collapsed="false"/>
    <row r="1042550" customFormat="false" ht="12.8" hidden="false" customHeight="false" outlineLevel="0" collapsed="false"/>
    <row r="1042551" customFormat="false" ht="12.8" hidden="false" customHeight="false" outlineLevel="0" collapsed="false"/>
    <row r="1042552" customFormat="false" ht="12.8" hidden="false" customHeight="false" outlineLevel="0" collapsed="false"/>
    <row r="1042553" customFormat="false" ht="12.8" hidden="false" customHeight="false" outlineLevel="0" collapsed="false"/>
    <row r="1042554" customFormat="false" ht="12.8" hidden="false" customHeight="false" outlineLevel="0" collapsed="false"/>
    <row r="1042555" customFormat="false" ht="12.8" hidden="false" customHeight="false" outlineLevel="0" collapsed="false"/>
    <row r="1042556" customFormat="false" ht="12.8" hidden="false" customHeight="false" outlineLevel="0" collapsed="false"/>
    <row r="1042557" customFormat="false" ht="12.8" hidden="false" customHeight="false" outlineLevel="0" collapsed="false"/>
    <row r="1042558" customFormat="false" ht="12.8" hidden="false" customHeight="false" outlineLevel="0" collapsed="false"/>
    <row r="1042559" customFormat="false" ht="12.8" hidden="false" customHeight="false" outlineLevel="0" collapsed="false"/>
    <row r="1042560" customFormat="false" ht="12.8" hidden="false" customHeight="false" outlineLevel="0" collapsed="false"/>
    <row r="1042561" customFormat="false" ht="12.8" hidden="false" customHeight="false" outlineLevel="0" collapsed="false"/>
    <row r="1042562" customFormat="false" ht="12.8" hidden="false" customHeight="false" outlineLevel="0" collapsed="false"/>
    <row r="1042563" customFormat="false" ht="12.8" hidden="false" customHeight="false" outlineLevel="0" collapsed="false"/>
    <row r="1042564" customFormat="false" ht="12.8" hidden="false" customHeight="false" outlineLevel="0" collapsed="false"/>
    <row r="1042565" customFormat="false" ht="12.8" hidden="false" customHeight="false" outlineLevel="0" collapsed="false"/>
    <row r="1042566" customFormat="false" ht="12.8" hidden="false" customHeight="false" outlineLevel="0" collapsed="false"/>
    <row r="1042567" customFormat="false" ht="12.8" hidden="false" customHeight="false" outlineLevel="0" collapsed="false"/>
    <row r="1042568" customFormat="false" ht="12.8" hidden="false" customHeight="false" outlineLevel="0" collapsed="false"/>
    <row r="1042569" customFormat="false" ht="12.8" hidden="false" customHeight="false" outlineLevel="0" collapsed="false"/>
    <row r="1042570" customFormat="false" ht="12.8" hidden="false" customHeight="false" outlineLevel="0" collapsed="false"/>
    <row r="1042571" customFormat="false" ht="12.8" hidden="false" customHeight="false" outlineLevel="0" collapsed="false"/>
    <row r="1042572" customFormat="false" ht="12.8" hidden="false" customHeight="false" outlineLevel="0" collapsed="false"/>
    <row r="1042573" customFormat="false" ht="12.8" hidden="false" customHeight="false" outlineLevel="0" collapsed="false"/>
    <row r="1042574" customFormat="false" ht="12.8" hidden="false" customHeight="false" outlineLevel="0" collapsed="false"/>
    <row r="1042575" customFormat="false" ht="12.8" hidden="false" customHeight="false" outlineLevel="0" collapsed="false"/>
    <row r="1042576" customFormat="false" ht="12.8" hidden="false" customHeight="false" outlineLevel="0" collapsed="false"/>
    <row r="1042577" customFormat="false" ht="12.8" hidden="false" customHeight="false" outlineLevel="0" collapsed="false"/>
    <row r="1042578" customFormat="false" ht="12.8" hidden="false" customHeight="false" outlineLevel="0" collapsed="false"/>
    <row r="1042579" customFormat="false" ht="12.8" hidden="false" customHeight="false" outlineLevel="0" collapsed="false"/>
    <row r="1042580" customFormat="false" ht="12.8" hidden="false" customHeight="false" outlineLevel="0" collapsed="false"/>
    <row r="1042581" customFormat="false" ht="12.8" hidden="false" customHeight="false" outlineLevel="0" collapsed="false"/>
    <row r="1042582" customFormat="false" ht="12.8" hidden="false" customHeight="false" outlineLevel="0" collapsed="false"/>
    <row r="1042583" customFormat="false" ht="12.8" hidden="false" customHeight="false" outlineLevel="0" collapsed="false"/>
    <row r="1042584" customFormat="false" ht="12.8" hidden="false" customHeight="false" outlineLevel="0" collapsed="false"/>
    <row r="1042585" customFormat="false" ht="12.8" hidden="false" customHeight="false" outlineLevel="0" collapsed="false"/>
    <row r="1042586" customFormat="false" ht="12.8" hidden="false" customHeight="false" outlineLevel="0" collapsed="false"/>
    <row r="1042587" customFormat="false" ht="12.8" hidden="false" customHeight="false" outlineLevel="0" collapsed="false"/>
    <row r="1042588" customFormat="false" ht="12.8" hidden="false" customHeight="false" outlineLevel="0" collapsed="false"/>
    <row r="1042589" customFormat="false" ht="12.8" hidden="false" customHeight="false" outlineLevel="0" collapsed="false"/>
    <row r="1042590" customFormat="false" ht="12.8" hidden="false" customHeight="false" outlineLevel="0" collapsed="false"/>
    <row r="1042591" customFormat="false" ht="12.8" hidden="false" customHeight="false" outlineLevel="0" collapsed="false"/>
    <row r="1042592" customFormat="false" ht="12.8" hidden="false" customHeight="false" outlineLevel="0" collapsed="false"/>
    <row r="1042593" customFormat="false" ht="12.8" hidden="false" customHeight="false" outlineLevel="0" collapsed="false"/>
    <row r="1042594" customFormat="false" ht="12.8" hidden="false" customHeight="false" outlineLevel="0" collapsed="false"/>
    <row r="1042595" customFormat="false" ht="12.8" hidden="false" customHeight="false" outlineLevel="0" collapsed="false"/>
    <row r="1042596" customFormat="false" ht="12.8" hidden="false" customHeight="false" outlineLevel="0" collapsed="false"/>
    <row r="1042597" customFormat="false" ht="12.8" hidden="false" customHeight="false" outlineLevel="0" collapsed="false"/>
    <row r="1042598" customFormat="false" ht="12.8" hidden="false" customHeight="false" outlineLevel="0" collapsed="false"/>
    <row r="1042599" customFormat="false" ht="12.8" hidden="false" customHeight="false" outlineLevel="0" collapsed="false"/>
    <row r="1042600" customFormat="false" ht="12.8" hidden="false" customHeight="false" outlineLevel="0" collapsed="false"/>
    <row r="1042601" customFormat="false" ht="12.8" hidden="false" customHeight="false" outlineLevel="0" collapsed="false"/>
    <row r="1042602" customFormat="false" ht="12.8" hidden="false" customHeight="false" outlineLevel="0" collapsed="false"/>
    <row r="1042603" customFormat="false" ht="12.8" hidden="false" customHeight="false" outlineLevel="0" collapsed="false"/>
    <row r="1042604" customFormat="false" ht="12.8" hidden="false" customHeight="false" outlineLevel="0" collapsed="false"/>
    <row r="1042605" customFormat="false" ht="12.8" hidden="false" customHeight="false" outlineLevel="0" collapsed="false"/>
    <row r="1042606" customFormat="false" ht="12.8" hidden="false" customHeight="false" outlineLevel="0" collapsed="false"/>
    <row r="1042607" customFormat="false" ht="12.8" hidden="false" customHeight="false" outlineLevel="0" collapsed="false"/>
    <row r="1042608" customFormat="false" ht="12.8" hidden="false" customHeight="false" outlineLevel="0" collapsed="false"/>
    <row r="1042609" customFormat="false" ht="12.8" hidden="false" customHeight="false" outlineLevel="0" collapsed="false"/>
    <row r="1042610" customFormat="false" ht="12.8" hidden="false" customHeight="false" outlineLevel="0" collapsed="false"/>
    <row r="1042611" customFormat="false" ht="12.8" hidden="false" customHeight="false" outlineLevel="0" collapsed="false"/>
    <row r="1042612" customFormat="false" ht="12.8" hidden="false" customHeight="false" outlineLevel="0" collapsed="false"/>
    <row r="1042613" customFormat="false" ht="12.8" hidden="false" customHeight="false" outlineLevel="0" collapsed="false"/>
    <row r="1042614" customFormat="false" ht="12.8" hidden="false" customHeight="false" outlineLevel="0" collapsed="false"/>
    <row r="1042615" customFormat="false" ht="12.8" hidden="false" customHeight="false" outlineLevel="0" collapsed="false"/>
    <row r="1042616" customFormat="false" ht="12.8" hidden="false" customHeight="false" outlineLevel="0" collapsed="false"/>
    <row r="1042617" customFormat="false" ht="12.8" hidden="false" customHeight="false" outlineLevel="0" collapsed="false"/>
    <row r="1042618" customFormat="false" ht="12.8" hidden="false" customHeight="false" outlineLevel="0" collapsed="false"/>
    <row r="1042619" customFormat="false" ht="12.8" hidden="false" customHeight="false" outlineLevel="0" collapsed="false"/>
    <row r="1042620" customFormat="false" ht="12.8" hidden="false" customHeight="false" outlineLevel="0" collapsed="false"/>
    <row r="1042621" customFormat="false" ht="12.8" hidden="false" customHeight="false" outlineLevel="0" collapsed="false"/>
    <row r="1042622" customFormat="false" ht="12.8" hidden="false" customHeight="false" outlineLevel="0" collapsed="false"/>
    <row r="1042623" customFormat="false" ht="12.8" hidden="false" customHeight="false" outlineLevel="0" collapsed="false"/>
    <row r="1042624" customFormat="false" ht="12.8" hidden="false" customHeight="false" outlineLevel="0" collapsed="false"/>
    <row r="1042625" customFormat="false" ht="12.8" hidden="false" customHeight="false" outlineLevel="0" collapsed="false"/>
    <row r="1042626" customFormat="false" ht="12.8" hidden="false" customHeight="false" outlineLevel="0" collapsed="false"/>
    <row r="1042627" customFormat="false" ht="12.8" hidden="false" customHeight="false" outlineLevel="0" collapsed="false"/>
    <row r="1042628" customFormat="false" ht="12.8" hidden="false" customHeight="false" outlineLevel="0" collapsed="false"/>
    <row r="1042629" customFormat="false" ht="12.8" hidden="false" customHeight="false" outlineLevel="0" collapsed="false"/>
    <row r="1042630" customFormat="false" ht="12.8" hidden="false" customHeight="false" outlineLevel="0" collapsed="false"/>
    <row r="1042631" customFormat="false" ht="12.8" hidden="false" customHeight="false" outlineLevel="0" collapsed="false"/>
    <row r="1042632" customFormat="false" ht="12.8" hidden="false" customHeight="false" outlineLevel="0" collapsed="false"/>
    <row r="1042633" customFormat="false" ht="12.8" hidden="false" customHeight="false" outlineLevel="0" collapsed="false"/>
    <row r="1042634" customFormat="false" ht="12.8" hidden="false" customHeight="false" outlineLevel="0" collapsed="false"/>
    <row r="1042635" customFormat="false" ht="12.8" hidden="false" customHeight="false" outlineLevel="0" collapsed="false"/>
    <row r="1042636" customFormat="false" ht="12.8" hidden="false" customHeight="false" outlineLevel="0" collapsed="false"/>
    <row r="1042637" customFormat="false" ht="12.8" hidden="false" customHeight="false" outlineLevel="0" collapsed="false"/>
    <row r="1042638" customFormat="false" ht="12.8" hidden="false" customHeight="false" outlineLevel="0" collapsed="false"/>
    <row r="1042639" customFormat="false" ht="12.8" hidden="false" customHeight="false" outlineLevel="0" collapsed="false"/>
    <row r="1042640" customFormat="false" ht="12.8" hidden="false" customHeight="false" outlineLevel="0" collapsed="false"/>
    <row r="1042641" customFormat="false" ht="12.8" hidden="false" customHeight="false" outlineLevel="0" collapsed="false"/>
    <row r="1042642" customFormat="false" ht="12.8" hidden="false" customHeight="false" outlineLevel="0" collapsed="false"/>
    <row r="1042643" customFormat="false" ht="12.8" hidden="false" customHeight="false" outlineLevel="0" collapsed="false"/>
    <row r="1042644" customFormat="false" ht="12.8" hidden="false" customHeight="false" outlineLevel="0" collapsed="false"/>
    <row r="1042645" customFormat="false" ht="12.8" hidden="false" customHeight="false" outlineLevel="0" collapsed="false"/>
    <row r="1042646" customFormat="false" ht="12.8" hidden="false" customHeight="false" outlineLevel="0" collapsed="false"/>
    <row r="1042647" customFormat="false" ht="12.8" hidden="false" customHeight="false" outlineLevel="0" collapsed="false"/>
    <row r="1042648" customFormat="false" ht="12.8" hidden="false" customHeight="false" outlineLevel="0" collapsed="false"/>
    <row r="1042649" customFormat="false" ht="12.8" hidden="false" customHeight="false" outlineLevel="0" collapsed="false"/>
    <row r="1042650" customFormat="false" ht="12.8" hidden="false" customHeight="false" outlineLevel="0" collapsed="false"/>
    <row r="1042651" customFormat="false" ht="12.8" hidden="false" customHeight="false" outlineLevel="0" collapsed="false"/>
    <row r="1042652" customFormat="false" ht="12.8" hidden="false" customHeight="false" outlineLevel="0" collapsed="false"/>
    <row r="1042653" customFormat="false" ht="12.8" hidden="false" customHeight="false" outlineLevel="0" collapsed="false"/>
    <row r="1042654" customFormat="false" ht="12.8" hidden="false" customHeight="false" outlineLevel="0" collapsed="false"/>
    <row r="1042655" customFormat="false" ht="12.8" hidden="false" customHeight="false" outlineLevel="0" collapsed="false"/>
    <row r="1042656" customFormat="false" ht="12.8" hidden="false" customHeight="false" outlineLevel="0" collapsed="false"/>
    <row r="1042657" customFormat="false" ht="12.8" hidden="false" customHeight="false" outlineLevel="0" collapsed="false"/>
    <row r="1042658" customFormat="false" ht="12.8" hidden="false" customHeight="false" outlineLevel="0" collapsed="false"/>
    <row r="1042659" customFormat="false" ht="12.8" hidden="false" customHeight="false" outlineLevel="0" collapsed="false"/>
    <row r="1042660" customFormat="false" ht="12.8" hidden="false" customHeight="false" outlineLevel="0" collapsed="false"/>
    <row r="1042661" customFormat="false" ht="12.8" hidden="false" customHeight="false" outlineLevel="0" collapsed="false"/>
    <row r="1042662" customFormat="false" ht="12.8" hidden="false" customHeight="false" outlineLevel="0" collapsed="false"/>
    <row r="1042663" customFormat="false" ht="12.8" hidden="false" customHeight="false" outlineLevel="0" collapsed="false"/>
    <row r="1042664" customFormat="false" ht="12.8" hidden="false" customHeight="false" outlineLevel="0" collapsed="false"/>
    <row r="1042665" customFormat="false" ht="12.8" hidden="false" customHeight="false" outlineLevel="0" collapsed="false"/>
    <row r="1042666" customFormat="false" ht="12.8" hidden="false" customHeight="false" outlineLevel="0" collapsed="false"/>
    <row r="1042667" customFormat="false" ht="12.8" hidden="false" customHeight="false" outlineLevel="0" collapsed="false"/>
    <row r="1042668" customFormat="false" ht="12.8" hidden="false" customHeight="false" outlineLevel="0" collapsed="false"/>
    <row r="1042669" customFormat="false" ht="12.8" hidden="false" customHeight="false" outlineLevel="0" collapsed="false"/>
    <row r="1042670" customFormat="false" ht="12.8" hidden="false" customHeight="false" outlineLevel="0" collapsed="false"/>
    <row r="1042671" customFormat="false" ht="12.8" hidden="false" customHeight="false" outlineLevel="0" collapsed="false"/>
    <row r="1042672" customFormat="false" ht="12.8" hidden="false" customHeight="false" outlineLevel="0" collapsed="false"/>
    <row r="1042673" customFormat="false" ht="12.8" hidden="false" customHeight="false" outlineLevel="0" collapsed="false"/>
    <row r="1042674" customFormat="false" ht="12.8" hidden="false" customHeight="false" outlineLevel="0" collapsed="false"/>
    <row r="1042675" customFormat="false" ht="12.8" hidden="false" customHeight="false" outlineLevel="0" collapsed="false"/>
    <row r="1042676" customFormat="false" ht="12.8" hidden="false" customHeight="false" outlineLevel="0" collapsed="false"/>
    <row r="1042677" customFormat="false" ht="12.8" hidden="false" customHeight="false" outlineLevel="0" collapsed="false"/>
    <row r="1042678" customFormat="false" ht="12.8" hidden="false" customHeight="false" outlineLevel="0" collapsed="false"/>
    <row r="1042679" customFormat="false" ht="12.8" hidden="false" customHeight="false" outlineLevel="0" collapsed="false"/>
    <row r="1042680" customFormat="false" ht="12.8" hidden="false" customHeight="false" outlineLevel="0" collapsed="false"/>
    <row r="1042681" customFormat="false" ht="12.8" hidden="false" customHeight="false" outlineLevel="0" collapsed="false"/>
    <row r="1042682" customFormat="false" ht="12.8" hidden="false" customHeight="false" outlineLevel="0" collapsed="false"/>
    <row r="1042683" customFormat="false" ht="12.8" hidden="false" customHeight="false" outlineLevel="0" collapsed="false"/>
    <row r="1042684" customFormat="false" ht="12.8" hidden="false" customHeight="false" outlineLevel="0" collapsed="false"/>
    <row r="1042685" customFormat="false" ht="12.8" hidden="false" customHeight="false" outlineLevel="0" collapsed="false"/>
    <row r="1042686" customFormat="false" ht="12.8" hidden="false" customHeight="false" outlineLevel="0" collapsed="false"/>
    <row r="1042687" customFormat="false" ht="12.8" hidden="false" customHeight="false" outlineLevel="0" collapsed="false"/>
    <row r="1042688" customFormat="false" ht="12.8" hidden="false" customHeight="false" outlineLevel="0" collapsed="false"/>
    <row r="1042689" customFormat="false" ht="12.8" hidden="false" customHeight="false" outlineLevel="0" collapsed="false"/>
    <row r="1042690" customFormat="false" ht="12.8" hidden="false" customHeight="false" outlineLevel="0" collapsed="false"/>
    <row r="1042691" customFormat="false" ht="12.8" hidden="false" customHeight="false" outlineLevel="0" collapsed="false"/>
    <row r="1042692" customFormat="false" ht="12.8" hidden="false" customHeight="false" outlineLevel="0" collapsed="false"/>
    <row r="1042693" customFormat="false" ht="12.8" hidden="false" customHeight="false" outlineLevel="0" collapsed="false"/>
    <row r="1042694" customFormat="false" ht="12.8" hidden="false" customHeight="false" outlineLevel="0" collapsed="false"/>
    <row r="1042695" customFormat="false" ht="12.8" hidden="false" customHeight="false" outlineLevel="0" collapsed="false"/>
    <row r="1042696" customFormat="false" ht="12.8" hidden="false" customHeight="false" outlineLevel="0" collapsed="false"/>
    <row r="1042697" customFormat="false" ht="12.8" hidden="false" customHeight="false" outlineLevel="0" collapsed="false"/>
    <row r="1042698" customFormat="false" ht="12.8" hidden="false" customHeight="false" outlineLevel="0" collapsed="false"/>
    <row r="1042699" customFormat="false" ht="12.8" hidden="false" customHeight="false" outlineLevel="0" collapsed="false"/>
    <row r="1042700" customFormat="false" ht="12.8" hidden="false" customHeight="false" outlineLevel="0" collapsed="false"/>
    <row r="1042701" customFormat="false" ht="12.8" hidden="false" customHeight="false" outlineLevel="0" collapsed="false"/>
    <row r="1042702" customFormat="false" ht="12.8" hidden="false" customHeight="false" outlineLevel="0" collapsed="false"/>
    <row r="1042703" customFormat="false" ht="12.8" hidden="false" customHeight="false" outlineLevel="0" collapsed="false"/>
    <row r="1042704" customFormat="false" ht="12.8" hidden="false" customHeight="false" outlineLevel="0" collapsed="false"/>
    <row r="1042705" customFormat="false" ht="12.8" hidden="false" customHeight="false" outlineLevel="0" collapsed="false"/>
    <row r="1042706" customFormat="false" ht="12.8" hidden="false" customHeight="false" outlineLevel="0" collapsed="false"/>
    <row r="1042707" customFormat="false" ht="12.8" hidden="false" customHeight="false" outlineLevel="0" collapsed="false"/>
    <row r="1042708" customFormat="false" ht="12.8" hidden="false" customHeight="false" outlineLevel="0" collapsed="false"/>
    <row r="1042709" customFormat="false" ht="12.8" hidden="false" customHeight="false" outlineLevel="0" collapsed="false"/>
    <row r="1042710" customFormat="false" ht="12.8" hidden="false" customHeight="false" outlineLevel="0" collapsed="false"/>
    <row r="1042711" customFormat="false" ht="12.8" hidden="false" customHeight="false" outlineLevel="0" collapsed="false"/>
    <row r="1042712" customFormat="false" ht="12.8" hidden="false" customHeight="false" outlineLevel="0" collapsed="false"/>
    <row r="1042713" customFormat="false" ht="12.8" hidden="false" customHeight="false" outlineLevel="0" collapsed="false"/>
    <row r="1042714" customFormat="false" ht="12.8" hidden="false" customHeight="false" outlineLevel="0" collapsed="false"/>
    <row r="1042715" customFormat="false" ht="12.8" hidden="false" customHeight="false" outlineLevel="0" collapsed="false"/>
    <row r="1042716" customFormat="false" ht="12.8" hidden="false" customHeight="false" outlineLevel="0" collapsed="false"/>
    <row r="1042717" customFormat="false" ht="12.8" hidden="false" customHeight="false" outlineLevel="0" collapsed="false"/>
    <row r="1042718" customFormat="false" ht="12.8" hidden="false" customHeight="false" outlineLevel="0" collapsed="false"/>
    <row r="1042719" customFormat="false" ht="12.8" hidden="false" customHeight="false" outlineLevel="0" collapsed="false"/>
    <row r="1042720" customFormat="false" ht="12.8" hidden="false" customHeight="false" outlineLevel="0" collapsed="false"/>
    <row r="1042721" customFormat="false" ht="12.8" hidden="false" customHeight="false" outlineLevel="0" collapsed="false"/>
    <row r="1042722" customFormat="false" ht="12.8" hidden="false" customHeight="false" outlineLevel="0" collapsed="false"/>
    <row r="1042723" customFormat="false" ht="12.8" hidden="false" customHeight="false" outlineLevel="0" collapsed="false"/>
    <row r="1042724" customFormat="false" ht="12.8" hidden="false" customHeight="false" outlineLevel="0" collapsed="false"/>
    <row r="1042725" customFormat="false" ht="12.8" hidden="false" customHeight="false" outlineLevel="0" collapsed="false"/>
    <row r="1042726" customFormat="false" ht="12.8" hidden="false" customHeight="false" outlineLevel="0" collapsed="false"/>
    <row r="1042727" customFormat="false" ht="12.8" hidden="false" customHeight="false" outlineLevel="0" collapsed="false"/>
    <row r="1042728" customFormat="false" ht="12.8" hidden="false" customHeight="false" outlineLevel="0" collapsed="false"/>
    <row r="1042729" customFormat="false" ht="12.8" hidden="false" customHeight="false" outlineLevel="0" collapsed="false"/>
    <row r="1042730" customFormat="false" ht="12.8" hidden="false" customHeight="false" outlineLevel="0" collapsed="false"/>
    <row r="1042731" customFormat="false" ht="12.8" hidden="false" customHeight="false" outlineLevel="0" collapsed="false"/>
    <row r="1042732" customFormat="false" ht="12.8" hidden="false" customHeight="false" outlineLevel="0" collapsed="false"/>
    <row r="1042733" customFormat="false" ht="12.8" hidden="false" customHeight="false" outlineLevel="0" collapsed="false"/>
    <row r="1042734" customFormat="false" ht="12.8" hidden="false" customHeight="false" outlineLevel="0" collapsed="false"/>
    <row r="1042735" customFormat="false" ht="12.8" hidden="false" customHeight="false" outlineLevel="0" collapsed="false"/>
    <row r="1042736" customFormat="false" ht="12.8" hidden="false" customHeight="false" outlineLevel="0" collapsed="false"/>
    <row r="1042737" customFormat="false" ht="12.8" hidden="false" customHeight="false" outlineLevel="0" collapsed="false"/>
    <row r="1042738" customFormat="false" ht="12.8" hidden="false" customHeight="false" outlineLevel="0" collapsed="false"/>
    <row r="1042739" customFormat="false" ht="12.8" hidden="false" customHeight="false" outlineLevel="0" collapsed="false"/>
    <row r="1042740" customFormat="false" ht="12.8" hidden="false" customHeight="false" outlineLevel="0" collapsed="false"/>
    <row r="1042741" customFormat="false" ht="12.8" hidden="false" customHeight="false" outlineLevel="0" collapsed="false"/>
    <row r="1042742" customFormat="false" ht="12.8" hidden="false" customHeight="false" outlineLevel="0" collapsed="false"/>
    <row r="1042743" customFormat="false" ht="12.8" hidden="false" customHeight="false" outlineLevel="0" collapsed="false"/>
    <row r="1042744" customFormat="false" ht="12.8" hidden="false" customHeight="false" outlineLevel="0" collapsed="false"/>
    <row r="1042745" customFormat="false" ht="12.8" hidden="false" customHeight="false" outlineLevel="0" collapsed="false"/>
    <row r="1042746" customFormat="false" ht="12.8" hidden="false" customHeight="false" outlineLevel="0" collapsed="false"/>
    <row r="1042747" customFormat="false" ht="12.8" hidden="false" customHeight="false" outlineLevel="0" collapsed="false"/>
    <row r="1042748" customFormat="false" ht="12.8" hidden="false" customHeight="false" outlineLevel="0" collapsed="false"/>
    <row r="1042749" customFormat="false" ht="12.8" hidden="false" customHeight="false" outlineLevel="0" collapsed="false"/>
    <row r="1042750" customFormat="false" ht="12.8" hidden="false" customHeight="false" outlineLevel="0" collapsed="false"/>
    <row r="1042751" customFormat="false" ht="12.8" hidden="false" customHeight="false" outlineLevel="0" collapsed="false"/>
    <row r="1042752" customFormat="false" ht="12.8" hidden="false" customHeight="false" outlineLevel="0" collapsed="false"/>
    <row r="1042753" customFormat="false" ht="12.8" hidden="false" customHeight="false" outlineLevel="0" collapsed="false"/>
    <row r="1042754" customFormat="false" ht="12.8" hidden="false" customHeight="false" outlineLevel="0" collapsed="false"/>
    <row r="1042755" customFormat="false" ht="12.8" hidden="false" customHeight="false" outlineLevel="0" collapsed="false"/>
    <row r="1042756" customFormat="false" ht="12.8" hidden="false" customHeight="false" outlineLevel="0" collapsed="false"/>
    <row r="1042757" customFormat="false" ht="12.8" hidden="false" customHeight="false" outlineLevel="0" collapsed="false"/>
    <row r="1042758" customFormat="false" ht="12.8" hidden="false" customHeight="false" outlineLevel="0" collapsed="false"/>
    <row r="1042759" customFormat="false" ht="12.8" hidden="false" customHeight="false" outlineLevel="0" collapsed="false"/>
    <row r="1042760" customFormat="false" ht="12.8" hidden="false" customHeight="false" outlineLevel="0" collapsed="false"/>
    <row r="1042761" customFormat="false" ht="12.8" hidden="false" customHeight="false" outlineLevel="0" collapsed="false"/>
    <row r="1042762" customFormat="false" ht="12.8" hidden="false" customHeight="false" outlineLevel="0" collapsed="false"/>
    <row r="1042763" customFormat="false" ht="12.8" hidden="false" customHeight="false" outlineLevel="0" collapsed="false"/>
    <row r="1042764" customFormat="false" ht="12.8" hidden="false" customHeight="false" outlineLevel="0" collapsed="false"/>
    <row r="1042765" customFormat="false" ht="12.8" hidden="false" customHeight="false" outlineLevel="0" collapsed="false"/>
    <row r="1042766" customFormat="false" ht="12.8" hidden="false" customHeight="false" outlineLevel="0" collapsed="false"/>
    <row r="1042767" customFormat="false" ht="12.8" hidden="false" customHeight="false" outlineLevel="0" collapsed="false"/>
    <row r="1042768" customFormat="false" ht="12.8" hidden="false" customHeight="false" outlineLevel="0" collapsed="false"/>
    <row r="1042769" customFormat="false" ht="12.8" hidden="false" customHeight="false" outlineLevel="0" collapsed="false"/>
    <row r="1042770" customFormat="false" ht="12.8" hidden="false" customHeight="false" outlineLevel="0" collapsed="false"/>
    <row r="1042771" customFormat="false" ht="12.8" hidden="false" customHeight="false" outlineLevel="0" collapsed="false"/>
    <row r="1042772" customFormat="false" ht="12.8" hidden="false" customHeight="false" outlineLevel="0" collapsed="false"/>
    <row r="1042773" customFormat="false" ht="12.8" hidden="false" customHeight="false" outlineLevel="0" collapsed="false"/>
    <row r="1042774" customFormat="false" ht="12.8" hidden="false" customHeight="false" outlineLevel="0" collapsed="false"/>
    <row r="1042775" customFormat="false" ht="12.8" hidden="false" customHeight="false" outlineLevel="0" collapsed="false"/>
    <row r="1042776" customFormat="false" ht="12.8" hidden="false" customHeight="false" outlineLevel="0" collapsed="false"/>
    <row r="1042777" customFormat="false" ht="12.8" hidden="false" customHeight="false" outlineLevel="0" collapsed="false"/>
    <row r="1042778" customFormat="false" ht="12.8" hidden="false" customHeight="false" outlineLevel="0" collapsed="false"/>
    <row r="1042779" customFormat="false" ht="12.8" hidden="false" customHeight="false" outlineLevel="0" collapsed="false"/>
    <row r="1042780" customFormat="false" ht="12.8" hidden="false" customHeight="false" outlineLevel="0" collapsed="false"/>
    <row r="1042781" customFormat="false" ht="12.8" hidden="false" customHeight="false" outlineLevel="0" collapsed="false"/>
    <row r="1042782" customFormat="false" ht="12.8" hidden="false" customHeight="false" outlineLevel="0" collapsed="false"/>
    <row r="1042783" customFormat="false" ht="12.8" hidden="false" customHeight="false" outlineLevel="0" collapsed="false"/>
    <row r="1042784" customFormat="false" ht="12.8" hidden="false" customHeight="false" outlineLevel="0" collapsed="false"/>
    <row r="1042785" customFormat="false" ht="12.8" hidden="false" customHeight="false" outlineLevel="0" collapsed="false"/>
    <row r="1042786" customFormat="false" ht="12.8" hidden="false" customHeight="false" outlineLevel="0" collapsed="false"/>
    <row r="1042787" customFormat="false" ht="12.8" hidden="false" customHeight="false" outlineLevel="0" collapsed="false"/>
    <row r="1042788" customFormat="false" ht="12.8" hidden="false" customHeight="false" outlineLevel="0" collapsed="false"/>
    <row r="1042789" customFormat="false" ht="12.8" hidden="false" customHeight="false" outlineLevel="0" collapsed="false"/>
    <row r="1042790" customFormat="false" ht="12.8" hidden="false" customHeight="false" outlineLevel="0" collapsed="false"/>
    <row r="1042791" customFormat="false" ht="12.8" hidden="false" customHeight="false" outlineLevel="0" collapsed="false"/>
    <row r="1042792" customFormat="false" ht="12.8" hidden="false" customHeight="false" outlineLevel="0" collapsed="false"/>
    <row r="1042793" customFormat="false" ht="12.8" hidden="false" customHeight="false" outlineLevel="0" collapsed="false"/>
    <row r="1042794" customFormat="false" ht="12.8" hidden="false" customHeight="false" outlineLevel="0" collapsed="false"/>
    <row r="1042795" customFormat="false" ht="12.8" hidden="false" customHeight="false" outlineLevel="0" collapsed="false"/>
    <row r="1042796" customFormat="false" ht="12.8" hidden="false" customHeight="false" outlineLevel="0" collapsed="false"/>
    <row r="1042797" customFormat="false" ht="12.8" hidden="false" customHeight="false" outlineLevel="0" collapsed="false"/>
    <row r="1042798" customFormat="false" ht="12.8" hidden="false" customHeight="false" outlineLevel="0" collapsed="false"/>
    <row r="1042799" customFormat="false" ht="12.8" hidden="false" customHeight="false" outlineLevel="0" collapsed="false"/>
    <row r="1042800" customFormat="false" ht="12.8" hidden="false" customHeight="false" outlineLevel="0" collapsed="false"/>
    <row r="1042801" customFormat="false" ht="12.8" hidden="false" customHeight="false" outlineLevel="0" collapsed="false"/>
    <row r="1042802" customFormat="false" ht="12.8" hidden="false" customHeight="false" outlineLevel="0" collapsed="false"/>
    <row r="1042803" customFormat="false" ht="12.8" hidden="false" customHeight="false" outlineLevel="0" collapsed="false"/>
    <row r="1042804" customFormat="false" ht="12.8" hidden="false" customHeight="false" outlineLevel="0" collapsed="false"/>
    <row r="1042805" customFormat="false" ht="12.8" hidden="false" customHeight="false" outlineLevel="0" collapsed="false"/>
    <row r="1042806" customFormat="false" ht="12.8" hidden="false" customHeight="false" outlineLevel="0" collapsed="false"/>
    <row r="1042807" customFormat="false" ht="12.8" hidden="false" customHeight="false" outlineLevel="0" collapsed="false"/>
    <row r="1042808" customFormat="false" ht="12.8" hidden="false" customHeight="false" outlineLevel="0" collapsed="false"/>
    <row r="1042809" customFormat="false" ht="12.8" hidden="false" customHeight="false" outlineLevel="0" collapsed="false"/>
    <row r="1042810" customFormat="false" ht="12.8" hidden="false" customHeight="false" outlineLevel="0" collapsed="false"/>
    <row r="1042811" customFormat="false" ht="12.8" hidden="false" customHeight="false" outlineLevel="0" collapsed="false"/>
    <row r="1042812" customFormat="false" ht="12.8" hidden="false" customHeight="false" outlineLevel="0" collapsed="false"/>
    <row r="1042813" customFormat="false" ht="12.8" hidden="false" customHeight="false" outlineLevel="0" collapsed="false"/>
    <row r="1042814" customFormat="false" ht="12.8" hidden="false" customHeight="false" outlineLevel="0" collapsed="false"/>
    <row r="1042815" customFormat="false" ht="12.8" hidden="false" customHeight="false" outlineLevel="0" collapsed="false"/>
    <row r="1042816" customFormat="false" ht="12.8" hidden="false" customHeight="false" outlineLevel="0" collapsed="false"/>
    <row r="1042817" customFormat="false" ht="12.8" hidden="false" customHeight="false" outlineLevel="0" collapsed="false"/>
    <row r="1042818" customFormat="false" ht="12.8" hidden="false" customHeight="false" outlineLevel="0" collapsed="false"/>
    <row r="1042819" customFormat="false" ht="12.8" hidden="false" customHeight="false" outlineLevel="0" collapsed="false"/>
    <row r="1042820" customFormat="false" ht="12.8" hidden="false" customHeight="false" outlineLevel="0" collapsed="false"/>
    <row r="1042821" customFormat="false" ht="12.8" hidden="false" customHeight="false" outlineLevel="0" collapsed="false"/>
    <row r="1042822" customFormat="false" ht="12.8" hidden="false" customHeight="false" outlineLevel="0" collapsed="false"/>
    <row r="1042823" customFormat="false" ht="12.8" hidden="false" customHeight="false" outlineLevel="0" collapsed="false"/>
    <row r="1042824" customFormat="false" ht="12.8" hidden="false" customHeight="false" outlineLevel="0" collapsed="false"/>
    <row r="1042825" customFormat="false" ht="12.8" hidden="false" customHeight="false" outlineLevel="0" collapsed="false"/>
    <row r="1042826" customFormat="false" ht="12.8" hidden="false" customHeight="false" outlineLevel="0" collapsed="false"/>
    <row r="1042827" customFormat="false" ht="12.8" hidden="false" customHeight="false" outlineLevel="0" collapsed="false"/>
    <row r="1042828" customFormat="false" ht="12.8" hidden="false" customHeight="false" outlineLevel="0" collapsed="false"/>
    <row r="1042829" customFormat="false" ht="12.8" hidden="false" customHeight="false" outlineLevel="0" collapsed="false"/>
    <row r="1042830" customFormat="false" ht="12.8" hidden="false" customHeight="false" outlineLevel="0" collapsed="false"/>
    <row r="1042831" customFormat="false" ht="12.8" hidden="false" customHeight="false" outlineLevel="0" collapsed="false"/>
    <row r="1042832" customFormat="false" ht="12.8" hidden="false" customHeight="false" outlineLevel="0" collapsed="false"/>
    <row r="1042833" customFormat="false" ht="12.8" hidden="false" customHeight="false" outlineLevel="0" collapsed="false"/>
    <row r="1042834" customFormat="false" ht="12.8" hidden="false" customHeight="false" outlineLevel="0" collapsed="false"/>
    <row r="1042835" customFormat="false" ht="12.8" hidden="false" customHeight="false" outlineLevel="0" collapsed="false"/>
    <row r="1042836" customFormat="false" ht="12.8" hidden="false" customHeight="false" outlineLevel="0" collapsed="false"/>
    <row r="1042837" customFormat="false" ht="12.8" hidden="false" customHeight="false" outlineLevel="0" collapsed="false"/>
    <row r="1042838" customFormat="false" ht="12.8" hidden="false" customHeight="false" outlineLevel="0" collapsed="false"/>
    <row r="1042839" customFormat="false" ht="12.8" hidden="false" customHeight="false" outlineLevel="0" collapsed="false"/>
    <row r="1042840" customFormat="false" ht="12.8" hidden="false" customHeight="false" outlineLevel="0" collapsed="false"/>
    <row r="1042841" customFormat="false" ht="12.8" hidden="false" customHeight="false" outlineLevel="0" collapsed="false"/>
    <row r="1042842" customFormat="false" ht="12.8" hidden="false" customHeight="false" outlineLevel="0" collapsed="false"/>
    <row r="1042843" customFormat="false" ht="12.8" hidden="false" customHeight="false" outlineLevel="0" collapsed="false"/>
    <row r="1042844" customFormat="false" ht="12.8" hidden="false" customHeight="false" outlineLevel="0" collapsed="false"/>
    <row r="1042845" customFormat="false" ht="12.8" hidden="false" customHeight="false" outlineLevel="0" collapsed="false"/>
    <row r="1042846" customFormat="false" ht="12.8" hidden="false" customHeight="false" outlineLevel="0" collapsed="false"/>
    <row r="1042847" customFormat="false" ht="12.8" hidden="false" customHeight="false" outlineLevel="0" collapsed="false"/>
    <row r="1042848" customFormat="false" ht="12.8" hidden="false" customHeight="false" outlineLevel="0" collapsed="false"/>
    <row r="1042849" customFormat="false" ht="12.8" hidden="false" customHeight="false" outlineLevel="0" collapsed="false"/>
    <row r="1042850" customFormat="false" ht="12.8" hidden="false" customHeight="false" outlineLevel="0" collapsed="false"/>
    <row r="1042851" customFormat="false" ht="12.8" hidden="false" customHeight="false" outlineLevel="0" collapsed="false"/>
    <row r="1042852" customFormat="false" ht="12.8" hidden="false" customHeight="false" outlineLevel="0" collapsed="false"/>
    <row r="1042853" customFormat="false" ht="12.8" hidden="false" customHeight="false" outlineLevel="0" collapsed="false"/>
    <row r="1042854" customFormat="false" ht="12.8" hidden="false" customHeight="false" outlineLevel="0" collapsed="false"/>
    <row r="1042855" customFormat="false" ht="12.8" hidden="false" customHeight="false" outlineLevel="0" collapsed="false"/>
    <row r="1042856" customFormat="false" ht="12.8" hidden="false" customHeight="false" outlineLevel="0" collapsed="false"/>
    <row r="1042857" customFormat="false" ht="12.8" hidden="false" customHeight="false" outlineLevel="0" collapsed="false"/>
    <row r="1042858" customFormat="false" ht="12.8" hidden="false" customHeight="false" outlineLevel="0" collapsed="false"/>
    <row r="1042859" customFormat="false" ht="12.8" hidden="false" customHeight="false" outlineLevel="0" collapsed="false"/>
    <row r="1042860" customFormat="false" ht="12.8" hidden="false" customHeight="false" outlineLevel="0" collapsed="false"/>
    <row r="1042861" customFormat="false" ht="12.8" hidden="false" customHeight="false" outlineLevel="0" collapsed="false"/>
    <row r="1042862" customFormat="false" ht="12.8" hidden="false" customHeight="false" outlineLevel="0" collapsed="false"/>
    <row r="1042863" customFormat="false" ht="12.8" hidden="false" customHeight="false" outlineLevel="0" collapsed="false"/>
    <row r="1042864" customFormat="false" ht="12.8" hidden="false" customHeight="false" outlineLevel="0" collapsed="false"/>
    <row r="1042865" customFormat="false" ht="12.8" hidden="false" customHeight="false" outlineLevel="0" collapsed="false"/>
    <row r="1042866" customFormat="false" ht="12.8" hidden="false" customHeight="false" outlineLevel="0" collapsed="false"/>
    <row r="1042867" customFormat="false" ht="12.8" hidden="false" customHeight="false" outlineLevel="0" collapsed="false"/>
    <row r="1042868" customFormat="false" ht="12.8" hidden="false" customHeight="false" outlineLevel="0" collapsed="false"/>
    <row r="1042869" customFormat="false" ht="12.8" hidden="false" customHeight="false" outlineLevel="0" collapsed="false"/>
    <row r="1042870" customFormat="false" ht="12.8" hidden="false" customHeight="false" outlineLevel="0" collapsed="false"/>
    <row r="1042871" customFormat="false" ht="12.8" hidden="false" customHeight="false" outlineLevel="0" collapsed="false"/>
    <row r="1042872" customFormat="false" ht="12.8" hidden="false" customHeight="false" outlineLevel="0" collapsed="false"/>
    <row r="1042873" customFormat="false" ht="12.8" hidden="false" customHeight="false" outlineLevel="0" collapsed="false"/>
    <row r="1042874" customFormat="false" ht="12.8" hidden="false" customHeight="false" outlineLevel="0" collapsed="false"/>
    <row r="1042875" customFormat="false" ht="12.8" hidden="false" customHeight="false" outlineLevel="0" collapsed="false"/>
    <row r="1042876" customFormat="false" ht="12.8" hidden="false" customHeight="false" outlineLevel="0" collapsed="false"/>
    <row r="1042877" customFormat="false" ht="12.8" hidden="false" customHeight="false" outlineLevel="0" collapsed="false"/>
    <row r="1042878" customFormat="false" ht="12.8" hidden="false" customHeight="false" outlineLevel="0" collapsed="false"/>
    <row r="1042879" customFormat="false" ht="12.8" hidden="false" customHeight="false" outlineLevel="0" collapsed="false"/>
    <row r="1042880" customFormat="false" ht="12.8" hidden="false" customHeight="false" outlineLevel="0" collapsed="false"/>
    <row r="1042881" customFormat="false" ht="12.8" hidden="false" customHeight="false" outlineLevel="0" collapsed="false"/>
    <row r="1042882" customFormat="false" ht="12.8" hidden="false" customHeight="false" outlineLevel="0" collapsed="false"/>
    <row r="1042883" customFormat="false" ht="12.8" hidden="false" customHeight="false" outlineLevel="0" collapsed="false"/>
    <row r="1042884" customFormat="false" ht="12.8" hidden="false" customHeight="false" outlineLevel="0" collapsed="false"/>
    <row r="1042885" customFormat="false" ht="12.8" hidden="false" customHeight="false" outlineLevel="0" collapsed="false"/>
    <row r="1042886" customFormat="false" ht="12.8" hidden="false" customHeight="false" outlineLevel="0" collapsed="false"/>
    <row r="1042887" customFormat="false" ht="12.8" hidden="false" customHeight="false" outlineLevel="0" collapsed="false"/>
    <row r="1042888" customFormat="false" ht="12.8" hidden="false" customHeight="false" outlineLevel="0" collapsed="false"/>
    <row r="1042889" customFormat="false" ht="12.8" hidden="false" customHeight="false" outlineLevel="0" collapsed="false"/>
    <row r="1042890" customFormat="false" ht="12.8" hidden="false" customHeight="false" outlineLevel="0" collapsed="false"/>
    <row r="1042891" customFormat="false" ht="12.8" hidden="false" customHeight="false" outlineLevel="0" collapsed="false"/>
    <row r="1042892" customFormat="false" ht="12.8" hidden="false" customHeight="false" outlineLevel="0" collapsed="false"/>
    <row r="1042893" customFormat="false" ht="12.8" hidden="false" customHeight="false" outlineLevel="0" collapsed="false"/>
    <row r="1042894" customFormat="false" ht="12.8" hidden="false" customHeight="false" outlineLevel="0" collapsed="false"/>
    <row r="1042895" customFormat="false" ht="12.8" hidden="false" customHeight="false" outlineLevel="0" collapsed="false"/>
    <row r="1042896" customFormat="false" ht="12.8" hidden="false" customHeight="false" outlineLevel="0" collapsed="false"/>
    <row r="1042897" customFormat="false" ht="12.8" hidden="false" customHeight="false" outlineLevel="0" collapsed="false"/>
    <row r="1042898" customFormat="false" ht="12.8" hidden="false" customHeight="false" outlineLevel="0" collapsed="false"/>
    <row r="1042899" customFormat="false" ht="12.8" hidden="false" customHeight="false" outlineLevel="0" collapsed="false"/>
    <row r="1042900" customFormat="false" ht="12.8" hidden="false" customHeight="false" outlineLevel="0" collapsed="false"/>
    <row r="1042901" customFormat="false" ht="12.8" hidden="false" customHeight="false" outlineLevel="0" collapsed="false"/>
    <row r="1042902" customFormat="false" ht="12.8" hidden="false" customHeight="false" outlineLevel="0" collapsed="false"/>
    <row r="1042903" customFormat="false" ht="12.8" hidden="false" customHeight="false" outlineLevel="0" collapsed="false"/>
    <row r="1042904" customFormat="false" ht="12.8" hidden="false" customHeight="false" outlineLevel="0" collapsed="false"/>
    <row r="1042905" customFormat="false" ht="12.8" hidden="false" customHeight="false" outlineLevel="0" collapsed="false"/>
    <row r="1042906" customFormat="false" ht="12.8" hidden="false" customHeight="false" outlineLevel="0" collapsed="false"/>
    <row r="1042907" customFormat="false" ht="12.8" hidden="false" customHeight="false" outlineLevel="0" collapsed="false"/>
    <row r="1042908" customFormat="false" ht="12.8" hidden="false" customHeight="false" outlineLevel="0" collapsed="false"/>
    <row r="1042909" customFormat="false" ht="12.8" hidden="false" customHeight="false" outlineLevel="0" collapsed="false"/>
    <row r="1042910" customFormat="false" ht="12.8" hidden="false" customHeight="false" outlineLevel="0" collapsed="false"/>
    <row r="1042911" customFormat="false" ht="12.8" hidden="false" customHeight="false" outlineLevel="0" collapsed="false"/>
    <row r="1042912" customFormat="false" ht="12.8" hidden="false" customHeight="false" outlineLevel="0" collapsed="false"/>
    <row r="1042913" customFormat="false" ht="12.8" hidden="false" customHeight="false" outlineLevel="0" collapsed="false"/>
    <row r="1042914" customFormat="false" ht="12.8" hidden="false" customHeight="false" outlineLevel="0" collapsed="false"/>
    <row r="1042915" customFormat="false" ht="12.8" hidden="false" customHeight="false" outlineLevel="0" collapsed="false"/>
    <row r="1042916" customFormat="false" ht="12.8" hidden="false" customHeight="false" outlineLevel="0" collapsed="false"/>
    <row r="1042917" customFormat="false" ht="12.8" hidden="false" customHeight="false" outlineLevel="0" collapsed="false"/>
    <row r="1042918" customFormat="false" ht="12.8" hidden="false" customHeight="false" outlineLevel="0" collapsed="false"/>
    <row r="1042919" customFormat="false" ht="12.8" hidden="false" customHeight="false" outlineLevel="0" collapsed="false"/>
    <row r="1042920" customFormat="false" ht="12.8" hidden="false" customHeight="false" outlineLevel="0" collapsed="false"/>
    <row r="1042921" customFormat="false" ht="12.8" hidden="false" customHeight="false" outlineLevel="0" collapsed="false"/>
    <row r="1042922" customFormat="false" ht="12.8" hidden="false" customHeight="false" outlineLevel="0" collapsed="false"/>
    <row r="1042923" customFormat="false" ht="12.8" hidden="false" customHeight="false" outlineLevel="0" collapsed="false"/>
    <row r="1042924" customFormat="false" ht="12.8" hidden="false" customHeight="false" outlineLevel="0" collapsed="false"/>
    <row r="1042925" customFormat="false" ht="12.8" hidden="false" customHeight="false" outlineLevel="0" collapsed="false"/>
    <row r="1042926" customFormat="false" ht="12.8" hidden="false" customHeight="false" outlineLevel="0" collapsed="false"/>
    <row r="1042927" customFormat="false" ht="12.8" hidden="false" customHeight="false" outlineLevel="0" collapsed="false"/>
    <row r="1042928" customFormat="false" ht="12.8" hidden="false" customHeight="false" outlineLevel="0" collapsed="false"/>
    <row r="1042929" customFormat="false" ht="12.8" hidden="false" customHeight="false" outlineLevel="0" collapsed="false"/>
    <row r="1042930" customFormat="false" ht="12.8" hidden="false" customHeight="false" outlineLevel="0" collapsed="false"/>
    <row r="1042931" customFormat="false" ht="12.8" hidden="false" customHeight="false" outlineLevel="0" collapsed="false"/>
    <row r="1042932" customFormat="false" ht="12.8" hidden="false" customHeight="false" outlineLevel="0" collapsed="false"/>
    <row r="1042933" customFormat="false" ht="12.8" hidden="false" customHeight="false" outlineLevel="0" collapsed="false"/>
    <row r="1042934" customFormat="false" ht="12.8" hidden="false" customHeight="false" outlineLevel="0" collapsed="false"/>
    <row r="1042935" customFormat="false" ht="12.8" hidden="false" customHeight="false" outlineLevel="0" collapsed="false"/>
    <row r="1042936" customFormat="false" ht="12.8" hidden="false" customHeight="false" outlineLevel="0" collapsed="false"/>
    <row r="1042937" customFormat="false" ht="12.8" hidden="false" customHeight="false" outlineLevel="0" collapsed="false"/>
    <row r="1042938" customFormat="false" ht="12.8" hidden="false" customHeight="false" outlineLevel="0" collapsed="false"/>
    <row r="1042939" customFormat="false" ht="12.8" hidden="false" customHeight="false" outlineLevel="0" collapsed="false"/>
    <row r="1042940" customFormat="false" ht="12.8" hidden="false" customHeight="false" outlineLevel="0" collapsed="false"/>
    <row r="1042941" customFormat="false" ht="12.8" hidden="false" customHeight="false" outlineLevel="0" collapsed="false"/>
    <row r="1042942" customFormat="false" ht="12.8" hidden="false" customHeight="false" outlineLevel="0" collapsed="false"/>
    <row r="1042943" customFormat="false" ht="12.8" hidden="false" customHeight="false" outlineLevel="0" collapsed="false"/>
    <row r="1042944" customFormat="false" ht="12.8" hidden="false" customHeight="false" outlineLevel="0" collapsed="false"/>
    <row r="1042945" customFormat="false" ht="12.8" hidden="false" customHeight="false" outlineLevel="0" collapsed="false"/>
    <row r="1042946" customFormat="false" ht="12.8" hidden="false" customHeight="false" outlineLevel="0" collapsed="false"/>
    <row r="1042947" customFormat="false" ht="12.8" hidden="false" customHeight="false" outlineLevel="0" collapsed="false"/>
    <row r="1042948" customFormat="false" ht="12.8" hidden="false" customHeight="false" outlineLevel="0" collapsed="false"/>
    <row r="1042949" customFormat="false" ht="12.8" hidden="false" customHeight="false" outlineLevel="0" collapsed="false"/>
    <row r="1042950" customFormat="false" ht="12.8" hidden="false" customHeight="false" outlineLevel="0" collapsed="false"/>
    <row r="1042951" customFormat="false" ht="12.8" hidden="false" customHeight="false" outlineLevel="0" collapsed="false"/>
    <row r="1042952" customFormat="false" ht="12.8" hidden="false" customHeight="false" outlineLevel="0" collapsed="false"/>
    <row r="1042953" customFormat="false" ht="12.8" hidden="false" customHeight="false" outlineLevel="0" collapsed="false"/>
    <row r="1042954" customFormat="false" ht="12.8" hidden="false" customHeight="false" outlineLevel="0" collapsed="false"/>
    <row r="1042955" customFormat="false" ht="12.8" hidden="false" customHeight="false" outlineLevel="0" collapsed="false"/>
    <row r="1042956" customFormat="false" ht="12.8" hidden="false" customHeight="false" outlineLevel="0" collapsed="false"/>
    <row r="1042957" customFormat="false" ht="12.8" hidden="false" customHeight="false" outlineLevel="0" collapsed="false"/>
    <row r="1042958" customFormat="false" ht="12.8" hidden="false" customHeight="false" outlineLevel="0" collapsed="false"/>
    <row r="1042959" customFormat="false" ht="12.8" hidden="false" customHeight="false" outlineLevel="0" collapsed="false"/>
    <row r="1042960" customFormat="false" ht="12.8" hidden="false" customHeight="false" outlineLevel="0" collapsed="false"/>
    <row r="1042961" customFormat="false" ht="12.8" hidden="false" customHeight="false" outlineLevel="0" collapsed="false"/>
    <row r="1042962" customFormat="false" ht="12.8" hidden="false" customHeight="false" outlineLevel="0" collapsed="false"/>
    <row r="1042963" customFormat="false" ht="12.8" hidden="false" customHeight="false" outlineLevel="0" collapsed="false"/>
    <row r="1042964" customFormat="false" ht="12.8" hidden="false" customHeight="false" outlineLevel="0" collapsed="false"/>
    <row r="1042965" customFormat="false" ht="12.8" hidden="false" customHeight="false" outlineLevel="0" collapsed="false"/>
    <row r="1042966" customFormat="false" ht="12.8" hidden="false" customHeight="false" outlineLevel="0" collapsed="false"/>
    <row r="1042967" customFormat="false" ht="12.8" hidden="false" customHeight="false" outlineLevel="0" collapsed="false"/>
    <row r="1042968" customFormat="false" ht="12.8" hidden="false" customHeight="false" outlineLevel="0" collapsed="false"/>
    <row r="1042969" customFormat="false" ht="12.8" hidden="false" customHeight="false" outlineLevel="0" collapsed="false"/>
    <row r="1042970" customFormat="false" ht="12.8" hidden="false" customHeight="false" outlineLevel="0" collapsed="false"/>
    <row r="1042971" customFormat="false" ht="12.8" hidden="false" customHeight="false" outlineLevel="0" collapsed="false"/>
    <row r="1042972" customFormat="false" ht="12.8" hidden="false" customHeight="false" outlineLevel="0" collapsed="false"/>
    <row r="1042973" customFormat="false" ht="12.8" hidden="false" customHeight="false" outlineLevel="0" collapsed="false"/>
    <row r="1042974" customFormat="false" ht="12.8" hidden="false" customHeight="false" outlineLevel="0" collapsed="false"/>
    <row r="1042975" customFormat="false" ht="12.8" hidden="false" customHeight="false" outlineLevel="0" collapsed="false"/>
    <row r="1042976" customFormat="false" ht="12.8" hidden="false" customHeight="false" outlineLevel="0" collapsed="false"/>
    <row r="1042977" customFormat="false" ht="12.8" hidden="false" customHeight="false" outlineLevel="0" collapsed="false"/>
    <row r="1042978" customFormat="false" ht="12.8" hidden="false" customHeight="false" outlineLevel="0" collapsed="false"/>
    <row r="1042979" customFormat="false" ht="12.8" hidden="false" customHeight="false" outlineLevel="0" collapsed="false"/>
    <row r="1042980" customFormat="false" ht="12.8" hidden="false" customHeight="false" outlineLevel="0" collapsed="false"/>
    <row r="1042981" customFormat="false" ht="12.8" hidden="false" customHeight="false" outlineLevel="0" collapsed="false"/>
    <row r="1042982" customFormat="false" ht="12.8" hidden="false" customHeight="false" outlineLevel="0" collapsed="false"/>
    <row r="1042983" customFormat="false" ht="12.8" hidden="false" customHeight="false" outlineLevel="0" collapsed="false"/>
    <row r="1042984" customFormat="false" ht="12.8" hidden="false" customHeight="false" outlineLevel="0" collapsed="false"/>
    <row r="1042985" customFormat="false" ht="12.8" hidden="false" customHeight="false" outlineLevel="0" collapsed="false"/>
    <row r="1042986" customFormat="false" ht="12.8" hidden="false" customHeight="false" outlineLevel="0" collapsed="false"/>
    <row r="1042987" customFormat="false" ht="12.8" hidden="false" customHeight="false" outlineLevel="0" collapsed="false"/>
    <row r="1042988" customFormat="false" ht="12.8" hidden="false" customHeight="false" outlineLevel="0" collapsed="false"/>
    <row r="1042989" customFormat="false" ht="12.8" hidden="false" customHeight="false" outlineLevel="0" collapsed="false"/>
    <row r="1042990" customFormat="false" ht="12.8" hidden="false" customHeight="false" outlineLevel="0" collapsed="false"/>
    <row r="1042991" customFormat="false" ht="12.8" hidden="false" customHeight="false" outlineLevel="0" collapsed="false"/>
    <row r="1042992" customFormat="false" ht="12.8" hidden="false" customHeight="false" outlineLevel="0" collapsed="false"/>
    <row r="1042993" customFormat="false" ht="12.8" hidden="false" customHeight="false" outlineLevel="0" collapsed="false"/>
    <row r="1042994" customFormat="false" ht="12.8" hidden="false" customHeight="false" outlineLevel="0" collapsed="false"/>
    <row r="1042995" customFormat="false" ht="12.8" hidden="false" customHeight="false" outlineLevel="0" collapsed="false"/>
    <row r="1042996" customFormat="false" ht="12.8" hidden="false" customHeight="false" outlineLevel="0" collapsed="false"/>
    <row r="1042997" customFormat="false" ht="12.8" hidden="false" customHeight="false" outlineLevel="0" collapsed="false"/>
    <row r="1042998" customFormat="false" ht="12.8" hidden="false" customHeight="false" outlineLevel="0" collapsed="false"/>
    <row r="1042999" customFormat="false" ht="12.8" hidden="false" customHeight="false" outlineLevel="0" collapsed="false"/>
    <row r="1043000" customFormat="false" ht="12.8" hidden="false" customHeight="false" outlineLevel="0" collapsed="false"/>
    <row r="1043001" customFormat="false" ht="12.8" hidden="false" customHeight="false" outlineLevel="0" collapsed="false"/>
    <row r="1043002" customFormat="false" ht="12.8" hidden="false" customHeight="false" outlineLevel="0" collapsed="false"/>
    <row r="1043003" customFormat="false" ht="12.8" hidden="false" customHeight="false" outlineLevel="0" collapsed="false"/>
    <row r="1043004" customFormat="false" ht="12.8" hidden="false" customHeight="false" outlineLevel="0" collapsed="false"/>
    <row r="1043005" customFormat="false" ht="12.8" hidden="false" customHeight="false" outlineLevel="0" collapsed="false"/>
    <row r="1043006" customFormat="false" ht="12.8" hidden="false" customHeight="false" outlineLevel="0" collapsed="false"/>
    <row r="1043007" customFormat="false" ht="12.8" hidden="false" customHeight="false" outlineLevel="0" collapsed="false"/>
    <row r="1043008" customFormat="false" ht="12.8" hidden="false" customHeight="false" outlineLevel="0" collapsed="false"/>
    <row r="1043009" customFormat="false" ht="12.8" hidden="false" customHeight="false" outlineLevel="0" collapsed="false"/>
    <row r="1043010" customFormat="false" ht="12.8" hidden="false" customHeight="false" outlineLevel="0" collapsed="false"/>
    <row r="1043011" customFormat="false" ht="12.8" hidden="false" customHeight="false" outlineLevel="0" collapsed="false"/>
    <row r="1043012" customFormat="false" ht="12.8" hidden="false" customHeight="false" outlineLevel="0" collapsed="false"/>
    <row r="1043013" customFormat="false" ht="12.8" hidden="false" customHeight="false" outlineLevel="0" collapsed="false"/>
    <row r="1043014" customFormat="false" ht="12.8" hidden="false" customHeight="false" outlineLevel="0" collapsed="false"/>
    <row r="1043015" customFormat="false" ht="12.8" hidden="false" customHeight="false" outlineLevel="0" collapsed="false"/>
    <row r="1043016" customFormat="false" ht="12.8" hidden="false" customHeight="false" outlineLevel="0" collapsed="false"/>
    <row r="1043017" customFormat="false" ht="12.8" hidden="false" customHeight="false" outlineLevel="0" collapsed="false"/>
    <row r="1043018" customFormat="false" ht="12.8" hidden="false" customHeight="false" outlineLevel="0" collapsed="false"/>
    <row r="1043019" customFormat="false" ht="12.8" hidden="false" customHeight="false" outlineLevel="0" collapsed="false"/>
    <row r="1043020" customFormat="false" ht="12.8" hidden="false" customHeight="false" outlineLevel="0" collapsed="false"/>
    <row r="1043021" customFormat="false" ht="12.8" hidden="false" customHeight="false" outlineLevel="0" collapsed="false"/>
    <row r="1043022" customFormat="false" ht="12.8" hidden="false" customHeight="false" outlineLevel="0" collapsed="false"/>
    <row r="1043023" customFormat="false" ht="12.8" hidden="false" customHeight="false" outlineLevel="0" collapsed="false"/>
    <row r="1043024" customFormat="false" ht="12.8" hidden="false" customHeight="false" outlineLevel="0" collapsed="false"/>
    <row r="1043025" customFormat="false" ht="12.8" hidden="false" customHeight="false" outlineLevel="0" collapsed="false"/>
    <row r="1043026" customFormat="false" ht="12.8" hidden="false" customHeight="false" outlineLevel="0" collapsed="false"/>
    <row r="1043027" customFormat="false" ht="12.8" hidden="false" customHeight="false" outlineLevel="0" collapsed="false"/>
    <row r="1043028" customFormat="false" ht="12.8" hidden="false" customHeight="false" outlineLevel="0" collapsed="false"/>
    <row r="1043029" customFormat="false" ht="12.8" hidden="false" customHeight="false" outlineLevel="0" collapsed="false"/>
    <row r="1043030" customFormat="false" ht="12.8" hidden="false" customHeight="false" outlineLevel="0" collapsed="false"/>
    <row r="1043031" customFormat="false" ht="12.8" hidden="false" customHeight="false" outlineLevel="0" collapsed="false"/>
    <row r="1043032" customFormat="false" ht="12.8" hidden="false" customHeight="false" outlineLevel="0" collapsed="false"/>
    <row r="1043033" customFormat="false" ht="12.8" hidden="false" customHeight="false" outlineLevel="0" collapsed="false"/>
    <row r="1043034" customFormat="false" ht="12.8" hidden="false" customHeight="false" outlineLevel="0" collapsed="false"/>
    <row r="1043035" customFormat="false" ht="12.8" hidden="false" customHeight="false" outlineLevel="0" collapsed="false"/>
    <row r="1043036" customFormat="false" ht="12.8" hidden="false" customHeight="false" outlineLevel="0" collapsed="false"/>
    <row r="1043037" customFormat="false" ht="12.8" hidden="false" customHeight="false" outlineLevel="0" collapsed="false"/>
    <row r="1043038" customFormat="false" ht="12.8" hidden="false" customHeight="false" outlineLevel="0" collapsed="false"/>
    <row r="1043039" customFormat="false" ht="12.8" hidden="false" customHeight="false" outlineLevel="0" collapsed="false"/>
    <row r="1043040" customFormat="false" ht="12.8" hidden="false" customHeight="false" outlineLevel="0" collapsed="false"/>
    <row r="1043041" customFormat="false" ht="12.8" hidden="false" customHeight="false" outlineLevel="0" collapsed="false"/>
    <row r="1043042" customFormat="false" ht="12.8" hidden="false" customHeight="false" outlineLevel="0" collapsed="false"/>
    <row r="1043043" customFormat="false" ht="12.8" hidden="false" customHeight="false" outlineLevel="0" collapsed="false"/>
    <row r="1043044" customFormat="false" ht="12.8" hidden="false" customHeight="false" outlineLevel="0" collapsed="false"/>
    <row r="1043045" customFormat="false" ht="12.8" hidden="false" customHeight="false" outlineLevel="0" collapsed="false"/>
    <row r="1043046" customFormat="false" ht="12.8" hidden="false" customHeight="false" outlineLevel="0" collapsed="false"/>
    <row r="1043047" customFormat="false" ht="12.8" hidden="false" customHeight="false" outlineLevel="0" collapsed="false"/>
    <row r="1043048" customFormat="false" ht="12.8" hidden="false" customHeight="false" outlineLevel="0" collapsed="false"/>
    <row r="1043049" customFormat="false" ht="12.8" hidden="false" customHeight="false" outlineLevel="0" collapsed="false"/>
    <row r="1043050" customFormat="false" ht="12.8" hidden="false" customHeight="false" outlineLevel="0" collapsed="false"/>
    <row r="1043051" customFormat="false" ht="12.8" hidden="false" customHeight="false" outlineLevel="0" collapsed="false"/>
    <row r="1043052" customFormat="false" ht="12.8" hidden="false" customHeight="false" outlineLevel="0" collapsed="false"/>
    <row r="1043053" customFormat="false" ht="12.8" hidden="false" customHeight="false" outlineLevel="0" collapsed="false"/>
    <row r="1043054" customFormat="false" ht="12.8" hidden="false" customHeight="false" outlineLevel="0" collapsed="false"/>
    <row r="1043055" customFormat="false" ht="12.8" hidden="false" customHeight="false" outlineLevel="0" collapsed="false"/>
    <row r="1043056" customFormat="false" ht="12.8" hidden="false" customHeight="false" outlineLevel="0" collapsed="false"/>
    <row r="1043057" customFormat="false" ht="12.8" hidden="false" customHeight="false" outlineLevel="0" collapsed="false"/>
    <row r="1043058" customFormat="false" ht="12.8" hidden="false" customHeight="false" outlineLevel="0" collapsed="false"/>
    <row r="1043059" customFormat="false" ht="12.8" hidden="false" customHeight="false" outlineLevel="0" collapsed="false"/>
    <row r="1043060" customFormat="false" ht="12.8" hidden="false" customHeight="false" outlineLevel="0" collapsed="false"/>
    <row r="1043061" customFormat="false" ht="12.8" hidden="false" customHeight="false" outlineLevel="0" collapsed="false"/>
    <row r="1043062" customFormat="false" ht="12.8" hidden="false" customHeight="false" outlineLevel="0" collapsed="false"/>
    <row r="1043063" customFormat="false" ht="12.8" hidden="false" customHeight="false" outlineLevel="0" collapsed="false"/>
    <row r="1043064" customFormat="false" ht="12.8" hidden="false" customHeight="false" outlineLevel="0" collapsed="false"/>
    <row r="1043065" customFormat="false" ht="12.8" hidden="false" customHeight="false" outlineLevel="0" collapsed="false"/>
    <row r="1043066" customFormat="false" ht="12.8" hidden="false" customHeight="false" outlineLevel="0" collapsed="false"/>
    <row r="1043067" customFormat="false" ht="12.8" hidden="false" customHeight="false" outlineLevel="0" collapsed="false"/>
    <row r="1043068" customFormat="false" ht="12.8" hidden="false" customHeight="false" outlineLevel="0" collapsed="false"/>
    <row r="1043069" customFormat="false" ht="12.8" hidden="false" customHeight="false" outlineLevel="0" collapsed="false"/>
    <row r="1043070" customFormat="false" ht="12.8" hidden="false" customHeight="false" outlineLevel="0" collapsed="false"/>
    <row r="1043071" customFormat="false" ht="12.8" hidden="false" customHeight="false" outlineLevel="0" collapsed="false"/>
    <row r="1043072" customFormat="false" ht="12.8" hidden="false" customHeight="false" outlineLevel="0" collapsed="false"/>
    <row r="1043073" customFormat="false" ht="12.8" hidden="false" customHeight="false" outlineLevel="0" collapsed="false"/>
    <row r="1043074" customFormat="false" ht="12.8" hidden="false" customHeight="false" outlineLevel="0" collapsed="false"/>
    <row r="1043075" customFormat="false" ht="12.8" hidden="false" customHeight="false" outlineLevel="0" collapsed="false"/>
    <row r="1043076" customFormat="false" ht="12.8" hidden="false" customHeight="false" outlineLevel="0" collapsed="false"/>
    <row r="1043077" customFormat="false" ht="12.8" hidden="false" customHeight="false" outlineLevel="0" collapsed="false"/>
    <row r="1043078" customFormat="false" ht="12.8" hidden="false" customHeight="false" outlineLevel="0" collapsed="false"/>
    <row r="1043079" customFormat="false" ht="12.8" hidden="false" customHeight="false" outlineLevel="0" collapsed="false"/>
    <row r="1043080" customFormat="false" ht="12.8" hidden="false" customHeight="false" outlineLevel="0" collapsed="false"/>
    <row r="1043081" customFormat="false" ht="12.8" hidden="false" customHeight="false" outlineLevel="0" collapsed="false"/>
    <row r="1043082" customFormat="false" ht="12.8" hidden="false" customHeight="false" outlineLevel="0" collapsed="false"/>
    <row r="1043083" customFormat="false" ht="12.8" hidden="false" customHeight="false" outlineLevel="0" collapsed="false"/>
    <row r="1043084" customFormat="false" ht="12.8" hidden="false" customHeight="false" outlineLevel="0" collapsed="false"/>
    <row r="1043085" customFormat="false" ht="12.8" hidden="false" customHeight="false" outlineLevel="0" collapsed="false"/>
    <row r="1043086" customFormat="false" ht="12.8" hidden="false" customHeight="false" outlineLevel="0" collapsed="false"/>
    <row r="1043087" customFormat="false" ht="12.8" hidden="false" customHeight="false" outlineLevel="0" collapsed="false"/>
    <row r="1043088" customFormat="false" ht="12.8" hidden="false" customHeight="false" outlineLevel="0" collapsed="false"/>
    <row r="1043089" customFormat="false" ht="12.8" hidden="false" customHeight="false" outlineLevel="0" collapsed="false"/>
    <row r="1043090" customFormat="false" ht="12.8" hidden="false" customHeight="false" outlineLevel="0" collapsed="false"/>
    <row r="1043091" customFormat="false" ht="12.8" hidden="false" customHeight="false" outlineLevel="0" collapsed="false"/>
    <row r="1043092" customFormat="false" ht="12.8" hidden="false" customHeight="false" outlineLevel="0" collapsed="false"/>
    <row r="1043093" customFormat="false" ht="12.8" hidden="false" customHeight="false" outlineLevel="0" collapsed="false"/>
    <row r="1043094" customFormat="false" ht="12.8" hidden="false" customHeight="false" outlineLevel="0" collapsed="false"/>
    <row r="1043095" customFormat="false" ht="12.8" hidden="false" customHeight="false" outlineLevel="0" collapsed="false"/>
    <row r="1043096" customFormat="false" ht="12.8" hidden="false" customHeight="false" outlineLevel="0" collapsed="false"/>
    <row r="1043097" customFormat="false" ht="12.8" hidden="false" customHeight="false" outlineLevel="0" collapsed="false"/>
    <row r="1043098" customFormat="false" ht="12.8" hidden="false" customHeight="false" outlineLevel="0" collapsed="false"/>
    <row r="1043099" customFormat="false" ht="12.8" hidden="false" customHeight="false" outlineLevel="0" collapsed="false"/>
    <row r="1043100" customFormat="false" ht="12.8" hidden="false" customHeight="false" outlineLevel="0" collapsed="false"/>
    <row r="1043101" customFormat="false" ht="12.8" hidden="false" customHeight="false" outlineLevel="0" collapsed="false"/>
    <row r="1043102" customFormat="false" ht="12.8" hidden="false" customHeight="false" outlineLevel="0" collapsed="false"/>
    <row r="1043103" customFormat="false" ht="12.8" hidden="false" customHeight="false" outlineLevel="0" collapsed="false"/>
    <row r="1043104" customFormat="false" ht="12.8" hidden="false" customHeight="false" outlineLevel="0" collapsed="false"/>
    <row r="1043105" customFormat="false" ht="12.8" hidden="false" customHeight="false" outlineLevel="0" collapsed="false"/>
    <row r="1043106" customFormat="false" ht="12.8" hidden="false" customHeight="false" outlineLevel="0" collapsed="false"/>
    <row r="1043107" customFormat="false" ht="12.8" hidden="false" customHeight="false" outlineLevel="0" collapsed="false"/>
    <row r="1043108" customFormat="false" ht="12.8" hidden="false" customHeight="false" outlineLevel="0" collapsed="false"/>
    <row r="1043109" customFormat="false" ht="12.8" hidden="false" customHeight="false" outlineLevel="0" collapsed="false"/>
    <row r="1043110" customFormat="false" ht="12.8" hidden="false" customHeight="false" outlineLevel="0" collapsed="false"/>
    <row r="1043111" customFormat="false" ht="12.8" hidden="false" customHeight="false" outlineLevel="0" collapsed="false"/>
    <row r="1043112" customFormat="false" ht="12.8" hidden="false" customHeight="false" outlineLevel="0" collapsed="false"/>
    <row r="1043113" customFormat="false" ht="12.8" hidden="false" customHeight="false" outlineLevel="0" collapsed="false"/>
    <row r="1043114" customFormat="false" ht="12.8" hidden="false" customHeight="false" outlineLevel="0" collapsed="false"/>
    <row r="1043115" customFormat="false" ht="12.8" hidden="false" customHeight="false" outlineLevel="0" collapsed="false"/>
    <row r="1043116" customFormat="false" ht="12.8" hidden="false" customHeight="false" outlineLevel="0" collapsed="false"/>
    <row r="1043117" customFormat="false" ht="12.8" hidden="false" customHeight="false" outlineLevel="0" collapsed="false"/>
    <row r="1043118" customFormat="false" ht="12.8" hidden="false" customHeight="false" outlineLevel="0" collapsed="false"/>
    <row r="1043119" customFormat="false" ht="12.8" hidden="false" customHeight="false" outlineLevel="0" collapsed="false"/>
    <row r="1043120" customFormat="false" ht="12.8" hidden="false" customHeight="false" outlineLevel="0" collapsed="false"/>
    <row r="1043121" customFormat="false" ht="12.8" hidden="false" customHeight="false" outlineLevel="0" collapsed="false"/>
    <row r="1043122" customFormat="false" ht="12.8" hidden="false" customHeight="false" outlineLevel="0" collapsed="false"/>
    <row r="1043123" customFormat="false" ht="12.8" hidden="false" customHeight="false" outlineLevel="0" collapsed="false"/>
    <row r="1043124" customFormat="false" ht="12.8" hidden="false" customHeight="false" outlineLevel="0" collapsed="false"/>
    <row r="1043125" customFormat="false" ht="12.8" hidden="false" customHeight="false" outlineLevel="0" collapsed="false"/>
    <row r="1043126" customFormat="false" ht="12.8" hidden="false" customHeight="false" outlineLevel="0" collapsed="false"/>
    <row r="1043127" customFormat="false" ht="12.8" hidden="false" customHeight="false" outlineLevel="0" collapsed="false"/>
    <row r="1043128" customFormat="false" ht="12.8" hidden="false" customHeight="false" outlineLevel="0" collapsed="false"/>
    <row r="1043129" customFormat="false" ht="12.8" hidden="false" customHeight="false" outlineLevel="0" collapsed="false"/>
    <row r="1043130" customFormat="false" ht="12.8" hidden="false" customHeight="false" outlineLevel="0" collapsed="false"/>
    <row r="1043131" customFormat="false" ht="12.8" hidden="false" customHeight="false" outlineLevel="0" collapsed="false"/>
    <row r="1043132" customFormat="false" ht="12.8" hidden="false" customHeight="false" outlineLevel="0" collapsed="false"/>
    <row r="1043133" customFormat="false" ht="12.8" hidden="false" customHeight="false" outlineLevel="0" collapsed="false"/>
    <row r="1043134" customFormat="false" ht="12.8" hidden="false" customHeight="false" outlineLevel="0" collapsed="false"/>
    <row r="1043135" customFormat="false" ht="12.8" hidden="false" customHeight="false" outlineLevel="0" collapsed="false"/>
    <row r="1043136" customFormat="false" ht="12.8" hidden="false" customHeight="false" outlineLevel="0" collapsed="false"/>
    <row r="1043137" customFormat="false" ht="12.8" hidden="false" customHeight="false" outlineLevel="0" collapsed="false"/>
    <row r="1043138" customFormat="false" ht="12.8" hidden="false" customHeight="false" outlineLevel="0" collapsed="false"/>
    <row r="1043139" customFormat="false" ht="12.8" hidden="false" customHeight="false" outlineLevel="0" collapsed="false"/>
    <row r="1043140" customFormat="false" ht="12.8" hidden="false" customHeight="false" outlineLevel="0" collapsed="false"/>
    <row r="1043141" customFormat="false" ht="12.8" hidden="false" customHeight="false" outlineLevel="0" collapsed="false"/>
    <row r="1043142" customFormat="false" ht="12.8" hidden="false" customHeight="false" outlineLevel="0" collapsed="false"/>
    <row r="1043143" customFormat="false" ht="12.8" hidden="false" customHeight="false" outlineLevel="0" collapsed="false"/>
    <row r="1043144" customFormat="false" ht="12.8" hidden="false" customHeight="false" outlineLevel="0" collapsed="false"/>
    <row r="1043145" customFormat="false" ht="12.8" hidden="false" customHeight="false" outlineLevel="0" collapsed="false"/>
    <row r="1043146" customFormat="false" ht="12.8" hidden="false" customHeight="false" outlineLevel="0" collapsed="false"/>
    <row r="1043147" customFormat="false" ht="12.8" hidden="false" customHeight="false" outlineLevel="0" collapsed="false"/>
    <row r="1043148" customFormat="false" ht="12.8" hidden="false" customHeight="false" outlineLevel="0" collapsed="false"/>
    <row r="1043149" customFormat="false" ht="12.8" hidden="false" customHeight="false" outlineLevel="0" collapsed="false"/>
    <row r="1043150" customFormat="false" ht="12.8" hidden="false" customHeight="false" outlineLevel="0" collapsed="false"/>
    <row r="1043151" customFormat="false" ht="12.8" hidden="false" customHeight="false" outlineLevel="0" collapsed="false"/>
    <row r="1043152" customFormat="false" ht="12.8" hidden="false" customHeight="false" outlineLevel="0" collapsed="false"/>
    <row r="1043153" customFormat="false" ht="12.8" hidden="false" customHeight="false" outlineLevel="0" collapsed="false"/>
    <row r="1043154" customFormat="false" ht="12.8" hidden="false" customHeight="false" outlineLevel="0" collapsed="false"/>
    <row r="1043155" customFormat="false" ht="12.8" hidden="false" customHeight="false" outlineLevel="0" collapsed="false"/>
    <row r="1043156" customFormat="false" ht="12.8" hidden="false" customHeight="false" outlineLevel="0" collapsed="false"/>
    <row r="1043157" customFormat="false" ht="12.8" hidden="false" customHeight="false" outlineLevel="0" collapsed="false"/>
    <row r="1043158" customFormat="false" ht="12.8" hidden="false" customHeight="false" outlineLevel="0" collapsed="false"/>
    <row r="1043159" customFormat="false" ht="12.8" hidden="false" customHeight="false" outlineLevel="0" collapsed="false"/>
    <row r="1043160" customFormat="false" ht="12.8" hidden="false" customHeight="false" outlineLevel="0" collapsed="false"/>
    <row r="1043161" customFormat="false" ht="12.8" hidden="false" customHeight="false" outlineLevel="0" collapsed="false"/>
    <row r="1043162" customFormat="false" ht="12.8" hidden="false" customHeight="false" outlineLevel="0" collapsed="false"/>
    <row r="1043163" customFormat="false" ht="12.8" hidden="false" customHeight="false" outlineLevel="0" collapsed="false"/>
    <row r="1043164" customFormat="false" ht="12.8" hidden="false" customHeight="false" outlineLevel="0" collapsed="false"/>
    <row r="1043165" customFormat="false" ht="12.8" hidden="false" customHeight="false" outlineLevel="0" collapsed="false"/>
    <row r="1043166" customFormat="false" ht="12.8" hidden="false" customHeight="false" outlineLevel="0" collapsed="false"/>
    <row r="1043167" customFormat="false" ht="12.8" hidden="false" customHeight="false" outlineLevel="0" collapsed="false"/>
    <row r="1043168" customFormat="false" ht="12.8" hidden="false" customHeight="false" outlineLevel="0" collapsed="false"/>
    <row r="1043169" customFormat="false" ht="12.8" hidden="false" customHeight="false" outlineLevel="0" collapsed="false"/>
    <row r="1043170" customFormat="false" ht="12.8" hidden="false" customHeight="false" outlineLevel="0" collapsed="false"/>
    <row r="1043171" customFormat="false" ht="12.8" hidden="false" customHeight="false" outlineLevel="0" collapsed="false"/>
    <row r="1043172" customFormat="false" ht="12.8" hidden="false" customHeight="false" outlineLevel="0" collapsed="false"/>
    <row r="1043173" customFormat="false" ht="12.8" hidden="false" customHeight="false" outlineLevel="0" collapsed="false"/>
    <row r="1043174" customFormat="false" ht="12.8" hidden="false" customHeight="false" outlineLevel="0" collapsed="false"/>
    <row r="1043175" customFormat="false" ht="12.8" hidden="false" customHeight="false" outlineLevel="0" collapsed="false"/>
    <row r="1043176" customFormat="false" ht="12.8" hidden="false" customHeight="false" outlineLevel="0" collapsed="false"/>
    <row r="1043177" customFormat="false" ht="12.8" hidden="false" customHeight="false" outlineLevel="0" collapsed="false"/>
    <row r="1043178" customFormat="false" ht="12.8" hidden="false" customHeight="false" outlineLevel="0" collapsed="false"/>
    <row r="1043179" customFormat="false" ht="12.8" hidden="false" customHeight="false" outlineLevel="0" collapsed="false"/>
    <row r="1043180" customFormat="false" ht="12.8" hidden="false" customHeight="false" outlineLevel="0" collapsed="false"/>
    <row r="1043181" customFormat="false" ht="12.8" hidden="false" customHeight="false" outlineLevel="0" collapsed="false"/>
    <row r="1043182" customFormat="false" ht="12.8" hidden="false" customHeight="false" outlineLevel="0" collapsed="false"/>
    <row r="1043183" customFormat="false" ht="12.8" hidden="false" customHeight="false" outlineLevel="0" collapsed="false"/>
    <row r="1043184" customFormat="false" ht="12.8" hidden="false" customHeight="false" outlineLevel="0" collapsed="false"/>
    <row r="1043185" customFormat="false" ht="12.8" hidden="false" customHeight="false" outlineLevel="0" collapsed="false"/>
    <row r="1043186" customFormat="false" ht="12.8" hidden="false" customHeight="false" outlineLevel="0" collapsed="false"/>
    <row r="1043187" customFormat="false" ht="12.8" hidden="false" customHeight="false" outlineLevel="0" collapsed="false"/>
    <row r="1043188" customFormat="false" ht="12.8" hidden="false" customHeight="false" outlineLevel="0" collapsed="false"/>
    <row r="1043189" customFormat="false" ht="12.8" hidden="false" customHeight="false" outlineLevel="0" collapsed="false"/>
    <row r="1043190" customFormat="false" ht="12.8" hidden="false" customHeight="false" outlineLevel="0" collapsed="false"/>
    <row r="1043191" customFormat="false" ht="12.8" hidden="false" customHeight="false" outlineLevel="0" collapsed="false"/>
    <row r="1043192" customFormat="false" ht="12.8" hidden="false" customHeight="false" outlineLevel="0" collapsed="false"/>
    <row r="1043193" customFormat="false" ht="12.8" hidden="false" customHeight="false" outlineLevel="0" collapsed="false"/>
    <row r="1043194" customFormat="false" ht="12.8" hidden="false" customHeight="false" outlineLevel="0" collapsed="false"/>
    <row r="1043195" customFormat="false" ht="12.8" hidden="false" customHeight="false" outlineLevel="0" collapsed="false"/>
    <row r="1043196" customFormat="false" ht="12.8" hidden="false" customHeight="false" outlineLevel="0" collapsed="false"/>
    <row r="1043197" customFormat="false" ht="12.8" hidden="false" customHeight="false" outlineLevel="0" collapsed="false"/>
    <row r="1043198" customFormat="false" ht="12.8" hidden="false" customHeight="false" outlineLevel="0" collapsed="false"/>
    <row r="1043199" customFormat="false" ht="12.8" hidden="false" customHeight="false" outlineLevel="0" collapsed="false"/>
    <row r="1043200" customFormat="false" ht="12.8" hidden="false" customHeight="false" outlineLevel="0" collapsed="false"/>
    <row r="1043201" customFormat="false" ht="12.8" hidden="false" customHeight="false" outlineLevel="0" collapsed="false"/>
    <row r="1043202" customFormat="false" ht="12.8" hidden="false" customHeight="false" outlineLevel="0" collapsed="false"/>
    <row r="1043203" customFormat="false" ht="12.8" hidden="false" customHeight="false" outlineLevel="0" collapsed="false"/>
    <row r="1043204" customFormat="false" ht="12.8" hidden="false" customHeight="false" outlineLevel="0" collapsed="false"/>
    <row r="1043205" customFormat="false" ht="12.8" hidden="false" customHeight="false" outlineLevel="0" collapsed="false"/>
    <row r="1043206" customFormat="false" ht="12.8" hidden="false" customHeight="false" outlineLevel="0" collapsed="false"/>
    <row r="1043207" customFormat="false" ht="12.8" hidden="false" customHeight="false" outlineLevel="0" collapsed="false"/>
    <row r="1043208" customFormat="false" ht="12.8" hidden="false" customHeight="false" outlineLevel="0" collapsed="false"/>
    <row r="1043209" customFormat="false" ht="12.8" hidden="false" customHeight="false" outlineLevel="0" collapsed="false"/>
    <row r="1043210" customFormat="false" ht="12.8" hidden="false" customHeight="false" outlineLevel="0" collapsed="false"/>
    <row r="1043211" customFormat="false" ht="12.8" hidden="false" customHeight="false" outlineLevel="0" collapsed="false"/>
    <row r="1043212" customFormat="false" ht="12.8" hidden="false" customHeight="false" outlineLevel="0" collapsed="false"/>
    <row r="1043213" customFormat="false" ht="12.8" hidden="false" customHeight="false" outlineLevel="0" collapsed="false"/>
    <row r="1043214" customFormat="false" ht="12.8" hidden="false" customHeight="false" outlineLevel="0" collapsed="false"/>
    <row r="1043215" customFormat="false" ht="12.8" hidden="false" customHeight="false" outlineLevel="0" collapsed="false"/>
    <row r="1043216" customFormat="false" ht="12.8" hidden="false" customHeight="false" outlineLevel="0" collapsed="false"/>
    <row r="1043217" customFormat="false" ht="12.8" hidden="false" customHeight="false" outlineLevel="0" collapsed="false"/>
    <row r="1043218" customFormat="false" ht="12.8" hidden="false" customHeight="false" outlineLevel="0" collapsed="false"/>
    <row r="1043219" customFormat="false" ht="12.8" hidden="false" customHeight="false" outlineLevel="0" collapsed="false"/>
    <row r="1043220" customFormat="false" ht="12.8" hidden="false" customHeight="false" outlineLevel="0" collapsed="false"/>
    <row r="1043221" customFormat="false" ht="12.8" hidden="false" customHeight="false" outlineLevel="0" collapsed="false"/>
    <row r="1043222" customFormat="false" ht="12.8" hidden="false" customHeight="false" outlineLevel="0" collapsed="false"/>
    <row r="1043223" customFormat="false" ht="12.8" hidden="false" customHeight="false" outlineLevel="0" collapsed="false"/>
    <row r="1043224" customFormat="false" ht="12.8" hidden="false" customHeight="false" outlineLevel="0" collapsed="false"/>
    <row r="1043225" customFormat="false" ht="12.8" hidden="false" customHeight="false" outlineLevel="0" collapsed="false"/>
    <row r="1043226" customFormat="false" ht="12.8" hidden="false" customHeight="false" outlineLevel="0" collapsed="false"/>
    <row r="1043227" customFormat="false" ht="12.8" hidden="false" customHeight="false" outlineLevel="0" collapsed="false"/>
    <row r="1043228" customFormat="false" ht="12.8" hidden="false" customHeight="false" outlineLevel="0" collapsed="false"/>
    <row r="1043229" customFormat="false" ht="12.8" hidden="false" customHeight="false" outlineLevel="0" collapsed="false"/>
    <row r="1043230" customFormat="false" ht="12.8" hidden="false" customHeight="false" outlineLevel="0" collapsed="false"/>
    <row r="1043231" customFormat="false" ht="12.8" hidden="false" customHeight="false" outlineLevel="0" collapsed="false"/>
    <row r="1043232" customFormat="false" ht="12.8" hidden="false" customHeight="false" outlineLevel="0" collapsed="false"/>
    <row r="1043233" customFormat="false" ht="12.8" hidden="false" customHeight="false" outlineLevel="0" collapsed="false"/>
    <row r="1043234" customFormat="false" ht="12.8" hidden="false" customHeight="false" outlineLevel="0" collapsed="false"/>
    <row r="1043235" customFormat="false" ht="12.8" hidden="false" customHeight="false" outlineLevel="0" collapsed="false"/>
    <row r="1043236" customFormat="false" ht="12.8" hidden="false" customHeight="false" outlineLevel="0" collapsed="false"/>
    <row r="1043237" customFormat="false" ht="12.8" hidden="false" customHeight="false" outlineLevel="0" collapsed="false"/>
    <row r="1043238" customFormat="false" ht="12.8" hidden="false" customHeight="false" outlineLevel="0" collapsed="false"/>
    <row r="1043239" customFormat="false" ht="12.8" hidden="false" customHeight="false" outlineLevel="0" collapsed="false"/>
    <row r="1043240" customFormat="false" ht="12.8" hidden="false" customHeight="false" outlineLevel="0" collapsed="false"/>
    <row r="1043241" customFormat="false" ht="12.8" hidden="false" customHeight="false" outlineLevel="0" collapsed="false"/>
    <row r="1043242" customFormat="false" ht="12.8" hidden="false" customHeight="false" outlineLevel="0" collapsed="false"/>
    <row r="1043243" customFormat="false" ht="12.8" hidden="false" customHeight="false" outlineLevel="0" collapsed="false"/>
    <row r="1043244" customFormat="false" ht="12.8" hidden="false" customHeight="false" outlineLevel="0" collapsed="false"/>
    <row r="1043245" customFormat="false" ht="12.8" hidden="false" customHeight="false" outlineLevel="0" collapsed="false"/>
    <row r="1043246" customFormat="false" ht="12.8" hidden="false" customHeight="false" outlineLevel="0" collapsed="false"/>
    <row r="1043247" customFormat="false" ht="12.8" hidden="false" customHeight="false" outlineLevel="0" collapsed="false"/>
    <row r="1043248" customFormat="false" ht="12.8" hidden="false" customHeight="false" outlineLevel="0" collapsed="false"/>
    <row r="1043249" customFormat="false" ht="12.8" hidden="false" customHeight="false" outlineLevel="0" collapsed="false"/>
    <row r="1043250" customFormat="false" ht="12.8" hidden="false" customHeight="false" outlineLevel="0" collapsed="false"/>
    <row r="1043251" customFormat="false" ht="12.8" hidden="false" customHeight="false" outlineLevel="0" collapsed="false"/>
    <row r="1043252" customFormat="false" ht="12.8" hidden="false" customHeight="false" outlineLevel="0" collapsed="false"/>
    <row r="1043253" customFormat="false" ht="12.8" hidden="false" customHeight="false" outlineLevel="0" collapsed="false"/>
    <row r="1043254" customFormat="false" ht="12.8" hidden="false" customHeight="false" outlineLevel="0" collapsed="false"/>
    <row r="1043255" customFormat="false" ht="12.8" hidden="false" customHeight="false" outlineLevel="0" collapsed="false"/>
    <row r="1043256" customFormat="false" ht="12.8" hidden="false" customHeight="false" outlineLevel="0" collapsed="false"/>
    <row r="1043257" customFormat="false" ht="12.8" hidden="false" customHeight="false" outlineLevel="0" collapsed="false"/>
    <row r="1043258" customFormat="false" ht="12.8" hidden="false" customHeight="false" outlineLevel="0" collapsed="false"/>
    <row r="1043259" customFormat="false" ht="12.8" hidden="false" customHeight="false" outlineLevel="0" collapsed="false"/>
    <row r="1043260" customFormat="false" ht="12.8" hidden="false" customHeight="false" outlineLevel="0" collapsed="false"/>
    <row r="1043261" customFormat="false" ht="12.8" hidden="false" customHeight="false" outlineLevel="0" collapsed="false"/>
    <row r="1043262" customFormat="false" ht="12.8" hidden="false" customHeight="false" outlineLevel="0" collapsed="false"/>
    <row r="1043263" customFormat="false" ht="12.8" hidden="false" customHeight="false" outlineLevel="0" collapsed="false"/>
    <row r="1043264" customFormat="false" ht="12.8" hidden="false" customHeight="false" outlineLevel="0" collapsed="false"/>
    <row r="1043265" customFormat="false" ht="12.8" hidden="false" customHeight="false" outlineLevel="0" collapsed="false"/>
    <row r="1043266" customFormat="false" ht="12.8" hidden="false" customHeight="false" outlineLevel="0" collapsed="false"/>
    <row r="1043267" customFormat="false" ht="12.8" hidden="false" customHeight="false" outlineLevel="0" collapsed="false"/>
    <row r="1043268" customFormat="false" ht="12.8" hidden="false" customHeight="false" outlineLevel="0" collapsed="false"/>
    <row r="1043269" customFormat="false" ht="12.8" hidden="false" customHeight="false" outlineLevel="0" collapsed="false"/>
    <row r="1043270" customFormat="false" ht="12.8" hidden="false" customHeight="false" outlineLevel="0" collapsed="false"/>
    <row r="1043271" customFormat="false" ht="12.8" hidden="false" customHeight="false" outlineLevel="0" collapsed="false"/>
    <row r="1043272" customFormat="false" ht="12.8" hidden="false" customHeight="false" outlineLevel="0" collapsed="false"/>
    <row r="1043273" customFormat="false" ht="12.8" hidden="false" customHeight="false" outlineLevel="0" collapsed="false"/>
    <row r="1043274" customFormat="false" ht="12.8" hidden="false" customHeight="false" outlineLevel="0" collapsed="false"/>
    <row r="1043275" customFormat="false" ht="12.8" hidden="false" customHeight="false" outlineLevel="0" collapsed="false"/>
    <row r="1043276" customFormat="false" ht="12.8" hidden="false" customHeight="false" outlineLevel="0" collapsed="false"/>
    <row r="1043277" customFormat="false" ht="12.8" hidden="false" customHeight="false" outlineLevel="0" collapsed="false"/>
    <row r="1043278" customFormat="false" ht="12.8" hidden="false" customHeight="false" outlineLevel="0" collapsed="false"/>
    <row r="1043279" customFormat="false" ht="12.8" hidden="false" customHeight="false" outlineLevel="0" collapsed="false"/>
    <row r="1043280" customFormat="false" ht="12.8" hidden="false" customHeight="false" outlineLevel="0" collapsed="false"/>
    <row r="1043281" customFormat="false" ht="12.8" hidden="false" customHeight="false" outlineLevel="0" collapsed="false"/>
    <row r="1043282" customFormat="false" ht="12.8" hidden="false" customHeight="false" outlineLevel="0" collapsed="false"/>
    <row r="1043283" customFormat="false" ht="12.8" hidden="false" customHeight="false" outlineLevel="0" collapsed="false"/>
    <row r="1043284" customFormat="false" ht="12.8" hidden="false" customHeight="false" outlineLevel="0" collapsed="false"/>
    <row r="1043285" customFormat="false" ht="12.8" hidden="false" customHeight="false" outlineLevel="0" collapsed="false"/>
    <row r="1043286" customFormat="false" ht="12.8" hidden="false" customHeight="false" outlineLevel="0" collapsed="false"/>
    <row r="1043287" customFormat="false" ht="12.8" hidden="false" customHeight="false" outlineLevel="0" collapsed="false"/>
    <row r="1043288" customFormat="false" ht="12.8" hidden="false" customHeight="false" outlineLevel="0" collapsed="false"/>
    <row r="1043289" customFormat="false" ht="12.8" hidden="false" customHeight="false" outlineLevel="0" collapsed="false"/>
    <row r="1043290" customFormat="false" ht="12.8" hidden="false" customHeight="false" outlineLevel="0" collapsed="false"/>
    <row r="1043291" customFormat="false" ht="12.8" hidden="false" customHeight="false" outlineLevel="0" collapsed="false"/>
    <row r="1043292" customFormat="false" ht="12.8" hidden="false" customHeight="false" outlineLevel="0" collapsed="false"/>
    <row r="1043293" customFormat="false" ht="12.8" hidden="false" customHeight="false" outlineLevel="0" collapsed="false"/>
    <row r="1043294" customFormat="false" ht="12.8" hidden="false" customHeight="false" outlineLevel="0" collapsed="false"/>
    <row r="1043295" customFormat="false" ht="12.8" hidden="false" customHeight="false" outlineLevel="0" collapsed="false"/>
    <row r="1043296" customFormat="false" ht="12.8" hidden="false" customHeight="false" outlineLevel="0" collapsed="false"/>
    <row r="1043297" customFormat="false" ht="12.8" hidden="false" customHeight="false" outlineLevel="0" collapsed="false"/>
    <row r="1043298" customFormat="false" ht="12.8" hidden="false" customHeight="false" outlineLevel="0" collapsed="false"/>
    <row r="1043299" customFormat="false" ht="12.8" hidden="false" customHeight="false" outlineLevel="0" collapsed="false"/>
    <row r="1043300" customFormat="false" ht="12.8" hidden="false" customHeight="false" outlineLevel="0" collapsed="false"/>
    <row r="1043301" customFormat="false" ht="12.8" hidden="false" customHeight="false" outlineLevel="0" collapsed="false"/>
    <row r="1043302" customFormat="false" ht="12.8" hidden="false" customHeight="false" outlineLevel="0" collapsed="false"/>
    <row r="1043303" customFormat="false" ht="12.8" hidden="false" customHeight="false" outlineLevel="0" collapsed="false"/>
    <row r="1043304" customFormat="false" ht="12.8" hidden="false" customHeight="false" outlineLevel="0" collapsed="false"/>
    <row r="1043305" customFormat="false" ht="12.8" hidden="false" customHeight="false" outlineLevel="0" collapsed="false"/>
    <row r="1043306" customFormat="false" ht="12.8" hidden="false" customHeight="false" outlineLevel="0" collapsed="false"/>
    <row r="1043307" customFormat="false" ht="12.8" hidden="false" customHeight="false" outlineLevel="0" collapsed="false"/>
    <row r="1043308" customFormat="false" ht="12.8" hidden="false" customHeight="false" outlineLevel="0" collapsed="false"/>
    <row r="1043309" customFormat="false" ht="12.8" hidden="false" customHeight="false" outlineLevel="0" collapsed="false"/>
    <row r="1043310" customFormat="false" ht="12.8" hidden="false" customHeight="false" outlineLevel="0" collapsed="false"/>
    <row r="1043311" customFormat="false" ht="12.8" hidden="false" customHeight="false" outlineLevel="0" collapsed="false"/>
    <row r="1043312" customFormat="false" ht="12.8" hidden="false" customHeight="false" outlineLevel="0" collapsed="false"/>
    <row r="1043313" customFormat="false" ht="12.8" hidden="false" customHeight="false" outlineLevel="0" collapsed="false"/>
    <row r="1043314" customFormat="false" ht="12.8" hidden="false" customHeight="false" outlineLevel="0" collapsed="false"/>
    <row r="1043315" customFormat="false" ht="12.8" hidden="false" customHeight="false" outlineLevel="0" collapsed="false"/>
    <row r="1043316" customFormat="false" ht="12.8" hidden="false" customHeight="false" outlineLevel="0" collapsed="false"/>
    <row r="1043317" customFormat="false" ht="12.8" hidden="false" customHeight="false" outlineLevel="0" collapsed="false"/>
    <row r="1043318" customFormat="false" ht="12.8" hidden="false" customHeight="false" outlineLevel="0" collapsed="false"/>
    <row r="1043319" customFormat="false" ht="12.8" hidden="false" customHeight="false" outlineLevel="0" collapsed="false"/>
    <row r="1043320" customFormat="false" ht="12.8" hidden="false" customHeight="false" outlineLevel="0" collapsed="false"/>
    <row r="1043321" customFormat="false" ht="12.8" hidden="false" customHeight="false" outlineLevel="0" collapsed="false"/>
    <row r="1043322" customFormat="false" ht="12.8" hidden="false" customHeight="false" outlineLevel="0" collapsed="false"/>
    <row r="1043323" customFormat="false" ht="12.8" hidden="false" customHeight="false" outlineLevel="0" collapsed="false"/>
    <row r="1043324" customFormat="false" ht="12.8" hidden="false" customHeight="false" outlineLevel="0" collapsed="false"/>
    <row r="1043325" customFormat="false" ht="12.8" hidden="false" customHeight="false" outlineLevel="0" collapsed="false"/>
    <row r="1043326" customFormat="false" ht="12.8" hidden="false" customHeight="false" outlineLevel="0" collapsed="false"/>
    <row r="1043327" customFormat="false" ht="12.8" hidden="false" customHeight="false" outlineLevel="0" collapsed="false"/>
    <row r="1043328" customFormat="false" ht="12.8" hidden="false" customHeight="false" outlineLevel="0" collapsed="false"/>
    <row r="1043329" customFormat="false" ht="12.8" hidden="false" customHeight="false" outlineLevel="0" collapsed="false"/>
    <row r="1043330" customFormat="false" ht="12.8" hidden="false" customHeight="false" outlineLevel="0" collapsed="false"/>
    <row r="1043331" customFormat="false" ht="12.8" hidden="false" customHeight="false" outlineLevel="0" collapsed="false"/>
    <row r="1043332" customFormat="false" ht="12.8" hidden="false" customHeight="false" outlineLevel="0" collapsed="false"/>
    <row r="1043333" customFormat="false" ht="12.8" hidden="false" customHeight="false" outlineLevel="0" collapsed="false"/>
    <row r="1043334" customFormat="false" ht="12.8" hidden="false" customHeight="false" outlineLevel="0" collapsed="false"/>
    <row r="1043335" customFormat="false" ht="12.8" hidden="false" customHeight="false" outlineLevel="0" collapsed="false"/>
    <row r="1043336" customFormat="false" ht="12.8" hidden="false" customHeight="false" outlineLevel="0" collapsed="false"/>
    <row r="1043337" customFormat="false" ht="12.8" hidden="false" customHeight="false" outlineLevel="0" collapsed="false"/>
    <row r="1043338" customFormat="false" ht="12.8" hidden="false" customHeight="false" outlineLevel="0" collapsed="false"/>
    <row r="1043339" customFormat="false" ht="12.8" hidden="false" customHeight="false" outlineLevel="0" collapsed="false"/>
    <row r="1043340" customFormat="false" ht="12.8" hidden="false" customHeight="false" outlineLevel="0" collapsed="false"/>
    <row r="1043341" customFormat="false" ht="12.8" hidden="false" customHeight="false" outlineLevel="0" collapsed="false"/>
    <row r="1043342" customFormat="false" ht="12.8" hidden="false" customHeight="false" outlineLevel="0" collapsed="false"/>
    <row r="1043343" customFormat="false" ht="12.8" hidden="false" customHeight="false" outlineLevel="0" collapsed="false"/>
    <row r="1043344" customFormat="false" ht="12.8" hidden="false" customHeight="false" outlineLevel="0" collapsed="false"/>
    <row r="1043345" customFormat="false" ht="12.8" hidden="false" customHeight="false" outlineLevel="0" collapsed="false"/>
    <row r="1043346" customFormat="false" ht="12.8" hidden="false" customHeight="false" outlineLevel="0" collapsed="false"/>
    <row r="1043347" customFormat="false" ht="12.8" hidden="false" customHeight="false" outlineLevel="0" collapsed="false"/>
    <row r="1043348" customFormat="false" ht="12.8" hidden="false" customHeight="false" outlineLevel="0" collapsed="false"/>
    <row r="1043349" customFormat="false" ht="12.8" hidden="false" customHeight="false" outlineLevel="0" collapsed="false"/>
    <row r="1043350" customFormat="false" ht="12.8" hidden="false" customHeight="false" outlineLevel="0" collapsed="false"/>
    <row r="1043351" customFormat="false" ht="12.8" hidden="false" customHeight="false" outlineLevel="0" collapsed="false"/>
    <row r="1043352" customFormat="false" ht="12.8" hidden="false" customHeight="false" outlineLevel="0" collapsed="false"/>
    <row r="1043353" customFormat="false" ht="12.8" hidden="false" customHeight="false" outlineLevel="0" collapsed="false"/>
    <row r="1043354" customFormat="false" ht="12.8" hidden="false" customHeight="false" outlineLevel="0" collapsed="false"/>
    <row r="1043355" customFormat="false" ht="12.8" hidden="false" customHeight="false" outlineLevel="0" collapsed="false"/>
    <row r="1043356" customFormat="false" ht="12.8" hidden="false" customHeight="false" outlineLevel="0" collapsed="false"/>
    <row r="1043357" customFormat="false" ht="12.8" hidden="false" customHeight="false" outlineLevel="0" collapsed="false"/>
    <row r="1043358" customFormat="false" ht="12.8" hidden="false" customHeight="false" outlineLevel="0" collapsed="false"/>
    <row r="1043359" customFormat="false" ht="12.8" hidden="false" customHeight="false" outlineLevel="0" collapsed="false"/>
    <row r="1043360" customFormat="false" ht="12.8" hidden="false" customHeight="false" outlineLevel="0" collapsed="false"/>
    <row r="1043361" customFormat="false" ht="12.8" hidden="false" customHeight="false" outlineLevel="0" collapsed="false"/>
    <row r="1043362" customFormat="false" ht="12.8" hidden="false" customHeight="false" outlineLevel="0" collapsed="false"/>
    <row r="1043363" customFormat="false" ht="12.8" hidden="false" customHeight="false" outlineLevel="0" collapsed="false"/>
    <row r="1043364" customFormat="false" ht="12.8" hidden="false" customHeight="false" outlineLevel="0" collapsed="false"/>
    <row r="1043365" customFormat="false" ht="12.8" hidden="false" customHeight="false" outlineLevel="0" collapsed="false"/>
    <row r="1043366" customFormat="false" ht="12.8" hidden="false" customHeight="false" outlineLevel="0" collapsed="false"/>
    <row r="1043367" customFormat="false" ht="12.8" hidden="false" customHeight="false" outlineLevel="0" collapsed="false"/>
    <row r="1043368" customFormat="false" ht="12.8" hidden="false" customHeight="false" outlineLevel="0" collapsed="false"/>
    <row r="1043369" customFormat="false" ht="12.8" hidden="false" customHeight="false" outlineLevel="0" collapsed="false"/>
    <row r="1043370" customFormat="false" ht="12.8" hidden="false" customHeight="false" outlineLevel="0" collapsed="false"/>
    <row r="1043371" customFormat="false" ht="12.8" hidden="false" customHeight="false" outlineLevel="0" collapsed="false"/>
    <row r="1043372" customFormat="false" ht="12.8" hidden="false" customHeight="false" outlineLevel="0" collapsed="false"/>
    <row r="1043373" customFormat="false" ht="12.8" hidden="false" customHeight="false" outlineLevel="0" collapsed="false"/>
    <row r="1043374" customFormat="false" ht="12.8" hidden="false" customHeight="false" outlineLevel="0" collapsed="false"/>
    <row r="1043375" customFormat="false" ht="12.8" hidden="false" customHeight="false" outlineLevel="0" collapsed="false"/>
    <row r="1043376" customFormat="false" ht="12.8" hidden="false" customHeight="false" outlineLevel="0" collapsed="false"/>
    <row r="1043377" customFormat="false" ht="12.8" hidden="false" customHeight="false" outlineLevel="0" collapsed="false"/>
    <row r="1043378" customFormat="false" ht="12.8" hidden="false" customHeight="false" outlineLevel="0" collapsed="false"/>
    <row r="1043379" customFormat="false" ht="12.8" hidden="false" customHeight="false" outlineLevel="0" collapsed="false"/>
    <row r="1043380" customFormat="false" ht="12.8" hidden="false" customHeight="false" outlineLevel="0" collapsed="false"/>
    <row r="1043381" customFormat="false" ht="12.8" hidden="false" customHeight="false" outlineLevel="0" collapsed="false"/>
    <row r="1043382" customFormat="false" ht="12.8" hidden="false" customHeight="false" outlineLevel="0" collapsed="false"/>
    <row r="1043383" customFormat="false" ht="12.8" hidden="false" customHeight="false" outlineLevel="0" collapsed="false"/>
    <row r="1043384" customFormat="false" ht="12.8" hidden="false" customHeight="false" outlineLevel="0" collapsed="false"/>
    <row r="1043385" customFormat="false" ht="12.8" hidden="false" customHeight="false" outlineLevel="0" collapsed="false"/>
    <row r="1043386" customFormat="false" ht="12.8" hidden="false" customHeight="false" outlineLevel="0" collapsed="false"/>
    <row r="1043387" customFormat="false" ht="12.8" hidden="false" customHeight="false" outlineLevel="0" collapsed="false"/>
    <row r="1043388" customFormat="false" ht="12.8" hidden="false" customHeight="false" outlineLevel="0" collapsed="false"/>
    <row r="1043389" customFormat="false" ht="12.8" hidden="false" customHeight="false" outlineLevel="0" collapsed="false"/>
    <row r="1043390" customFormat="false" ht="12.8" hidden="false" customHeight="false" outlineLevel="0" collapsed="false"/>
    <row r="1043391" customFormat="false" ht="12.8" hidden="false" customHeight="false" outlineLevel="0" collapsed="false"/>
    <row r="1043392" customFormat="false" ht="12.8" hidden="false" customHeight="false" outlineLevel="0" collapsed="false"/>
    <row r="1043393" customFormat="false" ht="12.8" hidden="false" customHeight="false" outlineLevel="0" collapsed="false"/>
    <row r="1043394" customFormat="false" ht="12.8" hidden="false" customHeight="false" outlineLevel="0" collapsed="false"/>
    <row r="1043395" customFormat="false" ht="12.8" hidden="false" customHeight="false" outlineLevel="0" collapsed="false"/>
    <row r="1043396" customFormat="false" ht="12.8" hidden="false" customHeight="false" outlineLevel="0" collapsed="false"/>
    <row r="1043397" customFormat="false" ht="12.8" hidden="false" customHeight="false" outlineLevel="0" collapsed="false"/>
    <row r="1043398" customFormat="false" ht="12.8" hidden="false" customHeight="false" outlineLevel="0" collapsed="false"/>
    <row r="1043399" customFormat="false" ht="12.8" hidden="false" customHeight="false" outlineLevel="0" collapsed="false"/>
    <row r="1043400" customFormat="false" ht="12.8" hidden="false" customHeight="false" outlineLevel="0" collapsed="false"/>
    <row r="1043401" customFormat="false" ht="12.8" hidden="false" customHeight="false" outlineLevel="0" collapsed="false"/>
    <row r="1043402" customFormat="false" ht="12.8" hidden="false" customHeight="false" outlineLevel="0" collapsed="false"/>
    <row r="1043403" customFormat="false" ht="12.8" hidden="false" customHeight="false" outlineLevel="0" collapsed="false"/>
    <row r="1043404" customFormat="false" ht="12.8" hidden="false" customHeight="false" outlineLevel="0" collapsed="false"/>
    <row r="1043405" customFormat="false" ht="12.8" hidden="false" customHeight="false" outlineLevel="0" collapsed="false"/>
    <row r="1043406" customFormat="false" ht="12.8" hidden="false" customHeight="false" outlineLevel="0" collapsed="false"/>
    <row r="1043407" customFormat="false" ht="12.8" hidden="false" customHeight="false" outlineLevel="0" collapsed="false"/>
    <row r="1043408" customFormat="false" ht="12.8" hidden="false" customHeight="false" outlineLevel="0" collapsed="false"/>
    <row r="1043409" customFormat="false" ht="12.8" hidden="false" customHeight="false" outlineLevel="0" collapsed="false"/>
    <row r="1043410" customFormat="false" ht="12.8" hidden="false" customHeight="false" outlineLevel="0" collapsed="false"/>
    <row r="1043411" customFormat="false" ht="12.8" hidden="false" customHeight="false" outlineLevel="0" collapsed="false"/>
    <row r="1043412" customFormat="false" ht="12.8" hidden="false" customHeight="false" outlineLevel="0" collapsed="false"/>
    <row r="1043413" customFormat="false" ht="12.8" hidden="false" customHeight="false" outlineLevel="0" collapsed="false"/>
    <row r="1043414" customFormat="false" ht="12.8" hidden="false" customHeight="false" outlineLevel="0" collapsed="false"/>
    <row r="1043415" customFormat="false" ht="12.8" hidden="false" customHeight="false" outlineLevel="0" collapsed="false"/>
    <row r="1043416" customFormat="false" ht="12.8" hidden="false" customHeight="false" outlineLevel="0" collapsed="false"/>
    <row r="1043417" customFormat="false" ht="12.8" hidden="false" customHeight="false" outlineLevel="0" collapsed="false"/>
    <row r="1043418" customFormat="false" ht="12.8" hidden="false" customHeight="false" outlineLevel="0" collapsed="false"/>
    <row r="1043419" customFormat="false" ht="12.8" hidden="false" customHeight="false" outlineLevel="0" collapsed="false"/>
    <row r="1043420" customFormat="false" ht="12.8" hidden="false" customHeight="false" outlineLevel="0" collapsed="false"/>
    <row r="1043421" customFormat="false" ht="12.8" hidden="false" customHeight="false" outlineLevel="0" collapsed="false"/>
    <row r="1043422" customFormat="false" ht="12.8" hidden="false" customHeight="false" outlineLevel="0" collapsed="false"/>
    <row r="1043423" customFormat="false" ht="12.8" hidden="false" customHeight="false" outlineLevel="0" collapsed="false"/>
    <row r="1043424" customFormat="false" ht="12.8" hidden="false" customHeight="false" outlineLevel="0" collapsed="false"/>
    <row r="1043425" customFormat="false" ht="12.8" hidden="false" customHeight="false" outlineLevel="0" collapsed="false"/>
    <row r="1043426" customFormat="false" ht="12.8" hidden="false" customHeight="false" outlineLevel="0" collapsed="false"/>
    <row r="1043427" customFormat="false" ht="12.8" hidden="false" customHeight="false" outlineLevel="0" collapsed="false"/>
    <row r="1043428" customFormat="false" ht="12.8" hidden="false" customHeight="false" outlineLevel="0" collapsed="false"/>
    <row r="1043429" customFormat="false" ht="12.8" hidden="false" customHeight="false" outlineLevel="0" collapsed="false"/>
    <row r="1043430" customFormat="false" ht="12.8" hidden="false" customHeight="false" outlineLevel="0" collapsed="false"/>
    <row r="1043431" customFormat="false" ht="12.8" hidden="false" customHeight="false" outlineLevel="0" collapsed="false"/>
    <row r="1043432" customFormat="false" ht="12.8" hidden="false" customHeight="false" outlineLevel="0" collapsed="false"/>
    <row r="1043433" customFormat="false" ht="12.8" hidden="false" customHeight="false" outlineLevel="0" collapsed="false"/>
    <row r="1043434" customFormat="false" ht="12.8" hidden="false" customHeight="false" outlineLevel="0" collapsed="false"/>
    <row r="1043435" customFormat="false" ht="12.8" hidden="false" customHeight="false" outlineLevel="0" collapsed="false"/>
    <row r="1043436" customFormat="false" ht="12.8" hidden="false" customHeight="false" outlineLevel="0" collapsed="false"/>
    <row r="1043437" customFormat="false" ht="12.8" hidden="false" customHeight="false" outlineLevel="0" collapsed="false"/>
    <row r="1043438" customFormat="false" ht="12.8" hidden="false" customHeight="false" outlineLevel="0" collapsed="false"/>
    <row r="1043439" customFormat="false" ht="12.8" hidden="false" customHeight="false" outlineLevel="0" collapsed="false"/>
    <row r="1043440" customFormat="false" ht="12.8" hidden="false" customHeight="false" outlineLevel="0" collapsed="false"/>
    <row r="1043441" customFormat="false" ht="12.8" hidden="false" customHeight="false" outlineLevel="0" collapsed="false"/>
    <row r="1043442" customFormat="false" ht="12.8" hidden="false" customHeight="false" outlineLevel="0" collapsed="false"/>
    <row r="1043443" customFormat="false" ht="12.8" hidden="false" customHeight="false" outlineLevel="0" collapsed="false"/>
    <row r="1043444" customFormat="false" ht="12.8" hidden="false" customHeight="false" outlineLevel="0" collapsed="false"/>
    <row r="1043445" customFormat="false" ht="12.8" hidden="false" customHeight="false" outlineLevel="0" collapsed="false"/>
    <row r="1043446" customFormat="false" ht="12.8" hidden="false" customHeight="false" outlineLevel="0" collapsed="false"/>
    <row r="1043447" customFormat="false" ht="12.8" hidden="false" customHeight="false" outlineLevel="0" collapsed="false"/>
    <row r="1043448" customFormat="false" ht="12.8" hidden="false" customHeight="false" outlineLevel="0" collapsed="false"/>
    <row r="1043449" customFormat="false" ht="12.8" hidden="false" customHeight="false" outlineLevel="0" collapsed="false"/>
    <row r="1043450" customFormat="false" ht="12.8" hidden="false" customHeight="false" outlineLevel="0" collapsed="false"/>
    <row r="1043451" customFormat="false" ht="12.8" hidden="false" customHeight="false" outlineLevel="0" collapsed="false"/>
    <row r="1043452" customFormat="false" ht="12.8" hidden="false" customHeight="false" outlineLevel="0" collapsed="false"/>
    <row r="1043453" customFormat="false" ht="12.8" hidden="false" customHeight="false" outlineLevel="0" collapsed="false"/>
    <row r="1043454" customFormat="false" ht="12.8" hidden="false" customHeight="false" outlineLevel="0" collapsed="false"/>
    <row r="1043455" customFormat="false" ht="12.8" hidden="false" customHeight="false" outlineLevel="0" collapsed="false"/>
    <row r="1043456" customFormat="false" ht="12.8" hidden="false" customHeight="false" outlineLevel="0" collapsed="false"/>
    <row r="1043457" customFormat="false" ht="12.8" hidden="false" customHeight="false" outlineLevel="0" collapsed="false"/>
    <row r="1043458" customFormat="false" ht="12.8" hidden="false" customHeight="false" outlineLevel="0" collapsed="false"/>
    <row r="1043459" customFormat="false" ht="12.8" hidden="false" customHeight="false" outlineLevel="0" collapsed="false"/>
    <row r="1043460" customFormat="false" ht="12.8" hidden="false" customHeight="false" outlineLevel="0" collapsed="false"/>
    <row r="1043461" customFormat="false" ht="12.8" hidden="false" customHeight="false" outlineLevel="0" collapsed="false"/>
    <row r="1043462" customFormat="false" ht="12.8" hidden="false" customHeight="false" outlineLevel="0" collapsed="false"/>
    <row r="1043463" customFormat="false" ht="12.8" hidden="false" customHeight="false" outlineLevel="0" collapsed="false"/>
    <row r="1043464" customFormat="false" ht="12.8" hidden="false" customHeight="false" outlineLevel="0" collapsed="false"/>
    <row r="1043465" customFormat="false" ht="12.8" hidden="false" customHeight="false" outlineLevel="0" collapsed="false"/>
    <row r="1043466" customFormat="false" ht="12.8" hidden="false" customHeight="false" outlineLevel="0" collapsed="false"/>
    <row r="1043467" customFormat="false" ht="12.8" hidden="false" customHeight="false" outlineLevel="0" collapsed="false"/>
    <row r="1043468" customFormat="false" ht="12.8" hidden="false" customHeight="false" outlineLevel="0" collapsed="false"/>
    <row r="1043469" customFormat="false" ht="12.8" hidden="false" customHeight="false" outlineLevel="0" collapsed="false"/>
    <row r="1043470" customFormat="false" ht="12.8" hidden="false" customHeight="false" outlineLevel="0" collapsed="false"/>
    <row r="1043471" customFormat="false" ht="12.8" hidden="false" customHeight="false" outlineLevel="0" collapsed="false"/>
    <row r="1043472" customFormat="false" ht="12.8" hidden="false" customHeight="false" outlineLevel="0" collapsed="false"/>
    <row r="1043473" customFormat="false" ht="12.8" hidden="false" customHeight="false" outlineLevel="0" collapsed="false"/>
    <row r="1043474" customFormat="false" ht="12.8" hidden="false" customHeight="false" outlineLevel="0" collapsed="false"/>
    <row r="1043475" customFormat="false" ht="12.8" hidden="false" customHeight="false" outlineLevel="0" collapsed="false"/>
    <row r="1043476" customFormat="false" ht="12.8" hidden="false" customHeight="false" outlineLevel="0" collapsed="false"/>
    <row r="1043477" customFormat="false" ht="12.8" hidden="false" customHeight="false" outlineLevel="0" collapsed="false"/>
    <row r="1043478" customFormat="false" ht="12.8" hidden="false" customHeight="false" outlineLevel="0" collapsed="false"/>
    <row r="1043479" customFormat="false" ht="12.8" hidden="false" customHeight="false" outlineLevel="0" collapsed="false"/>
    <row r="1043480" customFormat="false" ht="12.8" hidden="false" customHeight="false" outlineLevel="0" collapsed="false"/>
    <row r="1043481" customFormat="false" ht="12.8" hidden="false" customHeight="false" outlineLevel="0" collapsed="false"/>
    <row r="1043482" customFormat="false" ht="12.8" hidden="false" customHeight="false" outlineLevel="0" collapsed="false"/>
    <row r="1043483" customFormat="false" ht="12.8" hidden="false" customHeight="false" outlineLevel="0" collapsed="false"/>
    <row r="1043484" customFormat="false" ht="12.8" hidden="false" customHeight="false" outlineLevel="0" collapsed="false"/>
    <row r="1043485" customFormat="false" ht="12.8" hidden="false" customHeight="false" outlineLevel="0" collapsed="false"/>
    <row r="1043486" customFormat="false" ht="12.8" hidden="false" customHeight="false" outlineLevel="0" collapsed="false"/>
    <row r="1043487" customFormat="false" ht="12.8" hidden="false" customHeight="false" outlineLevel="0" collapsed="false"/>
    <row r="1043488" customFormat="false" ht="12.8" hidden="false" customHeight="false" outlineLevel="0" collapsed="false"/>
    <row r="1043489" customFormat="false" ht="12.8" hidden="false" customHeight="false" outlineLevel="0" collapsed="false"/>
    <row r="1043490" customFormat="false" ht="12.8" hidden="false" customHeight="false" outlineLevel="0" collapsed="false"/>
    <row r="1043491" customFormat="false" ht="12.8" hidden="false" customHeight="false" outlineLevel="0" collapsed="false"/>
    <row r="1043492" customFormat="false" ht="12.8" hidden="false" customHeight="false" outlineLevel="0" collapsed="false"/>
    <row r="1043493" customFormat="false" ht="12.8" hidden="false" customHeight="false" outlineLevel="0" collapsed="false"/>
    <row r="1043494" customFormat="false" ht="12.8" hidden="false" customHeight="false" outlineLevel="0" collapsed="false"/>
    <row r="1043495" customFormat="false" ht="12.8" hidden="false" customHeight="false" outlineLevel="0" collapsed="false"/>
    <row r="1043496" customFormat="false" ht="12.8" hidden="false" customHeight="false" outlineLevel="0" collapsed="false"/>
    <row r="1043497" customFormat="false" ht="12.8" hidden="false" customHeight="false" outlineLevel="0" collapsed="false"/>
    <row r="1043498" customFormat="false" ht="12.8" hidden="false" customHeight="false" outlineLevel="0" collapsed="false"/>
    <row r="1043499" customFormat="false" ht="12.8" hidden="false" customHeight="false" outlineLevel="0" collapsed="false"/>
    <row r="1043500" customFormat="false" ht="12.8" hidden="false" customHeight="false" outlineLevel="0" collapsed="false"/>
    <row r="1043501" customFormat="false" ht="12.8" hidden="false" customHeight="false" outlineLevel="0" collapsed="false"/>
    <row r="1043502" customFormat="false" ht="12.8" hidden="false" customHeight="false" outlineLevel="0" collapsed="false"/>
    <row r="1043503" customFormat="false" ht="12.8" hidden="false" customHeight="false" outlineLevel="0" collapsed="false"/>
    <row r="1043504" customFormat="false" ht="12.8" hidden="false" customHeight="false" outlineLevel="0" collapsed="false"/>
    <row r="1043505" customFormat="false" ht="12.8" hidden="false" customHeight="false" outlineLevel="0" collapsed="false"/>
    <row r="1043506" customFormat="false" ht="12.8" hidden="false" customHeight="false" outlineLevel="0" collapsed="false"/>
    <row r="1043507" customFormat="false" ht="12.8" hidden="false" customHeight="false" outlineLevel="0" collapsed="false"/>
    <row r="1043508" customFormat="false" ht="12.8" hidden="false" customHeight="false" outlineLevel="0" collapsed="false"/>
    <row r="1043509" customFormat="false" ht="12.8" hidden="false" customHeight="false" outlineLevel="0" collapsed="false"/>
    <row r="1043510" customFormat="false" ht="12.8" hidden="false" customHeight="false" outlineLevel="0" collapsed="false"/>
    <row r="1043511" customFormat="false" ht="12.8" hidden="false" customHeight="false" outlineLevel="0" collapsed="false"/>
    <row r="1043512" customFormat="false" ht="12.8" hidden="false" customHeight="false" outlineLevel="0" collapsed="false"/>
    <row r="1043513" customFormat="false" ht="12.8" hidden="false" customHeight="false" outlineLevel="0" collapsed="false"/>
    <row r="1043514" customFormat="false" ht="12.8" hidden="false" customHeight="false" outlineLevel="0" collapsed="false"/>
    <row r="1043515" customFormat="false" ht="12.8" hidden="false" customHeight="false" outlineLevel="0" collapsed="false"/>
    <row r="1043516" customFormat="false" ht="12.8" hidden="false" customHeight="false" outlineLevel="0" collapsed="false"/>
    <row r="1043517" customFormat="false" ht="12.8" hidden="false" customHeight="false" outlineLevel="0" collapsed="false"/>
    <row r="1043518" customFormat="false" ht="12.8" hidden="false" customHeight="false" outlineLevel="0" collapsed="false"/>
    <row r="1043519" customFormat="false" ht="12.8" hidden="false" customHeight="false" outlineLevel="0" collapsed="false"/>
    <row r="1043520" customFormat="false" ht="12.8" hidden="false" customHeight="false" outlineLevel="0" collapsed="false"/>
    <row r="1043521" customFormat="false" ht="12.8" hidden="false" customHeight="false" outlineLevel="0" collapsed="false"/>
    <row r="1043522" customFormat="false" ht="12.8" hidden="false" customHeight="false" outlineLevel="0" collapsed="false"/>
    <row r="1043523" customFormat="false" ht="12.8" hidden="false" customHeight="false" outlineLevel="0" collapsed="false"/>
    <row r="1043524" customFormat="false" ht="12.8" hidden="false" customHeight="false" outlineLevel="0" collapsed="false"/>
    <row r="1043525" customFormat="false" ht="12.8" hidden="false" customHeight="false" outlineLevel="0" collapsed="false"/>
    <row r="1043526" customFormat="false" ht="12.8" hidden="false" customHeight="false" outlineLevel="0" collapsed="false"/>
    <row r="1043527" customFormat="false" ht="12.8" hidden="false" customHeight="false" outlineLevel="0" collapsed="false"/>
    <row r="1043528" customFormat="false" ht="12.8" hidden="false" customHeight="false" outlineLevel="0" collapsed="false"/>
    <row r="1043529" customFormat="false" ht="12.8" hidden="false" customHeight="false" outlineLevel="0" collapsed="false"/>
    <row r="1043530" customFormat="false" ht="12.8" hidden="false" customHeight="false" outlineLevel="0" collapsed="false"/>
    <row r="1043531" customFormat="false" ht="12.8" hidden="false" customHeight="false" outlineLevel="0" collapsed="false"/>
    <row r="1043532" customFormat="false" ht="12.8" hidden="false" customHeight="false" outlineLevel="0" collapsed="false"/>
    <row r="1043533" customFormat="false" ht="12.8" hidden="false" customHeight="false" outlineLevel="0" collapsed="false"/>
    <row r="1043534" customFormat="false" ht="12.8" hidden="false" customHeight="false" outlineLevel="0" collapsed="false"/>
    <row r="1043535" customFormat="false" ht="12.8" hidden="false" customHeight="false" outlineLevel="0" collapsed="false"/>
    <row r="1043536" customFormat="false" ht="12.8" hidden="false" customHeight="false" outlineLevel="0" collapsed="false"/>
    <row r="1043537" customFormat="false" ht="12.8" hidden="false" customHeight="false" outlineLevel="0" collapsed="false"/>
    <row r="1043538" customFormat="false" ht="12.8" hidden="false" customHeight="false" outlineLevel="0" collapsed="false"/>
    <row r="1043539" customFormat="false" ht="12.8" hidden="false" customHeight="false" outlineLevel="0" collapsed="false"/>
    <row r="1043540" customFormat="false" ht="12.8" hidden="false" customHeight="false" outlineLevel="0" collapsed="false"/>
    <row r="1043541" customFormat="false" ht="12.8" hidden="false" customHeight="false" outlineLevel="0" collapsed="false"/>
    <row r="1043542" customFormat="false" ht="12.8" hidden="false" customHeight="false" outlineLevel="0" collapsed="false"/>
    <row r="1043543" customFormat="false" ht="12.8" hidden="false" customHeight="false" outlineLevel="0" collapsed="false"/>
    <row r="1043544" customFormat="false" ht="12.8" hidden="false" customHeight="false" outlineLevel="0" collapsed="false"/>
    <row r="1043545" customFormat="false" ht="12.8" hidden="false" customHeight="false" outlineLevel="0" collapsed="false"/>
    <row r="1043546" customFormat="false" ht="12.8" hidden="false" customHeight="false" outlineLevel="0" collapsed="false"/>
    <row r="1043547" customFormat="false" ht="12.8" hidden="false" customHeight="false" outlineLevel="0" collapsed="false"/>
    <row r="1043548" customFormat="false" ht="12.8" hidden="false" customHeight="false" outlineLevel="0" collapsed="false"/>
    <row r="1043549" customFormat="false" ht="12.8" hidden="false" customHeight="false" outlineLevel="0" collapsed="false"/>
    <row r="1043550" customFormat="false" ht="12.8" hidden="false" customHeight="false" outlineLevel="0" collapsed="false"/>
    <row r="1043551" customFormat="false" ht="12.8" hidden="false" customHeight="false" outlineLevel="0" collapsed="false"/>
    <row r="1043552" customFormat="false" ht="12.8" hidden="false" customHeight="false" outlineLevel="0" collapsed="false"/>
    <row r="1043553" customFormat="false" ht="12.8" hidden="false" customHeight="false" outlineLevel="0" collapsed="false"/>
    <row r="1043554" customFormat="false" ht="12.8" hidden="false" customHeight="false" outlineLevel="0" collapsed="false"/>
    <row r="1043555" customFormat="false" ht="12.8" hidden="false" customHeight="false" outlineLevel="0" collapsed="false"/>
    <row r="1043556" customFormat="false" ht="12.8" hidden="false" customHeight="false" outlineLevel="0" collapsed="false"/>
    <row r="1043557" customFormat="false" ht="12.8" hidden="false" customHeight="false" outlineLevel="0" collapsed="false"/>
    <row r="1043558" customFormat="false" ht="12.8" hidden="false" customHeight="false" outlineLevel="0" collapsed="false"/>
    <row r="1043559" customFormat="false" ht="12.8" hidden="false" customHeight="false" outlineLevel="0" collapsed="false"/>
    <row r="1043560" customFormat="false" ht="12.8" hidden="false" customHeight="false" outlineLevel="0" collapsed="false"/>
    <row r="1043561" customFormat="false" ht="12.8" hidden="false" customHeight="false" outlineLevel="0" collapsed="false"/>
    <row r="1043562" customFormat="false" ht="12.8" hidden="false" customHeight="false" outlineLevel="0" collapsed="false"/>
    <row r="1043563" customFormat="false" ht="12.8" hidden="false" customHeight="false" outlineLevel="0" collapsed="false"/>
    <row r="1043564" customFormat="false" ht="12.8" hidden="false" customHeight="false" outlineLevel="0" collapsed="false"/>
    <row r="1043565" customFormat="false" ht="12.8" hidden="false" customHeight="false" outlineLevel="0" collapsed="false"/>
    <row r="1043566" customFormat="false" ht="12.8" hidden="false" customHeight="false" outlineLevel="0" collapsed="false"/>
    <row r="1043567" customFormat="false" ht="12.8" hidden="false" customHeight="false" outlineLevel="0" collapsed="false"/>
    <row r="1043568" customFormat="false" ht="12.8" hidden="false" customHeight="false" outlineLevel="0" collapsed="false"/>
    <row r="1043569" customFormat="false" ht="12.8" hidden="false" customHeight="false" outlineLevel="0" collapsed="false"/>
    <row r="1043570" customFormat="false" ht="12.8" hidden="false" customHeight="false" outlineLevel="0" collapsed="false"/>
    <row r="1043571" customFormat="false" ht="12.8" hidden="false" customHeight="false" outlineLevel="0" collapsed="false"/>
    <row r="1043572" customFormat="false" ht="12.8" hidden="false" customHeight="false" outlineLevel="0" collapsed="false"/>
    <row r="1043573" customFormat="false" ht="12.8" hidden="false" customHeight="false" outlineLevel="0" collapsed="false"/>
    <row r="1043574" customFormat="false" ht="12.8" hidden="false" customHeight="false" outlineLevel="0" collapsed="false"/>
    <row r="1043575" customFormat="false" ht="12.8" hidden="false" customHeight="false" outlineLevel="0" collapsed="false"/>
    <row r="1043576" customFormat="false" ht="12.8" hidden="false" customHeight="false" outlineLevel="0" collapsed="false"/>
    <row r="1043577" customFormat="false" ht="12.8" hidden="false" customHeight="false" outlineLevel="0" collapsed="false"/>
    <row r="1043578" customFormat="false" ht="12.8" hidden="false" customHeight="false" outlineLevel="0" collapsed="false"/>
    <row r="1043579" customFormat="false" ht="12.8" hidden="false" customHeight="false" outlineLevel="0" collapsed="false"/>
    <row r="1043580" customFormat="false" ht="12.8" hidden="false" customHeight="false" outlineLevel="0" collapsed="false"/>
    <row r="1043581" customFormat="false" ht="12.8" hidden="false" customHeight="false" outlineLevel="0" collapsed="false"/>
    <row r="1043582" customFormat="false" ht="12.8" hidden="false" customHeight="false" outlineLevel="0" collapsed="false"/>
    <row r="1043583" customFormat="false" ht="12.8" hidden="false" customHeight="false" outlineLevel="0" collapsed="false"/>
    <row r="1043584" customFormat="false" ht="12.8" hidden="false" customHeight="false" outlineLevel="0" collapsed="false"/>
    <row r="1043585" customFormat="false" ht="12.8" hidden="false" customHeight="false" outlineLevel="0" collapsed="false"/>
    <row r="1043586" customFormat="false" ht="12.8" hidden="false" customHeight="false" outlineLevel="0" collapsed="false"/>
    <row r="1043587" customFormat="false" ht="12.8" hidden="false" customHeight="false" outlineLevel="0" collapsed="false"/>
    <row r="1043588" customFormat="false" ht="12.8" hidden="false" customHeight="false" outlineLevel="0" collapsed="false"/>
    <row r="1043589" customFormat="false" ht="12.8" hidden="false" customHeight="false" outlineLevel="0" collapsed="false"/>
    <row r="1043590" customFormat="false" ht="12.8" hidden="false" customHeight="false" outlineLevel="0" collapsed="false"/>
    <row r="1043591" customFormat="false" ht="12.8" hidden="false" customHeight="false" outlineLevel="0" collapsed="false"/>
    <row r="1043592" customFormat="false" ht="12.8" hidden="false" customHeight="false" outlineLevel="0" collapsed="false"/>
    <row r="1043593" customFormat="false" ht="12.8" hidden="false" customHeight="false" outlineLevel="0" collapsed="false"/>
    <row r="1043594" customFormat="false" ht="12.8" hidden="false" customHeight="false" outlineLevel="0" collapsed="false"/>
    <row r="1043595" customFormat="false" ht="12.8" hidden="false" customHeight="false" outlineLevel="0" collapsed="false"/>
    <row r="1043596" customFormat="false" ht="12.8" hidden="false" customHeight="false" outlineLevel="0" collapsed="false"/>
    <row r="1043597" customFormat="false" ht="12.8" hidden="false" customHeight="false" outlineLevel="0" collapsed="false"/>
    <row r="1043598" customFormat="false" ht="12.8" hidden="false" customHeight="false" outlineLevel="0" collapsed="false"/>
    <row r="1043599" customFormat="false" ht="12.8" hidden="false" customHeight="false" outlineLevel="0" collapsed="false"/>
    <row r="1043600" customFormat="false" ht="12.8" hidden="false" customHeight="false" outlineLevel="0" collapsed="false"/>
    <row r="1043601" customFormat="false" ht="12.8" hidden="false" customHeight="false" outlineLevel="0" collapsed="false"/>
    <row r="1043602" customFormat="false" ht="12.8" hidden="false" customHeight="false" outlineLevel="0" collapsed="false"/>
    <row r="1043603" customFormat="false" ht="12.8" hidden="false" customHeight="false" outlineLevel="0" collapsed="false"/>
    <row r="1043604" customFormat="false" ht="12.8" hidden="false" customHeight="false" outlineLevel="0" collapsed="false"/>
    <row r="1043605" customFormat="false" ht="12.8" hidden="false" customHeight="false" outlineLevel="0" collapsed="false"/>
    <row r="1043606" customFormat="false" ht="12.8" hidden="false" customHeight="false" outlineLevel="0" collapsed="false"/>
    <row r="1043607" customFormat="false" ht="12.8" hidden="false" customHeight="false" outlineLevel="0" collapsed="false"/>
    <row r="1043608" customFormat="false" ht="12.8" hidden="false" customHeight="false" outlineLevel="0" collapsed="false"/>
    <row r="1043609" customFormat="false" ht="12.8" hidden="false" customHeight="false" outlineLevel="0" collapsed="false"/>
    <row r="1043610" customFormat="false" ht="12.8" hidden="false" customHeight="false" outlineLevel="0" collapsed="false"/>
    <row r="1043611" customFormat="false" ht="12.8" hidden="false" customHeight="false" outlineLevel="0" collapsed="false"/>
    <row r="1043612" customFormat="false" ht="12.8" hidden="false" customHeight="false" outlineLevel="0" collapsed="false"/>
    <row r="1043613" customFormat="false" ht="12.8" hidden="false" customHeight="false" outlineLevel="0" collapsed="false"/>
    <row r="1043614" customFormat="false" ht="12.8" hidden="false" customHeight="false" outlineLevel="0" collapsed="false"/>
    <row r="1043615" customFormat="false" ht="12.8" hidden="false" customHeight="false" outlineLevel="0" collapsed="false"/>
    <row r="1043616" customFormat="false" ht="12.8" hidden="false" customHeight="false" outlineLevel="0" collapsed="false"/>
    <row r="1043617" customFormat="false" ht="12.8" hidden="false" customHeight="false" outlineLevel="0" collapsed="false"/>
    <row r="1043618" customFormat="false" ht="12.8" hidden="false" customHeight="false" outlineLevel="0" collapsed="false"/>
    <row r="1043619" customFormat="false" ht="12.8" hidden="false" customHeight="false" outlineLevel="0" collapsed="false"/>
    <row r="1043620" customFormat="false" ht="12.8" hidden="false" customHeight="false" outlineLevel="0" collapsed="false"/>
    <row r="1043621" customFormat="false" ht="12.8" hidden="false" customHeight="false" outlineLevel="0" collapsed="false"/>
    <row r="1043622" customFormat="false" ht="12.8" hidden="false" customHeight="false" outlineLevel="0" collapsed="false"/>
    <row r="1043623" customFormat="false" ht="12.8" hidden="false" customHeight="false" outlineLevel="0" collapsed="false"/>
    <row r="1043624" customFormat="false" ht="12.8" hidden="false" customHeight="false" outlineLevel="0" collapsed="false"/>
    <row r="1043625" customFormat="false" ht="12.8" hidden="false" customHeight="false" outlineLevel="0" collapsed="false"/>
    <row r="1043626" customFormat="false" ht="12.8" hidden="false" customHeight="false" outlineLevel="0" collapsed="false"/>
    <row r="1043627" customFormat="false" ht="12.8" hidden="false" customHeight="false" outlineLevel="0" collapsed="false"/>
    <row r="1043628" customFormat="false" ht="12.8" hidden="false" customHeight="false" outlineLevel="0" collapsed="false"/>
    <row r="1043629" customFormat="false" ht="12.8" hidden="false" customHeight="false" outlineLevel="0" collapsed="false"/>
    <row r="1043630" customFormat="false" ht="12.8" hidden="false" customHeight="false" outlineLevel="0" collapsed="false"/>
    <row r="1043631" customFormat="false" ht="12.8" hidden="false" customHeight="false" outlineLevel="0" collapsed="false"/>
    <row r="1043632" customFormat="false" ht="12.8" hidden="false" customHeight="false" outlineLevel="0" collapsed="false"/>
    <row r="1043633" customFormat="false" ht="12.8" hidden="false" customHeight="false" outlineLevel="0" collapsed="false"/>
    <row r="1043634" customFormat="false" ht="12.8" hidden="false" customHeight="false" outlineLevel="0" collapsed="false"/>
    <row r="1043635" customFormat="false" ht="12.8" hidden="false" customHeight="false" outlineLevel="0" collapsed="false"/>
    <row r="1043636" customFormat="false" ht="12.8" hidden="false" customHeight="false" outlineLevel="0" collapsed="false"/>
    <row r="1043637" customFormat="false" ht="12.8" hidden="false" customHeight="false" outlineLevel="0" collapsed="false"/>
    <row r="1043638" customFormat="false" ht="12.8" hidden="false" customHeight="false" outlineLevel="0" collapsed="false"/>
    <row r="1043639" customFormat="false" ht="12.8" hidden="false" customHeight="false" outlineLevel="0" collapsed="false"/>
    <row r="1043640" customFormat="false" ht="12.8" hidden="false" customHeight="false" outlineLevel="0" collapsed="false"/>
    <row r="1043641" customFormat="false" ht="12.8" hidden="false" customHeight="false" outlineLevel="0" collapsed="false"/>
    <row r="1043642" customFormat="false" ht="12.8" hidden="false" customHeight="false" outlineLevel="0" collapsed="false"/>
    <row r="1043643" customFormat="false" ht="12.8" hidden="false" customHeight="false" outlineLevel="0" collapsed="false"/>
    <row r="1043644" customFormat="false" ht="12.8" hidden="false" customHeight="false" outlineLevel="0" collapsed="false"/>
    <row r="1043645" customFormat="false" ht="12.8" hidden="false" customHeight="false" outlineLevel="0" collapsed="false"/>
    <row r="1043646" customFormat="false" ht="12.8" hidden="false" customHeight="false" outlineLevel="0" collapsed="false"/>
    <row r="1043647" customFormat="false" ht="12.8" hidden="false" customHeight="false" outlineLevel="0" collapsed="false"/>
    <row r="1043648" customFormat="false" ht="12.8" hidden="false" customHeight="false" outlineLevel="0" collapsed="false"/>
    <row r="1043649" customFormat="false" ht="12.8" hidden="false" customHeight="false" outlineLevel="0" collapsed="false"/>
    <row r="1043650" customFormat="false" ht="12.8" hidden="false" customHeight="false" outlineLevel="0" collapsed="false"/>
    <row r="1043651" customFormat="false" ht="12.8" hidden="false" customHeight="false" outlineLevel="0" collapsed="false"/>
    <row r="1043652" customFormat="false" ht="12.8" hidden="false" customHeight="false" outlineLevel="0" collapsed="false"/>
    <row r="1043653" customFormat="false" ht="12.8" hidden="false" customHeight="false" outlineLevel="0" collapsed="false"/>
    <row r="1043654" customFormat="false" ht="12.8" hidden="false" customHeight="false" outlineLevel="0" collapsed="false"/>
    <row r="1043655" customFormat="false" ht="12.8" hidden="false" customHeight="false" outlineLevel="0" collapsed="false"/>
    <row r="1043656" customFormat="false" ht="12.8" hidden="false" customHeight="false" outlineLevel="0" collapsed="false"/>
    <row r="1043657" customFormat="false" ht="12.8" hidden="false" customHeight="false" outlineLevel="0" collapsed="false"/>
    <row r="1043658" customFormat="false" ht="12.8" hidden="false" customHeight="false" outlineLevel="0" collapsed="false"/>
    <row r="1043659" customFormat="false" ht="12.8" hidden="false" customHeight="false" outlineLevel="0" collapsed="false"/>
    <row r="1043660" customFormat="false" ht="12.8" hidden="false" customHeight="false" outlineLevel="0" collapsed="false"/>
    <row r="1043661" customFormat="false" ht="12.8" hidden="false" customHeight="false" outlineLevel="0" collapsed="false"/>
    <row r="1043662" customFormat="false" ht="12.8" hidden="false" customHeight="false" outlineLevel="0" collapsed="false"/>
    <row r="1043663" customFormat="false" ht="12.8" hidden="false" customHeight="false" outlineLevel="0" collapsed="false"/>
    <row r="1043664" customFormat="false" ht="12.8" hidden="false" customHeight="false" outlineLevel="0" collapsed="false"/>
    <row r="1043665" customFormat="false" ht="12.8" hidden="false" customHeight="false" outlineLevel="0" collapsed="false"/>
    <row r="1043666" customFormat="false" ht="12.8" hidden="false" customHeight="false" outlineLevel="0" collapsed="false"/>
    <row r="1043667" customFormat="false" ht="12.8" hidden="false" customHeight="false" outlineLevel="0" collapsed="false"/>
    <row r="1043668" customFormat="false" ht="12.8" hidden="false" customHeight="false" outlineLevel="0" collapsed="false"/>
    <row r="1043669" customFormat="false" ht="12.8" hidden="false" customHeight="false" outlineLevel="0" collapsed="false"/>
    <row r="1043670" customFormat="false" ht="12.8" hidden="false" customHeight="false" outlineLevel="0" collapsed="false"/>
    <row r="1043671" customFormat="false" ht="12.8" hidden="false" customHeight="false" outlineLevel="0" collapsed="false"/>
    <row r="1043672" customFormat="false" ht="12.8" hidden="false" customHeight="false" outlineLevel="0" collapsed="false"/>
    <row r="1043673" customFormat="false" ht="12.8" hidden="false" customHeight="false" outlineLevel="0" collapsed="false"/>
    <row r="1043674" customFormat="false" ht="12.8" hidden="false" customHeight="false" outlineLevel="0" collapsed="false"/>
    <row r="1043675" customFormat="false" ht="12.8" hidden="false" customHeight="false" outlineLevel="0" collapsed="false"/>
    <row r="1043676" customFormat="false" ht="12.8" hidden="false" customHeight="false" outlineLevel="0" collapsed="false"/>
    <row r="1043677" customFormat="false" ht="12.8" hidden="false" customHeight="false" outlineLevel="0" collapsed="false"/>
    <row r="1043678" customFormat="false" ht="12.8" hidden="false" customHeight="false" outlineLevel="0" collapsed="false"/>
    <row r="1043679" customFormat="false" ht="12.8" hidden="false" customHeight="false" outlineLevel="0" collapsed="false"/>
    <row r="1043680" customFormat="false" ht="12.8" hidden="false" customHeight="false" outlineLevel="0" collapsed="false"/>
    <row r="1043681" customFormat="false" ht="12.8" hidden="false" customHeight="false" outlineLevel="0" collapsed="false"/>
    <row r="1043682" customFormat="false" ht="12.8" hidden="false" customHeight="false" outlineLevel="0" collapsed="false"/>
    <row r="1043683" customFormat="false" ht="12.8" hidden="false" customHeight="false" outlineLevel="0" collapsed="false"/>
    <row r="1043684" customFormat="false" ht="12.8" hidden="false" customHeight="false" outlineLevel="0" collapsed="false"/>
    <row r="1043685" customFormat="false" ht="12.8" hidden="false" customHeight="false" outlineLevel="0" collapsed="false"/>
    <row r="1043686" customFormat="false" ht="12.8" hidden="false" customHeight="false" outlineLevel="0" collapsed="false"/>
    <row r="1043687" customFormat="false" ht="12.8" hidden="false" customHeight="false" outlineLevel="0" collapsed="false"/>
    <row r="1043688" customFormat="false" ht="12.8" hidden="false" customHeight="false" outlineLevel="0" collapsed="false"/>
    <row r="1043689" customFormat="false" ht="12.8" hidden="false" customHeight="false" outlineLevel="0" collapsed="false"/>
    <row r="1043690" customFormat="false" ht="12.8" hidden="false" customHeight="false" outlineLevel="0" collapsed="false"/>
    <row r="1043691" customFormat="false" ht="12.8" hidden="false" customHeight="false" outlineLevel="0" collapsed="false"/>
    <row r="1043692" customFormat="false" ht="12.8" hidden="false" customHeight="false" outlineLevel="0" collapsed="false"/>
    <row r="1043693" customFormat="false" ht="12.8" hidden="false" customHeight="false" outlineLevel="0" collapsed="false"/>
    <row r="1043694" customFormat="false" ht="12.8" hidden="false" customHeight="false" outlineLevel="0" collapsed="false"/>
    <row r="1043695" customFormat="false" ht="12.8" hidden="false" customHeight="false" outlineLevel="0" collapsed="false"/>
    <row r="1043696" customFormat="false" ht="12.8" hidden="false" customHeight="false" outlineLevel="0" collapsed="false"/>
    <row r="1043697" customFormat="false" ht="12.8" hidden="false" customHeight="false" outlineLevel="0" collapsed="false"/>
    <row r="1043698" customFormat="false" ht="12.8" hidden="false" customHeight="false" outlineLevel="0" collapsed="false"/>
    <row r="1043699" customFormat="false" ht="12.8" hidden="false" customHeight="false" outlineLevel="0" collapsed="false"/>
    <row r="1043700" customFormat="false" ht="12.8" hidden="false" customHeight="false" outlineLevel="0" collapsed="false"/>
    <row r="1043701" customFormat="false" ht="12.8" hidden="false" customHeight="false" outlineLevel="0" collapsed="false"/>
    <row r="1043702" customFormat="false" ht="12.8" hidden="false" customHeight="false" outlineLevel="0" collapsed="false"/>
    <row r="1043703" customFormat="false" ht="12.8" hidden="false" customHeight="false" outlineLevel="0" collapsed="false"/>
    <row r="1043704" customFormat="false" ht="12.8" hidden="false" customHeight="false" outlineLevel="0" collapsed="false"/>
    <row r="1043705" customFormat="false" ht="12.8" hidden="false" customHeight="false" outlineLevel="0" collapsed="false"/>
    <row r="1043706" customFormat="false" ht="12.8" hidden="false" customHeight="false" outlineLevel="0" collapsed="false"/>
    <row r="1043707" customFormat="false" ht="12.8" hidden="false" customHeight="false" outlineLevel="0" collapsed="false"/>
    <row r="1043708" customFormat="false" ht="12.8" hidden="false" customHeight="false" outlineLevel="0" collapsed="false"/>
    <row r="1043709" customFormat="false" ht="12.8" hidden="false" customHeight="false" outlineLevel="0" collapsed="false"/>
    <row r="1043710" customFormat="false" ht="12.8" hidden="false" customHeight="false" outlineLevel="0" collapsed="false"/>
    <row r="1043711" customFormat="false" ht="12.8" hidden="false" customHeight="false" outlineLevel="0" collapsed="false"/>
    <row r="1043712" customFormat="false" ht="12.8" hidden="false" customHeight="false" outlineLevel="0" collapsed="false"/>
    <row r="1043713" customFormat="false" ht="12.8" hidden="false" customHeight="false" outlineLevel="0" collapsed="false"/>
    <row r="1043714" customFormat="false" ht="12.8" hidden="false" customHeight="false" outlineLevel="0" collapsed="false"/>
    <row r="1043715" customFormat="false" ht="12.8" hidden="false" customHeight="false" outlineLevel="0" collapsed="false"/>
    <row r="1043716" customFormat="false" ht="12.8" hidden="false" customHeight="false" outlineLevel="0" collapsed="false"/>
    <row r="1043717" customFormat="false" ht="12.8" hidden="false" customHeight="false" outlineLevel="0" collapsed="false"/>
    <row r="1043718" customFormat="false" ht="12.8" hidden="false" customHeight="false" outlineLevel="0" collapsed="false"/>
    <row r="1043719" customFormat="false" ht="12.8" hidden="false" customHeight="false" outlineLevel="0" collapsed="false"/>
    <row r="1043720" customFormat="false" ht="12.8" hidden="false" customHeight="false" outlineLevel="0" collapsed="false"/>
    <row r="1043721" customFormat="false" ht="12.8" hidden="false" customHeight="false" outlineLevel="0" collapsed="false"/>
    <row r="1043722" customFormat="false" ht="12.8" hidden="false" customHeight="false" outlineLevel="0" collapsed="false"/>
    <row r="1043723" customFormat="false" ht="12.8" hidden="false" customHeight="false" outlineLevel="0" collapsed="false"/>
    <row r="1043724" customFormat="false" ht="12.8" hidden="false" customHeight="false" outlineLevel="0" collapsed="false"/>
    <row r="1043725" customFormat="false" ht="12.8" hidden="false" customHeight="false" outlineLevel="0" collapsed="false"/>
    <row r="1043726" customFormat="false" ht="12.8" hidden="false" customHeight="false" outlineLevel="0" collapsed="false"/>
    <row r="1043727" customFormat="false" ht="12.8" hidden="false" customHeight="false" outlineLevel="0" collapsed="false"/>
    <row r="1043728" customFormat="false" ht="12.8" hidden="false" customHeight="false" outlineLevel="0" collapsed="false"/>
    <row r="1043729" customFormat="false" ht="12.8" hidden="false" customHeight="false" outlineLevel="0" collapsed="false"/>
    <row r="1043730" customFormat="false" ht="12.8" hidden="false" customHeight="false" outlineLevel="0" collapsed="false"/>
    <row r="1043731" customFormat="false" ht="12.8" hidden="false" customHeight="false" outlineLevel="0" collapsed="false"/>
    <row r="1043732" customFormat="false" ht="12.8" hidden="false" customHeight="false" outlineLevel="0" collapsed="false"/>
    <row r="1043733" customFormat="false" ht="12.8" hidden="false" customHeight="false" outlineLevel="0" collapsed="false"/>
    <row r="1043734" customFormat="false" ht="12.8" hidden="false" customHeight="false" outlineLevel="0" collapsed="false"/>
    <row r="1043735" customFormat="false" ht="12.8" hidden="false" customHeight="false" outlineLevel="0" collapsed="false"/>
    <row r="1043736" customFormat="false" ht="12.8" hidden="false" customHeight="false" outlineLevel="0" collapsed="false"/>
    <row r="1043737" customFormat="false" ht="12.8" hidden="false" customHeight="false" outlineLevel="0" collapsed="false"/>
    <row r="1043738" customFormat="false" ht="12.8" hidden="false" customHeight="false" outlineLevel="0" collapsed="false"/>
    <row r="1043739" customFormat="false" ht="12.8" hidden="false" customHeight="false" outlineLevel="0" collapsed="false"/>
    <row r="1043740" customFormat="false" ht="12.8" hidden="false" customHeight="false" outlineLevel="0" collapsed="false"/>
    <row r="1043741" customFormat="false" ht="12.8" hidden="false" customHeight="false" outlineLevel="0" collapsed="false"/>
    <row r="1043742" customFormat="false" ht="12.8" hidden="false" customHeight="false" outlineLevel="0" collapsed="false"/>
    <row r="1043743" customFormat="false" ht="12.8" hidden="false" customHeight="false" outlineLevel="0" collapsed="false"/>
    <row r="1043744" customFormat="false" ht="12.8" hidden="false" customHeight="false" outlineLevel="0" collapsed="false"/>
    <row r="1043745" customFormat="false" ht="12.8" hidden="false" customHeight="false" outlineLevel="0" collapsed="false"/>
    <row r="1043746" customFormat="false" ht="12.8" hidden="false" customHeight="false" outlineLevel="0" collapsed="false"/>
    <row r="1043747" customFormat="false" ht="12.8" hidden="false" customHeight="false" outlineLevel="0" collapsed="false"/>
    <row r="1043748" customFormat="false" ht="12.8" hidden="false" customHeight="false" outlineLevel="0" collapsed="false"/>
    <row r="1043749" customFormat="false" ht="12.8" hidden="false" customHeight="false" outlineLevel="0" collapsed="false"/>
    <row r="1043750" customFormat="false" ht="12.8" hidden="false" customHeight="false" outlineLevel="0" collapsed="false"/>
    <row r="1043751" customFormat="false" ht="12.8" hidden="false" customHeight="false" outlineLevel="0" collapsed="false"/>
    <row r="1043752" customFormat="false" ht="12.8" hidden="false" customHeight="false" outlineLevel="0" collapsed="false"/>
    <row r="1043753" customFormat="false" ht="12.8" hidden="false" customHeight="false" outlineLevel="0" collapsed="false"/>
    <row r="1043754" customFormat="false" ht="12.8" hidden="false" customHeight="false" outlineLevel="0" collapsed="false"/>
    <row r="1043755" customFormat="false" ht="12.8" hidden="false" customHeight="false" outlineLevel="0" collapsed="false"/>
    <row r="1043756" customFormat="false" ht="12.8" hidden="false" customHeight="false" outlineLevel="0" collapsed="false"/>
    <row r="1043757" customFormat="false" ht="12.8" hidden="false" customHeight="false" outlineLevel="0" collapsed="false"/>
    <row r="1043758" customFormat="false" ht="12.8" hidden="false" customHeight="false" outlineLevel="0" collapsed="false"/>
    <row r="1043759" customFormat="false" ht="12.8" hidden="false" customHeight="false" outlineLevel="0" collapsed="false"/>
    <row r="1043760" customFormat="false" ht="12.8" hidden="false" customHeight="false" outlineLevel="0" collapsed="false"/>
    <row r="1043761" customFormat="false" ht="12.8" hidden="false" customHeight="false" outlineLevel="0" collapsed="false"/>
    <row r="1043762" customFormat="false" ht="12.8" hidden="false" customHeight="false" outlineLevel="0" collapsed="false"/>
    <row r="1043763" customFormat="false" ht="12.8" hidden="false" customHeight="false" outlineLevel="0" collapsed="false"/>
    <row r="1043764" customFormat="false" ht="12.8" hidden="false" customHeight="false" outlineLevel="0" collapsed="false"/>
    <row r="1043765" customFormat="false" ht="12.8" hidden="false" customHeight="false" outlineLevel="0" collapsed="false"/>
    <row r="1043766" customFormat="false" ht="12.8" hidden="false" customHeight="false" outlineLevel="0" collapsed="false"/>
    <row r="1043767" customFormat="false" ht="12.8" hidden="false" customHeight="false" outlineLevel="0" collapsed="false"/>
    <row r="1043768" customFormat="false" ht="12.8" hidden="false" customHeight="false" outlineLevel="0" collapsed="false"/>
    <row r="1043769" customFormat="false" ht="12.8" hidden="false" customHeight="false" outlineLevel="0" collapsed="false"/>
    <row r="1043770" customFormat="false" ht="12.8" hidden="false" customHeight="false" outlineLevel="0" collapsed="false"/>
    <row r="1043771" customFormat="false" ht="12.8" hidden="false" customHeight="false" outlineLevel="0" collapsed="false"/>
    <row r="1043772" customFormat="false" ht="12.8" hidden="false" customHeight="false" outlineLevel="0" collapsed="false"/>
    <row r="1043773" customFormat="false" ht="12.8" hidden="false" customHeight="false" outlineLevel="0" collapsed="false"/>
    <row r="1043774" customFormat="false" ht="12.8" hidden="false" customHeight="false" outlineLevel="0" collapsed="false"/>
    <row r="1043775" customFormat="false" ht="12.8" hidden="false" customHeight="false" outlineLevel="0" collapsed="false"/>
    <row r="1043776" customFormat="false" ht="12.8" hidden="false" customHeight="false" outlineLevel="0" collapsed="false"/>
    <row r="1043777" customFormat="false" ht="12.8" hidden="false" customHeight="false" outlineLevel="0" collapsed="false"/>
    <row r="1043778" customFormat="false" ht="12.8" hidden="false" customHeight="false" outlineLevel="0" collapsed="false"/>
    <row r="1043779" customFormat="false" ht="12.8" hidden="false" customHeight="false" outlineLevel="0" collapsed="false"/>
    <row r="1043780" customFormat="false" ht="12.8" hidden="false" customHeight="false" outlineLevel="0" collapsed="false"/>
    <row r="1043781" customFormat="false" ht="12.8" hidden="false" customHeight="false" outlineLevel="0" collapsed="false"/>
    <row r="1043782" customFormat="false" ht="12.8" hidden="false" customHeight="false" outlineLevel="0" collapsed="false"/>
    <row r="1043783" customFormat="false" ht="12.8" hidden="false" customHeight="false" outlineLevel="0" collapsed="false"/>
    <row r="1043784" customFormat="false" ht="12.8" hidden="false" customHeight="false" outlineLevel="0" collapsed="false"/>
    <row r="1043785" customFormat="false" ht="12.8" hidden="false" customHeight="false" outlineLevel="0" collapsed="false"/>
    <row r="1043786" customFormat="false" ht="12.8" hidden="false" customHeight="false" outlineLevel="0" collapsed="false"/>
    <row r="1043787" customFormat="false" ht="12.8" hidden="false" customHeight="false" outlineLevel="0" collapsed="false"/>
    <row r="1043788" customFormat="false" ht="12.8" hidden="false" customHeight="false" outlineLevel="0" collapsed="false"/>
    <row r="1043789" customFormat="false" ht="12.8" hidden="false" customHeight="false" outlineLevel="0" collapsed="false"/>
    <row r="1043790" customFormat="false" ht="12.8" hidden="false" customHeight="false" outlineLevel="0" collapsed="false"/>
    <row r="1043791" customFormat="false" ht="12.8" hidden="false" customHeight="false" outlineLevel="0" collapsed="false"/>
    <row r="1043792" customFormat="false" ht="12.8" hidden="false" customHeight="false" outlineLevel="0" collapsed="false"/>
    <row r="1043793" customFormat="false" ht="12.8" hidden="false" customHeight="false" outlineLevel="0" collapsed="false"/>
    <row r="1043794" customFormat="false" ht="12.8" hidden="false" customHeight="false" outlineLevel="0" collapsed="false"/>
    <row r="1043795" customFormat="false" ht="12.8" hidden="false" customHeight="false" outlineLevel="0" collapsed="false"/>
    <row r="1043796" customFormat="false" ht="12.8" hidden="false" customHeight="false" outlineLevel="0" collapsed="false"/>
    <row r="1043797" customFormat="false" ht="12.8" hidden="false" customHeight="false" outlineLevel="0" collapsed="false"/>
    <row r="1043798" customFormat="false" ht="12.8" hidden="false" customHeight="false" outlineLevel="0" collapsed="false"/>
    <row r="1043799" customFormat="false" ht="12.8" hidden="false" customHeight="false" outlineLevel="0" collapsed="false"/>
    <row r="1043800" customFormat="false" ht="12.8" hidden="false" customHeight="false" outlineLevel="0" collapsed="false"/>
    <row r="1043801" customFormat="false" ht="12.8" hidden="false" customHeight="false" outlineLevel="0" collapsed="false"/>
    <row r="1043802" customFormat="false" ht="12.8" hidden="false" customHeight="false" outlineLevel="0" collapsed="false"/>
    <row r="1043803" customFormat="false" ht="12.8" hidden="false" customHeight="false" outlineLevel="0" collapsed="false"/>
    <row r="1043804" customFormat="false" ht="12.8" hidden="false" customHeight="false" outlineLevel="0" collapsed="false"/>
    <row r="1043805" customFormat="false" ht="12.8" hidden="false" customHeight="false" outlineLevel="0" collapsed="false"/>
    <row r="1043806" customFormat="false" ht="12.8" hidden="false" customHeight="false" outlineLevel="0" collapsed="false"/>
    <row r="1043807" customFormat="false" ht="12.8" hidden="false" customHeight="false" outlineLevel="0" collapsed="false"/>
    <row r="1043808" customFormat="false" ht="12.8" hidden="false" customHeight="false" outlineLevel="0" collapsed="false"/>
    <row r="1043809" customFormat="false" ht="12.8" hidden="false" customHeight="false" outlineLevel="0" collapsed="false"/>
    <row r="1043810" customFormat="false" ht="12.8" hidden="false" customHeight="false" outlineLevel="0" collapsed="false"/>
    <row r="1043811" customFormat="false" ht="12.8" hidden="false" customHeight="false" outlineLevel="0" collapsed="false"/>
    <row r="1043812" customFormat="false" ht="12.8" hidden="false" customHeight="false" outlineLevel="0" collapsed="false"/>
    <row r="1043813" customFormat="false" ht="12.8" hidden="false" customHeight="false" outlineLevel="0" collapsed="false"/>
    <row r="1043814" customFormat="false" ht="12.8" hidden="false" customHeight="false" outlineLevel="0" collapsed="false"/>
    <row r="1043815" customFormat="false" ht="12.8" hidden="false" customHeight="false" outlineLevel="0" collapsed="false"/>
    <row r="1043816" customFormat="false" ht="12.8" hidden="false" customHeight="false" outlineLevel="0" collapsed="false"/>
    <row r="1043817" customFormat="false" ht="12.8" hidden="false" customHeight="false" outlineLevel="0" collapsed="false"/>
    <row r="1043818" customFormat="false" ht="12.8" hidden="false" customHeight="false" outlineLevel="0" collapsed="false"/>
    <row r="1043819" customFormat="false" ht="12.8" hidden="false" customHeight="false" outlineLevel="0" collapsed="false"/>
    <row r="1043820" customFormat="false" ht="12.8" hidden="false" customHeight="false" outlineLevel="0" collapsed="false"/>
    <row r="1043821" customFormat="false" ht="12.8" hidden="false" customHeight="false" outlineLevel="0" collapsed="false"/>
    <row r="1043822" customFormat="false" ht="12.8" hidden="false" customHeight="false" outlineLevel="0" collapsed="false"/>
    <row r="1043823" customFormat="false" ht="12.8" hidden="false" customHeight="false" outlineLevel="0" collapsed="false"/>
    <row r="1043824" customFormat="false" ht="12.8" hidden="false" customHeight="false" outlineLevel="0" collapsed="false"/>
    <row r="1043825" customFormat="false" ht="12.8" hidden="false" customHeight="false" outlineLevel="0" collapsed="false"/>
    <row r="1043826" customFormat="false" ht="12.8" hidden="false" customHeight="false" outlineLevel="0" collapsed="false"/>
    <row r="1043827" customFormat="false" ht="12.8" hidden="false" customHeight="false" outlineLevel="0" collapsed="false"/>
    <row r="1043828" customFormat="false" ht="12.8" hidden="false" customHeight="false" outlineLevel="0" collapsed="false"/>
    <row r="1043829" customFormat="false" ht="12.8" hidden="false" customHeight="false" outlineLevel="0" collapsed="false"/>
    <row r="1043830" customFormat="false" ht="12.8" hidden="false" customHeight="false" outlineLevel="0" collapsed="false"/>
    <row r="1043831" customFormat="false" ht="12.8" hidden="false" customHeight="false" outlineLevel="0" collapsed="false"/>
    <row r="1043832" customFormat="false" ht="12.8" hidden="false" customHeight="false" outlineLevel="0" collapsed="false"/>
    <row r="1043833" customFormat="false" ht="12.8" hidden="false" customHeight="false" outlineLevel="0" collapsed="false"/>
    <row r="1043834" customFormat="false" ht="12.8" hidden="false" customHeight="false" outlineLevel="0" collapsed="false"/>
    <row r="1043835" customFormat="false" ht="12.8" hidden="false" customHeight="false" outlineLevel="0" collapsed="false"/>
    <row r="1043836" customFormat="false" ht="12.8" hidden="false" customHeight="false" outlineLevel="0" collapsed="false"/>
    <row r="1043837" customFormat="false" ht="12.8" hidden="false" customHeight="false" outlineLevel="0" collapsed="false"/>
    <row r="1043838" customFormat="false" ht="12.8" hidden="false" customHeight="false" outlineLevel="0" collapsed="false"/>
    <row r="1043839" customFormat="false" ht="12.8" hidden="false" customHeight="false" outlineLevel="0" collapsed="false"/>
    <row r="1043840" customFormat="false" ht="12.8" hidden="false" customHeight="false" outlineLevel="0" collapsed="false"/>
    <row r="1043841" customFormat="false" ht="12.8" hidden="false" customHeight="false" outlineLevel="0" collapsed="false"/>
    <row r="1043842" customFormat="false" ht="12.8" hidden="false" customHeight="false" outlineLevel="0" collapsed="false"/>
    <row r="1043843" customFormat="false" ht="12.8" hidden="false" customHeight="false" outlineLevel="0" collapsed="false"/>
    <row r="1043844" customFormat="false" ht="12.8" hidden="false" customHeight="false" outlineLevel="0" collapsed="false"/>
    <row r="1043845" customFormat="false" ht="12.8" hidden="false" customHeight="false" outlineLevel="0" collapsed="false"/>
    <row r="1043846" customFormat="false" ht="12.8" hidden="false" customHeight="false" outlineLevel="0" collapsed="false"/>
    <row r="1043847" customFormat="false" ht="12.8" hidden="false" customHeight="false" outlineLevel="0" collapsed="false"/>
    <row r="1043848" customFormat="false" ht="12.8" hidden="false" customHeight="false" outlineLevel="0" collapsed="false"/>
    <row r="1043849" customFormat="false" ht="12.8" hidden="false" customHeight="false" outlineLevel="0" collapsed="false"/>
    <row r="1043850" customFormat="false" ht="12.8" hidden="false" customHeight="false" outlineLevel="0" collapsed="false"/>
    <row r="1043851" customFormat="false" ht="12.8" hidden="false" customHeight="false" outlineLevel="0" collapsed="false"/>
    <row r="1043852" customFormat="false" ht="12.8" hidden="false" customHeight="false" outlineLevel="0" collapsed="false"/>
    <row r="1043853" customFormat="false" ht="12.8" hidden="false" customHeight="false" outlineLevel="0" collapsed="false"/>
    <row r="1043854" customFormat="false" ht="12.8" hidden="false" customHeight="false" outlineLevel="0" collapsed="false"/>
    <row r="1043855" customFormat="false" ht="12.8" hidden="false" customHeight="false" outlineLevel="0" collapsed="false"/>
    <row r="1043856" customFormat="false" ht="12.8" hidden="false" customHeight="false" outlineLevel="0" collapsed="false"/>
    <row r="1043857" customFormat="false" ht="12.8" hidden="false" customHeight="false" outlineLevel="0" collapsed="false"/>
    <row r="1043858" customFormat="false" ht="12.8" hidden="false" customHeight="false" outlineLevel="0" collapsed="false"/>
    <row r="1043859" customFormat="false" ht="12.8" hidden="false" customHeight="false" outlineLevel="0" collapsed="false"/>
    <row r="1043860" customFormat="false" ht="12.8" hidden="false" customHeight="false" outlineLevel="0" collapsed="false"/>
    <row r="1043861" customFormat="false" ht="12.8" hidden="false" customHeight="false" outlineLevel="0" collapsed="false"/>
    <row r="1043862" customFormat="false" ht="12.8" hidden="false" customHeight="false" outlineLevel="0" collapsed="false"/>
    <row r="1043863" customFormat="false" ht="12.8" hidden="false" customHeight="false" outlineLevel="0" collapsed="false"/>
    <row r="1043864" customFormat="false" ht="12.8" hidden="false" customHeight="false" outlineLevel="0" collapsed="false"/>
    <row r="1043865" customFormat="false" ht="12.8" hidden="false" customHeight="false" outlineLevel="0" collapsed="false"/>
    <row r="1043866" customFormat="false" ht="12.8" hidden="false" customHeight="false" outlineLevel="0" collapsed="false"/>
    <row r="1043867" customFormat="false" ht="12.8" hidden="false" customHeight="false" outlineLevel="0" collapsed="false"/>
    <row r="1043868" customFormat="false" ht="12.8" hidden="false" customHeight="false" outlineLevel="0" collapsed="false"/>
    <row r="1043869" customFormat="false" ht="12.8" hidden="false" customHeight="false" outlineLevel="0" collapsed="false"/>
    <row r="1043870" customFormat="false" ht="12.8" hidden="false" customHeight="false" outlineLevel="0" collapsed="false"/>
    <row r="1043871" customFormat="false" ht="12.8" hidden="false" customHeight="false" outlineLevel="0" collapsed="false"/>
    <row r="1043872" customFormat="false" ht="12.8" hidden="false" customHeight="false" outlineLevel="0" collapsed="false"/>
    <row r="1043873" customFormat="false" ht="12.8" hidden="false" customHeight="false" outlineLevel="0" collapsed="false"/>
    <row r="1043874" customFormat="false" ht="12.8" hidden="false" customHeight="false" outlineLevel="0" collapsed="false"/>
    <row r="1043875" customFormat="false" ht="12.8" hidden="false" customHeight="false" outlineLevel="0" collapsed="false"/>
    <row r="1043876" customFormat="false" ht="12.8" hidden="false" customHeight="false" outlineLevel="0" collapsed="false"/>
    <row r="1043877" customFormat="false" ht="12.8" hidden="false" customHeight="false" outlineLevel="0" collapsed="false"/>
    <row r="1043878" customFormat="false" ht="12.8" hidden="false" customHeight="false" outlineLevel="0" collapsed="false"/>
    <row r="1043879" customFormat="false" ht="12.8" hidden="false" customHeight="false" outlineLevel="0" collapsed="false"/>
    <row r="1043880" customFormat="false" ht="12.8" hidden="false" customHeight="false" outlineLevel="0" collapsed="false"/>
    <row r="1043881" customFormat="false" ht="12.8" hidden="false" customHeight="false" outlineLevel="0" collapsed="false"/>
    <row r="1043882" customFormat="false" ht="12.8" hidden="false" customHeight="false" outlineLevel="0" collapsed="false"/>
    <row r="1043883" customFormat="false" ht="12.8" hidden="false" customHeight="false" outlineLevel="0" collapsed="false"/>
    <row r="1043884" customFormat="false" ht="12.8" hidden="false" customHeight="false" outlineLevel="0" collapsed="false"/>
    <row r="1043885" customFormat="false" ht="12.8" hidden="false" customHeight="false" outlineLevel="0" collapsed="false"/>
    <row r="1043886" customFormat="false" ht="12.8" hidden="false" customHeight="false" outlineLevel="0" collapsed="false"/>
    <row r="1043887" customFormat="false" ht="12.8" hidden="false" customHeight="false" outlineLevel="0" collapsed="false"/>
    <row r="1043888" customFormat="false" ht="12.8" hidden="false" customHeight="false" outlineLevel="0" collapsed="false"/>
    <row r="1043889" customFormat="false" ht="12.8" hidden="false" customHeight="false" outlineLevel="0" collapsed="false"/>
    <row r="1043890" customFormat="false" ht="12.8" hidden="false" customHeight="false" outlineLevel="0" collapsed="false"/>
    <row r="1043891" customFormat="false" ht="12.8" hidden="false" customHeight="false" outlineLevel="0" collapsed="false"/>
    <row r="1043892" customFormat="false" ht="12.8" hidden="false" customHeight="false" outlineLevel="0" collapsed="false"/>
    <row r="1043893" customFormat="false" ht="12.8" hidden="false" customHeight="false" outlineLevel="0" collapsed="false"/>
    <row r="1043894" customFormat="false" ht="12.8" hidden="false" customHeight="false" outlineLevel="0" collapsed="false"/>
    <row r="1043895" customFormat="false" ht="12.8" hidden="false" customHeight="false" outlineLevel="0" collapsed="false"/>
    <row r="1043896" customFormat="false" ht="12.8" hidden="false" customHeight="false" outlineLevel="0" collapsed="false"/>
    <row r="1043897" customFormat="false" ht="12.8" hidden="false" customHeight="false" outlineLevel="0" collapsed="false"/>
    <row r="1043898" customFormat="false" ht="12.8" hidden="false" customHeight="false" outlineLevel="0" collapsed="false"/>
    <row r="1043899" customFormat="false" ht="12.8" hidden="false" customHeight="false" outlineLevel="0" collapsed="false"/>
    <row r="1043900" customFormat="false" ht="12.8" hidden="false" customHeight="false" outlineLevel="0" collapsed="false"/>
    <row r="1043901" customFormat="false" ht="12.8" hidden="false" customHeight="false" outlineLevel="0" collapsed="false"/>
    <row r="1043902" customFormat="false" ht="12.8" hidden="false" customHeight="false" outlineLevel="0" collapsed="false"/>
    <row r="1043903" customFormat="false" ht="12.8" hidden="false" customHeight="false" outlineLevel="0" collapsed="false"/>
    <row r="1043904" customFormat="false" ht="12.8" hidden="false" customHeight="false" outlineLevel="0" collapsed="false"/>
    <row r="1043905" customFormat="false" ht="12.8" hidden="false" customHeight="false" outlineLevel="0" collapsed="false"/>
    <row r="1043906" customFormat="false" ht="12.8" hidden="false" customHeight="false" outlineLevel="0" collapsed="false"/>
    <row r="1043907" customFormat="false" ht="12.8" hidden="false" customHeight="false" outlineLevel="0" collapsed="false"/>
    <row r="1043908" customFormat="false" ht="12.8" hidden="false" customHeight="false" outlineLevel="0" collapsed="false"/>
    <row r="1043909" customFormat="false" ht="12.8" hidden="false" customHeight="false" outlineLevel="0" collapsed="false"/>
    <row r="1043910" customFormat="false" ht="12.8" hidden="false" customHeight="false" outlineLevel="0" collapsed="false"/>
    <row r="1043911" customFormat="false" ht="12.8" hidden="false" customHeight="false" outlineLevel="0" collapsed="false"/>
    <row r="1043912" customFormat="false" ht="12.8" hidden="false" customHeight="false" outlineLevel="0" collapsed="false"/>
    <row r="1043913" customFormat="false" ht="12.8" hidden="false" customHeight="false" outlineLevel="0" collapsed="false"/>
    <row r="1043914" customFormat="false" ht="12.8" hidden="false" customHeight="false" outlineLevel="0" collapsed="false"/>
    <row r="1043915" customFormat="false" ht="12.8" hidden="false" customHeight="false" outlineLevel="0" collapsed="false"/>
    <row r="1043916" customFormat="false" ht="12.8" hidden="false" customHeight="false" outlineLevel="0" collapsed="false"/>
    <row r="1043917" customFormat="false" ht="12.8" hidden="false" customHeight="false" outlineLevel="0" collapsed="false"/>
    <row r="1043918" customFormat="false" ht="12.8" hidden="false" customHeight="false" outlineLevel="0" collapsed="false"/>
    <row r="1043919" customFormat="false" ht="12.8" hidden="false" customHeight="false" outlineLevel="0" collapsed="false"/>
    <row r="1043920" customFormat="false" ht="12.8" hidden="false" customHeight="false" outlineLevel="0" collapsed="false"/>
    <row r="1043921" customFormat="false" ht="12.8" hidden="false" customHeight="false" outlineLevel="0" collapsed="false"/>
    <row r="1043922" customFormat="false" ht="12.8" hidden="false" customHeight="false" outlineLevel="0" collapsed="false"/>
    <row r="1043923" customFormat="false" ht="12.8" hidden="false" customHeight="false" outlineLevel="0" collapsed="false"/>
    <row r="1043924" customFormat="false" ht="12.8" hidden="false" customHeight="false" outlineLevel="0" collapsed="false"/>
    <row r="1043925" customFormat="false" ht="12.8" hidden="false" customHeight="false" outlineLevel="0" collapsed="false"/>
    <row r="1043926" customFormat="false" ht="12.8" hidden="false" customHeight="false" outlineLevel="0" collapsed="false"/>
    <row r="1043927" customFormat="false" ht="12.8" hidden="false" customHeight="false" outlineLevel="0" collapsed="false"/>
    <row r="1043928" customFormat="false" ht="12.8" hidden="false" customHeight="false" outlineLevel="0" collapsed="false"/>
    <row r="1043929" customFormat="false" ht="12.8" hidden="false" customHeight="false" outlineLevel="0" collapsed="false"/>
    <row r="1043930" customFormat="false" ht="12.8" hidden="false" customHeight="false" outlineLevel="0" collapsed="false"/>
    <row r="1043931" customFormat="false" ht="12.8" hidden="false" customHeight="false" outlineLevel="0" collapsed="false"/>
    <row r="1043932" customFormat="false" ht="12.8" hidden="false" customHeight="false" outlineLevel="0" collapsed="false"/>
    <row r="1043933" customFormat="false" ht="12.8" hidden="false" customHeight="false" outlineLevel="0" collapsed="false"/>
    <row r="1043934" customFormat="false" ht="12.8" hidden="false" customHeight="false" outlineLevel="0" collapsed="false"/>
    <row r="1043935" customFormat="false" ht="12.8" hidden="false" customHeight="false" outlineLevel="0" collapsed="false"/>
    <row r="1043936" customFormat="false" ht="12.8" hidden="false" customHeight="false" outlineLevel="0" collapsed="false"/>
    <row r="1043937" customFormat="false" ht="12.8" hidden="false" customHeight="false" outlineLevel="0" collapsed="false"/>
    <row r="1043938" customFormat="false" ht="12.8" hidden="false" customHeight="false" outlineLevel="0" collapsed="false"/>
    <row r="1043939" customFormat="false" ht="12.8" hidden="false" customHeight="false" outlineLevel="0" collapsed="false"/>
    <row r="1043940" customFormat="false" ht="12.8" hidden="false" customHeight="false" outlineLevel="0" collapsed="false"/>
    <row r="1043941" customFormat="false" ht="12.8" hidden="false" customHeight="false" outlineLevel="0" collapsed="false"/>
    <row r="1043942" customFormat="false" ht="12.8" hidden="false" customHeight="false" outlineLevel="0" collapsed="false"/>
    <row r="1043943" customFormat="false" ht="12.8" hidden="false" customHeight="false" outlineLevel="0" collapsed="false"/>
    <row r="1043944" customFormat="false" ht="12.8" hidden="false" customHeight="false" outlineLevel="0" collapsed="false"/>
    <row r="1043945" customFormat="false" ht="12.8" hidden="false" customHeight="false" outlineLevel="0" collapsed="false"/>
    <row r="1043946" customFormat="false" ht="12.8" hidden="false" customHeight="false" outlineLevel="0" collapsed="false"/>
    <row r="1043947" customFormat="false" ht="12.8" hidden="false" customHeight="false" outlineLevel="0" collapsed="false"/>
    <row r="1043948" customFormat="false" ht="12.8" hidden="false" customHeight="false" outlineLevel="0" collapsed="false"/>
    <row r="1043949" customFormat="false" ht="12.8" hidden="false" customHeight="false" outlineLevel="0" collapsed="false"/>
    <row r="1043950" customFormat="false" ht="12.8" hidden="false" customHeight="false" outlineLevel="0" collapsed="false"/>
    <row r="1043951" customFormat="false" ht="12.8" hidden="false" customHeight="false" outlineLevel="0" collapsed="false"/>
    <row r="1043952" customFormat="false" ht="12.8" hidden="false" customHeight="false" outlineLevel="0" collapsed="false"/>
    <row r="1043953" customFormat="false" ht="12.8" hidden="false" customHeight="false" outlineLevel="0" collapsed="false"/>
    <row r="1043954" customFormat="false" ht="12.8" hidden="false" customHeight="false" outlineLevel="0" collapsed="false"/>
    <row r="1043955" customFormat="false" ht="12.8" hidden="false" customHeight="false" outlineLevel="0" collapsed="false"/>
    <row r="1043956" customFormat="false" ht="12.8" hidden="false" customHeight="false" outlineLevel="0" collapsed="false"/>
    <row r="1043957" customFormat="false" ht="12.8" hidden="false" customHeight="false" outlineLevel="0" collapsed="false"/>
    <row r="1043958" customFormat="false" ht="12.8" hidden="false" customHeight="false" outlineLevel="0" collapsed="false"/>
    <row r="1043959" customFormat="false" ht="12.8" hidden="false" customHeight="false" outlineLevel="0" collapsed="false"/>
    <row r="1043960" customFormat="false" ht="12.8" hidden="false" customHeight="false" outlineLevel="0" collapsed="false"/>
    <row r="1043961" customFormat="false" ht="12.8" hidden="false" customHeight="false" outlineLevel="0" collapsed="false"/>
    <row r="1043962" customFormat="false" ht="12.8" hidden="false" customHeight="false" outlineLevel="0" collapsed="false"/>
    <row r="1043963" customFormat="false" ht="12.8" hidden="false" customHeight="false" outlineLevel="0" collapsed="false"/>
    <row r="1043964" customFormat="false" ht="12.8" hidden="false" customHeight="false" outlineLevel="0" collapsed="false"/>
    <row r="1043965" customFormat="false" ht="12.8" hidden="false" customHeight="false" outlineLevel="0" collapsed="false"/>
    <row r="1043966" customFormat="false" ht="12.8" hidden="false" customHeight="false" outlineLevel="0" collapsed="false"/>
    <row r="1043967" customFormat="false" ht="12.8" hidden="false" customHeight="false" outlineLevel="0" collapsed="false"/>
    <row r="1043968" customFormat="false" ht="12.8" hidden="false" customHeight="false" outlineLevel="0" collapsed="false"/>
    <row r="1043969" customFormat="false" ht="12.8" hidden="false" customHeight="false" outlineLevel="0" collapsed="false"/>
    <row r="1043970" customFormat="false" ht="12.8" hidden="false" customHeight="false" outlineLevel="0" collapsed="false"/>
    <row r="1043971" customFormat="false" ht="12.8" hidden="false" customHeight="false" outlineLevel="0" collapsed="false"/>
    <row r="1043972" customFormat="false" ht="12.8" hidden="false" customHeight="false" outlineLevel="0" collapsed="false"/>
    <row r="1043973" customFormat="false" ht="12.8" hidden="false" customHeight="false" outlineLevel="0" collapsed="false"/>
    <row r="1043974" customFormat="false" ht="12.8" hidden="false" customHeight="false" outlineLevel="0" collapsed="false"/>
    <row r="1043975" customFormat="false" ht="12.8" hidden="false" customHeight="false" outlineLevel="0" collapsed="false"/>
    <row r="1043976" customFormat="false" ht="12.8" hidden="false" customHeight="false" outlineLevel="0" collapsed="false"/>
    <row r="1043977" customFormat="false" ht="12.8" hidden="false" customHeight="false" outlineLevel="0" collapsed="false"/>
    <row r="1043978" customFormat="false" ht="12.8" hidden="false" customHeight="false" outlineLevel="0" collapsed="false"/>
    <row r="1043979" customFormat="false" ht="12.8" hidden="false" customHeight="false" outlineLevel="0" collapsed="false"/>
    <row r="1043980" customFormat="false" ht="12.8" hidden="false" customHeight="false" outlineLevel="0" collapsed="false"/>
    <row r="1043981" customFormat="false" ht="12.8" hidden="false" customHeight="false" outlineLevel="0" collapsed="false"/>
    <row r="1043982" customFormat="false" ht="12.8" hidden="false" customHeight="false" outlineLevel="0" collapsed="false"/>
    <row r="1043983" customFormat="false" ht="12.8" hidden="false" customHeight="false" outlineLevel="0" collapsed="false"/>
    <row r="1043984" customFormat="false" ht="12.8" hidden="false" customHeight="false" outlineLevel="0" collapsed="false"/>
    <row r="1043985" customFormat="false" ht="12.8" hidden="false" customHeight="false" outlineLevel="0" collapsed="false"/>
    <row r="1043986" customFormat="false" ht="12.8" hidden="false" customHeight="false" outlineLevel="0" collapsed="false"/>
    <row r="1043987" customFormat="false" ht="12.8" hidden="false" customHeight="false" outlineLevel="0" collapsed="false"/>
    <row r="1043988" customFormat="false" ht="12.8" hidden="false" customHeight="false" outlineLevel="0" collapsed="false"/>
    <row r="1043989" customFormat="false" ht="12.8" hidden="false" customHeight="false" outlineLevel="0" collapsed="false"/>
    <row r="1043990" customFormat="false" ht="12.8" hidden="false" customHeight="false" outlineLevel="0" collapsed="false"/>
    <row r="1043991" customFormat="false" ht="12.8" hidden="false" customHeight="false" outlineLevel="0" collapsed="false"/>
    <row r="1043992" customFormat="false" ht="12.8" hidden="false" customHeight="false" outlineLevel="0" collapsed="false"/>
    <row r="1043993" customFormat="false" ht="12.8" hidden="false" customHeight="false" outlineLevel="0" collapsed="false"/>
    <row r="1043994" customFormat="false" ht="12.8" hidden="false" customHeight="false" outlineLevel="0" collapsed="false"/>
    <row r="1043995" customFormat="false" ht="12.8" hidden="false" customHeight="false" outlineLevel="0" collapsed="false"/>
    <row r="1043996" customFormat="false" ht="12.8" hidden="false" customHeight="false" outlineLevel="0" collapsed="false"/>
    <row r="1043997" customFormat="false" ht="12.8" hidden="false" customHeight="false" outlineLevel="0" collapsed="false"/>
    <row r="1043998" customFormat="false" ht="12.8" hidden="false" customHeight="false" outlineLevel="0" collapsed="false"/>
    <row r="1043999" customFormat="false" ht="12.8" hidden="false" customHeight="false" outlineLevel="0" collapsed="false"/>
    <row r="1044000" customFormat="false" ht="12.8" hidden="false" customHeight="false" outlineLevel="0" collapsed="false"/>
    <row r="1044001" customFormat="false" ht="12.8" hidden="false" customHeight="false" outlineLevel="0" collapsed="false"/>
    <row r="1044002" customFormat="false" ht="12.8" hidden="false" customHeight="false" outlineLevel="0" collapsed="false"/>
    <row r="1044003" customFormat="false" ht="12.8" hidden="false" customHeight="false" outlineLevel="0" collapsed="false"/>
    <row r="1044004" customFormat="false" ht="12.8" hidden="false" customHeight="false" outlineLevel="0" collapsed="false"/>
    <row r="1044005" customFormat="false" ht="12.8" hidden="false" customHeight="false" outlineLevel="0" collapsed="false"/>
    <row r="1044006" customFormat="false" ht="12.8" hidden="false" customHeight="false" outlineLevel="0" collapsed="false"/>
    <row r="1044007" customFormat="false" ht="12.8" hidden="false" customHeight="false" outlineLevel="0" collapsed="false"/>
    <row r="1044008" customFormat="false" ht="12.8" hidden="false" customHeight="false" outlineLevel="0" collapsed="false"/>
    <row r="1044009" customFormat="false" ht="12.8" hidden="false" customHeight="false" outlineLevel="0" collapsed="false"/>
    <row r="1044010" customFormat="false" ht="12.8" hidden="false" customHeight="false" outlineLevel="0" collapsed="false"/>
    <row r="1044011" customFormat="false" ht="12.8" hidden="false" customHeight="false" outlineLevel="0" collapsed="false"/>
    <row r="1044012" customFormat="false" ht="12.8" hidden="false" customHeight="false" outlineLevel="0" collapsed="false"/>
    <row r="1044013" customFormat="false" ht="12.8" hidden="false" customHeight="false" outlineLevel="0" collapsed="false"/>
    <row r="1044014" customFormat="false" ht="12.8" hidden="false" customHeight="false" outlineLevel="0" collapsed="false"/>
    <row r="1044015" customFormat="false" ht="12.8" hidden="false" customHeight="false" outlineLevel="0" collapsed="false"/>
    <row r="1044016" customFormat="false" ht="12.8" hidden="false" customHeight="false" outlineLevel="0" collapsed="false"/>
    <row r="1044017" customFormat="false" ht="12.8" hidden="false" customHeight="false" outlineLevel="0" collapsed="false"/>
    <row r="1044018" customFormat="false" ht="12.8" hidden="false" customHeight="false" outlineLevel="0" collapsed="false"/>
    <row r="1044019" customFormat="false" ht="12.8" hidden="false" customHeight="false" outlineLevel="0" collapsed="false"/>
    <row r="1044020" customFormat="false" ht="12.8" hidden="false" customHeight="false" outlineLevel="0" collapsed="false"/>
    <row r="1044021" customFormat="false" ht="12.8" hidden="false" customHeight="false" outlineLevel="0" collapsed="false"/>
    <row r="1044022" customFormat="false" ht="12.8" hidden="false" customHeight="false" outlineLevel="0" collapsed="false"/>
    <row r="1044023" customFormat="false" ht="12.8" hidden="false" customHeight="false" outlineLevel="0" collapsed="false"/>
    <row r="1044024" customFormat="false" ht="12.8" hidden="false" customHeight="false" outlineLevel="0" collapsed="false"/>
    <row r="1044025" customFormat="false" ht="12.8" hidden="false" customHeight="false" outlineLevel="0" collapsed="false"/>
    <row r="1044026" customFormat="false" ht="12.8" hidden="false" customHeight="false" outlineLevel="0" collapsed="false"/>
    <row r="1044027" customFormat="false" ht="12.8" hidden="false" customHeight="false" outlineLevel="0" collapsed="false"/>
    <row r="1044028" customFormat="false" ht="12.8" hidden="false" customHeight="false" outlineLevel="0" collapsed="false"/>
    <row r="1044029" customFormat="false" ht="12.8" hidden="false" customHeight="false" outlineLevel="0" collapsed="false"/>
    <row r="1044030" customFormat="false" ht="12.8" hidden="false" customHeight="false" outlineLevel="0" collapsed="false"/>
    <row r="1044031" customFormat="false" ht="12.8" hidden="false" customHeight="false" outlineLevel="0" collapsed="false"/>
    <row r="1044032" customFormat="false" ht="12.8" hidden="false" customHeight="false" outlineLevel="0" collapsed="false"/>
    <row r="1044033" customFormat="false" ht="12.8" hidden="false" customHeight="false" outlineLevel="0" collapsed="false"/>
    <row r="1044034" customFormat="false" ht="12.8" hidden="false" customHeight="false" outlineLevel="0" collapsed="false"/>
    <row r="1044035" customFormat="false" ht="12.8" hidden="false" customHeight="false" outlineLevel="0" collapsed="false"/>
    <row r="1044036" customFormat="false" ht="12.8" hidden="false" customHeight="false" outlineLevel="0" collapsed="false"/>
    <row r="1044037" customFormat="false" ht="12.8" hidden="false" customHeight="false" outlineLevel="0" collapsed="false"/>
    <row r="1044038" customFormat="false" ht="12.8" hidden="false" customHeight="false" outlineLevel="0" collapsed="false"/>
    <row r="1044039" customFormat="false" ht="12.8" hidden="false" customHeight="false" outlineLevel="0" collapsed="false"/>
    <row r="1044040" customFormat="false" ht="12.8" hidden="false" customHeight="false" outlineLevel="0" collapsed="false"/>
    <row r="1044041" customFormat="false" ht="12.8" hidden="false" customHeight="false" outlineLevel="0" collapsed="false"/>
    <row r="1044042" customFormat="false" ht="12.8" hidden="false" customHeight="false" outlineLevel="0" collapsed="false"/>
    <row r="1044043" customFormat="false" ht="12.8" hidden="false" customHeight="false" outlineLevel="0" collapsed="false"/>
    <row r="1044044" customFormat="false" ht="12.8" hidden="false" customHeight="false" outlineLevel="0" collapsed="false"/>
    <row r="1044045" customFormat="false" ht="12.8" hidden="false" customHeight="false" outlineLevel="0" collapsed="false"/>
    <row r="1044046" customFormat="false" ht="12.8" hidden="false" customHeight="false" outlineLevel="0" collapsed="false"/>
    <row r="1044047" customFormat="false" ht="12.8" hidden="false" customHeight="false" outlineLevel="0" collapsed="false"/>
    <row r="1044048" customFormat="false" ht="12.8" hidden="false" customHeight="false" outlineLevel="0" collapsed="false"/>
    <row r="1044049" customFormat="false" ht="12.8" hidden="false" customHeight="false" outlineLevel="0" collapsed="false"/>
    <row r="1044050" customFormat="false" ht="12.8" hidden="false" customHeight="false" outlineLevel="0" collapsed="false"/>
    <row r="1044051" customFormat="false" ht="12.8" hidden="false" customHeight="false" outlineLevel="0" collapsed="false"/>
    <row r="1044052" customFormat="false" ht="12.8" hidden="false" customHeight="false" outlineLevel="0" collapsed="false"/>
    <row r="1044053" customFormat="false" ht="12.8" hidden="false" customHeight="false" outlineLevel="0" collapsed="false"/>
    <row r="1044054" customFormat="false" ht="12.8" hidden="false" customHeight="false" outlineLevel="0" collapsed="false"/>
    <row r="1044055" customFormat="false" ht="12.8" hidden="false" customHeight="false" outlineLevel="0" collapsed="false"/>
    <row r="1044056" customFormat="false" ht="12.8" hidden="false" customHeight="false" outlineLevel="0" collapsed="false"/>
    <row r="1044057" customFormat="false" ht="12.8" hidden="false" customHeight="false" outlineLevel="0" collapsed="false"/>
    <row r="1044058" customFormat="false" ht="12.8" hidden="false" customHeight="false" outlineLevel="0" collapsed="false"/>
    <row r="1044059" customFormat="false" ht="12.8" hidden="false" customHeight="false" outlineLevel="0" collapsed="false"/>
    <row r="1044060" customFormat="false" ht="12.8" hidden="false" customHeight="false" outlineLevel="0" collapsed="false"/>
    <row r="1044061" customFormat="false" ht="12.8" hidden="false" customHeight="false" outlineLevel="0" collapsed="false"/>
    <row r="1044062" customFormat="false" ht="12.8" hidden="false" customHeight="false" outlineLevel="0" collapsed="false"/>
    <row r="1044063" customFormat="false" ht="12.8" hidden="false" customHeight="false" outlineLevel="0" collapsed="false"/>
    <row r="1044064" customFormat="false" ht="12.8" hidden="false" customHeight="false" outlineLevel="0" collapsed="false"/>
    <row r="1044065" customFormat="false" ht="12.8" hidden="false" customHeight="false" outlineLevel="0" collapsed="false"/>
    <row r="1044066" customFormat="false" ht="12.8" hidden="false" customHeight="false" outlineLevel="0" collapsed="false"/>
    <row r="1044067" customFormat="false" ht="12.8" hidden="false" customHeight="false" outlineLevel="0" collapsed="false"/>
    <row r="1044068" customFormat="false" ht="12.8" hidden="false" customHeight="false" outlineLevel="0" collapsed="false"/>
    <row r="1044069" customFormat="false" ht="12.8" hidden="false" customHeight="false" outlineLevel="0" collapsed="false"/>
    <row r="1044070" customFormat="false" ht="12.8" hidden="false" customHeight="false" outlineLevel="0" collapsed="false"/>
    <row r="1044071" customFormat="false" ht="12.8" hidden="false" customHeight="false" outlineLevel="0" collapsed="false"/>
    <row r="1044072" customFormat="false" ht="12.8" hidden="false" customHeight="false" outlineLevel="0" collapsed="false"/>
    <row r="1044073" customFormat="false" ht="12.8" hidden="false" customHeight="false" outlineLevel="0" collapsed="false"/>
    <row r="1044074" customFormat="false" ht="12.8" hidden="false" customHeight="false" outlineLevel="0" collapsed="false"/>
    <row r="1044075" customFormat="false" ht="12.8" hidden="false" customHeight="false" outlineLevel="0" collapsed="false"/>
    <row r="1044076" customFormat="false" ht="12.8" hidden="false" customHeight="false" outlineLevel="0" collapsed="false"/>
    <row r="1044077" customFormat="false" ht="12.8" hidden="false" customHeight="false" outlineLevel="0" collapsed="false"/>
    <row r="1044078" customFormat="false" ht="12.8" hidden="false" customHeight="false" outlineLevel="0" collapsed="false"/>
    <row r="1044079" customFormat="false" ht="12.8" hidden="false" customHeight="false" outlineLevel="0" collapsed="false"/>
    <row r="1044080" customFormat="false" ht="12.8" hidden="false" customHeight="false" outlineLevel="0" collapsed="false"/>
    <row r="1044081" customFormat="false" ht="12.8" hidden="false" customHeight="false" outlineLevel="0" collapsed="false"/>
    <row r="1044082" customFormat="false" ht="12.8" hidden="false" customHeight="false" outlineLevel="0" collapsed="false"/>
    <row r="1044083" customFormat="false" ht="12.8" hidden="false" customHeight="false" outlineLevel="0" collapsed="false"/>
    <row r="1044084" customFormat="false" ht="12.8" hidden="false" customHeight="false" outlineLevel="0" collapsed="false"/>
    <row r="1044085" customFormat="false" ht="12.8" hidden="false" customHeight="false" outlineLevel="0" collapsed="false"/>
    <row r="1044086" customFormat="false" ht="12.8" hidden="false" customHeight="false" outlineLevel="0" collapsed="false"/>
    <row r="1044087" customFormat="false" ht="12.8" hidden="false" customHeight="false" outlineLevel="0" collapsed="false"/>
    <row r="1044088" customFormat="false" ht="12.8" hidden="false" customHeight="false" outlineLevel="0" collapsed="false"/>
    <row r="1044089" customFormat="false" ht="12.8" hidden="false" customHeight="false" outlineLevel="0" collapsed="false"/>
    <row r="1044090" customFormat="false" ht="12.8" hidden="false" customHeight="false" outlineLevel="0" collapsed="false"/>
    <row r="1044091" customFormat="false" ht="12.8" hidden="false" customHeight="false" outlineLevel="0" collapsed="false"/>
    <row r="1044092" customFormat="false" ht="12.8" hidden="false" customHeight="false" outlineLevel="0" collapsed="false"/>
    <row r="1044093" customFormat="false" ht="12.8" hidden="false" customHeight="false" outlineLevel="0" collapsed="false"/>
    <row r="1044094" customFormat="false" ht="12.8" hidden="false" customHeight="false" outlineLevel="0" collapsed="false"/>
    <row r="1044095" customFormat="false" ht="12.8" hidden="false" customHeight="false" outlineLevel="0" collapsed="false"/>
    <row r="1044096" customFormat="false" ht="12.8" hidden="false" customHeight="false" outlineLevel="0" collapsed="false"/>
    <row r="1044097" customFormat="false" ht="12.8" hidden="false" customHeight="false" outlineLevel="0" collapsed="false"/>
    <row r="1044098" customFormat="false" ht="12.8" hidden="false" customHeight="false" outlineLevel="0" collapsed="false"/>
    <row r="1044099" customFormat="false" ht="12.8" hidden="false" customHeight="false" outlineLevel="0" collapsed="false"/>
    <row r="1044100" customFormat="false" ht="12.8" hidden="false" customHeight="false" outlineLevel="0" collapsed="false"/>
    <row r="1044101" customFormat="false" ht="12.8" hidden="false" customHeight="false" outlineLevel="0" collapsed="false"/>
    <row r="1044102" customFormat="false" ht="12.8" hidden="false" customHeight="false" outlineLevel="0" collapsed="false"/>
    <row r="1044103" customFormat="false" ht="12.8" hidden="false" customHeight="false" outlineLevel="0" collapsed="false"/>
    <row r="1044104" customFormat="false" ht="12.8" hidden="false" customHeight="false" outlineLevel="0" collapsed="false"/>
    <row r="1044105" customFormat="false" ht="12.8" hidden="false" customHeight="false" outlineLevel="0" collapsed="false"/>
    <row r="1044106" customFormat="false" ht="12.8" hidden="false" customHeight="false" outlineLevel="0" collapsed="false"/>
    <row r="1044107" customFormat="false" ht="12.8" hidden="false" customHeight="false" outlineLevel="0" collapsed="false"/>
    <row r="1044108" customFormat="false" ht="12.8" hidden="false" customHeight="false" outlineLevel="0" collapsed="false"/>
    <row r="1044109" customFormat="false" ht="12.8" hidden="false" customHeight="false" outlineLevel="0" collapsed="false"/>
    <row r="1044110" customFormat="false" ht="12.8" hidden="false" customHeight="false" outlineLevel="0" collapsed="false"/>
    <row r="1044111" customFormat="false" ht="12.8" hidden="false" customHeight="false" outlineLevel="0" collapsed="false"/>
    <row r="1044112" customFormat="false" ht="12.8" hidden="false" customHeight="false" outlineLevel="0" collapsed="false"/>
    <row r="1044113" customFormat="false" ht="12.8" hidden="false" customHeight="false" outlineLevel="0" collapsed="false"/>
    <row r="1044114" customFormat="false" ht="12.8" hidden="false" customHeight="false" outlineLevel="0" collapsed="false"/>
    <row r="1044115" customFormat="false" ht="12.8" hidden="false" customHeight="false" outlineLevel="0" collapsed="false"/>
    <row r="1044116" customFormat="false" ht="12.8" hidden="false" customHeight="false" outlineLevel="0" collapsed="false"/>
    <row r="1044117" customFormat="false" ht="12.8" hidden="false" customHeight="false" outlineLevel="0" collapsed="false"/>
    <row r="1044118" customFormat="false" ht="12.8" hidden="false" customHeight="false" outlineLevel="0" collapsed="false"/>
    <row r="1044119" customFormat="false" ht="12.8" hidden="false" customHeight="false" outlineLevel="0" collapsed="false"/>
    <row r="1044120" customFormat="false" ht="12.8" hidden="false" customHeight="false" outlineLevel="0" collapsed="false"/>
    <row r="1044121" customFormat="false" ht="12.8" hidden="false" customHeight="false" outlineLevel="0" collapsed="false"/>
    <row r="1044122" customFormat="false" ht="12.8" hidden="false" customHeight="false" outlineLevel="0" collapsed="false"/>
    <row r="1044123" customFormat="false" ht="12.8" hidden="false" customHeight="false" outlineLevel="0" collapsed="false"/>
    <row r="1044124" customFormat="false" ht="12.8" hidden="false" customHeight="false" outlineLevel="0" collapsed="false"/>
    <row r="1044125" customFormat="false" ht="12.8" hidden="false" customHeight="false" outlineLevel="0" collapsed="false"/>
    <row r="1044126" customFormat="false" ht="12.8" hidden="false" customHeight="false" outlineLevel="0" collapsed="false"/>
    <row r="1044127" customFormat="false" ht="12.8" hidden="false" customHeight="false" outlineLevel="0" collapsed="false"/>
    <row r="1044128" customFormat="false" ht="12.8" hidden="false" customHeight="false" outlineLevel="0" collapsed="false"/>
    <row r="1044129" customFormat="false" ht="12.8" hidden="false" customHeight="false" outlineLevel="0" collapsed="false"/>
    <row r="1044130" customFormat="false" ht="12.8" hidden="false" customHeight="false" outlineLevel="0" collapsed="false"/>
    <row r="1044131" customFormat="false" ht="12.8" hidden="false" customHeight="false" outlineLevel="0" collapsed="false"/>
    <row r="1044132" customFormat="false" ht="12.8" hidden="false" customHeight="false" outlineLevel="0" collapsed="false"/>
    <row r="1044133" customFormat="false" ht="12.8" hidden="false" customHeight="false" outlineLevel="0" collapsed="false"/>
    <row r="1044134" customFormat="false" ht="12.8" hidden="false" customHeight="false" outlineLevel="0" collapsed="false"/>
    <row r="1044135" customFormat="false" ht="12.8" hidden="false" customHeight="false" outlineLevel="0" collapsed="false"/>
    <row r="1044136" customFormat="false" ht="12.8" hidden="false" customHeight="false" outlineLevel="0" collapsed="false"/>
    <row r="1044137" customFormat="false" ht="12.8" hidden="false" customHeight="false" outlineLevel="0" collapsed="false"/>
    <row r="1044138" customFormat="false" ht="12.8" hidden="false" customHeight="false" outlineLevel="0" collapsed="false"/>
    <row r="1044139" customFormat="false" ht="12.8" hidden="false" customHeight="false" outlineLevel="0" collapsed="false"/>
    <row r="1044140" customFormat="false" ht="12.8" hidden="false" customHeight="false" outlineLevel="0" collapsed="false"/>
    <row r="1044141" customFormat="false" ht="12.8" hidden="false" customHeight="false" outlineLevel="0" collapsed="false"/>
    <row r="1044142" customFormat="false" ht="12.8" hidden="false" customHeight="false" outlineLevel="0" collapsed="false"/>
    <row r="1044143" customFormat="false" ht="12.8" hidden="false" customHeight="false" outlineLevel="0" collapsed="false"/>
    <row r="1044144" customFormat="false" ht="12.8" hidden="false" customHeight="false" outlineLevel="0" collapsed="false"/>
    <row r="1044145" customFormat="false" ht="12.8" hidden="false" customHeight="false" outlineLevel="0" collapsed="false"/>
    <row r="1044146" customFormat="false" ht="12.8" hidden="false" customHeight="false" outlineLevel="0" collapsed="false"/>
    <row r="1044147" customFormat="false" ht="12.8" hidden="false" customHeight="false" outlineLevel="0" collapsed="false"/>
    <row r="1044148" customFormat="false" ht="12.8" hidden="false" customHeight="false" outlineLevel="0" collapsed="false"/>
    <row r="1044149" customFormat="false" ht="12.8" hidden="false" customHeight="false" outlineLevel="0" collapsed="false"/>
    <row r="1044150" customFormat="false" ht="12.8" hidden="false" customHeight="false" outlineLevel="0" collapsed="false"/>
    <row r="1044151" customFormat="false" ht="12.8" hidden="false" customHeight="false" outlineLevel="0" collapsed="false"/>
    <row r="1044152" customFormat="false" ht="12.8" hidden="false" customHeight="false" outlineLevel="0" collapsed="false"/>
    <row r="1044153" customFormat="false" ht="12.8" hidden="false" customHeight="false" outlineLevel="0" collapsed="false"/>
    <row r="1044154" customFormat="false" ht="12.8" hidden="false" customHeight="false" outlineLevel="0" collapsed="false"/>
    <row r="1044155" customFormat="false" ht="12.8" hidden="false" customHeight="false" outlineLevel="0" collapsed="false"/>
    <row r="1044156" customFormat="false" ht="12.8" hidden="false" customHeight="false" outlineLevel="0" collapsed="false"/>
    <row r="1044157" customFormat="false" ht="12.8" hidden="false" customHeight="false" outlineLevel="0" collapsed="false"/>
    <row r="1044158" customFormat="false" ht="12.8" hidden="false" customHeight="false" outlineLevel="0" collapsed="false"/>
    <row r="1044159" customFormat="false" ht="12.8" hidden="false" customHeight="false" outlineLevel="0" collapsed="false"/>
    <row r="1044160" customFormat="false" ht="12.8" hidden="false" customHeight="false" outlineLevel="0" collapsed="false"/>
    <row r="1044161" customFormat="false" ht="12.8" hidden="false" customHeight="false" outlineLevel="0" collapsed="false"/>
    <row r="1044162" customFormat="false" ht="12.8" hidden="false" customHeight="false" outlineLevel="0" collapsed="false"/>
    <row r="1044163" customFormat="false" ht="12.8" hidden="false" customHeight="false" outlineLevel="0" collapsed="false"/>
    <row r="1044164" customFormat="false" ht="12.8" hidden="false" customHeight="false" outlineLevel="0" collapsed="false"/>
    <row r="1044165" customFormat="false" ht="12.8" hidden="false" customHeight="false" outlineLevel="0" collapsed="false"/>
    <row r="1044166" customFormat="false" ht="12.8" hidden="false" customHeight="false" outlineLevel="0" collapsed="false"/>
    <row r="1044167" customFormat="false" ht="12.8" hidden="false" customHeight="false" outlineLevel="0" collapsed="false"/>
    <row r="1044168" customFormat="false" ht="12.8" hidden="false" customHeight="false" outlineLevel="0" collapsed="false"/>
    <row r="1044169" customFormat="false" ht="12.8" hidden="false" customHeight="false" outlineLevel="0" collapsed="false"/>
    <row r="1044170" customFormat="false" ht="12.8" hidden="false" customHeight="false" outlineLevel="0" collapsed="false"/>
    <row r="1044171" customFormat="false" ht="12.8" hidden="false" customHeight="false" outlineLevel="0" collapsed="false"/>
    <row r="1044172" customFormat="false" ht="12.8" hidden="false" customHeight="false" outlineLevel="0" collapsed="false"/>
    <row r="1044173" customFormat="false" ht="12.8" hidden="false" customHeight="false" outlineLevel="0" collapsed="false"/>
    <row r="1044174" customFormat="false" ht="12.8" hidden="false" customHeight="false" outlineLevel="0" collapsed="false"/>
    <row r="1044175" customFormat="false" ht="12.8" hidden="false" customHeight="false" outlineLevel="0" collapsed="false"/>
    <row r="1044176" customFormat="false" ht="12.8" hidden="false" customHeight="false" outlineLevel="0" collapsed="false"/>
    <row r="1044177" customFormat="false" ht="12.8" hidden="false" customHeight="false" outlineLevel="0" collapsed="false"/>
    <row r="1044178" customFormat="false" ht="12.8" hidden="false" customHeight="false" outlineLevel="0" collapsed="false"/>
    <row r="1044179" customFormat="false" ht="12.8" hidden="false" customHeight="false" outlineLevel="0" collapsed="false"/>
    <row r="1044180" customFormat="false" ht="12.8" hidden="false" customHeight="false" outlineLevel="0" collapsed="false"/>
    <row r="1044181" customFormat="false" ht="12.8" hidden="false" customHeight="false" outlineLevel="0" collapsed="false"/>
    <row r="1044182" customFormat="false" ht="12.8" hidden="false" customHeight="false" outlineLevel="0" collapsed="false"/>
    <row r="1044183" customFormat="false" ht="12.8" hidden="false" customHeight="false" outlineLevel="0" collapsed="false"/>
    <row r="1044184" customFormat="false" ht="12.8" hidden="false" customHeight="false" outlineLevel="0" collapsed="false"/>
    <row r="1044185" customFormat="false" ht="12.8" hidden="false" customHeight="false" outlineLevel="0" collapsed="false"/>
    <row r="1044186" customFormat="false" ht="12.8" hidden="false" customHeight="false" outlineLevel="0" collapsed="false"/>
    <row r="1044187" customFormat="false" ht="12.8" hidden="false" customHeight="false" outlineLevel="0" collapsed="false"/>
    <row r="1044188" customFormat="false" ht="12.8" hidden="false" customHeight="false" outlineLevel="0" collapsed="false"/>
    <row r="1044189" customFormat="false" ht="12.8" hidden="false" customHeight="false" outlineLevel="0" collapsed="false"/>
    <row r="1044190" customFormat="false" ht="12.8" hidden="false" customHeight="false" outlineLevel="0" collapsed="false"/>
    <row r="1044191" customFormat="false" ht="12.8" hidden="false" customHeight="false" outlineLevel="0" collapsed="false"/>
    <row r="1044192" customFormat="false" ht="12.8" hidden="false" customHeight="false" outlineLevel="0" collapsed="false"/>
    <row r="1044193" customFormat="false" ht="12.8" hidden="false" customHeight="false" outlineLevel="0" collapsed="false"/>
    <row r="1044194" customFormat="false" ht="12.8" hidden="false" customHeight="false" outlineLevel="0" collapsed="false"/>
    <row r="1044195" customFormat="false" ht="12.8" hidden="false" customHeight="false" outlineLevel="0" collapsed="false"/>
    <row r="1044196" customFormat="false" ht="12.8" hidden="false" customHeight="false" outlineLevel="0" collapsed="false"/>
    <row r="1044197" customFormat="false" ht="12.8" hidden="false" customHeight="false" outlineLevel="0" collapsed="false"/>
    <row r="1044198" customFormat="false" ht="12.8" hidden="false" customHeight="false" outlineLevel="0" collapsed="false"/>
    <row r="1044199" customFormat="false" ht="12.8" hidden="false" customHeight="false" outlineLevel="0" collapsed="false"/>
    <row r="1044200" customFormat="false" ht="12.8" hidden="false" customHeight="false" outlineLevel="0" collapsed="false"/>
    <row r="1044201" customFormat="false" ht="12.8" hidden="false" customHeight="false" outlineLevel="0" collapsed="false"/>
    <row r="1044202" customFormat="false" ht="12.8" hidden="false" customHeight="false" outlineLevel="0" collapsed="false"/>
    <row r="1044203" customFormat="false" ht="12.8" hidden="false" customHeight="false" outlineLevel="0" collapsed="false"/>
    <row r="1044204" customFormat="false" ht="12.8" hidden="false" customHeight="false" outlineLevel="0" collapsed="false"/>
    <row r="1044205" customFormat="false" ht="12.8" hidden="false" customHeight="false" outlineLevel="0" collapsed="false"/>
    <row r="1044206" customFormat="false" ht="12.8" hidden="false" customHeight="false" outlineLevel="0" collapsed="false"/>
    <row r="1044207" customFormat="false" ht="12.8" hidden="false" customHeight="false" outlineLevel="0" collapsed="false"/>
    <row r="1044208" customFormat="false" ht="12.8" hidden="false" customHeight="false" outlineLevel="0" collapsed="false"/>
    <row r="1044209" customFormat="false" ht="12.8" hidden="false" customHeight="false" outlineLevel="0" collapsed="false"/>
    <row r="1044210" customFormat="false" ht="12.8" hidden="false" customHeight="false" outlineLevel="0" collapsed="false"/>
    <row r="1044211" customFormat="false" ht="12.8" hidden="false" customHeight="false" outlineLevel="0" collapsed="false"/>
    <row r="1044212" customFormat="false" ht="12.8" hidden="false" customHeight="false" outlineLevel="0" collapsed="false"/>
    <row r="1044213" customFormat="false" ht="12.8" hidden="false" customHeight="false" outlineLevel="0" collapsed="false"/>
    <row r="1044214" customFormat="false" ht="12.8" hidden="false" customHeight="false" outlineLevel="0" collapsed="false"/>
    <row r="1044215" customFormat="false" ht="12.8" hidden="false" customHeight="false" outlineLevel="0" collapsed="false"/>
    <row r="1044216" customFormat="false" ht="12.8" hidden="false" customHeight="false" outlineLevel="0" collapsed="false"/>
    <row r="1044217" customFormat="false" ht="12.8" hidden="false" customHeight="false" outlineLevel="0" collapsed="false"/>
    <row r="1044218" customFormat="false" ht="12.8" hidden="false" customHeight="false" outlineLevel="0" collapsed="false"/>
    <row r="1044219" customFormat="false" ht="12.8" hidden="false" customHeight="false" outlineLevel="0" collapsed="false"/>
    <row r="1044220" customFormat="false" ht="12.8" hidden="false" customHeight="false" outlineLevel="0" collapsed="false"/>
    <row r="1044221" customFormat="false" ht="12.8" hidden="false" customHeight="false" outlineLevel="0" collapsed="false"/>
    <row r="1044222" customFormat="false" ht="12.8" hidden="false" customHeight="false" outlineLevel="0" collapsed="false"/>
    <row r="1044223" customFormat="false" ht="12.8" hidden="false" customHeight="false" outlineLevel="0" collapsed="false"/>
    <row r="1044224" customFormat="false" ht="12.8" hidden="false" customHeight="false" outlineLevel="0" collapsed="false"/>
    <row r="1044225" customFormat="false" ht="12.8" hidden="false" customHeight="false" outlineLevel="0" collapsed="false"/>
    <row r="1044226" customFormat="false" ht="12.8" hidden="false" customHeight="false" outlineLevel="0" collapsed="false"/>
    <row r="1044227" customFormat="false" ht="12.8" hidden="false" customHeight="false" outlineLevel="0" collapsed="false"/>
    <row r="1044228" customFormat="false" ht="12.8" hidden="false" customHeight="false" outlineLevel="0" collapsed="false"/>
    <row r="1044229" customFormat="false" ht="12.8" hidden="false" customHeight="false" outlineLevel="0" collapsed="false"/>
    <row r="1044230" customFormat="false" ht="12.8" hidden="false" customHeight="false" outlineLevel="0" collapsed="false"/>
    <row r="1044231" customFormat="false" ht="12.8" hidden="false" customHeight="false" outlineLevel="0" collapsed="false"/>
    <row r="1044232" customFormat="false" ht="12.8" hidden="false" customHeight="false" outlineLevel="0" collapsed="false"/>
    <row r="1044233" customFormat="false" ht="12.8" hidden="false" customHeight="false" outlineLevel="0" collapsed="false"/>
    <row r="1044234" customFormat="false" ht="12.8" hidden="false" customHeight="false" outlineLevel="0" collapsed="false"/>
    <row r="1044235" customFormat="false" ht="12.8" hidden="false" customHeight="false" outlineLevel="0" collapsed="false"/>
    <row r="1044236" customFormat="false" ht="12.8" hidden="false" customHeight="false" outlineLevel="0" collapsed="false"/>
    <row r="1044237" customFormat="false" ht="12.8" hidden="false" customHeight="false" outlineLevel="0" collapsed="false"/>
    <row r="1044238" customFormat="false" ht="12.8" hidden="false" customHeight="false" outlineLevel="0" collapsed="false"/>
    <row r="1044239" customFormat="false" ht="12.8" hidden="false" customHeight="false" outlineLevel="0" collapsed="false"/>
    <row r="1044240" customFormat="false" ht="12.8" hidden="false" customHeight="false" outlineLevel="0" collapsed="false"/>
    <row r="1044241" customFormat="false" ht="12.8" hidden="false" customHeight="false" outlineLevel="0" collapsed="false"/>
    <row r="1044242" customFormat="false" ht="12.8" hidden="false" customHeight="false" outlineLevel="0" collapsed="false"/>
    <row r="1044243" customFormat="false" ht="12.8" hidden="false" customHeight="false" outlineLevel="0" collapsed="false"/>
    <row r="1044244" customFormat="false" ht="12.8" hidden="false" customHeight="false" outlineLevel="0" collapsed="false"/>
    <row r="1044245" customFormat="false" ht="12.8" hidden="false" customHeight="false" outlineLevel="0" collapsed="false"/>
    <row r="1044246" customFormat="false" ht="12.8" hidden="false" customHeight="false" outlineLevel="0" collapsed="false"/>
    <row r="1044247" customFormat="false" ht="12.8" hidden="false" customHeight="false" outlineLevel="0" collapsed="false"/>
    <row r="1044248" customFormat="false" ht="12.8" hidden="false" customHeight="false" outlineLevel="0" collapsed="false"/>
    <row r="1044249" customFormat="false" ht="12.8" hidden="false" customHeight="false" outlineLevel="0" collapsed="false"/>
    <row r="1044250" customFormat="false" ht="12.8" hidden="false" customHeight="false" outlineLevel="0" collapsed="false"/>
    <row r="1044251" customFormat="false" ht="12.8" hidden="false" customHeight="false" outlineLevel="0" collapsed="false"/>
    <row r="1044252" customFormat="false" ht="12.8" hidden="false" customHeight="false" outlineLevel="0" collapsed="false"/>
    <row r="1044253" customFormat="false" ht="12.8" hidden="false" customHeight="false" outlineLevel="0" collapsed="false"/>
    <row r="1044254" customFormat="false" ht="12.8" hidden="false" customHeight="false" outlineLevel="0" collapsed="false"/>
    <row r="1044255" customFormat="false" ht="12.8" hidden="false" customHeight="false" outlineLevel="0" collapsed="false"/>
    <row r="1044256" customFormat="false" ht="12.8" hidden="false" customHeight="false" outlineLevel="0" collapsed="false"/>
    <row r="1044257" customFormat="false" ht="12.8" hidden="false" customHeight="false" outlineLevel="0" collapsed="false"/>
    <row r="1044258" customFormat="false" ht="12.8" hidden="false" customHeight="false" outlineLevel="0" collapsed="false"/>
    <row r="1044259" customFormat="false" ht="12.8" hidden="false" customHeight="false" outlineLevel="0" collapsed="false"/>
    <row r="1044260" customFormat="false" ht="12.8" hidden="false" customHeight="false" outlineLevel="0" collapsed="false"/>
    <row r="1044261" customFormat="false" ht="12.8" hidden="false" customHeight="false" outlineLevel="0" collapsed="false"/>
    <row r="1044262" customFormat="false" ht="12.8" hidden="false" customHeight="false" outlineLevel="0" collapsed="false"/>
    <row r="1044263" customFormat="false" ht="12.8" hidden="false" customHeight="false" outlineLevel="0" collapsed="false"/>
    <row r="1044264" customFormat="false" ht="12.8" hidden="false" customHeight="false" outlineLevel="0" collapsed="false"/>
    <row r="1044265" customFormat="false" ht="12.8" hidden="false" customHeight="false" outlineLevel="0" collapsed="false"/>
    <row r="1044266" customFormat="false" ht="12.8" hidden="false" customHeight="false" outlineLevel="0" collapsed="false"/>
    <row r="1044267" customFormat="false" ht="12.8" hidden="false" customHeight="false" outlineLevel="0" collapsed="false"/>
    <row r="1044268" customFormat="false" ht="12.8" hidden="false" customHeight="false" outlineLevel="0" collapsed="false"/>
    <row r="1044269" customFormat="false" ht="12.8" hidden="false" customHeight="false" outlineLevel="0" collapsed="false"/>
    <row r="1044270" customFormat="false" ht="12.8" hidden="false" customHeight="false" outlineLevel="0" collapsed="false"/>
    <row r="1044271" customFormat="false" ht="12.8" hidden="false" customHeight="false" outlineLevel="0" collapsed="false"/>
    <row r="1044272" customFormat="false" ht="12.8" hidden="false" customHeight="false" outlineLevel="0" collapsed="false"/>
    <row r="1044273" customFormat="false" ht="12.8" hidden="false" customHeight="false" outlineLevel="0" collapsed="false"/>
    <row r="1044274" customFormat="false" ht="12.8" hidden="false" customHeight="false" outlineLevel="0" collapsed="false"/>
    <row r="1044275" customFormat="false" ht="12.8" hidden="false" customHeight="false" outlineLevel="0" collapsed="false"/>
    <row r="1044276" customFormat="false" ht="12.8" hidden="false" customHeight="false" outlineLevel="0" collapsed="false"/>
    <row r="1044277" customFormat="false" ht="12.8" hidden="false" customHeight="false" outlineLevel="0" collapsed="false"/>
    <row r="1044278" customFormat="false" ht="12.8" hidden="false" customHeight="false" outlineLevel="0" collapsed="false"/>
    <row r="1044279" customFormat="false" ht="12.8" hidden="false" customHeight="false" outlineLevel="0" collapsed="false"/>
    <row r="1044280" customFormat="false" ht="12.8" hidden="false" customHeight="false" outlineLevel="0" collapsed="false"/>
    <row r="1044281" customFormat="false" ht="12.8" hidden="false" customHeight="false" outlineLevel="0" collapsed="false"/>
    <row r="1044282" customFormat="false" ht="12.8" hidden="false" customHeight="false" outlineLevel="0" collapsed="false"/>
    <row r="1044283" customFormat="false" ht="12.8" hidden="false" customHeight="false" outlineLevel="0" collapsed="false"/>
    <row r="1044284" customFormat="false" ht="12.8" hidden="false" customHeight="false" outlineLevel="0" collapsed="false"/>
    <row r="1044285" customFormat="false" ht="12.8" hidden="false" customHeight="false" outlineLevel="0" collapsed="false"/>
    <row r="1044286" customFormat="false" ht="12.8" hidden="false" customHeight="false" outlineLevel="0" collapsed="false"/>
    <row r="1044287" customFormat="false" ht="12.8" hidden="false" customHeight="false" outlineLevel="0" collapsed="false"/>
    <row r="1044288" customFormat="false" ht="12.8" hidden="false" customHeight="false" outlineLevel="0" collapsed="false"/>
    <row r="1044289" customFormat="false" ht="12.8" hidden="false" customHeight="false" outlineLevel="0" collapsed="false"/>
    <row r="1044290" customFormat="false" ht="12.8" hidden="false" customHeight="false" outlineLevel="0" collapsed="false"/>
    <row r="1044291" customFormat="false" ht="12.8" hidden="false" customHeight="false" outlineLevel="0" collapsed="false"/>
    <row r="1044292" customFormat="false" ht="12.8" hidden="false" customHeight="false" outlineLevel="0" collapsed="false"/>
    <row r="1044293" customFormat="false" ht="12.8" hidden="false" customHeight="false" outlineLevel="0" collapsed="false"/>
    <row r="1044294" customFormat="false" ht="12.8" hidden="false" customHeight="false" outlineLevel="0" collapsed="false"/>
    <row r="1044295" customFormat="false" ht="12.8" hidden="false" customHeight="false" outlineLevel="0" collapsed="false"/>
    <row r="1044296" customFormat="false" ht="12.8" hidden="false" customHeight="false" outlineLevel="0" collapsed="false"/>
    <row r="1044297" customFormat="false" ht="12.8" hidden="false" customHeight="false" outlineLevel="0" collapsed="false"/>
    <row r="1044298" customFormat="false" ht="12.8" hidden="false" customHeight="false" outlineLevel="0" collapsed="false"/>
    <row r="1044299" customFormat="false" ht="12.8" hidden="false" customHeight="false" outlineLevel="0" collapsed="false"/>
    <row r="1044300" customFormat="false" ht="12.8" hidden="false" customHeight="false" outlineLevel="0" collapsed="false"/>
    <row r="1044301" customFormat="false" ht="12.8" hidden="false" customHeight="false" outlineLevel="0" collapsed="false"/>
    <row r="1044302" customFormat="false" ht="12.8" hidden="false" customHeight="false" outlineLevel="0" collapsed="false"/>
    <row r="1044303" customFormat="false" ht="12.8" hidden="false" customHeight="false" outlineLevel="0" collapsed="false"/>
    <row r="1044304" customFormat="false" ht="12.8" hidden="false" customHeight="false" outlineLevel="0" collapsed="false"/>
    <row r="1044305" customFormat="false" ht="12.8" hidden="false" customHeight="false" outlineLevel="0" collapsed="false"/>
    <row r="1044306" customFormat="false" ht="12.8" hidden="false" customHeight="false" outlineLevel="0" collapsed="false"/>
    <row r="1044307" customFormat="false" ht="12.8" hidden="false" customHeight="false" outlineLevel="0" collapsed="false"/>
    <row r="1044308" customFormat="false" ht="12.8" hidden="false" customHeight="false" outlineLevel="0" collapsed="false"/>
    <row r="1044309" customFormat="false" ht="12.8" hidden="false" customHeight="false" outlineLevel="0" collapsed="false"/>
    <row r="1044310" customFormat="false" ht="12.8" hidden="false" customHeight="false" outlineLevel="0" collapsed="false"/>
    <row r="1044311" customFormat="false" ht="12.8" hidden="false" customHeight="false" outlineLevel="0" collapsed="false"/>
    <row r="1044312" customFormat="false" ht="12.8" hidden="false" customHeight="false" outlineLevel="0" collapsed="false"/>
    <row r="1044313" customFormat="false" ht="12.8" hidden="false" customHeight="false" outlineLevel="0" collapsed="false"/>
    <row r="1044314" customFormat="false" ht="12.8" hidden="false" customHeight="false" outlineLevel="0" collapsed="false"/>
    <row r="1044315" customFormat="false" ht="12.8" hidden="false" customHeight="false" outlineLevel="0" collapsed="false"/>
    <row r="1044316" customFormat="false" ht="12.8" hidden="false" customHeight="false" outlineLevel="0" collapsed="false"/>
    <row r="1044317" customFormat="false" ht="12.8" hidden="false" customHeight="false" outlineLevel="0" collapsed="false"/>
    <row r="1044318" customFormat="false" ht="12.8" hidden="false" customHeight="false" outlineLevel="0" collapsed="false"/>
    <row r="1044319" customFormat="false" ht="12.8" hidden="false" customHeight="false" outlineLevel="0" collapsed="false"/>
    <row r="1044320" customFormat="false" ht="12.8" hidden="false" customHeight="false" outlineLevel="0" collapsed="false"/>
    <row r="1044321" customFormat="false" ht="12.8" hidden="false" customHeight="false" outlineLevel="0" collapsed="false"/>
    <row r="1044322" customFormat="false" ht="12.8" hidden="false" customHeight="false" outlineLevel="0" collapsed="false"/>
    <row r="1044323" customFormat="false" ht="12.8" hidden="false" customHeight="false" outlineLevel="0" collapsed="false"/>
    <row r="1044324" customFormat="false" ht="12.8" hidden="false" customHeight="false" outlineLevel="0" collapsed="false"/>
    <row r="1044325" customFormat="false" ht="12.8" hidden="false" customHeight="false" outlineLevel="0" collapsed="false"/>
    <row r="1044326" customFormat="false" ht="12.8" hidden="false" customHeight="false" outlineLevel="0" collapsed="false"/>
    <row r="1044327" customFormat="false" ht="12.8" hidden="false" customHeight="false" outlineLevel="0" collapsed="false"/>
    <row r="1044328" customFormat="false" ht="12.8" hidden="false" customHeight="false" outlineLevel="0" collapsed="false"/>
    <row r="1044329" customFormat="false" ht="12.8" hidden="false" customHeight="false" outlineLevel="0" collapsed="false"/>
    <row r="1044330" customFormat="false" ht="12.8" hidden="false" customHeight="false" outlineLevel="0" collapsed="false"/>
    <row r="1044331" customFormat="false" ht="12.8" hidden="false" customHeight="false" outlineLevel="0" collapsed="false"/>
    <row r="1044332" customFormat="false" ht="12.8" hidden="false" customHeight="false" outlineLevel="0" collapsed="false"/>
    <row r="1044333" customFormat="false" ht="12.8" hidden="false" customHeight="false" outlineLevel="0" collapsed="false"/>
    <row r="1044334" customFormat="false" ht="12.8" hidden="false" customHeight="false" outlineLevel="0" collapsed="false"/>
    <row r="1044335" customFormat="false" ht="12.8" hidden="false" customHeight="false" outlineLevel="0" collapsed="false"/>
    <row r="1044336" customFormat="false" ht="12.8" hidden="false" customHeight="false" outlineLevel="0" collapsed="false"/>
    <row r="1044337" customFormat="false" ht="12.8" hidden="false" customHeight="false" outlineLevel="0" collapsed="false"/>
    <row r="1044338" customFormat="false" ht="12.8" hidden="false" customHeight="false" outlineLevel="0" collapsed="false"/>
    <row r="1044339" customFormat="false" ht="12.8" hidden="false" customHeight="false" outlineLevel="0" collapsed="false"/>
    <row r="1044340" customFormat="false" ht="12.8" hidden="false" customHeight="false" outlineLevel="0" collapsed="false"/>
    <row r="1044341" customFormat="false" ht="12.8" hidden="false" customHeight="false" outlineLevel="0" collapsed="false"/>
    <row r="1044342" customFormat="false" ht="12.8" hidden="false" customHeight="false" outlineLevel="0" collapsed="false"/>
    <row r="1044343" customFormat="false" ht="12.8" hidden="false" customHeight="false" outlineLevel="0" collapsed="false"/>
    <row r="1044344" customFormat="false" ht="12.8" hidden="false" customHeight="false" outlineLevel="0" collapsed="false"/>
    <row r="1044345" customFormat="false" ht="12.8" hidden="false" customHeight="false" outlineLevel="0" collapsed="false"/>
    <row r="1044346" customFormat="false" ht="12.8" hidden="false" customHeight="false" outlineLevel="0" collapsed="false"/>
    <row r="1044347" customFormat="false" ht="12.8" hidden="false" customHeight="false" outlineLevel="0" collapsed="false"/>
    <row r="1044348" customFormat="false" ht="12.8" hidden="false" customHeight="false" outlineLevel="0" collapsed="false"/>
    <row r="1044349" customFormat="false" ht="12.8" hidden="false" customHeight="false" outlineLevel="0" collapsed="false"/>
    <row r="1044350" customFormat="false" ht="12.8" hidden="false" customHeight="false" outlineLevel="0" collapsed="false"/>
    <row r="1044351" customFormat="false" ht="12.8" hidden="false" customHeight="false" outlineLevel="0" collapsed="false"/>
    <row r="1044352" customFormat="false" ht="12.8" hidden="false" customHeight="false" outlineLevel="0" collapsed="false"/>
    <row r="1044353" customFormat="false" ht="12.8" hidden="false" customHeight="false" outlineLevel="0" collapsed="false"/>
    <row r="1044354" customFormat="false" ht="12.8" hidden="false" customHeight="false" outlineLevel="0" collapsed="false"/>
    <row r="1044355" customFormat="false" ht="12.8" hidden="false" customHeight="false" outlineLevel="0" collapsed="false"/>
    <row r="1044356" customFormat="false" ht="12.8" hidden="false" customHeight="false" outlineLevel="0" collapsed="false"/>
    <row r="1044357" customFormat="false" ht="12.8" hidden="false" customHeight="false" outlineLevel="0" collapsed="false"/>
    <row r="1044358" customFormat="false" ht="12.8" hidden="false" customHeight="false" outlineLevel="0" collapsed="false"/>
    <row r="1044359" customFormat="false" ht="12.8" hidden="false" customHeight="false" outlineLevel="0" collapsed="false"/>
    <row r="1044360" customFormat="false" ht="12.8" hidden="false" customHeight="false" outlineLevel="0" collapsed="false"/>
    <row r="1044361" customFormat="false" ht="12.8" hidden="false" customHeight="false" outlineLevel="0" collapsed="false"/>
    <row r="1044362" customFormat="false" ht="12.8" hidden="false" customHeight="false" outlineLevel="0" collapsed="false"/>
    <row r="1044363" customFormat="false" ht="12.8" hidden="false" customHeight="false" outlineLevel="0" collapsed="false"/>
    <row r="1044364" customFormat="false" ht="12.8" hidden="false" customHeight="false" outlineLevel="0" collapsed="false"/>
    <row r="1044365" customFormat="false" ht="12.8" hidden="false" customHeight="false" outlineLevel="0" collapsed="false"/>
    <row r="1044366" customFormat="false" ht="12.8" hidden="false" customHeight="false" outlineLevel="0" collapsed="false"/>
    <row r="1044367" customFormat="false" ht="12.8" hidden="false" customHeight="false" outlineLevel="0" collapsed="false"/>
    <row r="1044368" customFormat="false" ht="12.8" hidden="false" customHeight="false" outlineLevel="0" collapsed="false"/>
    <row r="1044369" customFormat="false" ht="12.8" hidden="false" customHeight="false" outlineLevel="0" collapsed="false"/>
    <row r="1044370" customFormat="false" ht="12.8" hidden="false" customHeight="false" outlineLevel="0" collapsed="false"/>
    <row r="1044371" customFormat="false" ht="12.8" hidden="false" customHeight="false" outlineLevel="0" collapsed="false"/>
    <row r="1044372" customFormat="false" ht="12.8" hidden="false" customHeight="false" outlineLevel="0" collapsed="false"/>
    <row r="1044373" customFormat="false" ht="12.8" hidden="false" customHeight="false" outlineLevel="0" collapsed="false"/>
    <row r="1044374" customFormat="false" ht="12.8" hidden="false" customHeight="false" outlineLevel="0" collapsed="false"/>
    <row r="1044375" customFormat="false" ht="12.8" hidden="false" customHeight="false" outlineLevel="0" collapsed="false"/>
    <row r="1044376" customFormat="false" ht="12.8" hidden="false" customHeight="false" outlineLevel="0" collapsed="false"/>
    <row r="1044377" customFormat="false" ht="12.8" hidden="false" customHeight="false" outlineLevel="0" collapsed="false"/>
    <row r="1044378" customFormat="false" ht="12.8" hidden="false" customHeight="false" outlineLevel="0" collapsed="false"/>
    <row r="1044379" customFormat="false" ht="12.8" hidden="false" customHeight="false" outlineLevel="0" collapsed="false"/>
    <row r="1044380" customFormat="false" ht="12.8" hidden="false" customHeight="false" outlineLevel="0" collapsed="false"/>
    <row r="1044381" customFormat="false" ht="12.8" hidden="false" customHeight="false" outlineLevel="0" collapsed="false"/>
    <row r="1044382" customFormat="false" ht="12.8" hidden="false" customHeight="false" outlineLevel="0" collapsed="false"/>
    <row r="1044383" customFormat="false" ht="12.8" hidden="false" customHeight="false" outlineLevel="0" collapsed="false"/>
    <row r="1044384" customFormat="false" ht="12.8" hidden="false" customHeight="false" outlineLevel="0" collapsed="false"/>
    <row r="1044385" customFormat="false" ht="12.8" hidden="false" customHeight="false" outlineLevel="0" collapsed="false"/>
    <row r="1044386" customFormat="false" ht="12.8" hidden="false" customHeight="false" outlineLevel="0" collapsed="false"/>
    <row r="1044387" customFormat="false" ht="12.8" hidden="false" customHeight="false" outlineLevel="0" collapsed="false"/>
    <row r="1044388" customFormat="false" ht="12.8" hidden="false" customHeight="false" outlineLevel="0" collapsed="false"/>
    <row r="1044389" customFormat="false" ht="12.8" hidden="false" customHeight="false" outlineLevel="0" collapsed="false"/>
    <row r="1044390" customFormat="false" ht="12.8" hidden="false" customHeight="false" outlineLevel="0" collapsed="false"/>
    <row r="1044391" customFormat="false" ht="12.8" hidden="false" customHeight="false" outlineLevel="0" collapsed="false"/>
    <row r="1044392" customFormat="false" ht="12.8" hidden="false" customHeight="false" outlineLevel="0" collapsed="false"/>
    <row r="1044393" customFormat="false" ht="12.8" hidden="false" customHeight="false" outlineLevel="0" collapsed="false"/>
    <row r="1044394" customFormat="false" ht="12.8" hidden="false" customHeight="false" outlineLevel="0" collapsed="false"/>
    <row r="1044395" customFormat="false" ht="12.8" hidden="false" customHeight="false" outlineLevel="0" collapsed="false"/>
    <row r="1044396" customFormat="false" ht="12.8" hidden="false" customHeight="false" outlineLevel="0" collapsed="false"/>
    <row r="1044397" customFormat="false" ht="12.8" hidden="false" customHeight="false" outlineLevel="0" collapsed="false"/>
    <row r="1044398" customFormat="false" ht="12.8" hidden="false" customHeight="false" outlineLevel="0" collapsed="false"/>
    <row r="1044399" customFormat="false" ht="12.8" hidden="false" customHeight="false" outlineLevel="0" collapsed="false"/>
    <row r="1044400" customFormat="false" ht="12.8" hidden="false" customHeight="false" outlineLevel="0" collapsed="false"/>
    <row r="1044401" customFormat="false" ht="12.8" hidden="false" customHeight="false" outlineLevel="0" collapsed="false"/>
    <row r="1044402" customFormat="false" ht="12.8" hidden="false" customHeight="false" outlineLevel="0" collapsed="false"/>
    <row r="1044403" customFormat="false" ht="12.8" hidden="false" customHeight="false" outlineLevel="0" collapsed="false"/>
    <row r="1044404" customFormat="false" ht="12.8" hidden="false" customHeight="false" outlineLevel="0" collapsed="false"/>
    <row r="1044405" customFormat="false" ht="12.8" hidden="false" customHeight="false" outlineLevel="0" collapsed="false"/>
    <row r="1044406" customFormat="false" ht="12.8" hidden="false" customHeight="false" outlineLevel="0" collapsed="false"/>
    <row r="1044407" customFormat="false" ht="12.8" hidden="false" customHeight="false" outlineLevel="0" collapsed="false"/>
    <row r="1044408" customFormat="false" ht="12.8" hidden="false" customHeight="false" outlineLevel="0" collapsed="false"/>
    <row r="1044409" customFormat="false" ht="12.8" hidden="false" customHeight="false" outlineLevel="0" collapsed="false"/>
    <row r="1044410" customFormat="false" ht="12.8" hidden="false" customHeight="false" outlineLevel="0" collapsed="false"/>
    <row r="1044411" customFormat="false" ht="12.8" hidden="false" customHeight="false" outlineLevel="0" collapsed="false"/>
    <row r="1044412" customFormat="false" ht="12.8" hidden="false" customHeight="false" outlineLevel="0" collapsed="false"/>
    <row r="1044413" customFormat="false" ht="12.8" hidden="false" customHeight="false" outlineLevel="0" collapsed="false"/>
    <row r="1044414" customFormat="false" ht="12.8" hidden="false" customHeight="false" outlineLevel="0" collapsed="false"/>
    <row r="1044415" customFormat="false" ht="12.8" hidden="false" customHeight="false" outlineLevel="0" collapsed="false"/>
    <row r="1044416" customFormat="false" ht="12.8" hidden="false" customHeight="false" outlineLevel="0" collapsed="false"/>
    <row r="1044417" customFormat="false" ht="12.8" hidden="false" customHeight="false" outlineLevel="0" collapsed="false"/>
    <row r="1044418" customFormat="false" ht="12.8" hidden="false" customHeight="false" outlineLevel="0" collapsed="false"/>
    <row r="1044419" customFormat="false" ht="12.8" hidden="false" customHeight="false" outlineLevel="0" collapsed="false"/>
    <row r="1044420" customFormat="false" ht="12.8" hidden="false" customHeight="false" outlineLevel="0" collapsed="false"/>
    <row r="1044421" customFormat="false" ht="12.8" hidden="false" customHeight="false" outlineLevel="0" collapsed="false"/>
    <row r="1044422" customFormat="false" ht="12.8" hidden="false" customHeight="false" outlineLevel="0" collapsed="false"/>
    <row r="1044423" customFormat="false" ht="12.8" hidden="false" customHeight="false" outlineLevel="0" collapsed="false"/>
    <row r="1044424" customFormat="false" ht="12.8" hidden="false" customHeight="false" outlineLevel="0" collapsed="false"/>
    <row r="1044425" customFormat="false" ht="12.8" hidden="false" customHeight="false" outlineLevel="0" collapsed="false"/>
    <row r="1044426" customFormat="false" ht="12.8" hidden="false" customHeight="false" outlineLevel="0" collapsed="false"/>
    <row r="1044427" customFormat="false" ht="12.8" hidden="false" customHeight="false" outlineLevel="0" collapsed="false"/>
    <row r="1044428" customFormat="false" ht="12.8" hidden="false" customHeight="false" outlineLevel="0" collapsed="false"/>
    <row r="1044429" customFormat="false" ht="12.8" hidden="false" customHeight="false" outlineLevel="0" collapsed="false"/>
    <row r="1044430" customFormat="false" ht="12.8" hidden="false" customHeight="false" outlineLevel="0" collapsed="false"/>
    <row r="1044431" customFormat="false" ht="12.8" hidden="false" customHeight="false" outlineLevel="0" collapsed="false"/>
    <row r="1044432" customFormat="false" ht="12.8" hidden="false" customHeight="false" outlineLevel="0" collapsed="false"/>
    <row r="1044433" customFormat="false" ht="12.8" hidden="false" customHeight="false" outlineLevel="0" collapsed="false"/>
    <row r="1044434" customFormat="false" ht="12.8" hidden="false" customHeight="false" outlineLevel="0" collapsed="false"/>
    <row r="1044435" customFormat="false" ht="12.8" hidden="false" customHeight="false" outlineLevel="0" collapsed="false"/>
    <row r="1044436" customFormat="false" ht="12.8" hidden="false" customHeight="false" outlineLevel="0" collapsed="false"/>
    <row r="1044437" customFormat="false" ht="12.8" hidden="false" customHeight="false" outlineLevel="0" collapsed="false"/>
    <row r="1044438" customFormat="false" ht="12.8" hidden="false" customHeight="false" outlineLevel="0" collapsed="false"/>
    <row r="1044439" customFormat="false" ht="12.8" hidden="false" customHeight="false" outlineLevel="0" collapsed="false"/>
    <row r="1044440" customFormat="false" ht="12.8" hidden="false" customHeight="false" outlineLevel="0" collapsed="false"/>
    <row r="1044441" customFormat="false" ht="12.8" hidden="false" customHeight="false" outlineLevel="0" collapsed="false"/>
    <row r="1044442" customFormat="false" ht="12.8" hidden="false" customHeight="false" outlineLevel="0" collapsed="false"/>
    <row r="1044443" customFormat="false" ht="12.8" hidden="false" customHeight="false" outlineLevel="0" collapsed="false"/>
    <row r="1044444" customFormat="false" ht="12.8" hidden="false" customHeight="false" outlineLevel="0" collapsed="false"/>
    <row r="1044445" customFormat="false" ht="12.8" hidden="false" customHeight="false" outlineLevel="0" collapsed="false"/>
    <row r="1044446" customFormat="false" ht="12.8" hidden="false" customHeight="false" outlineLevel="0" collapsed="false"/>
    <row r="1044447" customFormat="false" ht="12.8" hidden="false" customHeight="false" outlineLevel="0" collapsed="false"/>
    <row r="1044448" customFormat="false" ht="12.8" hidden="false" customHeight="false" outlineLevel="0" collapsed="false"/>
    <row r="1044449" customFormat="false" ht="12.8" hidden="false" customHeight="false" outlineLevel="0" collapsed="false"/>
    <row r="1044450" customFormat="false" ht="12.8" hidden="false" customHeight="false" outlineLevel="0" collapsed="false"/>
    <row r="1044451" customFormat="false" ht="12.8" hidden="false" customHeight="false" outlineLevel="0" collapsed="false"/>
    <row r="1044452" customFormat="false" ht="12.8" hidden="false" customHeight="false" outlineLevel="0" collapsed="false"/>
    <row r="1044453" customFormat="false" ht="12.8" hidden="false" customHeight="false" outlineLevel="0" collapsed="false"/>
    <row r="1044454" customFormat="false" ht="12.8" hidden="false" customHeight="false" outlineLevel="0" collapsed="false"/>
    <row r="1044455" customFormat="false" ht="12.8" hidden="false" customHeight="false" outlineLevel="0" collapsed="false"/>
    <row r="1044456" customFormat="false" ht="12.8" hidden="false" customHeight="false" outlineLevel="0" collapsed="false"/>
    <row r="1044457" customFormat="false" ht="12.8" hidden="false" customHeight="false" outlineLevel="0" collapsed="false"/>
    <row r="1044458" customFormat="false" ht="12.8" hidden="false" customHeight="false" outlineLevel="0" collapsed="false"/>
    <row r="1044459" customFormat="false" ht="12.8" hidden="false" customHeight="false" outlineLevel="0" collapsed="false"/>
    <row r="1044460" customFormat="false" ht="12.8" hidden="false" customHeight="false" outlineLevel="0" collapsed="false"/>
    <row r="1044461" customFormat="false" ht="12.8" hidden="false" customHeight="false" outlineLevel="0" collapsed="false"/>
    <row r="1044462" customFormat="false" ht="12.8" hidden="false" customHeight="false" outlineLevel="0" collapsed="false"/>
    <row r="1044463" customFormat="false" ht="12.8" hidden="false" customHeight="false" outlineLevel="0" collapsed="false"/>
    <row r="1044464" customFormat="false" ht="12.8" hidden="false" customHeight="false" outlineLevel="0" collapsed="false"/>
    <row r="1044465" customFormat="false" ht="12.8" hidden="false" customHeight="false" outlineLevel="0" collapsed="false"/>
    <row r="1044466" customFormat="false" ht="12.8" hidden="false" customHeight="false" outlineLevel="0" collapsed="false"/>
    <row r="1044467" customFormat="false" ht="12.8" hidden="false" customHeight="false" outlineLevel="0" collapsed="false"/>
    <row r="1044468" customFormat="false" ht="12.8" hidden="false" customHeight="false" outlineLevel="0" collapsed="false"/>
    <row r="1044469" customFormat="false" ht="12.8" hidden="false" customHeight="false" outlineLevel="0" collapsed="false"/>
    <row r="1044470" customFormat="false" ht="12.8" hidden="false" customHeight="false" outlineLevel="0" collapsed="false"/>
    <row r="1044471" customFormat="false" ht="12.8" hidden="false" customHeight="false" outlineLevel="0" collapsed="false"/>
    <row r="1044472" customFormat="false" ht="12.8" hidden="false" customHeight="false" outlineLevel="0" collapsed="false"/>
    <row r="1044473" customFormat="false" ht="12.8" hidden="false" customHeight="false" outlineLevel="0" collapsed="false"/>
    <row r="1044474" customFormat="false" ht="12.8" hidden="false" customHeight="false" outlineLevel="0" collapsed="false"/>
    <row r="1044475" customFormat="false" ht="12.8" hidden="false" customHeight="false" outlineLevel="0" collapsed="false"/>
    <row r="1044476" customFormat="false" ht="12.8" hidden="false" customHeight="false" outlineLevel="0" collapsed="false"/>
    <row r="1044477" customFormat="false" ht="12.8" hidden="false" customHeight="false" outlineLevel="0" collapsed="false"/>
    <row r="1044478" customFormat="false" ht="12.8" hidden="false" customHeight="false" outlineLevel="0" collapsed="false"/>
    <row r="1044479" customFormat="false" ht="12.8" hidden="false" customHeight="false" outlineLevel="0" collapsed="false"/>
    <row r="1044480" customFormat="false" ht="12.8" hidden="false" customHeight="false" outlineLevel="0" collapsed="false"/>
    <row r="1044481" customFormat="false" ht="12.8" hidden="false" customHeight="false" outlineLevel="0" collapsed="false"/>
    <row r="1044482" customFormat="false" ht="12.8" hidden="false" customHeight="false" outlineLevel="0" collapsed="false"/>
    <row r="1044483" customFormat="false" ht="12.8" hidden="false" customHeight="false" outlineLevel="0" collapsed="false"/>
    <row r="1044484" customFormat="false" ht="12.8" hidden="false" customHeight="false" outlineLevel="0" collapsed="false"/>
    <row r="1044485" customFormat="false" ht="12.8" hidden="false" customHeight="false" outlineLevel="0" collapsed="false"/>
    <row r="1044486" customFormat="false" ht="12.8" hidden="false" customHeight="false" outlineLevel="0" collapsed="false"/>
    <row r="1044487" customFormat="false" ht="12.8" hidden="false" customHeight="false" outlineLevel="0" collapsed="false"/>
    <row r="1044488" customFormat="false" ht="12.8" hidden="false" customHeight="false" outlineLevel="0" collapsed="false"/>
    <row r="1044489" customFormat="false" ht="12.8" hidden="false" customHeight="false" outlineLevel="0" collapsed="false"/>
    <row r="1044490" customFormat="false" ht="12.8" hidden="false" customHeight="false" outlineLevel="0" collapsed="false"/>
    <row r="1044491" customFormat="false" ht="12.8" hidden="false" customHeight="false" outlineLevel="0" collapsed="false"/>
    <row r="1044492" customFormat="false" ht="12.8" hidden="false" customHeight="false" outlineLevel="0" collapsed="false"/>
    <row r="1044493" customFormat="false" ht="12.8" hidden="false" customHeight="false" outlineLevel="0" collapsed="false"/>
    <row r="1044494" customFormat="false" ht="12.8" hidden="false" customHeight="false" outlineLevel="0" collapsed="false"/>
    <row r="1044495" customFormat="false" ht="12.8" hidden="false" customHeight="false" outlineLevel="0" collapsed="false"/>
    <row r="1044496" customFormat="false" ht="12.8" hidden="false" customHeight="false" outlineLevel="0" collapsed="false"/>
    <row r="1044497" customFormat="false" ht="12.8" hidden="false" customHeight="false" outlineLevel="0" collapsed="false"/>
    <row r="1044498" customFormat="false" ht="12.8" hidden="false" customHeight="false" outlineLevel="0" collapsed="false"/>
    <row r="1044499" customFormat="false" ht="12.8" hidden="false" customHeight="false" outlineLevel="0" collapsed="false"/>
    <row r="1044500" customFormat="false" ht="12.8" hidden="false" customHeight="false" outlineLevel="0" collapsed="false"/>
    <row r="1044501" customFormat="false" ht="12.8" hidden="false" customHeight="false" outlineLevel="0" collapsed="false"/>
    <row r="1044502" customFormat="false" ht="12.8" hidden="false" customHeight="false" outlineLevel="0" collapsed="false"/>
    <row r="1044503" customFormat="false" ht="12.8" hidden="false" customHeight="false" outlineLevel="0" collapsed="false"/>
    <row r="1044504" customFormat="false" ht="12.8" hidden="false" customHeight="false" outlineLevel="0" collapsed="false"/>
    <row r="1044505" customFormat="false" ht="12.8" hidden="false" customHeight="false" outlineLevel="0" collapsed="false"/>
    <row r="1044506" customFormat="false" ht="12.8" hidden="false" customHeight="false" outlineLevel="0" collapsed="false"/>
    <row r="1044507" customFormat="false" ht="12.8" hidden="false" customHeight="false" outlineLevel="0" collapsed="false"/>
    <row r="1044508" customFormat="false" ht="12.8" hidden="false" customHeight="false" outlineLevel="0" collapsed="false"/>
    <row r="1044509" customFormat="false" ht="12.8" hidden="false" customHeight="false" outlineLevel="0" collapsed="false"/>
    <row r="1044510" customFormat="false" ht="12.8" hidden="false" customHeight="false" outlineLevel="0" collapsed="false"/>
    <row r="1044511" customFormat="false" ht="12.8" hidden="false" customHeight="false" outlineLevel="0" collapsed="false"/>
    <row r="1044512" customFormat="false" ht="12.8" hidden="false" customHeight="false" outlineLevel="0" collapsed="false"/>
    <row r="1044513" customFormat="false" ht="12.8" hidden="false" customHeight="false" outlineLevel="0" collapsed="false"/>
    <row r="1044514" customFormat="false" ht="12.8" hidden="false" customHeight="false" outlineLevel="0" collapsed="false"/>
    <row r="1044515" customFormat="false" ht="12.8" hidden="false" customHeight="false" outlineLevel="0" collapsed="false"/>
    <row r="1044516" customFormat="false" ht="12.8" hidden="false" customHeight="false" outlineLevel="0" collapsed="false"/>
    <row r="1044517" customFormat="false" ht="12.8" hidden="false" customHeight="false" outlineLevel="0" collapsed="false"/>
    <row r="1044518" customFormat="false" ht="12.8" hidden="false" customHeight="false" outlineLevel="0" collapsed="false"/>
    <row r="1044519" customFormat="false" ht="12.8" hidden="false" customHeight="false" outlineLevel="0" collapsed="false"/>
    <row r="1044520" customFormat="false" ht="12.8" hidden="false" customHeight="false" outlineLevel="0" collapsed="false"/>
    <row r="1044521" customFormat="false" ht="12.8" hidden="false" customHeight="false" outlineLevel="0" collapsed="false"/>
    <row r="1044522" customFormat="false" ht="12.8" hidden="false" customHeight="false" outlineLevel="0" collapsed="false"/>
    <row r="1044523" customFormat="false" ht="12.8" hidden="false" customHeight="false" outlineLevel="0" collapsed="false"/>
    <row r="1044524" customFormat="false" ht="12.8" hidden="false" customHeight="false" outlineLevel="0" collapsed="false"/>
    <row r="1044525" customFormat="false" ht="12.8" hidden="false" customHeight="false" outlineLevel="0" collapsed="false"/>
    <row r="1044526" customFormat="false" ht="12.8" hidden="false" customHeight="false" outlineLevel="0" collapsed="false"/>
    <row r="1044527" customFormat="false" ht="12.8" hidden="false" customHeight="false" outlineLevel="0" collapsed="false"/>
    <row r="1044528" customFormat="false" ht="12.8" hidden="false" customHeight="false" outlineLevel="0" collapsed="false"/>
    <row r="1044529" customFormat="false" ht="12.8" hidden="false" customHeight="false" outlineLevel="0" collapsed="false"/>
    <row r="1044530" customFormat="false" ht="12.8" hidden="false" customHeight="false" outlineLevel="0" collapsed="false"/>
    <row r="1044531" customFormat="false" ht="12.8" hidden="false" customHeight="false" outlineLevel="0" collapsed="false"/>
    <row r="1044532" customFormat="false" ht="12.8" hidden="false" customHeight="false" outlineLevel="0" collapsed="false"/>
    <row r="1044533" customFormat="false" ht="12.8" hidden="false" customHeight="false" outlineLevel="0" collapsed="false"/>
    <row r="1044534" customFormat="false" ht="12.8" hidden="false" customHeight="false" outlineLevel="0" collapsed="false"/>
    <row r="1044535" customFormat="false" ht="12.8" hidden="false" customHeight="false" outlineLevel="0" collapsed="false"/>
    <row r="1044536" customFormat="false" ht="12.8" hidden="false" customHeight="false" outlineLevel="0" collapsed="false"/>
    <row r="1044537" customFormat="false" ht="12.8" hidden="false" customHeight="false" outlineLevel="0" collapsed="false"/>
    <row r="1044538" customFormat="false" ht="12.8" hidden="false" customHeight="false" outlineLevel="0" collapsed="false"/>
    <row r="1044539" customFormat="false" ht="12.8" hidden="false" customHeight="false" outlineLevel="0" collapsed="false"/>
    <row r="1044540" customFormat="false" ht="12.8" hidden="false" customHeight="false" outlineLevel="0" collapsed="false"/>
    <row r="1044541" customFormat="false" ht="12.8" hidden="false" customHeight="false" outlineLevel="0" collapsed="false"/>
    <row r="1044542" customFormat="false" ht="12.8" hidden="false" customHeight="false" outlineLevel="0" collapsed="false"/>
    <row r="1044543" customFormat="false" ht="12.8" hidden="false" customHeight="false" outlineLevel="0" collapsed="false"/>
    <row r="1044544" customFormat="false" ht="12.8" hidden="false" customHeight="false" outlineLevel="0" collapsed="false"/>
    <row r="1044545" customFormat="false" ht="12.8" hidden="false" customHeight="false" outlineLevel="0" collapsed="false"/>
    <row r="1044546" customFormat="false" ht="12.8" hidden="false" customHeight="false" outlineLevel="0" collapsed="false"/>
    <row r="1044547" customFormat="false" ht="12.8" hidden="false" customHeight="false" outlineLevel="0" collapsed="false"/>
    <row r="1044548" customFormat="false" ht="12.8" hidden="false" customHeight="false" outlineLevel="0" collapsed="false"/>
    <row r="1044549" customFormat="false" ht="12.8" hidden="false" customHeight="false" outlineLevel="0" collapsed="false"/>
    <row r="1044550" customFormat="false" ht="12.8" hidden="false" customHeight="false" outlineLevel="0" collapsed="false"/>
    <row r="1044551" customFormat="false" ht="12.8" hidden="false" customHeight="false" outlineLevel="0" collapsed="false"/>
    <row r="1044552" customFormat="false" ht="12.8" hidden="false" customHeight="false" outlineLevel="0" collapsed="false"/>
    <row r="1044553" customFormat="false" ht="12.8" hidden="false" customHeight="false" outlineLevel="0" collapsed="false"/>
    <row r="1044554" customFormat="false" ht="12.8" hidden="false" customHeight="false" outlineLevel="0" collapsed="false"/>
    <row r="1044555" customFormat="false" ht="12.8" hidden="false" customHeight="false" outlineLevel="0" collapsed="false"/>
    <row r="1044556" customFormat="false" ht="12.8" hidden="false" customHeight="false" outlineLevel="0" collapsed="false"/>
    <row r="1044557" customFormat="false" ht="12.8" hidden="false" customHeight="false" outlineLevel="0" collapsed="false"/>
    <row r="1044558" customFormat="false" ht="12.8" hidden="false" customHeight="false" outlineLevel="0" collapsed="false"/>
    <row r="1044559" customFormat="false" ht="12.8" hidden="false" customHeight="false" outlineLevel="0" collapsed="false"/>
    <row r="1044560" customFormat="false" ht="12.8" hidden="false" customHeight="false" outlineLevel="0" collapsed="false"/>
    <row r="1044561" customFormat="false" ht="12.8" hidden="false" customHeight="false" outlineLevel="0" collapsed="false"/>
    <row r="1044562" customFormat="false" ht="12.8" hidden="false" customHeight="false" outlineLevel="0" collapsed="false"/>
    <row r="1044563" customFormat="false" ht="12.8" hidden="false" customHeight="false" outlineLevel="0" collapsed="false"/>
    <row r="1044564" customFormat="false" ht="12.8" hidden="false" customHeight="false" outlineLevel="0" collapsed="false"/>
    <row r="1044565" customFormat="false" ht="12.8" hidden="false" customHeight="false" outlineLevel="0" collapsed="false"/>
    <row r="1044566" customFormat="false" ht="12.8" hidden="false" customHeight="false" outlineLevel="0" collapsed="false"/>
    <row r="1044567" customFormat="false" ht="12.8" hidden="false" customHeight="false" outlineLevel="0" collapsed="false"/>
    <row r="1044568" customFormat="false" ht="12.8" hidden="false" customHeight="false" outlineLevel="0" collapsed="false"/>
    <row r="1044569" customFormat="false" ht="12.8" hidden="false" customHeight="false" outlineLevel="0" collapsed="false"/>
    <row r="1044570" customFormat="false" ht="12.8" hidden="false" customHeight="false" outlineLevel="0" collapsed="false"/>
    <row r="1044571" customFormat="false" ht="12.8" hidden="false" customHeight="false" outlineLevel="0" collapsed="false"/>
    <row r="1044572" customFormat="false" ht="12.8" hidden="false" customHeight="false" outlineLevel="0" collapsed="false"/>
    <row r="1044573" customFormat="false" ht="12.8" hidden="false" customHeight="false" outlineLevel="0" collapsed="false"/>
    <row r="1044574" customFormat="false" ht="12.8" hidden="false" customHeight="false" outlineLevel="0" collapsed="false"/>
    <row r="1044575" customFormat="false" ht="12.8" hidden="false" customHeight="false" outlineLevel="0" collapsed="false"/>
    <row r="1044576" customFormat="false" ht="12.8" hidden="false" customHeight="false" outlineLevel="0" collapsed="false"/>
    <row r="1044577" customFormat="false" ht="12.8" hidden="false" customHeight="false" outlineLevel="0" collapsed="false"/>
    <row r="1044578" customFormat="false" ht="12.8" hidden="false" customHeight="false" outlineLevel="0" collapsed="false"/>
    <row r="1044579" customFormat="false" ht="12.8" hidden="false" customHeight="false" outlineLevel="0" collapsed="false"/>
    <row r="1044580" customFormat="false" ht="12.8" hidden="false" customHeight="false" outlineLevel="0" collapsed="false"/>
    <row r="1044581" customFormat="false" ht="12.8" hidden="false" customHeight="false" outlineLevel="0" collapsed="false"/>
    <row r="1044582" customFormat="false" ht="12.8" hidden="false" customHeight="false" outlineLevel="0" collapsed="false"/>
    <row r="1044583" customFormat="false" ht="12.8" hidden="false" customHeight="false" outlineLevel="0" collapsed="false"/>
    <row r="1044584" customFormat="false" ht="12.8" hidden="false" customHeight="false" outlineLevel="0" collapsed="false"/>
    <row r="1044585" customFormat="false" ht="12.8" hidden="false" customHeight="false" outlineLevel="0" collapsed="false"/>
    <row r="1044586" customFormat="false" ht="12.8" hidden="false" customHeight="false" outlineLevel="0" collapsed="false"/>
    <row r="1044587" customFormat="false" ht="12.8" hidden="false" customHeight="false" outlineLevel="0" collapsed="false"/>
    <row r="1044588" customFormat="false" ht="12.8" hidden="false" customHeight="false" outlineLevel="0" collapsed="false"/>
    <row r="1044589" customFormat="false" ht="12.8" hidden="false" customHeight="false" outlineLevel="0" collapsed="false"/>
    <row r="1044590" customFormat="false" ht="12.8" hidden="false" customHeight="false" outlineLevel="0" collapsed="false"/>
    <row r="1044591" customFormat="false" ht="12.8" hidden="false" customHeight="false" outlineLevel="0" collapsed="false"/>
    <row r="1044592" customFormat="false" ht="12.8" hidden="false" customHeight="false" outlineLevel="0" collapsed="false"/>
    <row r="1044593" customFormat="false" ht="12.8" hidden="false" customHeight="false" outlineLevel="0" collapsed="false"/>
    <row r="1044594" customFormat="false" ht="12.8" hidden="false" customHeight="false" outlineLevel="0" collapsed="false"/>
    <row r="1044595" customFormat="false" ht="12.8" hidden="false" customHeight="false" outlineLevel="0" collapsed="false"/>
    <row r="1044596" customFormat="false" ht="12.8" hidden="false" customHeight="false" outlineLevel="0" collapsed="false"/>
    <row r="1044597" customFormat="false" ht="12.8" hidden="false" customHeight="false" outlineLevel="0" collapsed="false"/>
    <row r="1044598" customFormat="false" ht="12.8" hidden="false" customHeight="false" outlineLevel="0" collapsed="false"/>
    <row r="1044599" customFormat="false" ht="12.8" hidden="false" customHeight="false" outlineLevel="0" collapsed="false"/>
    <row r="1044600" customFormat="false" ht="12.8" hidden="false" customHeight="false" outlineLevel="0" collapsed="false"/>
    <row r="1044601" customFormat="false" ht="12.8" hidden="false" customHeight="false" outlineLevel="0" collapsed="false"/>
    <row r="1044602" customFormat="false" ht="12.8" hidden="false" customHeight="false" outlineLevel="0" collapsed="false"/>
    <row r="1044603" customFormat="false" ht="12.8" hidden="false" customHeight="false" outlineLevel="0" collapsed="false"/>
    <row r="1044604" customFormat="false" ht="12.8" hidden="false" customHeight="false" outlineLevel="0" collapsed="false"/>
    <row r="1044605" customFormat="false" ht="12.8" hidden="false" customHeight="false" outlineLevel="0" collapsed="false"/>
    <row r="1044606" customFormat="false" ht="12.8" hidden="false" customHeight="false" outlineLevel="0" collapsed="false"/>
    <row r="1044607" customFormat="false" ht="12.8" hidden="false" customHeight="false" outlineLevel="0" collapsed="false"/>
    <row r="1044608" customFormat="false" ht="12.8" hidden="false" customHeight="false" outlineLevel="0" collapsed="false"/>
    <row r="1044609" customFormat="false" ht="12.8" hidden="false" customHeight="false" outlineLevel="0" collapsed="false"/>
    <row r="1044610" customFormat="false" ht="12.8" hidden="false" customHeight="false" outlineLevel="0" collapsed="false"/>
    <row r="1044611" customFormat="false" ht="12.8" hidden="false" customHeight="false" outlineLevel="0" collapsed="false"/>
    <row r="1044612" customFormat="false" ht="12.8" hidden="false" customHeight="false" outlineLevel="0" collapsed="false"/>
    <row r="1044613" customFormat="false" ht="12.8" hidden="false" customHeight="false" outlineLevel="0" collapsed="false"/>
    <row r="1044614" customFormat="false" ht="12.8" hidden="false" customHeight="false" outlineLevel="0" collapsed="false"/>
    <row r="1044615" customFormat="false" ht="12.8" hidden="false" customHeight="false" outlineLevel="0" collapsed="false"/>
    <row r="1044616" customFormat="false" ht="12.8" hidden="false" customHeight="false" outlineLevel="0" collapsed="false"/>
    <row r="1044617" customFormat="false" ht="12.8" hidden="false" customHeight="false" outlineLevel="0" collapsed="false"/>
    <row r="1044618" customFormat="false" ht="12.8" hidden="false" customHeight="false" outlineLevel="0" collapsed="false"/>
    <row r="1044619" customFormat="false" ht="12.8" hidden="false" customHeight="false" outlineLevel="0" collapsed="false"/>
    <row r="1044620" customFormat="false" ht="12.8" hidden="false" customHeight="false" outlineLevel="0" collapsed="false"/>
    <row r="1044621" customFormat="false" ht="12.8" hidden="false" customHeight="false" outlineLevel="0" collapsed="false"/>
    <row r="1044622" customFormat="false" ht="12.8" hidden="false" customHeight="false" outlineLevel="0" collapsed="false"/>
    <row r="1044623" customFormat="false" ht="12.8" hidden="false" customHeight="false" outlineLevel="0" collapsed="false"/>
    <row r="1044624" customFormat="false" ht="12.8" hidden="false" customHeight="false" outlineLevel="0" collapsed="false"/>
    <row r="1044625" customFormat="false" ht="12.8" hidden="false" customHeight="false" outlineLevel="0" collapsed="false"/>
    <row r="1044626" customFormat="false" ht="12.8" hidden="false" customHeight="false" outlineLevel="0" collapsed="false"/>
    <row r="1044627" customFormat="false" ht="12.8" hidden="false" customHeight="false" outlineLevel="0" collapsed="false"/>
    <row r="1044628" customFormat="false" ht="12.8" hidden="false" customHeight="false" outlineLevel="0" collapsed="false"/>
    <row r="1044629" customFormat="false" ht="12.8" hidden="false" customHeight="false" outlineLevel="0" collapsed="false"/>
    <row r="1044630" customFormat="false" ht="12.8" hidden="false" customHeight="false" outlineLevel="0" collapsed="false"/>
    <row r="1044631" customFormat="false" ht="12.8" hidden="false" customHeight="false" outlineLevel="0" collapsed="false"/>
    <row r="1044632" customFormat="false" ht="12.8" hidden="false" customHeight="false" outlineLevel="0" collapsed="false"/>
    <row r="1044633" customFormat="false" ht="12.8" hidden="false" customHeight="false" outlineLevel="0" collapsed="false"/>
    <row r="1044634" customFormat="false" ht="12.8" hidden="false" customHeight="false" outlineLevel="0" collapsed="false"/>
    <row r="1044635" customFormat="false" ht="12.8" hidden="false" customHeight="false" outlineLevel="0" collapsed="false"/>
    <row r="1044636" customFormat="false" ht="12.8" hidden="false" customHeight="false" outlineLevel="0" collapsed="false"/>
    <row r="1044637" customFormat="false" ht="12.8" hidden="false" customHeight="false" outlineLevel="0" collapsed="false"/>
    <row r="1044638" customFormat="false" ht="12.8" hidden="false" customHeight="false" outlineLevel="0" collapsed="false"/>
    <row r="1044639" customFormat="false" ht="12.8" hidden="false" customHeight="false" outlineLevel="0" collapsed="false"/>
    <row r="1044640" customFormat="false" ht="12.8" hidden="false" customHeight="false" outlineLevel="0" collapsed="false"/>
    <row r="1044641" customFormat="false" ht="12.8" hidden="false" customHeight="false" outlineLevel="0" collapsed="false"/>
    <row r="1044642" customFormat="false" ht="12.8" hidden="false" customHeight="false" outlineLevel="0" collapsed="false"/>
    <row r="1044643" customFormat="false" ht="12.8" hidden="false" customHeight="false" outlineLevel="0" collapsed="false"/>
    <row r="1044644" customFormat="false" ht="12.8" hidden="false" customHeight="false" outlineLevel="0" collapsed="false"/>
    <row r="1044645" customFormat="false" ht="12.8" hidden="false" customHeight="false" outlineLevel="0" collapsed="false"/>
    <row r="1044646" customFormat="false" ht="12.8" hidden="false" customHeight="false" outlineLevel="0" collapsed="false"/>
    <row r="1044647" customFormat="false" ht="12.8" hidden="false" customHeight="false" outlineLevel="0" collapsed="false"/>
    <row r="1044648" customFormat="false" ht="12.8" hidden="false" customHeight="false" outlineLevel="0" collapsed="false"/>
    <row r="1044649" customFormat="false" ht="12.8" hidden="false" customHeight="false" outlineLevel="0" collapsed="false"/>
    <row r="1044650" customFormat="false" ht="12.8" hidden="false" customHeight="false" outlineLevel="0" collapsed="false"/>
    <row r="1044651" customFormat="false" ht="12.8" hidden="false" customHeight="false" outlineLevel="0" collapsed="false"/>
    <row r="1044652" customFormat="false" ht="12.8" hidden="false" customHeight="false" outlineLevel="0" collapsed="false"/>
    <row r="1044653" customFormat="false" ht="12.8" hidden="false" customHeight="false" outlineLevel="0" collapsed="false"/>
    <row r="1044654" customFormat="false" ht="12.8" hidden="false" customHeight="false" outlineLevel="0" collapsed="false"/>
    <row r="1044655" customFormat="false" ht="12.8" hidden="false" customHeight="false" outlineLevel="0" collapsed="false"/>
    <row r="1044656" customFormat="false" ht="12.8" hidden="false" customHeight="false" outlineLevel="0" collapsed="false"/>
    <row r="1044657" customFormat="false" ht="12.8" hidden="false" customHeight="false" outlineLevel="0" collapsed="false"/>
    <row r="1044658" customFormat="false" ht="12.8" hidden="false" customHeight="false" outlineLevel="0" collapsed="false"/>
    <row r="1044659" customFormat="false" ht="12.8" hidden="false" customHeight="false" outlineLevel="0" collapsed="false"/>
    <row r="1044660" customFormat="false" ht="12.8" hidden="false" customHeight="false" outlineLevel="0" collapsed="false"/>
    <row r="1044661" customFormat="false" ht="12.8" hidden="false" customHeight="false" outlineLevel="0" collapsed="false"/>
    <row r="1044662" customFormat="false" ht="12.8" hidden="false" customHeight="false" outlineLevel="0" collapsed="false"/>
    <row r="1044663" customFormat="false" ht="12.8" hidden="false" customHeight="false" outlineLevel="0" collapsed="false"/>
    <row r="1044664" customFormat="false" ht="12.8" hidden="false" customHeight="false" outlineLevel="0" collapsed="false"/>
    <row r="1044665" customFormat="false" ht="12.8" hidden="false" customHeight="false" outlineLevel="0" collapsed="false"/>
    <row r="1044666" customFormat="false" ht="12.8" hidden="false" customHeight="false" outlineLevel="0" collapsed="false"/>
    <row r="1044667" customFormat="false" ht="12.8" hidden="false" customHeight="false" outlineLevel="0" collapsed="false"/>
    <row r="1044668" customFormat="false" ht="12.8" hidden="false" customHeight="false" outlineLevel="0" collapsed="false"/>
    <row r="1044669" customFormat="false" ht="12.8" hidden="false" customHeight="false" outlineLevel="0" collapsed="false"/>
    <row r="1044670" customFormat="false" ht="12.8" hidden="false" customHeight="false" outlineLevel="0" collapsed="false"/>
    <row r="1044671" customFormat="false" ht="12.8" hidden="false" customHeight="false" outlineLevel="0" collapsed="false"/>
    <row r="1044672" customFormat="false" ht="12.8" hidden="false" customHeight="false" outlineLevel="0" collapsed="false"/>
    <row r="1044673" customFormat="false" ht="12.8" hidden="false" customHeight="false" outlineLevel="0" collapsed="false"/>
    <row r="1044674" customFormat="false" ht="12.8" hidden="false" customHeight="false" outlineLevel="0" collapsed="false"/>
    <row r="1044675" customFormat="false" ht="12.8" hidden="false" customHeight="false" outlineLevel="0" collapsed="false"/>
    <row r="1044676" customFormat="false" ht="12.8" hidden="false" customHeight="false" outlineLevel="0" collapsed="false"/>
    <row r="1044677" customFormat="false" ht="12.8" hidden="false" customHeight="false" outlineLevel="0" collapsed="false"/>
    <row r="1044678" customFormat="false" ht="12.8" hidden="false" customHeight="false" outlineLevel="0" collapsed="false"/>
    <row r="1044679" customFormat="false" ht="12.8" hidden="false" customHeight="false" outlineLevel="0" collapsed="false"/>
    <row r="1044680" customFormat="false" ht="12.8" hidden="false" customHeight="false" outlineLevel="0" collapsed="false"/>
    <row r="1044681" customFormat="false" ht="12.8" hidden="false" customHeight="false" outlineLevel="0" collapsed="false"/>
    <row r="1044682" customFormat="false" ht="12.8" hidden="false" customHeight="false" outlineLevel="0" collapsed="false"/>
    <row r="1044683" customFormat="false" ht="12.8" hidden="false" customHeight="false" outlineLevel="0" collapsed="false"/>
    <row r="1044684" customFormat="false" ht="12.8" hidden="false" customHeight="false" outlineLevel="0" collapsed="false"/>
    <row r="1044685" customFormat="false" ht="12.8" hidden="false" customHeight="false" outlineLevel="0" collapsed="false"/>
    <row r="1044686" customFormat="false" ht="12.8" hidden="false" customHeight="false" outlineLevel="0" collapsed="false"/>
    <row r="1044687" customFormat="false" ht="12.8" hidden="false" customHeight="false" outlineLevel="0" collapsed="false"/>
    <row r="1044688" customFormat="false" ht="12.8" hidden="false" customHeight="false" outlineLevel="0" collapsed="false"/>
    <row r="1044689" customFormat="false" ht="12.8" hidden="false" customHeight="false" outlineLevel="0" collapsed="false"/>
    <row r="1044690" customFormat="false" ht="12.8" hidden="false" customHeight="false" outlineLevel="0" collapsed="false"/>
    <row r="1044691" customFormat="false" ht="12.8" hidden="false" customHeight="false" outlineLevel="0" collapsed="false"/>
    <row r="1044692" customFormat="false" ht="12.8" hidden="false" customHeight="false" outlineLevel="0" collapsed="false"/>
    <row r="1044693" customFormat="false" ht="12.8" hidden="false" customHeight="false" outlineLevel="0" collapsed="false"/>
    <row r="1044694" customFormat="false" ht="12.8" hidden="false" customHeight="false" outlineLevel="0" collapsed="false"/>
    <row r="1044695" customFormat="false" ht="12.8" hidden="false" customHeight="false" outlineLevel="0" collapsed="false"/>
    <row r="1044696" customFormat="false" ht="12.8" hidden="false" customHeight="false" outlineLevel="0" collapsed="false"/>
    <row r="1044697" customFormat="false" ht="12.8" hidden="false" customHeight="false" outlineLevel="0" collapsed="false"/>
    <row r="1044698" customFormat="false" ht="12.8" hidden="false" customHeight="false" outlineLevel="0" collapsed="false"/>
    <row r="1044699" customFormat="false" ht="12.8" hidden="false" customHeight="false" outlineLevel="0" collapsed="false"/>
    <row r="1044700" customFormat="false" ht="12.8" hidden="false" customHeight="false" outlineLevel="0" collapsed="false"/>
    <row r="1044701" customFormat="false" ht="12.8" hidden="false" customHeight="false" outlineLevel="0" collapsed="false"/>
    <row r="1044702" customFormat="false" ht="12.8" hidden="false" customHeight="false" outlineLevel="0" collapsed="false"/>
    <row r="1044703" customFormat="false" ht="12.8" hidden="false" customHeight="false" outlineLevel="0" collapsed="false"/>
    <row r="1044704" customFormat="false" ht="12.8" hidden="false" customHeight="false" outlineLevel="0" collapsed="false"/>
    <row r="1044705" customFormat="false" ht="12.8" hidden="false" customHeight="false" outlineLevel="0" collapsed="false"/>
    <row r="1044706" customFormat="false" ht="12.8" hidden="false" customHeight="false" outlineLevel="0" collapsed="false"/>
    <row r="1044707" customFormat="false" ht="12.8" hidden="false" customHeight="false" outlineLevel="0" collapsed="false"/>
    <row r="1044708" customFormat="false" ht="12.8" hidden="false" customHeight="false" outlineLevel="0" collapsed="false"/>
    <row r="1044709" customFormat="false" ht="12.8" hidden="false" customHeight="false" outlineLevel="0" collapsed="false"/>
    <row r="1044710" customFormat="false" ht="12.8" hidden="false" customHeight="false" outlineLevel="0" collapsed="false"/>
    <row r="1044711" customFormat="false" ht="12.8" hidden="false" customHeight="false" outlineLevel="0" collapsed="false"/>
    <row r="1044712" customFormat="false" ht="12.8" hidden="false" customHeight="false" outlineLevel="0" collapsed="false"/>
    <row r="1044713" customFormat="false" ht="12.8" hidden="false" customHeight="false" outlineLevel="0" collapsed="false"/>
    <row r="1044714" customFormat="false" ht="12.8" hidden="false" customHeight="false" outlineLevel="0" collapsed="false"/>
    <row r="1044715" customFormat="false" ht="12.8" hidden="false" customHeight="false" outlineLevel="0" collapsed="false"/>
    <row r="1044716" customFormat="false" ht="12.8" hidden="false" customHeight="false" outlineLevel="0" collapsed="false"/>
    <row r="1044717" customFormat="false" ht="12.8" hidden="false" customHeight="false" outlineLevel="0" collapsed="false"/>
    <row r="1044718" customFormat="false" ht="12.8" hidden="false" customHeight="false" outlineLevel="0" collapsed="false"/>
    <row r="1044719" customFormat="false" ht="12.8" hidden="false" customHeight="false" outlineLevel="0" collapsed="false"/>
    <row r="1044720" customFormat="false" ht="12.8" hidden="false" customHeight="false" outlineLevel="0" collapsed="false"/>
    <row r="1044721" customFormat="false" ht="12.8" hidden="false" customHeight="false" outlineLevel="0" collapsed="false"/>
    <row r="1044722" customFormat="false" ht="12.8" hidden="false" customHeight="false" outlineLevel="0" collapsed="false"/>
    <row r="1044723" customFormat="false" ht="12.8" hidden="false" customHeight="false" outlineLevel="0" collapsed="false"/>
    <row r="1044724" customFormat="false" ht="12.8" hidden="false" customHeight="false" outlineLevel="0" collapsed="false"/>
    <row r="1044725" customFormat="false" ht="12.8" hidden="false" customHeight="false" outlineLevel="0" collapsed="false"/>
    <row r="1044726" customFormat="false" ht="12.8" hidden="false" customHeight="false" outlineLevel="0" collapsed="false"/>
    <row r="1044727" customFormat="false" ht="12.8" hidden="false" customHeight="false" outlineLevel="0" collapsed="false"/>
    <row r="1044728" customFormat="false" ht="12.8" hidden="false" customHeight="false" outlineLevel="0" collapsed="false"/>
    <row r="1044729" customFormat="false" ht="12.8" hidden="false" customHeight="false" outlineLevel="0" collapsed="false"/>
    <row r="1044730" customFormat="false" ht="12.8" hidden="false" customHeight="false" outlineLevel="0" collapsed="false"/>
    <row r="1044731" customFormat="false" ht="12.8" hidden="false" customHeight="false" outlineLevel="0" collapsed="false"/>
    <row r="1044732" customFormat="false" ht="12.8" hidden="false" customHeight="false" outlineLevel="0" collapsed="false"/>
    <row r="1044733" customFormat="false" ht="12.8" hidden="false" customHeight="false" outlineLevel="0" collapsed="false"/>
    <row r="1044734" customFormat="false" ht="12.8" hidden="false" customHeight="false" outlineLevel="0" collapsed="false"/>
    <row r="1044735" customFormat="false" ht="12.8" hidden="false" customHeight="false" outlineLevel="0" collapsed="false"/>
    <row r="1044736" customFormat="false" ht="12.8" hidden="false" customHeight="false" outlineLevel="0" collapsed="false"/>
    <row r="1044737" customFormat="false" ht="12.8" hidden="false" customHeight="false" outlineLevel="0" collapsed="false"/>
    <row r="1044738" customFormat="false" ht="12.8" hidden="false" customHeight="false" outlineLevel="0" collapsed="false"/>
    <row r="1044739" customFormat="false" ht="12.8" hidden="false" customHeight="false" outlineLevel="0" collapsed="false"/>
    <row r="1044740" customFormat="false" ht="12.8" hidden="false" customHeight="false" outlineLevel="0" collapsed="false"/>
    <row r="1044741" customFormat="false" ht="12.8" hidden="false" customHeight="false" outlineLevel="0" collapsed="false"/>
    <row r="1044742" customFormat="false" ht="12.8" hidden="false" customHeight="false" outlineLevel="0" collapsed="false"/>
    <row r="1044743" customFormat="false" ht="12.8" hidden="false" customHeight="false" outlineLevel="0" collapsed="false"/>
    <row r="1044744" customFormat="false" ht="12.8" hidden="false" customHeight="false" outlineLevel="0" collapsed="false"/>
    <row r="1044745" customFormat="false" ht="12.8" hidden="false" customHeight="false" outlineLevel="0" collapsed="false"/>
    <row r="1044746" customFormat="false" ht="12.8" hidden="false" customHeight="false" outlineLevel="0" collapsed="false"/>
    <row r="1044747" customFormat="false" ht="12.8" hidden="false" customHeight="false" outlineLevel="0" collapsed="false"/>
    <row r="1044748" customFormat="false" ht="12.8" hidden="false" customHeight="false" outlineLevel="0" collapsed="false"/>
    <row r="1044749" customFormat="false" ht="12.8" hidden="false" customHeight="false" outlineLevel="0" collapsed="false"/>
    <row r="1044750" customFormat="false" ht="12.8" hidden="false" customHeight="false" outlineLevel="0" collapsed="false"/>
    <row r="1044751" customFormat="false" ht="12.8" hidden="false" customHeight="false" outlineLevel="0" collapsed="false"/>
    <row r="1044752" customFormat="false" ht="12.8" hidden="false" customHeight="false" outlineLevel="0" collapsed="false"/>
    <row r="1044753" customFormat="false" ht="12.8" hidden="false" customHeight="false" outlineLevel="0" collapsed="false"/>
    <row r="1044754" customFormat="false" ht="12.8" hidden="false" customHeight="false" outlineLevel="0" collapsed="false"/>
    <row r="1044755" customFormat="false" ht="12.8" hidden="false" customHeight="false" outlineLevel="0" collapsed="false"/>
    <row r="1044756" customFormat="false" ht="12.8" hidden="false" customHeight="false" outlineLevel="0" collapsed="false"/>
    <row r="1044757" customFormat="false" ht="12.8" hidden="false" customHeight="false" outlineLevel="0" collapsed="false"/>
    <row r="1044758" customFormat="false" ht="12.8" hidden="false" customHeight="false" outlineLevel="0" collapsed="false"/>
    <row r="1044759" customFormat="false" ht="12.8" hidden="false" customHeight="false" outlineLevel="0" collapsed="false"/>
    <row r="1044760" customFormat="false" ht="12.8" hidden="false" customHeight="false" outlineLevel="0" collapsed="false"/>
    <row r="1044761" customFormat="false" ht="12.8" hidden="false" customHeight="false" outlineLevel="0" collapsed="false"/>
    <row r="1044762" customFormat="false" ht="12.8" hidden="false" customHeight="false" outlineLevel="0" collapsed="false"/>
    <row r="1044763" customFormat="false" ht="12.8" hidden="false" customHeight="false" outlineLevel="0" collapsed="false"/>
    <row r="1044764" customFormat="false" ht="12.8" hidden="false" customHeight="false" outlineLevel="0" collapsed="false"/>
    <row r="1044765" customFormat="false" ht="12.8" hidden="false" customHeight="false" outlineLevel="0" collapsed="false"/>
    <row r="1044766" customFormat="false" ht="12.8" hidden="false" customHeight="false" outlineLevel="0" collapsed="false"/>
    <row r="1044767" customFormat="false" ht="12.8" hidden="false" customHeight="false" outlineLevel="0" collapsed="false"/>
    <row r="1044768" customFormat="false" ht="12.8" hidden="false" customHeight="false" outlineLevel="0" collapsed="false"/>
    <row r="1044769" customFormat="false" ht="12.8" hidden="false" customHeight="false" outlineLevel="0" collapsed="false"/>
    <row r="1044770" customFormat="false" ht="12.8" hidden="false" customHeight="false" outlineLevel="0" collapsed="false"/>
    <row r="1044771" customFormat="false" ht="12.8" hidden="false" customHeight="false" outlineLevel="0" collapsed="false"/>
    <row r="1044772" customFormat="false" ht="12.8" hidden="false" customHeight="false" outlineLevel="0" collapsed="false"/>
    <row r="1044773" customFormat="false" ht="12.8" hidden="false" customHeight="false" outlineLevel="0" collapsed="false"/>
    <row r="1044774" customFormat="false" ht="12.8" hidden="false" customHeight="false" outlineLevel="0" collapsed="false"/>
    <row r="1044775" customFormat="false" ht="12.8" hidden="false" customHeight="false" outlineLevel="0" collapsed="false"/>
    <row r="1044776" customFormat="false" ht="12.8" hidden="false" customHeight="false" outlineLevel="0" collapsed="false"/>
    <row r="1044777" customFormat="false" ht="12.8" hidden="false" customHeight="false" outlineLevel="0" collapsed="false"/>
    <row r="1044778" customFormat="false" ht="12.8" hidden="false" customHeight="false" outlineLevel="0" collapsed="false"/>
    <row r="1044779" customFormat="false" ht="12.8" hidden="false" customHeight="false" outlineLevel="0" collapsed="false"/>
    <row r="1044780" customFormat="false" ht="12.8" hidden="false" customHeight="false" outlineLevel="0" collapsed="false"/>
    <row r="1044781" customFormat="false" ht="12.8" hidden="false" customHeight="false" outlineLevel="0" collapsed="false"/>
    <row r="1044782" customFormat="false" ht="12.8" hidden="false" customHeight="false" outlineLevel="0" collapsed="false"/>
    <row r="1044783" customFormat="false" ht="12.8" hidden="false" customHeight="false" outlineLevel="0" collapsed="false"/>
    <row r="1044784" customFormat="false" ht="12.8" hidden="false" customHeight="false" outlineLevel="0" collapsed="false"/>
    <row r="1044785" customFormat="false" ht="12.8" hidden="false" customHeight="false" outlineLevel="0" collapsed="false"/>
    <row r="1044786" customFormat="false" ht="12.8" hidden="false" customHeight="false" outlineLevel="0" collapsed="false"/>
    <row r="1044787" customFormat="false" ht="12.8" hidden="false" customHeight="false" outlineLevel="0" collapsed="false"/>
    <row r="1044788" customFormat="false" ht="12.8" hidden="false" customHeight="false" outlineLevel="0" collapsed="false"/>
    <row r="1044789" customFormat="false" ht="12.8" hidden="false" customHeight="false" outlineLevel="0" collapsed="false"/>
    <row r="1044790" customFormat="false" ht="12.8" hidden="false" customHeight="false" outlineLevel="0" collapsed="false"/>
    <row r="1044791" customFormat="false" ht="12.8" hidden="false" customHeight="false" outlineLevel="0" collapsed="false"/>
    <row r="1044792" customFormat="false" ht="12.8" hidden="false" customHeight="false" outlineLevel="0" collapsed="false"/>
    <row r="1044793" customFormat="false" ht="12.8" hidden="false" customHeight="false" outlineLevel="0" collapsed="false"/>
    <row r="1044794" customFormat="false" ht="12.8" hidden="false" customHeight="false" outlineLevel="0" collapsed="false"/>
    <row r="1044795" customFormat="false" ht="12.8" hidden="false" customHeight="false" outlineLevel="0" collapsed="false"/>
    <row r="1044796" customFormat="false" ht="12.8" hidden="false" customHeight="false" outlineLevel="0" collapsed="false"/>
    <row r="1044797" customFormat="false" ht="12.8" hidden="false" customHeight="false" outlineLevel="0" collapsed="false"/>
    <row r="1044798" customFormat="false" ht="12.8" hidden="false" customHeight="false" outlineLevel="0" collapsed="false"/>
    <row r="1044799" customFormat="false" ht="12.8" hidden="false" customHeight="false" outlineLevel="0" collapsed="false"/>
    <row r="1044800" customFormat="false" ht="12.8" hidden="false" customHeight="false" outlineLevel="0" collapsed="false"/>
    <row r="1044801" customFormat="false" ht="12.8" hidden="false" customHeight="false" outlineLevel="0" collapsed="false"/>
    <row r="1044802" customFormat="false" ht="12.8" hidden="false" customHeight="false" outlineLevel="0" collapsed="false"/>
    <row r="1044803" customFormat="false" ht="12.8" hidden="false" customHeight="false" outlineLevel="0" collapsed="false"/>
    <row r="1044804" customFormat="false" ht="12.8" hidden="false" customHeight="false" outlineLevel="0" collapsed="false"/>
    <row r="1044805" customFormat="false" ht="12.8" hidden="false" customHeight="false" outlineLevel="0" collapsed="false"/>
    <row r="1044806" customFormat="false" ht="12.8" hidden="false" customHeight="false" outlineLevel="0" collapsed="false"/>
    <row r="1044807" customFormat="false" ht="12.8" hidden="false" customHeight="false" outlineLevel="0" collapsed="false"/>
    <row r="1044808" customFormat="false" ht="12.8" hidden="false" customHeight="false" outlineLevel="0" collapsed="false"/>
    <row r="1044809" customFormat="false" ht="12.8" hidden="false" customHeight="false" outlineLevel="0" collapsed="false"/>
    <row r="1044810" customFormat="false" ht="12.8" hidden="false" customHeight="false" outlineLevel="0" collapsed="false"/>
    <row r="1044811" customFormat="false" ht="12.8" hidden="false" customHeight="false" outlineLevel="0" collapsed="false"/>
    <row r="1044812" customFormat="false" ht="12.8" hidden="false" customHeight="false" outlineLevel="0" collapsed="false"/>
    <row r="1044813" customFormat="false" ht="12.8" hidden="false" customHeight="false" outlineLevel="0" collapsed="false"/>
    <row r="1044814" customFormat="false" ht="12.8" hidden="false" customHeight="false" outlineLevel="0" collapsed="false"/>
    <row r="1044815" customFormat="false" ht="12.8" hidden="false" customHeight="false" outlineLevel="0" collapsed="false"/>
    <row r="1044816" customFormat="false" ht="12.8" hidden="false" customHeight="false" outlineLevel="0" collapsed="false"/>
    <row r="1044817" customFormat="false" ht="12.8" hidden="false" customHeight="false" outlineLevel="0" collapsed="false"/>
    <row r="1044818" customFormat="false" ht="12.8" hidden="false" customHeight="false" outlineLevel="0" collapsed="false"/>
    <row r="1044819" customFormat="false" ht="12.8" hidden="false" customHeight="false" outlineLevel="0" collapsed="false"/>
    <row r="1044820" customFormat="false" ht="12.8" hidden="false" customHeight="false" outlineLevel="0" collapsed="false"/>
    <row r="1044821" customFormat="false" ht="12.8" hidden="false" customHeight="false" outlineLevel="0" collapsed="false"/>
    <row r="1044822" customFormat="false" ht="12.8" hidden="false" customHeight="false" outlineLevel="0" collapsed="false"/>
    <row r="1044823" customFormat="false" ht="12.8" hidden="false" customHeight="false" outlineLevel="0" collapsed="false"/>
    <row r="1044824" customFormat="false" ht="12.8" hidden="false" customHeight="false" outlineLevel="0" collapsed="false"/>
    <row r="1044825" customFormat="false" ht="12.8" hidden="false" customHeight="false" outlineLevel="0" collapsed="false"/>
    <row r="1044826" customFormat="false" ht="12.8" hidden="false" customHeight="false" outlineLevel="0" collapsed="false"/>
    <row r="1044827" customFormat="false" ht="12.8" hidden="false" customHeight="false" outlineLevel="0" collapsed="false"/>
    <row r="1044828" customFormat="false" ht="12.8" hidden="false" customHeight="false" outlineLevel="0" collapsed="false"/>
    <row r="1044829" customFormat="false" ht="12.8" hidden="false" customHeight="false" outlineLevel="0" collapsed="false"/>
    <row r="1044830" customFormat="false" ht="12.8" hidden="false" customHeight="false" outlineLevel="0" collapsed="false"/>
    <row r="1044831" customFormat="false" ht="12.8" hidden="false" customHeight="false" outlineLevel="0" collapsed="false"/>
    <row r="1044832" customFormat="false" ht="12.8" hidden="false" customHeight="false" outlineLevel="0" collapsed="false"/>
    <row r="1044833" customFormat="false" ht="12.8" hidden="false" customHeight="false" outlineLevel="0" collapsed="false"/>
    <row r="1044834" customFormat="false" ht="12.8" hidden="false" customHeight="false" outlineLevel="0" collapsed="false"/>
    <row r="1044835" customFormat="false" ht="12.8" hidden="false" customHeight="false" outlineLevel="0" collapsed="false"/>
    <row r="1044836" customFormat="false" ht="12.8" hidden="false" customHeight="false" outlineLevel="0" collapsed="false"/>
    <row r="1044837" customFormat="false" ht="12.8" hidden="false" customHeight="false" outlineLevel="0" collapsed="false"/>
    <row r="1044838" customFormat="false" ht="12.8" hidden="false" customHeight="false" outlineLevel="0" collapsed="false"/>
    <row r="1044839" customFormat="false" ht="12.8" hidden="false" customHeight="false" outlineLevel="0" collapsed="false"/>
    <row r="1044840" customFormat="false" ht="12.8" hidden="false" customHeight="false" outlineLevel="0" collapsed="false"/>
    <row r="1044841" customFormat="false" ht="12.8" hidden="false" customHeight="false" outlineLevel="0" collapsed="false"/>
    <row r="1044842" customFormat="false" ht="12.8" hidden="false" customHeight="false" outlineLevel="0" collapsed="false"/>
    <row r="1044843" customFormat="false" ht="12.8" hidden="false" customHeight="false" outlineLevel="0" collapsed="false"/>
    <row r="1044844" customFormat="false" ht="12.8" hidden="false" customHeight="false" outlineLevel="0" collapsed="false"/>
    <row r="1044845" customFormat="false" ht="12.8" hidden="false" customHeight="false" outlineLevel="0" collapsed="false"/>
    <row r="1044846" customFormat="false" ht="12.8" hidden="false" customHeight="false" outlineLevel="0" collapsed="false"/>
    <row r="1044847" customFormat="false" ht="12.8" hidden="false" customHeight="false" outlineLevel="0" collapsed="false"/>
    <row r="1044848" customFormat="false" ht="12.8" hidden="false" customHeight="false" outlineLevel="0" collapsed="false"/>
    <row r="1044849" customFormat="false" ht="12.8" hidden="false" customHeight="false" outlineLevel="0" collapsed="false"/>
    <row r="1044850" customFormat="false" ht="12.8" hidden="false" customHeight="false" outlineLevel="0" collapsed="false"/>
    <row r="1044851" customFormat="false" ht="12.8" hidden="false" customHeight="false" outlineLevel="0" collapsed="false"/>
    <row r="1044852" customFormat="false" ht="12.8" hidden="false" customHeight="false" outlineLevel="0" collapsed="false"/>
    <row r="1044853" customFormat="false" ht="12.8" hidden="false" customHeight="false" outlineLevel="0" collapsed="false"/>
    <row r="1044854" customFormat="false" ht="12.8" hidden="false" customHeight="false" outlineLevel="0" collapsed="false"/>
    <row r="1044855" customFormat="false" ht="12.8" hidden="false" customHeight="false" outlineLevel="0" collapsed="false"/>
    <row r="1044856" customFormat="false" ht="12.8" hidden="false" customHeight="false" outlineLevel="0" collapsed="false"/>
    <row r="1044857" customFormat="false" ht="12.8" hidden="false" customHeight="false" outlineLevel="0" collapsed="false"/>
    <row r="1044858" customFormat="false" ht="12.8" hidden="false" customHeight="false" outlineLevel="0" collapsed="false"/>
    <row r="1044859" customFormat="false" ht="12.8" hidden="false" customHeight="false" outlineLevel="0" collapsed="false"/>
    <row r="1044860" customFormat="false" ht="12.8" hidden="false" customHeight="false" outlineLevel="0" collapsed="false"/>
    <row r="1044861" customFormat="false" ht="12.8" hidden="false" customHeight="false" outlineLevel="0" collapsed="false"/>
    <row r="1044862" customFormat="false" ht="12.8" hidden="false" customHeight="false" outlineLevel="0" collapsed="false"/>
    <row r="1044863" customFormat="false" ht="12.8" hidden="false" customHeight="false" outlineLevel="0" collapsed="false"/>
    <row r="1044864" customFormat="false" ht="12.8" hidden="false" customHeight="false" outlineLevel="0" collapsed="false"/>
    <row r="1044865" customFormat="false" ht="12.8" hidden="false" customHeight="false" outlineLevel="0" collapsed="false"/>
    <row r="1044866" customFormat="false" ht="12.8" hidden="false" customHeight="false" outlineLevel="0" collapsed="false"/>
    <row r="1044867" customFormat="false" ht="12.8" hidden="false" customHeight="false" outlineLevel="0" collapsed="false"/>
    <row r="1044868" customFormat="false" ht="12.8" hidden="false" customHeight="false" outlineLevel="0" collapsed="false"/>
    <row r="1044869" customFormat="false" ht="12.8" hidden="false" customHeight="false" outlineLevel="0" collapsed="false"/>
    <row r="1044870" customFormat="false" ht="12.8" hidden="false" customHeight="false" outlineLevel="0" collapsed="false"/>
    <row r="1044871" customFormat="false" ht="12.8" hidden="false" customHeight="false" outlineLevel="0" collapsed="false"/>
    <row r="1044872" customFormat="false" ht="12.8" hidden="false" customHeight="false" outlineLevel="0" collapsed="false"/>
    <row r="1044873" customFormat="false" ht="12.8" hidden="false" customHeight="false" outlineLevel="0" collapsed="false"/>
    <row r="1044874" customFormat="false" ht="12.8" hidden="false" customHeight="false" outlineLevel="0" collapsed="false"/>
    <row r="1044875" customFormat="false" ht="12.8" hidden="false" customHeight="false" outlineLevel="0" collapsed="false"/>
    <row r="1044876" customFormat="false" ht="12.8" hidden="false" customHeight="false" outlineLevel="0" collapsed="false"/>
    <row r="1044877" customFormat="false" ht="12.8" hidden="false" customHeight="false" outlineLevel="0" collapsed="false"/>
    <row r="1044878" customFormat="false" ht="12.8" hidden="false" customHeight="false" outlineLevel="0" collapsed="false"/>
    <row r="1044879" customFormat="false" ht="12.8" hidden="false" customHeight="false" outlineLevel="0" collapsed="false"/>
    <row r="1044880" customFormat="false" ht="12.8" hidden="false" customHeight="false" outlineLevel="0" collapsed="false"/>
    <row r="1044881" customFormat="false" ht="12.8" hidden="false" customHeight="false" outlineLevel="0" collapsed="false"/>
    <row r="1044882" customFormat="false" ht="12.8" hidden="false" customHeight="false" outlineLevel="0" collapsed="false"/>
    <row r="1044883" customFormat="false" ht="12.8" hidden="false" customHeight="false" outlineLevel="0" collapsed="false"/>
    <row r="1044884" customFormat="false" ht="12.8" hidden="false" customHeight="false" outlineLevel="0" collapsed="false"/>
    <row r="1044885" customFormat="false" ht="12.8" hidden="false" customHeight="false" outlineLevel="0" collapsed="false"/>
    <row r="1044886" customFormat="false" ht="12.8" hidden="false" customHeight="false" outlineLevel="0" collapsed="false"/>
    <row r="1044887" customFormat="false" ht="12.8" hidden="false" customHeight="false" outlineLevel="0" collapsed="false"/>
    <row r="1044888" customFormat="false" ht="12.8" hidden="false" customHeight="false" outlineLevel="0" collapsed="false"/>
    <row r="1044889" customFormat="false" ht="12.8" hidden="false" customHeight="false" outlineLevel="0" collapsed="false"/>
    <row r="1044890" customFormat="false" ht="12.8" hidden="false" customHeight="false" outlineLevel="0" collapsed="false"/>
    <row r="1044891" customFormat="false" ht="12.8" hidden="false" customHeight="false" outlineLevel="0" collapsed="false"/>
    <row r="1044892" customFormat="false" ht="12.8" hidden="false" customHeight="false" outlineLevel="0" collapsed="false"/>
    <row r="1044893" customFormat="false" ht="12.8" hidden="false" customHeight="false" outlineLevel="0" collapsed="false"/>
    <row r="1044894" customFormat="false" ht="12.8" hidden="false" customHeight="false" outlineLevel="0" collapsed="false"/>
    <row r="1044895" customFormat="false" ht="12.8" hidden="false" customHeight="false" outlineLevel="0" collapsed="false"/>
    <row r="1044896" customFormat="false" ht="12.8" hidden="false" customHeight="false" outlineLevel="0" collapsed="false"/>
    <row r="1044897" customFormat="false" ht="12.8" hidden="false" customHeight="false" outlineLevel="0" collapsed="false"/>
    <row r="1044898" customFormat="false" ht="12.8" hidden="false" customHeight="false" outlineLevel="0" collapsed="false"/>
    <row r="1044899" customFormat="false" ht="12.8" hidden="false" customHeight="false" outlineLevel="0" collapsed="false"/>
    <row r="1044900" customFormat="false" ht="12.8" hidden="false" customHeight="false" outlineLevel="0" collapsed="false"/>
    <row r="1044901" customFormat="false" ht="12.8" hidden="false" customHeight="false" outlineLevel="0" collapsed="false"/>
    <row r="1044902" customFormat="false" ht="12.8" hidden="false" customHeight="false" outlineLevel="0" collapsed="false"/>
    <row r="1044903" customFormat="false" ht="12.8" hidden="false" customHeight="false" outlineLevel="0" collapsed="false"/>
    <row r="1044904" customFormat="false" ht="12.8" hidden="false" customHeight="false" outlineLevel="0" collapsed="false"/>
    <row r="1044905" customFormat="false" ht="12.8" hidden="false" customHeight="false" outlineLevel="0" collapsed="false"/>
    <row r="1044906" customFormat="false" ht="12.8" hidden="false" customHeight="false" outlineLevel="0" collapsed="false"/>
    <row r="1044907" customFormat="false" ht="12.8" hidden="false" customHeight="false" outlineLevel="0" collapsed="false"/>
    <row r="1044908" customFormat="false" ht="12.8" hidden="false" customHeight="false" outlineLevel="0" collapsed="false"/>
    <row r="1044909" customFormat="false" ht="12.8" hidden="false" customHeight="false" outlineLevel="0" collapsed="false"/>
    <row r="1044910" customFormat="false" ht="12.8" hidden="false" customHeight="false" outlineLevel="0" collapsed="false"/>
    <row r="1044911" customFormat="false" ht="12.8" hidden="false" customHeight="false" outlineLevel="0" collapsed="false"/>
    <row r="1044912" customFormat="false" ht="12.8" hidden="false" customHeight="false" outlineLevel="0" collapsed="false"/>
    <row r="1044913" customFormat="false" ht="12.8" hidden="false" customHeight="false" outlineLevel="0" collapsed="false"/>
    <row r="1044914" customFormat="false" ht="12.8" hidden="false" customHeight="false" outlineLevel="0" collapsed="false"/>
    <row r="1044915" customFormat="false" ht="12.8" hidden="false" customHeight="false" outlineLevel="0" collapsed="false"/>
    <row r="1044916" customFormat="false" ht="12.8" hidden="false" customHeight="false" outlineLevel="0" collapsed="false"/>
    <row r="1044917" customFormat="false" ht="12.8" hidden="false" customHeight="false" outlineLevel="0" collapsed="false"/>
    <row r="1044918" customFormat="false" ht="12.8" hidden="false" customHeight="false" outlineLevel="0" collapsed="false"/>
    <row r="1044919" customFormat="false" ht="12.8" hidden="false" customHeight="false" outlineLevel="0" collapsed="false"/>
    <row r="1044920" customFormat="false" ht="12.8" hidden="false" customHeight="false" outlineLevel="0" collapsed="false"/>
    <row r="1044921" customFormat="false" ht="12.8" hidden="false" customHeight="false" outlineLevel="0" collapsed="false"/>
    <row r="1044922" customFormat="false" ht="12.8" hidden="false" customHeight="false" outlineLevel="0" collapsed="false"/>
    <row r="1044923" customFormat="false" ht="12.8" hidden="false" customHeight="false" outlineLevel="0" collapsed="false"/>
    <row r="1044924" customFormat="false" ht="12.8" hidden="false" customHeight="false" outlineLevel="0" collapsed="false"/>
    <row r="1044925" customFormat="false" ht="12.8" hidden="false" customHeight="false" outlineLevel="0" collapsed="false"/>
    <row r="1044926" customFormat="false" ht="12.8" hidden="false" customHeight="false" outlineLevel="0" collapsed="false"/>
    <row r="1044927" customFormat="false" ht="12.8" hidden="false" customHeight="false" outlineLevel="0" collapsed="false"/>
    <row r="1044928" customFormat="false" ht="12.8" hidden="false" customHeight="false" outlineLevel="0" collapsed="false"/>
    <row r="1044929" customFormat="false" ht="12.8" hidden="false" customHeight="false" outlineLevel="0" collapsed="false"/>
    <row r="1044930" customFormat="false" ht="12.8" hidden="false" customHeight="false" outlineLevel="0" collapsed="false"/>
    <row r="1044931" customFormat="false" ht="12.8" hidden="false" customHeight="false" outlineLevel="0" collapsed="false"/>
    <row r="1044932" customFormat="false" ht="12.8" hidden="false" customHeight="false" outlineLevel="0" collapsed="false"/>
    <row r="1044933" customFormat="false" ht="12.8" hidden="false" customHeight="false" outlineLevel="0" collapsed="false"/>
    <row r="1044934" customFormat="false" ht="12.8" hidden="false" customHeight="false" outlineLevel="0" collapsed="false"/>
    <row r="1044935" customFormat="false" ht="12.8" hidden="false" customHeight="false" outlineLevel="0" collapsed="false"/>
    <row r="1044936" customFormat="false" ht="12.8" hidden="false" customHeight="false" outlineLevel="0" collapsed="false"/>
    <row r="1044937" customFormat="false" ht="12.8" hidden="false" customHeight="false" outlineLevel="0" collapsed="false"/>
    <row r="1044938" customFormat="false" ht="12.8" hidden="false" customHeight="false" outlineLevel="0" collapsed="false"/>
    <row r="1044939" customFormat="false" ht="12.8" hidden="false" customHeight="false" outlineLevel="0" collapsed="false"/>
    <row r="1044940" customFormat="false" ht="12.8" hidden="false" customHeight="false" outlineLevel="0" collapsed="false"/>
    <row r="1044941" customFormat="false" ht="12.8" hidden="false" customHeight="false" outlineLevel="0" collapsed="false"/>
    <row r="1044942" customFormat="false" ht="12.8" hidden="false" customHeight="false" outlineLevel="0" collapsed="false"/>
    <row r="1044943" customFormat="false" ht="12.8" hidden="false" customHeight="false" outlineLevel="0" collapsed="false"/>
    <row r="1044944" customFormat="false" ht="12.8" hidden="false" customHeight="false" outlineLevel="0" collapsed="false"/>
    <row r="1044945" customFormat="false" ht="12.8" hidden="false" customHeight="false" outlineLevel="0" collapsed="false"/>
    <row r="1044946" customFormat="false" ht="12.8" hidden="false" customHeight="false" outlineLevel="0" collapsed="false"/>
    <row r="1044947" customFormat="false" ht="12.8" hidden="false" customHeight="false" outlineLevel="0" collapsed="false"/>
    <row r="1044948" customFormat="false" ht="12.8" hidden="false" customHeight="false" outlineLevel="0" collapsed="false"/>
    <row r="1044949" customFormat="false" ht="12.8" hidden="false" customHeight="false" outlineLevel="0" collapsed="false"/>
    <row r="1044950" customFormat="false" ht="12.8" hidden="false" customHeight="false" outlineLevel="0" collapsed="false"/>
    <row r="1044951" customFormat="false" ht="12.8" hidden="false" customHeight="false" outlineLevel="0" collapsed="false"/>
    <row r="1044952" customFormat="false" ht="12.8" hidden="false" customHeight="false" outlineLevel="0" collapsed="false"/>
    <row r="1044953" customFormat="false" ht="12.8" hidden="false" customHeight="false" outlineLevel="0" collapsed="false"/>
    <row r="1044954" customFormat="false" ht="12.8" hidden="false" customHeight="false" outlineLevel="0" collapsed="false"/>
    <row r="1044955" customFormat="false" ht="12.8" hidden="false" customHeight="false" outlineLevel="0" collapsed="false"/>
    <row r="1044956" customFormat="false" ht="12.8" hidden="false" customHeight="false" outlineLevel="0" collapsed="false"/>
    <row r="1044957" customFormat="false" ht="12.8" hidden="false" customHeight="false" outlineLevel="0" collapsed="false"/>
    <row r="1044958" customFormat="false" ht="12.8" hidden="false" customHeight="false" outlineLevel="0" collapsed="false"/>
    <row r="1044959" customFormat="false" ht="12.8" hidden="false" customHeight="false" outlineLevel="0" collapsed="false"/>
    <row r="1044960" customFormat="false" ht="12.8" hidden="false" customHeight="false" outlineLevel="0" collapsed="false"/>
    <row r="1044961" customFormat="false" ht="12.8" hidden="false" customHeight="false" outlineLevel="0" collapsed="false"/>
    <row r="1044962" customFormat="false" ht="12.8" hidden="false" customHeight="false" outlineLevel="0" collapsed="false"/>
    <row r="1044963" customFormat="false" ht="12.8" hidden="false" customHeight="false" outlineLevel="0" collapsed="false"/>
    <row r="1044964" customFormat="false" ht="12.8" hidden="false" customHeight="false" outlineLevel="0" collapsed="false"/>
    <row r="1044965" customFormat="false" ht="12.8" hidden="false" customHeight="false" outlineLevel="0" collapsed="false"/>
    <row r="1044966" customFormat="false" ht="12.8" hidden="false" customHeight="false" outlineLevel="0" collapsed="false"/>
    <row r="1044967" customFormat="false" ht="12.8" hidden="false" customHeight="false" outlineLevel="0" collapsed="false"/>
    <row r="1044968" customFormat="false" ht="12.8" hidden="false" customHeight="false" outlineLevel="0" collapsed="false"/>
    <row r="1044969" customFormat="false" ht="12.8" hidden="false" customHeight="false" outlineLevel="0" collapsed="false"/>
    <row r="1044970" customFormat="false" ht="12.8" hidden="false" customHeight="false" outlineLevel="0" collapsed="false"/>
    <row r="1044971" customFormat="false" ht="12.8" hidden="false" customHeight="false" outlineLevel="0" collapsed="false"/>
    <row r="1044972" customFormat="false" ht="12.8" hidden="false" customHeight="false" outlineLevel="0" collapsed="false"/>
    <row r="1044973" customFormat="false" ht="12.8" hidden="false" customHeight="false" outlineLevel="0" collapsed="false"/>
    <row r="1044974" customFormat="false" ht="12.8" hidden="false" customHeight="false" outlineLevel="0" collapsed="false"/>
    <row r="1044975" customFormat="false" ht="12.8" hidden="false" customHeight="false" outlineLevel="0" collapsed="false"/>
    <row r="1044976" customFormat="false" ht="12.8" hidden="false" customHeight="false" outlineLevel="0" collapsed="false"/>
    <row r="1044977" customFormat="false" ht="12.8" hidden="false" customHeight="false" outlineLevel="0" collapsed="false"/>
    <row r="1044978" customFormat="false" ht="12.8" hidden="false" customHeight="false" outlineLevel="0" collapsed="false"/>
    <row r="1044979" customFormat="false" ht="12.8" hidden="false" customHeight="false" outlineLevel="0" collapsed="false"/>
    <row r="1044980" customFormat="false" ht="12.8" hidden="false" customHeight="false" outlineLevel="0" collapsed="false"/>
    <row r="1044981" customFormat="false" ht="12.8" hidden="false" customHeight="false" outlineLevel="0" collapsed="false"/>
    <row r="1044982" customFormat="false" ht="12.8" hidden="false" customHeight="false" outlineLevel="0" collapsed="false"/>
    <row r="1044983" customFormat="false" ht="12.8" hidden="false" customHeight="false" outlineLevel="0" collapsed="false"/>
    <row r="1044984" customFormat="false" ht="12.8" hidden="false" customHeight="false" outlineLevel="0" collapsed="false"/>
    <row r="1044985" customFormat="false" ht="12.8" hidden="false" customHeight="false" outlineLevel="0" collapsed="false"/>
    <row r="1044986" customFormat="false" ht="12.8" hidden="false" customHeight="false" outlineLevel="0" collapsed="false"/>
    <row r="1044987" customFormat="false" ht="12.8" hidden="false" customHeight="false" outlineLevel="0" collapsed="false"/>
    <row r="1044988" customFormat="false" ht="12.8" hidden="false" customHeight="false" outlineLevel="0" collapsed="false"/>
    <row r="1044989" customFormat="false" ht="12.8" hidden="false" customHeight="false" outlineLevel="0" collapsed="false"/>
    <row r="1044990" customFormat="false" ht="12.8" hidden="false" customHeight="false" outlineLevel="0" collapsed="false"/>
    <row r="1044991" customFormat="false" ht="12.8" hidden="false" customHeight="false" outlineLevel="0" collapsed="false"/>
    <row r="1044992" customFormat="false" ht="12.8" hidden="false" customHeight="false" outlineLevel="0" collapsed="false"/>
    <row r="1044993" customFormat="false" ht="12.8" hidden="false" customHeight="false" outlineLevel="0" collapsed="false"/>
    <row r="1044994" customFormat="false" ht="12.8" hidden="false" customHeight="false" outlineLevel="0" collapsed="false"/>
    <row r="1044995" customFormat="false" ht="12.8" hidden="false" customHeight="false" outlineLevel="0" collapsed="false"/>
    <row r="1044996" customFormat="false" ht="12.8" hidden="false" customHeight="false" outlineLevel="0" collapsed="false"/>
    <row r="1044997" customFormat="false" ht="12.8" hidden="false" customHeight="false" outlineLevel="0" collapsed="false"/>
    <row r="1044998" customFormat="false" ht="12.8" hidden="false" customHeight="false" outlineLevel="0" collapsed="false"/>
    <row r="1044999" customFormat="false" ht="12.8" hidden="false" customHeight="false" outlineLevel="0" collapsed="false"/>
    <row r="1045000" customFormat="false" ht="12.8" hidden="false" customHeight="false" outlineLevel="0" collapsed="false"/>
    <row r="1045001" customFormat="false" ht="12.8" hidden="false" customHeight="false" outlineLevel="0" collapsed="false"/>
    <row r="1045002" customFormat="false" ht="12.8" hidden="false" customHeight="false" outlineLevel="0" collapsed="false"/>
    <row r="1045003" customFormat="false" ht="12.8" hidden="false" customHeight="false" outlineLevel="0" collapsed="false"/>
    <row r="1045004" customFormat="false" ht="12.8" hidden="false" customHeight="false" outlineLevel="0" collapsed="false"/>
    <row r="1045005" customFormat="false" ht="12.8" hidden="false" customHeight="false" outlineLevel="0" collapsed="false"/>
    <row r="1045006" customFormat="false" ht="12.8" hidden="false" customHeight="false" outlineLevel="0" collapsed="false"/>
    <row r="1045007" customFormat="false" ht="12.8" hidden="false" customHeight="false" outlineLevel="0" collapsed="false"/>
    <row r="1045008" customFormat="false" ht="12.8" hidden="false" customHeight="false" outlineLevel="0" collapsed="false"/>
    <row r="1045009" customFormat="false" ht="12.8" hidden="false" customHeight="false" outlineLevel="0" collapsed="false"/>
    <row r="1045010" customFormat="false" ht="12.8" hidden="false" customHeight="false" outlineLevel="0" collapsed="false"/>
    <row r="1045011" customFormat="false" ht="12.8" hidden="false" customHeight="false" outlineLevel="0" collapsed="false"/>
    <row r="1045012" customFormat="false" ht="12.8" hidden="false" customHeight="false" outlineLevel="0" collapsed="false"/>
    <row r="1045013" customFormat="false" ht="12.8" hidden="false" customHeight="false" outlineLevel="0" collapsed="false"/>
    <row r="1045014" customFormat="false" ht="12.8" hidden="false" customHeight="false" outlineLevel="0" collapsed="false"/>
    <row r="1045015" customFormat="false" ht="12.8" hidden="false" customHeight="false" outlineLevel="0" collapsed="false"/>
    <row r="1045016" customFormat="false" ht="12.8" hidden="false" customHeight="false" outlineLevel="0" collapsed="false"/>
    <row r="1045017" customFormat="false" ht="12.8" hidden="false" customHeight="false" outlineLevel="0" collapsed="false"/>
    <row r="1045018" customFormat="false" ht="12.8" hidden="false" customHeight="false" outlineLevel="0" collapsed="false"/>
    <row r="1045019" customFormat="false" ht="12.8" hidden="false" customHeight="false" outlineLevel="0" collapsed="false"/>
    <row r="1045020" customFormat="false" ht="12.8" hidden="false" customHeight="false" outlineLevel="0" collapsed="false"/>
    <row r="1045021" customFormat="false" ht="12.8" hidden="false" customHeight="false" outlineLevel="0" collapsed="false"/>
    <row r="1045022" customFormat="false" ht="12.8" hidden="false" customHeight="false" outlineLevel="0" collapsed="false"/>
    <row r="1045023" customFormat="false" ht="12.8" hidden="false" customHeight="false" outlineLevel="0" collapsed="false"/>
    <row r="1045024" customFormat="false" ht="12.8" hidden="false" customHeight="false" outlineLevel="0" collapsed="false"/>
    <row r="1045025" customFormat="false" ht="12.8" hidden="false" customHeight="false" outlineLevel="0" collapsed="false"/>
    <row r="1045026" customFormat="false" ht="12.8" hidden="false" customHeight="false" outlineLevel="0" collapsed="false"/>
    <row r="1045027" customFormat="false" ht="12.8" hidden="false" customHeight="false" outlineLevel="0" collapsed="false"/>
    <row r="1045028" customFormat="false" ht="12.8" hidden="false" customHeight="false" outlineLevel="0" collapsed="false"/>
    <row r="1045029" customFormat="false" ht="12.8" hidden="false" customHeight="false" outlineLevel="0" collapsed="false"/>
    <row r="1045030" customFormat="false" ht="12.8" hidden="false" customHeight="false" outlineLevel="0" collapsed="false"/>
    <row r="1045031" customFormat="false" ht="12.8" hidden="false" customHeight="false" outlineLevel="0" collapsed="false"/>
    <row r="1045032" customFormat="false" ht="12.8" hidden="false" customHeight="false" outlineLevel="0" collapsed="false"/>
    <row r="1045033" customFormat="false" ht="12.8" hidden="false" customHeight="false" outlineLevel="0" collapsed="false"/>
    <row r="1045034" customFormat="false" ht="12.8" hidden="false" customHeight="false" outlineLevel="0" collapsed="false"/>
    <row r="1045035" customFormat="false" ht="12.8" hidden="false" customHeight="false" outlineLevel="0" collapsed="false"/>
    <row r="1045036" customFormat="false" ht="12.8" hidden="false" customHeight="false" outlineLevel="0" collapsed="false"/>
    <row r="1045037" customFormat="false" ht="12.8" hidden="false" customHeight="false" outlineLevel="0" collapsed="false"/>
    <row r="1045038" customFormat="false" ht="12.8" hidden="false" customHeight="false" outlineLevel="0" collapsed="false"/>
    <row r="1045039" customFormat="false" ht="12.8" hidden="false" customHeight="false" outlineLevel="0" collapsed="false"/>
    <row r="1045040" customFormat="false" ht="12.8" hidden="false" customHeight="false" outlineLevel="0" collapsed="false"/>
    <row r="1045041" customFormat="false" ht="12.8" hidden="false" customHeight="false" outlineLevel="0" collapsed="false"/>
    <row r="1045042" customFormat="false" ht="12.8" hidden="false" customHeight="false" outlineLevel="0" collapsed="false"/>
    <row r="1045043" customFormat="false" ht="12.8" hidden="false" customHeight="false" outlineLevel="0" collapsed="false"/>
    <row r="1045044" customFormat="false" ht="12.8" hidden="false" customHeight="false" outlineLevel="0" collapsed="false"/>
    <row r="1045045" customFormat="false" ht="12.8" hidden="false" customHeight="false" outlineLevel="0" collapsed="false"/>
    <row r="1045046" customFormat="false" ht="12.8" hidden="false" customHeight="false" outlineLevel="0" collapsed="false"/>
    <row r="1045047" customFormat="false" ht="12.8" hidden="false" customHeight="false" outlineLevel="0" collapsed="false"/>
    <row r="1045048" customFormat="false" ht="12.8" hidden="false" customHeight="false" outlineLevel="0" collapsed="false"/>
    <row r="1045049" customFormat="false" ht="12.8" hidden="false" customHeight="false" outlineLevel="0" collapsed="false"/>
    <row r="1045050" customFormat="false" ht="12.8" hidden="false" customHeight="false" outlineLevel="0" collapsed="false"/>
    <row r="1045051" customFormat="false" ht="12.8" hidden="false" customHeight="false" outlineLevel="0" collapsed="false"/>
    <row r="1045052" customFormat="false" ht="12.8" hidden="false" customHeight="false" outlineLevel="0" collapsed="false"/>
    <row r="1045053" customFormat="false" ht="12.8" hidden="false" customHeight="false" outlineLevel="0" collapsed="false"/>
    <row r="1045054" customFormat="false" ht="12.8" hidden="false" customHeight="false" outlineLevel="0" collapsed="false"/>
    <row r="1045055" customFormat="false" ht="12.8" hidden="false" customHeight="false" outlineLevel="0" collapsed="false"/>
    <row r="1045056" customFormat="false" ht="12.8" hidden="false" customHeight="false" outlineLevel="0" collapsed="false"/>
    <row r="1045057" customFormat="false" ht="12.8" hidden="false" customHeight="false" outlineLevel="0" collapsed="false"/>
    <row r="1045058" customFormat="false" ht="12.8" hidden="false" customHeight="false" outlineLevel="0" collapsed="false"/>
    <row r="1045059" customFormat="false" ht="12.8" hidden="false" customHeight="false" outlineLevel="0" collapsed="false"/>
    <row r="1045060" customFormat="false" ht="12.8" hidden="false" customHeight="false" outlineLevel="0" collapsed="false"/>
    <row r="1045061" customFormat="false" ht="12.8" hidden="false" customHeight="false" outlineLevel="0" collapsed="false"/>
    <row r="1045062" customFormat="false" ht="12.8" hidden="false" customHeight="false" outlineLevel="0" collapsed="false"/>
    <row r="1045063" customFormat="false" ht="12.8" hidden="false" customHeight="false" outlineLevel="0" collapsed="false"/>
    <row r="1045064" customFormat="false" ht="12.8" hidden="false" customHeight="false" outlineLevel="0" collapsed="false"/>
    <row r="1045065" customFormat="false" ht="12.8" hidden="false" customHeight="false" outlineLevel="0" collapsed="false"/>
    <row r="1045066" customFormat="false" ht="12.8" hidden="false" customHeight="false" outlineLevel="0" collapsed="false"/>
    <row r="1045067" customFormat="false" ht="12.8" hidden="false" customHeight="false" outlineLevel="0" collapsed="false"/>
    <row r="1045068" customFormat="false" ht="12.8" hidden="false" customHeight="false" outlineLevel="0" collapsed="false"/>
    <row r="1045069" customFormat="false" ht="12.8" hidden="false" customHeight="false" outlineLevel="0" collapsed="false"/>
    <row r="1045070" customFormat="false" ht="12.8" hidden="false" customHeight="false" outlineLevel="0" collapsed="false"/>
    <row r="1045071" customFormat="false" ht="12.8" hidden="false" customHeight="false" outlineLevel="0" collapsed="false"/>
    <row r="1045072" customFormat="false" ht="12.8" hidden="false" customHeight="false" outlineLevel="0" collapsed="false"/>
    <row r="1045073" customFormat="false" ht="12.8" hidden="false" customHeight="false" outlineLevel="0" collapsed="false"/>
    <row r="1045074" customFormat="false" ht="12.8" hidden="false" customHeight="false" outlineLevel="0" collapsed="false"/>
    <row r="1045075" customFormat="false" ht="12.8" hidden="false" customHeight="false" outlineLevel="0" collapsed="false"/>
    <row r="1045076" customFormat="false" ht="12.8" hidden="false" customHeight="false" outlineLevel="0" collapsed="false"/>
    <row r="1045077" customFormat="false" ht="12.8" hidden="false" customHeight="false" outlineLevel="0" collapsed="false"/>
    <row r="1045078" customFormat="false" ht="12.8" hidden="false" customHeight="false" outlineLevel="0" collapsed="false"/>
    <row r="1045079" customFormat="false" ht="12.8" hidden="false" customHeight="false" outlineLevel="0" collapsed="false"/>
    <row r="1045080" customFormat="false" ht="12.8" hidden="false" customHeight="false" outlineLevel="0" collapsed="false"/>
    <row r="1045081" customFormat="false" ht="12.8" hidden="false" customHeight="false" outlineLevel="0" collapsed="false"/>
    <row r="1045082" customFormat="false" ht="12.8" hidden="false" customHeight="false" outlineLevel="0" collapsed="false"/>
    <row r="1045083" customFormat="false" ht="12.8" hidden="false" customHeight="false" outlineLevel="0" collapsed="false"/>
    <row r="1045084" customFormat="false" ht="12.8" hidden="false" customHeight="false" outlineLevel="0" collapsed="false"/>
    <row r="1045085" customFormat="false" ht="12.8" hidden="false" customHeight="false" outlineLevel="0" collapsed="false"/>
    <row r="1045086" customFormat="false" ht="12.8" hidden="false" customHeight="false" outlineLevel="0" collapsed="false"/>
    <row r="1045087" customFormat="false" ht="12.8" hidden="false" customHeight="false" outlineLevel="0" collapsed="false"/>
    <row r="1045088" customFormat="false" ht="12.8" hidden="false" customHeight="false" outlineLevel="0" collapsed="false"/>
    <row r="1045089" customFormat="false" ht="12.8" hidden="false" customHeight="false" outlineLevel="0" collapsed="false"/>
    <row r="1045090" customFormat="false" ht="12.8" hidden="false" customHeight="false" outlineLevel="0" collapsed="false"/>
    <row r="1045091" customFormat="false" ht="12.8" hidden="false" customHeight="false" outlineLevel="0" collapsed="false"/>
    <row r="1045092" customFormat="false" ht="12.8" hidden="false" customHeight="false" outlineLevel="0" collapsed="false"/>
    <row r="1045093" customFormat="false" ht="12.8" hidden="false" customHeight="false" outlineLevel="0" collapsed="false"/>
    <row r="1045094" customFormat="false" ht="12.8" hidden="false" customHeight="false" outlineLevel="0" collapsed="false"/>
    <row r="1045095" customFormat="false" ht="12.8" hidden="false" customHeight="false" outlineLevel="0" collapsed="false"/>
    <row r="1045096" customFormat="false" ht="12.8" hidden="false" customHeight="false" outlineLevel="0" collapsed="false"/>
    <row r="1045097" customFormat="false" ht="12.8" hidden="false" customHeight="false" outlineLevel="0" collapsed="false"/>
    <row r="1045098" customFormat="false" ht="12.8" hidden="false" customHeight="false" outlineLevel="0" collapsed="false"/>
    <row r="1045099" customFormat="false" ht="12.8" hidden="false" customHeight="false" outlineLevel="0" collapsed="false"/>
    <row r="1045100" customFormat="false" ht="12.8" hidden="false" customHeight="false" outlineLevel="0" collapsed="false"/>
    <row r="1045101" customFormat="false" ht="12.8" hidden="false" customHeight="false" outlineLevel="0" collapsed="false"/>
    <row r="1045102" customFormat="false" ht="12.8" hidden="false" customHeight="false" outlineLevel="0" collapsed="false"/>
    <row r="1045103" customFormat="false" ht="12.8" hidden="false" customHeight="false" outlineLevel="0" collapsed="false"/>
    <row r="1045104" customFormat="false" ht="12.8" hidden="false" customHeight="false" outlineLevel="0" collapsed="false"/>
    <row r="1045105" customFormat="false" ht="12.8" hidden="false" customHeight="false" outlineLevel="0" collapsed="false"/>
    <row r="1045106" customFormat="false" ht="12.8" hidden="false" customHeight="false" outlineLevel="0" collapsed="false"/>
    <row r="1045107" customFormat="false" ht="12.8" hidden="false" customHeight="false" outlineLevel="0" collapsed="false"/>
    <row r="1045108" customFormat="false" ht="12.8" hidden="false" customHeight="false" outlineLevel="0" collapsed="false"/>
    <row r="1045109" customFormat="false" ht="12.8" hidden="false" customHeight="false" outlineLevel="0" collapsed="false"/>
    <row r="1045110" customFormat="false" ht="12.8" hidden="false" customHeight="false" outlineLevel="0" collapsed="false"/>
    <row r="1045111" customFormat="false" ht="12.8" hidden="false" customHeight="false" outlineLevel="0" collapsed="false"/>
    <row r="1045112" customFormat="false" ht="12.8" hidden="false" customHeight="false" outlineLevel="0" collapsed="false"/>
    <row r="1045113" customFormat="false" ht="12.8" hidden="false" customHeight="false" outlineLevel="0" collapsed="false"/>
    <row r="1045114" customFormat="false" ht="12.8" hidden="false" customHeight="false" outlineLevel="0" collapsed="false"/>
    <row r="1045115" customFormat="false" ht="12.8" hidden="false" customHeight="false" outlineLevel="0" collapsed="false"/>
    <row r="1045116" customFormat="false" ht="12.8" hidden="false" customHeight="false" outlineLevel="0" collapsed="false"/>
    <row r="1045117" customFormat="false" ht="12.8" hidden="false" customHeight="false" outlineLevel="0" collapsed="false"/>
    <row r="1045118" customFormat="false" ht="12.8" hidden="false" customHeight="false" outlineLevel="0" collapsed="false"/>
    <row r="1045119" customFormat="false" ht="12.8" hidden="false" customHeight="false" outlineLevel="0" collapsed="false"/>
    <row r="1045120" customFormat="false" ht="12.8" hidden="false" customHeight="false" outlineLevel="0" collapsed="false"/>
    <row r="1045121" customFormat="false" ht="12.8" hidden="false" customHeight="false" outlineLevel="0" collapsed="false"/>
    <row r="1045122" customFormat="false" ht="12.8" hidden="false" customHeight="false" outlineLevel="0" collapsed="false"/>
    <row r="1045123" customFormat="false" ht="12.8" hidden="false" customHeight="false" outlineLevel="0" collapsed="false"/>
    <row r="1045124" customFormat="false" ht="12.8" hidden="false" customHeight="false" outlineLevel="0" collapsed="false"/>
    <row r="1045125" customFormat="false" ht="12.8" hidden="false" customHeight="false" outlineLevel="0" collapsed="false"/>
    <row r="1045126" customFormat="false" ht="12.8" hidden="false" customHeight="false" outlineLevel="0" collapsed="false"/>
    <row r="1045127" customFormat="false" ht="12.8" hidden="false" customHeight="false" outlineLevel="0" collapsed="false"/>
    <row r="1045128" customFormat="false" ht="12.8" hidden="false" customHeight="false" outlineLevel="0" collapsed="false"/>
    <row r="1045129" customFormat="false" ht="12.8" hidden="false" customHeight="false" outlineLevel="0" collapsed="false"/>
    <row r="1045130" customFormat="false" ht="12.8" hidden="false" customHeight="false" outlineLevel="0" collapsed="false"/>
    <row r="1045131" customFormat="false" ht="12.8" hidden="false" customHeight="false" outlineLevel="0" collapsed="false"/>
    <row r="1045132" customFormat="false" ht="12.8" hidden="false" customHeight="false" outlineLevel="0" collapsed="false"/>
    <row r="1045133" customFormat="false" ht="12.8" hidden="false" customHeight="false" outlineLevel="0" collapsed="false"/>
    <row r="1045134" customFormat="false" ht="12.8" hidden="false" customHeight="false" outlineLevel="0" collapsed="false"/>
    <row r="1045135" customFormat="false" ht="12.8" hidden="false" customHeight="false" outlineLevel="0" collapsed="false"/>
    <row r="1045136" customFormat="false" ht="12.8" hidden="false" customHeight="false" outlineLevel="0" collapsed="false"/>
    <row r="1045137" customFormat="false" ht="12.8" hidden="false" customHeight="false" outlineLevel="0" collapsed="false"/>
    <row r="1045138" customFormat="false" ht="12.8" hidden="false" customHeight="false" outlineLevel="0" collapsed="false"/>
    <row r="1045139" customFormat="false" ht="12.8" hidden="false" customHeight="false" outlineLevel="0" collapsed="false"/>
    <row r="1045140" customFormat="false" ht="12.8" hidden="false" customHeight="false" outlineLevel="0" collapsed="false"/>
    <row r="1045141" customFormat="false" ht="12.8" hidden="false" customHeight="false" outlineLevel="0" collapsed="false"/>
    <row r="1045142" customFormat="false" ht="12.8" hidden="false" customHeight="false" outlineLevel="0" collapsed="false"/>
    <row r="1045143" customFormat="false" ht="12.8" hidden="false" customHeight="false" outlineLevel="0" collapsed="false"/>
    <row r="1045144" customFormat="false" ht="12.8" hidden="false" customHeight="false" outlineLevel="0" collapsed="false"/>
    <row r="1045145" customFormat="false" ht="12.8" hidden="false" customHeight="false" outlineLevel="0" collapsed="false"/>
    <row r="1045146" customFormat="false" ht="12.8" hidden="false" customHeight="false" outlineLevel="0" collapsed="false"/>
    <row r="1045147" customFormat="false" ht="12.8" hidden="false" customHeight="false" outlineLevel="0" collapsed="false"/>
    <row r="1045148" customFormat="false" ht="12.8" hidden="false" customHeight="false" outlineLevel="0" collapsed="false"/>
    <row r="1045149" customFormat="false" ht="12.8" hidden="false" customHeight="false" outlineLevel="0" collapsed="false"/>
    <row r="1045150" customFormat="false" ht="12.8" hidden="false" customHeight="false" outlineLevel="0" collapsed="false"/>
    <row r="1045151" customFormat="false" ht="12.8" hidden="false" customHeight="false" outlineLevel="0" collapsed="false"/>
    <row r="1045152" customFormat="false" ht="12.8" hidden="false" customHeight="false" outlineLevel="0" collapsed="false"/>
    <row r="1045153" customFormat="false" ht="12.8" hidden="false" customHeight="false" outlineLevel="0" collapsed="false"/>
    <row r="1045154" customFormat="false" ht="12.8" hidden="false" customHeight="false" outlineLevel="0" collapsed="false"/>
    <row r="1045155" customFormat="false" ht="12.8" hidden="false" customHeight="false" outlineLevel="0" collapsed="false"/>
    <row r="1045156" customFormat="false" ht="12.8" hidden="false" customHeight="false" outlineLevel="0" collapsed="false"/>
    <row r="1045157" customFormat="false" ht="12.8" hidden="false" customHeight="false" outlineLevel="0" collapsed="false"/>
    <row r="1045158" customFormat="false" ht="12.8" hidden="false" customHeight="false" outlineLevel="0" collapsed="false"/>
    <row r="1045159" customFormat="false" ht="12.8" hidden="false" customHeight="false" outlineLevel="0" collapsed="false"/>
    <row r="1045160" customFormat="false" ht="12.8" hidden="false" customHeight="false" outlineLevel="0" collapsed="false"/>
    <row r="1045161" customFormat="false" ht="12.8" hidden="false" customHeight="false" outlineLevel="0" collapsed="false"/>
    <row r="1045162" customFormat="false" ht="12.8" hidden="false" customHeight="false" outlineLevel="0" collapsed="false"/>
    <row r="1045163" customFormat="false" ht="12.8" hidden="false" customHeight="false" outlineLevel="0" collapsed="false"/>
    <row r="1045164" customFormat="false" ht="12.8" hidden="false" customHeight="false" outlineLevel="0" collapsed="false"/>
    <row r="1045165" customFormat="false" ht="12.8" hidden="false" customHeight="false" outlineLevel="0" collapsed="false"/>
    <row r="1045166" customFormat="false" ht="12.8" hidden="false" customHeight="false" outlineLevel="0" collapsed="false"/>
    <row r="1045167" customFormat="false" ht="12.8" hidden="false" customHeight="false" outlineLevel="0" collapsed="false"/>
    <row r="1045168" customFormat="false" ht="12.8" hidden="false" customHeight="false" outlineLevel="0" collapsed="false"/>
    <row r="1045169" customFormat="false" ht="12.8" hidden="false" customHeight="false" outlineLevel="0" collapsed="false"/>
    <row r="1045170" customFormat="false" ht="12.8" hidden="false" customHeight="false" outlineLevel="0" collapsed="false"/>
    <row r="1045171" customFormat="false" ht="12.8" hidden="false" customHeight="false" outlineLevel="0" collapsed="false"/>
    <row r="1045172" customFormat="false" ht="12.8" hidden="false" customHeight="false" outlineLevel="0" collapsed="false"/>
    <row r="1045173" customFormat="false" ht="12.8" hidden="false" customHeight="false" outlineLevel="0" collapsed="false"/>
    <row r="1045174" customFormat="false" ht="12.8" hidden="false" customHeight="false" outlineLevel="0" collapsed="false"/>
    <row r="1045175" customFormat="false" ht="12.8" hidden="false" customHeight="false" outlineLevel="0" collapsed="false"/>
    <row r="1045176" customFormat="false" ht="12.8" hidden="false" customHeight="false" outlineLevel="0" collapsed="false"/>
    <row r="1045177" customFormat="false" ht="12.8" hidden="false" customHeight="false" outlineLevel="0" collapsed="false"/>
    <row r="1045178" customFormat="false" ht="12.8" hidden="false" customHeight="false" outlineLevel="0" collapsed="false"/>
    <row r="1045179" customFormat="false" ht="12.8" hidden="false" customHeight="false" outlineLevel="0" collapsed="false"/>
    <row r="1045180" customFormat="false" ht="12.8" hidden="false" customHeight="false" outlineLevel="0" collapsed="false"/>
    <row r="1045181" customFormat="false" ht="12.8" hidden="false" customHeight="false" outlineLevel="0" collapsed="false"/>
    <row r="1045182" customFormat="false" ht="12.8" hidden="false" customHeight="false" outlineLevel="0" collapsed="false"/>
    <row r="1045183" customFormat="false" ht="12.8" hidden="false" customHeight="false" outlineLevel="0" collapsed="false"/>
    <row r="1045184" customFormat="false" ht="12.8" hidden="false" customHeight="false" outlineLevel="0" collapsed="false"/>
    <row r="1045185" customFormat="false" ht="12.8" hidden="false" customHeight="false" outlineLevel="0" collapsed="false"/>
    <row r="1045186" customFormat="false" ht="12.8" hidden="false" customHeight="false" outlineLevel="0" collapsed="false"/>
    <row r="1045187" customFormat="false" ht="12.8" hidden="false" customHeight="false" outlineLevel="0" collapsed="false"/>
    <row r="1045188" customFormat="false" ht="12.8" hidden="false" customHeight="false" outlineLevel="0" collapsed="false"/>
    <row r="1045189" customFormat="false" ht="12.8" hidden="false" customHeight="false" outlineLevel="0" collapsed="false"/>
    <row r="1045190" customFormat="false" ht="12.8" hidden="false" customHeight="false" outlineLevel="0" collapsed="false"/>
    <row r="1045191" customFormat="false" ht="12.8" hidden="false" customHeight="false" outlineLevel="0" collapsed="false"/>
    <row r="1045192" customFormat="false" ht="12.8" hidden="false" customHeight="false" outlineLevel="0" collapsed="false"/>
    <row r="1045193" customFormat="false" ht="12.8" hidden="false" customHeight="false" outlineLevel="0" collapsed="false"/>
    <row r="1045194" customFormat="false" ht="12.8" hidden="false" customHeight="false" outlineLevel="0" collapsed="false"/>
    <row r="1045195" customFormat="false" ht="12.8" hidden="false" customHeight="false" outlineLevel="0" collapsed="false"/>
    <row r="1045196" customFormat="false" ht="12.8" hidden="false" customHeight="false" outlineLevel="0" collapsed="false"/>
    <row r="1045197" customFormat="false" ht="12.8" hidden="false" customHeight="false" outlineLevel="0" collapsed="false"/>
    <row r="1045198" customFormat="false" ht="12.8" hidden="false" customHeight="false" outlineLevel="0" collapsed="false"/>
    <row r="1045199" customFormat="false" ht="12.8" hidden="false" customHeight="false" outlineLevel="0" collapsed="false"/>
    <row r="1045200" customFormat="false" ht="12.8" hidden="false" customHeight="false" outlineLevel="0" collapsed="false"/>
    <row r="1045201" customFormat="false" ht="12.8" hidden="false" customHeight="false" outlineLevel="0" collapsed="false"/>
    <row r="1045202" customFormat="false" ht="12.8" hidden="false" customHeight="false" outlineLevel="0" collapsed="false"/>
    <row r="1045203" customFormat="false" ht="12.8" hidden="false" customHeight="false" outlineLevel="0" collapsed="false"/>
    <row r="1045204" customFormat="false" ht="12.8" hidden="false" customHeight="false" outlineLevel="0" collapsed="false"/>
    <row r="1045205" customFormat="false" ht="12.8" hidden="false" customHeight="false" outlineLevel="0" collapsed="false"/>
    <row r="1045206" customFormat="false" ht="12.8" hidden="false" customHeight="false" outlineLevel="0" collapsed="false"/>
    <row r="1045207" customFormat="false" ht="12.8" hidden="false" customHeight="false" outlineLevel="0" collapsed="false"/>
    <row r="1045208" customFormat="false" ht="12.8" hidden="false" customHeight="false" outlineLevel="0" collapsed="false"/>
    <row r="1045209" customFormat="false" ht="12.8" hidden="false" customHeight="false" outlineLevel="0" collapsed="false"/>
    <row r="1045210" customFormat="false" ht="12.8" hidden="false" customHeight="false" outlineLevel="0" collapsed="false"/>
    <row r="1045211" customFormat="false" ht="12.8" hidden="false" customHeight="false" outlineLevel="0" collapsed="false"/>
    <row r="1045212" customFormat="false" ht="12.8" hidden="false" customHeight="false" outlineLevel="0" collapsed="false"/>
    <row r="1045213" customFormat="false" ht="12.8" hidden="false" customHeight="false" outlineLevel="0" collapsed="false"/>
    <row r="1045214" customFormat="false" ht="12.8" hidden="false" customHeight="false" outlineLevel="0" collapsed="false"/>
    <row r="1045215" customFormat="false" ht="12.8" hidden="false" customHeight="false" outlineLevel="0" collapsed="false"/>
    <row r="1045216" customFormat="false" ht="12.8" hidden="false" customHeight="false" outlineLevel="0" collapsed="false"/>
    <row r="1045217" customFormat="false" ht="12.8" hidden="false" customHeight="false" outlineLevel="0" collapsed="false"/>
    <row r="1045218" customFormat="false" ht="12.8" hidden="false" customHeight="false" outlineLevel="0" collapsed="false"/>
    <row r="1045219" customFormat="false" ht="12.8" hidden="false" customHeight="false" outlineLevel="0" collapsed="false"/>
    <row r="1045220" customFormat="false" ht="12.8" hidden="false" customHeight="false" outlineLevel="0" collapsed="false"/>
    <row r="1045221" customFormat="false" ht="12.8" hidden="false" customHeight="false" outlineLevel="0" collapsed="false"/>
    <row r="1045222" customFormat="false" ht="12.8" hidden="false" customHeight="false" outlineLevel="0" collapsed="false"/>
    <row r="1045223" customFormat="false" ht="12.8" hidden="false" customHeight="false" outlineLevel="0" collapsed="false"/>
    <row r="1045224" customFormat="false" ht="12.8" hidden="false" customHeight="false" outlineLevel="0" collapsed="false"/>
    <row r="1045225" customFormat="false" ht="12.8" hidden="false" customHeight="false" outlineLevel="0" collapsed="false"/>
    <row r="1045226" customFormat="false" ht="12.8" hidden="false" customHeight="false" outlineLevel="0" collapsed="false"/>
    <row r="1045227" customFormat="false" ht="12.8" hidden="false" customHeight="false" outlineLevel="0" collapsed="false"/>
    <row r="1045228" customFormat="false" ht="12.8" hidden="false" customHeight="false" outlineLevel="0" collapsed="false"/>
    <row r="1045229" customFormat="false" ht="12.8" hidden="false" customHeight="false" outlineLevel="0" collapsed="false"/>
    <row r="1045230" customFormat="false" ht="12.8" hidden="false" customHeight="false" outlineLevel="0" collapsed="false"/>
    <row r="1045231" customFormat="false" ht="12.8" hidden="false" customHeight="false" outlineLevel="0" collapsed="false"/>
    <row r="1045232" customFormat="false" ht="12.8" hidden="false" customHeight="false" outlineLevel="0" collapsed="false"/>
    <row r="1045233" customFormat="false" ht="12.8" hidden="false" customHeight="false" outlineLevel="0" collapsed="false"/>
    <row r="1045234" customFormat="false" ht="12.8" hidden="false" customHeight="false" outlineLevel="0" collapsed="false"/>
    <row r="1045235" customFormat="false" ht="12.8" hidden="false" customHeight="false" outlineLevel="0" collapsed="false"/>
    <row r="1045236" customFormat="false" ht="12.8" hidden="false" customHeight="false" outlineLevel="0" collapsed="false"/>
    <row r="1045237" customFormat="false" ht="12.8" hidden="false" customHeight="false" outlineLevel="0" collapsed="false"/>
    <row r="1045238" customFormat="false" ht="12.8" hidden="false" customHeight="false" outlineLevel="0" collapsed="false"/>
    <row r="1045239" customFormat="false" ht="12.8" hidden="false" customHeight="false" outlineLevel="0" collapsed="false"/>
    <row r="1045240" customFormat="false" ht="12.8" hidden="false" customHeight="false" outlineLevel="0" collapsed="false"/>
    <row r="1045241" customFormat="false" ht="12.8" hidden="false" customHeight="false" outlineLevel="0" collapsed="false"/>
    <row r="1045242" customFormat="false" ht="12.8" hidden="false" customHeight="false" outlineLevel="0" collapsed="false"/>
    <row r="1045243" customFormat="false" ht="12.8" hidden="false" customHeight="false" outlineLevel="0" collapsed="false"/>
    <row r="1045244" customFormat="false" ht="12.8" hidden="false" customHeight="false" outlineLevel="0" collapsed="false"/>
    <row r="1045245" customFormat="false" ht="12.8" hidden="false" customHeight="false" outlineLevel="0" collapsed="false"/>
    <row r="1045246" customFormat="false" ht="12.8" hidden="false" customHeight="false" outlineLevel="0" collapsed="false"/>
    <row r="1045247" customFormat="false" ht="12.8" hidden="false" customHeight="false" outlineLevel="0" collapsed="false"/>
    <row r="1045248" customFormat="false" ht="12.8" hidden="false" customHeight="false" outlineLevel="0" collapsed="false"/>
    <row r="1045249" customFormat="false" ht="12.8" hidden="false" customHeight="false" outlineLevel="0" collapsed="false"/>
    <row r="1045250" customFormat="false" ht="12.8" hidden="false" customHeight="false" outlineLevel="0" collapsed="false"/>
    <row r="1045251" customFormat="false" ht="12.8" hidden="false" customHeight="false" outlineLevel="0" collapsed="false"/>
    <row r="1045252" customFormat="false" ht="12.8" hidden="false" customHeight="false" outlineLevel="0" collapsed="false"/>
    <row r="1045253" customFormat="false" ht="12.8" hidden="false" customHeight="false" outlineLevel="0" collapsed="false"/>
    <row r="1045254" customFormat="false" ht="12.8" hidden="false" customHeight="false" outlineLevel="0" collapsed="false"/>
    <row r="1045255" customFormat="false" ht="12.8" hidden="false" customHeight="false" outlineLevel="0" collapsed="false"/>
    <row r="1045256" customFormat="false" ht="12.8" hidden="false" customHeight="false" outlineLevel="0" collapsed="false"/>
    <row r="1045257" customFormat="false" ht="12.8" hidden="false" customHeight="false" outlineLevel="0" collapsed="false"/>
    <row r="1045258" customFormat="false" ht="12.8" hidden="false" customHeight="false" outlineLevel="0" collapsed="false"/>
    <row r="1045259" customFormat="false" ht="12.8" hidden="false" customHeight="false" outlineLevel="0" collapsed="false"/>
    <row r="1045260" customFormat="false" ht="12.8" hidden="false" customHeight="false" outlineLevel="0" collapsed="false"/>
    <row r="1045261" customFormat="false" ht="12.8" hidden="false" customHeight="false" outlineLevel="0" collapsed="false"/>
    <row r="1045262" customFormat="false" ht="12.8" hidden="false" customHeight="false" outlineLevel="0" collapsed="false"/>
    <row r="1045263" customFormat="false" ht="12.8" hidden="false" customHeight="false" outlineLevel="0" collapsed="false"/>
    <row r="1045264" customFormat="false" ht="12.8" hidden="false" customHeight="false" outlineLevel="0" collapsed="false"/>
    <row r="1045265" customFormat="false" ht="12.8" hidden="false" customHeight="false" outlineLevel="0" collapsed="false"/>
    <row r="1045266" customFormat="false" ht="12.8" hidden="false" customHeight="false" outlineLevel="0" collapsed="false"/>
    <row r="1045267" customFormat="false" ht="12.8" hidden="false" customHeight="false" outlineLevel="0" collapsed="false"/>
    <row r="1045268" customFormat="false" ht="12.8" hidden="false" customHeight="false" outlineLevel="0" collapsed="false"/>
    <row r="1045269" customFormat="false" ht="12.8" hidden="false" customHeight="false" outlineLevel="0" collapsed="false"/>
    <row r="1045270" customFormat="false" ht="12.8" hidden="false" customHeight="false" outlineLevel="0" collapsed="false"/>
    <row r="1045271" customFormat="false" ht="12.8" hidden="false" customHeight="false" outlineLevel="0" collapsed="false"/>
    <row r="1045272" customFormat="false" ht="12.8" hidden="false" customHeight="false" outlineLevel="0" collapsed="false"/>
    <row r="1045273" customFormat="false" ht="12.8" hidden="false" customHeight="false" outlineLevel="0" collapsed="false"/>
    <row r="1045274" customFormat="false" ht="12.8" hidden="false" customHeight="false" outlineLevel="0" collapsed="false"/>
    <row r="1045275" customFormat="false" ht="12.8" hidden="false" customHeight="false" outlineLevel="0" collapsed="false"/>
    <row r="1045276" customFormat="false" ht="12.8" hidden="false" customHeight="false" outlineLevel="0" collapsed="false"/>
    <row r="1045277" customFormat="false" ht="12.8" hidden="false" customHeight="false" outlineLevel="0" collapsed="false"/>
    <row r="1045278" customFormat="false" ht="12.8" hidden="false" customHeight="false" outlineLevel="0" collapsed="false"/>
    <row r="1045279" customFormat="false" ht="12.8" hidden="false" customHeight="false" outlineLevel="0" collapsed="false"/>
    <row r="1045280" customFormat="false" ht="12.8" hidden="false" customHeight="false" outlineLevel="0" collapsed="false"/>
    <row r="1045281" customFormat="false" ht="12.8" hidden="false" customHeight="false" outlineLevel="0" collapsed="false"/>
    <row r="1045282" customFormat="false" ht="12.8" hidden="false" customHeight="false" outlineLevel="0" collapsed="false"/>
    <row r="1045283" customFormat="false" ht="12.8" hidden="false" customHeight="false" outlineLevel="0" collapsed="false"/>
    <row r="1045284" customFormat="false" ht="12.8" hidden="false" customHeight="false" outlineLevel="0" collapsed="false"/>
    <row r="1045285" customFormat="false" ht="12.8" hidden="false" customHeight="false" outlineLevel="0" collapsed="false"/>
    <row r="1045286" customFormat="false" ht="12.8" hidden="false" customHeight="false" outlineLevel="0" collapsed="false"/>
    <row r="1045287" customFormat="false" ht="12.8" hidden="false" customHeight="false" outlineLevel="0" collapsed="false"/>
    <row r="1045288" customFormat="false" ht="12.8" hidden="false" customHeight="false" outlineLevel="0" collapsed="false"/>
    <row r="1045289" customFormat="false" ht="12.8" hidden="false" customHeight="false" outlineLevel="0" collapsed="false"/>
    <row r="1045290" customFormat="false" ht="12.8" hidden="false" customHeight="false" outlineLevel="0" collapsed="false"/>
    <row r="1045291" customFormat="false" ht="12.8" hidden="false" customHeight="false" outlineLevel="0" collapsed="false"/>
    <row r="1045292" customFormat="false" ht="12.8" hidden="false" customHeight="false" outlineLevel="0" collapsed="false"/>
    <row r="1045293" customFormat="false" ht="12.8" hidden="false" customHeight="false" outlineLevel="0" collapsed="false"/>
    <row r="1045294" customFormat="false" ht="12.8" hidden="false" customHeight="false" outlineLevel="0" collapsed="false"/>
    <row r="1045295" customFormat="false" ht="12.8" hidden="false" customHeight="false" outlineLevel="0" collapsed="false"/>
    <row r="1045296" customFormat="false" ht="12.8" hidden="false" customHeight="false" outlineLevel="0" collapsed="false"/>
    <row r="1045297" customFormat="false" ht="12.8" hidden="false" customHeight="false" outlineLevel="0" collapsed="false"/>
    <row r="1045298" customFormat="false" ht="12.8" hidden="false" customHeight="false" outlineLevel="0" collapsed="false"/>
    <row r="1045299" customFormat="false" ht="12.8" hidden="false" customHeight="false" outlineLevel="0" collapsed="false"/>
    <row r="1045300" customFormat="false" ht="12.8" hidden="false" customHeight="false" outlineLevel="0" collapsed="false"/>
    <row r="1045301" customFormat="false" ht="12.8" hidden="false" customHeight="false" outlineLevel="0" collapsed="false"/>
    <row r="1045302" customFormat="false" ht="12.8" hidden="false" customHeight="false" outlineLevel="0" collapsed="false"/>
    <row r="1045303" customFormat="false" ht="12.8" hidden="false" customHeight="false" outlineLevel="0" collapsed="false"/>
    <row r="1045304" customFormat="false" ht="12.8" hidden="false" customHeight="false" outlineLevel="0" collapsed="false"/>
    <row r="1045305" customFormat="false" ht="12.8" hidden="false" customHeight="false" outlineLevel="0" collapsed="false"/>
    <row r="1045306" customFormat="false" ht="12.8" hidden="false" customHeight="false" outlineLevel="0" collapsed="false"/>
    <row r="1045307" customFormat="false" ht="12.8" hidden="false" customHeight="false" outlineLevel="0" collapsed="false"/>
    <row r="1045308" customFormat="false" ht="12.8" hidden="false" customHeight="false" outlineLevel="0" collapsed="false"/>
    <row r="1045309" customFormat="false" ht="12.8" hidden="false" customHeight="false" outlineLevel="0" collapsed="false"/>
    <row r="1045310" customFormat="false" ht="12.8" hidden="false" customHeight="false" outlineLevel="0" collapsed="false"/>
    <row r="1045311" customFormat="false" ht="12.8" hidden="false" customHeight="false" outlineLevel="0" collapsed="false"/>
    <row r="1045312" customFormat="false" ht="12.8" hidden="false" customHeight="false" outlineLevel="0" collapsed="false"/>
    <row r="1045313" customFormat="false" ht="12.8" hidden="false" customHeight="false" outlineLevel="0" collapsed="false"/>
    <row r="1045314" customFormat="false" ht="12.8" hidden="false" customHeight="false" outlineLevel="0" collapsed="false"/>
    <row r="1045315" customFormat="false" ht="12.8" hidden="false" customHeight="false" outlineLevel="0" collapsed="false"/>
    <row r="1045316" customFormat="false" ht="12.8" hidden="false" customHeight="false" outlineLevel="0" collapsed="false"/>
    <row r="1045317" customFormat="false" ht="12.8" hidden="false" customHeight="false" outlineLevel="0" collapsed="false"/>
    <row r="1045318" customFormat="false" ht="12.8" hidden="false" customHeight="false" outlineLevel="0" collapsed="false"/>
    <row r="1045319" customFormat="false" ht="12.8" hidden="false" customHeight="false" outlineLevel="0" collapsed="false"/>
    <row r="1045320" customFormat="false" ht="12.8" hidden="false" customHeight="false" outlineLevel="0" collapsed="false"/>
    <row r="1045321" customFormat="false" ht="12.8" hidden="false" customHeight="false" outlineLevel="0" collapsed="false"/>
    <row r="1045322" customFormat="false" ht="12.8" hidden="false" customHeight="false" outlineLevel="0" collapsed="false"/>
    <row r="1045323" customFormat="false" ht="12.8" hidden="false" customHeight="false" outlineLevel="0" collapsed="false"/>
    <row r="1045324" customFormat="false" ht="12.8" hidden="false" customHeight="false" outlineLevel="0" collapsed="false"/>
    <row r="1045325" customFormat="false" ht="12.8" hidden="false" customHeight="false" outlineLevel="0" collapsed="false"/>
    <row r="1045326" customFormat="false" ht="12.8" hidden="false" customHeight="false" outlineLevel="0" collapsed="false"/>
    <row r="1045327" customFormat="false" ht="12.8" hidden="false" customHeight="false" outlineLevel="0" collapsed="false"/>
    <row r="1045328" customFormat="false" ht="12.8" hidden="false" customHeight="false" outlineLevel="0" collapsed="false"/>
    <row r="1045329" customFormat="false" ht="12.8" hidden="false" customHeight="false" outlineLevel="0" collapsed="false"/>
    <row r="1045330" customFormat="false" ht="12.8" hidden="false" customHeight="false" outlineLevel="0" collapsed="false"/>
    <row r="1045331" customFormat="false" ht="12.8" hidden="false" customHeight="false" outlineLevel="0" collapsed="false"/>
    <row r="1045332" customFormat="false" ht="12.8" hidden="false" customHeight="false" outlineLevel="0" collapsed="false"/>
    <row r="1045333" customFormat="false" ht="12.8" hidden="false" customHeight="false" outlineLevel="0" collapsed="false"/>
    <row r="1045334" customFormat="false" ht="12.8" hidden="false" customHeight="false" outlineLevel="0" collapsed="false"/>
    <row r="1045335" customFormat="false" ht="12.8" hidden="false" customHeight="false" outlineLevel="0" collapsed="false"/>
    <row r="1045336" customFormat="false" ht="12.8" hidden="false" customHeight="false" outlineLevel="0" collapsed="false"/>
    <row r="1045337" customFormat="false" ht="12.8" hidden="false" customHeight="false" outlineLevel="0" collapsed="false"/>
    <row r="1045338" customFormat="false" ht="12.8" hidden="false" customHeight="false" outlineLevel="0" collapsed="false"/>
    <row r="1045339" customFormat="false" ht="12.8" hidden="false" customHeight="false" outlineLevel="0" collapsed="false"/>
    <row r="1045340" customFormat="false" ht="12.8" hidden="false" customHeight="false" outlineLevel="0" collapsed="false"/>
    <row r="1045341" customFormat="false" ht="12.8" hidden="false" customHeight="false" outlineLevel="0" collapsed="false"/>
    <row r="1045342" customFormat="false" ht="12.8" hidden="false" customHeight="false" outlineLevel="0" collapsed="false"/>
    <row r="1045343" customFormat="false" ht="12.8" hidden="false" customHeight="false" outlineLevel="0" collapsed="false"/>
    <row r="1045344" customFormat="false" ht="12.8" hidden="false" customHeight="false" outlineLevel="0" collapsed="false"/>
    <row r="1045345" customFormat="false" ht="12.8" hidden="false" customHeight="false" outlineLevel="0" collapsed="false"/>
    <row r="1045346" customFormat="false" ht="12.8" hidden="false" customHeight="false" outlineLevel="0" collapsed="false"/>
    <row r="1045347" customFormat="false" ht="12.8" hidden="false" customHeight="false" outlineLevel="0" collapsed="false"/>
    <row r="1045348" customFormat="false" ht="12.8" hidden="false" customHeight="false" outlineLevel="0" collapsed="false"/>
    <row r="1045349" customFormat="false" ht="12.8" hidden="false" customHeight="false" outlineLevel="0" collapsed="false"/>
    <row r="1045350" customFormat="false" ht="12.8" hidden="false" customHeight="false" outlineLevel="0" collapsed="false"/>
    <row r="1045351" customFormat="false" ht="12.8" hidden="false" customHeight="false" outlineLevel="0" collapsed="false"/>
    <row r="1045352" customFormat="false" ht="12.8" hidden="false" customHeight="false" outlineLevel="0" collapsed="false"/>
    <row r="1045353" customFormat="false" ht="12.8" hidden="false" customHeight="false" outlineLevel="0" collapsed="false"/>
    <row r="1045354" customFormat="false" ht="12.8" hidden="false" customHeight="false" outlineLevel="0" collapsed="false"/>
    <row r="1045355" customFormat="false" ht="12.8" hidden="false" customHeight="false" outlineLevel="0" collapsed="false"/>
    <row r="1045356" customFormat="false" ht="12.8" hidden="false" customHeight="false" outlineLevel="0" collapsed="false"/>
    <row r="1045357" customFormat="false" ht="12.8" hidden="false" customHeight="false" outlineLevel="0" collapsed="false"/>
    <row r="1045358" customFormat="false" ht="12.8" hidden="false" customHeight="false" outlineLevel="0" collapsed="false"/>
    <row r="1045359" customFormat="false" ht="12.8" hidden="false" customHeight="false" outlineLevel="0" collapsed="false"/>
    <row r="1045360" customFormat="false" ht="12.8" hidden="false" customHeight="false" outlineLevel="0" collapsed="false"/>
    <row r="1045361" customFormat="false" ht="12.8" hidden="false" customHeight="false" outlineLevel="0" collapsed="false"/>
    <row r="1045362" customFormat="false" ht="12.8" hidden="false" customHeight="false" outlineLevel="0" collapsed="false"/>
    <row r="1045363" customFormat="false" ht="12.8" hidden="false" customHeight="false" outlineLevel="0" collapsed="false"/>
    <row r="1045364" customFormat="false" ht="12.8" hidden="false" customHeight="false" outlineLevel="0" collapsed="false"/>
    <row r="1045365" customFormat="false" ht="12.8" hidden="false" customHeight="false" outlineLevel="0" collapsed="false"/>
    <row r="1045366" customFormat="false" ht="12.8" hidden="false" customHeight="false" outlineLevel="0" collapsed="false"/>
    <row r="1045367" customFormat="false" ht="12.8" hidden="false" customHeight="false" outlineLevel="0" collapsed="false"/>
    <row r="1045368" customFormat="false" ht="12.8" hidden="false" customHeight="false" outlineLevel="0" collapsed="false"/>
    <row r="1045369" customFormat="false" ht="12.8" hidden="false" customHeight="false" outlineLevel="0" collapsed="false"/>
    <row r="1045370" customFormat="false" ht="12.8" hidden="false" customHeight="false" outlineLevel="0" collapsed="false"/>
    <row r="1045371" customFormat="false" ht="12.8" hidden="false" customHeight="false" outlineLevel="0" collapsed="false"/>
    <row r="1045372" customFormat="false" ht="12.8" hidden="false" customHeight="false" outlineLevel="0" collapsed="false"/>
    <row r="1045373" customFormat="false" ht="12.8" hidden="false" customHeight="false" outlineLevel="0" collapsed="false"/>
    <row r="1045374" customFormat="false" ht="12.8" hidden="false" customHeight="false" outlineLevel="0" collapsed="false"/>
    <row r="1045375" customFormat="false" ht="12.8" hidden="false" customHeight="false" outlineLevel="0" collapsed="false"/>
    <row r="1045376" customFormat="false" ht="12.8" hidden="false" customHeight="false" outlineLevel="0" collapsed="false"/>
    <row r="1045377" customFormat="false" ht="12.8" hidden="false" customHeight="false" outlineLevel="0" collapsed="false"/>
    <row r="1045378" customFormat="false" ht="12.8" hidden="false" customHeight="false" outlineLevel="0" collapsed="false"/>
    <row r="1045379" customFormat="false" ht="12.8" hidden="false" customHeight="false" outlineLevel="0" collapsed="false"/>
    <row r="1045380" customFormat="false" ht="12.8" hidden="false" customHeight="false" outlineLevel="0" collapsed="false"/>
    <row r="1045381" customFormat="false" ht="12.8" hidden="false" customHeight="false" outlineLevel="0" collapsed="false"/>
    <row r="1045382" customFormat="false" ht="12.8" hidden="false" customHeight="false" outlineLevel="0" collapsed="false"/>
    <row r="1045383" customFormat="false" ht="12.8" hidden="false" customHeight="false" outlineLevel="0" collapsed="false"/>
    <row r="1045384" customFormat="false" ht="12.8" hidden="false" customHeight="false" outlineLevel="0" collapsed="false"/>
    <row r="1045385" customFormat="false" ht="12.8" hidden="false" customHeight="false" outlineLevel="0" collapsed="false"/>
    <row r="1045386" customFormat="false" ht="12.8" hidden="false" customHeight="false" outlineLevel="0" collapsed="false"/>
    <row r="1045387" customFormat="false" ht="12.8" hidden="false" customHeight="false" outlineLevel="0" collapsed="false"/>
    <row r="1045388" customFormat="false" ht="12.8" hidden="false" customHeight="false" outlineLevel="0" collapsed="false"/>
    <row r="1045389" customFormat="false" ht="12.8" hidden="false" customHeight="false" outlineLevel="0" collapsed="false"/>
    <row r="1045390" customFormat="false" ht="12.8" hidden="false" customHeight="false" outlineLevel="0" collapsed="false"/>
    <row r="1045391" customFormat="false" ht="12.8" hidden="false" customHeight="false" outlineLevel="0" collapsed="false"/>
    <row r="1045392" customFormat="false" ht="12.8" hidden="false" customHeight="false" outlineLevel="0" collapsed="false"/>
    <row r="1045393" customFormat="false" ht="12.8" hidden="false" customHeight="false" outlineLevel="0" collapsed="false"/>
    <row r="1045394" customFormat="false" ht="12.8" hidden="false" customHeight="false" outlineLevel="0" collapsed="false"/>
    <row r="1045395" customFormat="false" ht="12.8" hidden="false" customHeight="false" outlineLevel="0" collapsed="false"/>
    <row r="1045396" customFormat="false" ht="12.8" hidden="false" customHeight="false" outlineLevel="0" collapsed="false"/>
    <row r="1045397" customFormat="false" ht="12.8" hidden="false" customHeight="false" outlineLevel="0" collapsed="false"/>
    <row r="1045398" customFormat="false" ht="12.8" hidden="false" customHeight="false" outlineLevel="0" collapsed="false"/>
    <row r="1045399" customFormat="false" ht="12.8" hidden="false" customHeight="false" outlineLevel="0" collapsed="false"/>
    <row r="1045400" customFormat="false" ht="12.8" hidden="false" customHeight="false" outlineLevel="0" collapsed="false"/>
    <row r="1045401" customFormat="false" ht="12.8" hidden="false" customHeight="false" outlineLevel="0" collapsed="false"/>
    <row r="1045402" customFormat="false" ht="12.8" hidden="false" customHeight="false" outlineLevel="0" collapsed="false"/>
    <row r="1045403" customFormat="false" ht="12.8" hidden="false" customHeight="false" outlineLevel="0" collapsed="false"/>
    <row r="1045404" customFormat="false" ht="12.8" hidden="false" customHeight="false" outlineLevel="0" collapsed="false"/>
    <row r="1045405" customFormat="false" ht="12.8" hidden="false" customHeight="false" outlineLevel="0" collapsed="false"/>
    <row r="1045406" customFormat="false" ht="12.8" hidden="false" customHeight="false" outlineLevel="0" collapsed="false"/>
    <row r="1045407" customFormat="false" ht="12.8" hidden="false" customHeight="false" outlineLevel="0" collapsed="false"/>
    <row r="1045408" customFormat="false" ht="12.8" hidden="false" customHeight="false" outlineLevel="0" collapsed="false"/>
    <row r="1045409" customFormat="false" ht="12.8" hidden="false" customHeight="false" outlineLevel="0" collapsed="false"/>
    <row r="1045410" customFormat="false" ht="12.8" hidden="false" customHeight="false" outlineLevel="0" collapsed="false"/>
    <row r="1045411" customFormat="false" ht="12.8" hidden="false" customHeight="false" outlineLevel="0" collapsed="false"/>
    <row r="1045412" customFormat="false" ht="12.8" hidden="false" customHeight="false" outlineLevel="0" collapsed="false"/>
    <row r="1045413" customFormat="false" ht="12.8" hidden="false" customHeight="false" outlineLevel="0" collapsed="false"/>
    <row r="1045414" customFormat="false" ht="12.8" hidden="false" customHeight="false" outlineLevel="0" collapsed="false"/>
    <row r="1045415" customFormat="false" ht="12.8" hidden="false" customHeight="false" outlineLevel="0" collapsed="false"/>
    <row r="1045416" customFormat="false" ht="12.8" hidden="false" customHeight="false" outlineLevel="0" collapsed="false"/>
    <row r="1045417" customFormat="false" ht="12.8" hidden="false" customHeight="false" outlineLevel="0" collapsed="false"/>
    <row r="1045418" customFormat="false" ht="12.8" hidden="false" customHeight="false" outlineLevel="0" collapsed="false"/>
    <row r="1045419" customFormat="false" ht="12.8" hidden="false" customHeight="false" outlineLevel="0" collapsed="false"/>
    <row r="1045420" customFormat="false" ht="12.8" hidden="false" customHeight="false" outlineLevel="0" collapsed="false"/>
    <row r="1045421" customFormat="false" ht="12.8" hidden="false" customHeight="false" outlineLevel="0" collapsed="false"/>
    <row r="1045422" customFormat="false" ht="12.8" hidden="false" customHeight="false" outlineLevel="0" collapsed="false"/>
    <row r="1045423" customFormat="false" ht="12.8" hidden="false" customHeight="false" outlineLevel="0" collapsed="false"/>
    <row r="1045424" customFormat="false" ht="12.8" hidden="false" customHeight="false" outlineLevel="0" collapsed="false"/>
    <row r="1045425" customFormat="false" ht="12.8" hidden="false" customHeight="false" outlineLevel="0" collapsed="false"/>
    <row r="1045426" customFormat="false" ht="12.8" hidden="false" customHeight="false" outlineLevel="0" collapsed="false"/>
    <row r="1045427" customFormat="false" ht="12.8" hidden="false" customHeight="false" outlineLevel="0" collapsed="false"/>
    <row r="1045428" customFormat="false" ht="12.8" hidden="false" customHeight="false" outlineLevel="0" collapsed="false"/>
    <row r="1045429" customFormat="false" ht="12.8" hidden="false" customHeight="false" outlineLevel="0" collapsed="false"/>
    <row r="1045430" customFormat="false" ht="12.8" hidden="false" customHeight="false" outlineLevel="0" collapsed="false"/>
    <row r="1045431" customFormat="false" ht="12.8" hidden="false" customHeight="false" outlineLevel="0" collapsed="false"/>
    <row r="1045432" customFormat="false" ht="12.8" hidden="false" customHeight="false" outlineLevel="0" collapsed="false"/>
    <row r="1045433" customFormat="false" ht="12.8" hidden="false" customHeight="false" outlineLevel="0" collapsed="false"/>
    <row r="1045434" customFormat="false" ht="12.8" hidden="false" customHeight="false" outlineLevel="0" collapsed="false"/>
    <row r="1045435" customFormat="false" ht="12.8" hidden="false" customHeight="false" outlineLevel="0" collapsed="false"/>
    <row r="1045436" customFormat="false" ht="12.8" hidden="false" customHeight="false" outlineLevel="0" collapsed="false"/>
    <row r="1045437" customFormat="false" ht="12.8" hidden="false" customHeight="false" outlineLevel="0" collapsed="false"/>
    <row r="1045438" customFormat="false" ht="12.8" hidden="false" customHeight="false" outlineLevel="0" collapsed="false"/>
    <row r="1045439" customFormat="false" ht="12.8" hidden="false" customHeight="false" outlineLevel="0" collapsed="false"/>
    <row r="1045440" customFormat="false" ht="12.8" hidden="false" customHeight="false" outlineLevel="0" collapsed="false"/>
    <row r="1045441" customFormat="false" ht="12.8" hidden="false" customHeight="false" outlineLevel="0" collapsed="false"/>
    <row r="1045442" customFormat="false" ht="12.8" hidden="false" customHeight="false" outlineLevel="0" collapsed="false"/>
    <row r="1045443" customFormat="false" ht="12.8" hidden="false" customHeight="false" outlineLevel="0" collapsed="false"/>
    <row r="1045444" customFormat="false" ht="12.8" hidden="false" customHeight="false" outlineLevel="0" collapsed="false"/>
    <row r="1045445" customFormat="false" ht="12.8" hidden="false" customHeight="false" outlineLevel="0" collapsed="false"/>
    <row r="1045446" customFormat="false" ht="12.8" hidden="false" customHeight="false" outlineLevel="0" collapsed="false"/>
    <row r="1045447" customFormat="false" ht="12.8" hidden="false" customHeight="false" outlineLevel="0" collapsed="false"/>
    <row r="1045448" customFormat="false" ht="12.8" hidden="false" customHeight="false" outlineLevel="0" collapsed="false"/>
    <row r="1045449" customFormat="false" ht="12.8" hidden="false" customHeight="false" outlineLevel="0" collapsed="false"/>
    <row r="1045450" customFormat="false" ht="12.8" hidden="false" customHeight="false" outlineLevel="0" collapsed="false"/>
    <row r="1045451" customFormat="false" ht="12.8" hidden="false" customHeight="false" outlineLevel="0" collapsed="false"/>
    <row r="1045452" customFormat="false" ht="12.8" hidden="false" customHeight="false" outlineLevel="0" collapsed="false"/>
    <row r="1045453" customFormat="false" ht="12.8" hidden="false" customHeight="false" outlineLevel="0" collapsed="false"/>
    <row r="1045454" customFormat="false" ht="12.8" hidden="false" customHeight="false" outlineLevel="0" collapsed="false"/>
    <row r="1045455" customFormat="false" ht="12.8" hidden="false" customHeight="false" outlineLevel="0" collapsed="false"/>
    <row r="1045456" customFormat="false" ht="12.8" hidden="false" customHeight="false" outlineLevel="0" collapsed="false"/>
    <row r="1045457" customFormat="false" ht="12.8" hidden="false" customHeight="false" outlineLevel="0" collapsed="false"/>
    <row r="1045458" customFormat="false" ht="12.8" hidden="false" customHeight="false" outlineLevel="0" collapsed="false"/>
    <row r="1045459" customFormat="false" ht="12.8" hidden="false" customHeight="false" outlineLevel="0" collapsed="false"/>
    <row r="1045460" customFormat="false" ht="12.8" hidden="false" customHeight="false" outlineLevel="0" collapsed="false"/>
    <row r="1045461" customFormat="false" ht="12.8" hidden="false" customHeight="false" outlineLevel="0" collapsed="false"/>
    <row r="1045462" customFormat="false" ht="12.8" hidden="false" customHeight="false" outlineLevel="0" collapsed="false"/>
    <row r="1045463" customFormat="false" ht="12.8" hidden="false" customHeight="false" outlineLevel="0" collapsed="false"/>
    <row r="1045464" customFormat="false" ht="12.8" hidden="false" customHeight="false" outlineLevel="0" collapsed="false"/>
    <row r="1045465" customFormat="false" ht="12.8" hidden="false" customHeight="false" outlineLevel="0" collapsed="false"/>
    <row r="1045466" customFormat="false" ht="12.8" hidden="false" customHeight="false" outlineLevel="0" collapsed="false"/>
    <row r="1045467" customFormat="false" ht="12.8" hidden="false" customHeight="false" outlineLevel="0" collapsed="false"/>
    <row r="1045468" customFormat="false" ht="12.8" hidden="false" customHeight="false" outlineLevel="0" collapsed="false"/>
    <row r="1045469" customFormat="false" ht="12.8" hidden="false" customHeight="false" outlineLevel="0" collapsed="false"/>
    <row r="1045470" customFormat="false" ht="12.8" hidden="false" customHeight="false" outlineLevel="0" collapsed="false"/>
    <row r="1045471" customFormat="false" ht="12.8" hidden="false" customHeight="false" outlineLevel="0" collapsed="false"/>
    <row r="1045472" customFormat="false" ht="12.8" hidden="false" customHeight="false" outlineLevel="0" collapsed="false"/>
    <row r="1045473" customFormat="false" ht="12.8" hidden="false" customHeight="false" outlineLevel="0" collapsed="false"/>
    <row r="1045474" customFormat="false" ht="12.8" hidden="false" customHeight="false" outlineLevel="0" collapsed="false"/>
    <row r="1045475" customFormat="false" ht="12.8" hidden="false" customHeight="false" outlineLevel="0" collapsed="false"/>
    <row r="1045476" customFormat="false" ht="12.8" hidden="false" customHeight="false" outlineLevel="0" collapsed="false"/>
    <row r="1045477" customFormat="false" ht="12.8" hidden="false" customHeight="false" outlineLevel="0" collapsed="false"/>
    <row r="1045478" customFormat="false" ht="12.8" hidden="false" customHeight="false" outlineLevel="0" collapsed="false"/>
    <row r="1045479" customFormat="false" ht="12.8" hidden="false" customHeight="false" outlineLevel="0" collapsed="false"/>
    <row r="1045480" customFormat="false" ht="12.8" hidden="false" customHeight="false" outlineLevel="0" collapsed="false"/>
    <row r="1045481" customFormat="false" ht="12.8" hidden="false" customHeight="false" outlineLevel="0" collapsed="false"/>
    <row r="1045482" customFormat="false" ht="12.8" hidden="false" customHeight="false" outlineLevel="0" collapsed="false"/>
    <row r="1045483" customFormat="false" ht="12.8" hidden="false" customHeight="false" outlineLevel="0" collapsed="false"/>
    <row r="1045484" customFormat="false" ht="12.8" hidden="false" customHeight="false" outlineLevel="0" collapsed="false"/>
    <row r="1045485" customFormat="false" ht="12.8" hidden="false" customHeight="false" outlineLevel="0" collapsed="false"/>
    <row r="1045486" customFormat="false" ht="12.8" hidden="false" customHeight="false" outlineLevel="0" collapsed="false"/>
    <row r="1045487" customFormat="false" ht="12.8" hidden="false" customHeight="false" outlineLevel="0" collapsed="false"/>
    <row r="1045488" customFormat="false" ht="12.8" hidden="false" customHeight="false" outlineLevel="0" collapsed="false"/>
    <row r="1045489" customFormat="false" ht="12.8" hidden="false" customHeight="false" outlineLevel="0" collapsed="false"/>
    <row r="1045490" customFormat="false" ht="12.8" hidden="false" customHeight="false" outlineLevel="0" collapsed="false"/>
    <row r="1045491" customFormat="false" ht="12.8" hidden="false" customHeight="false" outlineLevel="0" collapsed="false"/>
    <row r="1045492" customFormat="false" ht="12.8" hidden="false" customHeight="false" outlineLevel="0" collapsed="false"/>
    <row r="1045493" customFormat="false" ht="12.8" hidden="false" customHeight="false" outlineLevel="0" collapsed="false"/>
    <row r="1045494" customFormat="false" ht="12.8" hidden="false" customHeight="false" outlineLevel="0" collapsed="false"/>
    <row r="1045495" customFormat="false" ht="12.8" hidden="false" customHeight="false" outlineLevel="0" collapsed="false"/>
    <row r="1045496" customFormat="false" ht="12.8" hidden="false" customHeight="false" outlineLevel="0" collapsed="false"/>
    <row r="1045497" customFormat="false" ht="12.8" hidden="false" customHeight="false" outlineLevel="0" collapsed="false"/>
    <row r="1045498" customFormat="false" ht="12.8" hidden="false" customHeight="false" outlineLevel="0" collapsed="false"/>
    <row r="1045499" customFormat="false" ht="12.8" hidden="false" customHeight="false" outlineLevel="0" collapsed="false"/>
    <row r="1045500" customFormat="false" ht="12.8" hidden="false" customHeight="false" outlineLevel="0" collapsed="false"/>
    <row r="1045501" customFormat="false" ht="12.8" hidden="false" customHeight="false" outlineLevel="0" collapsed="false"/>
    <row r="1045502" customFormat="false" ht="12.8" hidden="false" customHeight="false" outlineLevel="0" collapsed="false"/>
    <row r="1045503" customFormat="false" ht="12.8" hidden="false" customHeight="false" outlineLevel="0" collapsed="false"/>
    <row r="1045504" customFormat="false" ht="12.8" hidden="false" customHeight="false" outlineLevel="0" collapsed="false"/>
    <row r="1045505" customFormat="false" ht="12.8" hidden="false" customHeight="false" outlineLevel="0" collapsed="false"/>
    <row r="1045506" customFormat="false" ht="12.8" hidden="false" customHeight="false" outlineLevel="0" collapsed="false"/>
    <row r="1045507" customFormat="false" ht="12.8" hidden="false" customHeight="false" outlineLevel="0" collapsed="false"/>
    <row r="1045508" customFormat="false" ht="12.8" hidden="false" customHeight="false" outlineLevel="0" collapsed="false"/>
    <row r="1045509" customFormat="false" ht="12.8" hidden="false" customHeight="false" outlineLevel="0" collapsed="false"/>
    <row r="1045510" customFormat="false" ht="12.8" hidden="false" customHeight="false" outlineLevel="0" collapsed="false"/>
    <row r="1045511" customFormat="false" ht="12.8" hidden="false" customHeight="false" outlineLevel="0" collapsed="false"/>
    <row r="1045512" customFormat="false" ht="12.8" hidden="false" customHeight="false" outlineLevel="0" collapsed="false"/>
    <row r="1045513" customFormat="false" ht="12.8" hidden="false" customHeight="false" outlineLevel="0" collapsed="false"/>
    <row r="1045514" customFormat="false" ht="12.8" hidden="false" customHeight="false" outlineLevel="0" collapsed="false"/>
    <row r="1045515" customFormat="false" ht="12.8" hidden="false" customHeight="false" outlineLevel="0" collapsed="false"/>
    <row r="1045516" customFormat="false" ht="12.8" hidden="false" customHeight="false" outlineLevel="0" collapsed="false"/>
    <row r="1045517" customFormat="false" ht="12.8" hidden="false" customHeight="false" outlineLevel="0" collapsed="false"/>
    <row r="1045518" customFormat="false" ht="12.8" hidden="false" customHeight="false" outlineLevel="0" collapsed="false"/>
    <row r="1045519" customFormat="false" ht="12.8" hidden="false" customHeight="false" outlineLevel="0" collapsed="false"/>
    <row r="1045520" customFormat="false" ht="12.8" hidden="false" customHeight="false" outlineLevel="0" collapsed="false"/>
    <row r="1045521" customFormat="false" ht="12.8" hidden="false" customHeight="false" outlineLevel="0" collapsed="false"/>
    <row r="1045522" customFormat="false" ht="12.8" hidden="false" customHeight="false" outlineLevel="0" collapsed="false"/>
    <row r="1045523" customFormat="false" ht="12.8" hidden="false" customHeight="false" outlineLevel="0" collapsed="false"/>
    <row r="1045524" customFormat="false" ht="12.8" hidden="false" customHeight="false" outlineLevel="0" collapsed="false"/>
    <row r="1045525" customFormat="false" ht="12.8" hidden="false" customHeight="false" outlineLevel="0" collapsed="false"/>
    <row r="1045526" customFormat="false" ht="12.8" hidden="false" customHeight="false" outlineLevel="0" collapsed="false"/>
    <row r="1045527" customFormat="false" ht="12.8" hidden="false" customHeight="false" outlineLevel="0" collapsed="false"/>
    <row r="1045528" customFormat="false" ht="12.8" hidden="false" customHeight="false" outlineLevel="0" collapsed="false"/>
    <row r="1045529" customFormat="false" ht="12.8" hidden="false" customHeight="false" outlineLevel="0" collapsed="false"/>
    <row r="1045530" customFormat="false" ht="12.8" hidden="false" customHeight="false" outlineLevel="0" collapsed="false"/>
    <row r="1045531" customFormat="false" ht="12.8" hidden="false" customHeight="false" outlineLevel="0" collapsed="false"/>
    <row r="1045532" customFormat="false" ht="12.8" hidden="false" customHeight="false" outlineLevel="0" collapsed="false"/>
    <row r="1045533" customFormat="false" ht="12.8" hidden="false" customHeight="false" outlineLevel="0" collapsed="false"/>
    <row r="1045534" customFormat="false" ht="12.8" hidden="false" customHeight="false" outlineLevel="0" collapsed="false"/>
    <row r="1045535" customFormat="false" ht="12.8" hidden="false" customHeight="false" outlineLevel="0" collapsed="false"/>
    <row r="1045536" customFormat="false" ht="12.8" hidden="false" customHeight="false" outlineLevel="0" collapsed="false"/>
    <row r="1045537" customFormat="false" ht="12.8" hidden="false" customHeight="false" outlineLevel="0" collapsed="false"/>
    <row r="1045538" customFormat="false" ht="12.8" hidden="false" customHeight="false" outlineLevel="0" collapsed="false"/>
    <row r="1045539" customFormat="false" ht="12.8" hidden="false" customHeight="false" outlineLevel="0" collapsed="false"/>
    <row r="1045540" customFormat="false" ht="12.8" hidden="false" customHeight="false" outlineLevel="0" collapsed="false"/>
    <row r="1045541" customFormat="false" ht="12.8" hidden="false" customHeight="false" outlineLevel="0" collapsed="false"/>
    <row r="1045542" customFormat="false" ht="12.8" hidden="false" customHeight="false" outlineLevel="0" collapsed="false"/>
    <row r="1045543" customFormat="false" ht="12.8" hidden="false" customHeight="false" outlineLevel="0" collapsed="false"/>
    <row r="1045544" customFormat="false" ht="12.8" hidden="false" customHeight="false" outlineLevel="0" collapsed="false"/>
    <row r="1045545" customFormat="false" ht="12.8" hidden="false" customHeight="false" outlineLevel="0" collapsed="false"/>
    <row r="1045546" customFormat="false" ht="12.8" hidden="false" customHeight="false" outlineLevel="0" collapsed="false"/>
    <row r="1045547" customFormat="false" ht="12.8" hidden="false" customHeight="false" outlineLevel="0" collapsed="false"/>
    <row r="1045548" customFormat="false" ht="12.8" hidden="false" customHeight="false" outlineLevel="0" collapsed="false"/>
    <row r="1045549" customFormat="false" ht="12.8" hidden="false" customHeight="false" outlineLevel="0" collapsed="false"/>
    <row r="1045550" customFormat="false" ht="12.8" hidden="false" customHeight="false" outlineLevel="0" collapsed="false"/>
    <row r="1045551" customFormat="false" ht="12.8" hidden="false" customHeight="false" outlineLevel="0" collapsed="false"/>
    <row r="1045552" customFormat="false" ht="12.8" hidden="false" customHeight="false" outlineLevel="0" collapsed="false"/>
    <row r="1045553" customFormat="false" ht="12.8" hidden="false" customHeight="false" outlineLevel="0" collapsed="false"/>
    <row r="1045554" customFormat="false" ht="12.8" hidden="false" customHeight="false" outlineLevel="0" collapsed="false"/>
    <row r="1045555" customFormat="false" ht="12.8" hidden="false" customHeight="false" outlineLevel="0" collapsed="false"/>
    <row r="1045556" customFormat="false" ht="12.8" hidden="false" customHeight="false" outlineLevel="0" collapsed="false"/>
    <row r="1045557" customFormat="false" ht="12.8" hidden="false" customHeight="false" outlineLevel="0" collapsed="false"/>
    <row r="1045558" customFormat="false" ht="12.8" hidden="false" customHeight="false" outlineLevel="0" collapsed="false"/>
    <row r="1045559" customFormat="false" ht="12.8" hidden="false" customHeight="false" outlineLevel="0" collapsed="false"/>
    <row r="1045560" customFormat="false" ht="12.8" hidden="false" customHeight="false" outlineLevel="0" collapsed="false"/>
    <row r="1045561" customFormat="false" ht="12.8" hidden="false" customHeight="false" outlineLevel="0" collapsed="false"/>
    <row r="1045562" customFormat="false" ht="12.8" hidden="false" customHeight="false" outlineLevel="0" collapsed="false"/>
    <row r="1045563" customFormat="false" ht="12.8" hidden="false" customHeight="false" outlineLevel="0" collapsed="false"/>
    <row r="1045564" customFormat="false" ht="12.8" hidden="false" customHeight="false" outlineLevel="0" collapsed="false"/>
    <row r="1045565" customFormat="false" ht="12.8" hidden="false" customHeight="false" outlineLevel="0" collapsed="false"/>
    <row r="1045566" customFormat="false" ht="12.8" hidden="false" customHeight="false" outlineLevel="0" collapsed="false"/>
    <row r="1045567" customFormat="false" ht="12.8" hidden="false" customHeight="false" outlineLevel="0" collapsed="false"/>
    <row r="1045568" customFormat="false" ht="12.8" hidden="false" customHeight="false" outlineLevel="0" collapsed="false"/>
    <row r="1045569" customFormat="false" ht="12.8" hidden="false" customHeight="false" outlineLevel="0" collapsed="false"/>
    <row r="1045570" customFormat="false" ht="12.8" hidden="false" customHeight="false" outlineLevel="0" collapsed="false"/>
    <row r="1045571" customFormat="false" ht="12.8" hidden="false" customHeight="false" outlineLevel="0" collapsed="false"/>
    <row r="1045572" customFormat="false" ht="12.8" hidden="false" customHeight="false" outlineLevel="0" collapsed="false"/>
    <row r="1045573" customFormat="false" ht="12.8" hidden="false" customHeight="false" outlineLevel="0" collapsed="false"/>
    <row r="1045574" customFormat="false" ht="12.8" hidden="false" customHeight="false" outlineLevel="0" collapsed="false"/>
    <row r="1045575" customFormat="false" ht="12.8" hidden="false" customHeight="false" outlineLevel="0" collapsed="false"/>
    <row r="1045576" customFormat="false" ht="12.8" hidden="false" customHeight="false" outlineLevel="0" collapsed="false"/>
    <row r="1045577" customFormat="false" ht="12.8" hidden="false" customHeight="false" outlineLevel="0" collapsed="false"/>
    <row r="1045578" customFormat="false" ht="12.8" hidden="false" customHeight="false" outlineLevel="0" collapsed="false"/>
    <row r="1045579" customFormat="false" ht="12.8" hidden="false" customHeight="false" outlineLevel="0" collapsed="false"/>
    <row r="1045580" customFormat="false" ht="12.8" hidden="false" customHeight="false" outlineLevel="0" collapsed="false"/>
    <row r="1045581" customFormat="false" ht="12.8" hidden="false" customHeight="false" outlineLevel="0" collapsed="false"/>
    <row r="1045582" customFormat="false" ht="12.8" hidden="false" customHeight="false" outlineLevel="0" collapsed="false"/>
    <row r="1045583" customFormat="false" ht="12.8" hidden="false" customHeight="false" outlineLevel="0" collapsed="false"/>
    <row r="1045584" customFormat="false" ht="12.8" hidden="false" customHeight="false" outlineLevel="0" collapsed="false"/>
    <row r="1045585" customFormat="false" ht="12.8" hidden="false" customHeight="false" outlineLevel="0" collapsed="false"/>
    <row r="1045586" customFormat="false" ht="12.8" hidden="false" customHeight="false" outlineLevel="0" collapsed="false"/>
    <row r="1045587" customFormat="false" ht="12.8" hidden="false" customHeight="false" outlineLevel="0" collapsed="false"/>
    <row r="1045588" customFormat="false" ht="12.8" hidden="false" customHeight="false" outlineLevel="0" collapsed="false"/>
    <row r="1045589" customFormat="false" ht="12.8" hidden="false" customHeight="false" outlineLevel="0" collapsed="false"/>
    <row r="1045590" customFormat="false" ht="12.8" hidden="false" customHeight="false" outlineLevel="0" collapsed="false"/>
    <row r="1045591" customFormat="false" ht="12.8" hidden="false" customHeight="false" outlineLevel="0" collapsed="false"/>
    <row r="1045592" customFormat="false" ht="12.8" hidden="false" customHeight="false" outlineLevel="0" collapsed="false"/>
    <row r="1045593" customFormat="false" ht="12.8" hidden="false" customHeight="false" outlineLevel="0" collapsed="false"/>
    <row r="1045594" customFormat="false" ht="12.8" hidden="false" customHeight="false" outlineLevel="0" collapsed="false"/>
    <row r="1045595" customFormat="false" ht="12.8" hidden="false" customHeight="false" outlineLevel="0" collapsed="false"/>
    <row r="1045596" customFormat="false" ht="12.8" hidden="false" customHeight="false" outlineLevel="0" collapsed="false"/>
    <row r="1045597" customFormat="false" ht="12.8" hidden="false" customHeight="false" outlineLevel="0" collapsed="false"/>
    <row r="1045598" customFormat="false" ht="12.8" hidden="false" customHeight="false" outlineLevel="0" collapsed="false"/>
    <row r="1045599" customFormat="false" ht="12.8" hidden="false" customHeight="false" outlineLevel="0" collapsed="false"/>
    <row r="1045600" customFormat="false" ht="12.8" hidden="false" customHeight="false" outlineLevel="0" collapsed="false"/>
    <row r="1045601" customFormat="false" ht="12.8" hidden="false" customHeight="false" outlineLevel="0" collapsed="false"/>
    <row r="1045602" customFormat="false" ht="12.8" hidden="false" customHeight="false" outlineLevel="0" collapsed="false"/>
    <row r="1045603" customFormat="false" ht="12.8" hidden="false" customHeight="false" outlineLevel="0" collapsed="false"/>
    <row r="1045604" customFormat="false" ht="12.8" hidden="false" customHeight="false" outlineLevel="0" collapsed="false"/>
    <row r="1045605" customFormat="false" ht="12.8" hidden="false" customHeight="false" outlineLevel="0" collapsed="false"/>
    <row r="1045606" customFormat="false" ht="12.8" hidden="false" customHeight="false" outlineLevel="0" collapsed="false"/>
    <row r="1045607" customFormat="false" ht="12.8" hidden="false" customHeight="false" outlineLevel="0" collapsed="false"/>
    <row r="1045608" customFormat="false" ht="12.8" hidden="false" customHeight="false" outlineLevel="0" collapsed="false"/>
    <row r="1045609" customFormat="false" ht="12.8" hidden="false" customHeight="false" outlineLevel="0" collapsed="false"/>
    <row r="1045610" customFormat="false" ht="12.8" hidden="false" customHeight="false" outlineLevel="0" collapsed="false"/>
    <row r="1045611" customFormat="false" ht="12.8" hidden="false" customHeight="false" outlineLevel="0" collapsed="false"/>
    <row r="1045612" customFormat="false" ht="12.8" hidden="false" customHeight="false" outlineLevel="0" collapsed="false"/>
    <row r="1045613" customFormat="false" ht="12.8" hidden="false" customHeight="false" outlineLevel="0" collapsed="false"/>
    <row r="1045614" customFormat="false" ht="12.8" hidden="false" customHeight="false" outlineLevel="0" collapsed="false"/>
    <row r="1045615" customFormat="false" ht="12.8" hidden="false" customHeight="false" outlineLevel="0" collapsed="false"/>
    <row r="1045616" customFormat="false" ht="12.8" hidden="false" customHeight="false" outlineLevel="0" collapsed="false"/>
    <row r="1045617" customFormat="false" ht="12.8" hidden="false" customHeight="false" outlineLevel="0" collapsed="false"/>
    <row r="1045618" customFormat="false" ht="12.8" hidden="false" customHeight="false" outlineLevel="0" collapsed="false"/>
    <row r="1045619" customFormat="false" ht="12.8" hidden="false" customHeight="false" outlineLevel="0" collapsed="false"/>
    <row r="1045620" customFormat="false" ht="12.8" hidden="false" customHeight="false" outlineLevel="0" collapsed="false"/>
    <row r="1045621" customFormat="false" ht="12.8" hidden="false" customHeight="false" outlineLevel="0" collapsed="false"/>
    <row r="1045622" customFormat="false" ht="12.8" hidden="false" customHeight="false" outlineLevel="0" collapsed="false"/>
    <row r="1045623" customFormat="false" ht="12.8" hidden="false" customHeight="false" outlineLevel="0" collapsed="false"/>
    <row r="1045624" customFormat="false" ht="12.8" hidden="false" customHeight="false" outlineLevel="0" collapsed="false"/>
    <row r="1045625" customFormat="false" ht="12.8" hidden="false" customHeight="false" outlineLevel="0" collapsed="false"/>
    <row r="1045626" customFormat="false" ht="12.8" hidden="false" customHeight="false" outlineLevel="0" collapsed="false"/>
    <row r="1045627" customFormat="false" ht="12.8" hidden="false" customHeight="false" outlineLevel="0" collapsed="false"/>
    <row r="1045628" customFormat="false" ht="12.8" hidden="false" customHeight="false" outlineLevel="0" collapsed="false"/>
    <row r="1045629" customFormat="false" ht="12.8" hidden="false" customHeight="false" outlineLevel="0" collapsed="false"/>
    <row r="1045630" customFormat="false" ht="12.8" hidden="false" customHeight="false" outlineLevel="0" collapsed="false"/>
    <row r="1045631" customFormat="false" ht="12.8" hidden="false" customHeight="false" outlineLevel="0" collapsed="false"/>
    <row r="1045632" customFormat="false" ht="12.8" hidden="false" customHeight="false" outlineLevel="0" collapsed="false"/>
    <row r="1045633" customFormat="false" ht="12.8" hidden="false" customHeight="false" outlineLevel="0" collapsed="false"/>
    <row r="1045634" customFormat="false" ht="12.8" hidden="false" customHeight="false" outlineLevel="0" collapsed="false"/>
    <row r="1045635" customFormat="false" ht="12.8" hidden="false" customHeight="false" outlineLevel="0" collapsed="false"/>
    <row r="1045636" customFormat="false" ht="12.8" hidden="false" customHeight="false" outlineLevel="0" collapsed="false"/>
    <row r="1045637" customFormat="false" ht="12.8" hidden="false" customHeight="false" outlineLevel="0" collapsed="false"/>
    <row r="1045638" customFormat="false" ht="12.8" hidden="false" customHeight="false" outlineLevel="0" collapsed="false"/>
    <row r="1045639" customFormat="false" ht="12.8" hidden="false" customHeight="false" outlineLevel="0" collapsed="false"/>
    <row r="1045640" customFormat="false" ht="12.8" hidden="false" customHeight="false" outlineLevel="0" collapsed="false"/>
    <row r="1045641" customFormat="false" ht="12.8" hidden="false" customHeight="false" outlineLevel="0" collapsed="false"/>
    <row r="1045642" customFormat="false" ht="12.8" hidden="false" customHeight="false" outlineLevel="0" collapsed="false"/>
    <row r="1045643" customFormat="false" ht="12.8" hidden="false" customHeight="false" outlineLevel="0" collapsed="false"/>
    <row r="1045644" customFormat="false" ht="12.8" hidden="false" customHeight="false" outlineLevel="0" collapsed="false"/>
    <row r="1045645" customFormat="false" ht="12.8" hidden="false" customHeight="false" outlineLevel="0" collapsed="false"/>
    <row r="1045646" customFormat="false" ht="12.8" hidden="false" customHeight="false" outlineLevel="0" collapsed="false"/>
    <row r="1045647" customFormat="false" ht="12.8" hidden="false" customHeight="false" outlineLevel="0" collapsed="false"/>
    <row r="1045648" customFormat="false" ht="12.8" hidden="false" customHeight="false" outlineLevel="0" collapsed="false"/>
    <row r="1045649" customFormat="false" ht="12.8" hidden="false" customHeight="false" outlineLevel="0" collapsed="false"/>
    <row r="1045650" customFormat="false" ht="12.8" hidden="false" customHeight="false" outlineLevel="0" collapsed="false"/>
    <row r="1045651" customFormat="false" ht="12.8" hidden="false" customHeight="false" outlineLevel="0" collapsed="false"/>
    <row r="1045652" customFormat="false" ht="12.8" hidden="false" customHeight="false" outlineLevel="0" collapsed="false"/>
    <row r="1045653" customFormat="false" ht="12.8" hidden="false" customHeight="false" outlineLevel="0" collapsed="false"/>
    <row r="1045654" customFormat="false" ht="12.8" hidden="false" customHeight="false" outlineLevel="0" collapsed="false"/>
    <row r="1045655" customFormat="false" ht="12.8" hidden="false" customHeight="false" outlineLevel="0" collapsed="false"/>
    <row r="1045656" customFormat="false" ht="12.8" hidden="false" customHeight="false" outlineLevel="0" collapsed="false"/>
    <row r="1045657" customFormat="false" ht="12.8" hidden="false" customHeight="false" outlineLevel="0" collapsed="false"/>
    <row r="1045658" customFormat="false" ht="12.8" hidden="false" customHeight="false" outlineLevel="0" collapsed="false"/>
    <row r="1045659" customFormat="false" ht="12.8" hidden="false" customHeight="false" outlineLevel="0" collapsed="false"/>
    <row r="1045660" customFormat="false" ht="12.8" hidden="false" customHeight="false" outlineLevel="0" collapsed="false"/>
    <row r="1045661" customFormat="false" ht="12.8" hidden="false" customHeight="false" outlineLevel="0" collapsed="false"/>
    <row r="1045662" customFormat="false" ht="12.8" hidden="false" customHeight="false" outlineLevel="0" collapsed="false"/>
    <row r="1045663" customFormat="false" ht="12.8" hidden="false" customHeight="false" outlineLevel="0" collapsed="false"/>
    <row r="1045664" customFormat="false" ht="12.8" hidden="false" customHeight="false" outlineLevel="0" collapsed="false"/>
    <row r="1045665" customFormat="false" ht="12.8" hidden="false" customHeight="false" outlineLevel="0" collapsed="false"/>
    <row r="1045666" customFormat="false" ht="12.8" hidden="false" customHeight="false" outlineLevel="0" collapsed="false"/>
    <row r="1045667" customFormat="false" ht="12.8" hidden="false" customHeight="false" outlineLevel="0" collapsed="false"/>
    <row r="1045668" customFormat="false" ht="12.8" hidden="false" customHeight="false" outlineLevel="0" collapsed="false"/>
    <row r="1045669" customFormat="false" ht="12.8" hidden="false" customHeight="false" outlineLevel="0" collapsed="false"/>
    <row r="1045670" customFormat="false" ht="12.8" hidden="false" customHeight="false" outlineLevel="0" collapsed="false"/>
    <row r="1045671" customFormat="false" ht="12.8" hidden="false" customHeight="false" outlineLevel="0" collapsed="false"/>
    <row r="1045672" customFormat="false" ht="12.8" hidden="false" customHeight="false" outlineLevel="0" collapsed="false"/>
    <row r="1045673" customFormat="false" ht="12.8" hidden="false" customHeight="false" outlineLevel="0" collapsed="false"/>
    <row r="1045674" customFormat="false" ht="12.8" hidden="false" customHeight="false" outlineLevel="0" collapsed="false"/>
    <row r="1045675" customFormat="false" ht="12.8" hidden="false" customHeight="false" outlineLevel="0" collapsed="false"/>
    <row r="1045676" customFormat="false" ht="12.8" hidden="false" customHeight="false" outlineLevel="0" collapsed="false"/>
    <row r="1045677" customFormat="false" ht="12.8" hidden="false" customHeight="false" outlineLevel="0" collapsed="false"/>
    <row r="1045678" customFormat="false" ht="12.8" hidden="false" customHeight="false" outlineLevel="0" collapsed="false"/>
    <row r="1045679" customFormat="false" ht="12.8" hidden="false" customHeight="false" outlineLevel="0" collapsed="false"/>
    <row r="1045680" customFormat="false" ht="12.8" hidden="false" customHeight="false" outlineLevel="0" collapsed="false"/>
    <row r="1045681" customFormat="false" ht="12.8" hidden="false" customHeight="false" outlineLevel="0" collapsed="false"/>
    <row r="1045682" customFormat="false" ht="12.8" hidden="false" customHeight="false" outlineLevel="0" collapsed="false"/>
    <row r="1045683" customFormat="false" ht="12.8" hidden="false" customHeight="false" outlineLevel="0" collapsed="false"/>
    <row r="1045684" customFormat="false" ht="12.8" hidden="false" customHeight="false" outlineLevel="0" collapsed="false"/>
    <row r="1045685" customFormat="false" ht="12.8" hidden="false" customHeight="false" outlineLevel="0" collapsed="false"/>
    <row r="1045686" customFormat="false" ht="12.8" hidden="false" customHeight="false" outlineLevel="0" collapsed="false"/>
    <row r="1045687" customFormat="false" ht="12.8" hidden="false" customHeight="false" outlineLevel="0" collapsed="false"/>
    <row r="1045688" customFormat="false" ht="12.8" hidden="false" customHeight="false" outlineLevel="0" collapsed="false"/>
    <row r="1045689" customFormat="false" ht="12.8" hidden="false" customHeight="false" outlineLevel="0" collapsed="false"/>
    <row r="1045690" customFormat="false" ht="12.8" hidden="false" customHeight="false" outlineLevel="0" collapsed="false"/>
    <row r="1045691" customFormat="false" ht="12.8" hidden="false" customHeight="false" outlineLevel="0" collapsed="false"/>
    <row r="1045692" customFormat="false" ht="12.8" hidden="false" customHeight="false" outlineLevel="0" collapsed="false"/>
    <row r="1045693" customFormat="false" ht="12.8" hidden="false" customHeight="false" outlineLevel="0" collapsed="false"/>
    <row r="1045694" customFormat="false" ht="12.8" hidden="false" customHeight="false" outlineLevel="0" collapsed="false"/>
    <row r="1045695" customFormat="false" ht="12.8" hidden="false" customHeight="false" outlineLevel="0" collapsed="false"/>
    <row r="1045696" customFormat="false" ht="12.8" hidden="false" customHeight="false" outlineLevel="0" collapsed="false"/>
    <row r="1045697" customFormat="false" ht="12.8" hidden="false" customHeight="false" outlineLevel="0" collapsed="false"/>
    <row r="1045698" customFormat="false" ht="12.8" hidden="false" customHeight="false" outlineLevel="0" collapsed="false"/>
    <row r="1045699" customFormat="false" ht="12.8" hidden="false" customHeight="false" outlineLevel="0" collapsed="false"/>
    <row r="1045700" customFormat="false" ht="12.8" hidden="false" customHeight="false" outlineLevel="0" collapsed="false"/>
    <row r="1045701" customFormat="false" ht="12.8" hidden="false" customHeight="false" outlineLevel="0" collapsed="false"/>
    <row r="1045702" customFormat="false" ht="12.8" hidden="false" customHeight="false" outlineLevel="0" collapsed="false"/>
    <row r="1045703" customFormat="false" ht="12.8" hidden="false" customHeight="false" outlineLevel="0" collapsed="false"/>
    <row r="1045704" customFormat="false" ht="12.8" hidden="false" customHeight="false" outlineLevel="0" collapsed="false"/>
    <row r="1045705" customFormat="false" ht="12.8" hidden="false" customHeight="false" outlineLevel="0" collapsed="false"/>
    <row r="1045706" customFormat="false" ht="12.8" hidden="false" customHeight="false" outlineLevel="0" collapsed="false"/>
    <row r="1045707" customFormat="false" ht="12.8" hidden="false" customHeight="false" outlineLevel="0" collapsed="false"/>
    <row r="1045708" customFormat="false" ht="12.8" hidden="false" customHeight="false" outlineLevel="0" collapsed="false"/>
    <row r="1045709" customFormat="false" ht="12.8" hidden="false" customHeight="false" outlineLevel="0" collapsed="false"/>
    <row r="1045710" customFormat="false" ht="12.8" hidden="false" customHeight="false" outlineLevel="0" collapsed="false"/>
    <row r="1045711" customFormat="false" ht="12.8" hidden="false" customHeight="false" outlineLevel="0" collapsed="false"/>
    <row r="1045712" customFormat="false" ht="12.8" hidden="false" customHeight="false" outlineLevel="0" collapsed="false"/>
    <row r="1045713" customFormat="false" ht="12.8" hidden="false" customHeight="false" outlineLevel="0" collapsed="false"/>
    <row r="1045714" customFormat="false" ht="12.8" hidden="false" customHeight="false" outlineLevel="0" collapsed="false"/>
    <row r="1045715" customFormat="false" ht="12.8" hidden="false" customHeight="false" outlineLevel="0" collapsed="false"/>
    <row r="1045716" customFormat="false" ht="12.8" hidden="false" customHeight="false" outlineLevel="0" collapsed="false"/>
    <row r="1045717" customFormat="false" ht="12.8" hidden="false" customHeight="false" outlineLevel="0" collapsed="false"/>
    <row r="1045718" customFormat="false" ht="12.8" hidden="false" customHeight="false" outlineLevel="0" collapsed="false"/>
    <row r="1045719" customFormat="false" ht="12.8" hidden="false" customHeight="false" outlineLevel="0" collapsed="false"/>
    <row r="1045720" customFormat="false" ht="12.8" hidden="false" customHeight="false" outlineLevel="0" collapsed="false"/>
    <row r="1045721" customFormat="false" ht="12.8" hidden="false" customHeight="false" outlineLevel="0" collapsed="false"/>
    <row r="1045722" customFormat="false" ht="12.8" hidden="false" customHeight="false" outlineLevel="0" collapsed="false"/>
    <row r="1045723" customFormat="false" ht="12.8" hidden="false" customHeight="false" outlineLevel="0" collapsed="false"/>
    <row r="1045724" customFormat="false" ht="12.8" hidden="false" customHeight="false" outlineLevel="0" collapsed="false"/>
    <row r="1045725" customFormat="false" ht="12.8" hidden="false" customHeight="false" outlineLevel="0" collapsed="false"/>
    <row r="1045726" customFormat="false" ht="12.8" hidden="false" customHeight="false" outlineLevel="0" collapsed="false"/>
    <row r="1045727" customFormat="false" ht="12.8" hidden="false" customHeight="false" outlineLevel="0" collapsed="false"/>
    <row r="1045728" customFormat="false" ht="12.8" hidden="false" customHeight="false" outlineLevel="0" collapsed="false"/>
    <row r="1045729" customFormat="false" ht="12.8" hidden="false" customHeight="false" outlineLevel="0" collapsed="false"/>
    <row r="1045730" customFormat="false" ht="12.8" hidden="false" customHeight="false" outlineLevel="0" collapsed="false"/>
    <row r="1045731" customFormat="false" ht="12.8" hidden="false" customHeight="false" outlineLevel="0" collapsed="false"/>
    <row r="1045732" customFormat="false" ht="12.8" hidden="false" customHeight="false" outlineLevel="0" collapsed="false"/>
    <row r="1045733" customFormat="false" ht="12.8" hidden="false" customHeight="false" outlineLevel="0" collapsed="false"/>
    <row r="1045734" customFormat="false" ht="12.8" hidden="false" customHeight="false" outlineLevel="0" collapsed="false"/>
    <row r="1045735" customFormat="false" ht="12.8" hidden="false" customHeight="false" outlineLevel="0" collapsed="false"/>
    <row r="1045736" customFormat="false" ht="12.8" hidden="false" customHeight="false" outlineLevel="0" collapsed="false"/>
    <row r="1045737" customFormat="false" ht="12.8" hidden="false" customHeight="false" outlineLevel="0" collapsed="false"/>
    <row r="1045738" customFormat="false" ht="12.8" hidden="false" customHeight="false" outlineLevel="0" collapsed="false"/>
    <row r="1045739" customFormat="false" ht="12.8" hidden="false" customHeight="false" outlineLevel="0" collapsed="false"/>
    <row r="1045740" customFormat="false" ht="12.8" hidden="false" customHeight="false" outlineLevel="0" collapsed="false"/>
    <row r="1045741" customFormat="false" ht="12.8" hidden="false" customHeight="false" outlineLevel="0" collapsed="false"/>
    <row r="1045742" customFormat="false" ht="12.8" hidden="false" customHeight="false" outlineLevel="0" collapsed="false"/>
    <row r="1045743" customFormat="false" ht="12.8" hidden="false" customHeight="false" outlineLevel="0" collapsed="false"/>
    <row r="1045744" customFormat="false" ht="12.8" hidden="false" customHeight="false" outlineLevel="0" collapsed="false"/>
    <row r="1045745" customFormat="false" ht="12.8" hidden="false" customHeight="false" outlineLevel="0" collapsed="false"/>
    <row r="1045746" customFormat="false" ht="12.8" hidden="false" customHeight="false" outlineLevel="0" collapsed="false"/>
    <row r="1045747" customFormat="false" ht="12.8" hidden="false" customHeight="false" outlineLevel="0" collapsed="false"/>
    <row r="1045748" customFormat="false" ht="12.8" hidden="false" customHeight="false" outlineLevel="0" collapsed="false"/>
    <row r="1045749" customFormat="false" ht="12.8" hidden="false" customHeight="false" outlineLevel="0" collapsed="false"/>
    <row r="1045750" customFormat="false" ht="12.8" hidden="false" customHeight="false" outlineLevel="0" collapsed="false"/>
    <row r="1045751" customFormat="false" ht="12.8" hidden="false" customHeight="false" outlineLevel="0" collapsed="false"/>
    <row r="1045752" customFormat="false" ht="12.8" hidden="false" customHeight="false" outlineLevel="0" collapsed="false"/>
    <row r="1045753" customFormat="false" ht="12.8" hidden="false" customHeight="false" outlineLevel="0" collapsed="false"/>
    <row r="1045754" customFormat="false" ht="12.8" hidden="false" customHeight="false" outlineLevel="0" collapsed="false"/>
    <row r="1045755" customFormat="false" ht="12.8" hidden="false" customHeight="false" outlineLevel="0" collapsed="false"/>
    <row r="1045756" customFormat="false" ht="12.8" hidden="false" customHeight="false" outlineLevel="0" collapsed="false"/>
    <row r="1045757" customFormat="false" ht="12.8" hidden="false" customHeight="false" outlineLevel="0" collapsed="false"/>
    <row r="1045758" customFormat="false" ht="12.8" hidden="false" customHeight="false" outlineLevel="0" collapsed="false"/>
    <row r="1045759" customFormat="false" ht="12.8" hidden="false" customHeight="false" outlineLevel="0" collapsed="false"/>
    <row r="1045760" customFormat="false" ht="12.8" hidden="false" customHeight="false" outlineLevel="0" collapsed="false"/>
    <row r="1045761" customFormat="false" ht="12.8" hidden="false" customHeight="false" outlineLevel="0" collapsed="false"/>
    <row r="1045762" customFormat="false" ht="12.8" hidden="false" customHeight="false" outlineLevel="0" collapsed="false"/>
    <row r="1045763" customFormat="false" ht="12.8" hidden="false" customHeight="false" outlineLevel="0" collapsed="false"/>
    <row r="1045764" customFormat="false" ht="12.8" hidden="false" customHeight="false" outlineLevel="0" collapsed="false"/>
    <row r="1045765" customFormat="false" ht="12.8" hidden="false" customHeight="false" outlineLevel="0" collapsed="false"/>
    <row r="1045766" customFormat="false" ht="12.8" hidden="false" customHeight="false" outlineLevel="0" collapsed="false"/>
    <row r="1045767" customFormat="false" ht="12.8" hidden="false" customHeight="false" outlineLevel="0" collapsed="false"/>
    <row r="1045768" customFormat="false" ht="12.8" hidden="false" customHeight="false" outlineLevel="0" collapsed="false"/>
    <row r="1045769" customFormat="false" ht="12.8" hidden="false" customHeight="false" outlineLevel="0" collapsed="false"/>
    <row r="1045770" customFormat="false" ht="12.8" hidden="false" customHeight="false" outlineLevel="0" collapsed="false"/>
    <row r="1045771" customFormat="false" ht="12.8" hidden="false" customHeight="false" outlineLevel="0" collapsed="false"/>
    <row r="1045772" customFormat="false" ht="12.8" hidden="false" customHeight="false" outlineLevel="0" collapsed="false"/>
    <row r="1045773" customFormat="false" ht="12.8" hidden="false" customHeight="false" outlineLevel="0" collapsed="false"/>
    <row r="1045774" customFormat="false" ht="12.8" hidden="false" customHeight="false" outlineLevel="0" collapsed="false"/>
    <row r="1045775" customFormat="false" ht="12.8" hidden="false" customHeight="false" outlineLevel="0" collapsed="false"/>
    <row r="1045776" customFormat="false" ht="12.8" hidden="false" customHeight="false" outlineLevel="0" collapsed="false"/>
    <row r="1045777" customFormat="false" ht="12.8" hidden="false" customHeight="false" outlineLevel="0" collapsed="false"/>
    <row r="1045778" customFormat="false" ht="12.8" hidden="false" customHeight="false" outlineLevel="0" collapsed="false"/>
    <row r="1045779" customFormat="false" ht="12.8" hidden="false" customHeight="false" outlineLevel="0" collapsed="false"/>
    <row r="1045780" customFormat="false" ht="12.8" hidden="false" customHeight="false" outlineLevel="0" collapsed="false"/>
    <row r="1045781" customFormat="false" ht="12.8" hidden="false" customHeight="false" outlineLevel="0" collapsed="false"/>
    <row r="1045782" customFormat="false" ht="12.8" hidden="false" customHeight="false" outlineLevel="0" collapsed="false"/>
    <row r="1045783" customFormat="false" ht="12.8" hidden="false" customHeight="false" outlineLevel="0" collapsed="false"/>
    <row r="1045784" customFormat="false" ht="12.8" hidden="false" customHeight="false" outlineLevel="0" collapsed="false"/>
    <row r="1045785" customFormat="false" ht="12.8" hidden="false" customHeight="false" outlineLevel="0" collapsed="false"/>
    <row r="1045786" customFormat="false" ht="12.8" hidden="false" customHeight="false" outlineLevel="0" collapsed="false"/>
    <row r="1045787" customFormat="false" ht="12.8" hidden="false" customHeight="false" outlineLevel="0" collapsed="false"/>
    <row r="1045788" customFormat="false" ht="12.8" hidden="false" customHeight="false" outlineLevel="0" collapsed="false"/>
    <row r="1045789" customFormat="false" ht="12.8" hidden="false" customHeight="false" outlineLevel="0" collapsed="false"/>
    <row r="1045790" customFormat="false" ht="12.8" hidden="false" customHeight="false" outlineLevel="0" collapsed="false"/>
    <row r="1045791" customFormat="false" ht="12.8" hidden="false" customHeight="false" outlineLevel="0" collapsed="false"/>
    <row r="1045792" customFormat="false" ht="12.8" hidden="false" customHeight="false" outlineLevel="0" collapsed="false"/>
    <row r="1045793" customFormat="false" ht="12.8" hidden="false" customHeight="false" outlineLevel="0" collapsed="false"/>
    <row r="1045794" customFormat="false" ht="12.8" hidden="false" customHeight="false" outlineLevel="0" collapsed="false"/>
    <row r="1045795" customFormat="false" ht="12.8" hidden="false" customHeight="false" outlineLevel="0" collapsed="false"/>
    <row r="1045796" customFormat="false" ht="12.8" hidden="false" customHeight="false" outlineLevel="0" collapsed="false"/>
    <row r="1045797" customFormat="false" ht="12.8" hidden="false" customHeight="false" outlineLevel="0" collapsed="false"/>
    <row r="1045798" customFormat="false" ht="12.8" hidden="false" customHeight="false" outlineLevel="0" collapsed="false"/>
    <row r="1045799" customFormat="false" ht="12.8" hidden="false" customHeight="false" outlineLevel="0" collapsed="false"/>
    <row r="1045800" customFormat="false" ht="12.8" hidden="false" customHeight="false" outlineLevel="0" collapsed="false"/>
    <row r="1045801" customFormat="false" ht="12.8" hidden="false" customHeight="false" outlineLevel="0" collapsed="false"/>
    <row r="1045802" customFormat="false" ht="12.8" hidden="false" customHeight="false" outlineLevel="0" collapsed="false"/>
    <row r="1045803" customFormat="false" ht="12.8" hidden="false" customHeight="false" outlineLevel="0" collapsed="false"/>
    <row r="1045804" customFormat="false" ht="12.8" hidden="false" customHeight="false" outlineLevel="0" collapsed="false"/>
    <row r="1045805" customFormat="false" ht="12.8" hidden="false" customHeight="false" outlineLevel="0" collapsed="false"/>
    <row r="1045806" customFormat="false" ht="12.8" hidden="false" customHeight="false" outlineLevel="0" collapsed="false"/>
    <row r="1045807" customFormat="false" ht="12.8" hidden="false" customHeight="false" outlineLevel="0" collapsed="false"/>
    <row r="1045808" customFormat="false" ht="12.8" hidden="false" customHeight="false" outlineLevel="0" collapsed="false"/>
    <row r="1045809" customFormat="false" ht="12.8" hidden="false" customHeight="false" outlineLevel="0" collapsed="false"/>
    <row r="1045810" customFormat="false" ht="12.8" hidden="false" customHeight="false" outlineLevel="0" collapsed="false"/>
    <row r="1045811" customFormat="false" ht="12.8" hidden="false" customHeight="false" outlineLevel="0" collapsed="false"/>
    <row r="1045812" customFormat="false" ht="12.8" hidden="false" customHeight="false" outlineLevel="0" collapsed="false"/>
    <row r="1045813" customFormat="false" ht="12.8" hidden="false" customHeight="false" outlineLevel="0" collapsed="false"/>
    <row r="1045814" customFormat="false" ht="12.8" hidden="false" customHeight="false" outlineLevel="0" collapsed="false"/>
    <row r="1045815" customFormat="false" ht="12.8" hidden="false" customHeight="false" outlineLevel="0" collapsed="false"/>
    <row r="1045816" customFormat="false" ht="12.8" hidden="false" customHeight="false" outlineLevel="0" collapsed="false"/>
    <row r="1045817" customFormat="false" ht="12.8" hidden="false" customHeight="false" outlineLevel="0" collapsed="false"/>
    <row r="1045818" customFormat="false" ht="12.8" hidden="false" customHeight="false" outlineLevel="0" collapsed="false"/>
    <row r="1045819" customFormat="false" ht="12.8" hidden="false" customHeight="false" outlineLevel="0" collapsed="false"/>
    <row r="1045820" customFormat="false" ht="12.8" hidden="false" customHeight="false" outlineLevel="0" collapsed="false"/>
    <row r="1045821" customFormat="false" ht="12.8" hidden="false" customHeight="false" outlineLevel="0" collapsed="false"/>
    <row r="1045822" customFormat="false" ht="12.8" hidden="false" customHeight="false" outlineLevel="0" collapsed="false"/>
    <row r="1045823" customFormat="false" ht="12.8" hidden="false" customHeight="false" outlineLevel="0" collapsed="false"/>
    <row r="1045824" customFormat="false" ht="12.8" hidden="false" customHeight="false" outlineLevel="0" collapsed="false"/>
    <row r="1045825" customFormat="false" ht="12.8" hidden="false" customHeight="false" outlineLevel="0" collapsed="false"/>
    <row r="1045826" customFormat="false" ht="12.8" hidden="false" customHeight="false" outlineLevel="0" collapsed="false"/>
    <row r="1045827" customFormat="false" ht="12.8" hidden="false" customHeight="false" outlineLevel="0" collapsed="false"/>
    <row r="1045828" customFormat="false" ht="12.8" hidden="false" customHeight="false" outlineLevel="0" collapsed="false"/>
    <row r="1045829" customFormat="false" ht="12.8" hidden="false" customHeight="false" outlineLevel="0" collapsed="false"/>
    <row r="1045830" customFormat="false" ht="12.8" hidden="false" customHeight="false" outlineLevel="0" collapsed="false"/>
    <row r="1045831" customFormat="false" ht="12.8" hidden="false" customHeight="false" outlineLevel="0" collapsed="false"/>
    <row r="1045832" customFormat="false" ht="12.8" hidden="false" customHeight="false" outlineLevel="0" collapsed="false"/>
    <row r="1045833" customFormat="false" ht="12.8" hidden="false" customHeight="false" outlineLevel="0" collapsed="false"/>
    <row r="1045834" customFormat="false" ht="12.8" hidden="false" customHeight="false" outlineLevel="0" collapsed="false"/>
    <row r="1045835" customFormat="false" ht="12.8" hidden="false" customHeight="false" outlineLevel="0" collapsed="false"/>
    <row r="1045836" customFormat="false" ht="12.8" hidden="false" customHeight="false" outlineLevel="0" collapsed="false"/>
    <row r="1045837" customFormat="false" ht="12.8" hidden="false" customHeight="false" outlineLevel="0" collapsed="false"/>
    <row r="1045838" customFormat="false" ht="12.8" hidden="false" customHeight="false" outlineLevel="0" collapsed="false"/>
    <row r="1045839" customFormat="false" ht="12.8" hidden="false" customHeight="false" outlineLevel="0" collapsed="false"/>
    <row r="1045840" customFormat="false" ht="12.8" hidden="false" customHeight="false" outlineLevel="0" collapsed="false"/>
    <row r="1045841" customFormat="false" ht="12.8" hidden="false" customHeight="false" outlineLevel="0" collapsed="false"/>
    <row r="1045842" customFormat="false" ht="12.8" hidden="false" customHeight="false" outlineLevel="0" collapsed="false"/>
    <row r="1045843" customFormat="false" ht="12.8" hidden="false" customHeight="false" outlineLevel="0" collapsed="false"/>
    <row r="1045844" customFormat="false" ht="12.8" hidden="false" customHeight="false" outlineLevel="0" collapsed="false"/>
    <row r="1045845" customFormat="false" ht="12.8" hidden="false" customHeight="false" outlineLevel="0" collapsed="false"/>
    <row r="1045846" customFormat="false" ht="12.8" hidden="false" customHeight="false" outlineLevel="0" collapsed="false"/>
    <row r="1045847" customFormat="false" ht="12.8" hidden="false" customHeight="false" outlineLevel="0" collapsed="false"/>
    <row r="1045848" customFormat="false" ht="12.8" hidden="false" customHeight="false" outlineLevel="0" collapsed="false"/>
    <row r="1045849" customFormat="false" ht="12.8" hidden="false" customHeight="false" outlineLevel="0" collapsed="false"/>
    <row r="1045850" customFormat="false" ht="12.8" hidden="false" customHeight="false" outlineLevel="0" collapsed="false"/>
    <row r="1045851" customFormat="false" ht="12.8" hidden="false" customHeight="false" outlineLevel="0" collapsed="false"/>
    <row r="1045852" customFormat="false" ht="12.8" hidden="false" customHeight="false" outlineLevel="0" collapsed="false"/>
    <row r="1045853" customFormat="false" ht="12.8" hidden="false" customHeight="false" outlineLevel="0" collapsed="false"/>
    <row r="1045854" customFormat="false" ht="12.8" hidden="false" customHeight="false" outlineLevel="0" collapsed="false"/>
    <row r="1045855" customFormat="false" ht="12.8" hidden="false" customHeight="false" outlineLevel="0" collapsed="false"/>
    <row r="1045856" customFormat="false" ht="12.8" hidden="false" customHeight="false" outlineLevel="0" collapsed="false"/>
    <row r="1045857" customFormat="false" ht="12.8" hidden="false" customHeight="false" outlineLevel="0" collapsed="false"/>
    <row r="1045858" customFormat="false" ht="12.8" hidden="false" customHeight="false" outlineLevel="0" collapsed="false"/>
    <row r="1045859" customFormat="false" ht="12.8" hidden="false" customHeight="false" outlineLevel="0" collapsed="false"/>
    <row r="1045860" customFormat="false" ht="12.8" hidden="false" customHeight="false" outlineLevel="0" collapsed="false"/>
    <row r="1045861" customFormat="false" ht="12.8" hidden="false" customHeight="false" outlineLevel="0" collapsed="false"/>
    <row r="1045862" customFormat="false" ht="12.8" hidden="false" customHeight="false" outlineLevel="0" collapsed="false"/>
    <row r="1045863" customFormat="false" ht="12.8" hidden="false" customHeight="false" outlineLevel="0" collapsed="false"/>
    <row r="1045864" customFormat="false" ht="12.8" hidden="false" customHeight="false" outlineLevel="0" collapsed="false"/>
    <row r="1045865" customFormat="false" ht="12.8" hidden="false" customHeight="false" outlineLevel="0" collapsed="false"/>
    <row r="1045866" customFormat="false" ht="12.8" hidden="false" customHeight="false" outlineLevel="0" collapsed="false"/>
    <row r="1045867" customFormat="false" ht="12.8" hidden="false" customHeight="false" outlineLevel="0" collapsed="false"/>
    <row r="1045868" customFormat="false" ht="12.8" hidden="false" customHeight="false" outlineLevel="0" collapsed="false"/>
    <row r="1045869" customFormat="false" ht="12.8" hidden="false" customHeight="false" outlineLevel="0" collapsed="false"/>
    <row r="1045870" customFormat="false" ht="12.8" hidden="false" customHeight="false" outlineLevel="0" collapsed="false"/>
    <row r="1045871" customFormat="false" ht="12.8" hidden="false" customHeight="false" outlineLevel="0" collapsed="false"/>
    <row r="1045872" customFormat="false" ht="12.8" hidden="false" customHeight="false" outlineLevel="0" collapsed="false"/>
    <row r="1045873" customFormat="false" ht="12.8" hidden="false" customHeight="false" outlineLevel="0" collapsed="false"/>
    <row r="1045874" customFormat="false" ht="12.8" hidden="false" customHeight="false" outlineLevel="0" collapsed="false"/>
    <row r="1045875" customFormat="false" ht="12.8" hidden="false" customHeight="false" outlineLevel="0" collapsed="false"/>
    <row r="1045876" customFormat="false" ht="12.8" hidden="false" customHeight="false" outlineLevel="0" collapsed="false"/>
    <row r="1045877" customFormat="false" ht="12.8" hidden="false" customHeight="false" outlineLevel="0" collapsed="false"/>
    <row r="1045878" customFormat="false" ht="12.8" hidden="false" customHeight="false" outlineLevel="0" collapsed="false"/>
    <row r="1045879" customFormat="false" ht="12.8" hidden="false" customHeight="false" outlineLevel="0" collapsed="false"/>
    <row r="1045880" customFormat="false" ht="12.8" hidden="false" customHeight="false" outlineLevel="0" collapsed="false"/>
    <row r="1045881" customFormat="false" ht="12.8" hidden="false" customHeight="false" outlineLevel="0" collapsed="false"/>
    <row r="1045882" customFormat="false" ht="12.8" hidden="false" customHeight="false" outlineLevel="0" collapsed="false"/>
    <row r="1045883" customFormat="false" ht="12.8" hidden="false" customHeight="false" outlineLevel="0" collapsed="false"/>
    <row r="1045884" customFormat="false" ht="12.8" hidden="false" customHeight="false" outlineLevel="0" collapsed="false"/>
    <row r="1045885" customFormat="false" ht="12.8" hidden="false" customHeight="false" outlineLevel="0" collapsed="false"/>
    <row r="1045886" customFormat="false" ht="12.8" hidden="false" customHeight="false" outlineLevel="0" collapsed="false"/>
    <row r="1045887" customFormat="false" ht="12.8" hidden="false" customHeight="false" outlineLevel="0" collapsed="false"/>
    <row r="1045888" customFormat="false" ht="12.8" hidden="false" customHeight="false" outlineLevel="0" collapsed="false"/>
    <row r="1045889" customFormat="false" ht="12.8" hidden="false" customHeight="false" outlineLevel="0" collapsed="false"/>
    <row r="1045890" customFormat="false" ht="12.8" hidden="false" customHeight="false" outlineLevel="0" collapsed="false"/>
    <row r="1045891" customFormat="false" ht="12.8" hidden="false" customHeight="false" outlineLevel="0" collapsed="false"/>
    <row r="1045892" customFormat="false" ht="12.8" hidden="false" customHeight="false" outlineLevel="0" collapsed="false"/>
    <row r="1045893" customFormat="false" ht="12.8" hidden="false" customHeight="false" outlineLevel="0" collapsed="false"/>
    <row r="1045894" customFormat="false" ht="12.8" hidden="false" customHeight="false" outlineLevel="0" collapsed="false"/>
    <row r="1045895" customFormat="false" ht="12.8" hidden="false" customHeight="false" outlineLevel="0" collapsed="false"/>
    <row r="1045896" customFormat="false" ht="12.8" hidden="false" customHeight="false" outlineLevel="0" collapsed="false"/>
    <row r="1045897" customFormat="false" ht="12.8" hidden="false" customHeight="false" outlineLevel="0" collapsed="false"/>
    <row r="1045898" customFormat="false" ht="12.8" hidden="false" customHeight="false" outlineLevel="0" collapsed="false"/>
    <row r="1045899" customFormat="false" ht="12.8" hidden="false" customHeight="false" outlineLevel="0" collapsed="false"/>
    <row r="1045900" customFormat="false" ht="12.8" hidden="false" customHeight="false" outlineLevel="0" collapsed="false"/>
    <row r="1045901" customFormat="false" ht="12.8" hidden="false" customHeight="false" outlineLevel="0" collapsed="false"/>
    <row r="1045902" customFormat="false" ht="12.8" hidden="false" customHeight="false" outlineLevel="0" collapsed="false"/>
    <row r="1045903" customFormat="false" ht="12.8" hidden="false" customHeight="false" outlineLevel="0" collapsed="false"/>
    <row r="1045904" customFormat="false" ht="12.8" hidden="false" customHeight="false" outlineLevel="0" collapsed="false"/>
    <row r="1045905" customFormat="false" ht="12.8" hidden="false" customHeight="false" outlineLevel="0" collapsed="false"/>
    <row r="1045906" customFormat="false" ht="12.8" hidden="false" customHeight="false" outlineLevel="0" collapsed="false"/>
    <row r="1045907" customFormat="false" ht="12.8" hidden="false" customHeight="false" outlineLevel="0" collapsed="false"/>
    <row r="1045908" customFormat="false" ht="12.8" hidden="false" customHeight="false" outlineLevel="0" collapsed="false"/>
    <row r="1045909" customFormat="false" ht="12.8" hidden="false" customHeight="false" outlineLevel="0" collapsed="false"/>
    <row r="1045910" customFormat="false" ht="12.8" hidden="false" customHeight="false" outlineLevel="0" collapsed="false"/>
    <row r="1045911" customFormat="false" ht="12.8" hidden="false" customHeight="false" outlineLevel="0" collapsed="false"/>
    <row r="1045912" customFormat="false" ht="12.8" hidden="false" customHeight="false" outlineLevel="0" collapsed="false"/>
    <row r="1045913" customFormat="false" ht="12.8" hidden="false" customHeight="false" outlineLevel="0" collapsed="false"/>
    <row r="1045914" customFormat="false" ht="12.8" hidden="false" customHeight="false" outlineLevel="0" collapsed="false"/>
    <row r="1045915" customFormat="false" ht="12.8" hidden="false" customHeight="false" outlineLevel="0" collapsed="false"/>
    <row r="1045916" customFormat="false" ht="12.8" hidden="false" customHeight="false" outlineLevel="0" collapsed="false"/>
    <row r="1045917" customFormat="false" ht="12.8" hidden="false" customHeight="false" outlineLevel="0" collapsed="false"/>
    <row r="1045918" customFormat="false" ht="12.8" hidden="false" customHeight="false" outlineLevel="0" collapsed="false"/>
    <row r="1045919" customFormat="false" ht="12.8" hidden="false" customHeight="false" outlineLevel="0" collapsed="false"/>
    <row r="1045920" customFormat="false" ht="12.8" hidden="false" customHeight="false" outlineLevel="0" collapsed="false"/>
    <row r="1045921" customFormat="false" ht="12.8" hidden="false" customHeight="false" outlineLevel="0" collapsed="false"/>
    <row r="1045922" customFormat="false" ht="12.8" hidden="false" customHeight="false" outlineLevel="0" collapsed="false"/>
    <row r="1045923" customFormat="false" ht="12.8" hidden="false" customHeight="false" outlineLevel="0" collapsed="false"/>
    <row r="1045924" customFormat="false" ht="12.8" hidden="false" customHeight="false" outlineLevel="0" collapsed="false"/>
    <row r="1045925" customFormat="false" ht="12.8" hidden="false" customHeight="false" outlineLevel="0" collapsed="false"/>
    <row r="1045926" customFormat="false" ht="12.8" hidden="false" customHeight="false" outlineLevel="0" collapsed="false"/>
    <row r="1045927" customFormat="false" ht="12.8" hidden="false" customHeight="false" outlineLevel="0" collapsed="false"/>
    <row r="1045928" customFormat="false" ht="12.8" hidden="false" customHeight="false" outlineLevel="0" collapsed="false"/>
    <row r="1045929" customFormat="false" ht="12.8" hidden="false" customHeight="false" outlineLevel="0" collapsed="false"/>
    <row r="1045930" customFormat="false" ht="12.8" hidden="false" customHeight="false" outlineLevel="0" collapsed="false"/>
    <row r="1045931" customFormat="false" ht="12.8" hidden="false" customHeight="false" outlineLevel="0" collapsed="false"/>
    <row r="1045932" customFormat="false" ht="12.8" hidden="false" customHeight="false" outlineLevel="0" collapsed="false"/>
    <row r="1045933" customFormat="false" ht="12.8" hidden="false" customHeight="false" outlineLevel="0" collapsed="false"/>
    <row r="1045934" customFormat="false" ht="12.8" hidden="false" customHeight="false" outlineLevel="0" collapsed="false"/>
    <row r="1045935" customFormat="false" ht="12.8" hidden="false" customHeight="false" outlineLevel="0" collapsed="false"/>
    <row r="1045936" customFormat="false" ht="12.8" hidden="false" customHeight="false" outlineLevel="0" collapsed="false"/>
    <row r="1045937" customFormat="false" ht="12.8" hidden="false" customHeight="false" outlineLevel="0" collapsed="false"/>
    <row r="1045938" customFormat="false" ht="12.8" hidden="false" customHeight="false" outlineLevel="0" collapsed="false"/>
    <row r="1045939" customFormat="false" ht="12.8" hidden="false" customHeight="false" outlineLevel="0" collapsed="false"/>
    <row r="1045940" customFormat="false" ht="12.8" hidden="false" customHeight="false" outlineLevel="0" collapsed="false"/>
    <row r="1045941" customFormat="false" ht="12.8" hidden="false" customHeight="false" outlineLevel="0" collapsed="false"/>
    <row r="1045942" customFormat="false" ht="12.8" hidden="false" customHeight="false" outlineLevel="0" collapsed="false"/>
    <row r="1045943" customFormat="false" ht="12.8" hidden="false" customHeight="false" outlineLevel="0" collapsed="false"/>
    <row r="1045944" customFormat="false" ht="12.8" hidden="false" customHeight="false" outlineLevel="0" collapsed="false"/>
    <row r="1045945" customFormat="false" ht="12.8" hidden="false" customHeight="false" outlineLevel="0" collapsed="false"/>
    <row r="1045946" customFormat="false" ht="12.8" hidden="false" customHeight="false" outlineLevel="0" collapsed="false"/>
    <row r="1045947" customFormat="false" ht="12.8" hidden="false" customHeight="false" outlineLevel="0" collapsed="false"/>
    <row r="1045948" customFormat="false" ht="12.8" hidden="false" customHeight="false" outlineLevel="0" collapsed="false"/>
    <row r="1045949" customFormat="false" ht="12.8" hidden="false" customHeight="false" outlineLevel="0" collapsed="false"/>
    <row r="1045950" customFormat="false" ht="12.8" hidden="false" customHeight="false" outlineLevel="0" collapsed="false"/>
    <row r="1045951" customFormat="false" ht="12.8" hidden="false" customHeight="false" outlineLevel="0" collapsed="false"/>
    <row r="1045952" customFormat="false" ht="12.8" hidden="false" customHeight="false" outlineLevel="0" collapsed="false"/>
    <row r="1045953" customFormat="false" ht="12.8" hidden="false" customHeight="false" outlineLevel="0" collapsed="false"/>
    <row r="1045954" customFormat="false" ht="12.8" hidden="false" customHeight="false" outlineLevel="0" collapsed="false"/>
    <row r="1045955" customFormat="false" ht="12.8" hidden="false" customHeight="false" outlineLevel="0" collapsed="false"/>
    <row r="1045956" customFormat="false" ht="12.8" hidden="false" customHeight="false" outlineLevel="0" collapsed="false"/>
    <row r="1045957" customFormat="false" ht="12.8" hidden="false" customHeight="false" outlineLevel="0" collapsed="false"/>
    <row r="1045958" customFormat="false" ht="12.8" hidden="false" customHeight="false" outlineLevel="0" collapsed="false"/>
    <row r="1045959" customFormat="false" ht="12.8" hidden="false" customHeight="false" outlineLevel="0" collapsed="false"/>
    <row r="1045960" customFormat="false" ht="12.8" hidden="false" customHeight="false" outlineLevel="0" collapsed="false"/>
    <row r="1045961" customFormat="false" ht="12.8" hidden="false" customHeight="false" outlineLevel="0" collapsed="false"/>
    <row r="1045962" customFormat="false" ht="12.8" hidden="false" customHeight="false" outlineLevel="0" collapsed="false"/>
    <row r="1045963" customFormat="false" ht="12.8" hidden="false" customHeight="false" outlineLevel="0" collapsed="false"/>
    <row r="1045964" customFormat="false" ht="12.8" hidden="false" customHeight="false" outlineLevel="0" collapsed="false"/>
    <row r="1045965" customFormat="false" ht="12.8" hidden="false" customHeight="false" outlineLevel="0" collapsed="false"/>
    <row r="1045966" customFormat="false" ht="12.8" hidden="false" customHeight="false" outlineLevel="0" collapsed="false"/>
    <row r="1045967" customFormat="false" ht="12.8" hidden="false" customHeight="false" outlineLevel="0" collapsed="false"/>
    <row r="1045968" customFormat="false" ht="12.8" hidden="false" customHeight="false" outlineLevel="0" collapsed="false"/>
    <row r="1045969" customFormat="false" ht="12.8" hidden="false" customHeight="false" outlineLevel="0" collapsed="false"/>
    <row r="1045970" customFormat="false" ht="12.8" hidden="false" customHeight="false" outlineLevel="0" collapsed="false"/>
    <row r="1045971" customFormat="false" ht="12.8" hidden="false" customHeight="false" outlineLevel="0" collapsed="false"/>
    <row r="1045972" customFormat="false" ht="12.8" hidden="false" customHeight="false" outlineLevel="0" collapsed="false"/>
    <row r="1045973" customFormat="false" ht="12.8" hidden="false" customHeight="false" outlineLevel="0" collapsed="false"/>
    <row r="1045974" customFormat="false" ht="12.8" hidden="false" customHeight="false" outlineLevel="0" collapsed="false"/>
    <row r="1045975" customFormat="false" ht="12.8" hidden="false" customHeight="false" outlineLevel="0" collapsed="false"/>
    <row r="1045976" customFormat="false" ht="12.8" hidden="false" customHeight="false" outlineLevel="0" collapsed="false"/>
    <row r="1045977" customFormat="false" ht="12.8" hidden="false" customHeight="false" outlineLevel="0" collapsed="false"/>
    <row r="1045978" customFormat="false" ht="12.8" hidden="false" customHeight="false" outlineLevel="0" collapsed="false"/>
    <row r="1045979" customFormat="false" ht="12.8" hidden="false" customHeight="false" outlineLevel="0" collapsed="false"/>
    <row r="1045980" customFormat="false" ht="12.8" hidden="false" customHeight="false" outlineLevel="0" collapsed="false"/>
    <row r="1045981" customFormat="false" ht="12.8" hidden="false" customHeight="false" outlineLevel="0" collapsed="false"/>
    <row r="1045982" customFormat="false" ht="12.8" hidden="false" customHeight="false" outlineLevel="0" collapsed="false"/>
    <row r="1045983" customFormat="false" ht="12.8" hidden="false" customHeight="false" outlineLevel="0" collapsed="false"/>
    <row r="1045984" customFormat="false" ht="12.8" hidden="false" customHeight="false" outlineLevel="0" collapsed="false"/>
    <row r="1045985" customFormat="false" ht="12.8" hidden="false" customHeight="false" outlineLevel="0" collapsed="false"/>
    <row r="1045986" customFormat="false" ht="12.8" hidden="false" customHeight="false" outlineLevel="0" collapsed="false"/>
    <row r="1045987" customFormat="false" ht="12.8" hidden="false" customHeight="false" outlineLevel="0" collapsed="false"/>
    <row r="1045988" customFormat="false" ht="12.8" hidden="false" customHeight="false" outlineLevel="0" collapsed="false"/>
    <row r="1045989" customFormat="false" ht="12.8" hidden="false" customHeight="false" outlineLevel="0" collapsed="false"/>
    <row r="1045990" customFormat="false" ht="12.8" hidden="false" customHeight="false" outlineLevel="0" collapsed="false"/>
    <row r="1045991" customFormat="false" ht="12.8" hidden="false" customHeight="false" outlineLevel="0" collapsed="false"/>
    <row r="1045992" customFormat="false" ht="12.8" hidden="false" customHeight="false" outlineLevel="0" collapsed="false"/>
    <row r="1045993" customFormat="false" ht="12.8" hidden="false" customHeight="false" outlineLevel="0" collapsed="false"/>
    <row r="1045994" customFormat="false" ht="12.8" hidden="false" customHeight="false" outlineLevel="0" collapsed="false"/>
    <row r="1045995" customFormat="false" ht="12.8" hidden="false" customHeight="false" outlineLevel="0" collapsed="false"/>
    <row r="1045996" customFormat="false" ht="12.8" hidden="false" customHeight="false" outlineLevel="0" collapsed="false"/>
    <row r="1045997" customFormat="false" ht="12.8" hidden="false" customHeight="false" outlineLevel="0" collapsed="false"/>
    <row r="1045998" customFormat="false" ht="12.8" hidden="false" customHeight="false" outlineLevel="0" collapsed="false"/>
    <row r="1045999" customFormat="false" ht="12.8" hidden="false" customHeight="false" outlineLevel="0" collapsed="false"/>
    <row r="1046000" customFormat="false" ht="12.8" hidden="false" customHeight="false" outlineLevel="0" collapsed="false"/>
    <row r="1046001" customFormat="false" ht="12.8" hidden="false" customHeight="false" outlineLevel="0" collapsed="false"/>
    <row r="1046002" customFormat="false" ht="12.8" hidden="false" customHeight="false" outlineLevel="0" collapsed="false"/>
    <row r="1046003" customFormat="false" ht="12.8" hidden="false" customHeight="false" outlineLevel="0" collapsed="false"/>
    <row r="1046004" customFormat="false" ht="12.8" hidden="false" customHeight="false" outlineLevel="0" collapsed="false"/>
    <row r="1046005" customFormat="false" ht="12.8" hidden="false" customHeight="false" outlineLevel="0" collapsed="false"/>
    <row r="1046006" customFormat="false" ht="12.8" hidden="false" customHeight="false" outlineLevel="0" collapsed="false"/>
    <row r="1046007" customFormat="false" ht="12.8" hidden="false" customHeight="false" outlineLevel="0" collapsed="false"/>
    <row r="1046008" customFormat="false" ht="12.8" hidden="false" customHeight="false" outlineLevel="0" collapsed="false"/>
    <row r="1046009" customFormat="false" ht="12.8" hidden="false" customHeight="false" outlineLevel="0" collapsed="false"/>
    <row r="1046010" customFormat="false" ht="12.8" hidden="false" customHeight="false" outlineLevel="0" collapsed="false"/>
    <row r="1046011" customFormat="false" ht="12.8" hidden="false" customHeight="false" outlineLevel="0" collapsed="false"/>
    <row r="1046012" customFormat="false" ht="12.8" hidden="false" customHeight="false" outlineLevel="0" collapsed="false"/>
    <row r="1046013" customFormat="false" ht="12.8" hidden="false" customHeight="false" outlineLevel="0" collapsed="false"/>
    <row r="1046014" customFormat="false" ht="12.8" hidden="false" customHeight="false" outlineLevel="0" collapsed="false"/>
    <row r="1046015" customFormat="false" ht="12.8" hidden="false" customHeight="false" outlineLevel="0" collapsed="false"/>
    <row r="1046016" customFormat="false" ht="12.8" hidden="false" customHeight="false" outlineLevel="0" collapsed="false"/>
    <row r="1046017" customFormat="false" ht="12.8" hidden="false" customHeight="false" outlineLevel="0" collapsed="false"/>
    <row r="1046018" customFormat="false" ht="12.8" hidden="false" customHeight="false" outlineLevel="0" collapsed="false"/>
    <row r="1046019" customFormat="false" ht="12.8" hidden="false" customHeight="false" outlineLevel="0" collapsed="false"/>
    <row r="1046020" customFormat="false" ht="12.8" hidden="false" customHeight="false" outlineLevel="0" collapsed="false"/>
    <row r="1046021" customFormat="false" ht="12.8" hidden="false" customHeight="false" outlineLevel="0" collapsed="false"/>
    <row r="1046022" customFormat="false" ht="12.8" hidden="false" customHeight="false" outlineLevel="0" collapsed="false"/>
    <row r="1046023" customFormat="false" ht="12.8" hidden="false" customHeight="false" outlineLevel="0" collapsed="false"/>
    <row r="1046024" customFormat="false" ht="12.8" hidden="false" customHeight="false" outlineLevel="0" collapsed="false"/>
    <row r="1046025" customFormat="false" ht="12.8" hidden="false" customHeight="false" outlineLevel="0" collapsed="false"/>
    <row r="1046026" customFormat="false" ht="12.8" hidden="false" customHeight="false" outlineLevel="0" collapsed="false"/>
    <row r="1046027" customFormat="false" ht="12.8" hidden="false" customHeight="false" outlineLevel="0" collapsed="false"/>
    <row r="1046028" customFormat="false" ht="12.8" hidden="false" customHeight="false" outlineLevel="0" collapsed="false"/>
    <row r="1046029" customFormat="false" ht="12.8" hidden="false" customHeight="false" outlineLevel="0" collapsed="false"/>
    <row r="1046030" customFormat="false" ht="12.8" hidden="false" customHeight="false" outlineLevel="0" collapsed="false"/>
    <row r="1046031" customFormat="false" ht="12.8" hidden="false" customHeight="false" outlineLevel="0" collapsed="false"/>
    <row r="1046032" customFormat="false" ht="12.8" hidden="false" customHeight="false" outlineLevel="0" collapsed="false"/>
    <row r="1046033" customFormat="false" ht="12.8" hidden="false" customHeight="false" outlineLevel="0" collapsed="false"/>
    <row r="1046034" customFormat="false" ht="12.8" hidden="false" customHeight="false" outlineLevel="0" collapsed="false"/>
    <row r="1046035" customFormat="false" ht="12.8" hidden="false" customHeight="false" outlineLevel="0" collapsed="false"/>
    <row r="1046036" customFormat="false" ht="12.8" hidden="false" customHeight="false" outlineLevel="0" collapsed="false"/>
    <row r="1046037" customFormat="false" ht="12.8" hidden="false" customHeight="false" outlineLevel="0" collapsed="false"/>
    <row r="1046038" customFormat="false" ht="12.8" hidden="false" customHeight="false" outlineLevel="0" collapsed="false"/>
    <row r="1046039" customFormat="false" ht="12.8" hidden="false" customHeight="false" outlineLevel="0" collapsed="false"/>
    <row r="1046040" customFormat="false" ht="12.8" hidden="false" customHeight="false" outlineLevel="0" collapsed="false"/>
    <row r="1046041" customFormat="false" ht="12.8" hidden="false" customHeight="false" outlineLevel="0" collapsed="false"/>
    <row r="1046042" customFormat="false" ht="12.8" hidden="false" customHeight="false" outlineLevel="0" collapsed="false"/>
    <row r="1046043" customFormat="false" ht="12.8" hidden="false" customHeight="false" outlineLevel="0" collapsed="false"/>
    <row r="1046044" customFormat="false" ht="12.8" hidden="false" customHeight="false" outlineLevel="0" collapsed="false"/>
    <row r="1046045" customFormat="false" ht="12.8" hidden="false" customHeight="false" outlineLevel="0" collapsed="false"/>
    <row r="1046046" customFormat="false" ht="12.8" hidden="false" customHeight="false" outlineLevel="0" collapsed="false"/>
    <row r="1046047" customFormat="false" ht="12.8" hidden="false" customHeight="false" outlineLevel="0" collapsed="false"/>
    <row r="1046048" customFormat="false" ht="12.8" hidden="false" customHeight="false" outlineLevel="0" collapsed="false"/>
    <row r="1046049" customFormat="false" ht="12.8" hidden="false" customHeight="false" outlineLevel="0" collapsed="false"/>
    <row r="1046050" customFormat="false" ht="12.8" hidden="false" customHeight="false" outlineLevel="0" collapsed="false"/>
    <row r="1046051" customFormat="false" ht="12.8" hidden="false" customHeight="false" outlineLevel="0" collapsed="false"/>
    <row r="1046052" customFormat="false" ht="12.8" hidden="false" customHeight="false" outlineLevel="0" collapsed="false"/>
    <row r="1046053" customFormat="false" ht="12.8" hidden="false" customHeight="false" outlineLevel="0" collapsed="false"/>
    <row r="1046054" customFormat="false" ht="12.8" hidden="false" customHeight="false" outlineLevel="0" collapsed="false"/>
    <row r="1046055" customFormat="false" ht="12.8" hidden="false" customHeight="false" outlineLevel="0" collapsed="false"/>
    <row r="1046056" customFormat="false" ht="12.8" hidden="false" customHeight="false" outlineLevel="0" collapsed="false"/>
    <row r="1046057" customFormat="false" ht="12.8" hidden="false" customHeight="false" outlineLevel="0" collapsed="false"/>
    <row r="1046058" customFormat="false" ht="12.8" hidden="false" customHeight="false" outlineLevel="0" collapsed="false"/>
    <row r="1046059" customFormat="false" ht="12.8" hidden="false" customHeight="false" outlineLevel="0" collapsed="false"/>
    <row r="1046060" customFormat="false" ht="12.8" hidden="false" customHeight="false" outlineLevel="0" collapsed="false"/>
    <row r="1046061" customFormat="false" ht="12.8" hidden="false" customHeight="false" outlineLevel="0" collapsed="false"/>
    <row r="1046062" customFormat="false" ht="12.8" hidden="false" customHeight="false" outlineLevel="0" collapsed="false"/>
    <row r="1046063" customFormat="false" ht="12.8" hidden="false" customHeight="false" outlineLevel="0" collapsed="false"/>
    <row r="1046064" customFormat="false" ht="12.8" hidden="false" customHeight="false" outlineLevel="0" collapsed="false"/>
    <row r="1046065" customFormat="false" ht="12.8" hidden="false" customHeight="false" outlineLevel="0" collapsed="false"/>
    <row r="1046066" customFormat="false" ht="12.8" hidden="false" customHeight="false" outlineLevel="0" collapsed="false"/>
    <row r="1046067" customFormat="false" ht="12.8" hidden="false" customHeight="false" outlineLevel="0" collapsed="false"/>
    <row r="1046068" customFormat="false" ht="12.8" hidden="false" customHeight="false" outlineLevel="0" collapsed="false"/>
    <row r="1046069" customFormat="false" ht="12.8" hidden="false" customHeight="false" outlineLevel="0" collapsed="false"/>
    <row r="1046070" customFormat="false" ht="12.8" hidden="false" customHeight="false" outlineLevel="0" collapsed="false"/>
    <row r="1046071" customFormat="false" ht="12.8" hidden="false" customHeight="false" outlineLevel="0" collapsed="false"/>
    <row r="1046072" customFormat="false" ht="12.8" hidden="false" customHeight="false" outlineLevel="0" collapsed="false"/>
    <row r="1046073" customFormat="false" ht="12.8" hidden="false" customHeight="false" outlineLevel="0" collapsed="false"/>
    <row r="1046074" customFormat="false" ht="12.8" hidden="false" customHeight="false" outlineLevel="0" collapsed="false"/>
    <row r="1046075" customFormat="false" ht="12.8" hidden="false" customHeight="false" outlineLevel="0" collapsed="false"/>
    <row r="1046076" customFormat="false" ht="12.8" hidden="false" customHeight="false" outlineLevel="0" collapsed="false"/>
    <row r="1046077" customFormat="false" ht="12.8" hidden="false" customHeight="false" outlineLevel="0" collapsed="false"/>
    <row r="1046078" customFormat="false" ht="12.8" hidden="false" customHeight="false" outlineLevel="0" collapsed="false"/>
    <row r="1046079" customFormat="false" ht="12.8" hidden="false" customHeight="false" outlineLevel="0" collapsed="false"/>
    <row r="1046080" customFormat="false" ht="12.8" hidden="false" customHeight="false" outlineLevel="0" collapsed="false"/>
    <row r="1046081" customFormat="false" ht="12.8" hidden="false" customHeight="false" outlineLevel="0" collapsed="false"/>
    <row r="1046082" customFormat="false" ht="12.8" hidden="false" customHeight="false" outlineLevel="0" collapsed="false"/>
    <row r="1046083" customFormat="false" ht="12.8" hidden="false" customHeight="false" outlineLevel="0" collapsed="false"/>
    <row r="1046084" customFormat="false" ht="12.8" hidden="false" customHeight="false" outlineLevel="0" collapsed="false"/>
    <row r="1046085" customFormat="false" ht="12.8" hidden="false" customHeight="false" outlineLevel="0" collapsed="false"/>
    <row r="1046086" customFormat="false" ht="12.8" hidden="false" customHeight="false" outlineLevel="0" collapsed="false"/>
    <row r="1046087" customFormat="false" ht="12.8" hidden="false" customHeight="false" outlineLevel="0" collapsed="false"/>
    <row r="1046088" customFormat="false" ht="12.8" hidden="false" customHeight="false" outlineLevel="0" collapsed="false"/>
    <row r="1046089" customFormat="false" ht="12.8" hidden="false" customHeight="false" outlineLevel="0" collapsed="false"/>
    <row r="1046090" customFormat="false" ht="12.8" hidden="false" customHeight="false" outlineLevel="0" collapsed="false"/>
    <row r="1046091" customFormat="false" ht="12.8" hidden="false" customHeight="false" outlineLevel="0" collapsed="false"/>
    <row r="1046092" customFormat="false" ht="12.8" hidden="false" customHeight="false" outlineLevel="0" collapsed="false"/>
    <row r="1046093" customFormat="false" ht="12.8" hidden="false" customHeight="false" outlineLevel="0" collapsed="false"/>
    <row r="1046094" customFormat="false" ht="12.8" hidden="false" customHeight="false" outlineLevel="0" collapsed="false"/>
    <row r="1046095" customFormat="false" ht="12.8" hidden="false" customHeight="false" outlineLevel="0" collapsed="false"/>
    <row r="1046096" customFormat="false" ht="12.8" hidden="false" customHeight="false" outlineLevel="0" collapsed="false"/>
    <row r="1046097" customFormat="false" ht="12.8" hidden="false" customHeight="false" outlineLevel="0" collapsed="false"/>
    <row r="1046098" customFormat="false" ht="12.8" hidden="false" customHeight="false" outlineLevel="0" collapsed="false"/>
    <row r="1046099" customFormat="false" ht="12.8" hidden="false" customHeight="false" outlineLevel="0" collapsed="false"/>
    <row r="1046100" customFormat="false" ht="12.8" hidden="false" customHeight="false" outlineLevel="0" collapsed="false"/>
    <row r="1046101" customFormat="false" ht="12.8" hidden="false" customHeight="false" outlineLevel="0" collapsed="false"/>
    <row r="1046102" customFormat="false" ht="12.8" hidden="false" customHeight="false" outlineLevel="0" collapsed="false"/>
    <row r="1046103" customFormat="false" ht="12.8" hidden="false" customHeight="false" outlineLevel="0" collapsed="false"/>
    <row r="1046104" customFormat="false" ht="12.8" hidden="false" customHeight="false" outlineLevel="0" collapsed="false"/>
    <row r="1046105" customFormat="false" ht="12.8" hidden="false" customHeight="false" outlineLevel="0" collapsed="false"/>
    <row r="1046106" customFormat="false" ht="12.8" hidden="false" customHeight="false" outlineLevel="0" collapsed="false"/>
    <row r="1046107" customFormat="false" ht="12.8" hidden="false" customHeight="false" outlineLevel="0" collapsed="false"/>
    <row r="1046108" customFormat="false" ht="12.8" hidden="false" customHeight="false" outlineLevel="0" collapsed="false"/>
    <row r="1046109" customFormat="false" ht="12.8" hidden="false" customHeight="false" outlineLevel="0" collapsed="false"/>
    <row r="1046110" customFormat="false" ht="12.8" hidden="false" customHeight="false" outlineLevel="0" collapsed="false"/>
    <row r="1046111" customFormat="false" ht="12.8" hidden="false" customHeight="false" outlineLevel="0" collapsed="false"/>
    <row r="1046112" customFormat="false" ht="12.8" hidden="false" customHeight="false" outlineLevel="0" collapsed="false"/>
    <row r="1046113" customFormat="false" ht="12.8" hidden="false" customHeight="false" outlineLevel="0" collapsed="false"/>
    <row r="1046114" customFormat="false" ht="12.8" hidden="false" customHeight="false" outlineLevel="0" collapsed="false"/>
    <row r="1046115" customFormat="false" ht="12.8" hidden="false" customHeight="false" outlineLevel="0" collapsed="false"/>
    <row r="1046116" customFormat="false" ht="12.8" hidden="false" customHeight="false" outlineLevel="0" collapsed="false"/>
    <row r="1046117" customFormat="false" ht="12.8" hidden="false" customHeight="false" outlineLevel="0" collapsed="false"/>
    <row r="1046118" customFormat="false" ht="12.8" hidden="false" customHeight="false" outlineLevel="0" collapsed="false"/>
    <row r="1046119" customFormat="false" ht="12.8" hidden="false" customHeight="false" outlineLevel="0" collapsed="false"/>
    <row r="1046120" customFormat="false" ht="12.8" hidden="false" customHeight="false" outlineLevel="0" collapsed="false"/>
    <row r="1046121" customFormat="false" ht="12.8" hidden="false" customHeight="false" outlineLevel="0" collapsed="false"/>
    <row r="1046122" customFormat="false" ht="12.8" hidden="false" customHeight="false" outlineLevel="0" collapsed="false"/>
    <row r="1046123" customFormat="false" ht="12.8" hidden="false" customHeight="false" outlineLevel="0" collapsed="false"/>
    <row r="1046124" customFormat="false" ht="12.8" hidden="false" customHeight="false" outlineLevel="0" collapsed="false"/>
    <row r="1046125" customFormat="false" ht="12.8" hidden="false" customHeight="false" outlineLevel="0" collapsed="false"/>
    <row r="1046126" customFormat="false" ht="12.8" hidden="false" customHeight="false" outlineLevel="0" collapsed="false"/>
    <row r="1046127" customFormat="false" ht="12.8" hidden="false" customHeight="false" outlineLevel="0" collapsed="false"/>
    <row r="1046128" customFormat="false" ht="12.8" hidden="false" customHeight="false" outlineLevel="0" collapsed="false"/>
    <row r="1046129" customFormat="false" ht="12.8" hidden="false" customHeight="false" outlineLevel="0" collapsed="false"/>
    <row r="1046130" customFormat="false" ht="12.8" hidden="false" customHeight="false" outlineLevel="0" collapsed="false"/>
    <row r="1046131" customFormat="false" ht="12.8" hidden="false" customHeight="false" outlineLevel="0" collapsed="false"/>
    <row r="1046132" customFormat="false" ht="12.8" hidden="false" customHeight="false" outlineLevel="0" collapsed="false"/>
    <row r="1046133" customFormat="false" ht="12.8" hidden="false" customHeight="false" outlineLevel="0" collapsed="false"/>
    <row r="1046134" customFormat="false" ht="12.8" hidden="false" customHeight="false" outlineLevel="0" collapsed="false"/>
    <row r="1046135" customFormat="false" ht="12.8" hidden="false" customHeight="false" outlineLevel="0" collapsed="false"/>
    <row r="1046136" customFormat="false" ht="12.8" hidden="false" customHeight="false" outlineLevel="0" collapsed="false"/>
    <row r="1046137" customFormat="false" ht="12.8" hidden="false" customHeight="false" outlineLevel="0" collapsed="false"/>
    <row r="1046138" customFormat="false" ht="12.8" hidden="false" customHeight="false" outlineLevel="0" collapsed="false"/>
    <row r="1046139" customFormat="false" ht="12.8" hidden="false" customHeight="false" outlineLevel="0" collapsed="false"/>
    <row r="1046140" customFormat="false" ht="12.8" hidden="false" customHeight="false" outlineLevel="0" collapsed="false"/>
    <row r="1046141" customFormat="false" ht="12.8" hidden="false" customHeight="false" outlineLevel="0" collapsed="false"/>
    <row r="1046142" customFormat="false" ht="12.8" hidden="false" customHeight="false" outlineLevel="0" collapsed="false"/>
    <row r="1046143" customFormat="false" ht="12.8" hidden="false" customHeight="false" outlineLevel="0" collapsed="false"/>
    <row r="1046144" customFormat="false" ht="12.8" hidden="false" customHeight="false" outlineLevel="0" collapsed="false"/>
    <row r="1046145" customFormat="false" ht="12.8" hidden="false" customHeight="false" outlineLevel="0" collapsed="false"/>
    <row r="1046146" customFormat="false" ht="12.8" hidden="false" customHeight="false" outlineLevel="0" collapsed="false"/>
    <row r="1046147" customFormat="false" ht="12.8" hidden="false" customHeight="false" outlineLevel="0" collapsed="false"/>
    <row r="1046148" customFormat="false" ht="12.8" hidden="false" customHeight="false" outlineLevel="0" collapsed="false"/>
    <row r="1046149" customFormat="false" ht="12.8" hidden="false" customHeight="false" outlineLevel="0" collapsed="false"/>
    <row r="1046150" customFormat="false" ht="12.8" hidden="false" customHeight="false" outlineLevel="0" collapsed="false"/>
    <row r="1046151" customFormat="false" ht="12.8" hidden="false" customHeight="false" outlineLevel="0" collapsed="false"/>
    <row r="1046152" customFormat="false" ht="12.8" hidden="false" customHeight="false" outlineLevel="0" collapsed="false"/>
    <row r="1046153" customFormat="false" ht="12.8" hidden="false" customHeight="false" outlineLevel="0" collapsed="false"/>
    <row r="1046154" customFormat="false" ht="12.8" hidden="false" customHeight="false" outlineLevel="0" collapsed="false"/>
    <row r="1046155" customFormat="false" ht="12.8" hidden="false" customHeight="false" outlineLevel="0" collapsed="false"/>
    <row r="1046156" customFormat="false" ht="12.8" hidden="false" customHeight="false" outlineLevel="0" collapsed="false"/>
    <row r="1046157" customFormat="false" ht="12.8" hidden="false" customHeight="false" outlineLevel="0" collapsed="false"/>
    <row r="1046158" customFormat="false" ht="12.8" hidden="false" customHeight="false" outlineLevel="0" collapsed="false"/>
    <row r="1046159" customFormat="false" ht="12.8" hidden="false" customHeight="false" outlineLevel="0" collapsed="false"/>
    <row r="1046160" customFormat="false" ht="12.8" hidden="false" customHeight="false" outlineLevel="0" collapsed="false"/>
    <row r="1046161" customFormat="false" ht="12.8" hidden="false" customHeight="false" outlineLevel="0" collapsed="false"/>
    <row r="1046162" customFormat="false" ht="12.8" hidden="false" customHeight="false" outlineLevel="0" collapsed="false"/>
    <row r="1046163" customFormat="false" ht="12.8" hidden="false" customHeight="false" outlineLevel="0" collapsed="false"/>
    <row r="1046164" customFormat="false" ht="12.8" hidden="false" customHeight="false" outlineLevel="0" collapsed="false"/>
    <row r="1046165" customFormat="false" ht="12.8" hidden="false" customHeight="false" outlineLevel="0" collapsed="false"/>
    <row r="1046166" customFormat="false" ht="12.8" hidden="false" customHeight="false" outlineLevel="0" collapsed="false"/>
    <row r="1046167" customFormat="false" ht="12.8" hidden="false" customHeight="false" outlineLevel="0" collapsed="false"/>
    <row r="1046168" customFormat="false" ht="12.8" hidden="false" customHeight="false" outlineLevel="0" collapsed="false"/>
    <row r="1046169" customFormat="false" ht="12.8" hidden="false" customHeight="false" outlineLevel="0" collapsed="false"/>
    <row r="1046170" customFormat="false" ht="12.8" hidden="false" customHeight="false" outlineLevel="0" collapsed="false"/>
    <row r="1046171" customFormat="false" ht="12.8" hidden="false" customHeight="false" outlineLevel="0" collapsed="false"/>
    <row r="1046172" customFormat="false" ht="12.8" hidden="false" customHeight="false" outlineLevel="0" collapsed="false"/>
    <row r="1046173" customFormat="false" ht="12.8" hidden="false" customHeight="false" outlineLevel="0" collapsed="false"/>
    <row r="1046174" customFormat="false" ht="12.8" hidden="false" customHeight="false" outlineLevel="0" collapsed="false"/>
    <row r="1046175" customFormat="false" ht="12.8" hidden="false" customHeight="false" outlineLevel="0" collapsed="false"/>
    <row r="1046176" customFormat="false" ht="12.8" hidden="false" customHeight="false" outlineLevel="0" collapsed="false"/>
    <row r="1046177" customFormat="false" ht="12.8" hidden="false" customHeight="false" outlineLevel="0" collapsed="false"/>
    <row r="1046178" customFormat="false" ht="12.8" hidden="false" customHeight="false" outlineLevel="0" collapsed="false"/>
    <row r="1046179" customFormat="false" ht="12.8" hidden="false" customHeight="false" outlineLevel="0" collapsed="false"/>
    <row r="1046180" customFormat="false" ht="12.8" hidden="false" customHeight="false" outlineLevel="0" collapsed="false"/>
    <row r="1046181" customFormat="false" ht="12.8" hidden="false" customHeight="false" outlineLevel="0" collapsed="false"/>
    <row r="1046182" customFormat="false" ht="12.8" hidden="false" customHeight="false" outlineLevel="0" collapsed="false"/>
    <row r="1046183" customFormat="false" ht="12.8" hidden="false" customHeight="false" outlineLevel="0" collapsed="false"/>
    <row r="1046184" customFormat="false" ht="12.8" hidden="false" customHeight="false" outlineLevel="0" collapsed="false"/>
    <row r="1046185" customFormat="false" ht="12.8" hidden="false" customHeight="false" outlineLevel="0" collapsed="false"/>
    <row r="1046186" customFormat="false" ht="12.8" hidden="false" customHeight="false" outlineLevel="0" collapsed="false"/>
    <row r="1046187" customFormat="false" ht="12.8" hidden="false" customHeight="false" outlineLevel="0" collapsed="false"/>
    <row r="1046188" customFormat="false" ht="12.8" hidden="false" customHeight="false" outlineLevel="0" collapsed="false"/>
    <row r="1046189" customFormat="false" ht="12.8" hidden="false" customHeight="false" outlineLevel="0" collapsed="false"/>
    <row r="1046190" customFormat="false" ht="12.8" hidden="false" customHeight="false" outlineLevel="0" collapsed="false"/>
    <row r="1046191" customFormat="false" ht="12.8" hidden="false" customHeight="false" outlineLevel="0" collapsed="false"/>
    <row r="1046192" customFormat="false" ht="12.8" hidden="false" customHeight="false" outlineLevel="0" collapsed="false"/>
    <row r="1046193" customFormat="false" ht="12.8" hidden="false" customHeight="false" outlineLevel="0" collapsed="false"/>
    <row r="1046194" customFormat="false" ht="12.8" hidden="false" customHeight="false" outlineLevel="0" collapsed="false"/>
    <row r="1046195" customFormat="false" ht="12.8" hidden="false" customHeight="false" outlineLevel="0" collapsed="false"/>
    <row r="1046196" customFormat="false" ht="12.8" hidden="false" customHeight="false" outlineLevel="0" collapsed="false"/>
    <row r="1046197" customFormat="false" ht="12.8" hidden="false" customHeight="false" outlineLevel="0" collapsed="false"/>
    <row r="1046198" customFormat="false" ht="12.8" hidden="false" customHeight="false" outlineLevel="0" collapsed="false"/>
    <row r="1046199" customFormat="false" ht="12.8" hidden="false" customHeight="false" outlineLevel="0" collapsed="false"/>
    <row r="1046200" customFormat="false" ht="12.8" hidden="false" customHeight="false" outlineLevel="0" collapsed="false"/>
    <row r="1046201" customFormat="false" ht="12.8" hidden="false" customHeight="false" outlineLevel="0" collapsed="false"/>
    <row r="1046202" customFormat="false" ht="12.8" hidden="false" customHeight="false" outlineLevel="0" collapsed="false"/>
    <row r="1046203" customFormat="false" ht="12.8" hidden="false" customHeight="false" outlineLevel="0" collapsed="false"/>
    <row r="1046204" customFormat="false" ht="12.8" hidden="false" customHeight="false" outlineLevel="0" collapsed="false"/>
    <row r="1046205" customFormat="false" ht="12.8" hidden="false" customHeight="false" outlineLevel="0" collapsed="false"/>
    <row r="1046206" customFormat="false" ht="12.8" hidden="false" customHeight="false" outlineLevel="0" collapsed="false"/>
    <row r="1046207" customFormat="false" ht="12.8" hidden="false" customHeight="false" outlineLevel="0" collapsed="false"/>
    <row r="1046208" customFormat="false" ht="12.8" hidden="false" customHeight="false" outlineLevel="0" collapsed="false"/>
    <row r="1046209" customFormat="false" ht="12.8" hidden="false" customHeight="false" outlineLevel="0" collapsed="false"/>
    <row r="1046210" customFormat="false" ht="12.8" hidden="false" customHeight="false" outlineLevel="0" collapsed="false"/>
    <row r="1046211" customFormat="false" ht="12.8" hidden="false" customHeight="false" outlineLevel="0" collapsed="false"/>
    <row r="1046212" customFormat="false" ht="12.8" hidden="false" customHeight="false" outlineLevel="0" collapsed="false"/>
    <row r="1046213" customFormat="false" ht="12.8" hidden="false" customHeight="false" outlineLevel="0" collapsed="false"/>
    <row r="1046214" customFormat="false" ht="12.8" hidden="false" customHeight="false" outlineLevel="0" collapsed="false"/>
    <row r="1046215" customFormat="false" ht="12.8" hidden="false" customHeight="false" outlineLevel="0" collapsed="false"/>
    <row r="1046216" customFormat="false" ht="12.8" hidden="false" customHeight="false" outlineLevel="0" collapsed="false"/>
    <row r="1046217" customFormat="false" ht="12.8" hidden="false" customHeight="false" outlineLevel="0" collapsed="false"/>
    <row r="1046218" customFormat="false" ht="12.8" hidden="false" customHeight="false" outlineLevel="0" collapsed="false"/>
    <row r="1046219" customFormat="false" ht="12.8" hidden="false" customHeight="false" outlineLevel="0" collapsed="false"/>
    <row r="1046220" customFormat="false" ht="12.8" hidden="false" customHeight="false" outlineLevel="0" collapsed="false"/>
    <row r="1046221" customFormat="false" ht="12.8" hidden="false" customHeight="false" outlineLevel="0" collapsed="false"/>
    <row r="1046222" customFormat="false" ht="12.8" hidden="false" customHeight="false" outlineLevel="0" collapsed="false"/>
    <row r="1046223" customFormat="false" ht="12.8" hidden="false" customHeight="false" outlineLevel="0" collapsed="false"/>
    <row r="1046224" customFormat="false" ht="12.8" hidden="false" customHeight="false" outlineLevel="0" collapsed="false"/>
    <row r="1046225" customFormat="false" ht="12.8" hidden="false" customHeight="false" outlineLevel="0" collapsed="false"/>
    <row r="1046226" customFormat="false" ht="12.8" hidden="false" customHeight="false" outlineLevel="0" collapsed="false"/>
    <row r="1046227" customFormat="false" ht="12.8" hidden="false" customHeight="false" outlineLevel="0" collapsed="false"/>
    <row r="1046228" customFormat="false" ht="12.8" hidden="false" customHeight="false" outlineLevel="0" collapsed="false"/>
    <row r="1046229" customFormat="false" ht="12.8" hidden="false" customHeight="false" outlineLevel="0" collapsed="false"/>
    <row r="1046230" customFormat="false" ht="12.8" hidden="false" customHeight="false" outlineLevel="0" collapsed="false"/>
    <row r="1046231" customFormat="false" ht="12.8" hidden="false" customHeight="false" outlineLevel="0" collapsed="false"/>
    <row r="1046232" customFormat="false" ht="12.8" hidden="false" customHeight="false" outlineLevel="0" collapsed="false"/>
    <row r="1046233" customFormat="false" ht="12.8" hidden="false" customHeight="false" outlineLevel="0" collapsed="false"/>
    <row r="1046234" customFormat="false" ht="12.8" hidden="false" customHeight="false" outlineLevel="0" collapsed="false"/>
    <row r="1046235" customFormat="false" ht="12.8" hidden="false" customHeight="false" outlineLevel="0" collapsed="false"/>
    <row r="1046236" customFormat="false" ht="12.8" hidden="false" customHeight="false" outlineLevel="0" collapsed="false"/>
    <row r="1046237" customFormat="false" ht="12.8" hidden="false" customHeight="false" outlineLevel="0" collapsed="false"/>
    <row r="1046238" customFormat="false" ht="12.8" hidden="false" customHeight="false" outlineLevel="0" collapsed="false"/>
    <row r="1046239" customFormat="false" ht="12.8" hidden="false" customHeight="false" outlineLevel="0" collapsed="false"/>
    <row r="1046240" customFormat="false" ht="12.8" hidden="false" customHeight="false" outlineLevel="0" collapsed="false"/>
    <row r="1046241" customFormat="false" ht="12.8" hidden="false" customHeight="false" outlineLevel="0" collapsed="false"/>
    <row r="1046242" customFormat="false" ht="12.8" hidden="false" customHeight="false" outlineLevel="0" collapsed="false"/>
    <row r="1046243" customFormat="false" ht="12.8" hidden="false" customHeight="false" outlineLevel="0" collapsed="false"/>
    <row r="1046244" customFormat="false" ht="12.8" hidden="false" customHeight="false" outlineLevel="0" collapsed="false"/>
    <row r="1046245" customFormat="false" ht="12.8" hidden="false" customHeight="false" outlineLevel="0" collapsed="false"/>
    <row r="1046246" customFormat="false" ht="12.8" hidden="false" customHeight="false" outlineLevel="0" collapsed="false"/>
    <row r="1046247" customFormat="false" ht="12.8" hidden="false" customHeight="false" outlineLevel="0" collapsed="false"/>
    <row r="1046248" customFormat="false" ht="12.8" hidden="false" customHeight="false" outlineLevel="0" collapsed="false"/>
    <row r="1046249" customFormat="false" ht="12.8" hidden="false" customHeight="false" outlineLevel="0" collapsed="false"/>
    <row r="1046250" customFormat="false" ht="12.8" hidden="false" customHeight="false" outlineLevel="0" collapsed="false"/>
    <row r="1046251" customFormat="false" ht="12.8" hidden="false" customHeight="false" outlineLevel="0" collapsed="false"/>
    <row r="1046252" customFormat="false" ht="12.8" hidden="false" customHeight="false" outlineLevel="0" collapsed="false"/>
    <row r="1046253" customFormat="false" ht="12.8" hidden="false" customHeight="false" outlineLevel="0" collapsed="false"/>
    <row r="1046254" customFormat="false" ht="12.8" hidden="false" customHeight="false" outlineLevel="0" collapsed="false"/>
    <row r="1046255" customFormat="false" ht="12.8" hidden="false" customHeight="false" outlineLevel="0" collapsed="false"/>
    <row r="1046256" customFormat="false" ht="12.8" hidden="false" customHeight="false" outlineLevel="0" collapsed="false"/>
    <row r="1046257" customFormat="false" ht="12.8" hidden="false" customHeight="false" outlineLevel="0" collapsed="false"/>
    <row r="1046258" customFormat="false" ht="12.8" hidden="false" customHeight="false" outlineLevel="0" collapsed="false"/>
    <row r="1046259" customFormat="false" ht="12.8" hidden="false" customHeight="false" outlineLevel="0" collapsed="false"/>
    <row r="1046260" customFormat="false" ht="12.8" hidden="false" customHeight="false" outlineLevel="0" collapsed="false"/>
    <row r="1046261" customFormat="false" ht="12.8" hidden="false" customHeight="false" outlineLevel="0" collapsed="false"/>
    <row r="1046262" customFormat="false" ht="12.8" hidden="false" customHeight="false" outlineLevel="0" collapsed="false"/>
    <row r="1046263" customFormat="false" ht="12.8" hidden="false" customHeight="false" outlineLevel="0" collapsed="false"/>
    <row r="1046264" customFormat="false" ht="12.8" hidden="false" customHeight="false" outlineLevel="0" collapsed="false"/>
    <row r="1046265" customFormat="false" ht="12.8" hidden="false" customHeight="false" outlineLevel="0" collapsed="false"/>
    <row r="1046266" customFormat="false" ht="12.8" hidden="false" customHeight="false" outlineLevel="0" collapsed="false"/>
    <row r="1046267" customFormat="false" ht="12.8" hidden="false" customHeight="false" outlineLevel="0" collapsed="false"/>
    <row r="1046268" customFormat="false" ht="12.8" hidden="false" customHeight="false" outlineLevel="0" collapsed="false"/>
    <row r="1046269" customFormat="false" ht="12.8" hidden="false" customHeight="false" outlineLevel="0" collapsed="false"/>
    <row r="1046270" customFormat="false" ht="12.8" hidden="false" customHeight="false" outlineLevel="0" collapsed="false"/>
    <row r="1046271" customFormat="false" ht="12.8" hidden="false" customHeight="false" outlineLevel="0" collapsed="false"/>
    <row r="1046272" customFormat="false" ht="12.8" hidden="false" customHeight="false" outlineLevel="0" collapsed="false"/>
    <row r="1046273" customFormat="false" ht="12.8" hidden="false" customHeight="false" outlineLevel="0" collapsed="false"/>
    <row r="1046274" customFormat="false" ht="12.8" hidden="false" customHeight="false" outlineLevel="0" collapsed="false"/>
    <row r="1046275" customFormat="false" ht="12.8" hidden="false" customHeight="false" outlineLevel="0" collapsed="false"/>
    <row r="1046276" customFormat="false" ht="12.8" hidden="false" customHeight="false" outlineLevel="0" collapsed="false"/>
    <row r="1046277" customFormat="false" ht="12.8" hidden="false" customHeight="false" outlineLevel="0" collapsed="false"/>
    <row r="1046278" customFormat="false" ht="12.8" hidden="false" customHeight="false" outlineLevel="0" collapsed="false"/>
    <row r="1046279" customFormat="false" ht="12.8" hidden="false" customHeight="false" outlineLevel="0" collapsed="false"/>
    <row r="1046280" customFormat="false" ht="12.8" hidden="false" customHeight="false" outlineLevel="0" collapsed="false"/>
    <row r="1046281" customFormat="false" ht="12.8" hidden="false" customHeight="false" outlineLevel="0" collapsed="false"/>
    <row r="1046282" customFormat="false" ht="12.8" hidden="false" customHeight="false" outlineLevel="0" collapsed="false"/>
    <row r="1046283" customFormat="false" ht="12.8" hidden="false" customHeight="false" outlineLevel="0" collapsed="false"/>
    <row r="1046284" customFormat="false" ht="12.8" hidden="false" customHeight="false" outlineLevel="0" collapsed="false"/>
    <row r="1046285" customFormat="false" ht="12.8" hidden="false" customHeight="false" outlineLevel="0" collapsed="false"/>
    <row r="1046286" customFormat="false" ht="12.8" hidden="false" customHeight="false" outlineLevel="0" collapsed="false"/>
    <row r="1046287" customFormat="false" ht="12.8" hidden="false" customHeight="false" outlineLevel="0" collapsed="false"/>
    <row r="1046288" customFormat="false" ht="12.8" hidden="false" customHeight="false" outlineLevel="0" collapsed="false"/>
    <row r="1046289" customFormat="false" ht="12.8" hidden="false" customHeight="false" outlineLevel="0" collapsed="false"/>
    <row r="1046290" customFormat="false" ht="12.8" hidden="false" customHeight="false" outlineLevel="0" collapsed="false"/>
    <row r="1046291" customFormat="false" ht="12.8" hidden="false" customHeight="false" outlineLevel="0" collapsed="false"/>
    <row r="1046292" customFormat="false" ht="12.8" hidden="false" customHeight="false" outlineLevel="0" collapsed="false"/>
    <row r="1046293" customFormat="false" ht="12.8" hidden="false" customHeight="false" outlineLevel="0" collapsed="false"/>
    <row r="1046294" customFormat="false" ht="12.8" hidden="false" customHeight="false" outlineLevel="0" collapsed="false"/>
    <row r="1046295" customFormat="false" ht="12.8" hidden="false" customHeight="false" outlineLevel="0" collapsed="false"/>
    <row r="1046296" customFormat="false" ht="12.8" hidden="false" customHeight="false" outlineLevel="0" collapsed="false"/>
    <row r="1046297" customFormat="false" ht="12.8" hidden="false" customHeight="false" outlineLevel="0" collapsed="false"/>
    <row r="1046298" customFormat="false" ht="12.8" hidden="false" customHeight="false" outlineLevel="0" collapsed="false"/>
    <row r="1046299" customFormat="false" ht="12.8" hidden="false" customHeight="false" outlineLevel="0" collapsed="false"/>
    <row r="1046300" customFormat="false" ht="12.8" hidden="false" customHeight="false" outlineLevel="0" collapsed="false"/>
    <row r="1046301" customFormat="false" ht="12.8" hidden="false" customHeight="false" outlineLevel="0" collapsed="false"/>
    <row r="1046302" customFormat="false" ht="12.8" hidden="false" customHeight="false" outlineLevel="0" collapsed="false"/>
    <row r="1046303" customFormat="false" ht="12.8" hidden="false" customHeight="false" outlineLevel="0" collapsed="false"/>
    <row r="1046304" customFormat="false" ht="12.8" hidden="false" customHeight="false" outlineLevel="0" collapsed="false"/>
    <row r="1046305" customFormat="false" ht="12.8" hidden="false" customHeight="false" outlineLevel="0" collapsed="false"/>
    <row r="1046306" customFormat="false" ht="12.8" hidden="false" customHeight="false" outlineLevel="0" collapsed="false"/>
    <row r="1046307" customFormat="false" ht="12.8" hidden="false" customHeight="false" outlineLevel="0" collapsed="false"/>
    <row r="1046308" customFormat="false" ht="12.8" hidden="false" customHeight="false" outlineLevel="0" collapsed="false"/>
    <row r="1046309" customFormat="false" ht="12.8" hidden="false" customHeight="false" outlineLevel="0" collapsed="false"/>
    <row r="1046310" customFormat="false" ht="12.8" hidden="false" customHeight="false" outlineLevel="0" collapsed="false"/>
    <row r="1046311" customFormat="false" ht="12.8" hidden="false" customHeight="false" outlineLevel="0" collapsed="false"/>
    <row r="1046312" customFormat="false" ht="12.8" hidden="false" customHeight="false" outlineLevel="0" collapsed="false"/>
    <row r="1046313" customFormat="false" ht="12.8" hidden="false" customHeight="false" outlineLevel="0" collapsed="false"/>
    <row r="1046314" customFormat="false" ht="12.8" hidden="false" customHeight="false" outlineLevel="0" collapsed="false"/>
    <row r="1046315" customFormat="false" ht="12.8" hidden="false" customHeight="false" outlineLevel="0" collapsed="false"/>
    <row r="1046316" customFormat="false" ht="12.8" hidden="false" customHeight="false" outlineLevel="0" collapsed="false"/>
    <row r="1046317" customFormat="false" ht="12.8" hidden="false" customHeight="false" outlineLevel="0" collapsed="false"/>
    <row r="1046318" customFormat="false" ht="12.8" hidden="false" customHeight="false" outlineLevel="0" collapsed="false"/>
    <row r="1046319" customFormat="false" ht="12.8" hidden="false" customHeight="false" outlineLevel="0" collapsed="false"/>
    <row r="1046320" customFormat="false" ht="12.8" hidden="false" customHeight="false" outlineLevel="0" collapsed="false"/>
    <row r="1046321" customFormat="false" ht="12.8" hidden="false" customHeight="false" outlineLevel="0" collapsed="false"/>
    <row r="1046322" customFormat="false" ht="12.8" hidden="false" customHeight="false" outlineLevel="0" collapsed="false"/>
    <row r="1046323" customFormat="false" ht="12.8" hidden="false" customHeight="false" outlineLevel="0" collapsed="false"/>
    <row r="1046324" customFormat="false" ht="12.8" hidden="false" customHeight="false" outlineLevel="0" collapsed="false"/>
    <row r="1046325" customFormat="false" ht="12.8" hidden="false" customHeight="false" outlineLevel="0" collapsed="false"/>
    <row r="1046326" customFormat="false" ht="12.8" hidden="false" customHeight="false" outlineLevel="0" collapsed="false"/>
    <row r="1046327" customFormat="false" ht="12.8" hidden="false" customHeight="false" outlineLevel="0" collapsed="false"/>
    <row r="1046328" customFormat="false" ht="12.8" hidden="false" customHeight="false" outlineLevel="0" collapsed="false"/>
    <row r="1046329" customFormat="false" ht="12.8" hidden="false" customHeight="false" outlineLevel="0" collapsed="false"/>
    <row r="1046330" customFormat="false" ht="12.8" hidden="false" customHeight="false" outlineLevel="0" collapsed="false"/>
    <row r="1046331" customFormat="false" ht="12.8" hidden="false" customHeight="false" outlineLevel="0" collapsed="false"/>
    <row r="1046332" customFormat="false" ht="12.8" hidden="false" customHeight="false" outlineLevel="0" collapsed="false"/>
    <row r="1046333" customFormat="false" ht="12.8" hidden="false" customHeight="false" outlineLevel="0" collapsed="false"/>
    <row r="1046334" customFormat="false" ht="12.8" hidden="false" customHeight="false" outlineLevel="0" collapsed="false"/>
    <row r="1046335" customFormat="false" ht="12.8" hidden="false" customHeight="false" outlineLevel="0" collapsed="false"/>
    <row r="1046336" customFormat="false" ht="12.8" hidden="false" customHeight="false" outlineLevel="0" collapsed="false"/>
    <row r="1046337" customFormat="false" ht="12.8" hidden="false" customHeight="false" outlineLevel="0" collapsed="false"/>
    <row r="1046338" customFormat="false" ht="12.8" hidden="false" customHeight="false" outlineLevel="0" collapsed="false"/>
    <row r="1046339" customFormat="false" ht="12.8" hidden="false" customHeight="false" outlineLevel="0" collapsed="false"/>
    <row r="1046340" customFormat="false" ht="12.8" hidden="false" customHeight="false" outlineLevel="0" collapsed="false"/>
    <row r="1046341" customFormat="false" ht="12.8" hidden="false" customHeight="false" outlineLevel="0" collapsed="false"/>
    <row r="1046342" customFormat="false" ht="12.8" hidden="false" customHeight="false" outlineLevel="0" collapsed="false"/>
    <row r="1046343" customFormat="false" ht="12.8" hidden="false" customHeight="false" outlineLevel="0" collapsed="false"/>
    <row r="1046344" customFormat="false" ht="12.8" hidden="false" customHeight="false" outlineLevel="0" collapsed="false"/>
    <row r="1046345" customFormat="false" ht="12.8" hidden="false" customHeight="false" outlineLevel="0" collapsed="false"/>
    <row r="1046346" customFormat="false" ht="12.8" hidden="false" customHeight="false" outlineLevel="0" collapsed="false"/>
    <row r="1046347" customFormat="false" ht="12.8" hidden="false" customHeight="false" outlineLevel="0" collapsed="false"/>
    <row r="1046348" customFormat="false" ht="12.8" hidden="false" customHeight="false" outlineLevel="0" collapsed="false"/>
    <row r="1046349" customFormat="false" ht="12.8" hidden="false" customHeight="false" outlineLevel="0" collapsed="false"/>
    <row r="1046350" customFormat="false" ht="12.8" hidden="false" customHeight="false" outlineLevel="0" collapsed="false"/>
    <row r="1046351" customFormat="false" ht="12.8" hidden="false" customHeight="false" outlineLevel="0" collapsed="false"/>
    <row r="1046352" customFormat="false" ht="12.8" hidden="false" customHeight="false" outlineLevel="0" collapsed="false"/>
    <row r="1046353" customFormat="false" ht="12.8" hidden="false" customHeight="false" outlineLevel="0" collapsed="false"/>
    <row r="1046354" customFormat="false" ht="12.8" hidden="false" customHeight="false" outlineLevel="0" collapsed="false"/>
    <row r="1046355" customFormat="false" ht="12.8" hidden="false" customHeight="false" outlineLevel="0" collapsed="false"/>
    <row r="1046356" customFormat="false" ht="12.8" hidden="false" customHeight="false" outlineLevel="0" collapsed="false"/>
    <row r="1046357" customFormat="false" ht="12.8" hidden="false" customHeight="false" outlineLevel="0" collapsed="false"/>
    <row r="1046358" customFormat="false" ht="12.8" hidden="false" customHeight="false" outlineLevel="0" collapsed="false"/>
    <row r="1046359" customFormat="false" ht="12.8" hidden="false" customHeight="false" outlineLevel="0" collapsed="false"/>
    <row r="1046360" customFormat="false" ht="12.8" hidden="false" customHeight="false" outlineLevel="0" collapsed="false"/>
    <row r="1046361" customFormat="false" ht="12.8" hidden="false" customHeight="false" outlineLevel="0" collapsed="false"/>
    <row r="1046362" customFormat="false" ht="12.8" hidden="false" customHeight="false" outlineLevel="0" collapsed="false"/>
    <row r="1046363" customFormat="false" ht="12.8" hidden="false" customHeight="false" outlineLevel="0" collapsed="false"/>
    <row r="1046364" customFormat="false" ht="12.8" hidden="false" customHeight="false" outlineLevel="0" collapsed="false"/>
    <row r="1046365" customFormat="false" ht="12.8" hidden="false" customHeight="false" outlineLevel="0" collapsed="false"/>
    <row r="1046366" customFormat="false" ht="12.8" hidden="false" customHeight="false" outlineLevel="0" collapsed="false"/>
    <row r="1046367" customFormat="false" ht="12.8" hidden="false" customHeight="false" outlineLevel="0" collapsed="false"/>
    <row r="1046368" customFormat="false" ht="12.8" hidden="false" customHeight="false" outlineLevel="0" collapsed="false"/>
    <row r="1046369" customFormat="false" ht="12.8" hidden="false" customHeight="false" outlineLevel="0" collapsed="false"/>
    <row r="1046370" customFormat="false" ht="12.8" hidden="false" customHeight="false" outlineLevel="0" collapsed="false"/>
    <row r="1046371" customFormat="false" ht="12.8" hidden="false" customHeight="false" outlineLevel="0" collapsed="false"/>
    <row r="1046372" customFormat="false" ht="12.8" hidden="false" customHeight="false" outlineLevel="0" collapsed="false"/>
    <row r="1046373" customFormat="false" ht="12.8" hidden="false" customHeight="false" outlineLevel="0" collapsed="false"/>
    <row r="1046374" customFormat="false" ht="12.8" hidden="false" customHeight="false" outlineLevel="0" collapsed="false"/>
    <row r="1046375" customFormat="false" ht="12.8" hidden="false" customHeight="false" outlineLevel="0" collapsed="false"/>
    <row r="1046376" customFormat="false" ht="12.8" hidden="false" customHeight="false" outlineLevel="0" collapsed="false"/>
    <row r="1046377" customFormat="false" ht="12.8" hidden="false" customHeight="false" outlineLevel="0" collapsed="false"/>
    <row r="1046378" customFormat="false" ht="12.8" hidden="false" customHeight="false" outlineLevel="0" collapsed="false"/>
    <row r="1046379" customFormat="false" ht="12.8" hidden="false" customHeight="false" outlineLevel="0" collapsed="false"/>
    <row r="1046380" customFormat="false" ht="12.8" hidden="false" customHeight="false" outlineLevel="0" collapsed="false"/>
    <row r="1046381" customFormat="false" ht="12.8" hidden="false" customHeight="false" outlineLevel="0" collapsed="false"/>
    <row r="1046382" customFormat="false" ht="12.8" hidden="false" customHeight="false" outlineLevel="0" collapsed="false"/>
    <row r="1046383" customFormat="false" ht="12.8" hidden="false" customHeight="false" outlineLevel="0" collapsed="false"/>
    <row r="1046384" customFormat="false" ht="12.8" hidden="false" customHeight="false" outlineLevel="0" collapsed="false"/>
    <row r="1046385" customFormat="false" ht="12.8" hidden="false" customHeight="false" outlineLevel="0" collapsed="false"/>
    <row r="1046386" customFormat="false" ht="12.8" hidden="false" customHeight="false" outlineLevel="0" collapsed="false"/>
    <row r="1046387" customFormat="false" ht="12.8" hidden="false" customHeight="false" outlineLevel="0" collapsed="false"/>
    <row r="1046388" customFormat="false" ht="12.8" hidden="false" customHeight="false" outlineLevel="0" collapsed="false"/>
    <row r="1046389" customFormat="false" ht="12.8" hidden="false" customHeight="false" outlineLevel="0" collapsed="false"/>
    <row r="1046390" customFormat="false" ht="12.8" hidden="false" customHeight="false" outlineLevel="0" collapsed="false"/>
    <row r="1046391" customFormat="false" ht="12.8" hidden="false" customHeight="false" outlineLevel="0" collapsed="false"/>
    <row r="1046392" customFormat="false" ht="12.8" hidden="false" customHeight="false" outlineLevel="0" collapsed="false"/>
    <row r="1046393" customFormat="false" ht="12.8" hidden="false" customHeight="false" outlineLevel="0" collapsed="false"/>
    <row r="1046394" customFormat="false" ht="12.8" hidden="false" customHeight="false" outlineLevel="0" collapsed="false"/>
    <row r="1046395" customFormat="false" ht="12.8" hidden="false" customHeight="false" outlineLevel="0" collapsed="false"/>
    <row r="1046396" customFormat="false" ht="12.8" hidden="false" customHeight="false" outlineLevel="0" collapsed="false"/>
    <row r="1046397" customFormat="false" ht="12.8" hidden="false" customHeight="false" outlineLevel="0" collapsed="false"/>
    <row r="1046398" customFormat="false" ht="12.8" hidden="false" customHeight="false" outlineLevel="0" collapsed="false"/>
    <row r="1046399" customFormat="false" ht="12.8" hidden="false" customHeight="false" outlineLevel="0" collapsed="false"/>
    <row r="1046400" customFormat="false" ht="12.8" hidden="false" customHeight="false" outlineLevel="0" collapsed="false"/>
    <row r="1046401" customFormat="false" ht="12.8" hidden="false" customHeight="false" outlineLevel="0" collapsed="false"/>
    <row r="1046402" customFormat="false" ht="12.8" hidden="false" customHeight="false" outlineLevel="0" collapsed="false"/>
    <row r="1046403" customFormat="false" ht="12.8" hidden="false" customHeight="false" outlineLevel="0" collapsed="false"/>
    <row r="1046404" customFormat="false" ht="12.8" hidden="false" customHeight="false" outlineLevel="0" collapsed="false"/>
    <row r="1046405" customFormat="false" ht="12.8" hidden="false" customHeight="false" outlineLevel="0" collapsed="false"/>
    <row r="1046406" customFormat="false" ht="12.8" hidden="false" customHeight="false" outlineLevel="0" collapsed="false"/>
    <row r="1046407" customFormat="false" ht="12.8" hidden="false" customHeight="false" outlineLevel="0" collapsed="false"/>
    <row r="1046408" customFormat="false" ht="12.8" hidden="false" customHeight="false" outlineLevel="0" collapsed="false"/>
    <row r="1046409" customFormat="false" ht="12.8" hidden="false" customHeight="false" outlineLevel="0" collapsed="false"/>
    <row r="1046410" customFormat="false" ht="12.8" hidden="false" customHeight="false" outlineLevel="0" collapsed="false"/>
    <row r="1046411" customFormat="false" ht="12.8" hidden="false" customHeight="false" outlineLevel="0" collapsed="false"/>
    <row r="1046412" customFormat="false" ht="12.8" hidden="false" customHeight="false" outlineLevel="0" collapsed="false"/>
    <row r="1046413" customFormat="false" ht="12.8" hidden="false" customHeight="false" outlineLevel="0" collapsed="false"/>
    <row r="1046414" customFormat="false" ht="12.8" hidden="false" customHeight="false" outlineLevel="0" collapsed="false"/>
    <row r="1046415" customFormat="false" ht="12.8" hidden="false" customHeight="false" outlineLevel="0" collapsed="false"/>
    <row r="1046416" customFormat="false" ht="12.8" hidden="false" customHeight="false" outlineLevel="0" collapsed="false"/>
    <row r="1046417" customFormat="false" ht="12.8" hidden="false" customHeight="false" outlineLevel="0" collapsed="false"/>
    <row r="1046418" customFormat="false" ht="12.8" hidden="false" customHeight="false" outlineLevel="0" collapsed="false"/>
    <row r="1046419" customFormat="false" ht="12.8" hidden="false" customHeight="false" outlineLevel="0" collapsed="false"/>
    <row r="1046420" customFormat="false" ht="12.8" hidden="false" customHeight="false" outlineLevel="0" collapsed="false"/>
    <row r="1046421" customFormat="false" ht="12.8" hidden="false" customHeight="false" outlineLevel="0" collapsed="false"/>
    <row r="1046422" customFormat="false" ht="12.8" hidden="false" customHeight="false" outlineLevel="0" collapsed="false"/>
    <row r="1046423" customFormat="false" ht="12.8" hidden="false" customHeight="false" outlineLevel="0" collapsed="false"/>
    <row r="1046424" customFormat="false" ht="12.8" hidden="false" customHeight="false" outlineLevel="0" collapsed="false"/>
    <row r="1046425" customFormat="false" ht="12.8" hidden="false" customHeight="false" outlineLevel="0" collapsed="false"/>
    <row r="1046426" customFormat="false" ht="12.8" hidden="false" customHeight="false" outlineLevel="0" collapsed="false"/>
    <row r="1046427" customFormat="false" ht="12.8" hidden="false" customHeight="false" outlineLevel="0" collapsed="false"/>
    <row r="1046428" customFormat="false" ht="12.8" hidden="false" customHeight="false" outlineLevel="0" collapsed="false"/>
    <row r="1046429" customFormat="false" ht="12.8" hidden="false" customHeight="false" outlineLevel="0" collapsed="false"/>
    <row r="1046430" customFormat="false" ht="12.8" hidden="false" customHeight="false" outlineLevel="0" collapsed="false"/>
    <row r="1046431" customFormat="false" ht="12.8" hidden="false" customHeight="false" outlineLevel="0" collapsed="false"/>
    <row r="1046432" customFormat="false" ht="12.8" hidden="false" customHeight="false" outlineLevel="0" collapsed="false"/>
    <row r="1046433" customFormat="false" ht="12.8" hidden="false" customHeight="false" outlineLevel="0" collapsed="false"/>
    <row r="1046434" customFormat="false" ht="12.8" hidden="false" customHeight="false" outlineLevel="0" collapsed="false"/>
    <row r="1046435" customFormat="false" ht="12.8" hidden="false" customHeight="false" outlineLevel="0" collapsed="false"/>
    <row r="1046436" customFormat="false" ht="12.8" hidden="false" customHeight="false" outlineLevel="0" collapsed="false"/>
    <row r="1046437" customFormat="false" ht="12.8" hidden="false" customHeight="false" outlineLevel="0" collapsed="false"/>
    <row r="1046438" customFormat="false" ht="12.8" hidden="false" customHeight="false" outlineLevel="0" collapsed="false"/>
    <row r="1046439" customFormat="false" ht="12.8" hidden="false" customHeight="false" outlineLevel="0" collapsed="false"/>
    <row r="1046440" customFormat="false" ht="12.8" hidden="false" customHeight="false" outlineLevel="0" collapsed="false"/>
    <row r="1046441" customFormat="false" ht="12.8" hidden="false" customHeight="false" outlineLevel="0" collapsed="false"/>
    <row r="1046442" customFormat="false" ht="12.8" hidden="false" customHeight="false" outlineLevel="0" collapsed="false"/>
    <row r="1046443" customFormat="false" ht="12.8" hidden="false" customHeight="false" outlineLevel="0" collapsed="false"/>
    <row r="1046444" customFormat="false" ht="12.8" hidden="false" customHeight="false" outlineLevel="0" collapsed="false"/>
    <row r="1046445" customFormat="false" ht="12.8" hidden="false" customHeight="false" outlineLevel="0" collapsed="false"/>
    <row r="1046446" customFormat="false" ht="12.8" hidden="false" customHeight="false" outlineLevel="0" collapsed="false"/>
    <row r="1046447" customFormat="false" ht="12.8" hidden="false" customHeight="false" outlineLevel="0" collapsed="false"/>
    <row r="1046448" customFormat="false" ht="12.8" hidden="false" customHeight="false" outlineLevel="0" collapsed="false"/>
    <row r="1046449" customFormat="false" ht="12.8" hidden="false" customHeight="false" outlineLevel="0" collapsed="false"/>
    <row r="1046450" customFormat="false" ht="12.8" hidden="false" customHeight="false" outlineLevel="0" collapsed="false"/>
    <row r="1046451" customFormat="false" ht="12.8" hidden="false" customHeight="false" outlineLevel="0" collapsed="false"/>
    <row r="1046452" customFormat="false" ht="12.8" hidden="false" customHeight="false" outlineLevel="0" collapsed="false"/>
    <row r="1046453" customFormat="false" ht="12.8" hidden="false" customHeight="false" outlineLevel="0" collapsed="false"/>
    <row r="1046454" customFormat="false" ht="12.8" hidden="false" customHeight="false" outlineLevel="0" collapsed="false"/>
    <row r="1046455" customFormat="false" ht="12.8" hidden="false" customHeight="false" outlineLevel="0" collapsed="false"/>
    <row r="1046456" customFormat="false" ht="12.8" hidden="false" customHeight="false" outlineLevel="0" collapsed="false"/>
    <row r="1046457" customFormat="false" ht="12.8" hidden="false" customHeight="false" outlineLevel="0" collapsed="false"/>
    <row r="1046458" customFormat="false" ht="12.8" hidden="false" customHeight="false" outlineLevel="0" collapsed="false"/>
    <row r="1046459" customFormat="false" ht="12.8" hidden="false" customHeight="false" outlineLevel="0" collapsed="false"/>
    <row r="1046460" customFormat="false" ht="12.8" hidden="false" customHeight="false" outlineLevel="0" collapsed="false"/>
    <row r="1046461" customFormat="false" ht="12.8" hidden="false" customHeight="false" outlineLevel="0" collapsed="false"/>
    <row r="1046462" customFormat="false" ht="12.8" hidden="false" customHeight="false" outlineLevel="0" collapsed="false"/>
    <row r="1046463" customFormat="false" ht="12.8" hidden="false" customHeight="false" outlineLevel="0" collapsed="false"/>
    <row r="1046464" customFormat="false" ht="12.8" hidden="false" customHeight="false" outlineLevel="0" collapsed="false"/>
    <row r="1046465" customFormat="false" ht="12.8" hidden="false" customHeight="false" outlineLevel="0" collapsed="false"/>
    <row r="1046466" customFormat="false" ht="12.8" hidden="false" customHeight="false" outlineLevel="0" collapsed="false"/>
    <row r="1046467" customFormat="false" ht="12.8" hidden="false" customHeight="false" outlineLevel="0" collapsed="false"/>
    <row r="1046468" customFormat="false" ht="12.8" hidden="false" customHeight="false" outlineLevel="0" collapsed="false"/>
    <row r="1046469" customFormat="false" ht="12.8" hidden="false" customHeight="false" outlineLevel="0" collapsed="false"/>
    <row r="1046470" customFormat="false" ht="12.8" hidden="false" customHeight="false" outlineLevel="0" collapsed="false"/>
    <row r="1046471" customFormat="false" ht="12.8" hidden="false" customHeight="false" outlineLevel="0" collapsed="false"/>
    <row r="1046472" customFormat="false" ht="12.8" hidden="false" customHeight="false" outlineLevel="0" collapsed="false"/>
    <row r="1046473" customFormat="false" ht="12.8" hidden="false" customHeight="false" outlineLevel="0" collapsed="false"/>
    <row r="1046474" customFormat="false" ht="12.8" hidden="false" customHeight="false" outlineLevel="0" collapsed="false"/>
    <row r="1046475" customFormat="false" ht="12.8" hidden="false" customHeight="false" outlineLevel="0" collapsed="false"/>
    <row r="1046476" customFormat="false" ht="12.8" hidden="false" customHeight="false" outlineLevel="0" collapsed="false"/>
    <row r="1046477" customFormat="false" ht="12.8" hidden="false" customHeight="false" outlineLevel="0" collapsed="false"/>
    <row r="1046478" customFormat="false" ht="12.8" hidden="false" customHeight="false" outlineLevel="0" collapsed="false"/>
    <row r="1046479" customFormat="false" ht="12.8" hidden="false" customHeight="false" outlineLevel="0" collapsed="false"/>
    <row r="1046480" customFormat="false" ht="12.8" hidden="false" customHeight="false" outlineLevel="0" collapsed="false"/>
    <row r="1046481" customFormat="false" ht="12.8" hidden="false" customHeight="false" outlineLevel="0" collapsed="false"/>
    <row r="1046482" customFormat="false" ht="12.8" hidden="false" customHeight="false" outlineLevel="0" collapsed="false"/>
    <row r="1046483" customFormat="false" ht="12.8" hidden="false" customHeight="false" outlineLevel="0" collapsed="false"/>
    <row r="1046484" customFormat="false" ht="12.8" hidden="false" customHeight="false" outlineLevel="0" collapsed="false"/>
    <row r="1046485" customFormat="false" ht="12.8" hidden="false" customHeight="false" outlineLevel="0" collapsed="false"/>
    <row r="1046486" customFormat="false" ht="12.8" hidden="false" customHeight="false" outlineLevel="0" collapsed="false"/>
    <row r="1046487" customFormat="false" ht="12.8" hidden="false" customHeight="false" outlineLevel="0" collapsed="false"/>
    <row r="1046488" customFormat="false" ht="12.8" hidden="false" customHeight="false" outlineLevel="0" collapsed="false"/>
    <row r="1046489" customFormat="false" ht="12.8" hidden="false" customHeight="false" outlineLevel="0" collapsed="false"/>
    <row r="1046490" customFormat="false" ht="12.8" hidden="false" customHeight="false" outlineLevel="0" collapsed="false"/>
    <row r="1046491" customFormat="false" ht="12.8" hidden="false" customHeight="false" outlineLevel="0" collapsed="false"/>
    <row r="1046492" customFormat="false" ht="12.8" hidden="false" customHeight="false" outlineLevel="0" collapsed="false"/>
    <row r="1046493" customFormat="false" ht="12.8" hidden="false" customHeight="false" outlineLevel="0" collapsed="false"/>
    <row r="1046494" customFormat="false" ht="12.8" hidden="false" customHeight="false" outlineLevel="0" collapsed="false"/>
    <row r="1046495" customFormat="false" ht="12.8" hidden="false" customHeight="false" outlineLevel="0" collapsed="false"/>
    <row r="1046496" customFormat="false" ht="12.8" hidden="false" customHeight="false" outlineLevel="0" collapsed="false"/>
    <row r="1046497" customFormat="false" ht="12.8" hidden="false" customHeight="false" outlineLevel="0" collapsed="false"/>
    <row r="1046498" customFormat="false" ht="12.8" hidden="false" customHeight="false" outlineLevel="0" collapsed="false"/>
    <row r="1046499" customFormat="false" ht="12.8" hidden="false" customHeight="false" outlineLevel="0" collapsed="false"/>
    <row r="1046500" customFormat="false" ht="12.8" hidden="false" customHeight="false" outlineLevel="0" collapsed="false"/>
    <row r="1046501" customFormat="false" ht="12.8" hidden="false" customHeight="false" outlineLevel="0" collapsed="false"/>
    <row r="1046502" customFormat="false" ht="12.8" hidden="false" customHeight="false" outlineLevel="0" collapsed="false"/>
    <row r="1046503" customFormat="false" ht="12.8" hidden="false" customHeight="false" outlineLevel="0" collapsed="false"/>
    <row r="1046504" customFormat="false" ht="12.8" hidden="false" customHeight="false" outlineLevel="0" collapsed="false"/>
    <row r="1046505" customFormat="false" ht="12.8" hidden="false" customHeight="false" outlineLevel="0" collapsed="false"/>
    <row r="1046506" customFormat="false" ht="12.8" hidden="false" customHeight="false" outlineLevel="0" collapsed="false"/>
    <row r="1046507" customFormat="false" ht="12.8" hidden="false" customHeight="false" outlineLevel="0" collapsed="false"/>
    <row r="1046508" customFormat="false" ht="12.8" hidden="false" customHeight="false" outlineLevel="0" collapsed="false"/>
    <row r="1046509" customFormat="false" ht="12.8" hidden="false" customHeight="false" outlineLevel="0" collapsed="false"/>
    <row r="1046510" customFormat="false" ht="12.8" hidden="false" customHeight="false" outlineLevel="0" collapsed="false"/>
    <row r="1046511" customFormat="false" ht="12.8" hidden="false" customHeight="false" outlineLevel="0" collapsed="false"/>
    <row r="1046512" customFormat="false" ht="12.8" hidden="false" customHeight="false" outlineLevel="0" collapsed="false"/>
    <row r="1046513" customFormat="false" ht="12.8" hidden="false" customHeight="false" outlineLevel="0" collapsed="false"/>
    <row r="1046514" customFormat="false" ht="12.8" hidden="false" customHeight="false" outlineLevel="0" collapsed="false"/>
    <row r="1046515" customFormat="false" ht="12.8" hidden="false" customHeight="false" outlineLevel="0" collapsed="false"/>
    <row r="1046516" customFormat="false" ht="12.8" hidden="false" customHeight="false" outlineLevel="0" collapsed="false"/>
    <row r="1046517" customFormat="false" ht="12.8" hidden="false" customHeight="false" outlineLevel="0" collapsed="false"/>
    <row r="1046518" customFormat="false" ht="12.8" hidden="false" customHeight="false" outlineLevel="0" collapsed="false"/>
    <row r="1046519" customFormat="false" ht="12.8" hidden="false" customHeight="false" outlineLevel="0" collapsed="false"/>
    <row r="1046520" customFormat="false" ht="12.8" hidden="false" customHeight="false" outlineLevel="0" collapsed="false"/>
    <row r="1046521" customFormat="false" ht="12.8" hidden="false" customHeight="false" outlineLevel="0" collapsed="false"/>
    <row r="1046522" customFormat="false" ht="12.8" hidden="false" customHeight="false" outlineLevel="0" collapsed="false"/>
    <row r="1046523" customFormat="false" ht="12.8" hidden="false" customHeight="false" outlineLevel="0" collapsed="false"/>
    <row r="1046524" customFormat="false" ht="12.8" hidden="false" customHeight="false" outlineLevel="0" collapsed="false"/>
    <row r="1046525" customFormat="false" ht="12.8" hidden="false" customHeight="false" outlineLevel="0" collapsed="false"/>
    <row r="1046526" customFormat="false" ht="12.8" hidden="false" customHeight="false" outlineLevel="0" collapsed="false"/>
    <row r="1046527" customFormat="false" ht="12.8" hidden="false" customHeight="false" outlineLevel="0" collapsed="false"/>
    <row r="1046528" customFormat="false" ht="12.8" hidden="false" customHeight="false" outlineLevel="0" collapsed="false"/>
    <row r="1046529" customFormat="false" ht="12.8" hidden="false" customHeight="false" outlineLevel="0" collapsed="false"/>
    <row r="1046530" customFormat="false" ht="12.8" hidden="false" customHeight="false" outlineLevel="0" collapsed="false"/>
    <row r="1046531" customFormat="false" ht="12.8" hidden="false" customHeight="false" outlineLevel="0" collapsed="false"/>
    <row r="1046532" customFormat="false" ht="12.8" hidden="false" customHeight="false" outlineLevel="0" collapsed="false"/>
    <row r="1046533" customFormat="false" ht="12.8" hidden="false" customHeight="false" outlineLevel="0" collapsed="false"/>
    <row r="1046534" customFormat="false" ht="12.8" hidden="false" customHeight="false" outlineLevel="0" collapsed="false"/>
    <row r="1046535" customFormat="false" ht="12.8" hidden="false" customHeight="false" outlineLevel="0" collapsed="false"/>
    <row r="1046536" customFormat="false" ht="12.8" hidden="false" customHeight="false" outlineLevel="0" collapsed="false"/>
    <row r="1046537" customFormat="false" ht="12.8" hidden="false" customHeight="false" outlineLevel="0" collapsed="false"/>
    <row r="1046538" customFormat="false" ht="12.8" hidden="false" customHeight="false" outlineLevel="0" collapsed="false"/>
    <row r="1046539" customFormat="false" ht="12.8" hidden="false" customHeight="false" outlineLevel="0" collapsed="false"/>
    <row r="1046540" customFormat="false" ht="12.8" hidden="false" customHeight="false" outlineLevel="0" collapsed="false"/>
    <row r="1046541" customFormat="false" ht="12.8" hidden="false" customHeight="false" outlineLevel="0" collapsed="false"/>
    <row r="1046542" customFormat="false" ht="12.8" hidden="false" customHeight="false" outlineLevel="0" collapsed="false"/>
    <row r="1046543" customFormat="false" ht="12.8" hidden="false" customHeight="false" outlineLevel="0" collapsed="false"/>
    <row r="1046544" customFormat="false" ht="12.8" hidden="false" customHeight="false" outlineLevel="0" collapsed="false"/>
    <row r="1046545" customFormat="false" ht="12.8" hidden="false" customHeight="false" outlineLevel="0" collapsed="false"/>
    <row r="1046546" customFormat="false" ht="12.8" hidden="false" customHeight="false" outlineLevel="0" collapsed="false"/>
    <row r="1046547" customFormat="false" ht="12.8" hidden="false" customHeight="false" outlineLevel="0" collapsed="false"/>
    <row r="1046548" customFormat="false" ht="12.8" hidden="false" customHeight="false" outlineLevel="0" collapsed="false"/>
    <row r="1046549" customFormat="false" ht="12.8" hidden="false" customHeight="false" outlineLevel="0" collapsed="false"/>
    <row r="1046550" customFormat="false" ht="12.8" hidden="false" customHeight="false" outlineLevel="0" collapsed="false"/>
    <row r="1046551" customFormat="false" ht="12.8" hidden="false" customHeight="false" outlineLevel="0" collapsed="false"/>
    <row r="1046552" customFormat="false" ht="12.8" hidden="false" customHeight="false" outlineLevel="0" collapsed="false"/>
    <row r="1046553" customFormat="false" ht="12.8" hidden="false" customHeight="false" outlineLevel="0" collapsed="false"/>
    <row r="1046554" customFormat="false" ht="12.8" hidden="false" customHeight="false" outlineLevel="0" collapsed="false"/>
    <row r="1046555" customFormat="false" ht="12.8" hidden="false" customHeight="false" outlineLevel="0" collapsed="false"/>
    <row r="1046556" customFormat="false" ht="12.8" hidden="false" customHeight="false" outlineLevel="0" collapsed="false"/>
    <row r="1046557" customFormat="false" ht="12.8" hidden="false" customHeight="false" outlineLevel="0" collapsed="false"/>
    <row r="1046558" customFormat="false" ht="12.8" hidden="false" customHeight="false" outlineLevel="0" collapsed="false"/>
    <row r="1046559" customFormat="false" ht="12.8" hidden="false" customHeight="false" outlineLevel="0" collapsed="false"/>
    <row r="1046560" customFormat="false" ht="12.8" hidden="false" customHeight="false" outlineLevel="0" collapsed="false"/>
    <row r="1046561" customFormat="false" ht="12.8" hidden="false" customHeight="false" outlineLevel="0" collapsed="false"/>
    <row r="1046562" customFormat="false" ht="12.8" hidden="false" customHeight="false" outlineLevel="0" collapsed="false"/>
    <row r="1046563" customFormat="false" ht="12.8" hidden="false" customHeight="false" outlineLevel="0" collapsed="false"/>
    <row r="1046564" customFormat="false" ht="12.8" hidden="false" customHeight="false" outlineLevel="0" collapsed="false"/>
    <row r="1046565" customFormat="false" ht="12.8" hidden="false" customHeight="false" outlineLevel="0" collapsed="false"/>
    <row r="1046566" customFormat="false" ht="12.8" hidden="false" customHeight="false" outlineLevel="0" collapsed="false"/>
    <row r="1046567" customFormat="false" ht="12.8" hidden="false" customHeight="false" outlineLevel="0" collapsed="false"/>
    <row r="1046568" customFormat="false" ht="12.8" hidden="false" customHeight="false" outlineLevel="0" collapsed="false"/>
    <row r="1046569" customFormat="false" ht="12.8" hidden="false" customHeight="false" outlineLevel="0" collapsed="false"/>
    <row r="1046570" customFormat="false" ht="12.8" hidden="false" customHeight="false" outlineLevel="0" collapsed="false"/>
    <row r="1046571" customFormat="false" ht="12.8" hidden="false" customHeight="false" outlineLevel="0" collapsed="false"/>
    <row r="1046572" customFormat="false" ht="12.8" hidden="false" customHeight="false" outlineLevel="0" collapsed="false"/>
    <row r="1046573" customFormat="false" ht="12.8" hidden="false" customHeight="false" outlineLevel="0" collapsed="false"/>
    <row r="1046574" customFormat="false" ht="12.8" hidden="false" customHeight="false" outlineLevel="0" collapsed="false"/>
    <row r="1046575" customFormat="false" ht="12.8" hidden="false" customHeight="false" outlineLevel="0" collapsed="false"/>
    <row r="1046576" customFormat="false" ht="12.8" hidden="false" customHeight="false" outlineLevel="0" collapsed="false"/>
    <row r="1046577" customFormat="false" ht="12.8" hidden="false" customHeight="false" outlineLevel="0" collapsed="false"/>
    <row r="1046578" customFormat="false" ht="12.8" hidden="false" customHeight="false" outlineLevel="0" collapsed="false"/>
    <row r="1046579" customFormat="false" ht="12.8" hidden="false" customHeight="false" outlineLevel="0" collapsed="false"/>
    <row r="1046580" customFormat="false" ht="12.8" hidden="false" customHeight="false" outlineLevel="0" collapsed="false"/>
    <row r="1046581" customFormat="false" ht="12.8" hidden="false" customHeight="false" outlineLevel="0" collapsed="false"/>
    <row r="1046582" customFormat="false" ht="12.8" hidden="false" customHeight="false" outlineLevel="0" collapsed="false"/>
    <row r="1046583" customFormat="false" ht="12.8" hidden="false" customHeight="false" outlineLevel="0" collapsed="false"/>
    <row r="1046584" customFormat="false" ht="12.8" hidden="false" customHeight="false" outlineLevel="0" collapsed="false"/>
    <row r="1046585" customFormat="false" ht="12.8" hidden="false" customHeight="false" outlineLevel="0" collapsed="false"/>
    <row r="1046586" customFormat="false" ht="12.8" hidden="false" customHeight="false" outlineLevel="0" collapsed="false"/>
    <row r="1046587" customFormat="false" ht="12.8" hidden="false" customHeight="false" outlineLevel="0" collapsed="false"/>
    <row r="1046588" customFormat="false" ht="12.8" hidden="false" customHeight="false" outlineLevel="0" collapsed="false"/>
    <row r="1046589" customFormat="false" ht="12.8" hidden="false" customHeight="false" outlineLevel="0" collapsed="false"/>
    <row r="1046590" customFormat="false" ht="12.8" hidden="false" customHeight="false" outlineLevel="0" collapsed="false"/>
    <row r="1046591" customFormat="false" ht="12.8" hidden="false" customHeight="false" outlineLevel="0" collapsed="false"/>
    <row r="1046592" customFormat="false" ht="12.8" hidden="false" customHeight="false" outlineLevel="0" collapsed="false"/>
    <row r="1046593" customFormat="false" ht="12.8" hidden="false" customHeight="false" outlineLevel="0" collapsed="false"/>
    <row r="1046594" customFormat="false" ht="12.8" hidden="false" customHeight="false" outlineLevel="0" collapsed="false"/>
    <row r="1046595" customFormat="false" ht="12.8" hidden="false" customHeight="false" outlineLevel="0" collapsed="false"/>
    <row r="1046596" customFormat="false" ht="12.8" hidden="false" customHeight="false" outlineLevel="0" collapsed="false"/>
    <row r="1046597" customFormat="false" ht="12.8" hidden="false" customHeight="false" outlineLevel="0" collapsed="false"/>
    <row r="1046598" customFormat="false" ht="12.8" hidden="false" customHeight="false" outlineLevel="0" collapsed="false"/>
    <row r="1046599" customFormat="false" ht="12.8" hidden="false" customHeight="false" outlineLevel="0" collapsed="false"/>
    <row r="1046600" customFormat="false" ht="12.8" hidden="false" customHeight="false" outlineLevel="0" collapsed="false"/>
    <row r="1046601" customFormat="false" ht="12.8" hidden="false" customHeight="false" outlineLevel="0" collapsed="false"/>
    <row r="1046602" customFormat="false" ht="12.8" hidden="false" customHeight="false" outlineLevel="0" collapsed="false"/>
    <row r="1046603" customFormat="false" ht="12.8" hidden="false" customHeight="false" outlineLevel="0" collapsed="false"/>
    <row r="1046604" customFormat="false" ht="12.8" hidden="false" customHeight="false" outlineLevel="0" collapsed="false"/>
    <row r="1046605" customFormat="false" ht="12.8" hidden="false" customHeight="false" outlineLevel="0" collapsed="false"/>
    <row r="1046606" customFormat="false" ht="12.8" hidden="false" customHeight="false" outlineLevel="0" collapsed="false"/>
    <row r="1046607" customFormat="false" ht="12.8" hidden="false" customHeight="false" outlineLevel="0" collapsed="false"/>
    <row r="1046608" customFormat="false" ht="12.8" hidden="false" customHeight="false" outlineLevel="0" collapsed="false"/>
    <row r="1046609" customFormat="false" ht="12.8" hidden="false" customHeight="false" outlineLevel="0" collapsed="false"/>
    <row r="1046610" customFormat="false" ht="12.8" hidden="false" customHeight="false" outlineLevel="0" collapsed="false"/>
    <row r="1046611" customFormat="false" ht="12.8" hidden="false" customHeight="false" outlineLevel="0" collapsed="false"/>
    <row r="1046612" customFormat="false" ht="12.8" hidden="false" customHeight="false" outlineLevel="0" collapsed="false"/>
    <row r="1046613" customFormat="false" ht="12.8" hidden="false" customHeight="false" outlineLevel="0" collapsed="false"/>
    <row r="1046614" customFormat="false" ht="12.8" hidden="false" customHeight="false" outlineLevel="0" collapsed="false"/>
    <row r="1046615" customFormat="false" ht="12.8" hidden="false" customHeight="false" outlineLevel="0" collapsed="false"/>
    <row r="1046616" customFormat="false" ht="12.8" hidden="false" customHeight="false" outlineLevel="0" collapsed="false"/>
    <row r="1046617" customFormat="false" ht="12.8" hidden="false" customHeight="false" outlineLevel="0" collapsed="false"/>
    <row r="1046618" customFormat="false" ht="12.8" hidden="false" customHeight="false" outlineLevel="0" collapsed="false"/>
    <row r="1046619" customFormat="false" ht="12.8" hidden="false" customHeight="false" outlineLevel="0" collapsed="false"/>
    <row r="1046620" customFormat="false" ht="12.8" hidden="false" customHeight="false" outlineLevel="0" collapsed="false"/>
    <row r="1046621" customFormat="false" ht="12.8" hidden="false" customHeight="false" outlineLevel="0" collapsed="false"/>
    <row r="1046622" customFormat="false" ht="12.8" hidden="false" customHeight="false" outlineLevel="0" collapsed="false"/>
    <row r="1046623" customFormat="false" ht="12.8" hidden="false" customHeight="false" outlineLevel="0" collapsed="false"/>
    <row r="1046624" customFormat="false" ht="12.8" hidden="false" customHeight="false" outlineLevel="0" collapsed="false"/>
    <row r="1046625" customFormat="false" ht="12.8" hidden="false" customHeight="false" outlineLevel="0" collapsed="false"/>
    <row r="1046626" customFormat="false" ht="12.8" hidden="false" customHeight="false" outlineLevel="0" collapsed="false"/>
    <row r="1046627" customFormat="false" ht="12.8" hidden="false" customHeight="false" outlineLevel="0" collapsed="false"/>
    <row r="1046628" customFormat="false" ht="12.8" hidden="false" customHeight="false" outlineLevel="0" collapsed="false"/>
    <row r="1046629" customFormat="false" ht="12.8" hidden="false" customHeight="false" outlineLevel="0" collapsed="false"/>
    <row r="1046630" customFormat="false" ht="12.8" hidden="false" customHeight="false" outlineLevel="0" collapsed="false"/>
    <row r="1046631" customFormat="false" ht="12.8" hidden="false" customHeight="false" outlineLevel="0" collapsed="false"/>
    <row r="1046632" customFormat="false" ht="12.8" hidden="false" customHeight="false" outlineLevel="0" collapsed="false"/>
    <row r="1046633" customFormat="false" ht="12.8" hidden="false" customHeight="false" outlineLevel="0" collapsed="false"/>
    <row r="1046634" customFormat="false" ht="12.8" hidden="false" customHeight="false" outlineLevel="0" collapsed="false"/>
    <row r="1046635" customFormat="false" ht="12.8" hidden="false" customHeight="false" outlineLevel="0" collapsed="false"/>
    <row r="1046636" customFormat="false" ht="12.8" hidden="false" customHeight="false" outlineLevel="0" collapsed="false"/>
    <row r="1046637" customFormat="false" ht="12.8" hidden="false" customHeight="false" outlineLevel="0" collapsed="false"/>
    <row r="1046638" customFormat="false" ht="12.8" hidden="false" customHeight="false" outlineLevel="0" collapsed="false"/>
    <row r="1046639" customFormat="false" ht="12.8" hidden="false" customHeight="false" outlineLevel="0" collapsed="false"/>
    <row r="1046640" customFormat="false" ht="12.8" hidden="false" customHeight="false" outlineLevel="0" collapsed="false"/>
    <row r="1046641" customFormat="false" ht="12.8" hidden="false" customHeight="false" outlineLevel="0" collapsed="false"/>
    <row r="1046642" customFormat="false" ht="12.8" hidden="false" customHeight="false" outlineLevel="0" collapsed="false"/>
    <row r="1046643" customFormat="false" ht="12.8" hidden="false" customHeight="false" outlineLevel="0" collapsed="false"/>
    <row r="1046644" customFormat="false" ht="12.8" hidden="false" customHeight="false" outlineLevel="0" collapsed="false"/>
    <row r="1046645" customFormat="false" ht="12.8" hidden="false" customHeight="false" outlineLevel="0" collapsed="false"/>
    <row r="1046646" customFormat="false" ht="12.8" hidden="false" customHeight="false" outlineLevel="0" collapsed="false"/>
    <row r="1046647" customFormat="false" ht="12.8" hidden="false" customHeight="false" outlineLevel="0" collapsed="false"/>
    <row r="1046648" customFormat="false" ht="12.8" hidden="false" customHeight="false" outlineLevel="0" collapsed="false"/>
    <row r="1046649" customFormat="false" ht="12.8" hidden="false" customHeight="false" outlineLevel="0" collapsed="false"/>
    <row r="1046650" customFormat="false" ht="12.8" hidden="false" customHeight="false" outlineLevel="0" collapsed="false"/>
    <row r="1046651" customFormat="false" ht="12.8" hidden="false" customHeight="false" outlineLevel="0" collapsed="false"/>
    <row r="1046652" customFormat="false" ht="12.8" hidden="false" customHeight="false" outlineLevel="0" collapsed="false"/>
    <row r="1046653" customFormat="false" ht="12.8" hidden="false" customHeight="false" outlineLevel="0" collapsed="false"/>
    <row r="1046654" customFormat="false" ht="12.8" hidden="false" customHeight="false" outlineLevel="0" collapsed="false"/>
    <row r="1046655" customFormat="false" ht="12.8" hidden="false" customHeight="false" outlineLevel="0" collapsed="false"/>
    <row r="1046656" customFormat="false" ht="12.8" hidden="false" customHeight="false" outlineLevel="0" collapsed="false"/>
    <row r="1046657" customFormat="false" ht="12.8" hidden="false" customHeight="false" outlineLevel="0" collapsed="false"/>
    <row r="1046658" customFormat="false" ht="12.8" hidden="false" customHeight="false" outlineLevel="0" collapsed="false"/>
    <row r="1046659" customFormat="false" ht="12.8" hidden="false" customHeight="false" outlineLevel="0" collapsed="false"/>
    <row r="1046660" customFormat="false" ht="12.8" hidden="false" customHeight="false" outlineLevel="0" collapsed="false"/>
    <row r="1046661" customFormat="false" ht="12.8" hidden="false" customHeight="false" outlineLevel="0" collapsed="false"/>
    <row r="1046662" customFormat="false" ht="12.8" hidden="false" customHeight="false" outlineLevel="0" collapsed="false"/>
    <row r="1046663" customFormat="false" ht="12.8" hidden="false" customHeight="false" outlineLevel="0" collapsed="false"/>
    <row r="1046664" customFormat="false" ht="12.8" hidden="false" customHeight="false" outlineLevel="0" collapsed="false"/>
    <row r="1046665" customFormat="false" ht="12.8" hidden="false" customHeight="false" outlineLevel="0" collapsed="false"/>
    <row r="1046666" customFormat="false" ht="12.8" hidden="false" customHeight="false" outlineLevel="0" collapsed="false"/>
    <row r="1046667" customFormat="false" ht="12.8" hidden="false" customHeight="false" outlineLevel="0" collapsed="false"/>
    <row r="1046668" customFormat="false" ht="12.8" hidden="false" customHeight="false" outlineLevel="0" collapsed="false"/>
    <row r="1046669" customFormat="false" ht="12.8" hidden="false" customHeight="false" outlineLevel="0" collapsed="false"/>
    <row r="1046670" customFormat="false" ht="12.8" hidden="false" customHeight="false" outlineLevel="0" collapsed="false"/>
    <row r="1046671" customFormat="false" ht="12.8" hidden="false" customHeight="false" outlineLevel="0" collapsed="false"/>
    <row r="1046672" customFormat="false" ht="12.8" hidden="false" customHeight="false" outlineLevel="0" collapsed="false"/>
    <row r="1046673" customFormat="false" ht="12.8" hidden="false" customHeight="false" outlineLevel="0" collapsed="false"/>
    <row r="1046674" customFormat="false" ht="12.8" hidden="false" customHeight="false" outlineLevel="0" collapsed="false"/>
    <row r="1046675" customFormat="false" ht="12.8" hidden="false" customHeight="false" outlineLevel="0" collapsed="false"/>
    <row r="1046676" customFormat="false" ht="12.8" hidden="false" customHeight="false" outlineLevel="0" collapsed="false"/>
    <row r="1046677" customFormat="false" ht="12.8" hidden="false" customHeight="false" outlineLevel="0" collapsed="false"/>
    <row r="1046678" customFormat="false" ht="12.8" hidden="false" customHeight="false" outlineLevel="0" collapsed="false"/>
    <row r="1046679" customFormat="false" ht="12.8" hidden="false" customHeight="false" outlineLevel="0" collapsed="false"/>
    <row r="1046680" customFormat="false" ht="12.8" hidden="false" customHeight="false" outlineLevel="0" collapsed="false"/>
    <row r="1046681" customFormat="false" ht="12.8" hidden="false" customHeight="false" outlineLevel="0" collapsed="false"/>
    <row r="1046682" customFormat="false" ht="12.8" hidden="false" customHeight="false" outlineLevel="0" collapsed="false"/>
    <row r="1046683" customFormat="false" ht="12.8" hidden="false" customHeight="false" outlineLevel="0" collapsed="false"/>
    <row r="1046684" customFormat="false" ht="12.8" hidden="false" customHeight="false" outlineLevel="0" collapsed="false"/>
    <row r="1046685" customFormat="false" ht="12.8" hidden="false" customHeight="false" outlineLevel="0" collapsed="false"/>
    <row r="1046686" customFormat="false" ht="12.8" hidden="false" customHeight="false" outlineLevel="0" collapsed="false"/>
    <row r="1046687" customFormat="false" ht="12.8" hidden="false" customHeight="false" outlineLevel="0" collapsed="false"/>
    <row r="1046688" customFormat="false" ht="12.8" hidden="false" customHeight="false" outlineLevel="0" collapsed="false"/>
    <row r="1046689" customFormat="false" ht="12.8" hidden="false" customHeight="false" outlineLevel="0" collapsed="false"/>
    <row r="1046690" customFormat="false" ht="12.8" hidden="false" customHeight="false" outlineLevel="0" collapsed="false"/>
    <row r="1046691" customFormat="false" ht="12.8" hidden="false" customHeight="false" outlineLevel="0" collapsed="false"/>
    <row r="1046692" customFormat="false" ht="12.8" hidden="false" customHeight="false" outlineLevel="0" collapsed="false"/>
    <row r="1046693" customFormat="false" ht="12.8" hidden="false" customHeight="false" outlineLevel="0" collapsed="false"/>
    <row r="1046694" customFormat="false" ht="12.8" hidden="false" customHeight="false" outlineLevel="0" collapsed="false"/>
    <row r="1046695" customFormat="false" ht="12.8" hidden="false" customHeight="false" outlineLevel="0" collapsed="false"/>
    <row r="1046696" customFormat="false" ht="12.8" hidden="false" customHeight="false" outlineLevel="0" collapsed="false"/>
    <row r="1046697" customFormat="false" ht="12.8" hidden="false" customHeight="false" outlineLevel="0" collapsed="false"/>
    <row r="1046698" customFormat="false" ht="12.8" hidden="false" customHeight="false" outlineLevel="0" collapsed="false"/>
    <row r="1046699" customFormat="false" ht="12.8" hidden="false" customHeight="false" outlineLevel="0" collapsed="false"/>
    <row r="1046700" customFormat="false" ht="12.8" hidden="false" customHeight="false" outlineLevel="0" collapsed="false"/>
    <row r="1046701" customFormat="false" ht="12.8" hidden="false" customHeight="false" outlineLevel="0" collapsed="false"/>
    <row r="1046702" customFormat="false" ht="12.8" hidden="false" customHeight="false" outlineLevel="0" collapsed="false"/>
    <row r="1046703" customFormat="false" ht="12.8" hidden="false" customHeight="false" outlineLevel="0" collapsed="false"/>
    <row r="1046704" customFormat="false" ht="12.8" hidden="false" customHeight="false" outlineLevel="0" collapsed="false"/>
    <row r="1046705" customFormat="false" ht="12.8" hidden="false" customHeight="false" outlineLevel="0" collapsed="false"/>
    <row r="1046706" customFormat="false" ht="12.8" hidden="false" customHeight="false" outlineLevel="0" collapsed="false"/>
    <row r="1046707" customFormat="false" ht="12.8" hidden="false" customHeight="false" outlineLevel="0" collapsed="false"/>
    <row r="1046708" customFormat="false" ht="12.8" hidden="false" customHeight="false" outlineLevel="0" collapsed="false"/>
    <row r="1046709" customFormat="false" ht="12.8" hidden="false" customHeight="false" outlineLevel="0" collapsed="false"/>
    <row r="1046710" customFormat="false" ht="12.8" hidden="false" customHeight="false" outlineLevel="0" collapsed="false"/>
    <row r="1046711" customFormat="false" ht="12.8" hidden="false" customHeight="false" outlineLevel="0" collapsed="false"/>
    <row r="1046712" customFormat="false" ht="12.8" hidden="false" customHeight="false" outlineLevel="0" collapsed="false"/>
    <row r="1046713" customFormat="false" ht="12.8" hidden="false" customHeight="false" outlineLevel="0" collapsed="false"/>
    <row r="1046714" customFormat="false" ht="12.8" hidden="false" customHeight="false" outlineLevel="0" collapsed="false"/>
    <row r="1046715" customFormat="false" ht="12.8" hidden="false" customHeight="false" outlineLevel="0" collapsed="false"/>
    <row r="1046716" customFormat="false" ht="12.8" hidden="false" customHeight="false" outlineLevel="0" collapsed="false"/>
    <row r="1046717" customFormat="false" ht="12.8" hidden="false" customHeight="false" outlineLevel="0" collapsed="false"/>
    <row r="1046718" customFormat="false" ht="12.8" hidden="false" customHeight="false" outlineLevel="0" collapsed="false"/>
    <row r="1046719" customFormat="false" ht="12.8" hidden="false" customHeight="false" outlineLevel="0" collapsed="false"/>
    <row r="1046720" customFormat="false" ht="12.8" hidden="false" customHeight="false" outlineLevel="0" collapsed="false"/>
    <row r="1046721" customFormat="false" ht="12.8" hidden="false" customHeight="false" outlineLevel="0" collapsed="false"/>
    <row r="1046722" customFormat="false" ht="12.8" hidden="false" customHeight="false" outlineLevel="0" collapsed="false"/>
    <row r="1046723" customFormat="false" ht="12.8" hidden="false" customHeight="false" outlineLevel="0" collapsed="false"/>
    <row r="1046724" customFormat="false" ht="12.8" hidden="false" customHeight="false" outlineLevel="0" collapsed="false"/>
    <row r="1046725" customFormat="false" ht="12.8" hidden="false" customHeight="false" outlineLevel="0" collapsed="false"/>
    <row r="1046726" customFormat="false" ht="12.8" hidden="false" customHeight="false" outlineLevel="0" collapsed="false"/>
    <row r="1046727" customFormat="false" ht="12.8" hidden="false" customHeight="false" outlineLevel="0" collapsed="false"/>
    <row r="1046728" customFormat="false" ht="12.8" hidden="false" customHeight="false" outlineLevel="0" collapsed="false"/>
    <row r="1046729" customFormat="false" ht="12.8" hidden="false" customHeight="false" outlineLevel="0" collapsed="false"/>
    <row r="1046730" customFormat="false" ht="12.8" hidden="false" customHeight="false" outlineLevel="0" collapsed="false"/>
    <row r="1046731" customFormat="false" ht="12.8" hidden="false" customHeight="false" outlineLevel="0" collapsed="false"/>
    <row r="1046732" customFormat="false" ht="12.8" hidden="false" customHeight="false" outlineLevel="0" collapsed="false"/>
    <row r="1046733" customFormat="false" ht="12.8" hidden="false" customHeight="false" outlineLevel="0" collapsed="false"/>
    <row r="1046734" customFormat="false" ht="12.8" hidden="false" customHeight="false" outlineLevel="0" collapsed="false"/>
    <row r="1046735" customFormat="false" ht="12.8" hidden="false" customHeight="false" outlineLevel="0" collapsed="false"/>
    <row r="1046736" customFormat="false" ht="12.8" hidden="false" customHeight="false" outlineLevel="0" collapsed="false"/>
    <row r="1046737" customFormat="false" ht="12.8" hidden="false" customHeight="false" outlineLevel="0" collapsed="false"/>
    <row r="1046738" customFormat="false" ht="12.8" hidden="false" customHeight="false" outlineLevel="0" collapsed="false"/>
    <row r="1046739" customFormat="false" ht="12.8" hidden="false" customHeight="false" outlineLevel="0" collapsed="false"/>
    <row r="1046740" customFormat="false" ht="12.8" hidden="false" customHeight="false" outlineLevel="0" collapsed="false"/>
    <row r="1046741" customFormat="false" ht="12.8" hidden="false" customHeight="false" outlineLevel="0" collapsed="false"/>
    <row r="1046742" customFormat="false" ht="12.8" hidden="false" customHeight="false" outlineLevel="0" collapsed="false"/>
    <row r="1046743" customFormat="false" ht="12.8" hidden="false" customHeight="false" outlineLevel="0" collapsed="false"/>
    <row r="1046744" customFormat="false" ht="12.8" hidden="false" customHeight="false" outlineLevel="0" collapsed="false"/>
    <row r="1046745" customFormat="false" ht="12.8" hidden="false" customHeight="false" outlineLevel="0" collapsed="false"/>
    <row r="1046746" customFormat="false" ht="12.8" hidden="false" customHeight="false" outlineLevel="0" collapsed="false"/>
    <row r="1046747" customFormat="false" ht="12.8" hidden="false" customHeight="false" outlineLevel="0" collapsed="false"/>
    <row r="1046748" customFormat="false" ht="12.8" hidden="false" customHeight="false" outlineLevel="0" collapsed="false"/>
    <row r="1046749" customFormat="false" ht="12.8" hidden="false" customHeight="false" outlineLevel="0" collapsed="false"/>
    <row r="1046750" customFormat="false" ht="12.8" hidden="false" customHeight="false" outlineLevel="0" collapsed="false"/>
    <row r="1046751" customFormat="false" ht="12.8" hidden="false" customHeight="false" outlineLevel="0" collapsed="false"/>
    <row r="1046752" customFormat="false" ht="12.8" hidden="false" customHeight="false" outlineLevel="0" collapsed="false"/>
    <row r="1046753" customFormat="false" ht="12.8" hidden="false" customHeight="false" outlineLevel="0" collapsed="false"/>
    <row r="1046754" customFormat="false" ht="12.8" hidden="false" customHeight="false" outlineLevel="0" collapsed="false"/>
    <row r="1046755" customFormat="false" ht="12.8" hidden="false" customHeight="false" outlineLevel="0" collapsed="false"/>
    <row r="1046756" customFormat="false" ht="12.8" hidden="false" customHeight="false" outlineLevel="0" collapsed="false"/>
    <row r="1046757" customFormat="false" ht="12.8" hidden="false" customHeight="false" outlineLevel="0" collapsed="false"/>
    <row r="1046758" customFormat="false" ht="12.8" hidden="false" customHeight="false" outlineLevel="0" collapsed="false"/>
    <row r="1046759" customFormat="false" ht="12.8" hidden="false" customHeight="false" outlineLevel="0" collapsed="false"/>
    <row r="1046760" customFormat="false" ht="12.8" hidden="false" customHeight="false" outlineLevel="0" collapsed="false"/>
    <row r="1046761" customFormat="false" ht="12.8" hidden="false" customHeight="false" outlineLevel="0" collapsed="false"/>
    <row r="1046762" customFormat="false" ht="12.8" hidden="false" customHeight="false" outlineLevel="0" collapsed="false"/>
    <row r="1046763" customFormat="false" ht="12.8" hidden="false" customHeight="false" outlineLevel="0" collapsed="false"/>
    <row r="1046764" customFormat="false" ht="12.8" hidden="false" customHeight="false" outlineLevel="0" collapsed="false"/>
    <row r="1046765" customFormat="false" ht="12.8" hidden="false" customHeight="false" outlineLevel="0" collapsed="false"/>
    <row r="1046766" customFormat="false" ht="12.8" hidden="false" customHeight="false" outlineLevel="0" collapsed="false"/>
    <row r="1046767" customFormat="false" ht="12.8" hidden="false" customHeight="false" outlineLevel="0" collapsed="false"/>
    <row r="1046768" customFormat="false" ht="12.8" hidden="false" customHeight="false" outlineLevel="0" collapsed="false"/>
    <row r="1046769" customFormat="false" ht="12.8" hidden="false" customHeight="false" outlineLevel="0" collapsed="false"/>
    <row r="1046770" customFormat="false" ht="12.8" hidden="false" customHeight="false" outlineLevel="0" collapsed="false"/>
    <row r="1046771" customFormat="false" ht="12.8" hidden="false" customHeight="false" outlineLevel="0" collapsed="false"/>
    <row r="1046772" customFormat="false" ht="12.8" hidden="false" customHeight="false" outlineLevel="0" collapsed="false"/>
    <row r="1046773" customFormat="false" ht="12.8" hidden="false" customHeight="false" outlineLevel="0" collapsed="false"/>
    <row r="1046774" customFormat="false" ht="12.8" hidden="false" customHeight="false" outlineLevel="0" collapsed="false"/>
    <row r="1046775" customFormat="false" ht="12.8" hidden="false" customHeight="false" outlineLevel="0" collapsed="false"/>
    <row r="1046776" customFormat="false" ht="12.8" hidden="false" customHeight="false" outlineLevel="0" collapsed="false"/>
    <row r="1046777" customFormat="false" ht="12.8" hidden="false" customHeight="false" outlineLevel="0" collapsed="false"/>
    <row r="1046778" customFormat="false" ht="12.8" hidden="false" customHeight="false" outlineLevel="0" collapsed="false"/>
    <row r="1046779" customFormat="false" ht="12.8" hidden="false" customHeight="false" outlineLevel="0" collapsed="false"/>
    <row r="1046780" customFormat="false" ht="12.8" hidden="false" customHeight="false" outlineLevel="0" collapsed="false"/>
    <row r="1046781" customFormat="false" ht="12.8" hidden="false" customHeight="false" outlineLevel="0" collapsed="false"/>
    <row r="1046782" customFormat="false" ht="12.8" hidden="false" customHeight="false" outlineLevel="0" collapsed="false"/>
    <row r="1046783" customFormat="false" ht="12.8" hidden="false" customHeight="false" outlineLevel="0" collapsed="false"/>
    <row r="1046784" customFormat="false" ht="12.8" hidden="false" customHeight="false" outlineLevel="0" collapsed="false"/>
    <row r="1046785" customFormat="false" ht="12.8" hidden="false" customHeight="false" outlineLevel="0" collapsed="false"/>
    <row r="1046786" customFormat="false" ht="12.8" hidden="false" customHeight="false" outlineLevel="0" collapsed="false"/>
    <row r="1046787" customFormat="false" ht="12.8" hidden="false" customHeight="false" outlineLevel="0" collapsed="false"/>
    <row r="1046788" customFormat="false" ht="12.8" hidden="false" customHeight="false" outlineLevel="0" collapsed="false"/>
    <row r="1046789" customFormat="false" ht="12.8" hidden="false" customHeight="false" outlineLevel="0" collapsed="false"/>
    <row r="1046790" customFormat="false" ht="12.8" hidden="false" customHeight="false" outlineLevel="0" collapsed="false"/>
    <row r="1046791" customFormat="false" ht="12.8" hidden="false" customHeight="false" outlineLevel="0" collapsed="false"/>
    <row r="1046792" customFormat="false" ht="12.8" hidden="false" customHeight="false" outlineLevel="0" collapsed="false"/>
    <row r="1046793" customFormat="false" ht="12.8" hidden="false" customHeight="false" outlineLevel="0" collapsed="false"/>
    <row r="1046794" customFormat="false" ht="12.8" hidden="false" customHeight="false" outlineLevel="0" collapsed="false"/>
    <row r="1046795" customFormat="false" ht="12.8" hidden="false" customHeight="false" outlineLevel="0" collapsed="false"/>
    <row r="1046796" customFormat="false" ht="12.8" hidden="false" customHeight="false" outlineLevel="0" collapsed="false"/>
    <row r="1046797" customFormat="false" ht="12.8" hidden="false" customHeight="false" outlineLevel="0" collapsed="false"/>
    <row r="1046798" customFormat="false" ht="12.8" hidden="false" customHeight="false" outlineLevel="0" collapsed="false"/>
    <row r="1046799" customFormat="false" ht="12.8" hidden="false" customHeight="false" outlineLevel="0" collapsed="false"/>
    <row r="1046800" customFormat="false" ht="12.8" hidden="false" customHeight="false" outlineLevel="0" collapsed="false"/>
    <row r="1046801" customFormat="false" ht="12.8" hidden="false" customHeight="false" outlineLevel="0" collapsed="false"/>
    <row r="1046802" customFormat="false" ht="12.8" hidden="false" customHeight="false" outlineLevel="0" collapsed="false"/>
    <row r="1046803" customFormat="false" ht="12.8" hidden="false" customHeight="false" outlineLevel="0" collapsed="false"/>
    <row r="1046804" customFormat="false" ht="12.8" hidden="false" customHeight="false" outlineLevel="0" collapsed="false"/>
    <row r="1046805" customFormat="false" ht="12.8" hidden="false" customHeight="false" outlineLevel="0" collapsed="false"/>
    <row r="1046806" customFormat="false" ht="12.8" hidden="false" customHeight="false" outlineLevel="0" collapsed="false"/>
    <row r="1046807" customFormat="false" ht="12.8" hidden="false" customHeight="false" outlineLevel="0" collapsed="false"/>
    <row r="1046808" customFormat="false" ht="12.8" hidden="false" customHeight="false" outlineLevel="0" collapsed="false"/>
    <row r="1046809" customFormat="false" ht="12.8" hidden="false" customHeight="false" outlineLevel="0" collapsed="false"/>
    <row r="1046810" customFormat="false" ht="12.8" hidden="false" customHeight="false" outlineLevel="0" collapsed="false"/>
    <row r="1046811" customFormat="false" ht="12.8" hidden="false" customHeight="false" outlineLevel="0" collapsed="false"/>
    <row r="1046812" customFormat="false" ht="12.8" hidden="false" customHeight="false" outlineLevel="0" collapsed="false"/>
    <row r="1046813" customFormat="false" ht="12.8" hidden="false" customHeight="false" outlineLevel="0" collapsed="false"/>
    <row r="1046814" customFormat="false" ht="12.8" hidden="false" customHeight="false" outlineLevel="0" collapsed="false"/>
    <row r="1046815" customFormat="false" ht="12.8" hidden="false" customHeight="false" outlineLevel="0" collapsed="false"/>
    <row r="1046816" customFormat="false" ht="12.8" hidden="false" customHeight="false" outlineLevel="0" collapsed="false"/>
    <row r="1046817" customFormat="false" ht="12.8" hidden="false" customHeight="false" outlineLevel="0" collapsed="false"/>
    <row r="1046818" customFormat="false" ht="12.8" hidden="false" customHeight="false" outlineLevel="0" collapsed="false"/>
    <row r="1046819" customFormat="false" ht="12.8" hidden="false" customHeight="false" outlineLevel="0" collapsed="false"/>
    <row r="1046820" customFormat="false" ht="12.8" hidden="false" customHeight="false" outlineLevel="0" collapsed="false"/>
    <row r="1046821" customFormat="false" ht="12.8" hidden="false" customHeight="false" outlineLevel="0" collapsed="false"/>
    <row r="1046822" customFormat="false" ht="12.8" hidden="false" customHeight="false" outlineLevel="0" collapsed="false"/>
    <row r="1046823" customFormat="false" ht="12.8" hidden="false" customHeight="false" outlineLevel="0" collapsed="false"/>
    <row r="1046824" customFormat="false" ht="12.8" hidden="false" customHeight="false" outlineLevel="0" collapsed="false"/>
    <row r="1046825" customFormat="false" ht="12.8" hidden="false" customHeight="false" outlineLevel="0" collapsed="false"/>
    <row r="1046826" customFormat="false" ht="12.8" hidden="false" customHeight="false" outlineLevel="0" collapsed="false"/>
    <row r="1046827" customFormat="false" ht="12.8" hidden="false" customHeight="false" outlineLevel="0" collapsed="false"/>
    <row r="1046828" customFormat="false" ht="12.8" hidden="false" customHeight="false" outlineLevel="0" collapsed="false"/>
    <row r="1046829" customFormat="false" ht="12.8" hidden="false" customHeight="false" outlineLevel="0" collapsed="false"/>
    <row r="1046830" customFormat="false" ht="12.8" hidden="false" customHeight="false" outlineLevel="0" collapsed="false"/>
    <row r="1046831" customFormat="false" ht="12.8" hidden="false" customHeight="false" outlineLevel="0" collapsed="false"/>
    <row r="1046832" customFormat="false" ht="12.8" hidden="false" customHeight="false" outlineLevel="0" collapsed="false"/>
    <row r="1046833" customFormat="false" ht="12.8" hidden="false" customHeight="false" outlineLevel="0" collapsed="false"/>
    <row r="1046834" customFormat="false" ht="12.8" hidden="false" customHeight="false" outlineLevel="0" collapsed="false"/>
    <row r="1046835" customFormat="false" ht="12.8" hidden="false" customHeight="false" outlineLevel="0" collapsed="false"/>
    <row r="1046836" customFormat="false" ht="12.8" hidden="false" customHeight="false" outlineLevel="0" collapsed="false"/>
    <row r="1046837" customFormat="false" ht="12.8" hidden="false" customHeight="false" outlineLevel="0" collapsed="false"/>
    <row r="1046838" customFormat="false" ht="12.8" hidden="false" customHeight="false" outlineLevel="0" collapsed="false"/>
    <row r="1046839" customFormat="false" ht="12.8" hidden="false" customHeight="false" outlineLevel="0" collapsed="false"/>
    <row r="1046840" customFormat="false" ht="12.8" hidden="false" customHeight="false" outlineLevel="0" collapsed="false"/>
    <row r="1046841" customFormat="false" ht="12.8" hidden="false" customHeight="false" outlineLevel="0" collapsed="false"/>
    <row r="1046842" customFormat="false" ht="12.8" hidden="false" customHeight="false" outlineLevel="0" collapsed="false"/>
    <row r="1046843" customFormat="false" ht="12.8" hidden="false" customHeight="false" outlineLevel="0" collapsed="false"/>
    <row r="1046844" customFormat="false" ht="12.8" hidden="false" customHeight="false" outlineLevel="0" collapsed="false"/>
    <row r="1046845" customFormat="false" ht="12.8" hidden="false" customHeight="false" outlineLevel="0" collapsed="false"/>
    <row r="1046846" customFormat="false" ht="12.8" hidden="false" customHeight="false" outlineLevel="0" collapsed="false"/>
    <row r="1046847" customFormat="false" ht="12.8" hidden="false" customHeight="false" outlineLevel="0" collapsed="false"/>
    <row r="1046848" customFormat="false" ht="12.8" hidden="false" customHeight="false" outlineLevel="0" collapsed="false"/>
    <row r="1046849" customFormat="false" ht="12.8" hidden="false" customHeight="false" outlineLevel="0" collapsed="false"/>
    <row r="1046850" customFormat="false" ht="12.8" hidden="false" customHeight="false" outlineLevel="0" collapsed="false"/>
    <row r="1046851" customFormat="false" ht="12.8" hidden="false" customHeight="false" outlineLevel="0" collapsed="false"/>
    <row r="1046852" customFormat="false" ht="12.8" hidden="false" customHeight="false" outlineLevel="0" collapsed="false"/>
    <row r="1046853" customFormat="false" ht="12.8" hidden="false" customHeight="false" outlineLevel="0" collapsed="false"/>
    <row r="1046854" customFormat="false" ht="12.8" hidden="false" customHeight="false" outlineLevel="0" collapsed="false"/>
    <row r="1046855" customFormat="false" ht="12.8" hidden="false" customHeight="false" outlineLevel="0" collapsed="false"/>
    <row r="1046856" customFormat="false" ht="12.8" hidden="false" customHeight="false" outlineLevel="0" collapsed="false"/>
    <row r="1046857" customFormat="false" ht="12.8" hidden="false" customHeight="false" outlineLevel="0" collapsed="false"/>
    <row r="1046858" customFormat="false" ht="12.8" hidden="false" customHeight="false" outlineLevel="0" collapsed="false"/>
    <row r="1046859" customFormat="false" ht="12.8" hidden="false" customHeight="false" outlineLevel="0" collapsed="false"/>
    <row r="1046860" customFormat="false" ht="12.8" hidden="false" customHeight="false" outlineLevel="0" collapsed="false"/>
    <row r="1046861" customFormat="false" ht="12.8" hidden="false" customHeight="false" outlineLevel="0" collapsed="false"/>
    <row r="1046862" customFormat="false" ht="12.8" hidden="false" customHeight="false" outlineLevel="0" collapsed="false"/>
    <row r="1046863" customFormat="false" ht="12.8" hidden="false" customHeight="false" outlineLevel="0" collapsed="false"/>
    <row r="1046864" customFormat="false" ht="12.8" hidden="false" customHeight="false" outlineLevel="0" collapsed="false"/>
    <row r="1046865" customFormat="false" ht="12.8" hidden="false" customHeight="false" outlineLevel="0" collapsed="false"/>
    <row r="1046866" customFormat="false" ht="12.8" hidden="false" customHeight="false" outlineLevel="0" collapsed="false"/>
    <row r="1046867" customFormat="false" ht="12.8" hidden="false" customHeight="false" outlineLevel="0" collapsed="false"/>
    <row r="1046868" customFormat="false" ht="12.8" hidden="false" customHeight="false" outlineLevel="0" collapsed="false"/>
    <row r="1046869" customFormat="false" ht="12.8" hidden="false" customHeight="false" outlineLevel="0" collapsed="false"/>
    <row r="1046870" customFormat="false" ht="12.8" hidden="false" customHeight="false" outlineLevel="0" collapsed="false"/>
    <row r="1046871" customFormat="false" ht="12.8" hidden="false" customHeight="false" outlineLevel="0" collapsed="false"/>
    <row r="1046872" customFormat="false" ht="12.8" hidden="false" customHeight="false" outlineLevel="0" collapsed="false"/>
    <row r="1046873" customFormat="false" ht="12.8" hidden="false" customHeight="false" outlineLevel="0" collapsed="false"/>
    <row r="1046874" customFormat="false" ht="12.8" hidden="false" customHeight="false" outlineLevel="0" collapsed="false"/>
    <row r="1046875" customFormat="false" ht="12.8" hidden="false" customHeight="false" outlineLevel="0" collapsed="false"/>
    <row r="1046876" customFormat="false" ht="12.8" hidden="false" customHeight="false" outlineLevel="0" collapsed="false"/>
    <row r="1046877" customFormat="false" ht="12.8" hidden="false" customHeight="false" outlineLevel="0" collapsed="false"/>
    <row r="1046878" customFormat="false" ht="12.8" hidden="false" customHeight="false" outlineLevel="0" collapsed="false"/>
    <row r="1046879" customFormat="false" ht="12.8" hidden="false" customHeight="false" outlineLevel="0" collapsed="false"/>
    <row r="1046880" customFormat="false" ht="12.8" hidden="false" customHeight="false" outlineLevel="0" collapsed="false"/>
    <row r="1046881" customFormat="false" ht="12.8" hidden="false" customHeight="false" outlineLevel="0" collapsed="false"/>
    <row r="1046882" customFormat="false" ht="12.8" hidden="false" customHeight="false" outlineLevel="0" collapsed="false"/>
    <row r="1046883" customFormat="false" ht="12.8" hidden="false" customHeight="false" outlineLevel="0" collapsed="false"/>
    <row r="1046884" customFormat="false" ht="12.8" hidden="false" customHeight="false" outlineLevel="0" collapsed="false"/>
    <row r="1046885" customFormat="false" ht="12.8" hidden="false" customHeight="false" outlineLevel="0" collapsed="false"/>
    <row r="1046886" customFormat="false" ht="12.8" hidden="false" customHeight="false" outlineLevel="0" collapsed="false"/>
    <row r="1046887" customFormat="false" ht="12.8" hidden="false" customHeight="false" outlineLevel="0" collapsed="false"/>
    <row r="1046888" customFormat="false" ht="12.8" hidden="false" customHeight="false" outlineLevel="0" collapsed="false"/>
    <row r="1046889" customFormat="false" ht="12.8" hidden="false" customHeight="false" outlineLevel="0" collapsed="false"/>
    <row r="1046890" customFormat="false" ht="12.8" hidden="false" customHeight="false" outlineLevel="0" collapsed="false"/>
    <row r="1046891" customFormat="false" ht="12.8" hidden="false" customHeight="false" outlineLevel="0" collapsed="false"/>
    <row r="1046892" customFormat="false" ht="12.8" hidden="false" customHeight="false" outlineLevel="0" collapsed="false"/>
    <row r="1046893" customFormat="false" ht="12.8" hidden="false" customHeight="false" outlineLevel="0" collapsed="false"/>
    <row r="1046894" customFormat="false" ht="12.8" hidden="false" customHeight="false" outlineLevel="0" collapsed="false"/>
    <row r="1046895" customFormat="false" ht="12.8" hidden="false" customHeight="false" outlineLevel="0" collapsed="false"/>
    <row r="1046896" customFormat="false" ht="12.8" hidden="false" customHeight="false" outlineLevel="0" collapsed="false"/>
    <row r="1046897" customFormat="false" ht="12.8" hidden="false" customHeight="false" outlineLevel="0" collapsed="false"/>
    <row r="1046898" customFormat="false" ht="12.8" hidden="false" customHeight="false" outlineLevel="0" collapsed="false"/>
    <row r="1046899" customFormat="false" ht="12.8" hidden="false" customHeight="false" outlineLevel="0" collapsed="false"/>
    <row r="1046900" customFormat="false" ht="12.8" hidden="false" customHeight="false" outlineLevel="0" collapsed="false"/>
    <row r="1046901" customFormat="false" ht="12.8" hidden="false" customHeight="false" outlineLevel="0" collapsed="false"/>
    <row r="1046902" customFormat="false" ht="12.8" hidden="false" customHeight="false" outlineLevel="0" collapsed="false"/>
    <row r="1046903" customFormat="false" ht="12.8" hidden="false" customHeight="false" outlineLevel="0" collapsed="false"/>
    <row r="1046904" customFormat="false" ht="12.8" hidden="false" customHeight="false" outlineLevel="0" collapsed="false"/>
    <row r="1046905" customFormat="false" ht="12.8" hidden="false" customHeight="false" outlineLevel="0" collapsed="false"/>
    <row r="1046906" customFormat="false" ht="12.8" hidden="false" customHeight="false" outlineLevel="0" collapsed="false"/>
    <row r="1046907" customFormat="false" ht="12.8" hidden="false" customHeight="false" outlineLevel="0" collapsed="false"/>
    <row r="1046908" customFormat="false" ht="12.8" hidden="false" customHeight="false" outlineLevel="0" collapsed="false"/>
    <row r="1046909" customFormat="false" ht="12.8" hidden="false" customHeight="false" outlineLevel="0" collapsed="false"/>
    <row r="1046910" customFormat="false" ht="12.8" hidden="false" customHeight="false" outlineLevel="0" collapsed="false"/>
    <row r="1046911" customFormat="false" ht="12.8" hidden="false" customHeight="false" outlineLevel="0" collapsed="false"/>
    <row r="1046912" customFormat="false" ht="12.8" hidden="false" customHeight="false" outlineLevel="0" collapsed="false"/>
    <row r="1046913" customFormat="false" ht="12.8" hidden="false" customHeight="false" outlineLevel="0" collapsed="false"/>
    <row r="1046914" customFormat="false" ht="12.8" hidden="false" customHeight="false" outlineLevel="0" collapsed="false"/>
    <row r="1046915" customFormat="false" ht="12.8" hidden="false" customHeight="false" outlineLevel="0" collapsed="false"/>
    <row r="1046916" customFormat="false" ht="12.8" hidden="false" customHeight="false" outlineLevel="0" collapsed="false"/>
    <row r="1046917" customFormat="false" ht="12.8" hidden="false" customHeight="false" outlineLevel="0" collapsed="false"/>
    <row r="1046918" customFormat="false" ht="12.8" hidden="false" customHeight="false" outlineLevel="0" collapsed="false"/>
    <row r="1046919" customFormat="false" ht="12.8" hidden="false" customHeight="false" outlineLevel="0" collapsed="false"/>
    <row r="1046920" customFormat="false" ht="12.8" hidden="false" customHeight="false" outlineLevel="0" collapsed="false"/>
    <row r="1046921" customFormat="false" ht="12.8" hidden="false" customHeight="false" outlineLevel="0" collapsed="false"/>
    <row r="1046922" customFormat="false" ht="12.8" hidden="false" customHeight="false" outlineLevel="0" collapsed="false"/>
    <row r="1046923" customFormat="false" ht="12.8" hidden="false" customHeight="false" outlineLevel="0" collapsed="false"/>
    <row r="1046924" customFormat="false" ht="12.8" hidden="false" customHeight="false" outlineLevel="0" collapsed="false"/>
    <row r="1046925" customFormat="false" ht="12.8" hidden="false" customHeight="false" outlineLevel="0" collapsed="false"/>
    <row r="1046926" customFormat="false" ht="12.8" hidden="false" customHeight="false" outlineLevel="0" collapsed="false"/>
    <row r="1046927" customFormat="false" ht="12.8" hidden="false" customHeight="false" outlineLevel="0" collapsed="false"/>
    <row r="1046928" customFormat="false" ht="12.8" hidden="false" customHeight="false" outlineLevel="0" collapsed="false"/>
    <row r="1046929" customFormat="false" ht="12.8" hidden="false" customHeight="false" outlineLevel="0" collapsed="false"/>
    <row r="1046930" customFormat="false" ht="12.8" hidden="false" customHeight="false" outlineLevel="0" collapsed="false"/>
    <row r="1046931" customFormat="false" ht="12.8" hidden="false" customHeight="false" outlineLevel="0" collapsed="false"/>
    <row r="1046932" customFormat="false" ht="12.8" hidden="false" customHeight="false" outlineLevel="0" collapsed="false"/>
    <row r="1046933" customFormat="false" ht="12.8" hidden="false" customHeight="false" outlineLevel="0" collapsed="false"/>
    <row r="1046934" customFormat="false" ht="12.8" hidden="false" customHeight="false" outlineLevel="0" collapsed="false"/>
    <row r="1046935" customFormat="false" ht="12.8" hidden="false" customHeight="false" outlineLevel="0" collapsed="false"/>
    <row r="1046936" customFormat="false" ht="12.8" hidden="false" customHeight="false" outlineLevel="0" collapsed="false"/>
    <row r="1046937" customFormat="false" ht="12.8" hidden="false" customHeight="false" outlineLevel="0" collapsed="false"/>
    <row r="1046938" customFormat="false" ht="12.8" hidden="false" customHeight="false" outlineLevel="0" collapsed="false"/>
    <row r="1046939" customFormat="false" ht="12.8" hidden="false" customHeight="false" outlineLevel="0" collapsed="false"/>
    <row r="1046940" customFormat="false" ht="12.8" hidden="false" customHeight="false" outlineLevel="0" collapsed="false"/>
    <row r="1046941" customFormat="false" ht="12.8" hidden="false" customHeight="false" outlineLevel="0" collapsed="false"/>
    <row r="1046942" customFormat="false" ht="12.8" hidden="false" customHeight="false" outlineLevel="0" collapsed="false"/>
    <row r="1046943" customFormat="false" ht="12.8" hidden="false" customHeight="false" outlineLevel="0" collapsed="false"/>
    <row r="1046944" customFormat="false" ht="12.8" hidden="false" customHeight="false" outlineLevel="0" collapsed="false"/>
    <row r="1046945" customFormat="false" ht="12.8" hidden="false" customHeight="false" outlineLevel="0" collapsed="false"/>
    <row r="1046946" customFormat="false" ht="12.8" hidden="false" customHeight="false" outlineLevel="0" collapsed="false"/>
    <row r="1046947" customFormat="false" ht="12.8" hidden="false" customHeight="false" outlineLevel="0" collapsed="false"/>
    <row r="1046948" customFormat="false" ht="12.8" hidden="false" customHeight="false" outlineLevel="0" collapsed="false"/>
    <row r="1046949" customFormat="false" ht="12.8" hidden="false" customHeight="false" outlineLevel="0" collapsed="false"/>
    <row r="1046950" customFormat="false" ht="12.8" hidden="false" customHeight="false" outlineLevel="0" collapsed="false"/>
    <row r="1046951" customFormat="false" ht="12.8" hidden="false" customHeight="false" outlineLevel="0" collapsed="false"/>
    <row r="1046952" customFormat="false" ht="12.8" hidden="false" customHeight="false" outlineLevel="0" collapsed="false"/>
    <row r="1046953" customFormat="false" ht="12.8" hidden="false" customHeight="false" outlineLevel="0" collapsed="false"/>
    <row r="1046954" customFormat="false" ht="12.8" hidden="false" customHeight="false" outlineLevel="0" collapsed="false"/>
    <row r="1046955" customFormat="false" ht="12.8" hidden="false" customHeight="false" outlineLevel="0" collapsed="false"/>
    <row r="1046956" customFormat="false" ht="12.8" hidden="false" customHeight="false" outlineLevel="0" collapsed="false"/>
    <row r="1046957" customFormat="false" ht="12.8" hidden="false" customHeight="false" outlineLevel="0" collapsed="false"/>
    <row r="1046958" customFormat="false" ht="12.8" hidden="false" customHeight="false" outlineLevel="0" collapsed="false"/>
    <row r="1046959" customFormat="false" ht="12.8" hidden="false" customHeight="false" outlineLevel="0" collapsed="false"/>
    <row r="1046960" customFormat="false" ht="12.8" hidden="false" customHeight="false" outlineLevel="0" collapsed="false"/>
    <row r="1046961" customFormat="false" ht="12.8" hidden="false" customHeight="false" outlineLevel="0" collapsed="false"/>
    <row r="1046962" customFormat="false" ht="12.8" hidden="false" customHeight="false" outlineLevel="0" collapsed="false"/>
    <row r="1046963" customFormat="false" ht="12.8" hidden="false" customHeight="false" outlineLevel="0" collapsed="false"/>
    <row r="1046964" customFormat="false" ht="12.8" hidden="false" customHeight="false" outlineLevel="0" collapsed="false"/>
    <row r="1046965" customFormat="false" ht="12.8" hidden="false" customHeight="false" outlineLevel="0" collapsed="false"/>
    <row r="1046966" customFormat="false" ht="12.8" hidden="false" customHeight="false" outlineLevel="0" collapsed="false"/>
    <row r="1046967" customFormat="false" ht="12.8" hidden="false" customHeight="false" outlineLevel="0" collapsed="false"/>
    <row r="1046968" customFormat="false" ht="12.8" hidden="false" customHeight="false" outlineLevel="0" collapsed="false"/>
    <row r="1046969" customFormat="false" ht="12.8" hidden="false" customHeight="false" outlineLevel="0" collapsed="false"/>
    <row r="1046970" customFormat="false" ht="12.8" hidden="false" customHeight="false" outlineLevel="0" collapsed="false"/>
    <row r="1046971" customFormat="false" ht="12.8" hidden="false" customHeight="false" outlineLevel="0" collapsed="false"/>
    <row r="1046972" customFormat="false" ht="12.8" hidden="false" customHeight="false" outlineLevel="0" collapsed="false"/>
    <row r="1046973" customFormat="false" ht="12.8" hidden="false" customHeight="false" outlineLevel="0" collapsed="false"/>
    <row r="1046974" customFormat="false" ht="12.8" hidden="false" customHeight="false" outlineLevel="0" collapsed="false"/>
    <row r="1046975" customFormat="false" ht="12.8" hidden="false" customHeight="false" outlineLevel="0" collapsed="false"/>
    <row r="1046976" customFormat="false" ht="12.8" hidden="false" customHeight="false" outlineLevel="0" collapsed="false"/>
    <row r="1046977" customFormat="false" ht="12.8" hidden="false" customHeight="false" outlineLevel="0" collapsed="false"/>
    <row r="1046978" customFormat="false" ht="12.8" hidden="false" customHeight="false" outlineLevel="0" collapsed="false"/>
    <row r="1046979" customFormat="false" ht="12.8" hidden="false" customHeight="false" outlineLevel="0" collapsed="false"/>
    <row r="1046980" customFormat="false" ht="12.8" hidden="false" customHeight="false" outlineLevel="0" collapsed="false"/>
    <row r="1046981" customFormat="false" ht="12.8" hidden="false" customHeight="false" outlineLevel="0" collapsed="false"/>
    <row r="1046982" customFormat="false" ht="12.8" hidden="false" customHeight="false" outlineLevel="0" collapsed="false"/>
    <row r="1046983" customFormat="false" ht="12.8" hidden="false" customHeight="false" outlineLevel="0" collapsed="false"/>
    <row r="1046984" customFormat="false" ht="12.8" hidden="false" customHeight="false" outlineLevel="0" collapsed="false"/>
    <row r="1046985" customFormat="false" ht="12.8" hidden="false" customHeight="false" outlineLevel="0" collapsed="false"/>
    <row r="1046986" customFormat="false" ht="12.8" hidden="false" customHeight="false" outlineLevel="0" collapsed="false"/>
    <row r="1046987" customFormat="false" ht="12.8" hidden="false" customHeight="false" outlineLevel="0" collapsed="false"/>
    <row r="1046988" customFormat="false" ht="12.8" hidden="false" customHeight="false" outlineLevel="0" collapsed="false"/>
    <row r="1046989" customFormat="false" ht="12.8" hidden="false" customHeight="false" outlineLevel="0" collapsed="false"/>
    <row r="1046990" customFormat="false" ht="12.8" hidden="false" customHeight="false" outlineLevel="0" collapsed="false"/>
    <row r="1046991" customFormat="false" ht="12.8" hidden="false" customHeight="false" outlineLevel="0" collapsed="false"/>
    <row r="1046992" customFormat="false" ht="12.8" hidden="false" customHeight="false" outlineLevel="0" collapsed="false"/>
    <row r="1046993" customFormat="false" ht="12.8" hidden="false" customHeight="false" outlineLevel="0" collapsed="false"/>
    <row r="1046994" customFormat="false" ht="12.8" hidden="false" customHeight="false" outlineLevel="0" collapsed="false"/>
    <row r="1046995" customFormat="false" ht="12.8" hidden="false" customHeight="false" outlineLevel="0" collapsed="false"/>
    <row r="1046996" customFormat="false" ht="12.8" hidden="false" customHeight="false" outlineLevel="0" collapsed="false"/>
    <row r="1046997" customFormat="false" ht="12.8" hidden="false" customHeight="false" outlineLevel="0" collapsed="false"/>
    <row r="1046998" customFormat="false" ht="12.8" hidden="false" customHeight="false" outlineLevel="0" collapsed="false"/>
    <row r="1046999" customFormat="false" ht="12.8" hidden="false" customHeight="false" outlineLevel="0" collapsed="false"/>
    <row r="1047000" customFormat="false" ht="12.8" hidden="false" customHeight="false" outlineLevel="0" collapsed="false"/>
    <row r="1047001" customFormat="false" ht="12.8" hidden="false" customHeight="false" outlineLevel="0" collapsed="false"/>
    <row r="1047002" customFormat="false" ht="12.8" hidden="false" customHeight="false" outlineLevel="0" collapsed="false"/>
    <row r="1047003" customFormat="false" ht="12.8" hidden="false" customHeight="false" outlineLevel="0" collapsed="false"/>
    <row r="1047004" customFormat="false" ht="12.8" hidden="false" customHeight="false" outlineLevel="0" collapsed="false"/>
    <row r="1047005" customFormat="false" ht="12.8" hidden="false" customHeight="false" outlineLevel="0" collapsed="false"/>
    <row r="1047006" customFormat="false" ht="12.8" hidden="false" customHeight="false" outlineLevel="0" collapsed="false"/>
    <row r="1047007" customFormat="false" ht="12.8" hidden="false" customHeight="false" outlineLevel="0" collapsed="false"/>
    <row r="1047008" customFormat="false" ht="12.8" hidden="false" customHeight="false" outlineLevel="0" collapsed="false"/>
    <row r="1047009" customFormat="false" ht="12.8" hidden="false" customHeight="false" outlineLevel="0" collapsed="false"/>
    <row r="1047010" customFormat="false" ht="12.8" hidden="false" customHeight="false" outlineLevel="0" collapsed="false"/>
    <row r="1047011" customFormat="false" ht="12.8" hidden="false" customHeight="false" outlineLevel="0" collapsed="false"/>
    <row r="1047012" customFormat="false" ht="12.8" hidden="false" customHeight="false" outlineLevel="0" collapsed="false"/>
    <row r="1047013" customFormat="false" ht="12.8" hidden="false" customHeight="false" outlineLevel="0" collapsed="false"/>
    <row r="1047014" customFormat="false" ht="12.8" hidden="false" customHeight="false" outlineLevel="0" collapsed="false"/>
    <row r="1047015" customFormat="false" ht="12.8" hidden="false" customHeight="false" outlineLevel="0" collapsed="false"/>
    <row r="1047016" customFormat="false" ht="12.8" hidden="false" customHeight="false" outlineLevel="0" collapsed="false"/>
    <row r="1047017" customFormat="false" ht="12.8" hidden="false" customHeight="false" outlineLevel="0" collapsed="false"/>
    <row r="1047018" customFormat="false" ht="12.8" hidden="false" customHeight="false" outlineLevel="0" collapsed="false"/>
    <row r="1047019" customFormat="false" ht="12.8" hidden="false" customHeight="false" outlineLevel="0" collapsed="false"/>
    <row r="1047020" customFormat="false" ht="12.8" hidden="false" customHeight="false" outlineLevel="0" collapsed="false"/>
    <row r="1047021" customFormat="false" ht="12.8" hidden="false" customHeight="false" outlineLevel="0" collapsed="false"/>
    <row r="1047022" customFormat="false" ht="12.8" hidden="false" customHeight="false" outlineLevel="0" collapsed="false"/>
    <row r="1047023" customFormat="false" ht="12.8" hidden="false" customHeight="false" outlineLevel="0" collapsed="false"/>
    <row r="1047024" customFormat="false" ht="12.8" hidden="false" customHeight="false" outlineLevel="0" collapsed="false"/>
    <row r="1047025" customFormat="false" ht="12.8" hidden="false" customHeight="false" outlineLevel="0" collapsed="false"/>
    <row r="1047026" customFormat="false" ht="12.8" hidden="false" customHeight="false" outlineLevel="0" collapsed="false"/>
    <row r="1047027" customFormat="false" ht="12.8" hidden="false" customHeight="false" outlineLevel="0" collapsed="false"/>
    <row r="1047028" customFormat="false" ht="12.8" hidden="false" customHeight="false" outlineLevel="0" collapsed="false"/>
    <row r="1047029" customFormat="false" ht="12.8" hidden="false" customHeight="false" outlineLevel="0" collapsed="false"/>
    <row r="1047030" customFormat="false" ht="12.8" hidden="false" customHeight="false" outlineLevel="0" collapsed="false"/>
    <row r="1047031" customFormat="false" ht="12.8" hidden="false" customHeight="false" outlineLevel="0" collapsed="false"/>
    <row r="1047032" customFormat="false" ht="12.8" hidden="false" customHeight="false" outlineLevel="0" collapsed="false"/>
    <row r="1047033" customFormat="false" ht="12.8" hidden="false" customHeight="false" outlineLevel="0" collapsed="false"/>
    <row r="1047034" customFormat="false" ht="12.8" hidden="false" customHeight="false" outlineLevel="0" collapsed="false"/>
    <row r="1047035" customFormat="false" ht="12.8" hidden="false" customHeight="false" outlineLevel="0" collapsed="false"/>
    <row r="1047036" customFormat="false" ht="12.8" hidden="false" customHeight="false" outlineLevel="0" collapsed="false"/>
    <row r="1047037" customFormat="false" ht="12.8" hidden="false" customHeight="false" outlineLevel="0" collapsed="false"/>
    <row r="1047038" customFormat="false" ht="12.8" hidden="false" customHeight="false" outlineLevel="0" collapsed="false"/>
    <row r="1047039" customFormat="false" ht="12.8" hidden="false" customHeight="false" outlineLevel="0" collapsed="false"/>
    <row r="1047040" customFormat="false" ht="12.8" hidden="false" customHeight="false" outlineLevel="0" collapsed="false"/>
    <row r="1047041" customFormat="false" ht="12.8" hidden="false" customHeight="false" outlineLevel="0" collapsed="false"/>
    <row r="1047042" customFormat="false" ht="12.8" hidden="false" customHeight="false" outlineLevel="0" collapsed="false"/>
    <row r="1047043" customFormat="false" ht="12.8" hidden="false" customHeight="false" outlineLevel="0" collapsed="false"/>
    <row r="1047044" customFormat="false" ht="12.8" hidden="false" customHeight="false" outlineLevel="0" collapsed="false"/>
    <row r="1047045" customFormat="false" ht="12.8" hidden="false" customHeight="false" outlineLevel="0" collapsed="false"/>
    <row r="1047046" customFormat="false" ht="12.8" hidden="false" customHeight="false" outlineLevel="0" collapsed="false"/>
    <row r="1047047" customFormat="false" ht="12.8" hidden="false" customHeight="false" outlineLevel="0" collapsed="false"/>
    <row r="1047048" customFormat="false" ht="12.8" hidden="false" customHeight="false" outlineLevel="0" collapsed="false"/>
    <row r="1047049" customFormat="false" ht="12.8" hidden="false" customHeight="false" outlineLevel="0" collapsed="false"/>
    <row r="1047050" customFormat="false" ht="12.8" hidden="false" customHeight="false" outlineLevel="0" collapsed="false"/>
    <row r="1047051" customFormat="false" ht="12.8" hidden="false" customHeight="false" outlineLevel="0" collapsed="false"/>
    <row r="1047052" customFormat="false" ht="12.8" hidden="false" customHeight="false" outlineLevel="0" collapsed="false"/>
    <row r="1047053" customFormat="false" ht="12.8" hidden="false" customHeight="false" outlineLevel="0" collapsed="false"/>
    <row r="1047054" customFormat="false" ht="12.8" hidden="false" customHeight="false" outlineLevel="0" collapsed="false"/>
    <row r="1047055" customFormat="false" ht="12.8" hidden="false" customHeight="false" outlineLevel="0" collapsed="false"/>
    <row r="1047056" customFormat="false" ht="12.8" hidden="false" customHeight="false" outlineLevel="0" collapsed="false"/>
    <row r="1047057" customFormat="false" ht="12.8" hidden="false" customHeight="false" outlineLevel="0" collapsed="false"/>
    <row r="1047058" customFormat="false" ht="12.8" hidden="false" customHeight="false" outlineLevel="0" collapsed="false"/>
    <row r="1047059" customFormat="false" ht="12.8" hidden="false" customHeight="false" outlineLevel="0" collapsed="false"/>
    <row r="1047060" customFormat="false" ht="12.8" hidden="false" customHeight="false" outlineLevel="0" collapsed="false"/>
    <row r="1047061" customFormat="false" ht="12.8" hidden="false" customHeight="false" outlineLevel="0" collapsed="false"/>
    <row r="1047062" customFormat="false" ht="12.8" hidden="false" customHeight="false" outlineLevel="0" collapsed="false"/>
    <row r="1047063" customFormat="false" ht="12.8" hidden="false" customHeight="false" outlineLevel="0" collapsed="false"/>
    <row r="1047064" customFormat="false" ht="12.8" hidden="false" customHeight="false" outlineLevel="0" collapsed="false"/>
    <row r="1047065" customFormat="false" ht="12.8" hidden="false" customHeight="false" outlineLevel="0" collapsed="false"/>
    <row r="1047066" customFormat="false" ht="12.8" hidden="false" customHeight="false" outlineLevel="0" collapsed="false"/>
    <row r="1047067" customFormat="false" ht="12.8" hidden="false" customHeight="false" outlineLevel="0" collapsed="false"/>
    <row r="1047068" customFormat="false" ht="12.8" hidden="false" customHeight="false" outlineLevel="0" collapsed="false"/>
    <row r="1047069" customFormat="false" ht="12.8" hidden="false" customHeight="false" outlineLevel="0" collapsed="false"/>
    <row r="1047070" customFormat="false" ht="12.8" hidden="false" customHeight="false" outlineLevel="0" collapsed="false"/>
    <row r="1047071" customFormat="false" ht="12.8" hidden="false" customHeight="false" outlineLevel="0" collapsed="false"/>
    <row r="1047072" customFormat="false" ht="12.8" hidden="false" customHeight="false" outlineLevel="0" collapsed="false"/>
    <row r="1047073" customFormat="false" ht="12.8" hidden="false" customHeight="false" outlineLevel="0" collapsed="false"/>
    <row r="1047074" customFormat="false" ht="12.8" hidden="false" customHeight="false" outlineLevel="0" collapsed="false"/>
    <row r="1047075" customFormat="false" ht="12.8" hidden="false" customHeight="false" outlineLevel="0" collapsed="false"/>
    <row r="1047076" customFormat="false" ht="12.8" hidden="false" customHeight="false" outlineLevel="0" collapsed="false"/>
    <row r="1047077" customFormat="false" ht="12.8" hidden="false" customHeight="false" outlineLevel="0" collapsed="false"/>
    <row r="1047078" customFormat="false" ht="12.8" hidden="false" customHeight="false" outlineLevel="0" collapsed="false"/>
    <row r="1047079" customFormat="false" ht="12.8" hidden="false" customHeight="false" outlineLevel="0" collapsed="false"/>
    <row r="1047080" customFormat="false" ht="12.8" hidden="false" customHeight="false" outlineLevel="0" collapsed="false"/>
    <row r="1047081" customFormat="false" ht="12.8" hidden="false" customHeight="false" outlineLevel="0" collapsed="false"/>
    <row r="1047082" customFormat="false" ht="12.8" hidden="false" customHeight="false" outlineLevel="0" collapsed="false"/>
    <row r="1047083" customFormat="false" ht="12.8" hidden="false" customHeight="false" outlineLevel="0" collapsed="false"/>
    <row r="1047084" customFormat="false" ht="12.8" hidden="false" customHeight="false" outlineLevel="0" collapsed="false"/>
    <row r="1047085" customFormat="false" ht="12.8" hidden="false" customHeight="false" outlineLevel="0" collapsed="false"/>
    <row r="1047086" customFormat="false" ht="12.8" hidden="false" customHeight="false" outlineLevel="0" collapsed="false"/>
    <row r="1047087" customFormat="false" ht="12.8" hidden="false" customHeight="false" outlineLevel="0" collapsed="false"/>
    <row r="1047088" customFormat="false" ht="12.8" hidden="false" customHeight="false" outlineLevel="0" collapsed="false"/>
    <row r="1047089" customFormat="false" ht="12.8" hidden="false" customHeight="false" outlineLevel="0" collapsed="false"/>
    <row r="1047090" customFormat="false" ht="12.8" hidden="false" customHeight="false" outlineLevel="0" collapsed="false"/>
    <row r="1047091" customFormat="false" ht="12.8" hidden="false" customHeight="false" outlineLevel="0" collapsed="false"/>
    <row r="1047092" customFormat="false" ht="12.8" hidden="false" customHeight="false" outlineLevel="0" collapsed="false"/>
    <row r="1047093" customFormat="false" ht="12.8" hidden="false" customHeight="false" outlineLevel="0" collapsed="false"/>
    <row r="1047094" customFormat="false" ht="12.8" hidden="false" customHeight="false" outlineLevel="0" collapsed="false"/>
    <row r="1047095" customFormat="false" ht="12.8" hidden="false" customHeight="false" outlineLevel="0" collapsed="false"/>
    <row r="1047096" customFormat="false" ht="12.8" hidden="false" customHeight="false" outlineLevel="0" collapsed="false"/>
    <row r="1047097" customFormat="false" ht="12.8" hidden="false" customHeight="false" outlineLevel="0" collapsed="false"/>
    <row r="1047098" customFormat="false" ht="12.8" hidden="false" customHeight="false" outlineLevel="0" collapsed="false"/>
    <row r="1047099" customFormat="false" ht="12.8" hidden="false" customHeight="false" outlineLevel="0" collapsed="false"/>
    <row r="1047100" customFormat="false" ht="12.8" hidden="false" customHeight="false" outlineLevel="0" collapsed="false"/>
    <row r="1047101" customFormat="false" ht="12.8" hidden="false" customHeight="false" outlineLevel="0" collapsed="false"/>
    <row r="1047102" customFormat="false" ht="12.8" hidden="false" customHeight="false" outlineLevel="0" collapsed="false"/>
    <row r="1047103" customFormat="false" ht="12.8" hidden="false" customHeight="false" outlineLevel="0" collapsed="false"/>
    <row r="1047104" customFormat="false" ht="12.8" hidden="false" customHeight="false" outlineLevel="0" collapsed="false"/>
    <row r="1047105" customFormat="false" ht="12.8" hidden="false" customHeight="false" outlineLevel="0" collapsed="false"/>
    <row r="1047106" customFormat="false" ht="12.8" hidden="false" customHeight="false" outlineLevel="0" collapsed="false"/>
    <row r="1047107" customFormat="false" ht="12.8" hidden="false" customHeight="false" outlineLevel="0" collapsed="false"/>
    <row r="1047108" customFormat="false" ht="12.8" hidden="false" customHeight="false" outlineLevel="0" collapsed="false"/>
    <row r="1047109" customFormat="false" ht="12.8" hidden="false" customHeight="false" outlineLevel="0" collapsed="false"/>
    <row r="1047110" customFormat="false" ht="12.8" hidden="false" customHeight="false" outlineLevel="0" collapsed="false"/>
    <row r="1047111" customFormat="false" ht="12.8" hidden="false" customHeight="false" outlineLevel="0" collapsed="false"/>
    <row r="1047112" customFormat="false" ht="12.8" hidden="false" customHeight="false" outlineLevel="0" collapsed="false"/>
    <row r="1047113" customFormat="false" ht="12.8" hidden="false" customHeight="false" outlineLevel="0" collapsed="false"/>
    <row r="1047114" customFormat="false" ht="12.8" hidden="false" customHeight="false" outlineLevel="0" collapsed="false"/>
    <row r="1047115" customFormat="false" ht="12.8" hidden="false" customHeight="false" outlineLevel="0" collapsed="false"/>
    <row r="1047116" customFormat="false" ht="12.8" hidden="false" customHeight="false" outlineLevel="0" collapsed="false"/>
    <row r="1047117" customFormat="false" ht="12.8" hidden="false" customHeight="false" outlineLevel="0" collapsed="false"/>
    <row r="1047118" customFormat="false" ht="12.8" hidden="false" customHeight="false" outlineLevel="0" collapsed="false"/>
    <row r="1047119" customFormat="false" ht="12.8" hidden="false" customHeight="false" outlineLevel="0" collapsed="false"/>
    <row r="1047120" customFormat="false" ht="12.8" hidden="false" customHeight="false" outlineLevel="0" collapsed="false"/>
    <row r="1047121" customFormat="false" ht="12.8" hidden="false" customHeight="false" outlineLevel="0" collapsed="false"/>
    <row r="1047122" customFormat="false" ht="12.8" hidden="false" customHeight="false" outlineLevel="0" collapsed="false"/>
    <row r="1047123" customFormat="false" ht="12.8" hidden="false" customHeight="false" outlineLevel="0" collapsed="false"/>
    <row r="1047124" customFormat="false" ht="12.8" hidden="false" customHeight="false" outlineLevel="0" collapsed="false"/>
    <row r="1047125" customFormat="false" ht="12.8" hidden="false" customHeight="false" outlineLevel="0" collapsed="false"/>
    <row r="1047126" customFormat="false" ht="12.8" hidden="false" customHeight="false" outlineLevel="0" collapsed="false"/>
    <row r="1047127" customFormat="false" ht="12.8" hidden="false" customHeight="false" outlineLevel="0" collapsed="false"/>
    <row r="1047128" customFormat="false" ht="12.8" hidden="false" customHeight="false" outlineLevel="0" collapsed="false"/>
    <row r="1047129" customFormat="false" ht="12.8" hidden="false" customHeight="false" outlineLevel="0" collapsed="false"/>
    <row r="1047130" customFormat="false" ht="12.8" hidden="false" customHeight="false" outlineLevel="0" collapsed="false"/>
    <row r="1047131" customFormat="false" ht="12.8" hidden="false" customHeight="false" outlineLevel="0" collapsed="false"/>
    <row r="1047132" customFormat="false" ht="12.8" hidden="false" customHeight="false" outlineLevel="0" collapsed="false"/>
    <row r="1047133" customFormat="false" ht="12.8" hidden="false" customHeight="false" outlineLevel="0" collapsed="false"/>
    <row r="1047134" customFormat="false" ht="12.8" hidden="false" customHeight="false" outlineLevel="0" collapsed="false"/>
    <row r="1047135" customFormat="false" ht="12.8" hidden="false" customHeight="false" outlineLevel="0" collapsed="false"/>
    <row r="1047136" customFormat="false" ht="12.8" hidden="false" customHeight="false" outlineLevel="0" collapsed="false"/>
    <row r="1047137" customFormat="false" ht="12.8" hidden="false" customHeight="false" outlineLevel="0" collapsed="false"/>
    <row r="1047138" customFormat="false" ht="12.8" hidden="false" customHeight="false" outlineLevel="0" collapsed="false"/>
    <row r="1047139" customFormat="false" ht="12.8" hidden="false" customHeight="false" outlineLevel="0" collapsed="false"/>
    <row r="1047140" customFormat="false" ht="12.8" hidden="false" customHeight="false" outlineLevel="0" collapsed="false"/>
    <row r="1047141" customFormat="false" ht="12.8" hidden="false" customHeight="false" outlineLevel="0" collapsed="false"/>
    <row r="1047142" customFormat="false" ht="12.8" hidden="false" customHeight="false" outlineLevel="0" collapsed="false"/>
    <row r="1047143" customFormat="false" ht="12.8" hidden="false" customHeight="false" outlineLevel="0" collapsed="false"/>
    <row r="1047144" customFormat="false" ht="12.8" hidden="false" customHeight="false" outlineLevel="0" collapsed="false"/>
    <row r="1047145" customFormat="false" ht="12.8" hidden="false" customHeight="false" outlineLevel="0" collapsed="false"/>
    <row r="1047146" customFormat="false" ht="12.8" hidden="false" customHeight="false" outlineLevel="0" collapsed="false"/>
    <row r="1047147" customFormat="false" ht="12.8" hidden="false" customHeight="false" outlineLevel="0" collapsed="false"/>
    <row r="1047148" customFormat="false" ht="12.8" hidden="false" customHeight="false" outlineLevel="0" collapsed="false"/>
    <row r="1047149" customFormat="false" ht="12.8" hidden="false" customHeight="false" outlineLevel="0" collapsed="false"/>
    <row r="1047150" customFormat="false" ht="12.8" hidden="false" customHeight="false" outlineLevel="0" collapsed="false"/>
    <row r="1047151" customFormat="false" ht="12.8" hidden="false" customHeight="false" outlineLevel="0" collapsed="false"/>
    <row r="1047152" customFormat="false" ht="12.8" hidden="false" customHeight="false" outlineLevel="0" collapsed="false"/>
    <row r="1047153" customFormat="false" ht="12.8" hidden="false" customHeight="false" outlineLevel="0" collapsed="false"/>
    <row r="1047154" customFormat="false" ht="12.8" hidden="false" customHeight="false" outlineLevel="0" collapsed="false"/>
    <row r="1047155" customFormat="false" ht="12.8" hidden="false" customHeight="false" outlineLevel="0" collapsed="false"/>
    <row r="1047156" customFormat="false" ht="12.8" hidden="false" customHeight="false" outlineLevel="0" collapsed="false"/>
    <row r="1047157" customFormat="false" ht="12.8" hidden="false" customHeight="false" outlineLevel="0" collapsed="false"/>
    <row r="1047158" customFormat="false" ht="12.8" hidden="false" customHeight="false" outlineLevel="0" collapsed="false"/>
    <row r="1047159" customFormat="false" ht="12.8" hidden="false" customHeight="false" outlineLevel="0" collapsed="false"/>
    <row r="1047160" customFormat="false" ht="12.8" hidden="false" customHeight="false" outlineLevel="0" collapsed="false"/>
    <row r="1047161" customFormat="false" ht="12.8" hidden="false" customHeight="false" outlineLevel="0" collapsed="false"/>
    <row r="1047162" customFormat="false" ht="12.8" hidden="false" customHeight="false" outlineLevel="0" collapsed="false"/>
    <row r="1047163" customFormat="false" ht="12.8" hidden="false" customHeight="false" outlineLevel="0" collapsed="false"/>
    <row r="1047164" customFormat="false" ht="12.8" hidden="false" customHeight="false" outlineLevel="0" collapsed="false"/>
    <row r="1047165" customFormat="false" ht="12.8" hidden="false" customHeight="false" outlineLevel="0" collapsed="false"/>
    <row r="1047166" customFormat="false" ht="12.8" hidden="false" customHeight="false" outlineLevel="0" collapsed="false"/>
    <row r="1047167" customFormat="false" ht="12.8" hidden="false" customHeight="false" outlineLevel="0" collapsed="false"/>
    <row r="1047168" customFormat="false" ht="12.8" hidden="false" customHeight="false" outlineLevel="0" collapsed="false"/>
    <row r="1047169" customFormat="false" ht="12.8" hidden="false" customHeight="false" outlineLevel="0" collapsed="false"/>
    <row r="1047170" customFormat="false" ht="12.8" hidden="false" customHeight="false" outlineLevel="0" collapsed="false"/>
    <row r="1047171" customFormat="false" ht="12.8" hidden="false" customHeight="false" outlineLevel="0" collapsed="false"/>
    <row r="1047172" customFormat="false" ht="12.8" hidden="false" customHeight="false" outlineLevel="0" collapsed="false"/>
    <row r="1047173" customFormat="false" ht="12.8" hidden="false" customHeight="false" outlineLevel="0" collapsed="false"/>
    <row r="1047174" customFormat="false" ht="12.8" hidden="false" customHeight="false" outlineLevel="0" collapsed="false"/>
    <row r="1047175" customFormat="false" ht="12.8" hidden="false" customHeight="false" outlineLevel="0" collapsed="false"/>
    <row r="1047176" customFormat="false" ht="12.8" hidden="false" customHeight="false" outlineLevel="0" collapsed="false"/>
    <row r="1047177" customFormat="false" ht="12.8" hidden="false" customHeight="false" outlineLevel="0" collapsed="false"/>
    <row r="1047178" customFormat="false" ht="12.8" hidden="false" customHeight="false" outlineLevel="0" collapsed="false"/>
    <row r="1047179" customFormat="false" ht="12.8" hidden="false" customHeight="false" outlineLevel="0" collapsed="false"/>
    <row r="1047180" customFormat="false" ht="12.8" hidden="false" customHeight="false" outlineLevel="0" collapsed="false"/>
    <row r="1047181" customFormat="false" ht="12.8" hidden="false" customHeight="false" outlineLevel="0" collapsed="false"/>
    <row r="1047182" customFormat="false" ht="12.8" hidden="false" customHeight="false" outlineLevel="0" collapsed="false"/>
    <row r="1047183" customFormat="false" ht="12.8" hidden="false" customHeight="false" outlineLevel="0" collapsed="false"/>
    <row r="1047184" customFormat="false" ht="12.8" hidden="false" customHeight="false" outlineLevel="0" collapsed="false"/>
    <row r="1047185" customFormat="false" ht="12.8" hidden="false" customHeight="false" outlineLevel="0" collapsed="false"/>
    <row r="1047186" customFormat="false" ht="12.8" hidden="false" customHeight="false" outlineLevel="0" collapsed="false"/>
    <row r="1047187" customFormat="false" ht="12.8" hidden="false" customHeight="false" outlineLevel="0" collapsed="false"/>
    <row r="1047188" customFormat="false" ht="12.8" hidden="false" customHeight="false" outlineLevel="0" collapsed="false"/>
    <row r="1047189" customFormat="false" ht="12.8" hidden="false" customHeight="false" outlineLevel="0" collapsed="false"/>
    <row r="1047190" customFormat="false" ht="12.8" hidden="false" customHeight="false" outlineLevel="0" collapsed="false"/>
    <row r="1047191" customFormat="false" ht="12.8" hidden="false" customHeight="false" outlineLevel="0" collapsed="false"/>
    <row r="1047192" customFormat="false" ht="12.8" hidden="false" customHeight="false" outlineLevel="0" collapsed="false"/>
    <row r="1047193" customFormat="false" ht="12.8" hidden="false" customHeight="false" outlineLevel="0" collapsed="false"/>
    <row r="1047194" customFormat="false" ht="12.8" hidden="false" customHeight="false" outlineLevel="0" collapsed="false"/>
    <row r="1047195" customFormat="false" ht="12.8" hidden="false" customHeight="false" outlineLevel="0" collapsed="false"/>
    <row r="1047196" customFormat="false" ht="12.8" hidden="false" customHeight="false" outlineLevel="0" collapsed="false"/>
    <row r="1047197" customFormat="false" ht="12.8" hidden="false" customHeight="false" outlineLevel="0" collapsed="false"/>
    <row r="1047198" customFormat="false" ht="12.8" hidden="false" customHeight="false" outlineLevel="0" collapsed="false"/>
    <row r="1047199" customFormat="false" ht="12.8" hidden="false" customHeight="false" outlineLevel="0" collapsed="false"/>
    <row r="1047200" customFormat="false" ht="12.8" hidden="false" customHeight="false" outlineLevel="0" collapsed="false"/>
    <row r="1047201" customFormat="false" ht="12.8" hidden="false" customHeight="false" outlineLevel="0" collapsed="false"/>
    <row r="1047202" customFormat="false" ht="12.8" hidden="false" customHeight="false" outlineLevel="0" collapsed="false"/>
    <row r="1047203" customFormat="false" ht="12.8" hidden="false" customHeight="false" outlineLevel="0" collapsed="false"/>
    <row r="1047204" customFormat="false" ht="12.8" hidden="false" customHeight="false" outlineLevel="0" collapsed="false"/>
    <row r="1047205" customFormat="false" ht="12.8" hidden="false" customHeight="false" outlineLevel="0" collapsed="false"/>
    <row r="1047206" customFormat="false" ht="12.8" hidden="false" customHeight="false" outlineLevel="0" collapsed="false"/>
    <row r="1047207" customFormat="false" ht="12.8" hidden="false" customHeight="false" outlineLevel="0" collapsed="false"/>
    <row r="1047208" customFormat="false" ht="12.8" hidden="false" customHeight="false" outlineLevel="0" collapsed="false"/>
    <row r="1047209" customFormat="false" ht="12.8" hidden="false" customHeight="false" outlineLevel="0" collapsed="false"/>
    <row r="1047210" customFormat="false" ht="12.8" hidden="false" customHeight="false" outlineLevel="0" collapsed="false"/>
    <row r="1047211" customFormat="false" ht="12.8" hidden="false" customHeight="false" outlineLevel="0" collapsed="false"/>
    <row r="1047212" customFormat="false" ht="12.8" hidden="false" customHeight="false" outlineLevel="0" collapsed="false"/>
    <row r="1047213" customFormat="false" ht="12.8" hidden="false" customHeight="false" outlineLevel="0" collapsed="false"/>
    <row r="1047214" customFormat="false" ht="12.8" hidden="false" customHeight="false" outlineLevel="0" collapsed="false"/>
    <row r="1047215" customFormat="false" ht="12.8" hidden="false" customHeight="false" outlineLevel="0" collapsed="false"/>
    <row r="1047216" customFormat="false" ht="12.8" hidden="false" customHeight="false" outlineLevel="0" collapsed="false"/>
    <row r="1047217" customFormat="false" ht="12.8" hidden="false" customHeight="false" outlineLevel="0" collapsed="false"/>
    <row r="1047218" customFormat="false" ht="12.8" hidden="false" customHeight="false" outlineLevel="0" collapsed="false"/>
    <row r="1047219" customFormat="false" ht="12.8" hidden="false" customHeight="false" outlineLevel="0" collapsed="false"/>
    <row r="1047220" customFormat="false" ht="12.8" hidden="false" customHeight="false" outlineLevel="0" collapsed="false"/>
    <row r="1047221" customFormat="false" ht="12.8" hidden="false" customHeight="false" outlineLevel="0" collapsed="false"/>
    <row r="1047222" customFormat="false" ht="12.8" hidden="false" customHeight="false" outlineLevel="0" collapsed="false"/>
    <row r="1047223" customFormat="false" ht="12.8" hidden="false" customHeight="false" outlineLevel="0" collapsed="false"/>
    <row r="1047224" customFormat="false" ht="12.8" hidden="false" customHeight="false" outlineLevel="0" collapsed="false"/>
    <row r="1047225" customFormat="false" ht="12.8" hidden="false" customHeight="false" outlineLevel="0" collapsed="false"/>
    <row r="1047226" customFormat="false" ht="12.8" hidden="false" customHeight="false" outlineLevel="0" collapsed="false"/>
    <row r="1047227" customFormat="false" ht="12.8" hidden="false" customHeight="false" outlineLevel="0" collapsed="false"/>
    <row r="1047228" customFormat="false" ht="12.8" hidden="false" customHeight="false" outlineLevel="0" collapsed="false"/>
    <row r="1047229" customFormat="false" ht="12.8" hidden="false" customHeight="false" outlineLevel="0" collapsed="false"/>
    <row r="1047230" customFormat="false" ht="12.8" hidden="false" customHeight="false" outlineLevel="0" collapsed="false"/>
    <row r="1047231" customFormat="false" ht="12.8" hidden="false" customHeight="false" outlineLevel="0" collapsed="false"/>
    <row r="1047232" customFormat="false" ht="12.8" hidden="false" customHeight="false" outlineLevel="0" collapsed="false"/>
    <row r="1047233" customFormat="false" ht="12.8" hidden="false" customHeight="false" outlineLevel="0" collapsed="false"/>
    <row r="1047234" customFormat="false" ht="12.8" hidden="false" customHeight="false" outlineLevel="0" collapsed="false"/>
    <row r="1047235" customFormat="false" ht="12.8" hidden="false" customHeight="false" outlineLevel="0" collapsed="false"/>
    <row r="1047236" customFormat="false" ht="12.8" hidden="false" customHeight="false" outlineLevel="0" collapsed="false"/>
    <row r="1047237" customFormat="false" ht="12.8" hidden="false" customHeight="false" outlineLevel="0" collapsed="false"/>
    <row r="1047238" customFormat="false" ht="12.8" hidden="false" customHeight="false" outlineLevel="0" collapsed="false"/>
    <row r="1047239" customFormat="false" ht="12.8" hidden="false" customHeight="false" outlineLevel="0" collapsed="false"/>
    <row r="1047240" customFormat="false" ht="12.8" hidden="false" customHeight="false" outlineLevel="0" collapsed="false"/>
    <row r="1047241" customFormat="false" ht="12.8" hidden="false" customHeight="false" outlineLevel="0" collapsed="false"/>
    <row r="1047242" customFormat="false" ht="12.8" hidden="false" customHeight="false" outlineLevel="0" collapsed="false"/>
    <row r="1047243" customFormat="false" ht="12.8" hidden="false" customHeight="false" outlineLevel="0" collapsed="false"/>
    <row r="1047244" customFormat="false" ht="12.8" hidden="false" customHeight="false" outlineLevel="0" collapsed="false"/>
    <row r="1047245" customFormat="false" ht="12.8" hidden="false" customHeight="false" outlineLevel="0" collapsed="false"/>
    <row r="1047246" customFormat="false" ht="12.8" hidden="false" customHeight="false" outlineLevel="0" collapsed="false"/>
    <row r="1047247" customFormat="false" ht="12.8" hidden="false" customHeight="false" outlineLevel="0" collapsed="false"/>
    <row r="1047248" customFormat="false" ht="12.8" hidden="false" customHeight="false" outlineLevel="0" collapsed="false"/>
    <row r="1047249" customFormat="false" ht="12.8" hidden="false" customHeight="false" outlineLevel="0" collapsed="false"/>
    <row r="1047250" customFormat="false" ht="12.8" hidden="false" customHeight="false" outlineLevel="0" collapsed="false"/>
    <row r="1047251" customFormat="false" ht="12.8" hidden="false" customHeight="false" outlineLevel="0" collapsed="false"/>
    <row r="1047252" customFormat="false" ht="12.8" hidden="false" customHeight="false" outlineLevel="0" collapsed="false"/>
    <row r="1047253" customFormat="false" ht="12.8" hidden="false" customHeight="false" outlineLevel="0" collapsed="false"/>
    <row r="1047254" customFormat="false" ht="12.8" hidden="false" customHeight="false" outlineLevel="0" collapsed="false"/>
    <row r="1047255" customFormat="false" ht="12.8" hidden="false" customHeight="false" outlineLevel="0" collapsed="false"/>
    <row r="1047256" customFormat="false" ht="12.8" hidden="false" customHeight="false" outlineLevel="0" collapsed="false"/>
    <row r="1047257" customFormat="false" ht="12.8" hidden="false" customHeight="false" outlineLevel="0" collapsed="false"/>
    <row r="1047258" customFormat="false" ht="12.8" hidden="false" customHeight="false" outlineLevel="0" collapsed="false"/>
    <row r="1047259" customFormat="false" ht="12.8" hidden="false" customHeight="false" outlineLevel="0" collapsed="false"/>
    <row r="1047260" customFormat="false" ht="12.8" hidden="false" customHeight="false" outlineLevel="0" collapsed="false"/>
    <row r="1047261" customFormat="false" ht="12.8" hidden="false" customHeight="false" outlineLevel="0" collapsed="false"/>
    <row r="1047262" customFormat="false" ht="12.8" hidden="false" customHeight="false" outlineLevel="0" collapsed="false"/>
    <row r="1047263" customFormat="false" ht="12.8" hidden="false" customHeight="false" outlineLevel="0" collapsed="false"/>
    <row r="1047264" customFormat="false" ht="12.8" hidden="false" customHeight="false" outlineLevel="0" collapsed="false"/>
    <row r="1047265" customFormat="false" ht="12.8" hidden="false" customHeight="false" outlineLevel="0" collapsed="false"/>
    <row r="1047266" customFormat="false" ht="12.8" hidden="false" customHeight="false" outlineLevel="0" collapsed="false"/>
    <row r="1047267" customFormat="false" ht="12.8" hidden="false" customHeight="false" outlineLevel="0" collapsed="false"/>
    <row r="1047268" customFormat="false" ht="12.8" hidden="false" customHeight="false" outlineLevel="0" collapsed="false"/>
    <row r="1047269" customFormat="false" ht="12.8" hidden="false" customHeight="false" outlineLevel="0" collapsed="false"/>
    <row r="1047270" customFormat="false" ht="12.8" hidden="false" customHeight="false" outlineLevel="0" collapsed="false"/>
    <row r="1047271" customFormat="false" ht="12.8" hidden="false" customHeight="false" outlineLevel="0" collapsed="false"/>
    <row r="1047272" customFormat="false" ht="12.8" hidden="false" customHeight="false" outlineLevel="0" collapsed="false"/>
    <row r="1047273" customFormat="false" ht="12.8" hidden="false" customHeight="false" outlineLevel="0" collapsed="false"/>
    <row r="1047274" customFormat="false" ht="12.8" hidden="false" customHeight="false" outlineLevel="0" collapsed="false"/>
    <row r="1047275" customFormat="false" ht="12.8" hidden="false" customHeight="false" outlineLevel="0" collapsed="false"/>
    <row r="1047276" customFormat="false" ht="12.8" hidden="false" customHeight="false" outlineLevel="0" collapsed="false"/>
    <row r="1047277" customFormat="false" ht="12.8" hidden="false" customHeight="false" outlineLevel="0" collapsed="false"/>
    <row r="1047278" customFormat="false" ht="12.8" hidden="false" customHeight="false" outlineLevel="0" collapsed="false"/>
    <row r="1047279" customFormat="false" ht="12.8" hidden="false" customHeight="false" outlineLevel="0" collapsed="false"/>
    <row r="1047280" customFormat="false" ht="12.8" hidden="false" customHeight="false" outlineLevel="0" collapsed="false"/>
    <row r="1047281" customFormat="false" ht="12.8" hidden="false" customHeight="false" outlineLevel="0" collapsed="false"/>
    <row r="1047282" customFormat="false" ht="12.8" hidden="false" customHeight="false" outlineLevel="0" collapsed="false"/>
    <row r="1047283" customFormat="false" ht="12.8" hidden="false" customHeight="false" outlineLevel="0" collapsed="false"/>
    <row r="1047284" customFormat="false" ht="12.8" hidden="false" customHeight="false" outlineLevel="0" collapsed="false"/>
    <row r="1047285" customFormat="false" ht="12.8" hidden="false" customHeight="false" outlineLevel="0" collapsed="false"/>
    <row r="1047286" customFormat="false" ht="12.8" hidden="false" customHeight="false" outlineLevel="0" collapsed="false"/>
    <row r="1047287" customFormat="false" ht="12.8" hidden="false" customHeight="false" outlineLevel="0" collapsed="false"/>
    <row r="1047288" customFormat="false" ht="12.8" hidden="false" customHeight="false" outlineLevel="0" collapsed="false"/>
    <row r="1047289" customFormat="false" ht="12.8" hidden="false" customHeight="false" outlineLevel="0" collapsed="false"/>
    <row r="1047290" customFormat="false" ht="12.8" hidden="false" customHeight="false" outlineLevel="0" collapsed="false"/>
    <row r="1047291" customFormat="false" ht="12.8" hidden="false" customHeight="false" outlineLevel="0" collapsed="false"/>
    <row r="1047292" customFormat="false" ht="12.8" hidden="false" customHeight="false" outlineLevel="0" collapsed="false"/>
    <row r="1047293" customFormat="false" ht="12.8" hidden="false" customHeight="false" outlineLevel="0" collapsed="false"/>
    <row r="1047294" customFormat="false" ht="12.8" hidden="false" customHeight="false" outlineLevel="0" collapsed="false"/>
    <row r="1047295" customFormat="false" ht="12.8" hidden="false" customHeight="false" outlineLevel="0" collapsed="false"/>
    <row r="1047296" customFormat="false" ht="12.8" hidden="false" customHeight="false" outlineLevel="0" collapsed="false"/>
    <row r="1047297" customFormat="false" ht="12.8" hidden="false" customHeight="false" outlineLevel="0" collapsed="false"/>
    <row r="1047298" customFormat="false" ht="12.8" hidden="false" customHeight="false" outlineLevel="0" collapsed="false"/>
    <row r="1047299" customFormat="false" ht="12.8" hidden="false" customHeight="false" outlineLevel="0" collapsed="false"/>
    <row r="1047300" customFormat="false" ht="12.8" hidden="false" customHeight="false" outlineLevel="0" collapsed="false"/>
    <row r="1047301" customFormat="false" ht="12.8" hidden="false" customHeight="false" outlineLevel="0" collapsed="false"/>
    <row r="1047302" customFormat="false" ht="12.8" hidden="false" customHeight="false" outlineLevel="0" collapsed="false"/>
    <row r="1047303" customFormat="false" ht="12.8" hidden="false" customHeight="false" outlineLevel="0" collapsed="false"/>
    <row r="1047304" customFormat="false" ht="12.8" hidden="false" customHeight="false" outlineLevel="0" collapsed="false"/>
    <row r="1047305" customFormat="false" ht="12.8" hidden="false" customHeight="false" outlineLevel="0" collapsed="false"/>
    <row r="1047306" customFormat="false" ht="12.8" hidden="false" customHeight="false" outlineLevel="0" collapsed="false"/>
    <row r="1047307" customFormat="false" ht="12.8" hidden="false" customHeight="false" outlineLevel="0" collapsed="false"/>
    <row r="1047308" customFormat="false" ht="12.8" hidden="false" customHeight="false" outlineLevel="0" collapsed="false"/>
    <row r="1047309" customFormat="false" ht="12.8" hidden="false" customHeight="false" outlineLevel="0" collapsed="false"/>
    <row r="1047310" customFormat="false" ht="12.8" hidden="false" customHeight="false" outlineLevel="0" collapsed="false"/>
    <row r="1047311" customFormat="false" ht="12.8" hidden="false" customHeight="false" outlineLevel="0" collapsed="false"/>
    <row r="1047312" customFormat="false" ht="12.8" hidden="false" customHeight="false" outlineLevel="0" collapsed="false"/>
    <row r="1047313" customFormat="false" ht="12.8" hidden="false" customHeight="false" outlineLevel="0" collapsed="false"/>
    <row r="1047314" customFormat="false" ht="12.8" hidden="false" customHeight="false" outlineLevel="0" collapsed="false"/>
    <row r="1047315" customFormat="false" ht="12.8" hidden="false" customHeight="false" outlineLevel="0" collapsed="false"/>
    <row r="1047316" customFormat="false" ht="12.8" hidden="false" customHeight="false" outlineLevel="0" collapsed="false"/>
    <row r="1047317" customFormat="false" ht="12.8" hidden="false" customHeight="false" outlineLevel="0" collapsed="false"/>
    <row r="1047318" customFormat="false" ht="12.8" hidden="false" customHeight="false" outlineLevel="0" collapsed="false"/>
    <row r="1047319" customFormat="false" ht="12.8" hidden="false" customHeight="false" outlineLevel="0" collapsed="false"/>
    <row r="1047320" customFormat="false" ht="12.8" hidden="false" customHeight="false" outlineLevel="0" collapsed="false"/>
    <row r="1047321" customFormat="false" ht="12.8" hidden="false" customHeight="false" outlineLevel="0" collapsed="false"/>
    <row r="1047322" customFormat="false" ht="12.8" hidden="false" customHeight="false" outlineLevel="0" collapsed="false"/>
    <row r="1047323" customFormat="false" ht="12.8" hidden="false" customHeight="false" outlineLevel="0" collapsed="false"/>
    <row r="1047324" customFormat="false" ht="12.8" hidden="false" customHeight="false" outlineLevel="0" collapsed="false"/>
    <row r="1047325" customFormat="false" ht="12.8" hidden="false" customHeight="false" outlineLevel="0" collapsed="false"/>
    <row r="1047326" customFormat="false" ht="12.8" hidden="false" customHeight="false" outlineLevel="0" collapsed="false"/>
    <row r="1047327" customFormat="false" ht="12.8" hidden="false" customHeight="false" outlineLevel="0" collapsed="false"/>
    <row r="1047328" customFormat="false" ht="12.8" hidden="false" customHeight="false" outlineLevel="0" collapsed="false"/>
    <row r="1047329" customFormat="false" ht="12.8" hidden="false" customHeight="false" outlineLevel="0" collapsed="false"/>
    <row r="1047330" customFormat="false" ht="12.8" hidden="false" customHeight="false" outlineLevel="0" collapsed="false"/>
    <row r="1047331" customFormat="false" ht="12.8" hidden="false" customHeight="false" outlineLevel="0" collapsed="false"/>
    <row r="1047332" customFormat="false" ht="12.8" hidden="false" customHeight="false" outlineLevel="0" collapsed="false"/>
    <row r="1047333" customFormat="false" ht="12.8" hidden="false" customHeight="false" outlineLevel="0" collapsed="false"/>
    <row r="1047334" customFormat="false" ht="12.8" hidden="false" customHeight="false" outlineLevel="0" collapsed="false"/>
    <row r="1047335" customFormat="false" ht="12.8" hidden="false" customHeight="false" outlineLevel="0" collapsed="false"/>
    <row r="1047336" customFormat="false" ht="12.8" hidden="false" customHeight="false" outlineLevel="0" collapsed="false"/>
    <row r="1047337" customFormat="false" ht="12.8" hidden="false" customHeight="false" outlineLevel="0" collapsed="false"/>
    <row r="1047338" customFormat="false" ht="12.8" hidden="false" customHeight="false" outlineLevel="0" collapsed="false"/>
    <row r="1047339" customFormat="false" ht="12.8" hidden="false" customHeight="false" outlineLevel="0" collapsed="false"/>
    <row r="1047340" customFormat="false" ht="12.8" hidden="false" customHeight="false" outlineLevel="0" collapsed="false"/>
    <row r="1047341" customFormat="false" ht="12.8" hidden="false" customHeight="false" outlineLevel="0" collapsed="false"/>
    <row r="1047342" customFormat="false" ht="12.8" hidden="false" customHeight="false" outlineLevel="0" collapsed="false"/>
    <row r="1047343" customFormat="false" ht="12.8" hidden="false" customHeight="false" outlineLevel="0" collapsed="false"/>
    <row r="1047344" customFormat="false" ht="12.8" hidden="false" customHeight="false" outlineLevel="0" collapsed="false"/>
    <row r="1047345" customFormat="false" ht="12.8" hidden="false" customHeight="false" outlineLevel="0" collapsed="false"/>
    <row r="1047346" customFormat="false" ht="12.8" hidden="false" customHeight="false" outlineLevel="0" collapsed="false"/>
    <row r="1047347" customFormat="false" ht="12.8" hidden="false" customHeight="false" outlineLevel="0" collapsed="false"/>
    <row r="1047348" customFormat="false" ht="12.8" hidden="false" customHeight="false" outlineLevel="0" collapsed="false"/>
    <row r="1047349" customFormat="false" ht="12.8" hidden="false" customHeight="false" outlineLevel="0" collapsed="false"/>
    <row r="1047350" customFormat="false" ht="12.8" hidden="false" customHeight="false" outlineLevel="0" collapsed="false"/>
    <row r="1047351" customFormat="false" ht="12.8" hidden="false" customHeight="false" outlineLevel="0" collapsed="false"/>
    <row r="1047352" customFormat="false" ht="12.8" hidden="false" customHeight="false" outlineLevel="0" collapsed="false"/>
    <row r="1047353" customFormat="false" ht="12.8" hidden="false" customHeight="false" outlineLevel="0" collapsed="false"/>
    <row r="1047354" customFormat="false" ht="12.8" hidden="false" customHeight="false" outlineLevel="0" collapsed="false"/>
    <row r="1047355" customFormat="false" ht="12.8" hidden="false" customHeight="false" outlineLevel="0" collapsed="false"/>
    <row r="1047356" customFormat="false" ht="12.8" hidden="false" customHeight="false" outlineLevel="0" collapsed="false"/>
    <row r="1047357" customFormat="false" ht="12.8" hidden="false" customHeight="false" outlineLevel="0" collapsed="false"/>
    <row r="1047358" customFormat="false" ht="12.8" hidden="false" customHeight="false" outlineLevel="0" collapsed="false"/>
    <row r="1047359" customFormat="false" ht="12.8" hidden="false" customHeight="false" outlineLevel="0" collapsed="false"/>
    <row r="1047360" customFormat="false" ht="12.8" hidden="false" customHeight="false" outlineLevel="0" collapsed="false"/>
    <row r="1047361" customFormat="false" ht="12.8" hidden="false" customHeight="false" outlineLevel="0" collapsed="false"/>
    <row r="1047362" customFormat="false" ht="12.8" hidden="false" customHeight="false" outlineLevel="0" collapsed="false"/>
    <row r="1047363" customFormat="false" ht="12.8" hidden="false" customHeight="false" outlineLevel="0" collapsed="false"/>
    <row r="1047364" customFormat="false" ht="12.8" hidden="false" customHeight="false" outlineLevel="0" collapsed="false"/>
    <row r="1047365" customFormat="false" ht="12.8" hidden="false" customHeight="false" outlineLevel="0" collapsed="false"/>
    <row r="1047366" customFormat="false" ht="12.8" hidden="false" customHeight="false" outlineLevel="0" collapsed="false"/>
    <row r="1047367" customFormat="false" ht="12.8" hidden="false" customHeight="false" outlineLevel="0" collapsed="false"/>
    <row r="1047368" customFormat="false" ht="12.8" hidden="false" customHeight="false" outlineLevel="0" collapsed="false"/>
    <row r="1047369" customFormat="false" ht="12.8" hidden="false" customHeight="false" outlineLevel="0" collapsed="false"/>
    <row r="1047370" customFormat="false" ht="12.8" hidden="false" customHeight="false" outlineLevel="0" collapsed="false"/>
    <row r="1047371" customFormat="false" ht="12.8" hidden="false" customHeight="false" outlineLevel="0" collapsed="false"/>
    <row r="1047372" customFormat="false" ht="12.8" hidden="false" customHeight="false" outlineLevel="0" collapsed="false"/>
    <row r="1047373" customFormat="false" ht="12.8" hidden="false" customHeight="false" outlineLevel="0" collapsed="false"/>
    <row r="1047374" customFormat="false" ht="12.8" hidden="false" customHeight="false" outlineLevel="0" collapsed="false"/>
    <row r="1047375" customFormat="false" ht="12.8" hidden="false" customHeight="false" outlineLevel="0" collapsed="false"/>
    <row r="1047376" customFormat="false" ht="12.8" hidden="false" customHeight="false" outlineLevel="0" collapsed="false"/>
    <row r="1047377" customFormat="false" ht="12.8" hidden="false" customHeight="false" outlineLevel="0" collapsed="false"/>
    <row r="1047378" customFormat="false" ht="12.8" hidden="false" customHeight="false" outlineLevel="0" collapsed="false"/>
    <row r="1047379" customFormat="false" ht="12.8" hidden="false" customHeight="false" outlineLevel="0" collapsed="false"/>
    <row r="1047380" customFormat="false" ht="12.8" hidden="false" customHeight="false" outlineLevel="0" collapsed="false"/>
    <row r="1047381" customFormat="false" ht="12.8" hidden="false" customHeight="false" outlineLevel="0" collapsed="false"/>
    <row r="1047382" customFormat="false" ht="12.8" hidden="false" customHeight="false" outlineLevel="0" collapsed="false"/>
    <row r="1047383" customFormat="false" ht="12.8" hidden="false" customHeight="false" outlineLevel="0" collapsed="false"/>
    <row r="1047384" customFormat="false" ht="12.8" hidden="false" customHeight="false" outlineLevel="0" collapsed="false"/>
    <row r="1047385" customFormat="false" ht="12.8" hidden="false" customHeight="false" outlineLevel="0" collapsed="false"/>
    <row r="1047386" customFormat="false" ht="12.8" hidden="false" customHeight="false" outlineLevel="0" collapsed="false"/>
    <row r="1047387" customFormat="false" ht="12.8" hidden="false" customHeight="false" outlineLevel="0" collapsed="false"/>
    <row r="1047388" customFormat="false" ht="12.8" hidden="false" customHeight="false" outlineLevel="0" collapsed="false"/>
    <row r="1047389" customFormat="false" ht="12.8" hidden="false" customHeight="false" outlineLevel="0" collapsed="false"/>
    <row r="1047390" customFormat="false" ht="12.8" hidden="false" customHeight="false" outlineLevel="0" collapsed="false"/>
    <row r="1047391" customFormat="false" ht="12.8" hidden="false" customHeight="false" outlineLevel="0" collapsed="false"/>
    <row r="1047392" customFormat="false" ht="12.8" hidden="false" customHeight="false" outlineLevel="0" collapsed="false"/>
    <row r="1047393" customFormat="false" ht="12.8" hidden="false" customHeight="false" outlineLevel="0" collapsed="false"/>
    <row r="1047394" customFormat="false" ht="12.8" hidden="false" customHeight="false" outlineLevel="0" collapsed="false"/>
    <row r="1047395" customFormat="false" ht="12.8" hidden="false" customHeight="false" outlineLevel="0" collapsed="false"/>
    <row r="1047396" customFormat="false" ht="12.8" hidden="false" customHeight="false" outlineLevel="0" collapsed="false"/>
    <row r="1047397" customFormat="false" ht="12.8" hidden="false" customHeight="false" outlineLevel="0" collapsed="false"/>
    <row r="1047398" customFormat="false" ht="12.8" hidden="false" customHeight="false" outlineLevel="0" collapsed="false"/>
    <row r="1047399" customFormat="false" ht="12.8" hidden="false" customHeight="false" outlineLevel="0" collapsed="false"/>
    <row r="1047400" customFormat="false" ht="12.8" hidden="false" customHeight="false" outlineLevel="0" collapsed="false"/>
    <row r="1047401" customFormat="false" ht="12.8" hidden="false" customHeight="false" outlineLevel="0" collapsed="false"/>
    <row r="1047402" customFormat="false" ht="12.8" hidden="false" customHeight="false" outlineLevel="0" collapsed="false"/>
    <row r="1047403" customFormat="false" ht="12.8" hidden="false" customHeight="false" outlineLevel="0" collapsed="false"/>
    <row r="1047404" customFormat="false" ht="12.8" hidden="false" customHeight="false" outlineLevel="0" collapsed="false"/>
    <row r="1047405" customFormat="false" ht="12.8" hidden="false" customHeight="false" outlineLevel="0" collapsed="false"/>
    <row r="1047406" customFormat="false" ht="12.8" hidden="false" customHeight="false" outlineLevel="0" collapsed="false"/>
    <row r="1047407" customFormat="false" ht="12.8" hidden="false" customHeight="false" outlineLevel="0" collapsed="false"/>
    <row r="1047408" customFormat="false" ht="12.8" hidden="false" customHeight="false" outlineLevel="0" collapsed="false"/>
    <row r="1047409" customFormat="false" ht="12.8" hidden="false" customHeight="false" outlineLevel="0" collapsed="false"/>
    <row r="1047410" customFormat="false" ht="12.8" hidden="false" customHeight="false" outlineLevel="0" collapsed="false"/>
    <row r="1047411" customFormat="false" ht="12.8" hidden="false" customHeight="false" outlineLevel="0" collapsed="false"/>
    <row r="1047412" customFormat="false" ht="12.8" hidden="false" customHeight="false" outlineLevel="0" collapsed="false"/>
    <row r="1047413" customFormat="false" ht="12.8" hidden="false" customHeight="false" outlineLevel="0" collapsed="false"/>
    <row r="1047414" customFormat="false" ht="12.8" hidden="false" customHeight="false" outlineLevel="0" collapsed="false"/>
    <row r="1047415" customFormat="false" ht="12.8" hidden="false" customHeight="false" outlineLevel="0" collapsed="false"/>
    <row r="1047416" customFormat="false" ht="12.8" hidden="false" customHeight="false" outlineLevel="0" collapsed="false"/>
    <row r="1047417" customFormat="false" ht="12.8" hidden="false" customHeight="false" outlineLevel="0" collapsed="false"/>
    <row r="1047418" customFormat="false" ht="12.8" hidden="false" customHeight="false" outlineLevel="0" collapsed="false"/>
    <row r="1047419" customFormat="false" ht="12.8" hidden="false" customHeight="false" outlineLevel="0" collapsed="false"/>
    <row r="1047420" customFormat="false" ht="12.8" hidden="false" customHeight="false" outlineLevel="0" collapsed="false"/>
    <row r="1047421" customFormat="false" ht="12.8" hidden="false" customHeight="false" outlineLevel="0" collapsed="false"/>
    <row r="1047422" customFormat="false" ht="12.8" hidden="false" customHeight="false" outlineLevel="0" collapsed="false"/>
    <row r="1047423" customFormat="false" ht="12.8" hidden="false" customHeight="false" outlineLevel="0" collapsed="false"/>
    <row r="1047424" customFormat="false" ht="12.8" hidden="false" customHeight="false" outlineLevel="0" collapsed="false"/>
    <row r="1047425" customFormat="false" ht="12.8" hidden="false" customHeight="false" outlineLevel="0" collapsed="false"/>
    <row r="1047426" customFormat="false" ht="12.8" hidden="false" customHeight="false" outlineLevel="0" collapsed="false"/>
    <row r="1047427" customFormat="false" ht="12.8" hidden="false" customHeight="false" outlineLevel="0" collapsed="false"/>
    <row r="1047428" customFormat="false" ht="12.8" hidden="false" customHeight="false" outlineLevel="0" collapsed="false"/>
    <row r="1047429" customFormat="false" ht="12.8" hidden="false" customHeight="false" outlineLevel="0" collapsed="false"/>
    <row r="1047430" customFormat="false" ht="12.8" hidden="false" customHeight="false" outlineLevel="0" collapsed="false"/>
    <row r="1047431" customFormat="false" ht="12.8" hidden="false" customHeight="false" outlineLevel="0" collapsed="false"/>
    <row r="1047432" customFormat="false" ht="12.8" hidden="false" customHeight="false" outlineLevel="0" collapsed="false"/>
    <row r="1047433" customFormat="false" ht="12.8" hidden="false" customHeight="false" outlineLevel="0" collapsed="false"/>
    <row r="1047434" customFormat="false" ht="12.8" hidden="false" customHeight="false" outlineLevel="0" collapsed="false"/>
    <row r="1047435" customFormat="false" ht="12.8" hidden="false" customHeight="false" outlineLevel="0" collapsed="false"/>
    <row r="1047436" customFormat="false" ht="12.8" hidden="false" customHeight="false" outlineLevel="0" collapsed="false"/>
    <row r="1047437" customFormat="false" ht="12.8" hidden="false" customHeight="false" outlineLevel="0" collapsed="false"/>
    <row r="1047438" customFormat="false" ht="12.8" hidden="false" customHeight="false" outlineLevel="0" collapsed="false"/>
    <row r="1047439" customFormat="false" ht="12.8" hidden="false" customHeight="false" outlineLevel="0" collapsed="false"/>
    <row r="1047440" customFormat="false" ht="12.8" hidden="false" customHeight="false" outlineLevel="0" collapsed="false"/>
    <row r="1047441" customFormat="false" ht="12.8" hidden="false" customHeight="false" outlineLevel="0" collapsed="false"/>
    <row r="1047442" customFormat="false" ht="12.8" hidden="false" customHeight="false" outlineLevel="0" collapsed="false"/>
    <row r="1047443" customFormat="false" ht="12.8" hidden="false" customHeight="false" outlineLevel="0" collapsed="false"/>
    <row r="1047444" customFormat="false" ht="12.8" hidden="false" customHeight="false" outlineLevel="0" collapsed="false"/>
    <row r="1047445" customFormat="false" ht="12.8" hidden="false" customHeight="false" outlineLevel="0" collapsed="false"/>
    <row r="1047446" customFormat="false" ht="12.8" hidden="false" customHeight="false" outlineLevel="0" collapsed="false"/>
    <row r="1047447" customFormat="false" ht="12.8" hidden="false" customHeight="false" outlineLevel="0" collapsed="false"/>
    <row r="1047448" customFormat="false" ht="12.8" hidden="false" customHeight="false" outlineLevel="0" collapsed="false"/>
    <row r="1047449" customFormat="false" ht="12.8" hidden="false" customHeight="false" outlineLevel="0" collapsed="false"/>
    <row r="1047450" customFormat="false" ht="12.8" hidden="false" customHeight="false" outlineLevel="0" collapsed="false"/>
    <row r="1047451" customFormat="false" ht="12.8" hidden="false" customHeight="false" outlineLevel="0" collapsed="false"/>
    <row r="1047452" customFormat="false" ht="12.8" hidden="false" customHeight="false" outlineLevel="0" collapsed="false"/>
    <row r="1047453" customFormat="false" ht="12.8" hidden="false" customHeight="false" outlineLevel="0" collapsed="false"/>
    <row r="1047454" customFormat="false" ht="12.8" hidden="false" customHeight="false" outlineLevel="0" collapsed="false"/>
    <row r="1047455" customFormat="false" ht="12.8" hidden="false" customHeight="false" outlineLevel="0" collapsed="false"/>
    <row r="1047456" customFormat="false" ht="12.8" hidden="false" customHeight="false" outlineLevel="0" collapsed="false"/>
    <row r="1047457" customFormat="false" ht="12.8" hidden="false" customHeight="false" outlineLevel="0" collapsed="false"/>
    <row r="1047458" customFormat="false" ht="12.8" hidden="false" customHeight="false" outlineLevel="0" collapsed="false"/>
    <row r="1047459" customFormat="false" ht="12.8" hidden="false" customHeight="false" outlineLevel="0" collapsed="false"/>
    <row r="1047460" customFormat="false" ht="12.8" hidden="false" customHeight="false" outlineLevel="0" collapsed="false"/>
    <row r="1047461" customFormat="false" ht="12.8" hidden="false" customHeight="false" outlineLevel="0" collapsed="false"/>
    <row r="1047462" customFormat="false" ht="12.8" hidden="false" customHeight="false" outlineLevel="0" collapsed="false"/>
    <row r="1047463" customFormat="false" ht="12.8" hidden="false" customHeight="false" outlineLevel="0" collapsed="false"/>
    <row r="1047464" customFormat="false" ht="12.8" hidden="false" customHeight="false" outlineLevel="0" collapsed="false"/>
    <row r="1047465" customFormat="false" ht="12.8" hidden="false" customHeight="false" outlineLevel="0" collapsed="false"/>
    <row r="1047466" customFormat="false" ht="12.8" hidden="false" customHeight="false" outlineLevel="0" collapsed="false"/>
    <row r="1047467" customFormat="false" ht="12.8" hidden="false" customHeight="false" outlineLevel="0" collapsed="false"/>
    <row r="1047468" customFormat="false" ht="12.8" hidden="false" customHeight="false" outlineLevel="0" collapsed="false"/>
    <row r="1047469" customFormat="false" ht="12.8" hidden="false" customHeight="fals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O5:W3508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1.4296875" defaultRowHeight="15" zeroHeight="false" outlineLevelRow="0" outlineLevelCol="0"/>
  <cols>
    <col collapsed="false" customWidth="true" hidden="false" outlineLevel="0" max="2" min="1" style="17" width="19.57"/>
    <col collapsed="false" customWidth="true" hidden="false" outlineLevel="0" max="3" min="3" style="17" width="41.71"/>
    <col collapsed="false" customWidth="true" hidden="false" outlineLevel="0" max="4" min="4" style="17" width="15.43"/>
    <col collapsed="false" customWidth="true" hidden="false" outlineLevel="0" max="5" min="5" style="17" width="15.15"/>
    <col collapsed="false" customWidth="true" hidden="false" outlineLevel="0" max="6" min="6" style="17" width="14.7"/>
    <col collapsed="false" customWidth="false" hidden="false" outlineLevel="0" max="9" min="7" style="17" width="11.43"/>
    <col collapsed="false" customWidth="true" hidden="false" outlineLevel="0" max="10" min="10" style="17" width="45.57"/>
    <col collapsed="false" customWidth="false" hidden="false" outlineLevel="0" max="16384" min="11" style="17" width="11.43"/>
  </cols>
  <sheetData>
    <row r="1" customFormat="false" ht="16.4" hidden="false" customHeight="false" outlineLevel="0" collapsed="false">
      <c r="A1" s="18" t="s">
        <v>18</v>
      </c>
      <c r="B1" s="18" t="s">
        <v>387</v>
      </c>
      <c r="C1" s="18" t="s">
        <v>41</v>
      </c>
      <c r="D1" s="18" t="s">
        <v>388</v>
      </c>
      <c r="E1" s="18" t="s">
        <v>389</v>
      </c>
      <c r="F1" s="18" t="s">
        <v>390</v>
      </c>
    </row>
    <row r="2" customFormat="false" ht="15" hidden="false" customHeight="false" outlineLevel="0" collapsed="false">
      <c r="A2" s="19" t="s">
        <v>52</v>
      </c>
      <c r="B2" s="19" t="n">
        <v>1</v>
      </c>
      <c r="C2" s="19" t="n">
        <v>1</v>
      </c>
      <c r="D2" s="18"/>
      <c r="E2" s="20"/>
      <c r="F2" s="19"/>
    </row>
    <row r="3" customFormat="false" ht="15" hidden="false" customHeight="false" outlineLevel="0" collapsed="false">
      <c r="A3" s="19" t="s">
        <v>13</v>
      </c>
      <c r="B3" s="19" t="n">
        <v>1</v>
      </c>
      <c r="C3" s="19" t="n">
        <v>1</v>
      </c>
      <c r="D3" s="18"/>
      <c r="E3" s="20"/>
      <c r="F3" s="19"/>
    </row>
    <row r="4" customFormat="false" ht="15" hidden="false" customHeight="false" outlineLevel="0" collapsed="false">
      <c r="A4" s="19" t="s">
        <v>14</v>
      </c>
      <c r="B4" s="19" t="n">
        <v>1</v>
      </c>
      <c r="C4" s="19" t="n">
        <v>1</v>
      </c>
      <c r="D4" s="18"/>
      <c r="E4" s="20"/>
      <c r="F4" s="19"/>
    </row>
    <row r="5" customFormat="false" ht="15" hidden="false" customHeight="false" outlineLevel="0" collapsed="false">
      <c r="A5" s="19" t="s">
        <v>36</v>
      </c>
      <c r="B5" s="19" t="n">
        <v>1</v>
      </c>
      <c r="C5" s="19" t="n">
        <v>1</v>
      </c>
      <c r="D5" s="18"/>
      <c r="E5" s="20"/>
      <c r="F5" s="19"/>
    </row>
    <row r="6" customFormat="false" ht="15" hidden="false" customHeight="false" outlineLevel="0" collapsed="false">
      <c r="A6" s="19" t="s">
        <v>18</v>
      </c>
      <c r="B6" s="19" t="n">
        <v>1</v>
      </c>
      <c r="C6" s="19" t="n">
        <v>1</v>
      </c>
      <c r="D6" s="18"/>
      <c r="E6" s="20"/>
      <c r="F6" s="19"/>
    </row>
    <row r="7" customFormat="false" ht="15" hidden="false" customHeight="false" outlineLevel="0" collapsed="false">
      <c r="A7" s="19" t="s">
        <v>25</v>
      </c>
      <c r="B7" s="19" t="n">
        <v>1</v>
      </c>
      <c r="C7" s="19" t="n">
        <v>1</v>
      </c>
      <c r="D7" s="18"/>
      <c r="E7" s="20"/>
      <c r="F7" s="19"/>
    </row>
    <row r="8" customFormat="false" ht="15" hidden="false" customHeight="false" outlineLevel="0" collapsed="false">
      <c r="A8" s="19" t="s">
        <v>3</v>
      </c>
      <c r="B8" s="19" t="n">
        <v>1</v>
      </c>
      <c r="C8" s="19" t="n">
        <v>1</v>
      </c>
      <c r="D8" s="18"/>
      <c r="E8" s="20"/>
      <c r="F8" s="19"/>
    </row>
    <row r="9" customFormat="false" ht="15" hidden="false" customHeight="false" outlineLevel="0" collapsed="false">
      <c r="A9" s="19" t="s">
        <v>48</v>
      </c>
      <c r="B9" s="19" t="n">
        <v>1</v>
      </c>
      <c r="C9" s="19" t="n">
        <v>1</v>
      </c>
      <c r="D9" s="18"/>
      <c r="E9" s="20"/>
      <c r="F9" s="19"/>
    </row>
    <row r="10" customFormat="false" ht="15" hidden="false" customHeight="false" outlineLevel="0" collapsed="false">
      <c r="A10" s="19" t="s">
        <v>50</v>
      </c>
      <c r="B10" s="19" t="n">
        <v>1</v>
      </c>
      <c r="C10" s="19" t="n">
        <v>1</v>
      </c>
      <c r="D10" s="18"/>
      <c r="E10" s="20"/>
      <c r="F10" s="19"/>
    </row>
    <row r="11" customFormat="false" ht="15" hidden="false" customHeight="false" outlineLevel="0" collapsed="false">
      <c r="A11" s="19" t="s">
        <v>51</v>
      </c>
      <c r="B11" s="19" t="n">
        <v>1</v>
      </c>
      <c r="C11" s="19" t="n">
        <v>1</v>
      </c>
      <c r="D11" s="18"/>
      <c r="E11" s="20"/>
      <c r="F11" s="19"/>
    </row>
    <row r="12" customFormat="false" ht="15" hidden="false" customHeight="false" outlineLevel="0" collapsed="false">
      <c r="A12" s="19" t="s">
        <v>53</v>
      </c>
      <c r="B12" s="19" t="n">
        <v>1</v>
      </c>
      <c r="C12" s="19" t="n">
        <v>1</v>
      </c>
      <c r="D12" s="18"/>
      <c r="E12" s="20"/>
      <c r="F12" s="19"/>
    </row>
    <row r="13" customFormat="false" ht="15" hidden="false" customHeight="false" outlineLevel="0" collapsed="false">
      <c r="A13" s="19" t="s">
        <v>38</v>
      </c>
      <c r="B13" s="19" t="n">
        <v>1</v>
      </c>
      <c r="C13" s="19" t="n">
        <v>1</v>
      </c>
      <c r="D13" s="18"/>
      <c r="E13" s="20"/>
      <c r="F13" s="19"/>
    </row>
    <row r="14" customFormat="false" ht="15" hidden="false" customHeight="false" outlineLevel="0" collapsed="false">
      <c r="A14" s="19" t="s">
        <v>32</v>
      </c>
      <c r="B14" s="19" t="n">
        <v>1</v>
      </c>
      <c r="C14" s="19" t="n">
        <v>1</v>
      </c>
      <c r="D14" s="18"/>
      <c r="E14" s="20"/>
      <c r="F14" s="19"/>
    </row>
    <row r="15" customFormat="false" ht="15" hidden="false" customHeight="false" outlineLevel="0" collapsed="false">
      <c r="A15" s="19" t="s">
        <v>28</v>
      </c>
      <c r="B15" s="19" t="n">
        <v>1</v>
      </c>
      <c r="C15" s="19" t="n">
        <v>1</v>
      </c>
      <c r="D15" s="18"/>
      <c r="E15" s="20"/>
      <c r="F15" s="19"/>
    </row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F15"/>
  <conditionalFormatting sqref="E1:E1048576">
    <cfRule type="duplicateValues" priority="2" aboveAverage="0" equalAverage="0" bottom="0" percent="0" rank="0" text="" dxfId="4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10.16015625" defaultRowHeight="13.8" zeroHeight="false" outlineLevelRow="0" outlineLevelCol="0"/>
  <cols>
    <col collapsed="false" customWidth="true" hidden="false" outlineLevel="0" max="1" min="1" style="1" width="11.44"/>
    <col collapsed="false" customWidth="true" hidden="false" outlineLevel="0" max="2" min="2" style="1" width="9.47"/>
    <col collapsed="false" customWidth="true" hidden="false" outlineLevel="0" max="3" min="3" style="1" width="37.9"/>
    <col collapsed="false" customWidth="true" hidden="false" outlineLevel="0" max="4" min="4" style="1" width="12.41"/>
    <col collapsed="false" customWidth="true" hidden="false" outlineLevel="0" max="5" min="5" style="1" width="17.44"/>
    <col collapsed="false" customWidth="true" hidden="false" outlineLevel="0" max="6" min="6" style="1" width="8.36"/>
    <col collapsed="false" customWidth="true" hidden="false" outlineLevel="0" max="7" min="7" style="1" width="15.11"/>
    <col collapsed="false" customWidth="true" hidden="false" outlineLevel="0" max="8" min="8" style="1" width="12.41"/>
    <col collapsed="false" customWidth="true" hidden="false" outlineLevel="0" max="9" min="9" style="1" width="13.15"/>
    <col collapsed="false" customWidth="true" hidden="false" outlineLevel="0" max="10" min="10" style="1" width="11.06"/>
  </cols>
  <sheetData>
    <row r="1" customFormat="false" ht="13.8" hidden="false" customHeight="false" outlineLevel="0" collapsed="false">
      <c r="A1" s="21" t="s">
        <v>4</v>
      </c>
      <c r="B1" s="21" t="s">
        <v>391</v>
      </c>
      <c r="C1" s="21" t="s">
        <v>392</v>
      </c>
      <c r="D1" s="21" t="s">
        <v>393</v>
      </c>
      <c r="E1" s="21" t="s">
        <v>394</v>
      </c>
      <c r="F1" s="21" t="s">
        <v>395</v>
      </c>
      <c r="G1" s="21" t="s">
        <v>396</v>
      </c>
      <c r="H1" s="21" t="s">
        <v>397</v>
      </c>
      <c r="I1" s="21" t="s">
        <v>398</v>
      </c>
      <c r="J1" s="21" t="s">
        <v>399</v>
      </c>
    </row>
    <row r="2" customFormat="false" ht="13.8" hidden="false" customHeight="false" outlineLevel="0" collapsed="false">
      <c r="A2" s="22" t="n">
        <f aca="false">+'PLANTILLA PEDIDOS'!$S$1</f>
        <v>45630</v>
      </c>
      <c r="B2" s="1" t="str">
        <f aca="false">MID(+'PLANTILLA PEDIDOS'!O6,1,4)</f>
        <v>7711</v>
      </c>
      <c r="C2" s="1" t="str">
        <f aca="false">+'PLANTILLA PEDIDOS'!P6</f>
        <v>MAITA SUSANA ESTER</v>
      </c>
      <c r="D2" s="1" t="str">
        <f aca="false">TEXT(+'PLANTILLA PEDIDOS'!Q6,0)</f>
        <v>1000037116</v>
      </c>
      <c r="E2" s="1" t="str">
        <f aca="false">TEXT(+'PLANTILLA PEDIDOS'!R6,0)</f>
        <v>50640324</v>
      </c>
      <c r="F2" s="1" t="str">
        <f aca="false">+'PLANTILLA PEDIDOS'!S6</f>
        <v>EGU086</v>
      </c>
      <c r="G2" s="1" t="str">
        <f aca="false">TEXT(+'PLANTILLA PEDIDOS'!T6,0)</f>
        <v>814190515</v>
      </c>
      <c r="H2" s="1" t="n">
        <f aca="false">+'PLANTILLA PEDIDOS'!U6</f>
        <v>0</v>
      </c>
      <c r="I2" s="1" t="str">
        <f aca="false">TEXT(+'PLANTILLA PEDIDOS'!V6,0)</f>
        <v/>
      </c>
      <c r="J2" s="1" t="str">
        <f aca="false">+'PLANTILLA PEDIDOS'!W6</f>
        <v/>
      </c>
    </row>
    <row r="3" customFormat="false" ht="13.8" hidden="false" customHeight="false" outlineLevel="0" collapsed="false">
      <c r="A3" s="22" t="n">
        <f aca="false">+'PLANTILLA PEDIDOS'!$S$1</f>
        <v>45630</v>
      </c>
      <c r="B3" s="1" t="str">
        <f aca="false">MID(+'PLANTILLA PEDIDOS'!O7,1,4)</f>
        <v>7711</v>
      </c>
      <c r="C3" s="1" t="str">
        <f aca="false">+'PLANTILLA PEDIDOS'!P7</f>
        <v>MAITA SUSANA ESTER</v>
      </c>
      <c r="D3" s="1" t="str">
        <f aca="false">TEXT(+'PLANTILLA PEDIDOS'!Q7,0)</f>
        <v>1000037116</v>
      </c>
      <c r="E3" s="1" t="str">
        <f aca="false">TEXT(+'PLANTILLA PEDIDOS'!R7,0)</f>
        <v>50640324</v>
      </c>
      <c r="F3" s="1" t="str">
        <f aca="false">+'PLANTILLA PEDIDOS'!S7</f>
        <v>EGU086</v>
      </c>
      <c r="G3" s="1" t="str">
        <f aca="false">TEXT(+'PLANTILLA PEDIDOS'!T7,0)</f>
        <v>814190515</v>
      </c>
      <c r="H3" s="1" t="n">
        <f aca="false">+'PLANTILLA PEDIDOS'!U7</f>
        <v>0</v>
      </c>
      <c r="I3" s="1" t="str">
        <f aca="false">TEXT(+'PLANTILLA PEDIDOS'!V7,0)</f>
        <v/>
      </c>
      <c r="J3" s="1" t="str">
        <f aca="false">+'PLANTILLA PEDIDOS'!W7</f>
        <v/>
      </c>
    </row>
    <row r="4" customFormat="false" ht="13.8" hidden="false" customHeight="false" outlineLevel="0" collapsed="false">
      <c r="A4" s="22" t="n">
        <f aca="false">+'PLANTILLA PEDIDOS'!$S$1</f>
        <v>45630</v>
      </c>
      <c r="B4" s="1" t="str">
        <f aca="false">MID(+'PLANTILLA PEDIDOS'!O8,1,4)</f>
        <v>7711</v>
      </c>
      <c r="C4" s="1" t="str">
        <f aca="false">+'PLANTILLA PEDIDOS'!P8</f>
        <v>MAITA SUSANA ESTER</v>
      </c>
      <c r="D4" s="1" t="str">
        <f aca="false">TEXT(+'PLANTILLA PEDIDOS'!Q8,0)</f>
        <v>1000037116</v>
      </c>
      <c r="E4" s="1" t="str">
        <f aca="false">TEXT(+'PLANTILLA PEDIDOS'!R8,0)</f>
        <v>50640324</v>
      </c>
      <c r="F4" s="1" t="str">
        <f aca="false">+'PLANTILLA PEDIDOS'!S8</f>
        <v>EGU086</v>
      </c>
      <c r="G4" s="1" t="str">
        <f aca="false">TEXT(+'PLANTILLA PEDIDOS'!T8,0)</f>
        <v>814190515</v>
      </c>
      <c r="H4" s="1" t="n">
        <f aca="false">+'PLANTILLA PEDIDOS'!U8</f>
        <v>0</v>
      </c>
      <c r="I4" s="1" t="str">
        <f aca="false">TEXT(+'PLANTILLA PEDIDOS'!V8,0)</f>
        <v/>
      </c>
      <c r="J4" s="1" t="str">
        <f aca="false">+'PLANTILLA PEDIDOS'!W8</f>
        <v/>
      </c>
    </row>
    <row r="5" customFormat="false" ht="13.8" hidden="false" customHeight="false" outlineLevel="0" collapsed="false">
      <c r="A5" s="22" t="n">
        <f aca="false">+'PLANTILLA PEDIDOS'!$S$1</f>
        <v>45630</v>
      </c>
      <c r="B5" s="1" t="str">
        <f aca="false">MID(+'PLANTILLA PEDIDOS'!O9,1,4)</f>
        <v>7711</v>
      </c>
      <c r="C5" s="1" t="str">
        <f aca="false">+'PLANTILLA PEDIDOS'!P9</f>
        <v>MAITA SUSANA ESTER</v>
      </c>
      <c r="D5" s="1" t="str">
        <f aca="false">TEXT(+'PLANTILLA PEDIDOS'!Q9,0)</f>
        <v>1000037116</v>
      </c>
      <c r="E5" s="1" t="str">
        <f aca="false">TEXT(+'PLANTILLA PEDIDOS'!R9,0)</f>
        <v>50640324</v>
      </c>
      <c r="F5" s="1" t="str">
        <f aca="false">+'PLANTILLA PEDIDOS'!S9</f>
        <v>EGU086</v>
      </c>
      <c r="G5" s="1" t="str">
        <f aca="false">TEXT(+'PLANTILLA PEDIDOS'!T9,0)</f>
        <v>814190515</v>
      </c>
      <c r="H5" s="1" t="n">
        <f aca="false">+'PLANTILLA PEDIDOS'!U9</f>
        <v>0</v>
      </c>
      <c r="I5" s="1" t="str">
        <f aca="false">TEXT(+'PLANTILLA PEDIDOS'!V9,0)</f>
        <v/>
      </c>
      <c r="J5" s="1" t="str">
        <f aca="false">+'PLANTILLA PEDIDOS'!W9</f>
        <v/>
      </c>
    </row>
    <row r="6" customFormat="false" ht="13.8" hidden="false" customHeight="false" outlineLevel="0" collapsed="false">
      <c r="A6" s="22" t="n">
        <f aca="false">+'PLANTILLA PEDIDOS'!$S$1</f>
        <v>45630</v>
      </c>
      <c r="B6" s="1" t="str">
        <f aca="false">MID(+'PLANTILLA PEDIDOS'!O10,1,4)</f>
        <v>7711</v>
      </c>
      <c r="C6" s="1" t="str">
        <f aca="false">+'PLANTILLA PEDIDOS'!P10</f>
        <v>MAITA SUSANA ESTER</v>
      </c>
      <c r="D6" s="1" t="str">
        <f aca="false">TEXT(+'PLANTILLA PEDIDOS'!Q10,0)</f>
        <v>1000037116</v>
      </c>
      <c r="E6" s="1" t="str">
        <f aca="false">TEXT(+'PLANTILLA PEDIDOS'!R10,0)</f>
        <v>50640324</v>
      </c>
      <c r="F6" s="1" t="str">
        <f aca="false">+'PLANTILLA PEDIDOS'!S10</f>
        <v>EGU086</v>
      </c>
      <c r="G6" s="1" t="str">
        <f aca="false">TEXT(+'PLANTILLA PEDIDOS'!T10,0)</f>
        <v>814190515</v>
      </c>
      <c r="H6" s="1" t="n">
        <f aca="false">+'PLANTILLA PEDIDOS'!U10</f>
        <v>0</v>
      </c>
      <c r="I6" s="1" t="str">
        <f aca="false">TEXT(+'PLANTILLA PEDIDOS'!V10,0)</f>
        <v/>
      </c>
      <c r="J6" s="1" t="str">
        <f aca="false">+'PLANTILLA PEDIDOS'!W10</f>
        <v/>
      </c>
    </row>
    <row r="7" customFormat="false" ht="13.8" hidden="false" customHeight="false" outlineLevel="0" collapsed="false">
      <c r="A7" s="22" t="n">
        <f aca="false">+'PLANTILLA PEDIDOS'!$S$1</f>
        <v>45630</v>
      </c>
      <c r="B7" s="1" t="str">
        <f aca="false">MID(+'PLANTILLA PEDIDOS'!O11,1,4)</f>
        <v>7711</v>
      </c>
      <c r="C7" s="1" t="str">
        <f aca="false">+'PLANTILLA PEDIDOS'!P11</f>
        <v>MAITA SUSANA ESTER</v>
      </c>
      <c r="D7" s="1" t="str">
        <f aca="false">TEXT(+'PLANTILLA PEDIDOS'!Q11,0)</f>
        <v>1000037116</v>
      </c>
      <c r="E7" s="1" t="str">
        <f aca="false">TEXT(+'PLANTILLA PEDIDOS'!R11,0)</f>
        <v>50640324</v>
      </c>
      <c r="F7" s="1" t="str">
        <f aca="false">+'PLANTILLA PEDIDOS'!S11</f>
        <v>EGU086</v>
      </c>
      <c r="G7" s="1" t="str">
        <f aca="false">TEXT(+'PLANTILLA PEDIDOS'!T11,0)</f>
        <v>814190515</v>
      </c>
      <c r="H7" s="1" t="n">
        <f aca="false">+'PLANTILLA PEDIDOS'!U11</f>
        <v>0</v>
      </c>
      <c r="I7" s="1" t="str">
        <f aca="false">TEXT(+'PLANTILLA PEDIDOS'!V11,0)</f>
        <v/>
      </c>
      <c r="J7" s="1" t="str">
        <f aca="false">+'PLANTILLA PEDIDOS'!W11</f>
        <v/>
      </c>
    </row>
    <row r="8" customFormat="false" ht="13.8" hidden="false" customHeight="false" outlineLevel="0" collapsed="false">
      <c r="A8" s="22" t="n">
        <f aca="false">+'PLANTILLA PEDIDOS'!$S$1</f>
        <v>45630</v>
      </c>
      <c r="B8" s="1" t="str">
        <f aca="false">MID(+'PLANTILLA PEDIDOS'!O12,1,4)</f>
        <v>7711</v>
      </c>
      <c r="C8" s="1" t="str">
        <f aca="false">+'PLANTILLA PEDIDOS'!P12</f>
        <v>MAITA SUSANA ESTER</v>
      </c>
      <c r="D8" s="1" t="str">
        <f aca="false">TEXT(+'PLANTILLA PEDIDOS'!Q12,0)</f>
        <v>1000037116</v>
      </c>
      <c r="E8" s="1" t="str">
        <f aca="false">TEXT(+'PLANTILLA PEDIDOS'!R12,0)</f>
        <v>50640324</v>
      </c>
      <c r="F8" s="1" t="str">
        <f aca="false">+'PLANTILLA PEDIDOS'!S12</f>
        <v>EGU086</v>
      </c>
      <c r="G8" s="1" t="str">
        <f aca="false">TEXT(+'PLANTILLA PEDIDOS'!T12,0)</f>
        <v>814190515</v>
      </c>
      <c r="H8" s="1" t="n">
        <f aca="false">+'PLANTILLA PEDIDOS'!U12</f>
        <v>0</v>
      </c>
      <c r="I8" s="1" t="str">
        <f aca="false">TEXT(+'PLANTILLA PEDIDOS'!V12,0)</f>
        <v/>
      </c>
      <c r="J8" s="1" t="str">
        <f aca="false">+'PLANTILLA PEDIDOS'!W12</f>
        <v/>
      </c>
    </row>
    <row r="9" customFormat="false" ht="13.8" hidden="false" customHeight="false" outlineLevel="0" collapsed="false">
      <c r="A9" s="22" t="n">
        <f aca="false">+'PLANTILLA PEDIDOS'!$S$1</f>
        <v>45630</v>
      </c>
      <c r="B9" s="1" t="str">
        <f aca="false">MID(+'PLANTILLA PEDIDOS'!O13,1,4)</f>
        <v>7711</v>
      </c>
      <c r="C9" s="1" t="str">
        <f aca="false">+'PLANTILLA PEDIDOS'!P13</f>
        <v>MAITA SUSANA ESTER</v>
      </c>
      <c r="D9" s="1" t="str">
        <f aca="false">TEXT(+'PLANTILLA PEDIDOS'!Q13,0)</f>
        <v>1000037116</v>
      </c>
      <c r="E9" s="1" t="str">
        <f aca="false">TEXT(+'PLANTILLA PEDIDOS'!R13,0)</f>
        <v>50640324</v>
      </c>
      <c r="F9" s="1" t="str">
        <f aca="false">+'PLANTILLA PEDIDOS'!S13</f>
        <v>EGU086</v>
      </c>
      <c r="G9" s="1" t="str">
        <f aca="false">TEXT(+'PLANTILLA PEDIDOS'!T13,0)</f>
        <v>814190515</v>
      </c>
      <c r="H9" s="1" t="n">
        <f aca="false">+'PLANTILLA PEDIDOS'!U13</f>
        <v>0</v>
      </c>
      <c r="I9" s="1" t="str">
        <f aca="false">TEXT(+'PLANTILLA PEDIDOS'!V13,0)</f>
        <v/>
      </c>
      <c r="J9" s="1" t="str">
        <f aca="false">+'PLANTILLA PEDIDOS'!W13</f>
        <v/>
      </c>
    </row>
    <row r="10" customFormat="false" ht="13.8" hidden="false" customHeight="false" outlineLevel="0" collapsed="false">
      <c r="A10" s="22" t="n">
        <f aca="false">+'PLANTILLA PEDIDOS'!$S$1</f>
        <v>45630</v>
      </c>
      <c r="B10" s="1" t="str">
        <f aca="false">MID(+'PLANTILLA PEDIDOS'!O14,1,4)</f>
        <v>7711</v>
      </c>
      <c r="C10" s="1" t="str">
        <f aca="false">+'PLANTILLA PEDIDOS'!P14</f>
        <v>MAITA SUSANA ESTER</v>
      </c>
      <c r="D10" s="1" t="str">
        <f aca="false">TEXT(+'PLANTILLA PEDIDOS'!Q14,0)</f>
        <v>1000037116</v>
      </c>
      <c r="E10" s="1" t="str">
        <f aca="false">TEXT(+'PLANTILLA PEDIDOS'!R14,0)</f>
        <v>50640324</v>
      </c>
      <c r="F10" s="1" t="str">
        <f aca="false">+'PLANTILLA PEDIDOS'!S14</f>
        <v>EGU086</v>
      </c>
      <c r="G10" s="1" t="str">
        <f aca="false">TEXT(+'PLANTILLA PEDIDOS'!T14,0)</f>
        <v>814190515</v>
      </c>
      <c r="H10" s="1" t="n">
        <f aca="false">+'PLANTILLA PEDIDOS'!U14</f>
        <v>0</v>
      </c>
      <c r="I10" s="1" t="str">
        <f aca="false">TEXT(+'PLANTILLA PEDIDOS'!V14,0)</f>
        <v/>
      </c>
      <c r="J10" s="1" t="str">
        <f aca="false">+'PLANTILLA PEDIDOS'!W14</f>
        <v/>
      </c>
    </row>
    <row r="11" customFormat="false" ht="13.8" hidden="false" customHeight="false" outlineLevel="0" collapsed="false">
      <c r="A11" s="22" t="n">
        <f aca="false">+'PLANTILLA PEDIDOS'!$S$1</f>
        <v>45630</v>
      </c>
      <c r="B11" s="1" t="str">
        <f aca="false">MID(+'PLANTILLA PEDIDOS'!O15,1,4)</f>
        <v>7711</v>
      </c>
      <c r="C11" s="1" t="str">
        <f aca="false">+'PLANTILLA PEDIDOS'!P15</f>
        <v>MAITA SUSANA ESTER</v>
      </c>
      <c r="D11" s="1" t="str">
        <f aca="false">TEXT(+'PLANTILLA PEDIDOS'!Q15,0)</f>
        <v>1000037116</v>
      </c>
      <c r="E11" s="1" t="str">
        <f aca="false">TEXT(+'PLANTILLA PEDIDOS'!R15,0)</f>
        <v>50640324</v>
      </c>
      <c r="F11" s="1" t="str">
        <f aca="false">+'PLANTILLA PEDIDOS'!S15</f>
        <v>EGU086</v>
      </c>
      <c r="G11" s="1" t="str">
        <f aca="false">TEXT(+'PLANTILLA PEDIDOS'!T15,0)</f>
        <v>814190515</v>
      </c>
      <c r="H11" s="1" t="n">
        <f aca="false">+'PLANTILLA PEDIDOS'!U15</f>
        <v>0</v>
      </c>
      <c r="I11" s="1" t="str">
        <f aca="false">TEXT(+'PLANTILLA PEDIDOS'!V15,0)</f>
        <v/>
      </c>
      <c r="J11" s="1" t="str">
        <f aca="false">+'PLANTILLA PEDIDOS'!W15</f>
        <v/>
      </c>
    </row>
    <row r="12" customFormat="false" ht="13.8" hidden="false" customHeight="false" outlineLevel="0" collapsed="false">
      <c r="A12" s="22" t="n">
        <f aca="false">+'PLANTILLA PEDIDOS'!$S$1</f>
        <v>45630</v>
      </c>
      <c r="B12" s="1" t="str">
        <f aca="false">MID(+'PLANTILLA PEDIDOS'!O16,1,4)</f>
        <v>7711</v>
      </c>
      <c r="C12" s="1" t="str">
        <f aca="false">+'PLANTILLA PEDIDOS'!P16</f>
        <v>MAITA SUSANA ESTER</v>
      </c>
      <c r="D12" s="1" t="str">
        <f aca="false">TEXT(+'PLANTILLA PEDIDOS'!Q16,0)</f>
        <v>1000037116</v>
      </c>
      <c r="E12" s="1" t="str">
        <f aca="false">TEXT(+'PLANTILLA PEDIDOS'!R16,0)</f>
        <v>50640324</v>
      </c>
      <c r="F12" s="1" t="str">
        <f aca="false">+'PLANTILLA PEDIDOS'!S16</f>
        <v>EGU086</v>
      </c>
      <c r="G12" s="1" t="str">
        <f aca="false">TEXT(+'PLANTILLA PEDIDOS'!T16,0)</f>
        <v>814190515</v>
      </c>
      <c r="H12" s="1" t="n">
        <f aca="false">+'PLANTILLA PEDIDOS'!U16</f>
        <v>0</v>
      </c>
      <c r="I12" s="1" t="str">
        <f aca="false">TEXT(+'PLANTILLA PEDIDOS'!V16,0)</f>
        <v/>
      </c>
      <c r="J12" s="1" t="str">
        <f aca="false">+'PLANTILLA PEDIDOS'!W16</f>
        <v/>
      </c>
    </row>
    <row r="13" customFormat="false" ht="13.8" hidden="false" customHeight="false" outlineLevel="0" collapsed="false">
      <c r="A13" s="22" t="n">
        <f aca="false">+'PLANTILLA PEDIDOS'!$S$1</f>
        <v>45630</v>
      </c>
      <c r="B13" s="1" t="str">
        <f aca="false">MID(+'PLANTILLA PEDIDOS'!O17,1,4)</f>
        <v>7711</v>
      </c>
      <c r="C13" s="1" t="str">
        <f aca="false">+'PLANTILLA PEDIDOS'!P17</f>
        <v>MAITA SUSANA ESTER</v>
      </c>
      <c r="D13" s="1" t="str">
        <f aca="false">TEXT(+'PLANTILLA PEDIDOS'!Q17,0)</f>
        <v>1000037116</v>
      </c>
      <c r="E13" s="1" t="str">
        <f aca="false">TEXT(+'PLANTILLA PEDIDOS'!R17,0)</f>
        <v>50640324</v>
      </c>
      <c r="F13" s="1" t="str">
        <f aca="false">+'PLANTILLA PEDIDOS'!S17</f>
        <v>EGU086</v>
      </c>
      <c r="G13" s="1" t="str">
        <f aca="false">TEXT(+'PLANTILLA PEDIDOS'!T17,0)</f>
        <v>814190515</v>
      </c>
      <c r="H13" s="1" t="n">
        <f aca="false">+'PLANTILLA PEDIDOS'!U17</f>
        <v>1</v>
      </c>
      <c r="I13" s="1" t="str">
        <f aca="false">TEXT(+'PLANTILLA PEDIDOS'!V17,0)</f>
        <v>8208</v>
      </c>
      <c r="J13" s="1" t="n">
        <f aca="false">+'PLANTILLA PEDIDOS'!W17</f>
        <v>4</v>
      </c>
    </row>
    <row r="14" customFormat="false" ht="13.8" hidden="false" customHeight="false" outlineLevel="0" collapsed="false">
      <c r="A14" s="22" t="n">
        <f aca="false">+'PLANTILLA PEDIDOS'!$S$1</f>
        <v>45630</v>
      </c>
      <c r="B14" s="1" t="str">
        <f aca="false">MID(+'PLANTILLA PEDIDOS'!O18,1,4)</f>
        <v>7711</v>
      </c>
      <c r="C14" s="1" t="str">
        <f aca="false">+'PLANTILLA PEDIDOS'!P18</f>
        <v>MAITA SUSANA ESTER</v>
      </c>
      <c r="D14" s="1" t="str">
        <f aca="false">TEXT(+'PLANTILLA PEDIDOS'!Q18,0)</f>
        <v>1000037116</v>
      </c>
      <c r="E14" s="1" t="str">
        <f aca="false">TEXT(+'PLANTILLA PEDIDOS'!R18,0)</f>
        <v>50640324</v>
      </c>
      <c r="F14" s="1" t="str">
        <f aca="false">+'PLANTILLA PEDIDOS'!S18</f>
        <v>EGU086</v>
      </c>
      <c r="G14" s="1" t="str">
        <f aca="false">TEXT(+'PLANTILLA PEDIDOS'!T18,0)</f>
        <v>814190515</v>
      </c>
      <c r="H14" s="1" t="n">
        <f aca="false">+'PLANTILLA PEDIDOS'!U18</f>
        <v>0</v>
      </c>
      <c r="I14" s="1" t="str">
        <f aca="false">TEXT(+'PLANTILLA PEDIDOS'!V18,0)</f>
        <v/>
      </c>
      <c r="J14" s="1" t="str">
        <f aca="false">+'PLANTILLA PEDIDOS'!W18</f>
        <v/>
      </c>
    </row>
    <row r="15" customFormat="false" ht="13.8" hidden="false" customHeight="false" outlineLevel="0" collapsed="false">
      <c r="A15" s="22" t="n">
        <f aca="false">+'PLANTILLA PEDIDOS'!$S$1</f>
        <v>45630</v>
      </c>
      <c r="B15" s="1" t="str">
        <f aca="false">MID(+'PLANTILLA PEDIDOS'!O19,1,4)</f>
        <v>7711</v>
      </c>
      <c r="C15" s="1" t="str">
        <f aca="false">+'PLANTILLA PEDIDOS'!P19</f>
        <v>MAITA SUSANA ESTER</v>
      </c>
      <c r="D15" s="1" t="str">
        <f aca="false">TEXT(+'PLANTILLA PEDIDOS'!Q19,0)</f>
        <v>1000037116</v>
      </c>
      <c r="E15" s="1" t="str">
        <f aca="false">TEXT(+'PLANTILLA PEDIDOS'!R19,0)</f>
        <v>50640324</v>
      </c>
      <c r="F15" s="1" t="str">
        <f aca="false">+'PLANTILLA PEDIDOS'!S19</f>
        <v>EGU086</v>
      </c>
      <c r="G15" s="1" t="str">
        <f aca="false">TEXT(+'PLANTILLA PEDIDOS'!T19,0)</f>
        <v>814190515</v>
      </c>
      <c r="H15" s="1" t="n">
        <f aca="false">+'PLANTILLA PEDIDOS'!U19</f>
        <v>0</v>
      </c>
      <c r="I15" s="1" t="str">
        <f aca="false">TEXT(+'PLANTILLA PEDIDOS'!V19,0)</f>
        <v/>
      </c>
      <c r="J15" s="1" t="str">
        <f aca="false">+'PLANTILLA PEDIDOS'!W19</f>
        <v/>
      </c>
    </row>
    <row r="16" customFormat="false" ht="13.8" hidden="false" customHeight="false" outlineLevel="0" collapsed="false">
      <c r="A16" s="22" t="n">
        <f aca="false">+'PLANTILLA PEDIDOS'!$S$1</f>
        <v>45630</v>
      </c>
      <c r="B16" s="1" t="str">
        <f aca="false">MID(+'PLANTILLA PEDIDOS'!O20,1,4)</f>
        <v>7711</v>
      </c>
      <c r="C16" s="1" t="str">
        <f aca="false">+'PLANTILLA PEDIDOS'!P20</f>
        <v>MAITA SUSANA ESTER</v>
      </c>
      <c r="D16" s="1" t="str">
        <f aca="false">TEXT(+'PLANTILLA PEDIDOS'!Q20,0)</f>
        <v>1000037116</v>
      </c>
      <c r="E16" s="1" t="str">
        <f aca="false">TEXT(+'PLANTILLA PEDIDOS'!R20,0)</f>
        <v>50640324</v>
      </c>
      <c r="F16" s="1" t="str">
        <f aca="false">+'PLANTILLA PEDIDOS'!S20</f>
        <v>EGU086</v>
      </c>
      <c r="G16" s="1" t="str">
        <f aca="false">TEXT(+'PLANTILLA PEDIDOS'!T20,0)</f>
        <v>814190515</v>
      </c>
      <c r="H16" s="1" t="n">
        <f aca="false">+'PLANTILLA PEDIDOS'!U20</f>
        <v>0</v>
      </c>
      <c r="I16" s="1" t="str">
        <f aca="false">TEXT(+'PLANTILLA PEDIDOS'!V20,0)</f>
        <v/>
      </c>
      <c r="J16" s="1" t="str">
        <f aca="false">+'PLANTILLA PEDIDOS'!W20</f>
        <v/>
      </c>
    </row>
    <row r="17" customFormat="false" ht="13.8" hidden="false" customHeight="false" outlineLevel="0" collapsed="false">
      <c r="A17" s="22" t="n">
        <f aca="false">+'PLANTILLA PEDIDOS'!$S$1</f>
        <v>45630</v>
      </c>
      <c r="B17" s="1" t="str">
        <f aca="false">MID(+'PLANTILLA PEDIDOS'!O21,1,4)</f>
        <v>7711</v>
      </c>
      <c r="C17" s="1" t="str">
        <f aca="false">+'PLANTILLA PEDIDOS'!P21</f>
        <v>MAITA SUSANA ESTER</v>
      </c>
      <c r="D17" s="1" t="str">
        <f aca="false">TEXT(+'PLANTILLA PEDIDOS'!Q21,0)</f>
        <v>1000037116</v>
      </c>
      <c r="E17" s="1" t="str">
        <f aca="false">TEXT(+'PLANTILLA PEDIDOS'!R21,0)</f>
        <v>50640324</v>
      </c>
      <c r="F17" s="1" t="str">
        <f aca="false">+'PLANTILLA PEDIDOS'!S21</f>
        <v>EGU086</v>
      </c>
      <c r="G17" s="1" t="str">
        <f aca="false">TEXT(+'PLANTILLA PEDIDOS'!T21,0)</f>
        <v>814190515</v>
      </c>
      <c r="H17" s="1" t="n">
        <f aca="false">+'PLANTILLA PEDIDOS'!U21</f>
        <v>0</v>
      </c>
      <c r="I17" s="1" t="str">
        <f aca="false">TEXT(+'PLANTILLA PEDIDOS'!V21,0)</f>
        <v/>
      </c>
      <c r="J17" s="1" t="str">
        <f aca="false">+'PLANTILLA PEDIDOS'!W21</f>
        <v/>
      </c>
    </row>
    <row r="18" customFormat="false" ht="13.8" hidden="false" customHeight="false" outlineLevel="0" collapsed="false">
      <c r="A18" s="22" t="n">
        <f aca="false">+'PLANTILLA PEDIDOS'!$S$1</f>
        <v>45630</v>
      </c>
      <c r="B18" s="1" t="str">
        <f aca="false">MID(+'PLANTILLA PEDIDOS'!O22,1,4)</f>
        <v>7711</v>
      </c>
      <c r="C18" s="1" t="str">
        <f aca="false">+'PLANTILLA PEDIDOS'!P22</f>
        <v>MAITA SUSANA ESTER</v>
      </c>
      <c r="D18" s="1" t="str">
        <f aca="false">TEXT(+'PLANTILLA PEDIDOS'!Q22,0)</f>
        <v>1000037116</v>
      </c>
      <c r="E18" s="1" t="str">
        <f aca="false">TEXT(+'PLANTILLA PEDIDOS'!R22,0)</f>
        <v>50640324</v>
      </c>
      <c r="F18" s="1" t="str">
        <f aca="false">+'PLANTILLA PEDIDOS'!S22</f>
        <v>EGU086</v>
      </c>
      <c r="G18" s="1" t="str">
        <f aca="false">TEXT(+'PLANTILLA PEDIDOS'!T22,0)</f>
        <v>814190515</v>
      </c>
      <c r="H18" s="1" t="n">
        <f aca="false">+'PLANTILLA PEDIDOS'!U22</f>
        <v>0</v>
      </c>
      <c r="I18" s="1" t="str">
        <f aca="false">TEXT(+'PLANTILLA PEDIDOS'!V22,0)</f>
        <v/>
      </c>
      <c r="J18" s="1" t="str">
        <f aca="false">+'PLANTILLA PEDIDOS'!W22</f>
        <v/>
      </c>
    </row>
    <row r="19" customFormat="false" ht="13.8" hidden="false" customHeight="false" outlineLevel="0" collapsed="false">
      <c r="A19" s="22" t="n">
        <f aca="false">+'PLANTILLA PEDIDOS'!$S$1</f>
        <v>45630</v>
      </c>
      <c r="B19" s="1" t="str">
        <f aca="false">MID(+'PLANTILLA PEDIDOS'!O23,1,4)</f>
        <v>7711</v>
      </c>
      <c r="C19" s="1" t="str">
        <f aca="false">+'PLANTILLA PEDIDOS'!P23</f>
        <v>MAITA SUSANA ESTER</v>
      </c>
      <c r="D19" s="1" t="str">
        <f aca="false">TEXT(+'PLANTILLA PEDIDOS'!Q23,0)</f>
        <v>1000037116</v>
      </c>
      <c r="E19" s="1" t="str">
        <f aca="false">TEXT(+'PLANTILLA PEDIDOS'!R23,0)</f>
        <v>50640324</v>
      </c>
      <c r="F19" s="1" t="str">
        <f aca="false">+'PLANTILLA PEDIDOS'!S23</f>
        <v>EGU086</v>
      </c>
      <c r="G19" s="1" t="str">
        <f aca="false">TEXT(+'PLANTILLA PEDIDOS'!T23,0)</f>
        <v>814190515</v>
      </c>
      <c r="H19" s="1" t="n">
        <f aca="false">+'PLANTILLA PEDIDOS'!U23</f>
        <v>0</v>
      </c>
      <c r="I19" s="1" t="str">
        <f aca="false">TEXT(+'PLANTILLA PEDIDOS'!V23,0)</f>
        <v/>
      </c>
      <c r="J19" s="1" t="str">
        <f aca="false">+'PLANTILLA PEDIDOS'!W23</f>
        <v/>
      </c>
    </row>
    <row r="20" customFormat="false" ht="13.8" hidden="false" customHeight="false" outlineLevel="0" collapsed="false">
      <c r="A20" s="22" t="n">
        <f aca="false">+'PLANTILLA PEDIDOS'!$S$1</f>
        <v>45630</v>
      </c>
      <c r="B20" s="1" t="str">
        <f aca="false">MID(+'PLANTILLA PEDIDOS'!O24,1,4)</f>
        <v>7711</v>
      </c>
      <c r="C20" s="1" t="str">
        <f aca="false">+'PLANTILLA PEDIDOS'!P24</f>
        <v>MAITA SUSANA ESTER</v>
      </c>
      <c r="D20" s="1" t="str">
        <f aca="false">TEXT(+'PLANTILLA PEDIDOS'!Q24,0)</f>
        <v>1000037116</v>
      </c>
      <c r="E20" s="1" t="str">
        <f aca="false">TEXT(+'PLANTILLA PEDIDOS'!R24,0)</f>
        <v>50640324</v>
      </c>
      <c r="F20" s="1" t="str">
        <f aca="false">+'PLANTILLA PEDIDOS'!S24</f>
        <v>EGU086</v>
      </c>
      <c r="G20" s="1" t="str">
        <f aca="false">TEXT(+'PLANTILLA PEDIDOS'!T24,0)</f>
        <v>814190515</v>
      </c>
      <c r="H20" s="1" t="n">
        <f aca="false">+'PLANTILLA PEDIDOS'!U24</f>
        <v>0</v>
      </c>
      <c r="I20" s="1" t="str">
        <f aca="false">TEXT(+'PLANTILLA PEDIDOS'!V24,0)</f>
        <v/>
      </c>
      <c r="J20" s="1" t="str">
        <f aca="false">+'PLANTILLA PEDIDOS'!W24</f>
        <v/>
      </c>
    </row>
    <row r="21" customFormat="false" ht="13.8" hidden="false" customHeight="false" outlineLevel="0" collapsed="false">
      <c r="A21" s="22" t="n">
        <f aca="false">+'PLANTILLA PEDIDOS'!$S$1</f>
        <v>45630</v>
      </c>
      <c r="B21" s="1" t="str">
        <f aca="false">MID(+'PLANTILLA PEDIDOS'!O25,1,4)</f>
        <v>7711</v>
      </c>
      <c r="C21" s="1" t="str">
        <f aca="false">+'PLANTILLA PEDIDOS'!P25</f>
        <v>MAITA SUSANA ESTER</v>
      </c>
      <c r="D21" s="1" t="str">
        <f aca="false">TEXT(+'PLANTILLA PEDIDOS'!Q25,0)</f>
        <v>1000037116</v>
      </c>
      <c r="E21" s="1" t="str">
        <f aca="false">TEXT(+'PLANTILLA PEDIDOS'!R25,0)</f>
        <v>50640324</v>
      </c>
      <c r="F21" s="1" t="str">
        <f aca="false">+'PLANTILLA PEDIDOS'!S25</f>
        <v>EGU086</v>
      </c>
      <c r="G21" s="1" t="str">
        <f aca="false">TEXT(+'PLANTILLA PEDIDOS'!T25,0)</f>
        <v>814190515</v>
      </c>
      <c r="H21" s="1" t="n">
        <f aca="false">+'PLANTILLA PEDIDOS'!U25</f>
        <v>0</v>
      </c>
      <c r="I21" s="1" t="str">
        <f aca="false">TEXT(+'PLANTILLA PEDIDOS'!V25,0)</f>
        <v/>
      </c>
      <c r="J21" s="1" t="str">
        <f aca="false">+'PLANTILLA PEDIDOS'!W25</f>
        <v/>
      </c>
    </row>
    <row r="22" customFormat="false" ht="13.8" hidden="false" customHeight="false" outlineLevel="0" collapsed="false">
      <c r="A22" s="22" t="n">
        <f aca="false">+'PLANTILLA PEDIDOS'!$S$1</f>
        <v>45630</v>
      </c>
      <c r="B22" s="1" t="str">
        <f aca="false">MID(+'PLANTILLA PEDIDOS'!O26,1,4)</f>
        <v>7711</v>
      </c>
      <c r="C22" s="1" t="str">
        <f aca="false">+'PLANTILLA PEDIDOS'!P26</f>
        <v>MAITA SUSANA ESTER</v>
      </c>
      <c r="D22" s="1" t="str">
        <f aca="false">TEXT(+'PLANTILLA PEDIDOS'!Q26,0)</f>
        <v>1000037116</v>
      </c>
      <c r="E22" s="1" t="str">
        <f aca="false">TEXT(+'PLANTILLA PEDIDOS'!R26,0)</f>
        <v>50640324</v>
      </c>
      <c r="F22" s="1" t="str">
        <f aca="false">+'PLANTILLA PEDIDOS'!S26</f>
        <v>EGU086</v>
      </c>
      <c r="G22" s="1" t="str">
        <f aca="false">TEXT(+'PLANTILLA PEDIDOS'!T26,0)</f>
        <v>814190515</v>
      </c>
      <c r="H22" s="1" t="n">
        <f aca="false">+'PLANTILLA PEDIDOS'!U26</f>
        <v>0</v>
      </c>
      <c r="I22" s="1" t="str">
        <f aca="false">TEXT(+'PLANTILLA PEDIDOS'!V26,0)</f>
        <v/>
      </c>
      <c r="J22" s="1" t="str">
        <f aca="false">+'PLANTILLA PEDIDOS'!W26</f>
        <v/>
      </c>
    </row>
    <row r="23" customFormat="false" ht="13.8" hidden="false" customHeight="false" outlineLevel="0" collapsed="false">
      <c r="A23" s="22" t="n">
        <f aca="false">+'PLANTILLA PEDIDOS'!$S$1</f>
        <v>45630</v>
      </c>
      <c r="B23" s="1" t="str">
        <f aca="false">MID(+'PLANTILLA PEDIDOS'!O27,1,4)</f>
        <v>7711</v>
      </c>
      <c r="C23" s="1" t="str">
        <f aca="false">+'PLANTILLA PEDIDOS'!P27</f>
        <v>MAITA SUSANA ESTER</v>
      </c>
      <c r="D23" s="1" t="str">
        <f aca="false">TEXT(+'PLANTILLA PEDIDOS'!Q27,0)</f>
        <v>1000037116</v>
      </c>
      <c r="E23" s="1" t="str">
        <f aca="false">TEXT(+'PLANTILLA PEDIDOS'!R27,0)</f>
        <v>50640324</v>
      </c>
      <c r="F23" s="1" t="str">
        <f aca="false">+'PLANTILLA PEDIDOS'!S27</f>
        <v>EGU086</v>
      </c>
      <c r="G23" s="1" t="str">
        <f aca="false">TEXT(+'PLANTILLA PEDIDOS'!T27,0)</f>
        <v>814190515</v>
      </c>
      <c r="H23" s="1" t="n">
        <f aca="false">+'PLANTILLA PEDIDOS'!U27</f>
        <v>0</v>
      </c>
      <c r="I23" s="1" t="str">
        <f aca="false">TEXT(+'PLANTILLA PEDIDOS'!V27,0)</f>
        <v/>
      </c>
      <c r="J23" s="1" t="str">
        <f aca="false">+'PLANTILLA PEDIDOS'!W27</f>
        <v/>
      </c>
    </row>
    <row r="24" customFormat="false" ht="13.8" hidden="false" customHeight="false" outlineLevel="0" collapsed="false">
      <c r="A24" s="22" t="n">
        <f aca="false">+'PLANTILLA PEDIDOS'!$S$1</f>
        <v>45630</v>
      </c>
      <c r="B24" s="1" t="str">
        <f aca="false">MID(+'PLANTILLA PEDIDOS'!O28,1,4)</f>
        <v>7711</v>
      </c>
      <c r="C24" s="1" t="str">
        <f aca="false">+'PLANTILLA PEDIDOS'!P28</f>
        <v>MAITA SUSANA ESTER</v>
      </c>
      <c r="D24" s="1" t="str">
        <f aca="false">TEXT(+'PLANTILLA PEDIDOS'!Q28,0)</f>
        <v>1000037116</v>
      </c>
      <c r="E24" s="1" t="str">
        <f aca="false">TEXT(+'PLANTILLA PEDIDOS'!R28,0)</f>
        <v>50640324</v>
      </c>
      <c r="F24" s="1" t="str">
        <f aca="false">+'PLANTILLA PEDIDOS'!S28</f>
        <v>EGU086</v>
      </c>
      <c r="G24" s="1" t="str">
        <f aca="false">TEXT(+'PLANTILLA PEDIDOS'!T28,0)</f>
        <v>814190515</v>
      </c>
      <c r="H24" s="1" t="n">
        <f aca="false">+'PLANTILLA PEDIDOS'!U28</f>
        <v>0</v>
      </c>
      <c r="I24" s="1" t="str">
        <f aca="false">TEXT(+'PLANTILLA PEDIDOS'!V28,0)</f>
        <v/>
      </c>
      <c r="J24" s="1" t="str">
        <f aca="false">+'PLANTILLA PEDIDOS'!W28</f>
        <v/>
      </c>
    </row>
    <row r="25" customFormat="false" ht="13.8" hidden="false" customHeight="false" outlineLevel="0" collapsed="false">
      <c r="A25" s="22" t="n">
        <f aca="false">+'PLANTILLA PEDIDOS'!$S$1</f>
        <v>45630</v>
      </c>
      <c r="B25" s="1" t="str">
        <f aca="false">MID(+'PLANTILLA PEDIDOS'!O29,1,4)</f>
        <v>7711</v>
      </c>
      <c r="C25" s="1" t="str">
        <f aca="false">+'PLANTILLA PEDIDOS'!P29</f>
        <v>MAITA SUSANA ESTER</v>
      </c>
      <c r="D25" s="1" t="str">
        <f aca="false">TEXT(+'PLANTILLA PEDIDOS'!Q29,0)</f>
        <v>1000037116</v>
      </c>
      <c r="E25" s="1" t="str">
        <f aca="false">TEXT(+'PLANTILLA PEDIDOS'!R29,0)</f>
        <v>50640324</v>
      </c>
      <c r="F25" s="1" t="str">
        <f aca="false">+'PLANTILLA PEDIDOS'!S29</f>
        <v>EGU086</v>
      </c>
      <c r="G25" s="1" t="str">
        <f aca="false">TEXT(+'PLANTILLA PEDIDOS'!T29,0)</f>
        <v>814190515</v>
      </c>
      <c r="H25" s="1" t="n">
        <f aca="false">+'PLANTILLA PEDIDOS'!U29</f>
        <v>0</v>
      </c>
      <c r="I25" s="1" t="str">
        <f aca="false">TEXT(+'PLANTILLA PEDIDOS'!V29,0)</f>
        <v/>
      </c>
      <c r="J25" s="1" t="str">
        <f aca="false">+'PLANTILLA PEDIDOS'!W29</f>
        <v/>
      </c>
    </row>
    <row r="26" customFormat="false" ht="13.8" hidden="false" customHeight="false" outlineLevel="0" collapsed="false">
      <c r="A26" s="22" t="n">
        <f aca="false">+'PLANTILLA PEDIDOS'!$S$1</f>
        <v>45630</v>
      </c>
      <c r="B26" s="1" t="str">
        <f aca="false">MID(+'PLANTILLA PEDIDOS'!O30,1,4)</f>
        <v>7711</v>
      </c>
      <c r="C26" s="1" t="str">
        <f aca="false">+'PLANTILLA PEDIDOS'!P30</f>
        <v>MAITA SUSANA ESTER</v>
      </c>
      <c r="D26" s="1" t="str">
        <f aca="false">TEXT(+'PLANTILLA PEDIDOS'!Q30,0)</f>
        <v>1000037116</v>
      </c>
      <c r="E26" s="1" t="str">
        <f aca="false">TEXT(+'PLANTILLA PEDIDOS'!R30,0)</f>
        <v>50640324</v>
      </c>
      <c r="F26" s="1" t="str">
        <f aca="false">+'PLANTILLA PEDIDOS'!S30</f>
        <v>EGU086</v>
      </c>
      <c r="G26" s="1" t="str">
        <f aca="false">TEXT(+'PLANTILLA PEDIDOS'!T30,0)</f>
        <v>814190515</v>
      </c>
      <c r="H26" s="1" t="n">
        <f aca="false">+'PLANTILLA PEDIDOS'!U30</f>
        <v>0</v>
      </c>
      <c r="I26" s="1" t="str">
        <f aca="false">TEXT(+'PLANTILLA PEDIDOS'!V30,0)</f>
        <v/>
      </c>
      <c r="J26" s="1" t="str">
        <f aca="false">+'PLANTILLA PEDIDOS'!W30</f>
        <v/>
      </c>
    </row>
    <row r="27" customFormat="false" ht="13.8" hidden="false" customHeight="false" outlineLevel="0" collapsed="false">
      <c r="A27" s="22" t="n">
        <f aca="false">+'PLANTILLA PEDIDOS'!$S$1</f>
        <v>45630</v>
      </c>
      <c r="B27" s="1" t="str">
        <f aca="false">MID(+'PLANTILLA PEDIDOS'!O31,1,4)</f>
        <v>7711</v>
      </c>
      <c r="C27" s="1" t="str">
        <f aca="false">+'PLANTILLA PEDIDOS'!P31</f>
        <v>MAITA SUSANA ESTER</v>
      </c>
      <c r="D27" s="1" t="str">
        <f aca="false">TEXT(+'PLANTILLA PEDIDOS'!Q31,0)</f>
        <v>1000037116</v>
      </c>
      <c r="E27" s="1" t="str">
        <f aca="false">TEXT(+'PLANTILLA PEDIDOS'!R31,0)</f>
        <v>50640324</v>
      </c>
      <c r="F27" s="1" t="str">
        <f aca="false">+'PLANTILLA PEDIDOS'!S31</f>
        <v>EGU086</v>
      </c>
      <c r="G27" s="1" t="str">
        <f aca="false">TEXT(+'PLANTILLA PEDIDOS'!T31,0)</f>
        <v>814190515</v>
      </c>
      <c r="H27" s="1" t="n">
        <f aca="false">+'PLANTILLA PEDIDOS'!U31</f>
        <v>0</v>
      </c>
      <c r="I27" s="1" t="str">
        <f aca="false">TEXT(+'PLANTILLA PEDIDOS'!V31,0)</f>
        <v/>
      </c>
      <c r="J27" s="1" t="str">
        <f aca="false">+'PLANTILLA PEDIDOS'!W31</f>
        <v/>
      </c>
    </row>
    <row r="28" customFormat="false" ht="13.8" hidden="false" customHeight="false" outlineLevel="0" collapsed="false">
      <c r="A28" s="22" t="n">
        <f aca="false">+'PLANTILLA PEDIDOS'!$S$1</f>
        <v>45630</v>
      </c>
      <c r="B28" s="1" t="str">
        <f aca="false">MID(+'PLANTILLA PEDIDOS'!O32,1,4)</f>
        <v>7711</v>
      </c>
      <c r="C28" s="1" t="str">
        <f aca="false">+'PLANTILLA PEDIDOS'!P32</f>
        <v>MAITA SUSANA ESTER</v>
      </c>
      <c r="D28" s="1" t="str">
        <f aca="false">TEXT(+'PLANTILLA PEDIDOS'!Q32,0)</f>
        <v>1000037116</v>
      </c>
      <c r="E28" s="1" t="str">
        <f aca="false">TEXT(+'PLANTILLA PEDIDOS'!R32,0)</f>
        <v>50640324</v>
      </c>
      <c r="F28" s="1" t="str">
        <f aca="false">+'PLANTILLA PEDIDOS'!S32</f>
        <v>EGU086</v>
      </c>
      <c r="G28" s="1" t="str">
        <f aca="false">TEXT(+'PLANTILLA PEDIDOS'!T32,0)</f>
        <v>814190515</v>
      </c>
      <c r="H28" s="1" t="n">
        <f aca="false">+'PLANTILLA PEDIDOS'!U32</f>
        <v>0</v>
      </c>
      <c r="I28" s="1" t="str">
        <f aca="false">TEXT(+'PLANTILLA PEDIDOS'!V32,0)</f>
        <v/>
      </c>
      <c r="J28" s="1" t="str">
        <f aca="false">+'PLANTILLA PEDIDOS'!W32</f>
        <v/>
      </c>
    </row>
    <row r="29" customFormat="false" ht="13.8" hidden="false" customHeight="false" outlineLevel="0" collapsed="false">
      <c r="A29" s="22" t="n">
        <f aca="false">+'PLANTILLA PEDIDOS'!$S$1</f>
        <v>45630</v>
      </c>
      <c r="B29" s="1" t="str">
        <f aca="false">MID(+'PLANTILLA PEDIDOS'!O33,1,4)</f>
        <v>7711</v>
      </c>
      <c r="C29" s="1" t="str">
        <f aca="false">+'PLANTILLA PEDIDOS'!P33</f>
        <v>MAITA SUSANA ESTER</v>
      </c>
      <c r="D29" s="1" t="str">
        <f aca="false">TEXT(+'PLANTILLA PEDIDOS'!Q33,0)</f>
        <v>1000037116</v>
      </c>
      <c r="E29" s="1" t="str">
        <f aca="false">TEXT(+'PLANTILLA PEDIDOS'!R33,0)</f>
        <v>50640324</v>
      </c>
      <c r="F29" s="1" t="str">
        <f aca="false">+'PLANTILLA PEDIDOS'!S33</f>
        <v>EGU086</v>
      </c>
      <c r="G29" s="1" t="str">
        <f aca="false">TEXT(+'PLANTILLA PEDIDOS'!T33,0)</f>
        <v>814190515</v>
      </c>
      <c r="H29" s="1" t="n">
        <f aca="false">+'PLANTILLA PEDIDOS'!U33</f>
        <v>0</v>
      </c>
      <c r="I29" s="1" t="str">
        <f aca="false">TEXT(+'PLANTILLA PEDIDOS'!V33,0)</f>
        <v/>
      </c>
      <c r="J29" s="1" t="str">
        <f aca="false">+'PLANTILLA PEDIDOS'!W33</f>
        <v/>
      </c>
    </row>
    <row r="30" customFormat="false" ht="13.8" hidden="false" customHeight="false" outlineLevel="0" collapsed="false">
      <c r="A30" s="22" t="n">
        <f aca="false">+'PLANTILLA PEDIDOS'!$S$1</f>
        <v>45630</v>
      </c>
      <c r="B30" s="1" t="str">
        <f aca="false">MID(+'PLANTILLA PEDIDOS'!O34,1,4)</f>
        <v>7711</v>
      </c>
      <c r="C30" s="1" t="str">
        <f aca="false">+'PLANTILLA PEDIDOS'!P34</f>
        <v>MAITA SUSANA ESTER</v>
      </c>
      <c r="D30" s="1" t="str">
        <f aca="false">TEXT(+'PLANTILLA PEDIDOS'!Q34,0)</f>
        <v>1000037116</v>
      </c>
      <c r="E30" s="1" t="str">
        <f aca="false">TEXT(+'PLANTILLA PEDIDOS'!R34,0)</f>
        <v>50640324</v>
      </c>
      <c r="F30" s="1" t="str">
        <f aca="false">+'PLANTILLA PEDIDOS'!S34</f>
        <v>EGU086</v>
      </c>
      <c r="G30" s="1" t="str">
        <f aca="false">TEXT(+'PLANTILLA PEDIDOS'!T34,0)</f>
        <v>814190515</v>
      </c>
      <c r="H30" s="1" t="n">
        <f aca="false">+'PLANTILLA PEDIDOS'!U34</f>
        <v>0</v>
      </c>
      <c r="I30" s="1" t="str">
        <f aca="false">TEXT(+'PLANTILLA PEDIDOS'!V34,0)</f>
        <v/>
      </c>
      <c r="J30" s="1" t="str">
        <f aca="false">+'PLANTILLA PEDIDOS'!W34</f>
        <v/>
      </c>
    </row>
    <row r="31" customFormat="false" ht="13.8" hidden="false" customHeight="false" outlineLevel="0" collapsed="false">
      <c r="A31" s="22" t="n">
        <f aca="false">+'PLANTILLA PEDIDOS'!$S$1</f>
        <v>45630</v>
      </c>
      <c r="B31" s="1" t="str">
        <f aca="false">MID(+'PLANTILLA PEDIDOS'!O35,1,4)</f>
        <v>7711</v>
      </c>
      <c r="C31" s="1" t="str">
        <f aca="false">+'PLANTILLA PEDIDOS'!P35</f>
        <v>MAITA SUSANA ESTER</v>
      </c>
      <c r="D31" s="1" t="str">
        <f aca="false">TEXT(+'PLANTILLA PEDIDOS'!Q35,0)</f>
        <v>1000037116</v>
      </c>
      <c r="E31" s="1" t="str">
        <f aca="false">TEXT(+'PLANTILLA PEDIDOS'!R35,0)</f>
        <v>50640324</v>
      </c>
      <c r="F31" s="1" t="str">
        <f aca="false">+'PLANTILLA PEDIDOS'!S35</f>
        <v>EGU086</v>
      </c>
      <c r="G31" s="1" t="str">
        <f aca="false">TEXT(+'PLANTILLA PEDIDOS'!T35,0)</f>
        <v>814190515</v>
      </c>
      <c r="H31" s="1" t="n">
        <f aca="false">+'PLANTILLA PEDIDOS'!U35</f>
        <v>0</v>
      </c>
      <c r="I31" s="1" t="str">
        <f aca="false">TEXT(+'PLANTILLA PEDIDOS'!V35,0)</f>
        <v/>
      </c>
      <c r="J31" s="1" t="str">
        <f aca="false">+'PLANTILLA PEDIDOS'!W35</f>
        <v/>
      </c>
    </row>
    <row r="32" customFormat="false" ht="13.8" hidden="false" customHeight="false" outlineLevel="0" collapsed="false">
      <c r="A32" s="22" t="n">
        <f aca="false">+'PLANTILLA PEDIDOS'!$S$1</f>
        <v>45630</v>
      </c>
      <c r="B32" s="1" t="str">
        <f aca="false">MID(+'PLANTILLA PEDIDOS'!O36,1,4)</f>
        <v>7711</v>
      </c>
      <c r="C32" s="1" t="str">
        <f aca="false">+'PLANTILLA PEDIDOS'!P36</f>
        <v>MAITA SUSANA ESTER</v>
      </c>
      <c r="D32" s="1" t="str">
        <f aca="false">TEXT(+'PLANTILLA PEDIDOS'!Q36,0)</f>
        <v>1000037116</v>
      </c>
      <c r="E32" s="1" t="str">
        <f aca="false">TEXT(+'PLANTILLA PEDIDOS'!R36,0)</f>
        <v>50640324</v>
      </c>
      <c r="F32" s="1" t="str">
        <f aca="false">+'PLANTILLA PEDIDOS'!S36</f>
        <v>EGU086</v>
      </c>
      <c r="G32" s="1" t="str">
        <f aca="false">TEXT(+'PLANTILLA PEDIDOS'!T36,0)</f>
        <v>814190515</v>
      </c>
      <c r="H32" s="1" t="n">
        <f aca="false">+'PLANTILLA PEDIDOS'!U36</f>
        <v>0</v>
      </c>
      <c r="I32" s="1" t="str">
        <f aca="false">TEXT(+'PLANTILLA PEDIDOS'!V36,0)</f>
        <v/>
      </c>
      <c r="J32" s="1" t="str">
        <f aca="false">+'PLANTILLA PEDIDOS'!W36</f>
        <v/>
      </c>
    </row>
    <row r="33" customFormat="false" ht="13.8" hidden="false" customHeight="false" outlineLevel="0" collapsed="false">
      <c r="A33" s="22" t="n">
        <f aca="false">+'PLANTILLA PEDIDOS'!$S$1</f>
        <v>45630</v>
      </c>
      <c r="B33" s="1" t="str">
        <f aca="false">MID(+'PLANTILLA PEDIDOS'!O37,1,4)</f>
        <v>7711</v>
      </c>
      <c r="C33" s="1" t="str">
        <f aca="false">+'PLANTILLA PEDIDOS'!P37</f>
        <v>MAITA SUSANA ESTER</v>
      </c>
      <c r="D33" s="1" t="str">
        <f aca="false">TEXT(+'PLANTILLA PEDIDOS'!Q37,0)</f>
        <v>1000037116</v>
      </c>
      <c r="E33" s="1" t="str">
        <f aca="false">TEXT(+'PLANTILLA PEDIDOS'!R37,0)</f>
        <v>50640324</v>
      </c>
      <c r="F33" s="1" t="str">
        <f aca="false">+'PLANTILLA PEDIDOS'!S37</f>
        <v>EGU086</v>
      </c>
      <c r="G33" s="1" t="str">
        <f aca="false">TEXT(+'PLANTILLA PEDIDOS'!T37,0)</f>
        <v>814190515</v>
      </c>
      <c r="H33" s="1" t="n">
        <f aca="false">+'PLANTILLA PEDIDOS'!U37</f>
        <v>0</v>
      </c>
      <c r="I33" s="1" t="str">
        <f aca="false">TEXT(+'PLANTILLA PEDIDOS'!V37,0)</f>
        <v/>
      </c>
      <c r="J33" s="1" t="str">
        <f aca="false">+'PLANTILLA PEDIDOS'!W37</f>
        <v/>
      </c>
    </row>
    <row r="34" customFormat="false" ht="13.8" hidden="false" customHeight="false" outlineLevel="0" collapsed="false">
      <c r="A34" s="22" t="n">
        <f aca="false">+'PLANTILLA PEDIDOS'!$S$1</f>
        <v>45630</v>
      </c>
      <c r="B34" s="1" t="str">
        <f aca="false">MID(+'PLANTILLA PEDIDOS'!O38,1,4)</f>
        <v>7711</v>
      </c>
      <c r="C34" s="1" t="str">
        <f aca="false">+'PLANTILLA PEDIDOS'!P38</f>
        <v>MAITA SUSANA ESTER</v>
      </c>
      <c r="D34" s="1" t="str">
        <f aca="false">TEXT(+'PLANTILLA PEDIDOS'!Q38,0)</f>
        <v>1000037116</v>
      </c>
      <c r="E34" s="1" t="str">
        <f aca="false">TEXT(+'PLANTILLA PEDIDOS'!R38,0)</f>
        <v>50640324</v>
      </c>
      <c r="F34" s="1" t="str">
        <f aca="false">+'PLANTILLA PEDIDOS'!S38</f>
        <v>EGU086</v>
      </c>
      <c r="G34" s="1" t="str">
        <f aca="false">TEXT(+'PLANTILLA PEDIDOS'!T38,0)</f>
        <v>814190515</v>
      </c>
      <c r="H34" s="1" t="n">
        <f aca="false">+'PLANTILLA PEDIDOS'!U38</f>
        <v>0</v>
      </c>
      <c r="I34" s="1" t="str">
        <f aca="false">TEXT(+'PLANTILLA PEDIDOS'!V38,0)</f>
        <v/>
      </c>
      <c r="J34" s="1" t="str">
        <f aca="false">+'PLANTILLA PEDIDOS'!W38</f>
        <v/>
      </c>
    </row>
    <row r="35" customFormat="false" ht="13.8" hidden="false" customHeight="false" outlineLevel="0" collapsed="false">
      <c r="A35" s="22" t="n">
        <f aca="false">+'PLANTILLA PEDIDOS'!$S$1</f>
        <v>45630</v>
      </c>
      <c r="B35" s="1" t="str">
        <f aca="false">MID(+'PLANTILLA PEDIDOS'!O39,1,4)</f>
        <v>7711</v>
      </c>
      <c r="C35" s="1" t="str">
        <f aca="false">+'PLANTILLA PEDIDOS'!P39</f>
        <v>MAITA SUSANA ESTER</v>
      </c>
      <c r="D35" s="1" t="str">
        <f aca="false">TEXT(+'PLANTILLA PEDIDOS'!Q39,0)</f>
        <v>1000037116</v>
      </c>
      <c r="E35" s="1" t="str">
        <f aca="false">TEXT(+'PLANTILLA PEDIDOS'!R39,0)</f>
        <v>50640324</v>
      </c>
      <c r="F35" s="1" t="str">
        <f aca="false">+'PLANTILLA PEDIDOS'!S39</f>
        <v>EGU086</v>
      </c>
      <c r="G35" s="1" t="str">
        <f aca="false">TEXT(+'PLANTILLA PEDIDOS'!T39,0)</f>
        <v>814190515</v>
      </c>
      <c r="H35" s="1" t="n">
        <f aca="false">+'PLANTILLA PEDIDOS'!U39</f>
        <v>0</v>
      </c>
      <c r="I35" s="1" t="str">
        <f aca="false">TEXT(+'PLANTILLA PEDIDOS'!V39,0)</f>
        <v/>
      </c>
      <c r="J35" s="1" t="str">
        <f aca="false">+'PLANTILLA PEDIDOS'!W39</f>
        <v/>
      </c>
    </row>
    <row r="36" customFormat="false" ht="13.8" hidden="false" customHeight="false" outlineLevel="0" collapsed="false">
      <c r="A36" s="22" t="n">
        <f aca="false">+'PLANTILLA PEDIDOS'!$S$1</f>
        <v>45630</v>
      </c>
      <c r="B36" s="1" t="str">
        <f aca="false">MID(+'PLANTILLA PEDIDOS'!O40,1,4)</f>
        <v>7711</v>
      </c>
      <c r="C36" s="1" t="str">
        <f aca="false">+'PLANTILLA PEDIDOS'!P40</f>
        <v>MAITA SUSANA ESTER</v>
      </c>
      <c r="D36" s="1" t="str">
        <f aca="false">TEXT(+'PLANTILLA PEDIDOS'!Q40,0)</f>
        <v>1000037116</v>
      </c>
      <c r="E36" s="1" t="str">
        <f aca="false">TEXT(+'PLANTILLA PEDIDOS'!R40,0)</f>
        <v>50640324</v>
      </c>
      <c r="F36" s="1" t="str">
        <f aca="false">+'PLANTILLA PEDIDOS'!S40</f>
        <v>EGU086</v>
      </c>
      <c r="G36" s="1" t="str">
        <f aca="false">TEXT(+'PLANTILLA PEDIDOS'!T40,0)</f>
        <v>814190515</v>
      </c>
      <c r="H36" s="1" t="n">
        <f aca="false">+'PLANTILLA PEDIDOS'!U40</f>
        <v>0</v>
      </c>
      <c r="I36" s="1" t="str">
        <f aca="false">TEXT(+'PLANTILLA PEDIDOS'!V40,0)</f>
        <v/>
      </c>
      <c r="J36" s="1" t="str">
        <f aca="false">+'PLANTILLA PEDIDOS'!W40</f>
        <v/>
      </c>
    </row>
    <row r="37" customFormat="false" ht="13.8" hidden="false" customHeight="false" outlineLevel="0" collapsed="false">
      <c r="A37" s="22" t="n">
        <f aca="false">+'PLANTILLA PEDIDOS'!$S$1</f>
        <v>45630</v>
      </c>
      <c r="B37" s="1" t="str">
        <f aca="false">MID(+'PLANTILLA PEDIDOS'!O41,1,4)</f>
        <v>7711</v>
      </c>
      <c r="C37" s="1" t="str">
        <f aca="false">+'PLANTILLA PEDIDOS'!P41</f>
        <v>MAITA SUSANA ESTER</v>
      </c>
      <c r="D37" s="1" t="str">
        <f aca="false">TEXT(+'PLANTILLA PEDIDOS'!Q41,0)</f>
        <v>1000037116</v>
      </c>
      <c r="E37" s="1" t="str">
        <f aca="false">TEXT(+'PLANTILLA PEDIDOS'!R41,0)</f>
        <v>50640324</v>
      </c>
      <c r="F37" s="1" t="str">
        <f aca="false">+'PLANTILLA PEDIDOS'!S41</f>
        <v>EGU086</v>
      </c>
      <c r="G37" s="1" t="str">
        <f aca="false">TEXT(+'PLANTILLA PEDIDOS'!T41,0)</f>
        <v>814190515</v>
      </c>
      <c r="H37" s="1" t="n">
        <f aca="false">+'PLANTILLA PEDIDOS'!U41</f>
        <v>0</v>
      </c>
      <c r="I37" s="1" t="str">
        <f aca="false">TEXT(+'PLANTILLA PEDIDOS'!V41,0)</f>
        <v/>
      </c>
      <c r="J37" s="1" t="str">
        <f aca="false">+'PLANTILLA PEDIDOS'!W41</f>
        <v/>
      </c>
    </row>
    <row r="38" customFormat="false" ht="13.8" hidden="false" customHeight="false" outlineLevel="0" collapsed="false">
      <c r="A38" s="22" t="n">
        <f aca="false">+'PLANTILLA PEDIDOS'!$S$1</f>
        <v>45630</v>
      </c>
      <c r="B38" s="1" t="str">
        <f aca="false">MID(+'PLANTILLA PEDIDOS'!O42,1,4)</f>
        <v>7711</v>
      </c>
      <c r="C38" s="1" t="str">
        <f aca="false">+'PLANTILLA PEDIDOS'!P42</f>
        <v>MAITA SUSANA ESTER</v>
      </c>
      <c r="D38" s="1" t="str">
        <f aca="false">TEXT(+'PLANTILLA PEDIDOS'!Q42,0)</f>
        <v>1000037116</v>
      </c>
      <c r="E38" s="1" t="str">
        <f aca="false">TEXT(+'PLANTILLA PEDIDOS'!R42,0)</f>
        <v>50640324</v>
      </c>
      <c r="F38" s="1" t="str">
        <f aca="false">+'PLANTILLA PEDIDOS'!S42</f>
        <v>EGU086</v>
      </c>
      <c r="G38" s="1" t="str">
        <f aca="false">TEXT(+'PLANTILLA PEDIDOS'!T42,0)</f>
        <v>814190515</v>
      </c>
      <c r="H38" s="1" t="n">
        <f aca="false">+'PLANTILLA PEDIDOS'!U42</f>
        <v>0</v>
      </c>
      <c r="I38" s="1" t="str">
        <f aca="false">TEXT(+'PLANTILLA PEDIDOS'!V42,0)</f>
        <v/>
      </c>
      <c r="J38" s="1" t="str">
        <f aca="false">+'PLANTILLA PEDIDOS'!W42</f>
        <v/>
      </c>
    </row>
    <row r="39" customFormat="false" ht="13.8" hidden="false" customHeight="false" outlineLevel="0" collapsed="false">
      <c r="A39" s="22" t="n">
        <f aca="false">+'PLANTILLA PEDIDOS'!$S$1</f>
        <v>45630</v>
      </c>
      <c r="B39" s="1" t="str">
        <f aca="false">MID(+'PLANTILLA PEDIDOS'!O43,1,4)</f>
        <v>7711</v>
      </c>
      <c r="C39" s="1" t="str">
        <f aca="false">+'PLANTILLA PEDIDOS'!P43</f>
        <v>MAITA SUSANA ESTER</v>
      </c>
      <c r="D39" s="1" t="str">
        <f aca="false">TEXT(+'PLANTILLA PEDIDOS'!Q43,0)</f>
        <v>1000037116</v>
      </c>
      <c r="E39" s="1" t="str">
        <f aca="false">TEXT(+'PLANTILLA PEDIDOS'!R43,0)</f>
        <v>50640324</v>
      </c>
      <c r="F39" s="1" t="str">
        <f aca="false">+'PLANTILLA PEDIDOS'!S43</f>
        <v>EGU086</v>
      </c>
      <c r="G39" s="1" t="str">
        <f aca="false">TEXT(+'PLANTILLA PEDIDOS'!T43,0)</f>
        <v>814190515</v>
      </c>
      <c r="H39" s="1" t="n">
        <f aca="false">+'PLANTILLA PEDIDOS'!U43</f>
        <v>0</v>
      </c>
      <c r="I39" s="1" t="str">
        <f aca="false">TEXT(+'PLANTILLA PEDIDOS'!V43,0)</f>
        <v/>
      </c>
      <c r="J39" s="1" t="str">
        <f aca="false">+'PLANTILLA PEDIDOS'!W43</f>
        <v/>
      </c>
    </row>
    <row r="40" customFormat="false" ht="13.8" hidden="false" customHeight="false" outlineLevel="0" collapsed="false">
      <c r="A40" s="22" t="n">
        <f aca="false">+'PLANTILLA PEDIDOS'!$S$1</f>
        <v>45630</v>
      </c>
      <c r="B40" s="1" t="str">
        <f aca="false">MID(+'PLANTILLA PEDIDOS'!O44,1,4)</f>
        <v>7711</v>
      </c>
      <c r="C40" s="1" t="str">
        <f aca="false">+'PLANTILLA PEDIDOS'!P44</f>
        <v>MAITA SUSANA ESTER</v>
      </c>
      <c r="D40" s="1" t="str">
        <f aca="false">TEXT(+'PLANTILLA PEDIDOS'!Q44,0)</f>
        <v>1000037116</v>
      </c>
      <c r="E40" s="1" t="str">
        <f aca="false">TEXT(+'PLANTILLA PEDIDOS'!R44,0)</f>
        <v>50640324</v>
      </c>
      <c r="F40" s="1" t="str">
        <f aca="false">+'PLANTILLA PEDIDOS'!S44</f>
        <v>EGU086</v>
      </c>
      <c r="G40" s="1" t="str">
        <f aca="false">TEXT(+'PLANTILLA PEDIDOS'!T44,0)</f>
        <v>814190515</v>
      </c>
      <c r="H40" s="1" t="n">
        <f aca="false">+'PLANTILLA PEDIDOS'!U44</f>
        <v>0</v>
      </c>
      <c r="I40" s="1" t="str">
        <f aca="false">TEXT(+'PLANTILLA PEDIDOS'!V44,0)</f>
        <v/>
      </c>
      <c r="J40" s="1" t="str">
        <f aca="false">+'PLANTILLA PEDIDOS'!W44</f>
        <v/>
      </c>
    </row>
    <row r="41" customFormat="false" ht="13.8" hidden="false" customHeight="false" outlineLevel="0" collapsed="false">
      <c r="A41" s="22" t="n">
        <f aca="false">+'PLANTILLA PEDIDOS'!$S$1</f>
        <v>45630</v>
      </c>
      <c r="B41" s="1" t="str">
        <f aca="false">MID(+'PLANTILLA PEDIDOS'!O45,1,4)</f>
        <v>7711</v>
      </c>
      <c r="C41" s="1" t="str">
        <f aca="false">+'PLANTILLA PEDIDOS'!P45</f>
        <v>MAITA SUSANA ESTER</v>
      </c>
      <c r="D41" s="1" t="str">
        <f aca="false">TEXT(+'PLANTILLA PEDIDOS'!Q45,0)</f>
        <v>1000037116</v>
      </c>
      <c r="E41" s="1" t="str">
        <f aca="false">TEXT(+'PLANTILLA PEDIDOS'!R45,0)</f>
        <v>50640324</v>
      </c>
      <c r="F41" s="1" t="str">
        <f aca="false">+'PLANTILLA PEDIDOS'!S45</f>
        <v>EGU086</v>
      </c>
      <c r="G41" s="1" t="str">
        <f aca="false">TEXT(+'PLANTILLA PEDIDOS'!T45,0)</f>
        <v>814190515</v>
      </c>
      <c r="H41" s="1" t="n">
        <f aca="false">+'PLANTILLA PEDIDOS'!U45</f>
        <v>0</v>
      </c>
      <c r="I41" s="1" t="str">
        <f aca="false">TEXT(+'PLANTILLA PEDIDOS'!V45,0)</f>
        <v/>
      </c>
      <c r="J41" s="1" t="str">
        <f aca="false">+'PLANTILLA PEDIDOS'!W45</f>
        <v/>
      </c>
    </row>
    <row r="42" customFormat="false" ht="13.8" hidden="false" customHeight="false" outlineLevel="0" collapsed="false">
      <c r="A42" s="22" t="n">
        <f aca="false">+'PLANTILLA PEDIDOS'!$S$1</f>
        <v>45630</v>
      </c>
      <c r="B42" s="1" t="str">
        <f aca="false">MID(+'PLANTILLA PEDIDOS'!O46,1,4)</f>
        <v>7711</v>
      </c>
      <c r="C42" s="1" t="str">
        <f aca="false">+'PLANTILLA PEDIDOS'!P46</f>
        <v>MAITA SUSANA ESTER</v>
      </c>
      <c r="D42" s="1" t="str">
        <f aca="false">TEXT(+'PLANTILLA PEDIDOS'!Q46,0)</f>
        <v>1000037116</v>
      </c>
      <c r="E42" s="1" t="str">
        <f aca="false">TEXT(+'PLANTILLA PEDIDOS'!R46,0)</f>
        <v>50640324</v>
      </c>
      <c r="F42" s="1" t="str">
        <f aca="false">+'PLANTILLA PEDIDOS'!S46</f>
        <v>EGU086</v>
      </c>
      <c r="G42" s="1" t="str">
        <f aca="false">TEXT(+'PLANTILLA PEDIDOS'!T46,0)</f>
        <v>814190515</v>
      </c>
      <c r="H42" s="1" t="n">
        <f aca="false">+'PLANTILLA PEDIDOS'!U46</f>
        <v>0</v>
      </c>
      <c r="I42" s="1" t="str">
        <f aca="false">TEXT(+'PLANTILLA PEDIDOS'!V46,0)</f>
        <v/>
      </c>
      <c r="J42" s="1" t="str">
        <f aca="false">+'PLANTILLA PEDIDOS'!W46</f>
        <v/>
      </c>
    </row>
    <row r="43" customFormat="false" ht="13.8" hidden="false" customHeight="false" outlineLevel="0" collapsed="false">
      <c r="A43" s="22" t="n">
        <f aca="false">+'PLANTILLA PEDIDOS'!$S$1</f>
        <v>45630</v>
      </c>
      <c r="B43" s="1" t="str">
        <f aca="false">MID(+'PLANTILLA PEDIDOS'!O47,1,4)</f>
        <v>7711</v>
      </c>
      <c r="C43" s="1" t="str">
        <f aca="false">+'PLANTILLA PEDIDOS'!P47</f>
        <v>MAITA SUSANA ESTER</v>
      </c>
      <c r="D43" s="1" t="str">
        <f aca="false">TEXT(+'PLANTILLA PEDIDOS'!Q47,0)</f>
        <v>1000037116</v>
      </c>
      <c r="E43" s="1" t="str">
        <f aca="false">TEXT(+'PLANTILLA PEDIDOS'!R47,0)</f>
        <v>50640324</v>
      </c>
      <c r="F43" s="1" t="str">
        <f aca="false">+'PLANTILLA PEDIDOS'!S47</f>
        <v>EGU086</v>
      </c>
      <c r="G43" s="1" t="str">
        <f aca="false">TEXT(+'PLANTILLA PEDIDOS'!T47,0)</f>
        <v>814190515</v>
      </c>
      <c r="H43" s="1" t="n">
        <f aca="false">+'PLANTILLA PEDIDOS'!U47</f>
        <v>0</v>
      </c>
      <c r="I43" s="1" t="str">
        <f aca="false">TEXT(+'PLANTILLA PEDIDOS'!V47,0)</f>
        <v/>
      </c>
      <c r="J43" s="1" t="str">
        <f aca="false">+'PLANTILLA PEDIDOS'!W47</f>
        <v/>
      </c>
    </row>
    <row r="44" customFormat="false" ht="13.8" hidden="false" customHeight="false" outlineLevel="0" collapsed="false">
      <c r="A44" s="22" t="n">
        <f aca="false">+'PLANTILLA PEDIDOS'!$S$1</f>
        <v>45630</v>
      </c>
      <c r="B44" s="1" t="str">
        <f aca="false">MID(+'PLANTILLA PEDIDOS'!O48,1,4)</f>
        <v>7711</v>
      </c>
      <c r="C44" s="1" t="str">
        <f aca="false">+'PLANTILLA PEDIDOS'!P48</f>
        <v>MAITA SUSANA ESTER</v>
      </c>
      <c r="D44" s="1" t="str">
        <f aca="false">TEXT(+'PLANTILLA PEDIDOS'!Q48,0)</f>
        <v>1000037116</v>
      </c>
      <c r="E44" s="1" t="str">
        <f aca="false">TEXT(+'PLANTILLA PEDIDOS'!R48,0)</f>
        <v>50640324</v>
      </c>
      <c r="F44" s="1" t="str">
        <f aca="false">+'PLANTILLA PEDIDOS'!S48</f>
        <v>EGU086</v>
      </c>
      <c r="G44" s="1" t="str">
        <f aca="false">TEXT(+'PLANTILLA PEDIDOS'!T48,0)</f>
        <v>814190515</v>
      </c>
      <c r="H44" s="1" t="n">
        <f aca="false">+'PLANTILLA PEDIDOS'!U48</f>
        <v>0</v>
      </c>
      <c r="I44" s="1" t="str">
        <f aca="false">TEXT(+'PLANTILLA PEDIDOS'!V48,0)</f>
        <v/>
      </c>
      <c r="J44" s="1" t="str">
        <f aca="false">+'PLANTILLA PEDIDOS'!W48</f>
        <v/>
      </c>
    </row>
    <row r="45" customFormat="false" ht="13.8" hidden="false" customHeight="false" outlineLevel="0" collapsed="false">
      <c r="A45" s="22" t="n">
        <f aca="false">+'PLANTILLA PEDIDOS'!$S$1</f>
        <v>45630</v>
      </c>
      <c r="B45" s="1" t="str">
        <f aca="false">MID(+'PLANTILLA PEDIDOS'!O49,1,4)</f>
        <v>7711</v>
      </c>
      <c r="C45" s="1" t="str">
        <f aca="false">+'PLANTILLA PEDIDOS'!P49</f>
        <v>MAITA SUSANA ESTER</v>
      </c>
      <c r="D45" s="1" t="str">
        <f aca="false">TEXT(+'PLANTILLA PEDIDOS'!Q49,0)</f>
        <v>1000037116</v>
      </c>
      <c r="E45" s="1" t="str">
        <f aca="false">TEXT(+'PLANTILLA PEDIDOS'!R49,0)</f>
        <v>50640324</v>
      </c>
      <c r="F45" s="1" t="str">
        <f aca="false">+'PLANTILLA PEDIDOS'!S49</f>
        <v>EGU086</v>
      </c>
      <c r="G45" s="1" t="str">
        <f aca="false">TEXT(+'PLANTILLA PEDIDOS'!T49,0)</f>
        <v>814190515</v>
      </c>
      <c r="H45" s="1" t="n">
        <f aca="false">+'PLANTILLA PEDIDOS'!U49</f>
        <v>0</v>
      </c>
      <c r="I45" s="1" t="str">
        <f aca="false">TEXT(+'PLANTILLA PEDIDOS'!V49,0)</f>
        <v/>
      </c>
      <c r="J45" s="1" t="str">
        <f aca="false">+'PLANTILLA PEDIDOS'!W49</f>
        <v/>
      </c>
    </row>
    <row r="46" customFormat="false" ht="13.8" hidden="false" customHeight="false" outlineLevel="0" collapsed="false">
      <c r="A46" s="22" t="n">
        <f aca="false">+'PLANTILLA PEDIDOS'!$S$1</f>
        <v>45630</v>
      </c>
      <c r="B46" s="1" t="str">
        <f aca="false">MID(+'PLANTILLA PEDIDOS'!O50,1,4)</f>
        <v>7711</v>
      </c>
      <c r="C46" s="1" t="str">
        <f aca="false">+'PLANTILLA PEDIDOS'!P50</f>
        <v>MAITA SUSANA ESTER</v>
      </c>
      <c r="D46" s="1" t="str">
        <f aca="false">TEXT(+'PLANTILLA PEDIDOS'!Q50,0)</f>
        <v>1000037116</v>
      </c>
      <c r="E46" s="1" t="str">
        <f aca="false">TEXT(+'PLANTILLA PEDIDOS'!R50,0)</f>
        <v>50640324</v>
      </c>
      <c r="F46" s="1" t="str">
        <f aca="false">+'PLANTILLA PEDIDOS'!S50</f>
        <v>EGU086</v>
      </c>
      <c r="G46" s="1" t="str">
        <f aca="false">TEXT(+'PLANTILLA PEDIDOS'!T50,0)</f>
        <v>814190515</v>
      </c>
      <c r="H46" s="1" t="n">
        <f aca="false">+'PLANTILLA PEDIDOS'!U50</f>
        <v>0</v>
      </c>
      <c r="I46" s="1" t="str">
        <f aca="false">TEXT(+'PLANTILLA PEDIDOS'!V50,0)</f>
        <v/>
      </c>
      <c r="J46" s="1" t="str">
        <f aca="false">+'PLANTILLA PEDIDOS'!W50</f>
        <v/>
      </c>
    </row>
    <row r="47" customFormat="false" ht="13.8" hidden="false" customHeight="false" outlineLevel="0" collapsed="false">
      <c r="A47" s="22" t="n">
        <f aca="false">+'PLANTILLA PEDIDOS'!$S$1</f>
        <v>45630</v>
      </c>
      <c r="B47" s="1" t="str">
        <f aca="false">MID(+'PLANTILLA PEDIDOS'!O51,1,4)</f>
        <v>7711</v>
      </c>
      <c r="C47" s="1" t="str">
        <f aca="false">+'PLANTILLA PEDIDOS'!P51</f>
        <v>MAITA SUSANA ESTER</v>
      </c>
      <c r="D47" s="1" t="str">
        <f aca="false">TEXT(+'PLANTILLA PEDIDOS'!Q51,0)</f>
        <v>1000037116</v>
      </c>
      <c r="E47" s="1" t="str">
        <f aca="false">TEXT(+'PLANTILLA PEDIDOS'!R51,0)</f>
        <v>50640324</v>
      </c>
      <c r="F47" s="1" t="str">
        <f aca="false">+'PLANTILLA PEDIDOS'!S51</f>
        <v>EGU086</v>
      </c>
      <c r="G47" s="1" t="str">
        <f aca="false">TEXT(+'PLANTILLA PEDIDOS'!T51,0)</f>
        <v>814190515</v>
      </c>
      <c r="H47" s="1" t="n">
        <f aca="false">+'PLANTILLA PEDIDOS'!U51</f>
        <v>0</v>
      </c>
      <c r="I47" s="1" t="str">
        <f aca="false">TEXT(+'PLANTILLA PEDIDOS'!V51,0)</f>
        <v/>
      </c>
      <c r="J47" s="1" t="str">
        <f aca="false">+'PLANTILLA PEDIDOS'!W51</f>
        <v/>
      </c>
    </row>
    <row r="48" customFormat="false" ht="13.8" hidden="false" customHeight="false" outlineLevel="0" collapsed="false">
      <c r="A48" s="22" t="n">
        <f aca="false">+'PLANTILLA PEDIDOS'!$S$1</f>
        <v>45630</v>
      </c>
      <c r="B48" s="1" t="str">
        <f aca="false">MID(+'PLANTILLA PEDIDOS'!O52,1,4)</f>
        <v>7711</v>
      </c>
      <c r="C48" s="1" t="str">
        <f aca="false">+'PLANTILLA PEDIDOS'!P52</f>
        <v>MAITA SUSANA ESTER</v>
      </c>
      <c r="D48" s="1" t="str">
        <f aca="false">TEXT(+'PLANTILLA PEDIDOS'!Q52,0)</f>
        <v>1000037116</v>
      </c>
      <c r="E48" s="1" t="str">
        <f aca="false">TEXT(+'PLANTILLA PEDIDOS'!R52,0)</f>
        <v>50640324</v>
      </c>
      <c r="F48" s="1" t="str">
        <f aca="false">+'PLANTILLA PEDIDOS'!S52</f>
        <v>EGU086</v>
      </c>
      <c r="G48" s="1" t="str">
        <f aca="false">TEXT(+'PLANTILLA PEDIDOS'!T52,0)</f>
        <v>814190515</v>
      </c>
      <c r="H48" s="1" t="n">
        <f aca="false">+'PLANTILLA PEDIDOS'!U52</f>
        <v>0</v>
      </c>
      <c r="I48" s="1" t="str">
        <f aca="false">TEXT(+'PLANTILLA PEDIDOS'!V52,0)</f>
        <v/>
      </c>
      <c r="J48" s="1" t="str">
        <f aca="false">+'PLANTILLA PEDIDOS'!W52</f>
        <v/>
      </c>
    </row>
    <row r="49" customFormat="false" ht="13.8" hidden="false" customHeight="false" outlineLevel="0" collapsed="false">
      <c r="A49" s="22" t="n">
        <f aca="false">+'PLANTILLA PEDIDOS'!$S$1</f>
        <v>45630</v>
      </c>
      <c r="B49" s="1" t="str">
        <f aca="false">MID(+'PLANTILLA PEDIDOS'!O53,1,4)</f>
        <v>7711</v>
      </c>
      <c r="C49" s="1" t="str">
        <f aca="false">+'PLANTILLA PEDIDOS'!P53</f>
        <v>MAITA SUSANA ESTER</v>
      </c>
      <c r="D49" s="1" t="str">
        <f aca="false">TEXT(+'PLANTILLA PEDIDOS'!Q53,0)</f>
        <v>1000037116</v>
      </c>
      <c r="E49" s="1" t="str">
        <f aca="false">TEXT(+'PLANTILLA PEDIDOS'!R53,0)</f>
        <v>50640324</v>
      </c>
      <c r="F49" s="1" t="str">
        <f aca="false">+'PLANTILLA PEDIDOS'!S53</f>
        <v>EGU086</v>
      </c>
      <c r="G49" s="1" t="str">
        <f aca="false">TEXT(+'PLANTILLA PEDIDOS'!T53,0)</f>
        <v>814190515</v>
      </c>
      <c r="H49" s="1" t="n">
        <f aca="false">+'PLANTILLA PEDIDOS'!U53</f>
        <v>0</v>
      </c>
      <c r="I49" s="1" t="str">
        <f aca="false">TEXT(+'PLANTILLA PEDIDOS'!V53,0)</f>
        <v/>
      </c>
      <c r="J49" s="1" t="str">
        <f aca="false">+'PLANTILLA PEDIDOS'!W53</f>
        <v/>
      </c>
    </row>
    <row r="50" customFormat="false" ht="13.8" hidden="false" customHeight="false" outlineLevel="0" collapsed="false">
      <c r="A50" s="22" t="n">
        <f aca="false">+'PLANTILLA PEDIDOS'!$S$1</f>
        <v>45630</v>
      </c>
      <c r="B50" s="1" t="str">
        <f aca="false">MID(+'PLANTILLA PEDIDOS'!O54,1,4)</f>
        <v>7711</v>
      </c>
      <c r="C50" s="1" t="str">
        <f aca="false">+'PLANTILLA PEDIDOS'!P54</f>
        <v>MAITA SUSANA ESTER</v>
      </c>
      <c r="D50" s="1" t="str">
        <f aca="false">TEXT(+'PLANTILLA PEDIDOS'!Q54,0)</f>
        <v>1000037116</v>
      </c>
      <c r="E50" s="1" t="str">
        <f aca="false">TEXT(+'PLANTILLA PEDIDOS'!R54,0)</f>
        <v>50640324</v>
      </c>
      <c r="F50" s="1" t="str">
        <f aca="false">+'PLANTILLA PEDIDOS'!S54</f>
        <v>EGU086</v>
      </c>
      <c r="G50" s="1" t="str">
        <f aca="false">TEXT(+'PLANTILLA PEDIDOS'!T54,0)</f>
        <v>814190515</v>
      </c>
      <c r="H50" s="1" t="n">
        <f aca="false">+'PLANTILLA PEDIDOS'!U54</f>
        <v>0</v>
      </c>
      <c r="I50" s="1" t="str">
        <f aca="false">TEXT(+'PLANTILLA PEDIDOS'!V54,0)</f>
        <v/>
      </c>
      <c r="J50" s="1" t="str">
        <f aca="false">+'PLANTILLA PEDIDOS'!W54</f>
        <v/>
      </c>
    </row>
    <row r="51" customFormat="false" ht="13.8" hidden="false" customHeight="false" outlineLevel="0" collapsed="false">
      <c r="A51" s="22" t="n">
        <f aca="false">+'PLANTILLA PEDIDOS'!$S$1</f>
        <v>45630</v>
      </c>
      <c r="B51" s="1" t="str">
        <f aca="false">MID(+'PLANTILLA PEDIDOS'!O55,1,4)</f>
        <v>7711</v>
      </c>
      <c r="C51" s="1" t="str">
        <f aca="false">+'PLANTILLA PEDIDOS'!P55</f>
        <v>MAITA SUSANA ESTER</v>
      </c>
      <c r="D51" s="1" t="str">
        <f aca="false">TEXT(+'PLANTILLA PEDIDOS'!Q55,0)</f>
        <v>1000037116</v>
      </c>
      <c r="E51" s="1" t="str">
        <f aca="false">TEXT(+'PLANTILLA PEDIDOS'!R55,0)</f>
        <v>50640324</v>
      </c>
      <c r="F51" s="1" t="str">
        <f aca="false">+'PLANTILLA PEDIDOS'!S55</f>
        <v>EGU086</v>
      </c>
      <c r="G51" s="1" t="str">
        <f aca="false">TEXT(+'PLANTILLA PEDIDOS'!T55,0)</f>
        <v>814190515</v>
      </c>
      <c r="H51" s="1" t="n">
        <f aca="false">+'PLANTILLA PEDIDOS'!U55</f>
        <v>0</v>
      </c>
      <c r="I51" s="1" t="str">
        <f aca="false">TEXT(+'PLANTILLA PEDIDOS'!V55,0)</f>
        <v/>
      </c>
      <c r="J51" s="1" t="str">
        <f aca="false">+'PLANTILLA PEDIDOS'!W55</f>
        <v/>
      </c>
    </row>
    <row r="52" customFormat="false" ht="13.8" hidden="false" customHeight="false" outlineLevel="0" collapsed="false">
      <c r="A52" s="22" t="n">
        <f aca="false">+'PLANTILLA PEDIDOS'!$S$1</f>
        <v>45630</v>
      </c>
      <c r="B52" s="1" t="str">
        <f aca="false">MID(+'PLANTILLA PEDIDOS'!O56,1,4)</f>
        <v>7711</v>
      </c>
      <c r="C52" s="1" t="str">
        <f aca="false">+'PLANTILLA PEDIDOS'!P56</f>
        <v>MAITA SUSANA ESTER</v>
      </c>
      <c r="D52" s="1" t="str">
        <f aca="false">TEXT(+'PLANTILLA PEDIDOS'!Q56,0)</f>
        <v>1000037116</v>
      </c>
      <c r="E52" s="1" t="str">
        <f aca="false">TEXT(+'PLANTILLA PEDIDOS'!R56,0)</f>
        <v>50640324</v>
      </c>
      <c r="F52" s="1" t="str">
        <f aca="false">+'PLANTILLA PEDIDOS'!S56</f>
        <v>EGU086</v>
      </c>
      <c r="G52" s="1" t="str">
        <f aca="false">TEXT(+'PLANTILLA PEDIDOS'!T56,0)</f>
        <v>814190515</v>
      </c>
      <c r="H52" s="1" t="n">
        <f aca="false">+'PLANTILLA PEDIDOS'!U56</f>
        <v>0</v>
      </c>
      <c r="I52" s="1" t="str">
        <f aca="false">TEXT(+'PLANTILLA PEDIDOS'!V56,0)</f>
        <v/>
      </c>
      <c r="J52" s="1" t="str">
        <f aca="false">+'PLANTILLA PEDIDOS'!W56</f>
        <v/>
      </c>
    </row>
    <row r="53" customFormat="false" ht="13.8" hidden="false" customHeight="false" outlineLevel="0" collapsed="false">
      <c r="A53" s="22" t="n">
        <f aca="false">+'PLANTILLA PEDIDOS'!$S$1</f>
        <v>45630</v>
      </c>
      <c r="B53" s="1" t="str">
        <f aca="false">MID(+'PLANTILLA PEDIDOS'!O57,1,4)</f>
        <v>7711</v>
      </c>
      <c r="C53" s="1" t="str">
        <f aca="false">+'PLANTILLA PEDIDOS'!P57</f>
        <v>MAITA SUSANA ESTER</v>
      </c>
      <c r="D53" s="1" t="str">
        <f aca="false">TEXT(+'PLANTILLA PEDIDOS'!Q57,0)</f>
        <v>1000037116</v>
      </c>
      <c r="E53" s="1" t="str">
        <f aca="false">TEXT(+'PLANTILLA PEDIDOS'!R57,0)</f>
        <v>50640324</v>
      </c>
      <c r="F53" s="1" t="str">
        <f aca="false">+'PLANTILLA PEDIDOS'!S57</f>
        <v>EGU086</v>
      </c>
      <c r="G53" s="1" t="str">
        <f aca="false">TEXT(+'PLANTILLA PEDIDOS'!T57,0)</f>
        <v>814190515</v>
      </c>
      <c r="H53" s="1" t="n">
        <f aca="false">+'PLANTILLA PEDIDOS'!U57</f>
        <v>0</v>
      </c>
      <c r="I53" s="1" t="str">
        <f aca="false">TEXT(+'PLANTILLA PEDIDOS'!V57,0)</f>
        <v/>
      </c>
      <c r="J53" s="1" t="str">
        <f aca="false">+'PLANTILLA PEDIDOS'!W57</f>
        <v/>
      </c>
    </row>
    <row r="54" customFormat="false" ht="13.8" hidden="false" customHeight="false" outlineLevel="0" collapsed="false">
      <c r="A54" s="22" t="n">
        <f aca="false">+'PLANTILLA PEDIDOS'!$S$1</f>
        <v>45630</v>
      </c>
      <c r="B54" s="1" t="str">
        <f aca="false">MID(+'PLANTILLA PEDIDOS'!O58,1,4)</f>
        <v>7711</v>
      </c>
      <c r="C54" s="1" t="str">
        <f aca="false">+'PLANTILLA PEDIDOS'!P58</f>
        <v>MAITA SUSANA ESTER</v>
      </c>
      <c r="D54" s="1" t="str">
        <f aca="false">TEXT(+'PLANTILLA PEDIDOS'!Q58,0)</f>
        <v>1000037116</v>
      </c>
      <c r="E54" s="1" t="str">
        <f aca="false">TEXT(+'PLANTILLA PEDIDOS'!R58,0)</f>
        <v>50640324</v>
      </c>
      <c r="F54" s="1" t="str">
        <f aca="false">+'PLANTILLA PEDIDOS'!S58</f>
        <v>EGU086</v>
      </c>
      <c r="G54" s="1" t="str">
        <f aca="false">TEXT(+'PLANTILLA PEDIDOS'!T58,0)</f>
        <v>814190515</v>
      </c>
      <c r="H54" s="1" t="n">
        <f aca="false">+'PLANTILLA PEDIDOS'!U58</f>
        <v>0</v>
      </c>
      <c r="I54" s="1" t="str">
        <f aca="false">TEXT(+'PLANTILLA PEDIDOS'!V58,0)</f>
        <v/>
      </c>
      <c r="J54" s="1" t="str">
        <f aca="false">+'PLANTILLA PEDIDOS'!W58</f>
        <v/>
      </c>
    </row>
    <row r="55" customFormat="false" ht="13.8" hidden="false" customHeight="false" outlineLevel="0" collapsed="false">
      <c r="A55" s="22" t="n">
        <f aca="false">+'PLANTILLA PEDIDOS'!$S$1</f>
        <v>45630</v>
      </c>
      <c r="B55" s="1" t="str">
        <f aca="false">MID(+'PLANTILLA PEDIDOS'!O59,1,4)</f>
        <v>7711</v>
      </c>
      <c r="C55" s="1" t="str">
        <f aca="false">+'PLANTILLA PEDIDOS'!P59</f>
        <v>MAITA SUSANA ESTER</v>
      </c>
      <c r="D55" s="1" t="str">
        <f aca="false">TEXT(+'PLANTILLA PEDIDOS'!Q59,0)</f>
        <v>1000037116</v>
      </c>
      <c r="E55" s="1" t="str">
        <f aca="false">TEXT(+'PLANTILLA PEDIDOS'!R59,0)</f>
        <v>50640324</v>
      </c>
      <c r="F55" s="1" t="str">
        <f aca="false">+'PLANTILLA PEDIDOS'!S59</f>
        <v>EGU086</v>
      </c>
      <c r="G55" s="1" t="str">
        <f aca="false">TEXT(+'PLANTILLA PEDIDOS'!T59,0)</f>
        <v>814190515</v>
      </c>
      <c r="H55" s="1" t="n">
        <f aca="false">+'PLANTILLA PEDIDOS'!U59</f>
        <v>0</v>
      </c>
      <c r="I55" s="1" t="str">
        <f aca="false">TEXT(+'PLANTILLA PEDIDOS'!V59,0)</f>
        <v/>
      </c>
      <c r="J55" s="1" t="str">
        <f aca="false">+'PLANTILLA PEDIDOS'!W59</f>
        <v/>
      </c>
    </row>
    <row r="56" customFormat="false" ht="13.8" hidden="false" customHeight="false" outlineLevel="0" collapsed="false">
      <c r="A56" s="22" t="n">
        <f aca="false">+'PLANTILLA PEDIDOS'!$S$1</f>
        <v>45630</v>
      </c>
      <c r="B56" s="1" t="str">
        <f aca="false">MID(+'PLANTILLA PEDIDOS'!O60,1,4)</f>
        <v>7711</v>
      </c>
      <c r="C56" s="1" t="str">
        <f aca="false">+'PLANTILLA PEDIDOS'!P60</f>
        <v>MAITA SUSANA ESTER</v>
      </c>
      <c r="D56" s="1" t="str">
        <f aca="false">TEXT(+'PLANTILLA PEDIDOS'!Q60,0)</f>
        <v>1000037116</v>
      </c>
      <c r="E56" s="1" t="str">
        <f aca="false">TEXT(+'PLANTILLA PEDIDOS'!R60,0)</f>
        <v>50640324</v>
      </c>
      <c r="F56" s="1" t="str">
        <f aca="false">+'PLANTILLA PEDIDOS'!S60</f>
        <v>EGU086</v>
      </c>
      <c r="G56" s="1" t="str">
        <f aca="false">TEXT(+'PLANTILLA PEDIDOS'!T60,0)</f>
        <v>814190515</v>
      </c>
      <c r="H56" s="1" t="n">
        <f aca="false">+'PLANTILLA PEDIDOS'!U60</f>
        <v>0</v>
      </c>
      <c r="I56" s="1" t="str">
        <f aca="false">TEXT(+'PLANTILLA PEDIDOS'!V60,0)</f>
        <v/>
      </c>
      <c r="J56" s="1" t="str">
        <f aca="false">+'PLANTILLA PEDIDOS'!W60</f>
        <v/>
      </c>
    </row>
    <row r="57" customFormat="false" ht="13.8" hidden="false" customHeight="false" outlineLevel="0" collapsed="false">
      <c r="A57" s="22" t="n">
        <f aca="false">+'PLANTILLA PEDIDOS'!$S$1</f>
        <v>45630</v>
      </c>
      <c r="B57" s="1" t="str">
        <f aca="false">MID(+'PLANTILLA PEDIDOS'!O61,1,4)</f>
        <v>7711</v>
      </c>
      <c r="C57" s="1" t="str">
        <f aca="false">+'PLANTILLA PEDIDOS'!P61</f>
        <v>MAITA SUSANA ESTER</v>
      </c>
      <c r="D57" s="1" t="str">
        <f aca="false">TEXT(+'PLANTILLA PEDIDOS'!Q61,0)</f>
        <v>1000037116</v>
      </c>
      <c r="E57" s="1" t="str">
        <f aca="false">TEXT(+'PLANTILLA PEDIDOS'!R61,0)</f>
        <v>50640324</v>
      </c>
      <c r="F57" s="1" t="str">
        <f aca="false">+'PLANTILLA PEDIDOS'!S61</f>
        <v>EGU086</v>
      </c>
      <c r="G57" s="1" t="str">
        <f aca="false">TEXT(+'PLANTILLA PEDIDOS'!T61,0)</f>
        <v>814190515</v>
      </c>
      <c r="H57" s="1" t="n">
        <f aca="false">+'PLANTILLA PEDIDOS'!U61</f>
        <v>0</v>
      </c>
      <c r="I57" s="1" t="str">
        <f aca="false">TEXT(+'PLANTILLA PEDIDOS'!V61,0)</f>
        <v/>
      </c>
      <c r="J57" s="1" t="str">
        <f aca="false">+'PLANTILLA PEDIDOS'!W61</f>
        <v/>
      </c>
    </row>
    <row r="58" customFormat="false" ht="13.8" hidden="false" customHeight="false" outlineLevel="0" collapsed="false">
      <c r="A58" s="22" t="n">
        <f aca="false">+'PLANTILLA PEDIDOS'!$S$1</f>
        <v>45630</v>
      </c>
      <c r="B58" s="1" t="str">
        <f aca="false">MID(+'PLANTILLA PEDIDOS'!O62,1,4)</f>
        <v>7711</v>
      </c>
      <c r="C58" s="1" t="str">
        <f aca="false">+'PLANTILLA PEDIDOS'!P62</f>
        <v>MAITA SUSANA ESTER</v>
      </c>
      <c r="D58" s="1" t="str">
        <f aca="false">TEXT(+'PLANTILLA PEDIDOS'!Q62,0)</f>
        <v>1000037116</v>
      </c>
      <c r="E58" s="1" t="str">
        <f aca="false">TEXT(+'PLANTILLA PEDIDOS'!R62,0)</f>
        <v>50640324</v>
      </c>
      <c r="F58" s="1" t="str">
        <f aca="false">+'PLANTILLA PEDIDOS'!S62</f>
        <v>EGU086</v>
      </c>
      <c r="G58" s="1" t="str">
        <f aca="false">TEXT(+'PLANTILLA PEDIDOS'!T62,0)</f>
        <v>814190515</v>
      </c>
      <c r="H58" s="1" t="n">
        <f aca="false">+'PLANTILLA PEDIDOS'!U62</f>
        <v>0</v>
      </c>
      <c r="I58" s="1" t="str">
        <f aca="false">TEXT(+'PLANTILLA PEDIDOS'!V62,0)</f>
        <v/>
      </c>
      <c r="J58" s="1" t="str">
        <f aca="false">+'PLANTILLA PEDIDOS'!W62</f>
        <v/>
      </c>
    </row>
    <row r="59" customFormat="false" ht="13.8" hidden="false" customHeight="false" outlineLevel="0" collapsed="false">
      <c r="A59" s="22" t="n">
        <f aca="false">+'PLANTILLA PEDIDOS'!$S$1</f>
        <v>45630</v>
      </c>
      <c r="B59" s="1" t="str">
        <f aca="false">MID(+'PLANTILLA PEDIDOS'!O63,1,4)</f>
        <v>7711</v>
      </c>
      <c r="C59" s="1" t="str">
        <f aca="false">+'PLANTILLA PEDIDOS'!P63</f>
        <v>MAITA SUSANA ESTER</v>
      </c>
      <c r="D59" s="1" t="str">
        <f aca="false">TEXT(+'PLANTILLA PEDIDOS'!Q63,0)</f>
        <v>1000037116</v>
      </c>
      <c r="E59" s="1" t="str">
        <f aca="false">TEXT(+'PLANTILLA PEDIDOS'!R63,0)</f>
        <v>50640324</v>
      </c>
      <c r="F59" s="1" t="str">
        <f aca="false">+'PLANTILLA PEDIDOS'!S63</f>
        <v>EGU086</v>
      </c>
      <c r="G59" s="1" t="str">
        <f aca="false">TEXT(+'PLANTILLA PEDIDOS'!T63,0)</f>
        <v>814190515</v>
      </c>
      <c r="H59" s="1" t="n">
        <f aca="false">+'PLANTILLA PEDIDOS'!U63</f>
        <v>0</v>
      </c>
      <c r="I59" s="1" t="str">
        <f aca="false">TEXT(+'PLANTILLA PEDIDOS'!V63,0)</f>
        <v/>
      </c>
      <c r="J59" s="1" t="str">
        <f aca="false">+'PLANTILLA PEDIDOS'!W63</f>
        <v/>
      </c>
    </row>
    <row r="60" customFormat="false" ht="13.8" hidden="false" customHeight="false" outlineLevel="0" collapsed="false">
      <c r="A60" s="22" t="n">
        <f aca="false">+'PLANTILLA PEDIDOS'!$S$1</f>
        <v>45630</v>
      </c>
      <c r="B60" s="1" t="str">
        <f aca="false">MID(+'PLANTILLA PEDIDOS'!O64,1,4)</f>
        <v>7711</v>
      </c>
      <c r="C60" s="1" t="str">
        <f aca="false">+'PLANTILLA PEDIDOS'!P64</f>
        <v>MAITA SUSANA ESTER</v>
      </c>
      <c r="D60" s="1" t="str">
        <f aca="false">TEXT(+'PLANTILLA PEDIDOS'!Q64,0)</f>
        <v>1000037116</v>
      </c>
      <c r="E60" s="1" t="str">
        <f aca="false">TEXT(+'PLANTILLA PEDIDOS'!R64,0)</f>
        <v>50640324</v>
      </c>
      <c r="F60" s="1" t="str">
        <f aca="false">+'PLANTILLA PEDIDOS'!S64</f>
        <v>EGU086</v>
      </c>
      <c r="G60" s="1" t="str">
        <f aca="false">TEXT(+'PLANTILLA PEDIDOS'!T64,0)</f>
        <v>814190515</v>
      </c>
      <c r="H60" s="1" t="n">
        <f aca="false">+'PLANTILLA PEDIDOS'!U64</f>
        <v>0</v>
      </c>
      <c r="I60" s="1" t="str">
        <f aca="false">TEXT(+'PLANTILLA PEDIDOS'!V64,0)</f>
        <v/>
      </c>
      <c r="J60" s="1" t="str">
        <f aca="false">+'PLANTILLA PEDIDOS'!W64</f>
        <v/>
      </c>
    </row>
    <row r="61" customFormat="false" ht="13.8" hidden="false" customHeight="false" outlineLevel="0" collapsed="false">
      <c r="A61" s="22" t="n">
        <f aca="false">+'PLANTILLA PEDIDOS'!$S$1</f>
        <v>45630</v>
      </c>
      <c r="B61" s="1" t="str">
        <f aca="false">MID(+'PLANTILLA PEDIDOS'!O65,1,4)</f>
        <v>7711</v>
      </c>
      <c r="C61" s="1" t="str">
        <f aca="false">+'PLANTILLA PEDIDOS'!P65</f>
        <v>MAITA SUSANA ESTER</v>
      </c>
      <c r="D61" s="1" t="str">
        <f aca="false">TEXT(+'PLANTILLA PEDIDOS'!Q65,0)</f>
        <v>1000037116</v>
      </c>
      <c r="E61" s="1" t="str">
        <f aca="false">TEXT(+'PLANTILLA PEDIDOS'!R65,0)</f>
        <v>50640324</v>
      </c>
      <c r="F61" s="1" t="str">
        <f aca="false">+'PLANTILLA PEDIDOS'!S65</f>
        <v>EGU086</v>
      </c>
      <c r="G61" s="1" t="str">
        <f aca="false">TEXT(+'PLANTILLA PEDIDOS'!T65,0)</f>
        <v>814190515</v>
      </c>
      <c r="H61" s="1" t="n">
        <f aca="false">+'PLANTILLA PEDIDOS'!U65</f>
        <v>0</v>
      </c>
      <c r="I61" s="1" t="str">
        <f aca="false">TEXT(+'PLANTILLA PEDIDOS'!V65,0)</f>
        <v/>
      </c>
      <c r="J61" s="1" t="str">
        <f aca="false">+'PLANTILLA PEDIDOS'!W65</f>
        <v/>
      </c>
    </row>
    <row r="62" customFormat="false" ht="13.8" hidden="false" customHeight="false" outlineLevel="0" collapsed="false">
      <c r="A62" s="22" t="n">
        <f aca="false">+'PLANTILLA PEDIDOS'!$S$1</f>
        <v>45630</v>
      </c>
      <c r="B62" s="1" t="str">
        <f aca="false">MID(+'PLANTILLA PEDIDOS'!O66,1,4)</f>
        <v>7711</v>
      </c>
      <c r="C62" s="1" t="str">
        <f aca="false">+'PLANTILLA PEDIDOS'!P66</f>
        <v>MAITA SUSANA ESTER</v>
      </c>
      <c r="D62" s="1" t="str">
        <f aca="false">TEXT(+'PLANTILLA PEDIDOS'!Q66,0)</f>
        <v>1000037116</v>
      </c>
      <c r="E62" s="1" t="str">
        <f aca="false">TEXT(+'PLANTILLA PEDIDOS'!R66,0)</f>
        <v>50640324</v>
      </c>
      <c r="F62" s="1" t="str">
        <f aca="false">+'PLANTILLA PEDIDOS'!S66</f>
        <v>EGU086</v>
      </c>
      <c r="G62" s="1" t="str">
        <f aca="false">TEXT(+'PLANTILLA PEDIDOS'!T66,0)</f>
        <v>814190515</v>
      </c>
      <c r="H62" s="1" t="n">
        <f aca="false">+'PLANTILLA PEDIDOS'!U66</f>
        <v>0</v>
      </c>
      <c r="I62" s="1" t="str">
        <f aca="false">TEXT(+'PLANTILLA PEDIDOS'!V66,0)</f>
        <v/>
      </c>
      <c r="J62" s="1" t="str">
        <f aca="false">+'PLANTILLA PEDIDOS'!W66</f>
        <v/>
      </c>
    </row>
    <row r="63" customFormat="false" ht="13.8" hidden="false" customHeight="false" outlineLevel="0" collapsed="false">
      <c r="A63" s="22" t="n">
        <f aca="false">+'PLANTILLA PEDIDOS'!$S$1</f>
        <v>45630</v>
      </c>
      <c r="B63" s="1" t="str">
        <f aca="false">MID(+'PLANTILLA PEDIDOS'!O67,1,4)</f>
        <v>7711</v>
      </c>
      <c r="C63" s="1" t="str">
        <f aca="false">+'PLANTILLA PEDIDOS'!P67</f>
        <v>MAITA SUSANA ESTER</v>
      </c>
      <c r="D63" s="1" t="str">
        <f aca="false">TEXT(+'PLANTILLA PEDIDOS'!Q67,0)</f>
        <v>1000037116</v>
      </c>
      <c r="E63" s="1" t="str">
        <f aca="false">TEXT(+'PLANTILLA PEDIDOS'!R67,0)</f>
        <v>50640324</v>
      </c>
      <c r="F63" s="1" t="str">
        <f aca="false">+'PLANTILLA PEDIDOS'!S67</f>
        <v>EGU086</v>
      </c>
      <c r="G63" s="1" t="str">
        <f aca="false">TEXT(+'PLANTILLA PEDIDOS'!T67,0)</f>
        <v>814190515</v>
      </c>
      <c r="H63" s="1" t="n">
        <f aca="false">+'PLANTILLA PEDIDOS'!U67</f>
        <v>0</v>
      </c>
      <c r="I63" s="1" t="str">
        <f aca="false">TEXT(+'PLANTILLA PEDIDOS'!V67,0)</f>
        <v/>
      </c>
      <c r="J63" s="1" t="str">
        <f aca="false">+'PLANTILLA PEDIDOS'!W67</f>
        <v/>
      </c>
    </row>
    <row r="64" customFormat="false" ht="13.8" hidden="false" customHeight="false" outlineLevel="0" collapsed="false">
      <c r="A64" s="22" t="n">
        <f aca="false">+'PLANTILLA PEDIDOS'!$S$1</f>
        <v>45630</v>
      </c>
      <c r="B64" s="1" t="str">
        <f aca="false">MID(+'PLANTILLA PEDIDOS'!O68,1,4)</f>
        <v>7711</v>
      </c>
      <c r="C64" s="1" t="str">
        <f aca="false">+'PLANTILLA PEDIDOS'!P68</f>
        <v>MAITA SUSANA ESTER</v>
      </c>
      <c r="D64" s="1" t="str">
        <f aca="false">TEXT(+'PLANTILLA PEDIDOS'!Q68,0)</f>
        <v>1000037116</v>
      </c>
      <c r="E64" s="1" t="str">
        <f aca="false">TEXT(+'PLANTILLA PEDIDOS'!R68,0)</f>
        <v>50640324</v>
      </c>
      <c r="F64" s="1" t="str">
        <f aca="false">+'PLANTILLA PEDIDOS'!S68</f>
        <v>EGU086</v>
      </c>
      <c r="G64" s="1" t="str">
        <f aca="false">TEXT(+'PLANTILLA PEDIDOS'!T68,0)</f>
        <v>814190515</v>
      </c>
      <c r="H64" s="1" t="n">
        <f aca="false">+'PLANTILLA PEDIDOS'!U68</f>
        <v>0</v>
      </c>
      <c r="I64" s="1" t="str">
        <f aca="false">TEXT(+'PLANTILLA PEDIDOS'!V68,0)</f>
        <v/>
      </c>
      <c r="J64" s="1" t="str">
        <f aca="false">+'PLANTILLA PEDIDOS'!W68</f>
        <v/>
      </c>
    </row>
    <row r="65" customFormat="false" ht="13.8" hidden="false" customHeight="false" outlineLevel="0" collapsed="false">
      <c r="A65" s="22" t="n">
        <f aca="false">+'PLANTILLA PEDIDOS'!$S$1</f>
        <v>45630</v>
      </c>
      <c r="B65" s="1" t="str">
        <f aca="false">MID(+'PLANTILLA PEDIDOS'!O69,1,4)</f>
        <v>7711</v>
      </c>
      <c r="C65" s="1" t="str">
        <f aca="false">+'PLANTILLA PEDIDOS'!P69</f>
        <v>MAITA SUSANA ESTER</v>
      </c>
      <c r="D65" s="1" t="str">
        <f aca="false">TEXT(+'PLANTILLA PEDIDOS'!Q69,0)</f>
        <v>1000037116</v>
      </c>
      <c r="E65" s="1" t="str">
        <f aca="false">TEXT(+'PLANTILLA PEDIDOS'!R69,0)</f>
        <v>50640324</v>
      </c>
      <c r="F65" s="1" t="str">
        <f aca="false">+'PLANTILLA PEDIDOS'!S69</f>
        <v>EGU086</v>
      </c>
      <c r="G65" s="1" t="str">
        <f aca="false">TEXT(+'PLANTILLA PEDIDOS'!T69,0)</f>
        <v>814190515</v>
      </c>
      <c r="H65" s="1" t="n">
        <f aca="false">+'PLANTILLA PEDIDOS'!U69</f>
        <v>0</v>
      </c>
      <c r="I65" s="1" t="str">
        <f aca="false">TEXT(+'PLANTILLA PEDIDOS'!V69,0)</f>
        <v/>
      </c>
      <c r="J65" s="1" t="str">
        <f aca="false">+'PLANTILLA PEDIDOS'!W69</f>
        <v/>
      </c>
    </row>
    <row r="66" customFormat="false" ht="13.8" hidden="false" customHeight="false" outlineLevel="0" collapsed="false">
      <c r="A66" s="22" t="n">
        <f aca="false">+'PLANTILLA PEDIDOS'!$S$1</f>
        <v>45630</v>
      </c>
      <c r="B66" s="1" t="str">
        <f aca="false">MID(+'PLANTILLA PEDIDOS'!O70,1,4)</f>
        <v>7711</v>
      </c>
      <c r="C66" s="1" t="str">
        <f aca="false">+'PLANTILLA PEDIDOS'!P70</f>
        <v>MAITA SUSANA ESTER</v>
      </c>
      <c r="D66" s="1" t="str">
        <f aca="false">TEXT(+'PLANTILLA PEDIDOS'!Q70,0)</f>
        <v>1000037116</v>
      </c>
      <c r="E66" s="1" t="str">
        <f aca="false">TEXT(+'PLANTILLA PEDIDOS'!R70,0)</f>
        <v>50640324</v>
      </c>
      <c r="F66" s="1" t="str">
        <f aca="false">+'PLANTILLA PEDIDOS'!S70</f>
        <v>EGU084</v>
      </c>
      <c r="G66" s="1" t="str">
        <f aca="false">TEXT(+'PLANTILLA PEDIDOS'!T70,0)</f>
        <v>814190515</v>
      </c>
      <c r="H66" s="1" t="n">
        <f aca="false">+'PLANTILLA PEDIDOS'!U70</f>
        <v>0</v>
      </c>
      <c r="I66" s="1" t="str">
        <f aca="false">TEXT(+'PLANTILLA PEDIDOS'!V70,0)</f>
        <v/>
      </c>
      <c r="J66" s="1" t="str">
        <f aca="false">+'PLANTILLA PEDIDOS'!W70</f>
        <v/>
      </c>
    </row>
    <row r="67" customFormat="false" ht="13.8" hidden="false" customHeight="false" outlineLevel="0" collapsed="false">
      <c r="A67" s="22" t="n">
        <f aca="false">+'PLANTILLA PEDIDOS'!$S$1</f>
        <v>45630</v>
      </c>
      <c r="B67" s="1" t="str">
        <f aca="false">MID(+'PLANTILLA PEDIDOS'!O71,1,4)</f>
        <v>7711</v>
      </c>
      <c r="C67" s="1" t="str">
        <f aca="false">+'PLANTILLA PEDIDOS'!P71</f>
        <v>MAITA SUSANA ESTER</v>
      </c>
      <c r="D67" s="1" t="str">
        <f aca="false">TEXT(+'PLANTILLA PEDIDOS'!Q71,0)</f>
        <v>1000037116</v>
      </c>
      <c r="E67" s="1" t="str">
        <f aca="false">TEXT(+'PLANTILLA PEDIDOS'!R71,0)</f>
        <v>50640324</v>
      </c>
      <c r="F67" s="1" t="str">
        <f aca="false">+'PLANTILLA PEDIDOS'!S71</f>
        <v>EGU084</v>
      </c>
      <c r="G67" s="1" t="str">
        <f aca="false">TEXT(+'PLANTILLA PEDIDOS'!T71,0)</f>
        <v>814190515</v>
      </c>
      <c r="H67" s="1" t="n">
        <f aca="false">+'PLANTILLA PEDIDOS'!U71</f>
        <v>0</v>
      </c>
      <c r="I67" s="1" t="str">
        <f aca="false">TEXT(+'PLANTILLA PEDIDOS'!V71,0)</f>
        <v/>
      </c>
      <c r="J67" s="1" t="str">
        <f aca="false">+'PLANTILLA PEDIDOS'!W71</f>
        <v/>
      </c>
    </row>
    <row r="68" customFormat="false" ht="13.8" hidden="false" customHeight="false" outlineLevel="0" collapsed="false">
      <c r="A68" s="22" t="n">
        <f aca="false">+'PLANTILLA PEDIDOS'!$S$1</f>
        <v>45630</v>
      </c>
      <c r="B68" s="1" t="str">
        <f aca="false">MID(+'PLANTILLA PEDIDOS'!O72,1,4)</f>
        <v>7711</v>
      </c>
      <c r="C68" s="1" t="str">
        <f aca="false">+'PLANTILLA PEDIDOS'!P72</f>
        <v>RIVERA ROMERO GLADYS IMELDA</v>
      </c>
      <c r="D68" s="1" t="str">
        <f aca="false">TEXT(+'PLANTILLA PEDIDOS'!Q72,0)</f>
        <v>1000039032</v>
      </c>
      <c r="E68" s="1" t="str">
        <f aca="false">TEXT(+'PLANTILLA PEDIDOS'!R72,0)</f>
        <v>50640324</v>
      </c>
      <c r="F68" s="1" t="str">
        <f aca="false">+'PLANTILLA PEDIDOS'!S72</f>
        <v>EGU084</v>
      </c>
      <c r="G68" s="1" t="str">
        <f aca="false">TEXT(+'PLANTILLA PEDIDOS'!T72,0)</f>
        <v>814190515</v>
      </c>
      <c r="H68" s="1" t="n">
        <f aca="false">+'PLANTILLA PEDIDOS'!U72</f>
        <v>0</v>
      </c>
      <c r="I68" s="1" t="str">
        <f aca="false">TEXT(+'PLANTILLA PEDIDOS'!V72,0)</f>
        <v/>
      </c>
      <c r="J68" s="1" t="str">
        <f aca="false">+'PLANTILLA PEDIDOS'!W72</f>
        <v/>
      </c>
    </row>
    <row r="69" customFormat="false" ht="13.8" hidden="false" customHeight="false" outlineLevel="0" collapsed="false">
      <c r="A69" s="22" t="n">
        <f aca="false">+'PLANTILLA PEDIDOS'!$S$1</f>
        <v>45630</v>
      </c>
      <c r="B69" s="1" t="str">
        <f aca="false">MID(+'PLANTILLA PEDIDOS'!O73,1,4)</f>
        <v>7711</v>
      </c>
      <c r="C69" s="1" t="str">
        <f aca="false">+'PLANTILLA PEDIDOS'!P73</f>
        <v>RIVERA ROMERO GLADYS IMELDA</v>
      </c>
      <c r="D69" s="1" t="str">
        <f aca="false">TEXT(+'PLANTILLA PEDIDOS'!Q73,0)</f>
        <v>1000039032</v>
      </c>
      <c r="E69" s="1" t="str">
        <f aca="false">TEXT(+'PLANTILLA PEDIDOS'!R73,0)</f>
        <v>50640324</v>
      </c>
      <c r="F69" s="1" t="str">
        <f aca="false">+'PLANTILLA PEDIDOS'!S73</f>
        <v>EGU084</v>
      </c>
      <c r="G69" s="1" t="str">
        <f aca="false">TEXT(+'PLANTILLA PEDIDOS'!T73,0)</f>
        <v>814190515</v>
      </c>
      <c r="H69" s="1" t="n">
        <f aca="false">+'PLANTILLA PEDIDOS'!U73</f>
        <v>0</v>
      </c>
      <c r="I69" s="1" t="str">
        <f aca="false">TEXT(+'PLANTILLA PEDIDOS'!V73,0)</f>
        <v/>
      </c>
      <c r="J69" s="1" t="str">
        <f aca="false">+'PLANTILLA PEDIDOS'!W73</f>
        <v/>
      </c>
    </row>
    <row r="70" customFormat="false" ht="13.8" hidden="false" customHeight="false" outlineLevel="0" collapsed="false">
      <c r="A70" s="22" t="n">
        <f aca="false">+'PLANTILLA PEDIDOS'!$S$1</f>
        <v>45630</v>
      </c>
      <c r="B70" s="1" t="str">
        <f aca="false">MID(+'PLANTILLA PEDIDOS'!O74,1,4)</f>
        <v>7711</v>
      </c>
      <c r="C70" s="1" t="str">
        <f aca="false">+'PLANTILLA PEDIDOS'!P74</f>
        <v>RIVERA ROMERO GLADYS IMELDA</v>
      </c>
      <c r="D70" s="1" t="str">
        <f aca="false">TEXT(+'PLANTILLA PEDIDOS'!Q74,0)</f>
        <v>1000039032</v>
      </c>
      <c r="E70" s="1" t="str">
        <f aca="false">TEXT(+'PLANTILLA PEDIDOS'!R74,0)</f>
        <v>50640324</v>
      </c>
      <c r="F70" s="1" t="str">
        <f aca="false">+'PLANTILLA PEDIDOS'!S74</f>
        <v>EGU084</v>
      </c>
      <c r="G70" s="1" t="str">
        <f aca="false">TEXT(+'PLANTILLA PEDIDOS'!T74,0)</f>
        <v>814190513</v>
      </c>
      <c r="H70" s="1" t="n">
        <f aca="false">+'PLANTILLA PEDIDOS'!U74</f>
        <v>0</v>
      </c>
      <c r="I70" s="1" t="str">
        <f aca="false">TEXT(+'PLANTILLA PEDIDOS'!V74,0)</f>
        <v/>
      </c>
      <c r="J70" s="1" t="str">
        <f aca="false">+'PLANTILLA PEDIDOS'!W74</f>
        <v/>
      </c>
    </row>
    <row r="71" customFormat="false" ht="13.8" hidden="false" customHeight="false" outlineLevel="0" collapsed="false">
      <c r="A71" s="22" t="n">
        <f aca="false">+'PLANTILLA PEDIDOS'!$S$1</f>
        <v>45630</v>
      </c>
      <c r="B71" s="1" t="str">
        <f aca="false">MID(+'PLANTILLA PEDIDOS'!O75,1,4)</f>
        <v>7711</v>
      </c>
      <c r="C71" s="1" t="str">
        <f aca="false">+'PLANTILLA PEDIDOS'!P75</f>
        <v>RIVERA ROMERO GLADYS IMELDA</v>
      </c>
      <c r="D71" s="1" t="str">
        <f aca="false">TEXT(+'PLANTILLA PEDIDOS'!Q75,0)</f>
        <v>1000039032</v>
      </c>
      <c r="E71" s="1" t="str">
        <f aca="false">TEXT(+'PLANTILLA PEDIDOS'!R75,0)</f>
        <v>50640324</v>
      </c>
      <c r="F71" s="1" t="str">
        <f aca="false">+'PLANTILLA PEDIDOS'!S75</f>
        <v>EGU084</v>
      </c>
      <c r="G71" s="1" t="str">
        <f aca="false">TEXT(+'PLANTILLA PEDIDOS'!T75,0)</f>
        <v>814190513</v>
      </c>
      <c r="H71" s="1" t="n">
        <f aca="false">+'PLANTILLA PEDIDOS'!U75</f>
        <v>0</v>
      </c>
      <c r="I71" s="1" t="str">
        <f aca="false">TEXT(+'PLANTILLA PEDIDOS'!V75,0)</f>
        <v/>
      </c>
      <c r="J71" s="1" t="str">
        <f aca="false">+'PLANTILLA PEDIDOS'!W75</f>
        <v/>
      </c>
    </row>
    <row r="72" customFormat="false" ht="13.8" hidden="false" customHeight="false" outlineLevel="0" collapsed="false">
      <c r="A72" s="22" t="n">
        <f aca="false">+'PLANTILLA PEDIDOS'!$S$1</f>
        <v>45630</v>
      </c>
      <c r="B72" s="1" t="str">
        <f aca="false">MID(+'PLANTILLA PEDIDOS'!O76,1,4)</f>
        <v>7711</v>
      </c>
      <c r="C72" s="1" t="str">
        <f aca="false">+'PLANTILLA PEDIDOS'!P76</f>
        <v>RIVERA ROMERO GLADYS IMELDA</v>
      </c>
      <c r="D72" s="1" t="str">
        <f aca="false">TEXT(+'PLANTILLA PEDIDOS'!Q76,0)</f>
        <v>1000039032</v>
      </c>
      <c r="E72" s="1" t="str">
        <f aca="false">TEXT(+'PLANTILLA PEDIDOS'!R76,0)</f>
        <v>50640324</v>
      </c>
      <c r="F72" s="1" t="str">
        <f aca="false">+'PLANTILLA PEDIDOS'!S76</f>
        <v>EGU084</v>
      </c>
      <c r="G72" s="1" t="str">
        <f aca="false">TEXT(+'PLANTILLA PEDIDOS'!T76,0)</f>
        <v>814190513</v>
      </c>
      <c r="H72" s="1" t="n">
        <f aca="false">+'PLANTILLA PEDIDOS'!U76</f>
        <v>0</v>
      </c>
      <c r="I72" s="1" t="str">
        <f aca="false">TEXT(+'PLANTILLA PEDIDOS'!V76,0)</f>
        <v/>
      </c>
      <c r="J72" s="1" t="str">
        <f aca="false">+'PLANTILLA PEDIDOS'!W76</f>
        <v/>
      </c>
    </row>
    <row r="73" customFormat="false" ht="13.8" hidden="false" customHeight="false" outlineLevel="0" collapsed="false">
      <c r="A73" s="22" t="n">
        <f aca="false">+'PLANTILLA PEDIDOS'!$S$1</f>
        <v>45630</v>
      </c>
      <c r="B73" s="1" t="str">
        <f aca="false">MID(+'PLANTILLA PEDIDOS'!O77,1,4)</f>
        <v>7711</v>
      </c>
      <c r="C73" s="1" t="str">
        <f aca="false">+'PLANTILLA PEDIDOS'!P77</f>
        <v>RIVERA ROMERO GLADYS IMELDA</v>
      </c>
      <c r="D73" s="1" t="str">
        <f aca="false">TEXT(+'PLANTILLA PEDIDOS'!Q77,0)</f>
        <v>1000039032</v>
      </c>
      <c r="E73" s="1" t="str">
        <f aca="false">TEXT(+'PLANTILLA PEDIDOS'!R77,0)</f>
        <v>50640324</v>
      </c>
      <c r="F73" s="1" t="str">
        <f aca="false">+'PLANTILLA PEDIDOS'!S77</f>
        <v>EGU084</v>
      </c>
      <c r="G73" s="1" t="str">
        <f aca="false">TEXT(+'PLANTILLA PEDIDOS'!T77,0)</f>
        <v>814190513</v>
      </c>
      <c r="H73" s="1" t="n">
        <f aca="false">+'PLANTILLA PEDIDOS'!U77</f>
        <v>0</v>
      </c>
      <c r="I73" s="1" t="str">
        <f aca="false">TEXT(+'PLANTILLA PEDIDOS'!V77,0)</f>
        <v/>
      </c>
      <c r="J73" s="1" t="str">
        <f aca="false">+'PLANTILLA PEDIDOS'!W77</f>
        <v/>
      </c>
    </row>
    <row r="74" customFormat="false" ht="13.8" hidden="false" customHeight="false" outlineLevel="0" collapsed="false">
      <c r="A74" s="22" t="n">
        <f aca="false">+'PLANTILLA PEDIDOS'!$S$1</f>
        <v>45630</v>
      </c>
      <c r="B74" s="1" t="str">
        <f aca="false">MID(+'PLANTILLA PEDIDOS'!O78,1,4)</f>
        <v>7711</v>
      </c>
      <c r="C74" s="1" t="str">
        <f aca="false">+'PLANTILLA PEDIDOS'!P78</f>
        <v>RIVERA ROMERO GLADYS IMELDA</v>
      </c>
      <c r="D74" s="1" t="str">
        <f aca="false">TEXT(+'PLANTILLA PEDIDOS'!Q78,0)</f>
        <v>1000039032</v>
      </c>
      <c r="E74" s="1" t="str">
        <f aca="false">TEXT(+'PLANTILLA PEDIDOS'!R78,0)</f>
        <v>50640324</v>
      </c>
      <c r="F74" s="1" t="str">
        <f aca="false">+'PLANTILLA PEDIDOS'!S78</f>
        <v>EGU084</v>
      </c>
      <c r="G74" s="1" t="str">
        <f aca="false">TEXT(+'PLANTILLA PEDIDOS'!T78,0)</f>
        <v>814190513</v>
      </c>
      <c r="H74" s="1" t="n">
        <f aca="false">+'PLANTILLA PEDIDOS'!U78</f>
        <v>0</v>
      </c>
      <c r="I74" s="1" t="str">
        <f aca="false">TEXT(+'PLANTILLA PEDIDOS'!V78,0)</f>
        <v/>
      </c>
      <c r="J74" s="1" t="str">
        <f aca="false">+'PLANTILLA PEDIDOS'!W78</f>
        <v/>
      </c>
    </row>
    <row r="75" customFormat="false" ht="13.8" hidden="false" customHeight="false" outlineLevel="0" collapsed="false">
      <c r="A75" s="22" t="n">
        <f aca="false">+'PLANTILLA PEDIDOS'!$S$1</f>
        <v>45630</v>
      </c>
      <c r="B75" s="1" t="str">
        <f aca="false">MID(+'PLANTILLA PEDIDOS'!O79,1,4)</f>
        <v>7711</v>
      </c>
      <c r="C75" s="1" t="str">
        <f aca="false">+'PLANTILLA PEDIDOS'!P79</f>
        <v>RIVERA ROMERO GLADYS IMELDA</v>
      </c>
      <c r="D75" s="1" t="str">
        <f aca="false">TEXT(+'PLANTILLA PEDIDOS'!Q79,0)</f>
        <v>1000039032</v>
      </c>
      <c r="E75" s="1" t="str">
        <f aca="false">TEXT(+'PLANTILLA PEDIDOS'!R79,0)</f>
        <v>50640324</v>
      </c>
      <c r="F75" s="1" t="str">
        <f aca="false">+'PLANTILLA PEDIDOS'!S79</f>
        <v>EGU084</v>
      </c>
      <c r="G75" s="1" t="str">
        <f aca="false">TEXT(+'PLANTILLA PEDIDOS'!T79,0)</f>
        <v>814190513</v>
      </c>
      <c r="H75" s="1" t="n">
        <f aca="false">+'PLANTILLA PEDIDOS'!U79</f>
        <v>0</v>
      </c>
      <c r="I75" s="1" t="str">
        <f aca="false">TEXT(+'PLANTILLA PEDIDOS'!V79,0)</f>
        <v/>
      </c>
      <c r="J75" s="1" t="str">
        <f aca="false">+'PLANTILLA PEDIDOS'!W79</f>
        <v/>
      </c>
    </row>
    <row r="76" customFormat="false" ht="13.8" hidden="false" customHeight="false" outlineLevel="0" collapsed="false">
      <c r="A76" s="22" t="n">
        <f aca="false">+'PLANTILLA PEDIDOS'!$S$1</f>
        <v>45630</v>
      </c>
      <c r="B76" s="1" t="str">
        <f aca="false">MID(+'PLANTILLA PEDIDOS'!O80,1,4)</f>
        <v>7711</v>
      </c>
      <c r="C76" s="1" t="str">
        <f aca="false">+'PLANTILLA PEDIDOS'!P80</f>
        <v>RIVERA ROMERO GLADYS IMELDA</v>
      </c>
      <c r="D76" s="1" t="str">
        <f aca="false">TEXT(+'PLANTILLA PEDIDOS'!Q80,0)</f>
        <v>1000039032</v>
      </c>
      <c r="E76" s="1" t="str">
        <f aca="false">TEXT(+'PLANTILLA PEDIDOS'!R80,0)</f>
        <v>50640324</v>
      </c>
      <c r="F76" s="1" t="str">
        <f aca="false">+'PLANTILLA PEDIDOS'!S80</f>
        <v>EGU084</v>
      </c>
      <c r="G76" s="1" t="str">
        <f aca="false">TEXT(+'PLANTILLA PEDIDOS'!T80,0)</f>
        <v>814190513</v>
      </c>
      <c r="H76" s="1" t="n">
        <f aca="false">+'PLANTILLA PEDIDOS'!U80</f>
        <v>0</v>
      </c>
      <c r="I76" s="1" t="str">
        <f aca="false">TEXT(+'PLANTILLA PEDIDOS'!V80,0)</f>
        <v/>
      </c>
      <c r="J76" s="1" t="str">
        <f aca="false">+'PLANTILLA PEDIDOS'!W80</f>
        <v/>
      </c>
    </row>
    <row r="77" customFormat="false" ht="13.8" hidden="false" customHeight="false" outlineLevel="0" collapsed="false">
      <c r="A77" s="22" t="n">
        <f aca="false">+'PLANTILLA PEDIDOS'!$S$1</f>
        <v>45630</v>
      </c>
      <c r="B77" s="1" t="str">
        <f aca="false">MID(+'PLANTILLA PEDIDOS'!O81,1,4)</f>
        <v>7711</v>
      </c>
      <c r="C77" s="1" t="str">
        <f aca="false">+'PLANTILLA PEDIDOS'!P81</f>
        <v>RIVERA ROMERO GLADYS IMELDA</v>
      </c>
      <c r="D77" s="1" t="str">
        <f aca="false">TEXT(+'PLANTILLA PEDIDOS'!Q81,0)</f>
        <v>1000039032</v>
      </c>
      <c r="E77" s="1" t="str">
        <f aca="false">TEXT(+'PLANTILLA PEDIDOS'!R81,0)</f>
        <v>50640324</v>
      </c>
      <c r="F77" s="1" t="str">
        <f aca="false">+'PLANTILLA PEDIDOS'!S81</f>
        <v>EGU084</v>
      </c>
      <c r="G77" s="1" t="str">
        <f aca="false">TEXT(+'PLANTILLA PEDIDOS'!T81,0)</f>
        <v>814190513</v>
      </c>
      <c r="H77" s="1" t="n">
        <f aca="false">+'PLANTILLA PEDIDOS'!U81</f>
        <v>0</v>
      </c>
      <c r="I77" s="1" t="str">
        <f aca="false">TEXT(+'PLANTILLA PEDIDOS'!V81,0)</f>
        <v/>
      </c>
      <c r="J77" s="1" t="str">
        <f aca="false">+'PLANTILLA PEDIDOS'!W81</f>
        <v/>
      </c>
    </row>
    <row r="78" customFormat="false" ht="13.8" hidden="false" customHeight="false" outlineLevel="0" collapsed="false">
      <c r="A78" s="22" t="n">
        <f aca="false">+'PLANTILLA PEDIDOS'!$S$1</f>
        <v>45630</v>
      </c>
      <c r="B78" s="1" t="str">
        <f aca="false">MID(+'PLANTILLA PEDIDOS'!O82,1,4)</f>
        <v>7711</v>
      </c>
      <c r="C78" s="1" t="str">
        <f aca="false">+'PLANTILLA PEDIDOS'!P82</f>
        <v>RIVERA ROMERO GLADYS IMELDA</v>
      </c>
      <c r="D78" s="1" t="str">
        <f aca="false">TEXT(+'PLANTILLA PEDIDOS'!Q82,0)</f>
        <v>1000039032</v>
      </c>
      <c r="E78" s="1" t="str">
        <f aca="false">TEXT(+'PLANTILLA PEDIDOS'!R82,0)</f>
        <v>50640324</v>
      </c>
      <c r="F78" s="1" t="str">
        <f aca="false">+'PLANTILLA PEDIDOS'!S82</f>
        <v>EGU084</v>
      </c>
      <c r="G78" s="1" t="str">
        <f aca="false">TEXT(+'PLANTILLA PEDIDOS'!T82,0)</f>
        <v>814190513</v>
      </c>
      <c r="H78" s="1" t="n">
        <f aca="false">+'PLANTILLA PEDIDOS'!U82</f>
        <v>1</v>
      </c>
      <c r="I78" s="1" t="str">
        <f aca="false">TEXT(+'PLANTILLA PEDIDOS'!V82,0)</f>
        <v>17155</v>
      </c>
      <c r="J78" s="1" t="n">
        <f aca="false">+'PLANTILLA PEDIDOS'!W82</f>
        <v>10</v>
      </c>
    </row>
    <row r="79" customFormat="false" ht="13.8" hidden="false" customHeight="false" outlineLevel="0" collapsed="false">
      <c r="A79" s="22" t="n">
        <f aca="false">+'PLANTILLA PEDIDOS'!$S$1</f>
        <v>45630</v>
      </c>
      <c r="B79" s="1" t="str">
        <f aca="false">MID(+'PLANTILLA PEDIDOS'!O83,1,4)</f>
        <v>7711</v>
      </c>
      <c r="C79" s="1" t="str">
        <f aca="false">+'PLANTILLA PEDIDOS'!P83</f>
        <v>RIVERA ROMERO GLADYS IMELDA</v>
      </c>
      <c r="D79" s="1" t="str">
        <f aca="false">TEXT(+'PLANTILLA PEDIDOS'!Q83,0)</f>
        <v>1000039032</v>
      </c>
      <c r="E79" s="1" t="str">
        <f aca="false">TEXT(+'PLANTILLA PEDIDOS'!R83,0)</f>
        <v>50640324</v>
      </c>
      <c r="F79" s="1" t="str">
        <f aca="false">+'PLANTILLA PEDIDOS'!S83</f>
        <v>EGU084</v>
      </c>
      <c r="G79" s="1" t="str">
        <f aca="false">TEXT(+'PLANTILLA PEDIDOS'!T83,0)</f>
        <v>814190513</v>
      </c>
      <c r="H79" s="1" t="n">
        <f aca="false">+'PLANTILLA PEDIDOS'!U83</f>
        <v>0</v>
      </c>
      <c r="I79" s="1" t="str">
        <f aca="false">TEXT(+'PLANTILLA PEDIDOS'!V83,0)</f>
        <v/>
      </c>
      <c r="J79" s="1" t="str">
        <f aca="false">+'PLANTILLA PEDIDOS'!W83</f>
        <v/>
      </c>
    </row>
    <row r="80" customFormat="false" ht="13.8" hidden="false" customHeight="false" outlineLevel="0" collapsed="false">
      <c r="A80" s="22" t="n">
        <f aca="false">+'PLANTILLA PEDIDOS'!$S$1</f>
        <v>45630</v>
      </c>
      <c r="B80" s="1" t="str">
        <f aca="false">MID(+'PLANTILLA PEDIDOS'!O84,1,4)</f>
        <v>7711</v>
      </c>
      <c r="C80" s="1" t="str">
        <f aca="false">+'PLANTILLA PEDIDOS'!P84</f>
        <v>RIVERA ROMERO GLADYS IMELDA</v>
      </c>
      <c r="D80" s="1" t="str">
        <f aca="false">TEXT(+'PLANTILLA PEDIDOS'!Q84,0)</f>
        <v>1000039032</v>
      </c>
      <c r="E80" s="1" t="str">
        <f aca="false">TEXT(+'PLANTILLA PEDIDOS'!R84,0)</f>
        <v>50640324</v>
      </c>
      <c r="F80" s="1" t="str">
        <f aca="false">+'PLANTILLA PEDIDOS'!S84</f>
        <v>EGU084</v>
      </c>
      <c r="G80" s="1" t="str">
        <f aca="false">TEXT(+'PLANTILLA PEDIDOS'!T84,0)</f>
        <v>814190513</v>
      </c>
      <c r="H80" s="1" t="n">
        <f aca="false">+'PLANTILLA PEDIDOS'!U84</f>
        <v>0</v>
      </c>
      <c r="I80" s="1" t="str">
        <f aca="false">TEXT(+'PLANTILLA PEDIDOS'!V84,0)</f>
        <v/>
      </c>
      <c r="J80" s="1" t="str">
        <f aca="false">+'PLANTILLA PEDIDOS'!W84</f>
        <v/>
      </c>
    </row>
    <row r="81" customFormat="false" ht="13.8" hidden="false" customHeight="false" outlineLevel="0" collapsed="false">
      <c r="A81" s="22" t="n">
        <f aca="false">+'PLANTILLA PEDIDOS'!$S$1</f>
        <v>45630</v>
      </c>
      <c r="B81" s="1" t="str">
        <f aca="false">MID(+'PLANTILLA PEDIDOS'!O85,1,4)</f>
        <v>7711</v>
      </c>
      <c r="C81" s="1" t="str">
        <f aca="false">+'PLANTILLA PEDIDOS'!P85</f>
        <v>RIVERA ROMERO GLADYS IMELDA</v>
      </c>
      <c r="D81" s="1" t="str">
        <f aca="false">TEXT(+'PLANTILLA PEDIDOS'!Q85,0)</f>
        <v>1000039032</v>
      </c>
      <c r="E81" s="1" t="str">
        <f aca="false">TEXT(+'PLANTILLA PEDIDOS'!R85,0)</f>
        <v>50640324</v>
      </c>
      <c r="F81" s="1" t="str">
        <f aca="false">+'PLANTILLA PEDIDOS'!S85</f>
        <v>EGU084</v>
      </c>
      <c r="G81" s="1" t="str">
        <f aca="false">TEXT(+'PLANTILLA PEDIDOS'!T85,0)</f>
        <v>814190513</v>
      </c>
      <c r="H81" s="1" t="n">
        <f aca="false">+'PLANTILLA PEDIDOS'!U85</f>
        <v>0</v>
      </c>
      <c r="I81" s="1" t="str">
        <f aca="false">TEXT(+'PLANTILLA PEDIDOS'!V85,0)</f>
        <v/>
      </c>
      <c r="J81" s="1" t="str">
        <f aca="false">+'PLANTILLA PEDIDOS'!W85</f>
        <v/>
      </c>
    </row>
    <row r="82" customFormat="false" ht="13.8" hidden="false" customHeight="false" outlineLevel="0" collapsed="false">
      <c r="A82" s="22" t="n">
        <f aca="false">+'PLANTILLA PEDIDOS'!$S$1</f>
        <v>45630</v>
      </c>
      <c r="B82" s="1" t="str">
        <f aca="false">MID(+'PLANTILLA PEDIDOS'!O86,1,4)</f>
        <v>7711</v>
      </c>
      <c r="C82" s="1" t="str">
        <f aca="false">+'PLANTILLA PEDIDOS'!P86</f>
        <v>RIVERA ROMERO GLADYS IMELDA</v>
      </c>
      <c r="D82" s="1" t="str">
        <f aca="false">TEXT(+'PLANTILLA PEDIDOS'!Q86,0)</f>
        <v>1000039032</v>
      </c>
      <c r="E82" s="1" t="str">
        <f aca="false">TEXT(+'PLANTILLA PEDIDOS'!R86,0)</f>
        <v>50640324</v>
      </c>
      <c r="F82" s="1" t="str">
        <f aca="false">+'PLANTILLA PEDIDOS'!S86</f>
        <v>EGU084</v>
      </c>
      <c r="G82" s="1" t="str">
        <f aca="false">TEXT(+'PLANTILLA PEDIDOS'!T86,0)</f>
        <v>814190513</v>
      </c>
      <c r="H82" s="1" t="n">
        <f aca="false">+'PLANTILLA PEDIDOS'!U86</f>
        <v>0</v>
      </c>
      <c r="I82" s="1" t="str">
        <f aca="false">TEXT(+'PLANTILLA PEDIDOS'!V86,0)</f>
        <v/>
      </c>
      <c r="J82" s="1" t="str">
        <f aca="false">+'PLANTILLA PEDIDOS'!W86</f>
        <v/>
      </c>
    </row>
    <row r="83" customFormat="false" ht="13.8" hidden="false" customHeight="false" outlineLevel="0" collapsed="false">
      <c r="A83" s="22" t="n">
        <f aca="false">+'PLANTILLA PEDIDOS'!$S$1</f>
        <v>45630</v>
      </c>
      <c r="B83" s="1" t="str">
        <f aca="false">MID(+'PLANTILLA PEDIDOS'!O87,1,4)</f>
        <v>7711</v>
      </c>
      <c r="C83" s="1" t="str">
        <f aca="false">+'PLANTILLA PEDIDOS'!P87</f>
        <v>RIVERA ROMERO GLADYS IMELDA</v>
      </c>
      <c r="D83" s="1" t="str">
        <f aca="false">TEXT(+'PLANTILLA PEDIDOS'!Q87,0)</f>
        <v>1000039032</v>
      </c>
      <c r="E83" s="1" t="str">
        <f aca="false">TEXT(+'PLANTILLA PEDIDOS'!R87,0)</f>
        <v>50640324</v>
      </c>
      <c r="F83" s="1" t="str">
        <f aca="false">+'PLANTILLA PEDIDOS'!S87</f>
        <v>EGU084</v>
      </c>
      <c r="G83" s="1" t="str">
        <f aca="false">TEXT(+'PLANTILLA PEDIDOS'!T87,0)</f>
        <v>814190513</v>
      </c>
      <c r="H83" s="1" t="n">
        <f aca="false">+'PLANTILLA PEDIDOS'!U87</f>
        <v>0</v>
      </c>
      <c r="I83" s="1" t="str">
        <f aca="false">TEXT(+'PLANTILLA PEDIDOS'!V87,0)</f>
        <v/>
      </c>
      <c r="J83" s="1" t="str">
        <f aca="false">+'PLANTILLA PEDIDOS'!W87</f>
        <v/>
      </c>
    </row>
    <row r="84" customFormat="false" ht="13.8" hidden="false" customHeight="false" outlineLevel="0" collapsed="false">
      <c r="A84" s="22" t="n">
        <f aca="false">+'PLANTILLA PEDIDOS'!$S$1</f>
        <v>45630</v>
      </c>
      <c r="B84" s="1" t="str">
        <f aca="false">MID(+'PLANTILLA PEDIDOS'!O88,1,4)</f>
        <v>7711</v>
      </c>
      <c r="C84" s="1" t="str">
        <f aca="false">+'PLANTILLA PEDIDOS'!P88</f>
        <v>RIVERA ROMERO GLADYS IMELDA</v>
      </c>
      <c r="D84" s="1" t="str">
        <f aca="false">TEXT(+'PLANTILLA PEDIDOS'!Q88,0)</f>
        <v>1000039032</v>
      </c>
      <c r="E84" s="1" t="str">
        <f aca="false">TEXT(+'PLANTILLA PEDIDOS'!R88,0)</f>
        <v>50640324</v>
      </c>
      <c r="F84" s="1" t="str">
        <f aca="false">+'PLANTILLA PEDIDOS'!S88</f>
        <v>EGU084</v>
      </c>
      <c r="G84" s="1" t="str">
        <f aca="false">TEXT(+'PLANTILLA PEDIDOS'!T88,0)</f>
        <v>814190513</v>
      </c>
      <c r="H84" s="1" t="n">
        <f aca="false">+'PLANTILLA PEDIDOS'!U88</f>
        <v>0</v>
      </c>
      <c r="I84" s="1" t="str">
        <f aca="false">TEXT(+'PLANTILLA PEDIDOS'!V88,0)</f>
        <v/>
      </c>
      <c r="J84" s="1" t="str">
        <f aca="false">+'PLANTILLA PEDIDOS'!W88</f>
        <v/>
      </c>
    </row>
    <row r="85" customFormat="false" ht="13.8" hidden="false" customHeight="false" outlineLevel="0" collapsed="false">
      <c r="A85" s="22" t="n">
        <f aca="false">+'PLANTILLA PEDIDOS'!$S$1</f>
        <v>45630</v>
      </c>
      <c r="B85" s="1" t="str">
        <f aca="false">MID(+'PLANTILLA PEDIDOS'!O89,1,4)</f>
        <v>7711</v>
      </c>
      <c r="C85" s="1" t="str">
        <f aca="false">+'PLANTILLA PEDIDOS'!P89</f>
        <v>RIVERA ROMERO GLADYS IMELDA</v>
      </c>
      <c r="D85" s="1" t="str">
        <f aca="false">TEXT(+'PLANTILLA PEDIDOS'!Q89,0)</f>
        <v>1000039032</v>
      </c>
      <c r="E85" s="1" t="str">
        <f aca="false">TEXT(+'PLANTILLA PEDIDOS'!R89,0)</f>
        <v>50640324</v>
      </c>
      <c r="F85" s="1" t="str">
        <f aca="false">+'PLANTILLA PEDIDOS'!S89</f>
        <v>EGU084</v>
      </c>
      <c r="G85" s="1" t="str">
        <f aca="false">TEXT(+'PLANTILLA PEDIDOS'!T89,0)</f>
        <v>814190513</v>
      </c>
      <c r="H85" s="1" t="n">
        <f aca="false">+'PLANTILLA PEDIDOS'!U89</f>
        <v>0</v>
      </c>
      <c r="I85" s="1" t="str">
        <f aca="false">TEXT(+'PLANTILLA PEDIDOS'!V89,0)</f>
        <v/>
      </c>
      <c r="J85" s="1" t="str">
        <f aca="false">+'PLANTILLA PEDIDOS'!W89</f>
        <v/>
      </c>
    </row>
    <row r="86" customFormat="false" ht="13.8" hidden="false" customHeight="false" outlineLevel="0" collapsed="false">
      <c r="A86" s="22" t="n">
        <f aca="false">+'PLANTILLA PEDIDOS'!$S$1</f>
        <v>45630</v>
      </c>
      <c r="B86" s="1" t="str">
        <f aca="false">MID(+'PLANTILLA PEDIDOS'!O90,1,4)</f>
        <v>7711</v>
      </c>
      <c r="C86" s="1" t="str">
        <f aca="false">+'PLANTILLA PEDIDOS'!P90</f>
        <v>RIVERA ROMERO GLADYS IMELDA</v>
      </c>
      <c r="D86" s="1" t="str">
        <f aca="false">TEXT(+'PLANTILLA PEDIDOS'!Q90,0)</f>
        <v>1000039032</v>
      </c>
      <c r="E86" s="1" t="str">
        <f aca="false">TEXT(+'PLANTILLA PEDIDOS'!R90,0)</f>
        <v>50640324</v>
      </c>
      <c r="F86" s="1" t="str">
        <f aca="false">+'PLANTILLA PEDIDOS'!S90</f>
        <v>EGU084</v>
      </c>
      <c r="G86" s="1" t="str">
        <f aca="false">TEXT(+'PLANTILLA PEDIDOS'!T90,0)</f>
        <v>814190513</v>
      </c>
      <c r="H86" s="1" t="n">
        <f aca="false">+'PLANTILLA PEDIDOS'!U90</f>
        <v>0</v>
      </c>
      <c r="I86" s="1" t="str">
        <f aca="false">TEXT(+'PLANTILLA PEDIDOS'!V90,0)</f>
        <v/>
      </c>
      <c r="J86" s="1" t="str">
        <f aca="false">+'PLANTILLA PEDIDOS'!W90</f>
        <v/>
      </c>
    </row>
    <row r="87" customFormat="false" ht="13.8" hidden="false" customHeight="false" outlineLevel="0" collapsed="false">
      <c r="A87" s="22" t="n">
        <f aca="false">+'PLANTILLA PEDIDOS'!$S$1</f>
        <v>45630</v>
      </c>
      <c r="B87" s="1" t="str">
        <f aca="false">MID(+'PLANTILLA PEDIDOS'!O91,1,4)</f>
        <v>7711</v>
      </c>
      <c r="C87" s="1" t="str">
        <f aca="false">+'PLANTILLA PEDIDOS'!P91</f>
        <v>RIVERA ROMERO GLADYS IMELDA</v>
      </c>
      <c r="D87" s="1" t="str">
        <f aca="false">TEXT(+'PLANTILLA PEDIDOS'!Q91,0)</f>
        <v>1000039032</v>
      </c>
      <c r="E87" s="1" t="str">
        <f aca="false">TEXT(+'PLANTILLA PEDIDOS'!R91,0)</f>
        <v>50640324</v>
      </c>
      <c r="F87" s="1" t="str">
        <f aca="false">+'PLANTILLA PEDIDOS'!S91</f>
        <v>EGU084</v>
      </c>
      <c r="G87" s="1" t="str">
        <f aca="false">TEXT(+'PLANTILLA PEDIDOS'!T91,0)</f>
        <v>814190513</v>
      </c>
      <c r="H87" s="1" t="n">
        <f aca="false">+'PLANTILLA PEDIDOS'!U91</f>
        <v>0</v>
      </c>
      <c r="I87" s="1" t="str">
        <f aca="false">TEXT(+'PLANTILLA PEDIDOS'!V91,0)</f>
        <v/>
      </c>
      <c r="J87" s="1" t="str">
        <f aca="false">+'PLANTILLA PEDIDOS'!W91</f>
        <v/>
      </c>
    </row>
    <row r="88" customFormat="false" ht="13.8" hidden="false" customHeight="false" outlineLevel="0" collapsed="false">
      <c r="A88" s="22" t="n">
        <f aca="false">+'PLANTILLA PEDIDOS'!$S$1</f>
        <v>45630</v>
      </c>
      <c r="B88" s="1" t="str">
        <f aca="false">MID(+'PLANTILLA PEDIDOS'!O92,1,4)</f>
        <v>7711</v>
      </c>
      <c r="C88" s="1" t="str">
        <f aca="false">+'PLANTILLA PEDIDOS'!P92</f>
        <v>RIVERA ROMERO GLADYS IMELDA</v>
      </c>
      <c r="D88" s="1" t="str">
        <f aca="false">TEXT(+'PLANTILLA PEDIDOS'!Q92,0)</f>
        <v>1000039032</v>
      </c>
      <c r="E88" s="1" t="str">
        <f aca="false">TEXT(+'PLANTILLA PEDIDOS'!R92,0)</f>
        <v>50640324</v>
      </c>
      <c r="F88" s="1" t="str">
        <f aca="false">+'PLANTILLA PEDIDOS'!S92</f>
        <v>EGU084</v>
      </c>
      <c r="G88" s="1" t="str">
        <f aca="false">TEXT(+'PLANTILLA PEDIDOS'!T92,0)</f>
        <v>814190513</v>
      </c>
      <c r="H88" s="1" t="n">
        <f aca="false">+'PLANTILLA PEDIDOS'!U92</f>
        <v>0</v>
      </c>
      <c r="I88" s="1" t="str">
        <f aca="false">TEXT(+'PLANTILLA PEDIDOS'!V92,0)</f>
        <v/>
      </c>
      <c r="J88" s="1" t="str">
        <f aca="false">+'PLANTILLA PEDIDOS'!W92</f>
        <v/>
      </c>
    </row>
    <row r="89" customFormat="false" ht="13.8" hidden="false" customHeight="false" outlineLevel="0" collapsed="false">
      <c r="A89" s="22" t="n">
        <f aca="false">+'PLANTILLA PEDIDOS'!$S$1</f>
        <v>45630</v>
      </c>
      <c r="B89" s="1" t="str">
        <f aca="false">MID(+'PLANTILLA PEDIDOS'!O93,1,4)</f>
        <v>7711</v>
      </c>
      <c r="C89" s="1" t="str">
        <f aca="false">+'PLANTILLA PEDIDOS'!P93</f>
        <v>RIVERA ROMERO GLADYS IMELDA</v>
      </c>
      <c r="D89" s="1" t="str">
        <f aca="false">TEXT(+'PLANTILLA PEDIDOS'!Q93,0)</f>
        <v>1000039032</v>
      </c>
      <c r="E89" s="1" t="str">
        <f aca="false">TEXT(+'PLANTILLA PEDIDOS'!R93,0)</f>
        <v>50640324</v>
      </c>
      <c r="F89" s="1" t="str">
        <f aca="false">+'PLANTILLA PEDIDOS'!S93</f>
        <v>EGU084</v>
      </c>
      <c r="G89" s="1" t="str">
        <f aca="false">TEXT(+'PLANTILLA PEDIDOS'!T93,0)</f>
        <v>814190513</v>
      </c>
      <c r="H89" s="1" t="n">
        <f aca="false">+'PLANTILLA PEDIDOS'!U93</f>
        <v>0</v>
      </c>
      <c r="I89" s="1" t="str">
        <f aca="false">TEXT(+'PLANTILLA PEDIDOS'!V93,0)</f>
        <v/>
      </c>
      <c r="J89" s="1" t="str">
        <f aca="false">+'PLANTILLA PEDIDOS'!W93</f>
        <v/>
      </c>
    </row>
    <row r="90" customFormat="false" ht="13.8" hidden="false" customHeight="false" outlineLevel="0" collapsed="false">
      <c r="A90" s="22" t="n">
        <f aca="false">+'PLANTILLA PEDIDOS'!$S$1</f>
        <v>45630</v>
      </c>
      <c r="B90" s="1" t="str">
        <f aca="false">MID(+'PLANTILLA PEDIDOS'!O94,1,4)</f>
        <v>7711</v>
      </c>
      <c r="C90" s="1" t="str">
        <f aca="false">+'PLANTILLA PEDIDOS'!P94</f>
        <v>RIVERA ROMERO GLADYS IMELDA</v>
      </c>
      <c r="D90" s="1" t="str">
        <f aca="false">TEXT(+'PLANTILLA PEDIDOS'!Q94,0)</f>
        <v>1000039032</v>
      </c>
      <c r="E90" s="1" t="str">
        <f aca="false">TEXT(+'PLANTILLA PEDIDOS'!R94,0)</f>
        <v>50640324</v>
      </c>
      <c r="F90" s="1" t="str">
        <f aca="false">+'PLANTILLA PEDIDOS'!S94</f>
        <v>EGU084</v>
      </c>
      <c r="G90" s="1" t="str">
        <f aca="false">TEXT(+'PLANTILLA PEDIDOS'!T94,0)</f>
        <v>814190513</v>
      </c>
      <c r="H90" s="1" t="n">
        <f aca="false">+'PLANTILLA PEDIDOS'!U94</f>
        <v>0</v>
      </c>
      <c r="I90" s="1" t="str">
        <f aca="false">TEXT(+'PLANTILLA PEDIDOS'!V94,0)</f>
        <v/>
      </c>
      <c r="J90" s="1" t="str">
        <f aca="false">+'PLANTILLA PEDIDOS'!W94</f>
        <v/>
      </c>
    </row>
    <row r="91" customFormat="false" ht="13.8" hidden="false" customHeight="false" outlineLevel="0" collapsed="false">
      <c r="A91" s="22" t="n">
        <f aca="false">+'PLANTILLA PEDIDOS'!$S$1</f>
        <v>45630</v>
      </c>
      <c r="B91" s="1" t="str">
        <f aca="false">MID(+'PLANTILLA PEDIDOS'!O95,1,4)</f>
        <v>7711</v>
      </c>
      <c r="C91" s="1" t="str">
        <f aca="false">+'PLANTILLA PEDIDOS'!P95</f>
        <v>RIVERA ROMERO GLADYS IMELDA</v>
      </c>
      <c r="D91" s="1" t="str">
        <f aca="false">TEXT(+'PLANTILLA PEDIDOS'!Q95,0)</f>
        <v>1000039032</v>
      </c>
      <c r="E91" s="1" t="str">
        <f aca="false">TEXT(+'PLANTILLA PEDIDOS'!R95,0)</f>
        <v>50640324</v>
      </c>
      <c r="F91" s="1" t="str">
        <f aca="false">+'PLANTILLA PEDIDOS'!S95</f>
        <v>EGU084</v>
      </c>
      <c r="G91" s="1" t="str">
        <f aca="false">TEXT(+'PLANTILLA PEDIDOS'!T95,0)</f>
        <v>814190513</v>
      </c>
      <c r="H91" s="1" t="n">
        <f aca="false">+'PLANTILLA PEDIDOS'!U95</f>
        <v>0</v>
      </c>
      <c r="I91" s="1" t="str">
        <f aca="false">TEXT(+'PLANTILLA PEDIDOS'!V95,0)</f>
        <v/>
      </c>
      <c r="J91" s="1" t="str">
        <f aca="false">+'PLANTILLA PEDIDOS'!W95</f>
        <v/>
      </c>
    </row>
    <row r="92" customFormat="false" ht="13.8" hidden="false" customHeight="false" outlineLevel="0" collapsed="false">
      <c r="A92" s="22" t="n">
        <f aca="false">+'PLANTILLA PEDIDOS'!$S$1</f>
        <v>45630</v>
      </c>
      <c r="B92" s="1" t="str">
        <f aca="false">MID(+'PLANTILLA PEDIDOS'!O96,1,4)</f>
        <v>7711</v>
      </c>
      <c r="C92" s="1" t="str">
        <f aca="false">+'PLANTILLA PEDIDOS'!P96</f>
        <v>RIVERA ROMERO GLADYS IMELDA</v>
      </c>
      <c r="D92" s="1" t="str">
        <f aca="false">TEXT(+'PLANTILLA PEDIDOS'!Q96,0)</f>
        <v>1000039032</v>
      </c>
      <c r="E92" s="1" t="str">
        <f aca="false">TEXT(+'PLANTILLA PEDIDOS'!R96,0)</f>
        <v>50640324</v>
      </c>
      <c r="F92" s="1" t="str">
        <f aca="false">+'PLANTILLA PEDIDOS'!S96</f>
        <v>EGU084</v>
      </c>
      <c r="G92" s="1" t="str">
        <f aca="false">TEXT(+'PLANTILLA PEDIDOS'!T96,0)</f>
        <v>814190513</v>
      </c>
      <c r="H92" s="1" t="n">
        <f aca="false">+'PLANTILLA PEDIDOS'!U96</f>
        <v>0</v>
      </c>
      <c r="I92" s="1" t="str">
        <f aca="false">TEXT(+'PLANTILLA PEDIDOS'!V96,0)</f>
        <v/>
      </c>
      <c r="J92" s="1" t="str">
        <f aca="false">+'PLANTILLA PEDIDOS'!W96</f>
        <v/>
      </c>
    </row>
    <row r="93" customFormat="false" ht="13.8" hidden="false" customHeight="false" outlineLevel="0" collapsed="false">
      <c r="A93" s="22" t="n">
        <f aca="false">+'PLANTILLA PEDIDOS'!$S$1</f>
        <v>45630</v>
      </c>
      <c r="B93" s="1" t="str">
        <f aca="false">MID(+'PLANTILLA PEDIDOS'!O97,1,4)</f>
        <v>7711</v>
      </c>
      <c r="C93" s="1" t="str">
        <f aca="false">+'PLANTILLA PEDIDOS'!P97</f>
        <v>RIVERA ROMERO GLADYS IMELDA</v>
      </c>
      <c r="D93" s="1" t="str">
        <f aca="false">TEXT(+'PLANTILLA PEDIDOS'!Q97,0)</f>
        <v>1000039032</v>
      </c>
      <c r="E93" s="1" t="str">
        <f aca="false">TEXT(+'PLANTILLA PEDIDOS'!R97,0)</f>
        <v>50640324</v>
      </c>
      <c r="F93" s="1" t="str">
        <f aca="false">+'PLANTILLA PEDIDOS'!S97</f>
        <v>EGU084</v>
      </c>
      <c r="G93" s="1" t="str">
        <f aca="false">TEXT(+'PLANTILLA PEDIDOS'!T97,0)</f>
        <v>814190513</v>
      </c>
      <c r="H93" s="1" t="n">
        <f aca="false">+'PLANTILLA PEDIDOS'!U97</f>
        <v>0</v>
      </c>
      <c r="I93" s="1" t="str">
        <f aca="false">TEXT(+'PLANTILLA PEDIDOS'!V97,0)</f>
        <v/>
      </c>
      <c r="J93" s="1" t="str">
        <f aca="false">+'PLANTILLA PEDIDOS'!W97</f>
        <v/>
      </c>
    </row>
    <row r="94" customFormat="false" ht="13.8" hidden="false" customHeight="false" outlineLevel="0" collapsed="false">
      <c r="A94" s="22" t="n">
        <f aca="false">+'PLANTILLA PEDIDOS'!$S$1</f>
        <v>45630</v>
      </c>
      <c r="B94" s="1" t="str">
        <f aca="false">MID(+'PLANTILLA PEDIDOS'!O98,1,4)</f>
        <v>7711</v>
      </c>
      <c r="C94" s="1" t="str">
        <f aca="false">+'PLANTILLA PEDIDOS'!P98</f>
        <v>RIVERA ROMERO GLADYS IMELDA</v>
      </c>
      <c r="D94" s="1" t="str">
        <f aca="false">TEXT(+'PLANTILLA PEDIDOS'!Q98,0)</f>
        <v>1000039032</v>
      </c>
      <c r="E94" s="1" t="str">
        <f aca="false">TEXT(+'PLANTILLA PEDIDOS'!R98,0)</f>
        <v>50640324</v>
      </c>
      <c r="F94" s="1" t="str">
        <f aca="false">+'PLANTILLA PEDIDOS'!S98</f>
        <v>EGU084</v>
      </c>
      <c r="G94" s="1" t="str">
        <f aca="false">TEXT(+'PLANTILLA PEDIDOS'!T98,0)</f>
        <v>814190513</v>
      </c>
      <c r="H94" s="1" t="n">
        <f aca="false">+'PLANTILLA PEDIDOS'!U98</f>
        <v>0</v>
      </c>
      <c r="I94" s="1" t="str">
        <f aca="false">TEXT(+'PLANTILLA PEDIDOS'!V98,0)</f>
        <v/>
      </c>
      <c r="J94" s="1" t="str">
        <f aca="false">+'PLANTILLA PEDIDOS'!W98</f>
        <v/>
      </c>
    </row>
    <row r="95" customFormat="false" ht="13.8" hidden="false" customHeight="false" outlineLevel="0" collapsed="false">
      <c r="A95" s="22" t="n">
        <f aca="false">+'PLANTILLA PEDIDOS'!$S$1</f>
        <v>45630</v>
      </c>
      <c r="B95" s="1" t="str">
        <f aca="false">MID(+'PLANTILLA PEDIDOS'!O99,1,4)</f>
        <v>7711</v>
      </c>
      <c r="C95" s="1" t="str">
        <f aca="false">+'PLANTILLA PEDIDOS'!P99</f>
        <v>RIVERA ROMERO GLADYS IMELDA</v>
      </c>
      <c r="D95" s="1" t="str">
        <f aca="false">TEXT(+'PLANTILLA PEDIDOS'!Q99,0)</f>
        <v>1000039032</v>
      </c>
      <c r="E95" s="1" t="str">
        <f aca="false">TEXT(+'PLANTILLA PEDIDOS'!R99,0)</f>
        <v>50640324</v>
      </c>
      <c r="F95" s="1" t="str">
        <f aca="false">+'PLANTILLA PEDIDOS'!S99</f>
        <v>EGU084</v>
      </c>
      <c r="G95" s="1" t="str">
        <f aca="false">TEXT(+'PLANTILLA PEDIDOS'!T99,0)</f>
        <v>814190513</v>
      </c>
      <c r="H95" s="1" t="n">
        <f aca="false">+'PLANTILLA PEDIDOS'!U99</f>
        <v>0</v>
      </c>
      <c r="I95" s="1" t="str">
        <f aca="false">TEXT(+'PLANTILLA PEDIDOS'!V99,0)</f>
        <v/>
      </c>
      <c r="J95" s="1" t="str">
        <f aca="false">+'PLANTILLA PEDIDOS'!W99</f>
        <v/>
      </c>
    </row>
    <row r="96" customFormat="false" ht="13.8" hidden="false" customHeight="false" outlineLevel="0" collapsed="false">
      <c r="A96" s="22" t="n">
        <f aca="false">+'PLANTILLA PEDIDOS'!$S$1</f>
        <v>45630</v>
      </c>
      <c r="B96" s="1" t="str">
        <f aca="false">MID(+'PLANTILLA PEDIDOS'!O100,1,4)</f>
        <v>7711</v>
      </c>
      <c r="C96" s="1" t="str">
        <f aca="false">+'PLANTILLA PEDIDOS'!P100</f>
        <v>RIVERA ROMERO GLADYS IMELDA</v>
      </c>
      <c r="D96" s="1" t="str">
        <f aca="false">TEXT(+'PLANTILLA PEDIDOS'!Q100,0)</f>
        <v>1000039032</v>
      </c>
      <c r="E96" s="1" t="str">
        <f aca="false">TEXT(+'PLANTILLA PEDIDOS'!R100,0)</f>
        <v>50640324</v>
      </c>
      <c r="F96" s="1" t="str">
        <f aca="false">+'PLANTILLA PEDIDOS'!S100</f>
        <v>EGU084</v>
      </c>
      <c r="G96" s="1" t="str">
        <f aca="false">TEXT(+'PLANTILLA PEDIDOS'!T100,0)</f>
        <v>814190513</v>
      </c>
      <c r="H96" s="1" t="n">
        <f aca="false">+'PLANTILLA PEDIDOS'!U100</f>
        <v>0</v>
      </c>
      <c r="I96" s="1" t="str">
        <f aca="false">TEXT(+'PLANTILLA PEDIDOS'!V100,0)</f>
        <v/>
      </c>
      <c r="J96" s="1" t="str">
        <f aca="false">+'PLANTILLA PEDIDOS'!W100</f>
        <v/>
      </c>
    </row>
    <row r="97" customFormat="false" ht="13.8" hidden="false" customHeight="false" outlineLevel="0" collapsed="false">
      <c r="A97" s="22" t="n">
        <f aca="false">+'PLANTILLA PEDIDOS'!$S$1</f>
        <v>45630</v>
      </c>
      <c r="B97" s="1" t="str">
        <f aca="false">MID(+'PLANTILLA PEDIDOS'!O101,1,4)</f>
        <v>7711</v>
      </c>
      <c r="C97" s="1" t="str">
        <f aca="false">+'PLANTILLA PEDIDOS'!P101</f>
        <v>RIVERA ROMERO GLADYS IMELDA</v>
      </c>
      <c r="D97" s="1" t="str">
        <f aca="false">TEXT(+'PLANTILLA PEDIDOS'!Q101,0)</f>
        <v>1000039032</v>
      </c>
      <c r="E97" s="1" t="str">
        <f aca="false">TEXT(+'PLANTILLA PEDIDOS'!R101,0)</f>
        <v>50640324</v>
      </c>
      <c r="F97" s="1" t="str">
        <f aca="false">+'PLANTILLA PEDIDOS'!S101</f>
        <v>EGU084</v>
      </c>
      <c r="G97" s="1" t="str">
        <f aca="false">TEXT(+'PLANTILLA PEDIDOS'!T101,0)</f>
        <v>814190513</v>
      </c>
      <c r="H97" s="1" t="n">
        <f aca="false">+'PLANTILLA PEDIDOS'!U101</f>
        <v>0</v>
      </c>
      <c r="I97" s="1" t="str">
        <f aca="false">TEXT(+'PLANTILLA PEDIDOS'!V101,0)</f>
        <v/>
      </c>
      <c r="J97" s="1" t="str">
        <f aca="false">+'PLANTILLA PEDIDOS'!W101</f>
        <v/>
      </c>
    </row>
    <row r="98" customFormat="false" ht="13.8" hidden="false" customHeight="false" outlineLevel="0" collapsed="false">
      <c r="A98" s="22" t="n">
        <f aca="false">+'PLANTILLA PEDIDOS'!$S$1</f>
        <v>45630</v>
      </c>
      <c r="B98" s="1" t="str">
        <f aca="false">MID(+'PLANTILLA PEDIDOS'!O102,1,4)</f>
        <v>7711</v>
      </c>
      <c r="C98" s="1" t="str">
        <f aca="false">+'PLANTILLA PEDIDOS'!P102</f>
        <v>RIVERA ROMERO GLADYS IMELDA</v>
      </c>
      <c r="D98" s="1" t="str">
        <f aca="false">TEXT(+'PLANTILLA PEDIDOS'!Q102,0)</f>
        <v>1000039032</v>
      </c>
      <c r="E98" s="1" t="str">
        <f aca="false">TEXT(+'PLANTILLA PEDIDOS'!R102,0)</f>
        <v>50640324</v>
      </c>
      <c r="F98" s="1" t="str">
        <f aca="false">+'PLANTILLA PEDIDOS'!S102</f>
        <v>EGU084</v>
      </c>
      <c r="G98" s="1" t="str">
        <f aca="false">TEXT(+'PLANTILLA PEDIDOS'!T102,0)</f>
        <v>814190513</v>
      </c>
      <c r="H98" s="1" t="n">
        <f aca="false">+'PLANTILLA PEDIDOS'!U102</f>
        <v>0</v>
      </c>
      <c r="I98" s="1" t="str">
        <f aca="false">TEXT(+'PLANTILLA PEDIDOS'!V102,0)</f>
        <v/>
      </c>
      <c r="J98" s="1" t="str">
        <f aca="false">+'PLANTILLA PEDIDOS'!W102</f>
        <v/>
      </c>
    </row>
    <row r="99" customFormat="false" ht="13.8" hidden="false" customHeight="false" outlineLevel="0" collapsed="false">
      <c r="A99" s="22" t="n">
        <f aca="false">+'PLANTILLA PEDIDOS'!$S$1</f>
        <v>45630</v>
      </c>
      <c r="B99" s="1" t="str">
        <f aca="false">MID(+'PLANTILLA PEDIDOS'!O103,1,4)</f>
        <v>7711</v>
      </c>
      <c r="C99" s="1" t="str">
        <f aca="false">+'PLANTILLA PEDIDOS'!P103</f>
        <v>RIVERA ROMERO GLADYS IMELDA</v>
      </c>
      <c r="D99" s="1" t="str">
        <f aca="false">TEXT(+'PLANTILLA PEDIDOS'!Q103,0)</f>
        <v>1000039032</v>
      </c>
      <c r="E99" s="1" t="str">
        <f aca="false">TEXT(+'PLANTILLA PEDIDOS'!R103,0)</f>
        <v>50640324</v>
      </c>
      <c r="F99" s="1" t="str">
        <f aca="false">+'PLANTILLA PEDIDOS'!S103</f>
        <v>EGU084</v>
      </c>
      <c r="G99" s="1" t="str">
        <f aca="false">TEXT(+'PLANTILLA PEDIDOS'!T103,0)</f>
        <v>814190513</v>
      </c>
      <c r="H99" s="1" t="n">
        <f aca="false">+'PLANTILLA PEDIDOS'!U103</f>
        <v>0</v>
      </c>
      <c r="I99" s="1" t="str">
        <f aca="false">TEXT(+'PLANTILLA PEDIDOS'!V103,0)</f>
        <v/>
      </c>
      <c r="J99" s="1" t="str">
        <f aca="false">+'PLANTILLA PEDIDOS'!W103</f>
        <v/>
      </c>
    </row>
    <row r="100" customFormat="false" ht="13.8" hidden="false" customHeight="false" outlineLevel="0" collapsed="false">
      <c r="A100" s="22" t="n">
        <f aca="false">+'PLANTILLA PEDIDOS'!$S$1</f>
        <v>45630</v>
      </c>
      <c r="B100" s="1" t="str">
        <f aca="false">MID(+'PLANTILLA PEDIDOS'!O104,1,4)</f>
        <v>7711</v>
      </c>
      <c r="C100" s="1" t="str">
        <f aca="false">+'PLANTILLA PEDIDOS'!P104</f>
        <v>RIVERA ROMERO GLADYS IMELDA</v>
      </c>
      <c r="D100" s="1" t="str">
        <f aca="false">TEXT(+'PLANTILLA PEDIDOS'!Q104,0)</f>
        <v>1000039032</v>
      </c>
      <c r="E100" s="1" t="str">
        <f aca="false">TEXT(+'PLANTILLA PEDIDOS'!R104,0)</f>
        <v>50640324</v>
      </c>
      <c r="F100" s="1" t="str">
        <f aca="false">+'PLANTILLA PEDIDOS'!S104</f>
        <v>EGU084</v>
      </c>
      <c r="G100" s="1" t="str">
        <f aca="false">TEXT(+'PLANTILLA PEDIDOS'!T104,0)</f>
        <v>814190513</v>
      </c>
      <c r="H100" s="1" t="n">
        <f aca="false">+'PLANTILLA PEDIDOS'!U104</f>
        <v>0</v>
      </c>
      <c r="I100" s="1" t="str">
        <f aca="false">TEXT(+'PLANTILLA PEDIDOS'!V104,0)</f>
        <v/>
      </c>
      <c r="J100" s="1" t="str">
        <f aca="false">+'PLANTILLA PEDIDOS'!W104</f>
        <v/>
      </c>
    </row>
    <row r="101" customFormat="false" ht="13.8" hidden="false" customHeight="false" outlineLevel="0" collapsed="false">
      <c r="A101" s="22" t="n">
        <f aca="false">+'PLANTILLA PEDIDOS'!$S$1</f>
        <v>45630</v>
      </c>
      <c r="B101" s="1" t="str">
        <f aca="false">MID(+'PLANTILLA PEDIDOS'!O105,1,4)</f>
        <v>7711</v>
      </c>
      <c r="C101" s="1" t="str">
        <f aca="false">+'PLANTILLA PEDIDOS'!P105</f>
        <v>RIVERA ROMERO GLADYS IMELDA</v>
      </c>
      <c r="D101" s="1" t="str">
        <f aca="false">TEXT(+'PLANTILLA PEDIDOS'!Q105,0)</f>
        <v>1000039032</v>
      </c>
      <c r="E101" s="1" t="str">
        <f aca="false">TEXT(+'PLANTILLA PEDIDOS'!R105,0)</f>
        <v>50640324</v>
      </c>
      <c r="F101" s="1" t="str">
        <f aca="false">+'PLANTILLA PEDIDOS'!S105</f>
        <v>EGU084</v>
      </c>
      <c r="G101" s="1" t="str">
        <f aca="false">TEXT(+'PLANTILLA PEDIDOS'!T105,0)</f>
        <v>814190513</v>
      </c>
      <c r="H101" s="1" t="n">
        <f aca="false">+'PLANTILLA PEDIDOS'!U105</f>
        <v>0</v>
      </c>
      <c r="I101" s="1" t="str">
        <f aca="false">TEXT(+'PLANTILLA PEDIDOS'!V105,0)</f>
        <v/>
      </c>
      <c r="J101" s="1" t="str">
        <f aca="false">+'PLANTILLA PEDIDOS'!W105</f>
        <v/>
      </c>
    </row>
    <row r="102" customFormat="false" ht="13.8" hidden="false" customHeight="false" outlineLevel="0" collapsed="false">
      <c r="A102" s="22" t="n">
        <f aca="false">+'PLANTILLA PEDIDOS'!$S$1</f>
        <v>45630</v>
      </c>
      <c r="B102" s="1" t="str">
        <f aca="false">MID(+'PLANTILLA PEDIDOS'!O106,1,4)</f>
        <v>7711</v>
      </c>
      <c r="C102" s="1" t="str">
        <f aca="false">+'PLANTILLA PEDIDOS'!P106</f>
        <v>RIVERA ROMERO GLADYS IMELDA</v>
      </c>
      <c r="D102" s="1" t="str">
        <f aca="false">TEXT(+'PLANTILLA PEDIDOS'!Q106,0)</f>
        <v>1000039032</v>
      </c>
      <c r="E102" s="1" t="str">
        <f aca="false">TEXT(+'PLANTILLA PEDIDOS'!R106,0)</f>
        <v>50640324</v>
      </c>
      <c r="F102" s="1" t="str">
        <f aca="false">+'PLANTILLA PEDIDOS'!S106</f>
        <v>EGU084</v>
      </c>
      <c r="G102" s="1" t="str">
        <f aca="false">TEXT(+'PLANTILLA PEDIDOS'!T106,0)</f>
        <v>814190513</v>
      </c>
      <c r="H102" s="1" t="n">
        <f aca="false">+'PLANTILLA PEDIDOS'!U106</f>
        <v>0</v>
      </c>
      <c r="I102" s="1" t="str">
        <f aca="false">TEXT(+'PLANTILLA PEDIDOS'!V106,0)</f>
        <v/>
      </c>
      <c r="J102" s="1" t="str">
        <f aca="false">+'PLANTILLA PEDIDOS'!W106</f>
        <v/>
      </c>
    </row>
    <row r="103" customFormat="false" ht="13.8" hidden="false" customHeight="false" outlineLevel="0" collapsed="false">
      <c r="A103" s="22" t="n">
        <f aca="false">+'PLANTILLA PEDIDOS'!$S$1</f>
        <v>45630</v>
      </c>
      <c r="B103" s="1" t="str">
        <f aca="false">MID(+'PLANTILLA PEDIDOS'!O107,1,4)</f>
        <v>7711</v>
      </c>
      <c r="C103" s="1" t="str">
        <f aca="false">+'PLANTILLA PEDIDOS'!P107</f>
        <v>RIVERA ROMERO GLADYS IMELDA</v>
      </c>
      <c r="D103" s="1" t="str">
        <f aca="false">TEXT(+'PLANTILLA PEDIDOS'!Q107,0)</f>
        <v>1000039032</v>
      </c>
      <c r="E103" s="1" t="str">
        <f aca="false">TEXT(+'PLANTILLA PEDIDOS'!R107,0)</f>
        <v>50640324</v>
      </c>
      <c r="F103" s="1" t="str">
        <f aca="false">+'PLANTILLA PEDIDOS'!S107</f>
        <v>EGU084</v>
      </c>
      <c r="G103" s="1" t="str">
        <f aca="false">TEXT(+'PLANTILLA PEDIDOS'!T107,0)</f>
        <v>814190513</v>
      </c>
      <c r="H103" s="1" t="n">
        <f aca="false">+'PLANTILLA PEDIDOS'!U107</f>
        <v>0</v>
      </c>
      <c r="I103" s="1" t="str">
        <f aca="false">TEXT(+'PLANTILLA PEDIDOS'!V107,0)</f>
        <v/>
      </c>
      <c r="J103" s="1" t="str">
        <f aca="false">+'PLANTILLA PEDIDOS'!W107</f>
        <v/>
      </c>
    </row>
    <row r="104" customFormat="false" ht="13.8" hidden="false" customHeight="false" outlineLevel="0" collapsed="false">
      <c r="A104" s="22" t="n">
        <f aca="false">+'PLANTILLA PEDIDOS'!$S$1</f>
        <v>45630</v>
      </c>
      <c r="B104" s="1" t="str">
        <f aca="false">MID(+'PLANTILLA PEDIDOS'!O108,1,4)</f>
        <v>7711</v>
      </c>
      <c r="C104" s="1" t="str">
        <f aca="false">+'PLANTILLA PEDIDOS'!P108</f>
        <v>RIVERA ROMERO GLADYS IMELDA</v>
      </c>
      <c r="D104" s="1" t="str">
        <f aca="false">TEXT(+'PLANTILLA PEDIDOS'!Q108,0)</f>
        <v>1000039032</v>
      </c>
      <c r="E104" s="1" t="str">
        <f aca="false">TEXT(+'PLANTILLA PEDIDOS'!R108,0)</f>
        <v>50640324</v>
      </c>
      <c r="F104" s="1" t="str">
        <f aca="false">+'PLANTILLA PEDIDOS'!S108</f>
        <v>EGU084</v>
      </c>
      <c r="G104" s="1" t="str">
        <f aca="false">TEXT(+'PLANTILLA PEDIDOS'!T108,0)</f>
        <v>814190513</v>
      </c>
      <c r="H104" s="1" t="n">
        <f aca="false">+'PLANTILLA PEDIDOS'!U108</f>
        <v>0</v>
      </c>
      <c r="I104" s="1" t="str">
        <f aca="false">TEXT(+'PLANTILLA PEDIDOS'!V108,0)</f>
        <v/>
      </c>
      <c r="J104" s="1" t="str">
        <f aca="false">+'PLANTILLA PEDIDOS'!W108</f>
        <v/>
      </c>
    </row>
    <row r="105" customFormat="false" ht="13.8" hidden="false" customHeight="false" outlineLevel="0" collapsed="false">
      <c r="A105" s="22" t="n">
        <f aca="false">+'PLANTILLA PEDIDOS'!$S$1</f>
        <v>45630</v>
      </c>
      <c r="B105" s="1" t="str">
        <f aca="false">MID(+'PLANTILLA PEDIDOS'!O109,1,4)</f>
        <v>7711</v>
      </c>
      <c r="C105" s="1" t="str">
        <f aca="false">+'PLANTILLA PEDIDOS'!P109</f>
        <v>RIVERA ROMERO GLADYS IMELDA</v>
      </c>
      <c r="D105" s="1" t="str">
        <f aca="false">TEXT(+'PLANTILLA PEDIDOS'!Q109,0)</f>
        <v>1000039032</v>
      </c>
      <c r="E105" s="1" t="str">
        <f aca="false">TEXT(+'PLANTILLA PEDIDOS'!R109,0)</f>
        <v>50640324</v>
      </c>
      <c r="F105" s="1" t="str">
        <f aca="false">+'PLANTILLA PEDIDOS'!S109</f>
        <v>EGU084</v>
      </c>
      <c r="G105" s="1" t="str">
        <f aca="false">TEXT(+'PLANTILLA PEDIDOS'!T109,0)</f>
        <v>814190513</v>
      </c>
      <c r="H105" s="1" t="n">
        <f aca="false">+'PLANTILLA PEDIDOS'!U109</f>
        <v>0</v>
      </c>
      <c r="I105" s="1" t="str">
        <f aca="false">TEXT(+'PLANTILLA PEDIDOS'!V109,0)</f>
        <v/>
      </c>
      <c r="J105" s="1" t="str">
        <f aca="false">+'PLANTILLA PEDIDOS'!W109</f>
        <v/>
      </c>
    </row>
    <row r="106" customFormat="false" ht="13.8" hidden="false" customHeight="false" outlineLevel="0" collapsed="false">
      <c r="A106" s="22" t="n">
        <f aca="false">+'PLANTILLA PEDIDOS'!$S$1</f>
        <v>45630</v>
      </c>
      <c r="B106" s="1" t="str">
        <f aca="false">MID(+'PLANTILLA PEDIDOS'!O110,1,4)</f>
        <v>7711</v>
      </c>
      <c r="C106" s="1" t="str">
        <f aca="false">+'PLANTILLA PEDIDOS'!P110</f>
        <v>RIVERA ROMERO GLADYS IMELDA</v>
      </c>
      <c r="D106" s="1" t="str">
        <f aca="false">TEXT(+'PLANTILLA PEDIDOS'!Q110,0)</f>
        <v>1000039032</v>
      </c>
      <c r="E106" s="1" t="str">
        <f aca="false">TEXT(+'PLANTILLA PEDIDOS'!R110,0)</f>
        <v>50640324</v>
      </c>
      <c r="F106" s="1" t="str">
        <f aca="false">+'PLANTILLA PEDIDOS'!S110</f>
        <v>EGU084</v>
      </c>
      <c r="G106" s="1" t="str">
        <f aca="false">TEXT(+'PLANTILLA PEDIDOS'!T110,0)</f>
        <v>814190513</v>
      </c>
      <c r="H106" s="1" t="n">
        <f aca="false">+'PLANTILLA PEDIDOS'!U110</f>
        <v>0</v>
      </c>
      <c r="I106" s="1" t="str">
        <f aca="false">TEXT(+'PLANTILLA PEDIDOS'!V110,0)</f>
        <v/>
      </c>
      <c r="J106" s="1" t="str">
        <f aca="false">+'PLANTILLA PEDIDOS'!W110</f>
        <v/>
      </c>
    </row>
    <row r="107" customFormat="false" ht="13.8" hidden="false" customHeight="false" outlineLevel="0" collapsed="false">
      <c r="A107" s="22" t="n">
        <f aca="false">+'PLANTILLA PEDIDOS'!$S$1</f>
        <v>45630</v>
      </c>
      <c r="B107" s="1" t="str">
        <f aca="false">MID(+'PLANTILLA PEDIDOS'!O111,1,4)</f>
        <v>7711</v>
      </c>
      <c r="C107" s="1" t="str">
        <f aca="false">+'PLANTILLA PEDIDOS'!P111</f>
        <v>RIVERA ROMERO GLADYS IMELDA</v>
      </c>
      <c r="D107" s="1" t="str">
        <f aca="false">TEXT(+'PLANTILLA PEDIDOS'!Q111,0)</f>
        <v>1000039032</v>
      </c>
      <c r="E107" s="1" t="str">
        <f aca="false">TEXT(+'PLANTILLA PEDIDOS'!R111,0)</f>
        <v>50640324</v>
      </c>
      <c r="F107" s="1" t="str">
        <f aca="false">+'PLANTILLA PEDIDOS'!S111</f>
        <v>EGU084</v>
      </c>
      <c r="G107" s="1" t="str">
        <f aca="false">TEXT(+'PLANTILLA PEDIDOS'!T111,0)</f>
        <v>814190513</v>
      </c>
      <c r="H107" s="1" t="n">
        <f aca="false">+'PLANTILLA PEDIDOS'!U111</f>
        <v>0</v>
      </c>
      <c r="I107" s="1" t="str">
        <f aca="false">TEXT(+'PLANTILLA PEDIDOS'!V111,0)</f>
        <v/>
      </c>
      <c r="J107" s="1" t="str">
        <f aca="false">+'PLANTILLA PEDIDOS'!W111</f>
        <v/>
      </c>
    </row>
    <row r="108" customFormat="false" ht="13.8" hidden="false" customHeight="false" outlineLevel="0" collapsed="false">
      <c r="A108" s="22" t="n">
        <f aca="false">+'PLANTILLA PEDIDOS'!$S$1</f>
        <v>45630</v>
      </c>
      <c r="B108" s="1" t="str">
        <f aca="false">MID(+'PLANTILLA PEDIDOS'!O112,1,4)</f>
        <v>7711</v>
      </c>
      <c r="C108" s="1" t="str">
        <f aca="false">+'PLANTILLA PEDIDOS'!P112</f>
        <v>RIVERA ROMERO GLADYS IMELDA</v>
      </c>
      <c r="D108" s="1" t="str">
        <f aca="false">TEXT(+'PLANTILLA PEDIDOS'!Q112,0)</f>
        <v>1000039032</v>
      </c>
      <c r="E108" s="1" t="str">
        <f aca="false">TEXT(+'PLANTILLA PEDIDOS'!R112,0)</f>
        <v>50640324</v>
      </c>
      <c r="F108" s="1" t="str">
        <f aca="false">+'PLANTILLA PEDIDOS'!S112</f>
        <v>EGU084</v>
      </c>
      <c r="G108" s="1" t="str">
        <f aca="false">TEXT(+'PLANTILLA PEDIDOS'!T112,0)</f>
        <v>814190513</v>
      </c>
      <c r="H108" s="1" t="n">
        <f aca="false">+'PLANTILLA PEDIDOS'!U112</f>
        <v>0</v>
      </c>
      <c r="I108" s="1" t="str">
        <f aca="false">TEXT(+'PLANTILLA PEDIDOS'!V112,0)</f>
        <v/>
      </c>
      <c r="J108" s="1" t="str">
        <f aca="false">+'PLANTILLA PEDIDOS'!W112</f>
        <v/>
      </c>
    </row>
    <row r="109" customFormat="false" ht="13.8" hidden="false" customHeight="false" outlineLevel="0" collapsed="false">
      <c r="A109" s="22" t="n">
        <f aca="false">+'PLANTILLA PEDIDOS'!$S$1</f>
        <v>45630</v>
      </c>
      <c r="B109" s="1" t="str">
        <f aca="false">MID(+'PLANTILLA PEDIDOS'!O113,1,4)</f>
        <v>7711</v>
      </c>
      <c r="C109" s="1" t="str">
        <f aca="false">+'PLANTILLA PEDIDOS'!P113</f>
        <v>RIVERA ROMERO GLADYS IMELDA</v>
      </c>
      <c r="D109" s="1" t="str">
        <f aca="false">TEXT(+'PLANTILLA PEDIDOS'!Q113,0)</f>
        <v>1000039032</v>
      </c>
      <c r="E109" s="1" t="str">
        <f aca="false">TEXT(+'PLANTILLA PEDIDOS'!R113,0)</f>
        <v>50640324</v>
      </c>
      <c r="F109" s="1" t="str">
        <f aca="false">+'PLANTILLA PEDIDOS'!S113</f>
        <v>EGU084</v>
      </c>
      <c r="G109" s="1" t="str">
        <f aca="false">TEXT(+'PLANTILLA PEDIDOS'!T113,0)</f>
        <v>814190513</v>
      </c>
      <c r="H109" s="1" t="n">
        <f aca="false">+'PLANTILLA PEDIDOS'!U113</f>
        <v>0</v>
      </c>
      <c r="I109" s="1" t="str">
        <f aca="false">TEXT(+'PLANTILLA PEDIDOS'!V113,0)</f>
        <v/>
      </c>
      <c r="J109" s="1" t="str">
        <f aca="false">+'PLANTILLA PEDIDOS'!W113</f>
        <v/>
      </c>
    </row>
    <row r="110" customFormat="false" ht="13.8" hidden="false" customHeight="false" outlineLevel="0" collapsed="false">
      <c r="A110" s="22" t="n">
        <f aca="false">+'PLANTILLA PEDIDOS'!$S$1</f>
        <v>45630</v>
      </c>
      <c r="B110" s="1" t="str">
        <f aca="false">MID(+'PLANTILLA PEDIDOS'!O114,1,4)</f>
        <v>7711</v>
      </c>
      <c r="C110" s="1" t="str">
        <f aca="false">+'PLANTILLA PEDIDOS'!P114</f>
        <v>RIVERA ROMERO GLADYS IMELDA</v>
      </c>
      <c r="D110" s="1" t="str">
        <f aca="false">TEXT(+'PLANTILLA PEDIDOS'!Q114,0)</f>
        <v>1000039032</v>
      </c>
      <c r="E110" s="1" t="str">
        <f aca="false">TEXT(+'PLANTILLA PEDIDOS'!R114,0)</f>
        <v>50640324</v>
      </c>
      <c r="F110" s="1" t="str">
        <f aca="false">+'PLANTILLA PEDIDOS'!S114</f>
        <v>EGU084</v>
      </c>
      <c r="G110" s="1" t="str">
        <f aca="false">TEXT(+'PLANTILLA PEDIDOS'!T114,0)</f>
        <v>814190513</v>
      </c>
      <c r="H110" s="1" t="n">
        <f aca="false">+'PLANTILLA PEDIDOS'!U114</f>
        <v>0</v>
      </c>
      <c r="I110" s="1" t="str">
        <f aca="false">TEXT(+'PLANTILLA PEDIDOS'!V114,0)</f>
        <v/>
      </c>
      <c r="J110" s="1" t="str">
        <f aca="false">+'PLANTILLA PEDIDOS'!W114</f>
        <v/>
      </c>
    </row>
    <row r="111" customFormat="false" ht="13.8" hidden="false" customHeight="false" outlineLevel="0" collapsed="false">
      <c r="A111" s="22" t="n">
        <f aca="false">+'PLANTILLA PEDIDOS'!$S$1</f>
        <v>45630</v>
      </c>
      <c r="B111" s="1" t="str">
        <f aca="false">MID(+'PLANTILLA PEDIDOS'!O115,1,4)</f>
        <v>7711</v>
      </c>
      <c r="C111" s="1" t="str">
        <f aca="false">+'PLANTILLA PEDIDOS'!P115</f>
        <v>RIVERA ROMERO GLADYS IMELDA</v>
      </c>
      <c r="D111" s="1" t="str">
        <f aca="false">TEXT(+'PLANTILLA PEDIDOS'!Q115,0)</f>
        <v>1000039032</v>
      </c>
      <c r="E111" s="1" t="str">
        <f aca="false">TEXT(+'PLANTILLA PEDIDOS'!R115,0)</f>
        <v>50640324</v>
      </c>
      <c r="F111" s="1" t="str">
        <f aca="false">+'PLANTILLA PEDIDOS'!S115</f>
        <v>EGU084</v>
      </c>
      <c r="G111" s="1" t="str">
        <f aca="false">TEXT(+'PLANTILLA PEDIDOS'!T115,0)</f>
        <v>814190513</v>
      </c>
      <c r="H111" s="1" t="n">
        <f aca="false">+'PLANTILLA PEDIDOS'!U115</f>
        <v>0</v>
      </c>
      <c r="I111" s="1" t="str">
        <f aca="false">TEXT(+'PLANTILLA PEDIDOS'!V115,0)</f>
        <v/>
      </c>
      <c r="J111" s="1" t="str">
        <f aca="false">+'PLANTILLA PEDIDOS'!W115</f>
        <v/>
      </c>
    </row>
    <row r="112" customFormat="false" ht="13.8" hidden="false" customHeight="false" outlineLevel="0" collapsed="false">
      <c r="A112" s="22" t="n">
        <f aca="false">+'PLANTILLA PEDIDOS'!$S$1</f>
        <v>45630</v>
      </c>
      <c r="B112" s="1" t="str">
        <f aca="false">MID(+'PLANTILLA PEDIDOS'!O116,1,4)</f>
        <v>7711</v>
      </c>
      <c r="C112" s="1" t="str">
        <f aca="false">+'PLANTILLA PEDIDOS'!P116</f>
        <v>RIVERA ROMERO GLADYS IMELDA</v>
      </c>
      <c r="D112" s="1" t="str">
        <f aca="false">TEXT(+'PLANTILLA PEDIDOS'!Q116,0)</f>
        <v>1000039032</v>
      </c>
      <c r="E112" s="1" t="str">
        <f aca="false">TEXT(+'PLANTILLA PEDIDOS'!R116,0)</f>
        <v>50640324</v>
      </c>
      <c r="F112" s="1" t="str">
        <f aca="false">+'PLANTILLA PEDIDOS'!S116</f>
        <v>EGU084</v>
      </c>
      <c r="G112" s="1" t="str">
        <f aca="false">TEXT(+'PLANTILLA PEDIDOS'!T116,0)</f>
        <v>814190513</v>
      </c>
      <c r="H112" s="1" t="n">
        <f aca="false">+'PLANTILLA PEDIDOS'!U116</f>
        <v>0</v>
      </c>
      <c r="I112" s="1" t="str">
        <f aca="false">TEXT(+'PLANTILLA PEDIDOS'!V116,0)</f>
        <v/>
      </c>
      <c r="J112" s="1" t="str">
        <f aca="false">+'PLANTILLA PEDIDOS'!W116</f>
        <v/>
      </c>
    </row>
    <row r="113" customFormat="false" ht="13.8" hidden="false" customHeight="false" outlineLevel="0" collapsed="false">
      <c r="A113" s="22" t="n">
        <f aca="false">+'PLANTILLA PEDIDOS'!$S$1</f>
        <v>45630</v>
      </c>
      <c r="B113" s="1" t="str">
        <f aca="false">MID(+'PLANTILLA PEDIDOS'!O117,1,4)</f>
        <v>7711</v>
      </c>
      <c r="C113" s="1" t="str">
        <f aca="false">+'PLANTILLA PEDIDOS'!P117</f>
        <v>RIVERA ROMERO GLADYS IMELDA</v>
      </c>
      <c r="D113" s="1" t="str">
        <f aca="false">TEXT(+'PLANTILLA PEDIDOS'!Q117,0)</f>
        <v>1000039032</v>
      </c>
      <c r="E113" s="1" t="str">
        <f aca="false">TEXT(+'PLANTILLA PEDIDOS'!R117,0)</f>
        <v>50640324</v>
      </c>
      <c r="F113" s="1" t="str">
        <f aca="false">+'PLANTILLA PEDIDOS'!S117</f>
        <v>EGU084</v>
      </c>
      <c r="G113" s="1" t="str">
        <f aca="false">TEXT(+'PLANTILLA PEDIDOS'!T117,0)</f>
        <v>814190513</v>
      </c>
      <c r="H113" s="1" t="n">
        <f aca="false">+'PLANTILLA PEDIDOS'!U117</f>
        <v>0</v>
      </c>
      <c r="I113" s="1" t="str">
        <f aca="false">TEXT(+'PLANTILLA PEDIDOS'!V117,0)</f>
        <v/>
      </c>
      <c r="J113" s="1" t="str">
        <f aca="false">+'PLANTILLA PEDIDOS'!W117</f>
        <v/>
      </c>
    </row>
    <row r="114" customFormat="false" ht="13.8" hidden="false" customHeight="false" outlineLevel="0" collapsed="false">
      <c r="A114" s="22" t="n">
        <f aca="false">+'PLANTILLA PEDIDOS'!$S$1</f>
        <v>45630</v>
      </c>
      <c r="B114" s="1" t="str">
        <f aca="false">MID(+'PLANTILLA PEDIDOS'!O118,1,4)</f>
        <v>7711</v>
      </c>
      <c r="C114" s="1" t="str">
        <f aca="false">+'PLANTILLA PEDIDOS'!P118</f>
        <v>RIVERA ROMERO GLADYS IMELDA</v>
      </c>
      <c r="D114" s="1" t="str">
        <f aca="false">TEXT(+'PLANTILLA PEDIDOS'!Q118,0)</f>
        <v>1000039032</v>
      </c>
      <c r="E114" s="1" t="str">
        <f aca="false">TEXT(+'PLANTILLA PEDIDOS'!R118,0)</f>
        <v>50640324</v>
      </c>
      <c r="F114" s="1" t="str">
        <f aca="false">+'PLANTILLA PEDIDOS'!S118</f>
        <v>EGU084</v>
      </c>
      <c r="G114" s="1" t="str">
        <f aca="false">TEXT(+'PLANTILLA PEDIDOS'!T118,0)</f>
        <v>814190513</v>
      </c>
      <c r="H114" s="1" t="n">
        <f aca="false">+'PLANTILLA PEDIDOS'!U118</f>
        <v>0</v>
      </c>
      <c r="I114" s="1" t="str">
        <f aca="false">TEXT(+'PLANTILLA PEDIDOS'!V118,0)</f>
        <v/>
      </c>
      <c r="J114" s="1" t="str">
        <f aca="false">+'PLANTILLA PEDIDOS'!W118</f>
        <v/>
      </c>
    </row>
    <row r="115" customFormat="false" ht="13.8" hidden="false" customHeight="false" outlineLevel="0" collapsed="false">
      <c r="A115" s="22" t="n">
        <f aca="false">+'PLANTILLA PEDIDOS'!$S$1</f>
        <v>45630</v>
      </c>
      <c r="B115" s="1" t="str">
        <f aca="false">MID(+'PLANTILLA PEDIDOS'!O119,1,4)</f>
        <v>7711</v>
      </c>
      <c r="C115" s="1" t="str">
        <f aca="false">+'PLANTILLA PEDIDOS'!P119</f>
        <v>RIVERA ROMERO GLADYS IMELDA</v>
      </c>
      <c r="D115" s="1" t="str">
        <f aca="false">TEXT(+'PLANTILLA PEDIDOS'!Q119,0)</f>
        <v>1000039032</v>
      </c>
      <c r="E115" s="1" t="str">
        <f aca="false">TEXT(+'PLANTILLA PEDIDOS'!R119,0)</f>
        <v>50640324</v>
      </c>
      <c r="F115" s="1" t="str">
        <f aca="false">+'PLANTILLA PEDIDOS'!S119</f>
        <v>EGU084</v>
      </c>
      <c r="G115" s="1" t="str">
        <f aca="false">TEXT(+'PLANTILLA PEDIDOS'!T119,0)</f>
        <v>814190513</v>
      </c>
      <c r="H115" s="1" t="n">
        <f aca="false">+'PLANTILLA PEDIDOS'!U119</f>
        <v>0</v>
      </c>
      <c r="I115" s="1" t="str">
        <f aca="false">TEXT(+'PLANTILLA PEDIDOS'!V119,0)</f>
        <v/>
      </c>
      <c r="J115" s="1" t="str">
        <f aca="false">+'PLANTILLA PEDIDOS'!W119</f>
        <v/>
      </c>
    </row>
    <row r="116" customFormat="false" ht="13.8" hidden="false" customHeight="false" outlineLevel="0" collapsed="false">
      <c r="A116" s="22" t="n">
        <f aca="false">+'PLANTILLA PEDIDOS'!$S$1</f>
        <v>45630</v>
      </c>
      <c r="B116" s="1" t="str">
        <f aca="false">MID(+'PLANTILLA PEDIDOS'!O120,1,4)</f>
        <v>7711</v>
      </c>
      <c r="C116" s="1" t="str">
        <f aca="false">+'PLANTILLA PEDIDOS'!P120</f>
        <v>RIVERA ROMERO GLADYS IMELDA</v>
      </c>
      <c r="D116" s="1" t="str">
        <f aca="false">TEXT(+'PLANTILLA PEDIDOS'!Q120,0)</f>
        <v>1000039032</v>
      </c>
      <c r="E116" s="1" t="str">
        <f aca="false">TEXT(+'PLANTILLA PEDIDOS'!R120,0)</f>
        <v>50640324</v>
      </c>
      <c r="F116" s="1" t="str">
        <f aca="false">+'PLANTILLA PEDIDOS'!S120</f>
        <v>EGU084</v>
      </c>
      <c r="G116" s="1" t="str">
        <f aca="false">TEXT(+'PLANTILLA PEDIDOS'!T120,0)</f>
        <v>814190513</v>
      </c>
      <c r="H116" s="1" t="n">
        <f aca="false">+'PLANTILLA PEDIDOS'!U120</f>
        <v>0</v>
      </c>
      <c r="I116" s="1" t="str">
        <f aca="false">TEXT(+'PLANTILLA PEDIDOS'!V120,0)</f>
        <v/>
      </c>
      <c r="J116" s="1" t="str">
        <f aca="false">+'PLANTILLA PEDIDOS'!W120</f>
        <v/>
      </c>
    </row>
    <row r="117" customFormat="false" ht="13.8" hidden="false" customHeight="false" outlineLevel="0" collapsed="false">
      <c r="A117" s="22" t="n">
        <f aca="false">+'PLANTILLA PEDIDOS'!$S$1</f>
        <v>45630</v>
      </c>
      <c r="B117" s="1" t="str">
        <f aca="false">MID(+'PLANTILLA PEDIDOS'!O121,1,4)</f>
        <v>7711</v>
      </c>
      <c r="C117" s="1" t="str">
        <f aca="false">+'PLANTILLA PEDIDOS'!P121</f>
        <v>RIVERA ROMERO GLADYS IMELDA</v>
      </c>
      <c r="D117" s="1" t="str">
        <f aca="false">TEXT(+'PLANTILLA PEDIDOS'!Q121,0)</f>
        <v>1000039032</v>
      </c>
      <c r="E117" s="1" t="str">
        <f aca="false">TEXT(+'PLANTILLA PEDIDOS'!R121,0)</f>
        <v>50640324</v>
      </c>
      <c r="F117" s="1" t="str">
        <f aca="false">+'PLANTILLA PEDIDOS'!S121</f>
        <v>EGU084</v>
      </c>
      <c r="G117" s="1" t="str">
        <f aca="false">TEXT(+'PLANTILLA PEDIDOS'!T121,0)</f>
        <v>814190513</v>
      </c>
      <c r="H117" s="1" t="n">
        <f aca="false">+'PLANTILLA PEDIDOS'!U121</f>
        <v>0</v>
      </c>
      <c r="I117" s="1" t="str">
        <f aca="false">TEXT(+'PLANTILLA PEDIDOS'!V121,0)</f>
        <v/>
      </c>
      <c r="J117" s="1" t="str">
        <f aca="false">+'PLANTILLA PEDIDOS'!W121</f>
        <v/>
      </c>
    </row>
    <row r="118" customFormat="false" ht="13.8" hidden="false" customHeight="false" outlineLevel="0" collapsed="false">
      <c r="A118" s="22" t="n">
        <f aca="false">+'PLANTILLA PEDIDOS'!$S$1</f>
        <v>45630</v>
      </c>
      <c r="B118" s="1" t="str">
        <f aca="false">MID(+'PLANTILLA PEDIDOS'!O122,1,4)</f>
        <v>7711</v>
      </c>
      <c r="C118" s="1" t="str">
        <f aca="false">+'PLANTILLA PEDIDOS'!P122</f>
        <v>RIVERA ROMERO GLADYS IMELDA</v>
      </c>
      <c r="D118" s="1" t="str">
        <f aca="false">TEXT(+'PLANTILLA PEDIDOS'!Q122,0)</f>
        <v>1000039032</v>
      </c>
      <c r="E118" s="1" t="str">
        <f aca="false">TEXT(+'PLANTILLA PEDIDOS'!R122,0)</f>
        <v>50640324</v>
      </c>
      <c r="F118" s="1" t="str">
        <f aca="false">+'PLANTILLA PEDIDOS'!S122</f>
        <v>EGU084</v>
      </c>
      <c r="G118" s="1" t="str">
        <f aca="false">TEXT(+'PLANTILLA PEDIDOS'!T122,0)</f>
        <v>814190513</v>
      </c>
      <c r="H118" s="1" t="n">
        <f aca="false">+'PLANTILLA PEDIDOS'!U122</f>
        <v>0</v>
      </c>
      <c r="I118" s="1" t="str">
        <f aca="false">TEXT(+'PLANTILLA PEDIDOS'!V122,0)</f>
        <v/>
      </c>
      <c r="J118" s="1" t="str">
        <f aca="false">+'PLANTILLA PEDIDOS'!W122</f>
        <v/>
      </c>
    </row>
    <row r="119" customFormat="false" ht="13.8" hidden="false" customHeight="false" outlineLevel="0" collapsed="false">
      <c r="A119" s="22" t="n">
        <f aca="false">+'PLANTILLA PEDIDOS'!$S$1</f>
        <v>45630</v>
      </c>
      <c r="B119" s="1" t="str">
        <f aca="false">MID(+'PLANTILLA PEDIDOS'!O123,1,4)</f>
        <v>7711</v>
      </c>
      <c r="C119" s="1" t="str">
        <f aca="false">+'PLANTILLA PEDIDOS'!P123</f>
        <v>RIVERA ROMERO GLADYS IMELDA</v>
      </c>
      <c r="D119" s="1" t="str">
        <f aca="false">TEXT(+'PLANTILLA PEDIDOS'!Q123,0)</f>
        <v>1000039032</v>
      </c>
      <c r="E119" s="1" t="str">
        <f aca="false">TEXT(+'PLANTILLA PEDIDOS'!R123,0)</f>
        <v>50640324</v>
      </c>
      <c r="F119" s="1" t="str">
        <f aca="false">+'PLANTILLA PEDIDOS'!S123</f>
        <v>EGU084</v>
      </c>
      <c r="G119" s="1" t="str">
        <f aca="false">TEXT(+'PLANTILLA PEDIDOS'!T123,0)</f>
        <v>814190513</v>
      </c>
      <c r="H119" s="1" t="n">
        <f aca="false">+'PLANTILLA PEDIDOS'!U123</f>
        <v>0</v>
      </c>
      <c r="I119" s="1" t="str">
        <f aca="false">TEXT(+'PLANTILLA PEDIDOS'!V123,0)</f>
        <v/>
      </c>
      <c r="J119" s="1" t="str">
        <f aca="false">+'PLANTILLA PEDIDOS'!W123</f>
        <v/>
      </c>
    </row>
    <row r="120" customFormat="false" ht="13.8" hidden="false" customHeight="false" outlineLevel="0" collapsed="false">
      <c r="A120" s="22" t="n">
        <f aca="false">+'PLANTILLA PEDIDOS'!$S$1</f>
        <v>45630</v>
      </c>
      <c r="B120" s="1" t="str">
        <f aca="false">MID(+'PLANTILLA PEDIDOS'!O124,1,4)</f>
        <v>7711</v>
      </c>
      <c r="C120" s="1" t="str">
        <f aca="false">+'PLANTILLA PEDIDOS'!P124</f>
        <v>RIVERA ROMERO GLADYS IMELDA</v>
      </c>
      <c r="D120" s="1" t="str">
        <f aca="false">TEXT(+'PLANTILLA PEDIDOS'!Q124,0)</f>
        <v>1000039032</v>
      </c>
      <c r="E120" s="1" t="str">
        <f aca="false">TEXT(+'PLANTILLA PEDIDOS'!R124,0)</f>
        <v>50640324</v>
      </c>
      <c r="F120" s="1" t="str">
        <f aca="false">+'PLANTILLA PEDIDOS'!S124</f>
        <v>EGU084</v>
      </c>
      <c r="G120" s="1" t="str">
        <f aca="false">TEXT(+'PLANTILLA PEDIDOS'!T124,0)</f>
        <v>814190513</v>
      </c>
      <c r="H120" s="1" t="n">
        <f aca="false">+'PLANTILLA PEDIDOS'!U124</f>
        <v>0</v>
      </c>
      <c r="I120" s="1" t="str">
        <f aca="false">TEXT(+'PLANTILLA PEDIDOS'!V124,0)</f>
        <v/>
      </c>
      <c r="J120" s="1" t="str">
        <f aca="false">+'PLANTILLA PEDIDOS'!W124</f>
        <v/>
      </c>
    </row>
    <row r="121" customFormat="false" ht="13.8" hidden="false" customHeight="false" outlineLevel="0" collapsed="false">
      <c r="A121" s="22" t="n">
        <f aca="false">+'PLANTILLA PEDIDOS'!$S$1</f>
        <v>45630</v>
      </c>
      <c r="B121" s="1" t="str">
        <f aca="false">MID(+'PLANTILLA PEDIDOS'!O125,1,4)</f>
        <v>7711</v>
      </c>
      <c r="C121" s="1" t="str">
        <f aca="false">+'PLANTILLA PEDIDOS'!P125</f>
        <v>RIVERA ROMERO GLADYS IMELDA</v>
      </c>
      <c r="D121" s="1" t="str">
        <f aca="false">TEXT(+'PLANTILLA PEDIDOS'!Q125,0)</f>
        <v>1000039032</v>
      </c>
      <c r="E121" s="1" t="str">
        <f aca="false">TEXT(+'PLANTILLA PEDIDOS'!R125,0)</f>
        <v>50640324</v>
      </c>
      <c r="F121" s="1" t="str">
        <f aca="false">+'PLANTILLA PEDIDOS'!S125</f>
        <v>EGU084</v>
      </c>
      <c r="G121" s="1" t="str">
        <f aca="false">TEXT(+'PLANTILLA PEDIDOS'!T125,0)</f>
        <v>814190513</v>
      </c>
      <c r="H121" s="1" t="n">
        <f aca="false">+'PLANTILLA PEDIDOS'!U125</f>
        <v>0</v>
      </c>
      <c r="I121" s="1" t="str">
        <f aca="false">TEXT(+'PLANTILLA PEDIDOS'!V125,0)</f>
        <v/>
      </c>
      <c r="J121" s="1" t="str">
        <f aca="false">+'PLANTILLA PEDIDOS'!W125</f>
        <v/>
      </c>
    </row>
    <row r="122" customFormat="false" ht="13.8" hidden="false" customHeight="false" outlineLevel="0" collapsed="false">
      <c r="A122" s="22" t="n">
        <f aca="false">+'PLANTILLA PEDIDOS'!$S$1</f>
        <v>45630</v>
      </c>
      <c r="B122" s="1" t="str">
        <f aca="false">MID(+'PLANTILLA PEDIDOS'!O126,1,4)</f>
        <v>7711</v>
      </c>
      <c r="C122" s="1" t="str">
        <f aca="false">+'PLANTILLA PEDIDOS'!P126</f>
        <v>RIVERA ROMERO GLADYS IMELDA</v>
      </c>
      <c r="D122" s="1" t="str">
        <f aca="false">TEXT(+'PLANTILLA PEDIDOS'!Q126,0)</f>
        <v>1000039032</v>
      </c>
      <c r="E122" s="1" t="str">
        <f aca="false">TEXT(+'PLANTILLA PEDIDOS'!R126,0)</f>
        <v>50640324</v>
      </c>
      <c r="F122" s="1" t="str">
        <f aca="false">+'PLANTILLA PEDIDOS'!S126</f>
        <v>EGU084</v>
      </c>
      <c r="G122" s="1" t="str">
        <f aca="false">TEXT(+'PLANTILLA PEDIDOS'!T126,0)</f>
        <v>814190513</v>
      </c>
      <c r="H122" s="1" t="n">
        <f aca="false">+'PLANTILLA PEDIDOS'!U126</f>
        <v>0</v>
      </c>
      <c r="I122" s="1" t="str">
        <f aca="false">TEXT(+'PLANTILLA PEDIDOS'!V126,0)</f>
        <v/>
      </c>
      <c r="J122" s="1" t="str">
        <f aca="false">+'PLANTILLA PEDIDOS'!W126</f>
        <v/>
      </c>
    </row>
    <row r="123" customFormat="false" ht="13.8" hidden="false" customHeight="false" outlineLevel="0" collapsed="false">
      <c r="A123" s="22" t="n">
        <f aca="false">+'PLANTILLA PEDIDOS'!$S$1</f>
        <v>45630</v>
      </c>
      <c r="B123" s="1" t="str">
        <f aca="false">MID(+'PLANTILLA PEDIDOS'!O127,1,4)</f>
        <v>7711</v>
      </c>
      <c r="C123" s="1" t="str">
        <f aca="false">+'PLANTILLA PEDIDOS'!P127</f>
        <v>RIVERA ROMERO GLADYS IMELDA</v>
      </c>
      <c r="D123" s="1" t="str">
        <f aca="false">TEXT(+'PLANTILLA PEDIDOS'!Q127,0)</f>
        <v>1000039032</v>
      </c>
      <c r="E123" s="1" t="str">
        <f aca="false">TEXT(+'PLANTILLA PEDIDOS'!R127,0)</f>
        <v>50640324</v>
      </c>
      <c r="F123" s="1" t="str">
        <f aca="false">+'PLANTILLA PEDIDOS'!S127</f>
        <v>EGU084</v>
      </c>
      <c r="G123" s="1" t="str">
        <f aca="false">TEXT(+'PLANTILLA PEDIDOS'!T127,0)</f>
        <v>814190513</v>
      </c>
      <c r="H123" s="1" t="n">
        <f aca="false">+'PLANTILLA PEDIDOS'!U127</f>
        <v>0</v>
      </c>
      <c r="I123" s="1" t="str">
        <f aca="false">TEXT(+'PLANTILLA PEDIDOS'!V127,0)</f>
        <v/>
      </c>
      <c r="J123" s="1" t="str">
        <f aca="false">+'PLANTILLA PEDIDOS'!W127</f>
        <v/>
      </c>
    </row>
    <row r="124" customFormat="false" ht="13.8" hidden="false" customHeight="false" outlineLevel="0" collapsed="false">
      <c r="A124" s="22" t="n">
        <f aca="false">+'PLANTILLA PEDIDOS'!$S$1</f>
        <v>45630</v>
      </c>
      <c r="B124" s="1" t="str">
        <f aca="false">MID(+'PLANTILLA PEDIDOS'!O128,1,4)</f>
        <v>7711</v>
      </c>
      <c r="C124" s="1" t="str">
        <f aca="false">+'PLANTILLA PEDIDOS'!P128</f>
        <v>RIVERA ROMERO GLADYS IMELDA</v>
      </c>
      <c r="D124" s="1" t="str">
        <f aca="false">TEXT(+'PLANTILLA PEDIDOS'!Q128,0)</f>
        <v>1000039032</v>
      </c>
      <c r="E124" s="1" t="str">
        <f aca="false">TEXT(+'PLANTILLA PEDIDOS'!R128,0)</f>
        <v>50640324</v>
      </c>
      <c r="F124" s="1" t="str">
        <f aca="false">+'PLANTILLA PEDIDOS'!S128</f>
        <v>EGU084</v>
      </c>
      <c r="G124" s="1" t="str">
        <f aca="false">TEXT(+'PLANTILLA PEDIDOS'!T128,0)</f>
        <v>814190513</v>
      </c>
      <c r="H124" s="1" t="n">
        <f aca="false">+'PLANTILLA PEDIDOS'!U128</f>
        <v>0</v>
      </c>
      <c r="I124" s="1" t="str">
        <f aca="false">TEXT(+'PLANTILLA PEDIDOS'!V128,0)</f>
        <v/>
      </c>
      <c r="J124" s="1" t="str">
        <f aca="false">+'PLANTILLA PEDIDOS'!W128</f>
        <v/>
      </c>
    </row>
    <row r="125" customFormat="false" ht="13.8" hidden="false" customHeight="false" outlineLevel="0" collapsed="false">
      <c r="A125" s="22" t="n">
        <f aca="false">+'PLANTILLA PEDIDOS'!$S$1</f>
        <v>45630</v>
      </c>
      <c r="B125" s="1" t="str">
        <f aca="false">MID(+'PLANTILLA PEDIDOS'!O129,1,4)</f>
        <v>7711</v>
      </c>
      <c r="C125" s="1" t="str">
        <f aca="false">+'PLANTILLA PEDIDOS'!P129</f>
        <v>RIVERA ROMERO GLADYS IMELDA</v>
      </c>
      <c r="D125" s="1" t="str">
        <f aca="false">TEXT(+'PLANTILLA PEDIDOS'!Q129,0)</f>
        <v>1000039032</v>
      </c>
      <c r="E125" s="1" t="str">
        <f aca="false">TEXT(+'PLANTILLA PEDIDOS'!R129,0)</f>
        <v>50640324</v>
      </c>
      <c r="F125" s="1" t="str">
        <f aca="false">+'PLANTILLA PEDIDOS'!S129</f>
        <v>EGU084</v>
      </c>
      <c r="G125" s="1" t="str">
        <f aca="false">TEXT(+'PLANTILLA PEDIDOS'!T129,0)</f>
        <v>814190513</v>
      </c>
      <c r="H125" s="1" t="n">
        <f aca="false">+'PLANTILLA PEDIDOS'!U129</f>
        <v>0</v>
      </c>
      <c r="I125" s="1" t="str">
        <f aca="false">TEXT(+'PLANTILLA PEDIDOS'!V129,0)</f>
        <v/>
      </c>
      <c r="J125" s="1" t="str">
        <f aca="false">+'PLANTILLA PEDIDOS'!W129</f>
        <v/>
      </c>
    </row>
    <row r="126" customFormat="false" ht="13.8" hidden="false" customHeight="false" outlineLevel="0" collapsed="false">
      <c r="A126" s="22" t="n">
        <f aca="false">+'PLANTILLA PEDIDOS'!$S$1</f>
        <v>45630</v>
      </c>
      <c r="B126" s="1" t="str">
        <f aca="false">MID(+'PLANTILLA PEDIDOS'!O130,1,4)</f>
        <v>7711</v>
      </c>
      <c r="C126" s="1" t="str">
        <f aca="false">+'PLANTILLA PEDIDOS'!P130</f>
        <v>RIVERA ROMERO GLADYS IMELDA</v>
      </c>
      <c r="D126" s="1" t="str">
        <f aca="false">TEXT(+'PLANTILLA PEDIDOS'!Q130,0)</f>
        <v>1000039032</v>
      </c>
      <c r="E126" s="1" t="str">
        <f aca="false">TEXT(+'PLANTILLA PEDIDOS'!R130,0)</f>
        <v>50640324</v>
      </c>
      <c r="F126" s="1" t="str">
        <f aca="false">+'PLANTILLA PEDIDOS'!S130</f>
        <v>EGU084</v>
      </c>
      <c r="G126" s="1" t="str">
        <f aca="false">TEXT(+'PLANTILLA PEDIDOS'!T130,0)</f>
        <v>814190513</v>
      </c>
      <c r="H126" s="1" t="n">
        <f aca="false">+'PLANTILLA PEDIDOS'!U130</f>
        <v>0</v>
      </c>
      <c r="I126" s="1" t="str">
        <f aca="false">TEXT(+'PLANTILLA PEDIDOS'!V130,0)</f>
        <v/>
      </c>
      <c r="J126" s="1" t="str">
        <f aca="false">+'PLANTILLA PEDIDOS'!W130</f>
        <v/>
      </c>
    </row>
    <row r="127" customFormat="false" ht="13.8" hidden="false" customHeight="false" outlineLevel="0" collapsed="false">
      <c r="A127" s="22" t="n">
        <f aca="false">+'PLANTILLA PEDIDOS'!$S$1</f>
        <v>45630</v>
      </c>
      <c r="B127" s="1" t="str">
        <f aca="false">MID(+'PLANTILLA PEDIDOS'!O131,1,4)</f>
        <v>7711</v>
      </c>
      <c r="C127" s="1" t="str">
        <f aca="false">+'PLANTILLA PEDIDOS'!P131</f>
        <v>RIVERA ROMERO GLADYS IMELDA</v>
      </c>
      <c r="D127" s="1" t="str">
        <f aca="false">TEXT(+'PLANTILLA PEDIDOS'!Q131,0)</f>
        <v>1000039032</v>
      </c>
      <c r="E127" s="1" t="str">
        <f aca="false">TEXT(+'PLANTILLA PEDIDOS'!R131,0)</f>
        <v>50640324</v>
      </c>
      <c r="F127" s="1" t="str">
        <f aca="false">+'PLANTILLA PEDIDOS'!S131</f>
        <v>EGU084</v>
      </c>
      <c r="G127" s="1" t="str">
        <f aca="false">TEXT(+'PLANTILLA PEDIDOS'!T131,0)</f>
        <v>814190513</v>
      </c>
      <c r="H127" s="1" t="n">
        <f aca="false">+'PLANTILLA PEDIDOS'!U131</f>
        <v>0</v>
      </c>
      <c r="I127" s="1" t="str">
        <f aca="false">TEXT(+'PLANTILLA PEDIDOS'!V131,0)</f>
        <v/>
      </c>
      <c r="J127" s="1" t="str">
        <f aca="false">+'PLANTILLA PEDIDOS'!W131</f>
        <v/>
      </c>
    </row>
    <row r="128" customFormat="false" ht="13.8" hidden="false" customHeight="false" outlineLevel="0" collapsed="false">
      <c r="A128" s="22" t="n">
        <f aca="false">+'PLANTILLA PEDIDOS'!$S$1</f>
        <v>45630</v>
      </c>
      <c r="B128" s="1" t="str">
        <f aca="false">MID(+'PLANTILLA PEDIDOS'!O132,1,4)</f>
        <v>7711</v>
      </c>
      <c r="C128" s="1" t="str">
        <f aca="false">+'PLANTILLA PEDIDOS'!P132</f>
        <v>RIVERA ROMERO GLADYS IMELDA</v>
      </c>
      <c r="D128" s="1" t="str">
        <f aca="false">TEXT(+'PLANTILLA PEDIDOS'!Q132,0)</f>
        <v>1000039032</v>
      </c>
      <c r="E128" s="1" t="str">
        <f aca="false">TEXT(+'PLANTILLA PEDIDOS'!R132,0)</f>
        <v>50640324</v>
      </c>
      <c r="F128" s="1" t="str">
        <f aca="false">+'PLANTILLA PEDIDOS'!S132</f>
        <v>EGU084</v>
      </c>
      <c r="G128" s="1" t="str">
        <f aca="false">TEXT(+'PLANTILLA PEDIDOS'!T132,0)</f>
        <v>814190513</v>
      </c>
      <c r="H128" s="1" t="n">
        <f aca="false">+'PLANTILLA PEDIDOS'!U132</f>
        <v>0</v>
      </c>
      <c r="I128" s="1" t="str">
        <f aca="false">TEXT(+'PLANTILLA PEDIDOS'!V132,0)</f>
        <v/>
      </c>
      <c r="J128" s="1" t="str">
        <f aca="false">+'PLANTILLA PEDIDOS'!W132</f>
        <v/>
      </c>
    </row>
    <row r="129" customFormat="false" ht="13.8" hidden="false" customHeight="false" outlineLevel="0" collapsed="false">
      <c r="A129" s="22" t="n">
        <f aca="false">+'PLANTILLA PEDIDOS'!$S$1</f>
        <v>45630</v>
      </c>
      <c r="B129" s="1" t="str">
        <f aca="false">MID(+'PLANTILLA PEDIDOS'!O133,1,4)</f>
        <v>7711</v>
      </c>
      <c r="C129" s="1" t="str">
        <f aca="false">+'PLANTILLA PEDIDOS'!P133</f>
        <v>RIVERA ROMERO GLADYS IMELDA</v>
      </c>
      <c r="D129" s="1" t="str">
        <f aca="false">TEXT(+'PLANTILLA PEDIDOS'!Q133,0)</f>
        <v>1000039032</v>
      </c>
      <c r="E129" s="1" t="str">
        <f aca="false">TEXT(+'PLANTILLA PEDIDOS'!R133,0)</f>
        <v>50640324</v>
      </c>
      <c r="F129" s="1" t="str">
        <f aca="false">+'PLANTILLA PEDIDOS'!S133</f>
        <v>EGU084</v>
      </c>
      <c r="G129" s="1" t="str">
        <f aca="false">TEXT(+'PLANTILLA PEDIDOS'!T133,0)</f>
        <v>814190513</v>
      </c>
      <c r="H129" s="1" t="n">
        <f aca="false">+'PLANTILLA PEDIDOS'!U133</f>
        <v>0</v>
      </c>
      <c r="I129" s="1" t="str">
        <f aca="false">TEXT(+'PLANTILLA PEDIDOS'!V133,0)</f>
        <v/>
      </c>
      <c r="J129" s="1" t="str">
        <f aca="false">+'PLANTILLA PEDIDOS'!W133</f>
        <v/>
      </c>
    </row>
    <row r="130" customFormat="false" ht="13.8" hidden="false" customHeight="false" outlineLevel="0" collapsed="false">
      <c r="A130" s="22" t="n">
        <f aca="false">+'PLANTILLA PEDIDOS'!$S$1</f>
        <v>45630</v>
      </c>
      <c r="B130" s="1" t="str">
        <f aca="false">MID(+'PLANTILLA PEDIDOS'!O134,1,4)</f>
        <v>7711</v>
      </c>
      <c r="C130" s="1" t="str">
        <f aca="false">+'PLANTILLA PEDIDOS'!P134</f>
        <v>RIVERA ROMERO GLADYS IMELDA</v>
      </c>
      <c r="D130" s="1" t="str">
        <f aca="false">TEXT(+'PLANTILLA PEDIDOS'!Q134,0)</f>
        <v>1000039032</v>
      </c>
      <c r="E130" s="1" t="str">
        <f aca="false">TEXT(+'PLANTILLA PEDIDOS'!R134,0)</f>
        <v>50640324</v>
      </c>
      <c r="F130" s="1" t="str">
        <f aca="false">+'PLANTILLA PEDIDOS'!S134</f>
        <v>EGU084</v>
      </c>
      <c r="G130" s="1" t="str">
        <f aca="false">TEXT(+'PLANTILLA PEDIDOS'!T134,0)</f>
        <v>814190513</v>
      </c>
      <c r="H130" s="1" t="n">
        <f aca="false">+'PLANTILLA PEDIDOS'!U134</f>
        <v>0</v>
      </c>
      <c r="I130" s="1" t="str">
        <f aca="false">TEXT(+'PLANTILLA PEDIDOS'!V134,0)</f>
        <v/>
      </c>
      <c r="J130" s="1" t="str">
        <f aca="false">+'PLANTILLA PEDIDOS'!W134</f>
        <v/>
      </c>
    </row>
    <row r="131" customFormat="false" ht="13.8" hidden="false" customHeight="false" outlineLevel="0" collapsed="false">
      <c r="A131" s="22" t="n">
        <f aca="false">+'PLANTILLA PEDIDOS'!$S$1</f>
        <v>45630</v>
      </c>
      <c r="B131" s="1" t="str">
        <f aca="false">MID(+'PLANTILLA PEDIDOS'!O135,1,4)</f>
        <v>7711</v>
      </c>
      <c r="C131" s="1" t="str">
        <f aca="false">+'PLANTILLA PEDIDOS'!P135</f>
        <v>RIVERA ROMERO GLADYS IMELDA</v>
      </c>
      <c r="D131" s="1" t="str">
        <f aca="false">TEXT(+'PLANTILLA PEDIDOS'!Q135,0)</f>
        <v>1000039032</v>
      </c>
      <c r="E131" s="1" t="str">
        <f aca="false">TEXT(+'PLANTILLA PEDIDOS'!R135,0)</f>
        <v>50640324</v>
      </c>
      <c r="F131" s="1" t="str">
        <f aca="false">+'PLANTILLA PEDIDOS'!S135</f>
        <v>EGU084</v>
      </c>
      <c r="G131" s="1" t="str">
        <f aca="false">TEXT(+'PLANTILLA PEDIDOS'!T135,0)</f>
        <v>814190513</v>
      </c>
      <c r="H131" s="1" t="n">
        <f aca="false">+'PLANTILLA PEDIDOS'!U135</f>
        <v>0</v>
      </c>
      <c r="I131" s="1" t="str">
        <f aca="false">TEXT(+'PLANTILLA PEDIDOS'!V135,0)</f>
        <v/>
      </c>
      <c r="J131" s="1" t="str">
        <f aca="false">+'PLANTILLA PEDIDOS'!W135</f>
        <v/>
      </c>
    </row>
    <row r="132" customFormat="false" ht="13.8" hidden="false" customHeight="false" outlineLevel="0" collapsed="false">
      <c r="A132" s="22" t="n">
        <f aca="false">+'PLANTILLA PEDIDOS'!$S$1</f>
        <v>45630</v>
      </c>
      <c r="B132" s="1" t="str">
        <f aca="false">MID(+'PLANTILLA PEDIDOS'!O136,1,4)</f>
        <v>7711</v>
      </c>
      <c r="C132" s="1" t="str">
        <f aca="false">+'PLANTILLA PEDIDOS'!P136</f>
        <v>RIVERA ROMERO GLADYS IMELDA</v>
      </c>
      <c r="D132" s="1" t="str">
        <f aca="false">TEXT(+'PLANTILLA PEDIDOS'!Q136,0)</f>
        <v>1000039032</v>
      </c>
      <c r="E132" s="1" t="str">
        <f aca="false">TEXT(+'PLANTILLA PEDIDOS'!R136,0)</f>
        <v>50640324</v>
      </c>
      <c r="F132" s="1" t="str">
        <f aca="false">+'PLANTILLA PEDIDOS'!S136</f>
        <v>EGU084</v>
      </c>
      <c r="G132" s="1" t="str">
        <f aca="false">TEXT(+'PLANTILLA PEDIDOS'!T136,0)</f>
        <v>814190513</v>
      </c>
      <c r="H132" s="1" t="n">
        <f aca="false">+'PLANTILLA PEDIDOS'!U136</f>
        <v>0</v>
      </c>
      <c r="I132" s="1" t="str">
        <f aca="false">TEXT(+'PLANTILLA PEDIDOS'!V136,0)</f>
        <v/>
      </c>
      <c r="J132" s="1" t="str">
        <f aca="false">+'PLANTILLA PEDIDOS'!W136</f>
        <v/>
      </c>
    </row>
    <row r="133" customFormat="false" ht="13.8" hidden="false" customHeight="false" outlineLevel="0" collapsed="false">
      <c r="A133" s="22" t="n">
        <f aca="false">+'PLANTILLA PEDIDOS'!$S$1</f>
        <v>45630</v>
      </c>
      <c r="B133" s="1" t="str">
        <f aca="false">MID(+'PLANTILLA PEDIDOS'!O137,1,4)</f>
        <v>7711</v>
      </c>
      <c r="C133" s="1" t="str">
        <f aca="false">+'PLANTILLA PEDIDOS'!P137</f>
        <v>COMERCIALECOSUIZA CIA LTDA</v>
      </c>
      <c r="D133" s="1" t="str">
        <f aca="false">TEXT(+'PLANTILLA PEDIDOS'!Q137,0)</f>
        <v>1000041663</v>
      </c>
      <c r="E133" s="1" t="str">
        <f aca="false">TEXT(+'PLANTILLA PEDIDOS'!R137,0)</f>
        <v>50640324</v>
      </c>
      <c r="F133" s="1" t="str">
        <f aca="false">+'PLANTILLA PEDIDOS'!S137</f>
        <v>EGU084</v>
      </c>
      <c r="G133" s="1" t="str">
        <f aca="false">TEXT(+'PLANTILLA PEDIDOS'!T137,0)</f>
        <v>814190513</v>
      </c>
      <c r="H133" s="1" t="n">
        <f aca="false">+'PLANTILLA PEDIDOS'!U137</f>
        <v>0</v>
      </c>
      <c r="I133" s="1" t="str">
        <f aca="false">TEXT(+'PLANTILLA PEDIDOS'!V137,0)</f>
        <v/>
      </c>
      <c r="J133" s="1" t="str">
        <f aca="false">+'PLANTILLA PEDIDOS'!W137</f>
        <v/>
      </c>
    </row>
    <row r="134" customFormat="false" ht="13.8" hidden="false" customHeight="false" outlineLevel="0" collapsed="false">
      <c r="A134" s="22" t="n">
        <f aca="false">+'PLANTILLA PEDIDOS'!$S$1</f>
        <v>45630</v>
      </c>
      <c r="B134" s="1" t="str">
        <f aca="false">MID(+'PLANTILLA PEDIDOS'!O138,1,4)</f>
        <v>7711</v>
      </c>
      <c r="C134" s="1" t="str">
        <f aca="false">+'PLANTILLA PEDIDOS'!P138</f>
        <v>COMERCIALECOSUIZA CIA LTDA</v>
      </c>
      <c r="D134" s="1" t="str">
        <f aca="false">TEXT(+'PLANTILLA PEDIDOS'!Q138,0)</f>
        <v>1000041663</v>
      </c>
      <c r="E134" s="1" t="str">
        <f aca="false">TEXT(+'PLANTILLA PEDIDOS'!R138,0)</f>
        <v>50640324</v>
      </c>
      <c r="F134" s="1" t="str">
        <f aca="false">+'PLANTILLA PEDIDOS'!S138</f>
        <v>EGU084</v>
      </c>
      <c r="G134" s="1" t="str">
        <f aca="false">TEXT(+'PLANTILLA PEDIDOS'!T138,0)</f>
        <v>814190513</v>
      </c>
      <c r="H134" s="1" t="n">
        <f aca="false">+'PLANTILLA PEDIDOS'!U138</f>
        <v>0</v>
      </c>
      <c r="I134" s="1" t="str">
        <f aca="false">TEXT(+'PLANTILLA PEDIDOS'!V138,0)</f>
        <v/>
      </c>
      <c r="J134" s="1" t="str">
        <f aca="false">+'PLANTILLA PEDIDOS'!W138</f>
        <v/>
      </c>
    </row>
    <row r="135" customFormat="false" ht="13.8" hidden="false" customHeight="false" outlineLevel="0" collapsed="false">
      <c r="A135" s="22" t="n">
        <f aca="false">+'PLANTILLA PEDIDOS'!$S$1</f>
        <v>45630</v>
      </c>
      <c r="B135" s="1" t="str">
        <f aca="false">MID(+'PLANTILLA PEDIDOS'!O139,1,4)</f>
        <v>7711</v>
      </c>
      <c r="C135" s="1" t="str">
        <f aca="false">+'PLANTILLA PEDIDOS'!P139</f>
        <v>COMERCIALECOSUIZA CIA LTDA</v>
      </c>
      <c r="D135" s="1" t="str">
        <f aca="false">TEXT(+'PLANTILLA PEDIDOS'!Q139,0)</f>
        <v>1000041663</v>
      </c>
      <c r="E135" s="1" t="str">
        <f aca="false">TEXT(+'PLANTILLA PEDIDOS'!R139,0)</f>
        <v>50640324</v>
      </c>
      <c r="F135" s="1" t="str">
        <f aca="false">+'PLANTILLA PEDIDOS'!S139</f>
        <v>EGU084</v>
      </c>
      <c r="G135" s="1" t="str">
        <f aca="false">TEXT(+'PLANTILLA PEDIDOS'!T139,0)</f>
        <v>814190505</v>
      </c>
      <c r="H135" s="1" t="n">
        <f aca="false">+'PLANTILLA PEDIDOS'!U139</f>
        <v>0</v>
      </c>
      <c r="I135" s="1" t="str">
        <f aca="false">TEXT(+'PLANTILLA PEDIDOS'!V139,0)</f>
        <v/>
      </c>
      <c r="J135" s="1" t="str">
        <f aca="false">+'PLANTILLA PEDIDOS'!W139</f>
        <v/>
      </c>
    </row>
    <row r="136" customFormat="false" ht="13.8" hidden="false" customHeight="false" outlineLevel="0" collapsed="false">
      <c r="A136" s="22" t="n">
        <f aca="false">+'PLANTILLA PEDIDOS'!$S$1</f>
        <v>45630</v>
      </c>
      <c r="B136" s="1" t="str">
        <f aca="false">MID(+'PLANTILLA PEDIDOS'!O140,1,4)</f>
        <v>7711</v>
      </c>
      <c r="C136" s="1" t="str">
        <f aca="false">+'PLANTILLA PEDIDOS'!P140</f>
        <v>COMERCIALECOSUIZA CIA LTDA</v>
      </c>
      <c r="D136" s="1" t="str">
        <f aca="false">TEXT(+'PLANTILLA PEDIDOS'!Q140,0)</f>
        <v>1000041663</v>
      </c>
      <c r="E136" s="1" t="str">
        <f aca="false">TEXT(+'PLANTILLA PEDIDOS'!R140,0)</f>
        <v>50640324</v>
      </c>
      <c r="F136" s="1" t="str">
        <f aca="false">+'PLANTILLA PEDIDOS'!S140</f>
        <v>EGU084</v>
      </c>
      <c r="G136" s="1" t="str">
        <f aca="false">TEXT(+'PLANTILLA PEDIDOS'!T140,0)</f>
        <v>814190505</v>
      </c>
      <c r="H136" s="1" t="n">
        <f aca="false">+'PLANTILLA PEDIDOS'!U140</f>
        <v>0</v>
      </c>
      <c r="I136" s="1" t="str">
        <f aca="false">TEXT(+'PLANTILLA PEDIDOS'!V140,0)</f>
        <v/>
      </c>
      <c r="J136" s="1" t="str">
        <f aca="false">+'PLANTILLA PEDIDOS'!W140</f>
        <v/>
      </c>
    </row>
    <row r="137" customFormat="false" ht="13.8" hidden="false" customHeight="false" outlineLevel="0" collapsed="false">
      <c r="A137" s="22" t="n">
        <f aca="false">+'PLANTILLA PEDIDOS'!$S$1</f>
        <v>45630</v>
      </c>
      <c r="B137" s="1" t="str">
        <f aca="false">MID(+'PLANTILLA PEDIDOS'!O141,1,4)</f>
        <v>7711</v>
      </c>
      <c r="C137" s="1" t="str">
        <f aca="false">+'PLANTILLA PEDIDOS'!P141</f>
        <v>COMERCIALECOSUIZA CIA LTDA</v>
      </c>
      <c r="D137" s="1" t="str">
        <f aca="false">TEXT(+'PLANTILLA PEDIDOS'!Q141,0)</f>
        <v>1000041663</v>
      </c>
      <c r="E137" s="1" t="str">
        <f aca="false">TEXT(+'PLANTILLA PEDIDOS'!R141,0)</f>
        <v>50640324</v>
      </c>
      <c r="F137" s="1" t="str">
        <f aca="false">+'PLANTILLA PEDIDOS'!S141</f>
        <v>EGU084</v>
      </c>
      <c r="G137" s="1" t="str">
        <f aca="false">TEXT(+'PLANTILLA PEDIDOS'!T141,0)</f>
        <v>814190505</v>
      </c>
      <c r="H137" s="1" t="n">
        <f aca="false">+'PLANTILLA PEDIDOS'!U141</f>
        <v>0</v>
      </c>
      <c r="I137" s="1" t="str">
        <f aca="false">TEXT(+'PLANTILLA PEDIDOS'!V141,0)</f>
        <v/>
      </c>
      <c r="J137" s="1" t="str">
        <f aca="false">+'PLANTILLA PEDIDOS'!W141</f>
        <v/>
      </c>
    </row>
    <row r="138" customFormat="false" ht="13.8" hidden="false" customHeight="false" outlineLevel="0" collapsed="false">
      <c r="A138" s="22" t="n">
        <f aca="false">+'PLANTILLA PEDIDOS'!$S$1</f>
        <v>45630</v>
      </c>
      <c r="B138" s="1" t="str">
        <f aca="false">MID(+'PLANTILLA PEDIDOS'!O142,1,4)</f>
        <v>7711</v>
      </c>
      <c r="C138" s="1" t="str">
        <f aca="false">+'PLANTILLA PEDIDOS'!P142</f>
        <v>COMERCIALECOSUIZA CIA LTDA</v>
      </c>
      <c r="D138" s="1" t="str">
        <f aca="false">TEXT(+'PLANTILLA PEDIDOS'!Q142,0)</f>
        <v>1000041663</v>
      </c>
      <c r="E138" s="1" t="str">
        <f aca="false">TEXT(+'PLANTILLA PEDIDOS'!R142,0)</f>
        <v>50640324</v>
      </c>
      <c r="F138" s="1" t="str">
        <f aca="false">+'PLANTILLA PEDIDOS'!S142</f>
        <v>EGU084</v>
      </c>
      <c r="G138" s="1" t="str">
        <f aca="false">TEXT(+'PLANTILLA PEDIDOS'!T142,0)</f>
        <v>814190505</v>
      </c>
      <c r="H138" s="1" t="n">
        <f aca="false">+'PLANTILLA PEDIDOS'!U142</f>
        <v>0</v>
      </c>
      <c r="I138" s="1" t="str">
        <f aca="false">TEXT(+'PLANTILLA PEDIDOS'!V142,0)</f>
        <v/>
      </c>
      <c r="J138" s="1" t="str">
        <f aca="false">+'PLANTILLA PEDIDOS'!W142</f>
        <v/>
      </c>
    </row>
    <row r="139" customFormat="false" ht="13.8" hidden="false" customHeight="false" outlineLevel="0" collapsed="false">
      <c r="A139" s="22" t="n">
        <f aca="false">+'PLANTILLA PEDIDOS'!$S$1</f>
        <v>45630</v>
      </c>
      <c r="B139" s="1" t="str">
        <f aca="false">MID(+'PLANTILLA PEDIDOS'!O143,1,4)</f>
        <v>7711</v>
      </c>
      <c r="C139" s="1" t="str">
        <f aca="false">+'PLANTILLA PEDIDOS'!P143</f>
        <v>COMERCIALECOSUIZA CIA LTDA</v>
      </c>
      <c r="D139" s="1" t="str">
        <f aca="false">TEXT(+'PLANTILLA PEDIDOS'!Q143,0)</f>
        <v>1000041663</v>
      </c>
      <c r="E139" s="1" t="str">
        <f aca="false">TEXT(+'PLANTILLA PEDIDOS'!R143,0)</f>
        <v>50640324</v>
      </c>
      <c r="F139" s="1" t="str">
        <f aca="false">+'PLANTILLA PEDIDOS'!S143</f>
        <v>EGU084</v>
      </c>
      <c r="G139" s="1" t="str">
        <f aca="false">TEXT(+'PLANTILLA PEDIDOS'!T143,0)</f>
        <v>814190505</v>
      </c>
      <c r="H139" s="1" t="n">
        <f aca="false">+'PLANTILLA PEDIDOS'!U143</f>
        <v>0</v>
      </c>
      <c r="I139" s="1" t="str">
        <f aca="false">TEXT(+'PLANTILLA PEDIDOS'!V143,0)</f>
        <v/>
      </c>
      <c r="J139" s="1" t="str">
        <f aca="false">+'PLANTILLA PEDIDOS'!W143</f>
        <v/>
      </c>
    </row>
    <row r="140" customFormat="false" ht="13.8" hidden="false" customHeight="false" outlineLevel="0" collapsed="false">
      <c r="A140" s="22" t="n">
        <f aca="false">+'PLANTILLA PEDIDOS'!$S$1</f>
        <v>45630</v>
      </c>
      <c r="B140" s="1" t="str">
        <f aca="false">MID(+'PLANTILLA PEDIDOS'!O144,1,4)</f>
        <v>7711</v>
      </c>
      <c r="C140" s="1" t="str">
        <f aca="false">+'PLANTILLA PEDIDOS'!P144</f>
        <v>COMERCIALECOSUIZA CIA LTDA</v>
      </c>
      <c r="D140" s="1" t="str">
        <f aca="false">TEXT(+'PLANTILLA PEDIDOS'!Q144,0)</f>
        <v>1000041663</v>
      </c>
      <c r="E140" s="1" t="str">
        <f aca="false">TEXT(+'PLANTILLA PEDIDOS'!R144,0)</f>
        <v>50640324</v>
      </c>
      <c r="F140" s="1" t="str">
        <f aca="false">+'PLANTILLA PEDIDOS'!S144</f>
        <v>EGU084</v>
      </c>
      <c r="G140" s="1" t="str">
        <f aca="false">TEXT(+'PLANTILLA PEDIDOS'!T144,0)</f>
        <v>814190505</v>
      </c>
      <c r="H140" s="1" t="n">
        <f aca="false">+'PLANTILLA PEDIDOS'!U144</f>
        <v>0</v>
      </c>
      <c r="I140" s="1" t="str">
        <f aca="false">TEXT(+'PLANTILLA PEDIDOS'!V144,0)</f>
        <v/>
      </c>
      <c r="J140" s="1" t="str">
        <f aca="false">+'PLANTILLA PEDIDOS'!W144</f>
        <v/>
      </c>
    </row>
    <row r="141" customFormat="false" ht="13.8" hidden="false" customHeight="false" outlineLevel="0" collapsed="false">
      <c r="A141" s="22" t="n">
        <f aca="false">+'PLANTILLA PEDIDOS'!$S$1</f>
        <v>45630</v>
      </c>
      <c r="B141" s="1" t="str">
        <f aca="false">MID(+'PLANTILLA PEDIDOS'!O145,1,4)</f>
        <v>7711</v>
      </c>
      <c r="C141" s="1" t="str">
        <f aca="false">+'PLANTILLA PEDIDOS'!P145</f>
        <v>COMERCIALECOSUIZA CIA LTDA</v>
      </c>
      <c r="D141" s="1" t="str">
        <f aca="false">TEXT(+'PLANTILLA PEDIDOS'!Q145,0)</f>
        <v>1000041663</v>
      </c>
      <c r="E141" s="1" t="str">
        <f aca="false">TEXT(+'PLANTILLA PEDIDOS'!R145,0)</f>
        <v>50640324</v>
      </c>
      <c r="F141" s="1" t="str">
        <f aca="false">+'PLANTILLA PEDIDOS'!S145</f>
        <v>EGU084</v>
      </c>
      <c r="G141" s="1" t="str">
        <f aca="false">TEXT(+'PLANTILLA PEDIDOS'!T145,0)</f>
        <v>814190505</v>
      </c>
      <c r="H141" s="1" t="n">
        <f aca="false">+'PLANTILLA PEDIDOS'!U145</f>
        <v>0</v>
      </c>
      <c r="I141" s="1" t="str">
        <f aca="false">TEXT(+'PLANTILLA PEDIDOS'!V145,0)</f>
        <v/>
      </c>
      <c r="J141" s="1" t="str">
        <f aca="false">+'PLANTILLA PEDIDOS'!W145</f>
        <v/>
      </c>
    </row>
    <row r="142" customFormat="false" ht="13.8" hidden="false" customHeight="false" outlineLevel="0" collapsed="false">
      <c r="A142" s="22" t="n">
        <f aca="false">+'PLANTILLA PEDIDOS'!$S$1</f>
        <v>45630</v>
      </c>
      <c r="B142" s="1" t="str">
        <f aca="false">MID(+'PLANTILLA PEDIDOS'!O146,1,4)</f>
        <v>7711</v>
      </c>
      <c r="C142" s="1" t="str">
        <f aca="false">+'PLANTILLA PEDIDOS'!P146</f>
        <v>COMERCIALECOSUIZA CIA LTDA</v>
      </c>
      <c r="D142" s="1" t="str">
        <f aca="false">TEXT(+'PLANTILLA PEDIDOS'!Q146,0)</f>
        <v>1000041663</v>
      </c>
      <c r="E142" s="1" t="str">
        <f aca="false">TEXT(+'PLANTILLA PEDIDOS'!R146,0)</f>
        <v>50640324</v>
      </c>
      <c r="F142" s="1" t="str">
        <f aca="false">+'PLANTILLA PEDIDOS'!S146</f>
        <v>EGU084</v>
      </c>
      <c r="G142" s="1" t="str">
        <f aca="false">TEXT(+'PLANTILLA PEDIDOS'!T146,0)</f>
        <v>814190505</v>
      </c>
      <c r="H142" s="1" t="n">
        <f aca="false">+'PLANTILLA PEDIDOS'!U146</f>
        <v>0</v>
      </c>
      <c r="I142" s="1" t="str">
        <f aca="false">TEXT(+'PLANTILLA PEDIDOS'!V146,0)</f>
        <v/>
      </c>
      <c r="J142" s="1" t="str">
        <f aca="false">+'PLANTILLA PEDIDOS'!W146</f>
        <v/>
      </c>
    </row>
    <row r="143" customFormat="false" ht="13.8" hidden="false" customHeight="false" outlineLevel="0" collapsed="false">
      <c r="A143" s="22" t="n">
        <f aca="false">+'PLANTILLA PEDIDOS'!$S$1</f>
        <v>45630</v>
      </c>
      <c r="B143" s="1" t="str">
        <f aca="false">MID(+'PLANTILLA PEDIDOS'!O147,1,4)</f>
        <v>7711</v>
      </c>
      <c r="C143" s="1" t="str">
        <f aca="false">+'PLANTILLA PEDIDOS'!P147</f>
        <v>COMERCIALECOSUIZA CIA LTDA</v>
      </c>
      <c r="D143" s="1" t="str">
        <f aca="false">TEXT(+'PLANTILLA PEDIDOS'!Q147,0)</f>
        <v>1000041663</v>
      </c>
      <c r="E143" s="1" t="str">
        <f aca="false">TEXT(+'PLANTILLA PEDIDOS'!R147,0)</f>
        <v>50640324</v>
      </c>
      <c r="F143" s="1" t="str">
        <f aca="false">+'PLANTILLA PEDIDOS'!S147</f>
        <v>EGU084</v>
      </c>
      <c r="G143" s="1" t="str">
        <f aca="false">TEXT(+'PLANTILLA PEDIDOS'!T147,0)</f>
        <v>814190505</v>
      </c>
      <c r="H143" s="1" t="n">
        <f aca="false">+'PLANTILLA PEDIDOS'!U147</f>
        <v>1</v>
      </c>
      <c r="I143" s="1" t="str">
        <f aca="false">TEXT(+'PLANTILLA PEDIDOS'!V147,0)</f>
        <v>15592</v>
      </c>
      <c r="J143" s="1" t="n">
        <f aca="false">+'PLANTILLA PEDIDOS'!W147</f>
        <v>3</v>
      </c>
    </row>
    <row r="144" customFormat="false" ht="13.8" hidden="false" customHeight="false" outlineLevel="0" collapsed="false">
      <c r="A144" s="22" t="n">
        <f aca="false">+'PLANTILLA PEDIDOS'!$S$1</f>
        <v>45630</v>
      </c>
      <c r="B144" s="1" t="str">
        <f aca="false">MID(+'PLANTILLA PEDIDOS'!O148,1,4)</f>
        <v>7711</v>
      </c>
      <c r="C144" s="1" t="str">
        <f aca="false">+'PLANTILLA PEDIDOS'!P148</f>
        <v>COMERCIALECOSUIZA CIA LTDA</v>
      </c>
      <c r="D144" s="1" t="str">
        <f aca="false">TEXT(+'PLANTILLA PEDIDOS'!Q148,0)</f>
        <v>1000041663</v>
      </c>
      <c r="E144" s="1" t="str">
        <f aca="false">TEXT(+'PLANTILLA PEDIDOS'!R148,0)</f>
        <v>50640324</v>
      </c>
      <c r="F144" s="1" t="str">
        <f aca="false">+'PLANTILLA PEDIDOS'!S148</f>
        <v>EGU084</v>
      </c>
      <c r="G144" s="1" t="str">
        <f aca="false">TEXT(+'PLANTILLA PEDIDOS'!T148,0)</f>
        <v>814190505</v>
      </c>
      <c r="H144" s="1" t="n">
        <f aca="false">+'PLANTILLA PEDIDOS'!U148</f>
        <v>1</v>
      </c>
      <c r="I144" s="1" t="str">
        <f aca="false">TEXT(+'PLANTILLA PEDIDOS'!V148,0)</f>
        <v>15997</v>
      </c>
      <c r="J144" s="1" t="n">
        <f aca="false">+'PLANTILLA PEDIDOS'!W148</f>
        <v>3</v>
      </c>
    </row>
    <row r="145" customFormat="false" ht="13.8" hidden="false" customHeight="false" outlineLevel="0" collapsed="false">
      <c r="A145" s="22" t="n">
        <f aca="false">+'PLANTILLA PEDIDOS'!$S$1</f>
        <v>45630</v>
      </c>
      <c r="B145" s="1" t="str">
        <f aca="false">MID(+'PLANTILLA PEDIDOS'!O149,1,4)</f>
        <v>7711</v>
      </c>
      <c r="C145" s="1" t="str">
        <f aca="false">+'PLANTILLA PEDIDOS'!P149</f>
        <v>COMERCIALECOSUIZA CIA LTDA</v>
      </c>
      <c r="D145" s="1" t="str">
        <f aca="false">TEXT(+'PLANTILLA PEDIDOS'!Q149,0)</f>
        <v>1000041663</v>
      </c>
      <c r="E145" s="1" t="str">
        <f aca="false">TEXT(+'PLANTILLA PEDIDOS'!R149,0)</f>
        <v>50640324</v>
      </c>
      <c r="F145" s="1" t="str">
        <f aca="false">+'PLANTILLA PEDIDOS'!S149</f>
        <v>EGU084</v>
      </c>
      <c r="G145" s="1" t="str">
        <f aca="false">TEXT(+'PLANTILLA PEDIDOS'!T149,0)</f>
        <v>814190505</v>
      </c>
      <c r="H145" s="1" t="n">
        <f aca="false">+'PLANTILLA PEDIDOS'!U149</f>
        <v>1</v>
      </c>
      <c r="I145" s="1" t="str">
        <f aca="false">TEXT(+'PLANTILLA PEDIDOS'!V149,0)</f>
        <v>16156</v>
      </c>
      <c r="J145" s="1" t="n">
        <f aca="false">+'PLANTILLA PEDIDOS'!W149</f>
        <v>6</v>
      </c>
    </row>
    <row r="146" customFormat="false" ht="13.8" hidden="false" customHeight="false" outlineLevel="0" collapsed="false">
      <c r="A146" s="22" t="n">
        <f aca="false">+'PLANTILLA PEDIDOS'!$S$1</f>
        <v>45630</v>
      </c>
      <c r="B146" s="1" t="str">
        <f aca="false">MID(+'PLANTILLA PEDIDOS'!O150,1,4)</f>
        <v>7711</v>
      </c>
      <c r="C146" s="1" t="str">
        <f aca="false">+'PLANTILLA PEDIDOS'!P150</f>
        <v>COMERCIALECOSUIZA CIA LTDA</v>
      </c>
      <c r="D146" s="1" t="str">
        <f aca="false">TEXT(+'PLANTILLA PEDIDOS'!Q150,0)</f>
        <v>1000041663</v>
      </c>
      <c r="E146" s="1" t="str">
        <f aca="false">TEXT(+'PLANTILLA PEDIDOS'!R150,0)</f>
        <v>50640324</v>
      </c>
      <c r="F146" s="1" t="str">
        <f aca="false">+'PLANTILLA PEDIDOS'!S150</f>
        <v>EGU084</v>
      </c>
      <c r="G146" s="1" t="str">
        <f aca="false">TEXT(+'PLANTILLA PEDIDOS'!T150,0)</f>
        <v>814190505</v>
      </c>
      <c r="H146" s="1" t="n">
        <f aca="false">+'PLANTILLA PEDIDOS'!U150</f>
        <v>1</v>
      </c>
      <c r="I146" s="1" t="str">
        <f aca="false">TEXT(+'PLANTILLA PEDIDOS'!V150,0)</f>
        <v>16158</v>
      </c>
      <c r="J146" s="1" t="n">
        <f aca="false">+'PLANTILLA PEDIDOS'!W150</f>
        <v>3</v>
      </c>
    </row>
    <row r="147" customFormat="false" ht="13.8" hidden="false" customHeight="false" outlineLevel="0" collapsed="false">
      <c r="A147" s="22" t="n">
        <f aca="false">+'PLANTILLA PEDIDOS'!$S$1</f>
        <v>45630</v>
      </c>
      <c r="B147" s="1" t="str">
        <f aca="false">MID(+'PLANTILLA PEDIDOS'!O151,1,4)</f>
        <v>7711</v>
      </c>
      <c r="C147" s="1" t="str">
        <f aca="false">+'PLANTILLA PEDIDOS'!P151</f>
        <v>COMERCIALECOSUIZA CIA LTDA</v>
      </c>
      <c r="D147" s="1" t="str">
        <f aca="false">TEXT(+'PLANTILLA PEDIDOS'!Q151,0)</f>
        <v>1000041663</v>
      </c>
      <c r="E147" s="1" t="str">
        <f aca="false">TEXT(+'PLANTILLA PEDIDOS'!R151,0)</f>
        <v>50640324</v>
      </c>
      <c r="F147" s="1" t="str">
        <f aca="false">+'PLANTILLA PEDIDOS'!S151</f>
        <v>EGU084</v>
      </c>
      <c r="G147" s="1" t="str">
        <f aca="false">TEXT(+'PLANTILLA PEDIDOS'!T151,0)</f>
        <v>814190505</v>
      </c>
      <c r="H147" s="1" t="n">
        <f aca="false">+'PLANTILLA PEDIDOS'!U151</f>
        <v>1</v>
      </c>
      <c r="I147" s="1" t="str">
        <f aca="false">TEXT(+'PLANTILLA PEDIDOS'!V151,0)</f>
        <v>16511</v>
      </c>
      <c r="J147" s="1" t="n">
        <f aca="false">+'PLANTILLA PEDIDOS'!W151</f>
        <v>2</v>
      </c>
    </row>
    <row r="148" customFormat="false" ht="13.8" hidden="false" customHeight="false" outlineLevel="0" collapsed="false">
      <c r="A148" s="22" t="n">
        <f aca="false">+'PLANTILLA PEDIDOS'!$S$1</f>
        <v>45630</v>
      </c>
      <c r="B148" s="1" t="str">
        <f aca="false">MID(+'PLANTILLA PEDIDOS'!O152,1,4)</f>
        <v>7711</v>
      </c>
      <c r="C148" s="1" t="str">
        <f aca="false">+'PLANTILLA PEDIDOS'!P152</f>
        <v>COMERCIALECOSUIZA CIA LTDA</v>
      </c>
      <c r="D148" s="1" t="str">
        <f aca="false">TEXT(+'PLANTILLA PEDIDOS'!Q152,0)</f>
        <v>1000041663</v>
      </c>
      <c r="E148" s="1" t="str">
        <f aca="false">TEXT(+'PLANTILLA PEDIDOS'!R152,0)</f>
        <v>50640324</v>
      </c>
      <c r="F148" s="1" t="str">
        <f aca="false">+'PLANTILLA PEDIDOS'!S152</f>
        <v>EGU084</v>
      </c>
      <c r="G148" s="1" t="str">
        <f aca="false">TEXT(+'PLANTILLA PEDIDOS'!T152,0)</f>
        <v>814190505</v>
      </c>
      <c r="H148" s="1" t="n">
        <f aca="false">+'PLANTILLA PEDIDOS'!U152</f>
        <v>1</v>
      </c>
      <c r="I148" s="1" t="str">
        <f aca="false">TEXT(+'PLANTILLA PEDIDOS'!V152,0)</f>
        <v>16513</v>
      </c>
      <c r="J148" s="1" t="n">
        <f aca="false">+'PLANTILLA PEDIDOS'!W152</f>
        <v>4</v>
      </c>
    </row>
    <row r="149" customFormat="false" ht="13.8" hidden="false" customHeight="false" outlineLevel="0" collapsed="false">
      <c r="A149" s="22" t="n">
        <f aca="false">+'PLANTILLA PEDIDOS'!$S$1</f>
        <v>45630</v>
      </c>
      <c r="B149" s="1" t="str">
        <f aca="false">MID(+'PLANTILLA PEDIDOS'!O153,1,4)</f>
        <v>7711</v>
      </c>
      <c r="C149" s="1" t="str">
        <f aca="false">+'PLANTILLA PEDIDOS'!P153</f>
        <v>COMERCIALECOSUIZA CIA LTDA</v>
      </c>
      <c r="D149" s="1" t="str">
        <f aca="false">TEXT(+'PLANTILLA PEDIDOS'!Q153,0)</f>
        <v>1000041663</v>
      </c>
      <c r="E149" s="1" t="str">
        <f aca="false">TEXT(+'PLANTILLA PEDIDOS'!R153,0)</f>
        <v>50640324</v>
      </c>
      <c r="F149" s="1" t="str">
        <f aca="false">+'PLANTILLA PEDIDOS'!S153</f>
        <v>EGU084</v>
      </c>
      <c r="G149" s="1" t="str">
        <f aca="false">TEXT(+'PLANTILLA PEDIDOS'!T153,0)</f>
        <v>814190505</v>
      </c>
      <c r="H149" s="1" t="n">
        <f aca="false">+'PLANTILLA PEDIDOS'!U153</f>
        <v>1</v>
      </c>
      <c r="I149" s="1" t="str">
        <f aca="false">TEXT(+'PLANTILLA PEDIDOS'!V153,0)</f>
        <v>16514</v>
      </c>
      <c r="J149" s="1" t="n">
        <f aca="false">+'PLANTILLA PEDIDOS'!W153</f>
        <v>2</v>
      </c>
    </row>
    <row r="150" customFormat="false" ht="13.8" hidden="false" customHeight="false" outlineLevel="0" collapsed="false">
      <c r="A150" s="22" t="n">
        <f aca="false">+'PLANTILLA PEDIDOS'!$S$1</f>
        <v>45630</v>
      </c>
      <c r="B150" s="1" t="str">
        <f aca="false">MID(+'PLANTILLA PEDIDOS'!O154,1,4)</f>
        <v>7711</v>
      </c>
      <c r="C150" s="1" t="str">
        <f aca="false">+'PLANTILLA PEDIDOS'!P154</f>
        <v>COMERCIALECOSUIZA CIA LTDA</v>
      </c>
      <c r="D150" s="1" t="str">
        <f aca="false">TEXT(+'PLANTILLA PEDIDOS'!Q154,0)</f>
        <v>1000041663</v>
      </c>
      <c r="E150" s="1" t="str">
        <f aca="false">TEXT(+'PLANTILLA PEDIDOS'!R154,0)</f>
        <v>50640324</v>
      </c>
      <c r="F150" s="1" t="str">
        <f aca="false">+'PLANTILLA PEDIDOS'!S154</f>
        <v>EGU084</v>
      </c>
      <c r="G150" s="1" t="str">
        <f aca="false">TEXT(+'PLANTILLA PEDIDOS'!T154,0)</f>
        <v>814190505</v>
      </c>
      <c r="H150" s="1" t="n">
        <f aca="false">+'PLANTILLA PEDIDOS'!U154</f>
        <v>0</v>
      </c>
      <c r="I150" s="1" t="str">
        <f aca="false">TEXT(+'PLANTILLA PEDIDOS'!V154,0)</f>
        <v/>
      </c>
      <c r="J150" s="1" t="str">
        <f aca="false">+'PLANTILLA PEDIDOS'!W154</f>
        <v/>
      </c>
    </row>
    <row r="151" customFormat="false" ht="13.8" hidden="false" customHeight="false" outlineLevel="0" collapsed="false">
      <c r="A151" s="22" t="n">
        <f aca="false">+'PLANTILLA PEDIDOS'!$S$1</f>
        <v>45630</v>
      </c>
      <c r="B151" s="1" t="str">
        <f aca="false">MID(+'PLANTILLA PEDIDOS'!O155,1,4)</f>
        <v>7711</v>
      </c>
      <c r="C151" s="1" t="str">
        <f aca="false">+'PLANTILLA PEDIDOS'!P155</f>
        <v>COMERCIALECOSUIZA CIA LTDA</v>
      </c>
      <c r="D151" s="1" t="str">
        <f aca="false">TEXT(+'PLANTILLA PEDIDOS'!Q155,0)</f>
        <v>1000041663</v>
      </c>
      <c r="E151" s="1" t="str">
        <f aca="false">TEXT(+'PLANTILLA PEDIDOS'!R155,0)</f>
        <v>50640324</v>
      </c>
      <c r="F151" s="1" t="str">
        <f aca="false">+'PLANTILLA PEDIDOS'!S155</f>
        <v>EGU084</v>
      </c>
      <c r="G151" s="1" t="str">
        <f aca="false">TEXT(+'PLANTILLA PEDIDOS'!T155,0)</f>
        <v>814190505</v>
      </c>
      <c r="H151" s="1" t="n">
        <f aca="false">+'PLANTILLA PEDIDOS'!U155</f>
        <v>0</v>
      </c>
      <c r="I151" s="1" t="str">
        <f aca="false">TEXT(+'PLANTILLA PEDIDOS'!V155,0)</f>
        <v/>
      </c>
      <c r="J151" s="1" t="str">
        <f aca="false">+'PLANTILLA PEDIDOS'!W155</f>
        <v/>
      </c>
    </row>
    <row r="152" customFormat="false" ht="13.8" hidden="false" customHeight="false" outlineLevel="0" collapsed="false">
      <c r="A152" s="22" t="n">
        <f aca="false">+'PLANTILLA PEDIDOS'!$S$1</f>
        <v>45630</v>
      </c>
      <c r="B152" s="1" t="str">
        <f aca="false">MID(+'PLANTILLA PEDIDOS'!O156,1,4)</f>
        <v>7711</v>
      </c>
      <c r="C152" s="1" t="str">
        <f aca="false">+'PLANTILLA PEDIDOS'!P156</f>
        <v>COMERCIALECOSUIZA CIA LTDA</v>
      </c>
      <c r="D152" s="1" t="str">
        <f aca="false">TEXT(+'PLANTILLA PEDIDOS'!Q156,0)</f>
        <v>1000041663</v>
      </c>
      <c r="E152" s="1" t="str">
        <f aca="false">TEXT(+'PLANTILLA PEDIDOS'!R156,0)</f>
        <v>50640324</v>
      </c>
      <c r="F152" s="1" t="str">
        <f aca="false">+'PLANTILLA PEDIDOS'!S156</f>
        <v>EGU084</v>
      </c>
      <c r="G152" s="1" t="str">
        <f aca="false">TEXT(+'PLANTILLA PEDIDOS'!T156,0)</f>
        <v>814190505</v>
      </c>
      <c r="H152" s="1" t="n">
        <f aca="false">+'PLANTILLA PEDIDOS'!U156</f>
        <v>0</v>
      </c>
      <c r="I152" s="1" t="str">
        <f aca="false">TEXT(+'PLANTILLA PEDIDOS'!V156,0)</f>
        <v/>
      </c>
      <c r="J152" s="1" t="str">
        <f aca="false">+'PLANTILLA PEDIDOS'!W156</f>
        <v/>
      </c>
    </row>
    <row r="153" customFormat="false" ht="13.8" hidden="false" customHeight="false" outlineLevel="0" collapsed="false">
      <c r="A153" s="22" t="n">
        <f aca="false">+'PLANTILLA PEDIDOS'!$S$1</f>
        <v>45630</v>
      </c>
      <c r="B153" s="1" t="str">
        <f aca="false">MID(+'PLANTILLA PEDIDOS'!O157,1,4)</f>
        <v>7711</v>
      </c>
      <c r="C153" s="1" t="str">
        <f aca="false">+'PLANTILLA PEDIDOS'!P157</f>
        <v>COMERCIALECOSUIZA CIA LTDA</v>
      </c>
      <c r="D153" s="1" t="str">
        <f aca="false">TEXT(+'PLANTILLA PEDIDOS'!Q157,0)</f>
        <v>1000041663</v>
      </c>
      <c r="E153" s="1" t="str">
        <f aca="false">TEXT(+'PLANTILLA PEDIDOS'!R157,0)</f>
        <v>50640324</v>
      </c>
      <c r="F153" s="1" t="str">
        <f aca="false">+'PLANTILLA PEDIDOS'!S157</f>
        <v>EGU084</v>
      </c>
      <c r="G153" s="1" t="str">
        <f aca="false">TEXT(+'PLANTILLA PEDIDOS'!T157,0)</f>
        <v>814190505</v>
      </c>
      <c r="H153" s="1" t="n">
        <f aca="false">+'PLANTILLA PEDIDOS'!U157</f>
        <v>0</v>
      </c>
      <c r="I153" s="1" t="str">
        <f aca="false">TEXT(+'PLANTILLA PEDIDOS'!V157,0)</f>
        <v/>
      </c>
      <c r="J153" s="1" t="str">
        <f aca="false">+'PLANTILLA PEDIDOS'!W157</f>
        <v/>
      </c>
    </row>
    <row r="154" customFormat="false" ht="13.8" hidden="false" customHeight="false" outlineLevel="0" collapsed="false">
      <c r="A154" s="22" t="n">
        <f aca="false">+'PLANTILLA PEDIDOS'!$S$1</f>
        <v>45630</v>
      </c>
      <c r="B154" s="1" t="str">
        <f aca="false">MID(+'PLANTILLA PEDIDOS'!O158,1,4)</f>
        <v>7711</v>
      </c>
      <c r="C154" s="1" t="str">
        <f aca="false">+'PLANTILLA PEDIDOS'!P158</f>
        <v>COMERCIALECOSUIZA CIA LTDA</v>
      </c>
      <c r="D154" s="1" t="str">
        <f aca="false">TEXT(+'PLANTILLA PEDIDOS'!Q158,0)</f>
        <v>1000041663</v>
      </c>
      <c r="E154" s="1" t="str">
        <f aca="false">TEXT(+'PLANTILLA PEDIDOS'!R158,0)</f>
        <v>50640324</v>
      </c>
      <c r="F154" s="1" t="str">
        <f aca="false">+'PLANTILLA PEDIDOS'!S158</f>
        <v>EGU084</v>
      </c>
      <c r="G154" s="1" t="str">
        <f aca="false">TEXT(+'PLANTILLA PEDIDOS'!T158,0)</f>
        <v>814190505</v>
      </c>
      <c r="H154" s="1" t="n">
        <f aca="false">+'PLANTILLA PEDIDOS'!U158</f>
        <v>0</v>
      </c>
      <c r="I154" s="1" t="str">
        <f aca="false">TEXT(+'PLANTILLA PEDIDOS'!V158,0)</f>
        <v/>
      </c>
      <c r="J154" s="1" t="str">
        <f aca="false">+'PLANTILLA PEDIDOS'!W158</f>
        <v/>
      </c>
    </row>
    <row r="155" customFormat="false" ht="13.8" hidden="false" customHeight="false" outlineLevel="0" collapsed="false">
      <c r="A155" s="22" t="n">
        <f aca="false">+'PLANTILLA PEDIDOS'!$S$1</f>
        <v>45630</v>
      </c>
      <c r="B155" s="1" t="str">
        <f aca="false">MID(+'PLANTILLA PEDIDOS'!O159,1,4)</f>
        <v>7711</v>
      </c>
      <c r="C155" s="1" t="str">
        <f aca="false">+'PLANTILLA PEDIDOS'!P159</f>
        <v>COMERCIALECOSUIZA CIA LTDA</v>
      </c>
      <c r="D155" s="1" t="str">
        <f aca="false">TEXT(+'PLANTILLA PEDIDOS'!Q159,0)</f>
        <v>1000041663</v>
      </c>
      <c r="E155" s="1" t="str">
        <f aca="false">TEXT(+'PLANTILLA PEDIDOS'!R159,0)</f>
        <v>50640324</v>
      </c>
      <c r="F155" s="1" t="str">
        <f aca="false">+'PLANTILLA PEDIDOS'!S159</f>
        <v>EGU084</v>
      </c>
      <c r="G155" s="1" t="str">
        <f aca="false">TEXT(+'PLANTILLA PEDIDOS'!T159,0)</f>
        <v>814190505</v>
      </c>
      <c r="H155" s="1" t="n">
        <f aca="false">+'PLANTILLA PEDIDOS'!U159</f>
        <v>0</v>
      </c>
      <c r="I155" s="1" t="str">
        <f aca="false">TEXT(+'PLANTILLA PEDIDOS'!V159,0)</f>
        <v/>
      </c>
      <c r="J155" s="1" t="str">
        <f aca="false">+'PLANTILLA PEDIDOS'!W159</f>
        <v/>
      </c>
    </row>
    <row r="156" customFormat="false" ht="13.8" hidden="false" customHeight="false" outlineLevel="0" collapsed="false">
      <c r="A156" s="22" t="n">
        <f aca="false">+'PLANTILLA PEDIDOS'!$S$1</f>
        <v>45630</v>
      </c>
      <c r="B156" s="1" t="str">
        <f aca="false">MID(+'PLANTILLA PEDIDOS'!O160,1,4)</f>
        <v>7711</v>
      </c>
      <c r="C156" s="1" t="str">
        <f aca="false">+'PLANTILLA PEDIDOS'!P160</f>
        <v>COMERCIALECOSUIZA CIA LTDA</v>
      </c>
      <c r="D156" s="1" t="str">
        <f aca="false">TEXT(+'PLANTILLA PEDIDOS'!Q160,0)</f>
        <v>1000041663</v>
      </c>
      <c r="E156" s="1" t="str">
        <f aca="false">TEXT(+'PLANTILLA PEDIDOS'!R160,0)</f>
        <v>50640324</v>
      </c>
      <c r="F156" s="1" t="str">
        <f aca="false">+'PLANTILLA PEDIDOS'!S160</f>
        <v>EGU084</v>
      </c>
      <c r="G156" s="1" t="str">
        <f aca="false">TEXT(+'PLANTILLA PEDIDOS'!T160,0)</f>
        <v>814190505</v>
      </c>
      <c r="H156" s="1" t="n">
        <f aca="false">+'PLANTILLA PEDIDOS'!U160</f>
        <v>0</v>
      </c>
      <c r="I156" s="1" t="str">
        <f aca="false">TEXT(+'PLANTILLA PEDIDOS'!V160,0)</f>
        <v/>
      </c>
      <c r="J156" s="1" t="str">
        <f aca="false">+'PLANTILLA PEDIDOS'!W160</f>
        <v/>
      </c>
    </row>
    <row r="157" customFormat="false" ht="13.8" hidden="false" customHeight="false" outlineLevel="0" collapsed="false">
      <c r="A157" s="22" t="n">
        <f aca="false">+'PLANTILLA PEDIDOS'!$S$1</f>
        <v>45630</v>
      </c>
      <c r="B157" s="1" t="str">
        <f aca="false">MID(+'PLANTILLA PEDIDOS'!O161,1,4)</f>
        <v>7711</v>
      </c>
      <c r="C157" s="1" t="str">
        <f aca="false">+'PLANTILLA PEDIDOS'!P161</f>
        <v>COMERCIALECOSUIZA CIA LTDA</v>
      </c>
      <c r="D157" s="1" t="str">
        <f aca="false">TEXT(+'PLANTILLA PEDIDOS'!Q161,0)</f>
        <v>1000041663</v>
      </c>
      <c r="E157" s="1" t="str">
        <f aca="false">TEXT(+'PLANTILLA PEDIDOS'!R161,0)</f>
        <v>50640324</v>
      </c>
      <c r="F157" s="1" t="str">
        <f aca="false">+'PLANTILLA PEDIDOS'!S161</f>
        <v>EGU084</v>
      </c>
      <c r="G157" s="1" t="str">
        <f aca="false">TEXT(+'PLANTILLA PEDIDOS'!T161,0)</f>
        <v>814190505</v>
      </c>
      <c r="H157" s="1" t="n">
        <f aca="false">+'PLANTILLA PEDIDOS'!U161</f>
        <v>0</v>
      </c>
      <c r="I157" s="1" t="str">
        <f aca="false">TEXT(+'PLANTILLA PEDIDOS'!V161,0)</f>
        <v/>
      </c>
      <c r="J157" s="1" t="str">
        <f aca="false">+'PLANTILLA PEDIDOS'!W161</f>
        <v/>
      </c>
    </row>
    <row r="158" customFormat="false" ht="13.8" hidden="false" customHeight="false" outlineLevel="0" collapsed="false">
      <c r="A158" s="22" t="n">
        <f aca="false">+'PLANTILLA PEDIDOS'!$S$1</f>
        <v>45630</v>
      </c>
      <c r="B158" s="1" t="str">
        <f aca="false">MID(+'PLANTILLA PEDIDOS'!O162,1,4)</f>
        <v>7711</v>
      </c>
      <c r="C158" s="1" t="str">
        <f aca="false">+'PLANTILLA PEDIDOS'!P162</f>
        <v>COMERCIALECOSUIZA CIA LTDA</v>
      </c>
      <c r="D158" s="1" t="str">
        <f aca="false">TEXT(+'PLANTILLA PEDIDOS'!Q162,0)</f>
        <v>1000041663</v>
      </c>
      <c r="E158" s="1" t="str">
        <f aca="false">TEXT(+'PLANTILLA PEDIDOS'!R162,0)</f>
        <v>50640324</v>
      </c>
      <c r="F158" s="1" t="str">
        <f aca="false">+'PLANTILLA PEDIDOS'!S162</f>
        <v>EGU084</v>
      </c>
      <c r="G158" s="1" t="str">
        <f aca="false">TEXT(+'PLANTILLA PEDIDOS'!T162,0)</f>
        <v>814190505</v>
      </c>
      <c r="H158" s="1" t="n">
        <f aca="false">+'PLANTILLA PEDIDOS'!U162</f>
        <v>0</v>
      </c>
      <c r="I158" s="1" t="str">
        <f aca="false">TEXT(+'PLANTILLA PEDIDOS'!V162,0)</f>
        <v/>
      </c>
      <c r="J158" s="1" t="str">
        <f aca="false">+'PLANTILLA PEDIDOS'!W162</f>
        <v/>
      </c>
    </row>
    <row r="159" customFormat="false" ht="13.8" hidden="false" customHeight="false" outlineLevel="0" collapsed="false">
      <c r="A159" s="22" t="n">
        <f aca="false">+'PLANTILLA PEDIDOS'!$S$1</f>
        <v>45630</v>
      </c>
      <c r="B159" s="1" t="str">
        <f aca="false">MID(+'PLANTILLA PEDIDOS'!O163,1,4)</f>
        <v>7711</v>
      </c>
      <c r="C159" s="1" t="str">
        <f aca="false">+'PLANTILLA PEDIDOS'!P163</f>
        <v>COMERCIALECOSUIZA CIA LTDA</v>
      </c>
      <c r="D159" s="1" t="str">
        <f aca="false">TEXT(+'PLANTILLA PEDIDOS'!Q163,0)</f>
        <v>1000041663</v>
      </c>
      <c r="E159" s="1" t="str">
        <f aca="false">TEXT(+'PLANTILLA PEDIDOS'!R163,0)</f>
        <v>50640324</v>
      </c>
      <c r="F159" s="1" t="str">
        <f aca="false">+'PLANTILLA PEDIDOS'!S163</f>
        <v>EGU084</v>
      </c>
      <c r="G159" s="1" t="str">
        <f aca="false">TEXT(+'PLANTILLA PEDIDOS'!T163,0)</f>
        <v>814190505</v>
      </c>
      <c r="H159" s="1" t="n">
        <f aca="false">+'PLANTILLA PEDIDOS'!U163</f>
        <v>0</v>
      </c>
      <c r="I159" s="1" t="str">
        <f aca="false">TEXT(+'PLANTILLA PEDIDOS'!V163,0)</f>
        <v/>
      </c>
      <c r="J159" s="1" t="str">
        <f aca="false">+'PLANTILLA PEDIDOS'!W163</f>
        <v/>
      </c>
    </row>
    <row r="160" customFormat="false" ht="13.8" hidden="false" customHeight="false" outlineLevel="0" collapsed="false">
      <c r="A160" s="22" t="n">
        <f aca="false">+'PLANTILLA PEDIDOS'!$S$1</f>
        <v>45630</v>
      </c>
      <c r="B160" s="1" t="str">
        <f aca="false">MID(+'PLANTILLA PEDIDOS'!O164,1,4)</f>
        <v>7711</v>
      </c>
      <c r="C160" s="1" t="str">
        <f aca="false">+'PLANTILLA PEDIDOS'!P164</f>
        <v>COMERCIALECOSUIZA CIA LTDA</v>
      </c>
      <c r="D160" s="1" t="str">
        <f aca="false">TEXT(+'PLANTILLA PEDIDOS'!Q164,0)</f>
        <v>1000041663</v>
      </c>
      <c r="E160" s="1" t="str">
        <f aca="false">TEXT(+'PLANTILLA PEDIDOS'!R164,0)</f>
        <v>50640324</v>
      </c>
      <c r="F160" s="1" t="str">
        <f aca="false">+'PLANTILLA PEDIDOS'!S164</f>
        <v>EGU084</v>
      </c>
      <c r="G160" s="1" t="str">
        <f aca="false">TEXT(+'PLANTILLA PEDIDOS'!T164,0)</f>
        <v>814190505</v>
      </c>
      <c r="H160" s="1" t="n">
        <f aca="false">+'PLANTILLA PEDIDOS'!U164</f>
        <v>0</v>
      </c>
      <c r="I160" s="1" t="str">
        <f aca="false">TEXT(+'PLANTILLA PEDIDOS'!V164,0)</f>
        <v/>
      </c>
      <c r="J160" s="1" t="str">
        <f aca="false">+'PLANTILLA PEDIDOS'!W164</f>
        <v/>
      </c>
    </row>
    <row r="161" customFormat="false" ht="13.8" hidden="false" customHeight="false" outlineLevel="0" collapsed="false">
      <c r="A161" s="22" t="n">
        <f aca="false">+'PLANTILLA PEDIDOS'!$S$1</f>
        <v>45630</v>
      </c>
      <c r="B161" s="1" t="str">
        <f aca="false">MID(+'PLANTILLA PEDIDOS'!O165,1,4)</f>
        <v>7711</v>
      </c>
      <c r="C161" s="1" t="str">
        <f aca="false">+'PLANTILLA PEDIDOS'!P165</f>
        <v>COMERCIALECOSUIZA CIA LTDA</v>
      </c>
      <c r="D161" s="1" t="str">
        <f aca="false">TEXT(+'PLANTILLA PEDIDOS'!Q165,0)</f>
        <v>1000041663</v>
      </c>
      <c r="E161" s="1" t="str">
        <f aca="false">TEXT(+'PLANTILLA PEDIDOS'!R165,0)</f>
        <v>50640324</v>
      </c>
      <c r="F161" s="1" t="str">
        <f aca="false">+'PLANTILLA PEDIDOS'!S165</f>
        <v>EGU084</v>
      </c>
      <c r="G161" s="1" t="str">
        <f aca="false">TEXT(+'PLANTILLA PEDIDOS'!T165,0)</f>
        <v>814190505</v>
      </c>
      <c r="H161" s="1" t="n">
        <f aca="false">+'PLANTILLA PEDIDOS'!U165</f>
        <v>0</v>
      </c>
      <c r="I161" s="1" t="str">
        <f aca="false">TEXT(+'PLANTILLA PEDIDOS'!V165,0)</f>
        <v/>
      </c>
      <c r="J161" s="1" t="str">
        <f aca="false">+'PLANTILLA PEDIDOS'!W165</f>
        <v/>
      </c>
    </row>
    <row r="162" customFormat="false" ht="13.8" hidden="false" customHeight="false" outlineLevel="0" collapsed="false">
      <c r="A162" s="22" t="n">
        <f aca="false">+'PLANTILLA PEDIDOS'!$S$1</f>
        <v>45630</v>
      </c>
      <c r="B162" s="1" t="str">
        <f aca="false">MID(+'PLANTILLA PEDIDOS'!O166,1,4)</f>
        <v>7711</v>
      </c>
      <c r="C162" s="1" t="str">
        <f aca="false">+'PLANTILLA PEDIDOS'!P166</f>
        <v>COMERCIALECOSUIZA CIA LTDA</v>
      </c>
      <c r="D162" s="1" t="str">
        <f aca="false">TEXT(+'PLANTILLA PEDIDOS'!Q166,0)</f>
        <v>1000041663</v>
      </c>
      <c r="E162" s="1" t="str">
        <f aca="false">TEXT(+'PLANTILLA PEDIDOS'!R166,0)</f>
        <v>50640324</v>
      </c>
      <c r="F162" s="1" t="str">
        <f aca="false">+'PLANTILLA PEDIDOS'!S166</f>
        <v>EGU084</v>
      </c>
      <c r="G162" s="1" t="str">
        <f aca="false">TEXT(+'PLANTILLA PEDIDOS'!T166,0)</f>
        <v>814190505</v>
      </c>
      <c r="H162" s="1" t="n">
        <f aca="false">+'PLANTILLA PEDIDOS'!U166</f>
        <v>0</v>
      </c>
      <c r="I162" s="1" t="str">
        <f aca="false">TEXT(+'PLANTILLA PEDIDOS'!V166,0)</f>
        <v/>
      </c>
      <c r="J162" s="1" t="str">
        <f aca="false">+'PLANTILLA PEDIDOS'!W166</f>
        <v/>
      </c>
    </row>
    <row r="163" customFormat="false" ht="13.8" hidden="false" customHeight="false" outlineLevel="0" collapsed="false">
      <c r="A163" s="22" t="n">
        <f aca="false">+'PLANTILLA PEDIDOS'!$S$1</f>
        <v>45630</v>
      </c>
      <c r="B163" s="1" t="str">
        <f aca="false">MID(+'PLANTILLA PEDIDOS'!O167,1,4)</f>
        <v>7711</v>
      </c>
      <c r="C163" s="1" t="str">
        <f aca="false">+'PLANTILLA PEDIDOS'!P167</f>
        <v>COMERCIALECOSUIZA CIA LTDA</v>
      </c>
      <c r="D163" s="1" t="str">
        <f aca="false">TEXT(+'PLANTILLA PEDIDOS'!Q167,0)</f>
        <v>1000041663</v>
      </c>
      <c r="E163" s="1" t="str">
        <f aca="false">TEXT(+'PLANTILLA PEDIDOS'!R167,0)</f>
        <v>50640324</v>
      </c>
      <c r="F163" s="1" t="str">
        <f aca="false">+'PLANTILLA PEDIDOS'!S167</f>
        <v>EGU084</v>
      </c>
      <c r="G163" s="1" t="str">
        <f aca="false">TEXT(+'PLANTILLA PEDIDOS'!T167,0)</f>
        <v>814190505</v>
      </c>
      <c r="H163" s="1" t="n">
        <f aca="false">+'PLANTILLA PEDIDOS'!U167</f>
        <v>0</v>
      </c>
      <c r="I163" s="1" t="str">
        <f aca="false">TEXT(+'PLANTILLA PEDIDOS'!V167,0)</f>
        <v/>
      </c>
      <c r="J163" s="1" t="str">
        <f aca="false">+'PLANTILLA PEDIDOS'!W167</f>
        <v/>
      </c>
    </row>
    <row r="164" customFormat="false" ht="13.8" hidden="false" customHeight="false" outlineLevel="0" collapsed="false">
      <c r="A164" s="22" t="n">
        <f aca="false">+'PLANTILLA PEDIDOS'!$S$1</f>
        <v>45630</v>
      </c>
      <c r="B164" s="1" t="str">
        <f aca="false">MID(+'PLANTILLA PEDIDOS'!O168,1,4)</f>
        <v>7711</v>
      </c>
      <c r="C164" s="1" t="str">
        <f aca="false">+'PLANTILLA PEDIDOS'!P168</f>
        <v>COMERCIALECOSUIZA CIA LTDA</v>
      </c>
      <c r="D164" s="1" t="str">
        <f aca="false">TEXT(+'PLANTILLA PEDIDOS'!Q168,0)</f>
        <v>1000041663</v>
      </c>
      <c r="E164" s="1" t="str">
        <f aca="false">TEXT(+'PLANTILLA PEDIDOS'!R168,0)</f>
        <v>50640324</v>
      </c>
      <c r="F164" s="1" t="str">
        <f aca="false">+'PLANTILLA PEDIDOS'!S168</f>
        <v>EGU084</v>
      </c>
      <c r="G164" s="1" t="str">
        <f aca="false">TEXT(+'PLANTILLA PEDIDOS'!T168,0)</f>
        <v>814190505</v>
      </c>
      <c r="H164" s="1" t="n">
        <f aca="false">+'PLANTILLA PEDIDOS'!U168</f>
        <v>0</v>
      </c>
      <c r="I164" s="1" t="str">
        <f aca="false">TEXT(+'PLANTILLA PEDIDOS'!V168,0)</f>
        <v/>
      </c>
      <c r="J164" s="1" t="str">
        <f aca="false">+'PLANTILLA PEDIDOS'!W168</f>
        <v/>
      </c>
    </row>
    <row r="165" customFormat="false" ht="13.8" hidden="false" customHeight="false" outlineLevel="0" collapsed="false">
      <c r="A165" s="22" t="n">
        <f aca="false">+'PLANTILLA PEDIDOS'!$S$1</f>
        <v>45630</v>
      </c>
      <c r="B165" s="1" t="str">
        <f aca="false">MID(+'PLANTILLA PEDIDOS'!O169,1,4)</f>
        <v>7711</v>
      </c>
      <c r="C165" s="1" t="str">
        <f aca="false">+'PLANTILLA PEDIDOS'!P169</f>
        <v>COMERCIALECOSUIZA CIA LTDA</v>
      </c>
      <c r="D165" s="1" t="str">
        <f aca="false">TEXT(+'PLANTILLA PEDIDOS'!Q169,0)</f>
        <v>1000041663</v>
      </c>
      <c r="E165" s="1" t="str">
        <f aca="false">TEXT(+'PLANTILLA PEDIDOS'!R169,0)</f>
        <v>50640324</v>
      </c>
      <c r="F165" s="1" t="str">
        <f aca="false">+'PLANTILLA PEDIDOS'!S169</f>
        <v>EGU084</v>
      </c>
      <c r="G165" s="1" t="str">
        <f aca="false">TEXT(+'PLANTILLA PEDIDOS'!T169,0)</f>
        <v>814190505</v>
      </c>
      <c r="H165" s="1" t="n">
        <f aca="false">+'PLANTILLA PEDIDOS'!U169</f>
        <v>0</v>
      </c>
      <c r="I165" s="1" t="str">
        <f aca="false">TEXT(+'PLANTILLA PEDIDOS'!V169,0)</f>
        <v/>
      </c>
      <c r="J165" s="1" t="str">
        <f aca="false">+'PLANTILLA PEDIDOS'!W169</f>
        <v/>
      </c>
    </row>
    <row r="166" customFormat="false" ht="13.8" hidden="false" customHeight="false" outlineLevel="0" collapsed="false">
      <c r="A166" s="22" t="n">
        <f aca="false">+'PLANTILLA PEDIDOS'!$S$1</f>
        <v>45630</v>
      </c>
      <c r="B166" s="1" t="str">
        <f aca="false">MID(+'PLANTILLA PEDIDOS'!O170,1,4)</f>
        <v>7711</v>
      </c>
      <c r="C166" s="1" t="str">
        <f aca="false">+'PLANTILLA PEDIDOS'!P170</f>
        <v>COMERCIALECOSUIZA CIA LTDA</v>
      </c>
      <c r="D166" s="1" t="str">
        <f aca="false">TEXT(+'PLANTILLA PEDIDOS'!Q170,0)</f>
        <v>1000041663</v>
      </c>
      <c r="E166" s="1" t="str">
        <f aca="false">TEXT(+'PLANTILLA PEDIDOS'!R170,0)</f>
        <v>50640324</v>
      </c>
      <c r="F166" s="1" t="str">
        <f aca="false">+'PLANTILLA PEDIDOS'!S170</f>
        <v>EGU084</v>
      </c>
      <c r="G166" s="1" t="str">
        <f aca="false">TEXT(+'PLANTILLA PEDIDOS'!T170,0)</f>
        <v>814190505</v>
      </c>
      <c r="H166" s="1" t="n">
        <f aca="false">+'PLANTILLA PEDIDOS'!U170</f>
        <v>0</v>
      </c>
      <c r="I166" s="1" t="str">
        <f aca="false">TEXT(+'PLANTILLA PEDIDOS'!V170,0)</f>
        <v/>
      </c>
      <c r="J166" s="1" t="str">
        <f aca="false">+'PLANTILLA PEDIDOS'!W170</f>
        <v/>
      </c>
    </row>
    <row r="167" customFormat="false" ht="13.8" hidden="false" customHeight="false" outlineLevel="0" collapsed="false">
      <c r="A167" s="22" t="n">
        <f aca="false">+'PLANTILLA PEDIDOS'!$S$1</f>
        <v>45630</v>
      </c>
      <c r="B167" s="1" t="str">
        <f aca="false">MID(+'PLANTILLA PEDIDOS'!O171,1,4)</f>
        <v>7711</v>
      </c>
      <c r="C167" s="1" t="str">
        <f aca="false">+'PLANTILLA PEDIDOS'!P171</f>
        <v>COMERCIALECOSUIZA CIA LTDA</v>
      </c>
      <c r="D167" s="1" t="str">
        <f aca="false">TEXT(+'PLANTILLA PEDIDOS'!Q171,0)</f>
        <v>1000041663</v>
      </c>
      <c r="E167" s="1" t="str">
        <f aca="false">TEXT(+'PLANTILLA PEDIDOS'!R171,0)</f>
        <v>50640324</v>
      </c>
      <c r="F167" s="1" t="str">
        <f aca="false">+'PLANTILLA PEDIDOS'!S171</f>
        <v>EGU084</v>
      </c>
      <c r="G167" s="1" t="str">
        <f aca="false">TEXT(+'PLANTILLA PEDIDOS'!T171,0)</f>
        <v>814190505</v>
      </c>
      <c r="H167" s="1" t="n">
        <f aca="false">+'PLANTILLA PEDIDOS'!U171</f>
        <v>0</v>
      </c>
      <c r="I167" s="1" t="str">
        <f aca="false">TEXT(+'PLANTILLA PEDIDOS'!V171,0)</f>
        <v/>
      </c>
      <c r="J167" s="1" t="str">
        <f aca="false">+'PLANTILLA PEDIDOS'!W171</f>
        <v/>
      </c>
    </row>
    <row r="168" customFormat="false" ht="13.8" hidden="false" customHeight="false" outlineLevel="0" collapsed="false">
      <c r="A168" s="22" t="n">
        <f aca="false">+'PLANTILLA PEDIDOS'!$S$1</f>
        <v>45630</v>
      </c>
      <c r="B168" s="1" t="str">
        <f aca="false">MID(+'PLANTILLA PEDIDOS'!O172,1,4)</f>
        <v>7711</v>
      </c>
      <c r="C168" s="1" t="str">
        <f aca="false">+'PLANTILLA PEDIDOS'!P172</f>
        <v>COMERCIALECOSUIZA CIA LTDA</v>
      </c>
      <c r="D168" s="1" t="str">
        <f aca="false">TEXT(+'PLANTILLA PEDIDOS'!Q172,0)</f>
        <v>1000041663</v>
      </c>
      <c r="E168" s="1" t="str">
        <f aca="false">TEXT(+'PLANTILLA PEDIDOS'!R172,0)</f>
        <v>50640324</v>
      </c>
      <c r="F168" s="1" t="str">
        <f aca="false">+'PLANTILLA PEDIDOS'!S172</f>
        <v>EGU084</v>
      </c>
      <c r="G168" s="1" t="str">
        <f aca="false">TEXT(+'PLANTILLA PEDIDOS'!T172,0)</f>
        <v>814190505</v>
      </c>
      <c r="H168" s="1" t="n">
        <f aca="false">+'PLANTILLA PEDIDOS'!U172</f>
        <v>0</v>
      </c>
      <c r="I168" s="1" t="str">
        <f aca="false">TEXT(+'PLANTILLA PEDIDOS'!V172,0)</f>
        <v/>
      </c>
      <c r="J168" s="1" t="str">
        <f aca="false">+'PLANTILLA PEDIDOS'!W172</f>
        <v/>
      </c>
    </row>
    <row r="169" customFormat="false" ht="13.8" hidden="false" customHeight="false" outlineLevel="0" collapsed="false">
      <c r="A169" s="22" t="n">
        <f aca="false">+'PLANTILLA PEDIDOS'!$S$1</f>
        <v>45630</v>
      </c>
      <c r="B169" s="1" t="str">
        <f aca="false">MID(+'PLANTILLA PEDIDOS'!O173,1,4)</f>
        <v>7711</v>
      </c>
      <c r="C169" s="1" t="str">
        <f aca="false">+'PLANTILLA PEDIDOS'!P173</f>
        <v>COMERCIALECOSUIZA CIA LTDA</v>
      </c>
      <c r="D169" s="1" t="str">
        <f aca="false">TEXT(+'PLANTILLA PEDIDOS'!Q173,0)</f>
        <v>1000041663</v>
      </c>
      <c r="E169" s="1" t="str">
        <f aca="false">TEXT(+'PLANTILLA PEDIDOS'!R173,0)</f>
        <v>50640324</v>
      </c>
      <c r="F169" s="1" t="str">
        <f aca="false">+'PLANTILLA PEDIDOS'!S173</f>
        <v>EGU084</v>
      </c>
      <c r="G169" s="1" t="str">
        <f aca="false">TEXT(+'PLANTILLA PEDIDOS'!T173,0)</f>
        <v>814190505</v>
      </c>
      <c r="H169" s="1" t="n">
        <f aca="false">+'PLANTILLA PEDIDOS'!U173</f>
        <v>0</v>
      </c>
      <c r="I169" s="1" t="str">
        <f aca="false">TEXT(+'PLANTILLA PEDIDOS'!V173,0)</f>
        <v/>
      </c>
      <c r="J169" s="1" t="str">
        <f aca="false">+'PLANTILLA PEDIDOS'!W173</f>
        <v/>
      </c>
    </row>
    <row r="170" customFormat="false" ht="13.8" hidden="false" customHeight="false" outlineLevel="0" collapsed="false">
      <c r="A170" s="22" t="n">
        <f aca="false">+'PLANTILLA PEDIDOS'!$S$1</f>
        <v>45630</v>
      </c>
      <c r="B170" s="1" t="str">
        <f aca="false">MID(+'PLANTILLA PEDIDOS'!O174,1,4)</f>
        <v>7711</v>
      </c>
      <c r="C170" s="1" t="str">
        <f aca="false">+'PLANTILLA PEDIDOS'!P174</f>
        <v>COMERCIALECOSUIZA CIA LTDA</v>
      </c>
      <c r="D170" s="1" t="str">
        <f aca="false">TEXT(+'PLANTILLA PEDIDOS'!Q174,0)</f>
        <v>1000041663</v>
      </c>
      <c r="E170" s="1" t="str">
        <f aca="false">TEXT(+'PLANTILLA PEDIDOS'!R174,0)</f>
        <v>50640324</v>
      </c>
      <c r="F170" s="1" t="str">
        <f aca="false">+'PLANTILLA PEDIDOS'!S174</f>
        <v>EGU084</v>
      </c>
      <c r="G170" s="1" t="str">
        <f aca="false">TEXT(+'PLANTILLA PEDIDOS'!T174,0)</f>
        <v>814190505</v>
      </c>
      <c r="H170" s="1" t="n">
        <f aca="false">+'PLANTILLA PEDIDOS'!U174</f>
        <v>0</v>
      </c>
      <c r="I170" s="1" t="str">
        <f aca="false">TEXT(+'PLANTILLA PEDIDOS'!V174,0)</f>
        <v/>
      </c>
      <c r="J170" s="1" t="str">
        <f aca="false">+'PLANTILLA PEDIDOS'!W174</f>
        <v/>
      </c>
    </row>
    <row r="171" customFormat="false" ht="13.8" hidden="false" customHeight="false" outlineLevel="0" collapsed="false">
      <c r="A171" s="22" t="n">
        <f aca="false">+'PLANTILLA PEDIDOS'!$S$1</f>
        <v>45630</v>
      </c>
      <c r="B171" s="1" t="str">
        <f aca="false">MID(+'PLANTILLA PEDIDOS'!O175,1,4)</f>
        <v>7711</v>
      </c>
      <c r="C171" s="1" t="str">
        <f aca="false">+'PLANTILLA PEDIDOS'!P175</f>
        <v>COMERCIALECOSUIZA CIA LTDA</v>
      </c>
      <c r="D171" s="1" t="str">
        <f aca="false">TEXT(+'PLANTILLA PEDIDOS'!Q175,0)</f>
        <v>1000041663</v>
      </c>
      <c r="E171" s="1" t="str">
        <f aca="false">TEXT(+'PLANTILLA PEDIDOS'!R175,0)</f>
        <v>50640324</v>
      </c>
      <c r="F171" s="1" t="str">
        <f aca="false">+'PLANTILLA PEDIDOS'!S175</f>
        <v>EGU084</v>
      </c>
      <c r="G171" s="1" t="str">
        <f aca="false">TEXT(+'PLANTILLA PEDIDOS'!T175,0)</f>
        <v>814190505</v>
      </c>
      <c r="H171" s="1" t="n">
        <f aca="false">+'PLANTILLA PEDIDOS'!U175</f>
        <v>0</v>
      </c>
      <c r="I171" s="1" t="str">
        <f aca="false">TEXT(+'PLANTILLA PEDIDOS'!V175,0)</f>
        <v/>
      </c>
      <c r="J171" s="1" t="str">
        <f aca="false">+'PLANTILLA PEDIDOS'!W175</f>
        <v/>
      </c>
    </row>
    <row r="172" customFormat="false" ht="13.8" hidden="false" customHeight="false" outlineLevel="0" collapsed="false">
      <c r="A172" s="22" t="n">
        <f aca="false">+'PLANTILLA PEDIDOS'!$S$1</f>
        <v>45630</v>
      </c>
      <c r="B172" s="1" t="str">
        <f aca="false">MID(+'PLANTILLA PEDIDOS'!O176,1,4)</f>
        <v>7711</v>
      </c>
      <c r="C172" s="1" t="str">
        <f aca="false">+'PLANTILLA PEDIDOS'!P176</f>
        <v>COMERCIALECOSUIZA CIA LTDA</v>
      </c>
      <c r="D172" s="1" t="str">
        <f aca="false">TEXT(+'PLANTILLA PEDIDOS'!Q176,0)</f>
        <v>1000041663</v>
      </c>
      <c r="E172" s="1" t="str">
        <f aca="false">TEXT(+'PLANTILLA PEDIDOS'!R176,0)</f>
        <v>50640324</v>
      </c>
      <c r="F172" s="1" t="str">
        <f aca="false">+'PLANTILLA PEDIDOS'!S176</f>
        <v>EGU084</v>
      </c>
      <c r="G172" s="1" t="str">
        <f aca="false">TEXT(+'PLANTILLA PEDIDOS'!T176,0)</f>
        <v>814190505</v>
      </c>
      <c r="H172" s="1" t="n">
        <f aca="false">+'PLANTILLA PEDIDOS'!U176</f>
        <v>0</v>
      </c>
      <c r="I172" s="1" t="str">
        <f aca="false">TEXT(+'PLANTILLA PEDIDOS'!V176,0)</f>
        <v/>
      </c>
      <c r="J172" s="1" t="str">
        <f aca="false">+'PLANTILLA PEDIDOS'!W176</f>
        <v/>
      </c>
    </row>
    <row r="173" customFormat="false" ht="13.8" hidden="false" customHeight="false" outlineLevel="0" collapsed="false">
      <c r="A173" s="22" t="n">
        <f aca="false">+'PLANTILLA PEDIDOS'!$S$1</f>
        <v>45630</v>
      </c>
      <c r="B173" s="1" t="str">
        <f aca="false">MID(+'PLANTILLA PEDIDOS'!O177,1,4)</f>
        <v>7711</v>
      </c>
      <c r="C173" s="1" t="str">
        <f aca="false">+'PLANTILLA PEDIDOS'!P177</f>
        <v>COMERCIALECOSUIZA CIA LTDA</v>
      </c>
      <c r="D173" s="1" t="str">
        <f aca="false">TEXT(+'PLANTILLA PEDIDOS'!Q177,0)</f>
        <v>1000041663</v>
      </c>
      <c r="E173" s="1" t="str">
        <f aca="false">TEXT(+'PLANTILLA PEDIDOS'!R177,0)</f>
        <v>50640324</v>
      </c>
      <c r="F173" s="1" t="str">
        <f aca="false">+'PLANTILLA PEDIDOS'!S177</f>
        <v>EGU084</v>
      </c>
      <c r="G173" s="1" t="str">
        <f aca="false">TEXT(+'PLANTILLA PEDIDOS'!T177,0)</f>
        <v>814190505</v>
      </c>
      <c r="H173" s="1" t="n">
        <f aca="false">+'PLANTILLA PEDIDOS'!U177</f>
        <v>0</v>
      </c>
      <c r="I173" s="1" t="str">
        <f aca="false">TEXT(+'PLANTILLA PEDIDOS'!V177,0)</f>
        <v/>
      </c>
      <c r="J173" s="1" t="str">
        <f aca="false">+'PLANTILLA PEDIDOS'!W177</f>
        <v/>
      </c>
    </row>
    <row r="174" customFormat="false" ht="13.8" hidden="false" customHeight="false" outlineLevel="0" collapsed="false">
      <c r="A174" s="22" t="n">
        <f aca="false">+'PLANTILLA PEDIDOS'!$S$1</f>
        <v>45630</v>
      </c>
      <c r="B174" s="1" t="str">
        <f aca="false">MID(+'PLANTILLA PEDIDOS'!O178,1,4)</f>
        <v>7711</v>
      </c>
      <c r="C174" s="1" t="str">
        <f aca="false">+'PLANTILLA PEDIDOS'!P178</f>
        <v>COMERCIALECOSUIZA CIA LTDA</v>
      </c>
      <c r="D174" s="1" t="str">
        <f aca="false">TEXT(+'PLANTILLA PEDIDOS'!Q178,0)</f>
        <v>1000041663</v>
      </c>
      <c r="E174" s="1" t="str">
        <f aca="false">TEXT(+'PLANTILLA PEDIDOS'!R178,0)</f>
        <v>50640324</v>
      </c>
      <c r="F174" s="1" t="str">
        <f aca="false">+'PLANTILLA PEDIDOS'!S178</f>
        <v>EGU084</v>
      </c>
      <c r="G174" s="1" t="str">
        <f aca="false">TEXT(+'PLANTILLA PEDIDOS'!T178,0)</f>
        <v>814190505</v>
      </c>
      <c r="H174" s="1" t="n">
        <f aca="false">+'PLANTILLA PEDIDOS'!U178</f>
        <v>0</v>
      </c>
      <c r="I174" s="1" t="str">
        <f aca="false">TEXT(+'PLANTILLA PEDIDOS'!V178,0)</f>
        <v/>
      </c>
      <c r="J174" s="1" t="str">
        <f aca="false">+'PLANTILLA PEDIDOS'!W178</f>
        <v/>
      </c>
    </row>
    <row r="175" customFormat="false" ht="13.8" hidden="false" customHeight="false" outlineLevel="0" collapsed="false">
      <c r="A175" s="22" t="n">
        <f aca="false">+'PLANTILLA PEDIDOS'!$S$1</f>
        <v>45630</v>
      </c>
      <c r="B175" s="1" t="str">
        <f aca="false">MID(+'PLANTILLA PEDIDOS'!O179,1,4)</f>
        <v>7711</v>
      </c>
      <c r="C175" s="1" t="str">
        <f aca="false">+'PLANTILLA PEDIDOS'!P179</f>
        <v>COMERCIALECOSUIZA CIA LTDA</v>
      </c>
      <c r="D175" s="1" t="str">
        <f aca="false">TEXT(+'PLANTILLA PEDIDOS'!Q179,0)</f>
        <v>1000041663</v>
      </c>
      <c r="E175" s="1" t="str">
        <f aca="false">TEXT(+'PLANTILLA PEDIDOS'!R179,0)</f>
        <v>50640324</v>
      </c>
      <c r="F175" s="1" t="str">
        <f aca="false">+'PLANTILLA PEDIDOS'!S179</f>
        <v>EGU084</v>
      </c>
      <c r="G175" s="1" t="str">
        <f aca="false">TEXT(+'PLANTILLA PEDIDOS'!T179,0)</f>
        <v>814190505</v>
      </c>
      <c r="H175" s="1" t="n">
        <f aca="false">+'PLANTILLA PEDIDOS'!U179</f>
        <v>0</v>
      </c>
      <c r="I175" s="1" t="str">
        <f aca="false">TEXT(+'PLANTILLA PEDIDOS'!V179,0)</f>
        <v/>
      </c>
      <c r="J175" s="1" t="str">
        <f aca="false">+'PLANTILLA PEDIDOS'!W179</f>
        <v/>
      </c>
    </row>
    <row r="176" customFormat="false" ht="13.8" hidden="false" customHeight="false" outlineLevel="0" collapsed="false">
      <c r="A176" s="22" t="n">
        <f aca="false">+'PLANTILLA PEDIDOS'!$S$1</f>
        <v>45630</v>
      </c>
      <c r="B176" s="1" t="str">
        <f aca="false">MID(+'PLANTILLA PEDIDOS'!O180,1,4)</f>
        <v>7711</v>
      </c>
      <c r="C176" s="1" t="str">
        <f aca="false">+'PLANTILLA PEDIDOS'!P180</f>
        <v>COMERCIALECOSUIZA CIA LTDA</v>
      </c>
      <c r="D176" s="1" t="str">
        <f aca="false">TEXT(+'PLANTILLA PEDIDOS'!Q180,0)</f>
        <v>1000041663</v>
      </c>
      <c r="E176" s="1" t="str">
        <f aca="false">TEXT(+'PLANTILLA PEDIDOS'!R180,0)</f>
        <v>50640324</v>
      </c>
      <c r="F176" s="1" t="str">
        <f aca="false">+'PLANTILLA PEDIDOS'!S180</f>
        <v>EGU084</v>
      </c>
      <c r="G176" s="1" t="str">
        <f aca="false">TEXT(+'PLANTILLA PEDIDOS'!T180,0)</f>
        <v>814190505</v>
      </c>
      <c r="H176" s="1" t="n">
        <f aca="false">+'PLANTILLA PEDIDOS'!U180</f>
        <v>0</v>
      </c>
      <c r="I176" s="1" t="str">
        <f aca="false">TEXT(+'PLANTILLA PEDIDOS'!V180,0)</f>
        <v/>
      </c>
      <c r="J176" s="1" t="str">
        <f aca="false">+'PLANTILLA PEDIDOS'!W180</f>
        <v/>
      </c>
    </row>
    <row r="177" customFormat="false" ht="13.8" hidden="false" customHeight="false" outlineLevel="0" collapsed="false">
      <c r="A177" s="22" t="n">
        <f aca="false">+'PLANTILLA PEDIDOS'!$S$1</f>
        <v>45630</v>
      </c>
      <c r="B177" s="1" t="str">
        <f aca="false">MID(+'PLANTILLA PEDIDOS'!O181,1,4)</f>
        <v>7711</v>
      </c>
      <c r="C177" s="1" t="str">
        <f aca="false">+'PLANTILLA PEDIDOS'!P181</f>
        <v>COMERCIALECOSUIZA CIA LTDA</v>
      </c>
      <c r="D177" s="1" t="str">
        <f aca="false">TEXT(+'PLANTILLA PEDIDOS'!Q181,0)</f>
        <v>1000041663</v>
      </c>
      <c r="E177" s="1" t="str">
        <f aca="false">TEXT(+'PLANTILLA PEDIDOS'!R181,0)</f>
        <v>50640324</v>
      </c>
      <c r="F177" s="1" t="str">
        <f aca="false">+'PLANTILLA PEDIDOS'!S181</f>
        <v>EGU084</v>
      </c>
      <c r="G177" s="1" t="str">
        <f aca="false">TEXT(+'PLANTILLA PEDIDOS'!T181,0)</f>
        <v>814190505</v>
      </c>
      <c r="H177" s="1" t="n">
        <f aca="false">+'PLANTILLA PEDIDOS'!U181</f>
        <v>0</v>
      </c>
      <c r="I177" s="1" t="str">
        <f aca="false">TEXT(+'PLANTILLA PEDIDOS'!V181,0)</f>
        <v/>
      </c>
      <c r="J177" s="1" t="str">
        <f aca="false">+'PLANTILLA PEDIDOS'!W181</f>
        <v/>
      </c>
    </row>
    <row r="178" customFormat="false" ht="13.8" hidden="false" customHeight="false" outlineLevel="0" collapsed="false">
      <c r="A178" s="22" t="n">
        <f aca="false">+'PLANTILLA PEDIDOS'!$S$1</f>
        <v>45630</v>
      </c>
      <c r="B178" s="1" t="str">
        <f aca="false">MID(+'PLANTILLA PEDIDOS'!O182,1,4)</f>
        <v>7711</v>
      </c>
      <c r="C178" s="1" t="str">
        <f aca="false">+'PLANTILLA PEDIDOS'!P182</f>
        <v>COMERCIALECOSUIZA CIA LTDA</v>
      </c>
      <c r="D178" s="1" t="str">
        <f aca="false">TEXT(+'PLANTILLA PEDIDOS'!Q182,0)</f>
        <v>1000041663</v>
      </c>
      <c r="E178" s="1" t="str">
        <f aca="false">TEXT(+'PLANTILLA PEDIDOS'!R182,0)</f>
        <v>50640324</v>
      </c>
      <c r="F178" s="1" t="str">
        <f aca="false">+'PLANTILLA PEDIDOS'!S182</f>
        <v>EGU084</v>
      </c>
      <c r="G178" s="1" t="str">
        <f aca="false">TEXT(+'PLANTILLA PEDIDOS'!T182,0)</f>
        <v>814190505</v>
      </c>
      <c r="H178" s="1" t="n">
        <f aca="false">+'PLANTILLA PEDIDOS'!U182</f>
        <v>0</v>
      </c>
      <c r="I178" s="1" t="str">
        <f aca="false">TEXT(+'PLANTILLA PEDIDOS'!V182,0)</f>
        <v/>
      </c>
      <c r="J178" s="1" t="str">
        <f aca="false">+'PLANTILLA PEDIDOS'!W182</f>
        <v/>
      </c>
    </row>
    <row r="179" customFormat="false" ht="13.8" hidden="false" customHeight="false" outlineLevel="0" collapsed="false">
      <c r="A179" s="22" t="n">
        <f aca="false">+'PLANTILLA PEDIDOS'!$S$1</f>
        <v>45630</v>
      </c>
      <c r="B179" s="1" t="str">
        <f aca="false">MID(+'PLANTILLA PEDIDOS'!O183,1,4)</f>
        <v>7711</v>
      </c>
      <c r="C179" s="1" t="str">
        <f aca="false">+'PLANTILLA PEDIDOS'!P183</f>
        <v>COMERCIALECOSUIZA CIA LTDA</v>
      </c>
      <c r="D179" s="1" t="str">
        <f aca="false">TEXT(+'PLANTILLA PEDIDOS'!Q183,0)</f>
        <v>1000041663</v>
      </c>
      <c r="E179" s="1" t="str">
        <f aca="false">TEXT(+'PLANTILLA PEDIDOS'!R183,0)</f>
        <v>50640324</v>
      </c>
      <c r="F179" s="1" t="str">
        <f aca="false">+'PLANTILLA PEDIDOS'!S183</f>
        <v>EGU084</v>
      </c>
      <c r="G179" s="1" t="str">
        <f aca="false">TEXT(+'PLANTILLA PEDIDOS'!T183,0)</f>
        <v>814190505</v>
      </c>
      <c r="H179" s="1" t="n">
        <f aca="false">+'PLANTILLA PEDIDOS'!U183</f>
        <v>0</v>
      </c>
      <c r="I179" s="1" t="str">
        <f aca="false">TEXT(+'PLANTILLA PEDIDOS'!V183,0)</f>
        <v/>
      </c>
      <c r="J179" s="1" t="str">
        <f aca="false">+'PLANTILLA PEDIDOS'!W183</f>
        <v/>
      </c>
    </row>
    <row r="180" customFormat="false" ht="13.8" hidden="false" customHeight="false" outlineLevel="0" collapsed="false">
      <c r="A180" s="22" t="n">
        <f aca="false">+'PLANTILLA PEDIDOS'!$S$1</f>
        <v>45630</v>
      </c>
      <c r="B180" s="1" t="str">
        <f aca="false">MID(+'PLANTILLA PEDIDOS'!O184,1,4)</f>
        <v>7711</v>
      </c>
      <c r="C180" s="1" t="str">
        <f aca="false">+'PLANTILLA PEDIDOS'!P184</f>
        <v>COMERCIALECOSUIZA CIA LTDA</v>
      </c>
      <c r="D180" s="1" t="str">
        <f aca="false">TEXT(+'PLANTILLA PEDIDOS'!Q184,0)</f>
        <v>1000041663</v>
      </c>
      <c r="E180" s="1" t="str">
        <f aca="false">TEXT(+'PLANTILLA PEDIDOS'!R184,0)</f>
        <v>50640324</v>
      </c>
      <c r="F180" s="1" t="str">
        <f aca="false">+'PLANTILLA PEDIDOS'!S184</f>
        <v>EGU084</v>
      </c>
      <c r="G180" s="1" t="str">
        <f aca="false">TEXT(+'PLANTILLA PEDIDOS'!T184,0)</f>
        <v>814190505</v>
      </c>
      <c r="H180" s="1" t="n">
        <f aca="false">+'PLANTILLA PEDIDOS'!U184</f>
        <v>0</v>
      </c>
      <c r="I180" s="1" t="str">
        <f aca="false">TEXT(+'PLANTILLA PEDIDOS'!V184,0)</f>
        <v/>
      </c>
      <c r="J180" s="1" t="str">
        <f aca="false">+'PLANTILLA PEDIDOS'!W184</f>
        <v/>
      </c>
    </row>
    <row r="181" customFormat="false" ht="13.8" hidden="false" customHeight="false" outlineLevel="0" collapsed="false">
      <c r="A181" s="22" t="n">
        <f aca="false">+'PLANTILLA PEDIDOS'!$S$1</f>
        <v>45630</v>
      </c>
      <c r="B181" s="1" t="str">
        <f aca="false">MID(+'PLANTILLA PEDIDOS'!O185,1,4)</f>
        <v>7711</v>
      </c>
      <c r="C181" s="1" t="str">
        <f aca="false">+'PLANTILLA PEDIDOS'!P185</f>
        <v>COMERCIALECOSUIZA CIA LTDA</v>
      </c>
      <c r="D181" s="1" t="str">
        <f aca="false">TEXT(+'PLANTILLA PEDIDOS'!Q185,0)</f>
        <v>1000041663</v>
      </c>
      <c r="E181" s="1" t="str">
        <f aca="false">TEXT(+'PLANTILLA PEDIDOS'!R185,0)</f>
        <v>50640324</v>
      </c>
      <c r="F181" s="1" t="str">
        <f aca="false">+'PLANTILLA PEDIDOS'!S185</f>
        <v>EGU084</v>
      </c>
      <c r="G181" s="1" t="str">
        <f aca="false">TEXT(+'PLANTILLA PEDIDOS'!T185,0)</f>
        <v>814190505</v>
      </c>
      <c r="H181" s="1" t="n">
        <f aca="false">+'PLANTILLA PEDIDOS'!U185</f>
        <v>0</v>
      </c>
      <c r="I181" s="1" t="str">
        <f aca="false">TEXT(+'PLANTILLA PEDIDOS'!V185,0)</f>
        <v/>
      </c>
      <c r="J181" s="1" t="str">
        <f aca="false">+'PLANTILLA PEDIDOS'!W185</f>
        <v/>
      </c>
    </row>
    <row r="182" customFormat="false" ht="13.8" hidden="false" customHeight="false" outlineLevel="0" collapsed="false">
      <c r="A182" s="22" t="n">
        <f aca="false">+'PLANTILLA PEDIDOS'!$S$1</f>
        <v>45630</v>
      </c>
      <c r="B182" s="1" t="str">
        <f aca="false">MID(+'PLANTILLA PEDIDOS'!O186,1,4)</f>
        <v>7711</v>
      </c>
      <c r="C182" s="1" t="str">
        <f aca="false">+'PLANTILLA PEDIDOS'!P186</f>
        <v>COMERCIALECOSUIZA CIA LTDA</v>
      </c>
      <c r="D182" s="1" t="str">
        <f aca="false">TEXT(+'PLANTILLA PEDIDOS'!Q186,0)</f>
        <v>1000041663</v>
      </c>
      <c r="E182" s="1" t="str">
        <f aca="false">TEXT(+'PLANTILLA PEDIDOS'!R186,0)</f>
        <v>50640324</v>
      </c>
      <c r="F182" s="1" t="str">
        <f aca="false">+'PLANTILLA PEDIDOS'!S186</f>
        <v>EGU084</v>
      </c>
      <c r="G182" s="1" t="str">
        <f aca="false">TEXT(+'PLANTILLA PEDIDOS'!T186,0)</f>
        <v>814190505</v>
      </c>
      <c r="H182" s="1" t="n">
        <f aca="false">+'PLANTILLA PEDIDOS'!U186</f>
        <v>0</v>
      </c>
      <c r="I182" s="1" t="str">
        <f aca="false">TEXT(+'PLANTILLA PEDIDOS'!V186,0)</f>
        <v/>
      </c>
      <c r="J182" s="1" t="str">
        <f aca="false">+'PLANTILLA PEDIDOS'!W186</f>
        <v/>
      </c>
    </row>
    <row r="183" customFormat="false" ht="13.8" hidden="false" customHeight="false" outlineLevel="0" collapsed="false">
      <c r="A183" s="22" t="n">
        <f aca="false">+'PLANTILLA PEDIDOS'!$S$1</f>
        <v>45630</v>
      </c>
      <c r="B183" s="1" t="str">
        <f aca="false">MID(+'PLANTILLA PEDIDOS'!O187,1,4)</f>
        <v>7711</v>
      </c>
      <c r="C183" s="1" t="str">
        <f aca="false">+'PLANTILLA PEDIDOS'!P187</f>
        <v>COMERCIALECOSUIZA CIA LTDA</v>
      </c>
      <c r="D183" s="1" t="str">
        <f aca="false">TEXT(+'PLANTILLA PEDIDOS'!Q187,0)</f>
        <v>1000041663</v>
      </c>
      <c r="E183" s="1" t="str">
        <f aca="false">TEXT(+'PLANTILLA PEDIDOS'!R187,0)</f>
        <v>50640324</v>
      </c>
      <c r="F183" s="1" t="str">
        <f aca="false">+'PLANTILLA PEDIDOS'!S187</f>
        <v>EGU084</v>
      </c>
      <c r="G183" s="1" t="str">
        <f aca="false">TEXT(+'PLANTILLA PEDIDOS'!T187,0)</f>
        <v>814190505</v>
      </c>
      <c r="H183" s="1" t="n">
        <f aca="false">+'PLANTILLA PEDIDOS'!U187</f>
        <v>0</v>
      </c>
      <c r="I183" s="1" t="str">
        <f aca="false">TEXT(+'PLANTILLA PEDIDOS'!V187,0)</f>
        <v/>
      </c>
      <c r="J183" s="1" t="str">
        <f aca="false">+'PLANTILLA PEDIDOS'!W187</f>
        <v/>
      </c>
    </row>
    <row r="184" customFormat="false" ht="13.8" hidden="false" customHeight="false" outlineLevel="0" collapsed="false">
      <c r="A184" s="22" t="n">
        <f aca="false">+'PLANTILLA PEDIDOS'!$S$1</f>
        <v>45630</v>
      </c>
      <c r="B184" s="1" t="str">
        <f aca="false">MID(+'PLANTILLA PEDIDOS'!O188,1,4)</f>
        <v>7711</v>
      </c>
      <c r="C184" s="1" t="str">
        <f aca="false">+'PLANTILLA PEDIDOS'!P188</f>
        <v>COMERCIALECOSUIZA CIA LTDA</v>
      </c>
      <c r="D184" s="1" t="str">
        <f aca="false">TEXT(+'PLANTILLA PEDIDOS'!Q188,0)</f>
        <v>1000041663</v>
      </c>
      <c r="E184" s="1" t="str">
        <f aca="false">TEXT(+'PLANTILLA PEDIDOS'!R188,0)</f>
        <v>50640324</v>
      </c>
      <c r="F184" s="1" t="str">
        <f aca="false">+'PLANTILLA PEDIDOS'!S188</f>
        <v>EGU084</v>
      </c>
      <c r="G184" s="1" t="str">
        <f aca="false">TEXT(+'PLANTILLA PEDIDOS'!T188,0)</f>
        <v>814190505</v>
      </c>
      <c r="H184" s="1" t="n">
        <f aca="false">+'PLANTILLA PEDIDOS'!U188</f>
        <v>0</v>
      </c>
      <c r="I184" s="1" t="str">
        <f aca="false">TEXT(+'PLANTILLA PEDIDOS'!V188,0)</f>
        <v/>
      </c>
      <c r="J184" s="1" t="str">
        <f aca="false">+'PLANTILLA PEDIDOS'!W188</f>
        <v/>
      </c>
    </row>
    <row r="185" customFormat="false" ht="13.8" hidden="false" customHeight="false" outlineLevel="0" collapsed="false">
      <c r="A185" s="22" t="n">
        <f aca="false">+'PLANTILLA PEDIDOS'!$S$1</f>
        <v>45630</v>
      </c>
      <c r="B185" s="1" t="str">
        <f aca="false">MID(+'PLANTILLA PEDIDOS'!O189,1,4)</f>
        <v>7711</v>
      </c>
      <c r="C185" s="1" t="str">
        <f aca="false">+'PLANTILLA PEDIDOS'!P189</f>
        <v>COMERCIALECOSUIZA CIA LTDA</v>
      </c>
      <c r="D185" s="1" t="str">
        <f aca="false">TEXT(+'PLANTILLA PEDIDOS'!Q189,0)</f>
        <v>1000041663</v>
      </c>
      <c r="E185" s="1" t="str">
        <f aca="false">TEXT(+'PLANTILLA PEDIDOS'!R189,0)</f>
        <v>50640324</v>
      </c>
      <c r="F185" s="1" t="str">
        <f aca="false">+'PLANTILLA PEDIDOS'!S189</f>
        <v>EGU084</v>
      </c>
      <c r="G185" s="1" t="str">
        <f aca="false">TEXT(+'PLANTILLA PEDIDOS'!T189,0)</f>
        <v>814190505</v>
      </c>
      <c r="H185" s="1" t="n">
        <f aca="false">+'PLANTILLA PEDIDOS'!U189</f>
        <v>0</v>
      </c>
      <c r="I185" s="1" t="str">
        <f aca="false">TEXT(+'PLANTILLA PEDIDOS'!V189,0)</f>
        <v/>
      </c>
      <c r="J185" s="1" t="str">
        <f aca="false">+'PLANTILLA PEDIDOS'!W189</f>
        <v/>
      </c>
    </row>
    <row r="186" customFormat="false" ht="13.8" hidden="false" customHeight="false" outlineLevel="0" collapsed="false">
      <c r="A186" s="22" t="n">
        <f aca="false">+'PLANTILLA PEDIDOS'!$S$1</f>
        <v>45630</v>
      </c>
      <c r="B186" s="1" t="str">
        <f aca="false">MID(+'PLANTILLA PEDIDOS'!O190,1,4)</f>
        <v>7711</v>
      </c>
      <c r="C186" s="1" t="str">
        <f aca="false">+'PLANTILLA PEDIDOS'!P190</f>
        <v>COMERCIALECOSUIZA CIA LTDA</v>
      </c>
      <c r="D186" s="1" t="str">
        <f aca="false">TEXT(+'PLANTILLA PEDIDOS'!Q190,0)</f>
        <v>1000041663</v>
      </c>
      <c r="E186" s="1" t="str">
        <f aca="false">TEXT(+'PLANTILLA PEDIDOS'!R190,0)</f>
        <v>50640324</v>
      </c>
      <c r="F186" s="1" t="str">
        <f aca="false">+'PLANTILLA PEDIDOS'!S190</f>
        <v>EGU084</v>
      </c>
      <c r="G186" s="1" t="str">
        <f aca="false">TEXT(+'PLANTILLA PEDIDOS'!T190,0)</f>
        <v>814190505</v>
      </c>
      <c r="H186" s="1" t="n">
        <f aca="false">+'PLANTILLA PEDIDOS'!U190</f>
        <v>0</v>
      </c>
      <c r="I186" s="1" t="str">
        <f aca="false">TEXT(+'PLANTILLA PEDIDOS'!V190,0)</f>
        <v/>
      </c>
      <c r="J186" s="1" t="str">
        <f aca="false">+'PLANTILLA PEDIDOS'!W190</f>
        <v/>
      </c>
    </row>
    <row r="187" customFormat="false" ht="13.8" hidden="false" customHeight="false" outlineLevel="0" collapsed="false">
      <c r="A187" s="22" t="n">
        <f aca="false">+'PLANTILLA PEDIDOS'!$S$1</f>
        <v>45630</v>
      </c>
      <c r="B187" s="1" t="str">
        <f aca="false">MID(+'PLANTILLA PEDIDOS'!O191,1,4)</f>
        <v>7711</v>
      </c>
      <c r="C187" s="1" t="str">
        <f aca="false">+'PLANTILLA PEDIDOS'!P191</f>
        <v>COMERCIALECOSUIZA CIA LTDA</v>
      </c>
      <c r="D187" s="1" t="str">
        <f aca="false">TEXT(+'PLANTILLA PEDIDOS'!Q191,0)</f>
        <v>1000041663</v>
      </c>
      <c r="E187" s="1" t="str">
        <f aca="false">TEXT(+'PLANTILLA PEDIDOS'!R191,0)</f>
        <v>50640324</v>
      </c>
      <c r="F187" s="1" t="str">
        <f aca="false">+'PLANTILLA PEDIDOS'!S191</f>
        <v>EGU084</v>
      </c>
      <c r="G187" s="1" t="str">
        <f aca="false">TEXT(+'PLANTILLA PEDIDOS'!T191,0)</f>
        <v>814190505</v>
      </c>
      <c r="H187" s="1" t="n">
        <f aca="false">+'PLANTILLA PEDIDOS'!U191</f>
        <v>0</v>
      </c>
      <c r="I187" s="1" t="str">
        <f aca="false">TEXT(+'PLANTILLA PEDIDOS'!V191,0)</f>
        <v/>
      </c>
      <c r="J187" s="1" t="str">
        <f aca="false">+'PLANTILLA PEDIDOS'!W191</f>
        <v/>
      </c>
    </row>
    <row r="188" customFormat="false" ht="13.8" hidden="false" customHeight="false" outlineLevel="0" collapsed="false">
      <c r="A188" s="22" t="n">
        <f aca="false">+'PLANTILLA PEDIDOS'!$S$1</f>
        <v>45630</v>
      </c>
      <c r="B188" s="1" t="str">
        <f aca="false">MID(+'PLANTILLA PEDIDOS'!O192,1,4)</f>
        <v>7711</v>
      </c>
      <c r="C188" s="1" t="str">
        <f aca="false">+'PLANTILLA PEDIDOS'!P192</f>
        <v>COMERCIALECOSUIZA CIA LTDA</v>
      </c>
      <c r="D188" s="1" t="str">
        <f aca="false">TEXT(+'PLANTILLA PEDIDOS'!Q192,0)</f>
        <v>1000041663</v>
      </c>
      <c r="E188" s="1" t="str">
        <f aca="false">TEXT(+'PLANTILLA PEDIDOS'!R192,0)</f>
        <v>50640324</v>
      </c>
      <c r="F188" s="1" t="str">
        <f aca="false">+'PLANTILLA PEDIDOS'!S192</f>
        <v>EGU084</v>
      </c>
      <c r="G188" s="1" t="str">
        <f aca="false">TEXT(+'PLANTILLA PEDIDOS'!T192,0)</f>
        <v>814190505</v>
      </c>
      <c r="H188" s="1" t="n">
        <f aca="false">+'PLANTILLA PEDIDOS'!U192</f>
        <v>0</v>
      </c>
      <c r="I188" s="1" t="str">
        <f aca="false">TEXT(+'PLANTILLA PEDIDOS'!V192,0)</f>
        <v/>
      </c>
      <c r="J188" s="1" t="str">
        <f aca="false">+'PLANTILLA PEDIDOS'!W192</f>
        <v/>
      </c>
    </row>
    <row r="189" customFormat="false" ht="13.8" hidden="false" customHeight="false" outlineLevel="0" collapsed="false">
      <c r="A189" s="22" t="n">
        <f aca="false">+'PLANTILLA PEDIDOS'!$S$1</f>
        <v>45630</v>
      </c>
      <c r="B189" s="1" t="str">
        <f aca="false">MID(+'PLANTILLA PEDIDOS'!O193,1,4)</f>
        <v>7711</v>
      </c>
      <c r="C189" s="1" t="str">
        <f aca="false">+'PLANTILLA PEDIDOS'!P193</f>
        <v>COMERCIALECOSUIZA CIA LTDA</v>
      </c>
      <c r="D189" s="1" t="str">
        <f aca="false">TEXT(+'PLANTILLA PEDIDOS'!Q193,0)</f>
        <v>1000041663</v>
      </c>
      <c r="E189" s="1" t="str">
        <f aca="false">TEXT(+'PLANTILLA PEDIDOS'!R193,0)</f>
        <v>50640324</v>
      </c>
      <c r="F189" s="1" t="str">
        <f aca="false">+'PLANTILLA PEDIDOS'!S193</f>
        <v>EGU084</v>
      </c>
      <c r="G189" s="1" t="str">
        <f aca="false">TEXT(+'PLANTILLA PEDIDOS'!T193,0)</f>
        <v>814190505</v>
      </c>
      <c r="H189" s="1" t="n">
        <f aca="false">+'PLANTILLA PEDIDOS'!U193</f>
        <v>0</v>
      </c>
      <c r="I189" s="1" t="str">
        <f aca="false">TEXT(+'PLANTILLA PEDIDOS'!V193,0)</f>
        <v/>
      </c>
      <c r="J189" s="1" t="str">
        <f aca="false">+'PLANTILLA PEDIDOS'!W193</f>
        <v/>
      </c>
    </row>
    <row r="190" customFormat="false" ht="13.8" hidden="false" customHeight="false" outlineLevel="0" collapsed="false">
      <c r="A190" s="22" t="n">
        <f aca="false">+'PLANTILLA PEDIDOS'!$S$1</f>
        <v>45630</v>
      </c>
      <c r="B190" s="1" t="str">
        <f aca="false">MID(+'PLANTILLA PEDIDOS'!O194,1,4)</f>
        <v>7711</v>
      </c>
      <c r="C190" s="1" t="str">
        <f aca="false">+'PLANTILLA PEDIDOS'!P194</f>
        <v>COMERCIALECOSUIZA CIA LTDA</v>
      </c>
      <c r="D190" s="1" t="str">
        <f aca="false">TEXT(+'PLANTILLA PEDIDOS'!Q194,0)</f>
        <v>1000041663</v>
      </c>
      <c r="E190" s="1" t="str">
        <f aca="false">TEXT(+'PLANTILLA PEDIDOS'!R194,0)</f>
        <v>50640324</v>
      </c>
      <c r="F190" s="1" t="str">
        <f aca="false">+'PLANTILLA PEDIDOS'!S194</f>
        <v>EGU084</v>
      </c>
      <c r="G190" s="1" t="str">
        <f aca="false">TEXT(+'PLANTILLA PEDIDOS'!T194,0)</f>
        <v>814190505</v>
      </c>
      <c r="H190" s="1" t="n">
        <f aca="false">+'PLANTILLA PEDIDOS'!U194</f>
        <v>0</v>
      </c>
      <c r="I190" s="1" t="str">
        <f aca="false">TEXT(+'PLANTILLA PEDIDOS'!V194,0)</f>
        <v/>
      </c>
      <c r="J190" s="1" t="str">
        <f aca="false">+'PLANTILLA PEDIDOS'!W194</f>
        <v/>
      </c>
    </row>
    <row r="191" customFormat="false" ht="13.8" hidden="false" customHeight="false" outlineLevel="0" collapsed="false">
      <c r="A191" s="22" t="n">
        <f aca="false">+'PLANTILLA PEDIDOS'!$S$1</f>
        <v>45630</v>
      </c>
      <c r="B191" s="1" t="str">
        <f aca="false">MID(+'PLANTILLA PEDIDOS'!O195,1,4)</f>
        <v>7711</v>
      </c>
      <c r="C191" s="1" t="str">
        <f aca="false">+'PLANTILLA PEDIDOS'!P195</f>
        <v>COMERCIALECOSUIZA CIA LTDA</v>
      </c>
      <c r="D191" s="1" t="str">
        <f aca="false">TEXT(+'PLANTILLA PEDIDOS'!Q195,0)</f>
        <v>1000041663</v>
      </c>
      <c r="E191" s="1" t="str">
        <f aca="false">TEXT(+'PLANTILLA PEDIDOS'!R195,0)</f>
        <v>50640324</v>
      </c>
      <c r="F191" s="1" t="str">
        <f aca="false">+'PLANTILLA PEDIDOS'!S195</f>
        <v>EGU084</v>
      </c>
      <c r="G191" s="1" t="str">
        <f aca="false">TEXT(+'PLANTILLA PEDIDOS'!T195,0)</f>
        <v>814190505</v>
      </c>
      <c r="H191" s="1" t="n">
        <f aca="false">+'PLANTILLA PEDIDOS'!U195</f>
        <v>0</v>
      </c>
      <c r="I191" s="1" t="str">
        <f aca="false">TEXT(+'PLANTILLA PEDIDOS'!V195,0)</f>
        <v/>
      </c>
      <c r="J191" s="1" t="str">
        <f aca="false">+'PLANTILLA PEDIDOS'!W195</f>
        <v/>
      </c>
    </row>
    <row r="192" customFormat="false" ht="13.8" hidden="false" customHeight="false" outlineLevel="0" collapsed="false">
      <c r="A192" s="22" t="n">
        <f aca="false">+'PLANTILLA PEDIDOS'!$S$1</f>
        <v>45630</v>
      </c>
      <c r="B192" s="1" t="str">
        <f aca="false">MID(+'PLANTILLA PEDIDOS'!O196,1,4)</f>
        <v>7711</v>
      </c>
      <c r="C192" s="1" t="str">
        <f aca="false">+'PLANTILLA PEDIDOS'!P196</f>
        <v>COMERCIALECOSUIZA CIA LTDA</v>
      </c>
      <c r="D192" s="1" t="str">
        <f aca="false">TEXT(+'PLANTILLA PEDIDOS'!Q196,0)</f>
        <v>1000041663</v>
      </c>
      <c r="E192" s="1" t="str">
        <f aca="false">TEXT(+'PLANTILLA PEDIDOS'!R196,0)</f>
        <v>50640324</v>
      </c>
      <c r="F192" s="1" t="str">
        <f aca="false">+'PLANTILLA PEDIDOS'!S196</f>
        <v>EGU084</v>
      </c>
      <c r="G192" s="1" t="str">
        <f aca="false">TEXT(+'PLANTILLA PEDIDOS'!T196,0)</f>
        <v>814190505</v>
      </c>
      <c r="H192" s="1" t="n">
        <f aca="false">+'PLANTILLA PEDIDOS'!U196</f>
        <v>0</v>
      </c>
      <c r="I192" s="1" t="str">
        <f aca="false">TEXT(+'PLANTILLA PEDIDOS'!V196,0)</f>
        <v/>
      </c>
      <c r="J192" s="1" t="str">
        <f aca="false">+'PLANTILLA PEDIDOS'!W196</f>
        <v/>
      </c>
    </row>
    <row r="193" customFormat="false" ht="13.8" hidden="false" customHeight="false" outlineLevel="0" collapsed="false">
      <c r="A193" s="22" t="n">
        <f aca="false">+'PLANTILLA PEDIDOS'!$S$1</f>
        <v>45630</v>
      </c>
      <c r="B193" s="1" t="str">
        <f aca="false">MID(+'PLANTILLA PEDIDOS'!O197,1,4)</f>
        <v>7711</v>
      </c>
      <c r="C193" s="1" t="str">
        <f aca="false">+'PLANTILLA PEDIDOS'!P197</f>
        <v>COMERCIALECOSUIZA CIA LTDA</v>
      </c>
      <c r="D193" s="1" t="str">
        <f aca="false">TEXT(+'PLANTILLA PEDIDOS'!Q197,0)</f>
        <v>1000041663</v>
      </c>
      <c r="E193" s="1" t="str">
        <f aca="false">TEXT(+'PLANTILLA PEDIDOS'!R197,0)</f>
        <v>50640324</v>
      </c>
      <c r="F193" s="1" t="str">
        <f aca="false">+'PLANTILLA PEDIDOS'!S197</f>
        <v>EGU084</v>
      </c>
      <c r="G193" s="1" t="str">
        <f aca="false">TEXT(+'PLANTILLA PEDIDOS'!T197,0)</f>
        <v>814190505</v>
      </c>
      <c r="H193" s="1" t="n">
        <f aca="false">+'PLANTILLA PEDIDOS'!U197</f>
        <v>0</v>
      </c>
      <c r="I193" s="1" t="str">
        <f aca="false">TEXT(+'PLANTILLA PEDIDOS'!V197,0)</f>
        <v/>
      </c>
      <c r="J193" s="1" t="str">
        <f aca="false">+'PLANTILLA PEDIDOS'!W197</f>
        <v/>
      </c>
    </row>
    <row r="194" customFormat="false" ht="13.8" hidden="false" customHeight="false" outlineLevel="0" collapsed="false">
      <c r="A194" s="22" t="n">
        <f aca="false">+'PLANTILLA PEDIDOS'!$S$1</f>
        <v>45630</v>
      </c>
      <c r="B194" s="1" t="str">
        <f aca="false">MID(+'PLANTILLA PEDIDOS'!O198,1,4)</f>
        <v>7711</v>
      </c>
      <c r="C194" s="1" t="str">
        <f aca="false">+'PLANTILLA PEDIDOS'!P198</f>
        <v>COMERCIALECOSUIZA CIA LTDA</v>
      </c>
      <c r="D194" s="1" t="str">
        <f aca="false">TEXT(+'PLANTILLA PEDIDOS'!Q198,0)</f>
        <v>1000041663</v>
      </c>
      <c r="E194" s="1" t="str">
        <f aca="false">TEXT(+'PLANTILLA PEDIDOS'!R198,0)</f>
        <v>50640324</v>
      </c>
      <c r="F194" s="1" t="str">
        <f aca="false">+'PLANTILLA PEDIDOS'!S198</f>
        <v>EGU084</v>
      </c>
      <c r="G194" s="1" t="str">
        <f aca="false">TEXT(+'PLANTILLA PEDIDOS'!T198,0)</f>
        <v>814190505</v>
      </c>
      <c r="H194" s="1" t="n">
        <f aca="false">+'PLANTILLA PEDIDOS'!U198</f>
        <v>0</v>
      </c>
      <c r="I194" s="1" t="str">
        <f aca="false">TEXT(+'PLANTILLA PEDIDOS'!V198,0)</f>
        <v/>
      </c>
      <c r="J194" s="1" t="str">
        <f aca="false">+'PLANTILLA PEDIDOS'!W198</f>
        <v/>
      </c>
    </row>
    <row r="195" customFormat="false" ht="13.8" hidden="false" customHeight="false" outlineLevel="0" collapsed="false">
      <c r="A195" s="22" t="n">
        <f aca="false">+'PLANTILLA PEDIDOS'!$S$1</f>
        <v>45630</v>
      </c>
      <c r="B195" s="1" t="str">
        <f aca="false">MID(+'PLANTILLA PEDIDOS'!O199,1,4)</f>
        <v>7711</v>
      </c>
      <c r="C195" s="1" t="str">
        <f aca="false">+'PLANTILLA PEDIDOS'!P199</f>
        <v>COMERCIALECOSUIZA CIA LTDA</v>
      </c>
      <c r="D195" s="1" t="str">
        <f aca="false">TEXT(+'PLANTILLA PEDIDOS'!Q199,0)</f>
        <v>1000041663</v>
      </c>
      <c r="E195" s="1" t="str">
        <f aca="false">TEXT(+'PLANTILLA PEDIDOS'!R199,0)</f>
        <v>50640324</v>
      </c>
      <c r="F195" s="1" t="str">
        <f aca="false">+'PLANTILLA PEDIDOS'!S199</f>
        <v>EGU084</v>
      </c>
      <c r="G195" s="1" t="str">
        <f aca="false">TEXT(+'PLANTILLA PEDIDOS'!T199,0)</f>
        <v>814190505</v>
      </c>
      <c r="H195" s="1" t="n">
        <f aca="false">+'PLANTILLA PEDIDOS'!U199</f>
        <v>0</v>
      </c>
      <c r="I195" s="1" t="str">
        <f aca="false">TEXT(+'PLANTILLA PEDIDOS'!V199,0)</f>
        <v/>
      </c>
      <c r="J195" s="1" t="str">
        <f aca="false">+'PLANTILLA PEDIDOS'!W199</f>
        <v/>
      </c>
    </row>
    <row r="196" customFormat="false" ht="13.8" hidden="false" customHeight="false" outlineLevel="0" collapsed="false">
      <c r="A196" s="22" t="n">
        <f aca="false">+'PLANTILLA PEDIDOS'!$S$1</f>
        <v>45630</v>
      </c>
      <c r="B196" s="1" t="str">
        <f aca="false">MID(+'PLANTILLA PEDIDOS'!O200,1,4)</f>
        <v>7711</v>
      </c>
      <c r="C196" s="1" t="str">
        <f aca="false">+'PLANTILLA PEDIDOS'!P200</f>
        <v>COMERCIALECOSUIZA CIA LTDA</v>
      </c>
      <c r="D196" s="1" t="str">
        <f aca="false">TEXT(+'PLANTILLA PEDIDOS'!Q200,0)</f>
        <v>1000041663</v>
      </c>
      <c r="E196" s="1" t="str">
        <f aca="false">TEXT(+'PLANTILLA PEDIDOS'!R200,0)</f>
        <v>50640324</v>
      </c>
      <c r="F196" s="1" t="str">
        <f aca="false">+'PLANTILLA PEDIDOS'!S200</f>
        <v>EGU084</v>
      </c>
      <c r="G196" s="1" t="str">
        <f aca="false">TEXT(+'PLANTILLA PEDIDOS'!T200,0)</f>
        <v>814190505</v>
      </c>
      <c r="H196" s="1" t="n">
        <f aca="false">+'PLANTILLA PEDIDOS'!U200</f>
        <v>0</v>
      </c>
      <c r="I196" s="1" t="str">
        <f aca="false">TEXT(+'PLANTILLA PEDIDOS'!V200,0)</f>
        <v/>
      </c>
      <c r="J196" s="1" t="str">
        <f aca="false">+'PLANTILLA PEDIDOS'!W200</f>
        <v/>
      </c>
    </row>
    <row r="197" customFormat="false" ht="13.8" hidden="false" customHeight="false" outlineLevel="0" collapsed="false">
      <c r="A197" s="22" t="n">
        <f aca="false">+'PLANTILLA PEDIDOS'!$S$1</f>
        <v>45630</v>
      </c>
      <c r="B197" s="1" t="str">
        <f aca="false">MID(+'PLANTILLA PEDIDOS'!O201,1,4)</f>
        <v>7711</v>
      </c>
      <c r="C197" s="1" t="str">
        <f aca="false">+'PLANTILLA PEDIDOS'!P201</f>
        <v>COMERCIALECOSUIZA CIA LTDA</v>
      </c>
      <c r="D197" s="1" t="str">
        <f aca="false">TEXT(+'PLANTILLA PEDIDOS'!Q201,0)</f>
        <v>1000041663</v>
      </c>
      <c r="E197" s="1" t="str">
        <f aca="false">TEXT(+'PLANTILLA PEDIDOS'!R201,0)</f>
        <v>50640324</v>
      </c>
      <c r="F197" s="1" t="str">
        <f aca="false">+'PLANTILLA PEDIDOS'!S201</f>
        <v>EGU084</v>
      </c>
      <c r="G197" s="1" t="str">
        <f aca="false">TEXT(+'PLANTILLA PEDIDOS'!T201,0)</f>
        <v>814190505</v>
      </c>
      <c r="H197" s="1" t="n">
        <f aca="false">+'PLANTILLA PEDIDOS'!U201</f>
        <v>0</v>
      </c>
      <c r="I197" s="1" t="str">
        <f aca="false">TEXT(+'PLANTILLA PEDIDOS'!V201,0)</f>
        <v/>
      </c>
      <c r="J197" s="1" t="str">
        <f aca="false">+'PLANTILLA PEDIDOS'!W201</f>
        <v/>
      </c>
    </row>
    <row r="198" customFormat="false" ht="13.8" hidden="false" customHeight="false" outlineLevel="0" collapsed="false">
      <c r="A198" s="22" t="n">
        <f aca="false">+'PLANTILLA PEDIDOS'!$S$1</f>
        <v>45630</v>
      </c>
      <c r="B198" s="1" t="str">
        <f aca="false">MID(+'PLANTILLA PEDIDOS'!O202,1,4)</f>
        <v>7711</v>
      </c>
      <c r="C198" s="1" t="str">
        <f aca="false">+'PLANTILLA PEDIDOS'!P202</f>
        <v>COMERCIALECOSUIZA CIA LTDA</v>
      </c>
      <c r="D198" s="1" t="str">
        <f aca="false">TEXT(+'PLANTILLA PEDIDOS'!Q202,0)</f>
        <v>1000041663</v>
      </c>
      <c r="E198" s="1" t="str">
        <f aca="false">TEXT(+'PLANTILLA PEDIDOS'!R202,0)</f>
        <v>50640324</v>
      </c>
      <c r="F198" s="1" t="str">
        <f aca="false">+'PLANTILLA PEDIDOS'!S202</f>
        <v>EGU084</v>
      </c>
      <c r="G198" s="1" t="str">
        <f aca="false">TEXT(+'PLANTILLA PEDIDOS'!T202,0)</f>
        <v>814190505</v>
      </c>
      <c r="H198" s="1" t="n">
        <f aca="false">+'PLANTILLA PEDIDOS'!U202</f>
        <v>0</v>
      </c>
      <c r="I198" s="1" t="str">
        <f aca="false">TEXT(+'PLANTILLA PEDIDOS'!V202,0)</f>
        <v/>
      </c>
      <c r="J198" s="1" t="str">
        <f aca="false">+'PLANTILLA PEDIDOS'!W202</f>
        <v/>
      </c>
    </row>
    <row r="199" customFormat="false" ht="13.8" hidden="false" customHeight="false" outlineLevel="0" collapsed="false">
      <c r="A199" s="22" t="n">
        <f aca="false">+'PLANTILLA PEDIDOS'!$S$1</f>
        <v>45630</v>
      </c>
      <c r="B199" s="1" t="str">
        <f aca="false">MID(+'PLANTILLA PEDIDOS'!O203,1,4)</f>
        <v>7711</v>
      </c>
      <c r="C199" s="1" t="str">
        <f aca="false">+'PLANTILLA PEDIDOS'!P203</f>
        <v>COMERCIALECOSUIZA CIA LTDA</v>
      </c>
      <c r="D199" s="1" t="str">
        <f aca="false">TEXT(+'PLANTILLA PEDIDOS'!Q203,0)</f>
        <v>1000041663</v>
      </c>
      <c r="E199" s="1" t="str">
        <f aca="false">TEXT(+'PLANTILLA PEDIDOS'!R203,0)</f>
        <v>50640324</v>
      </c>
      <c r="F199" s="1" t="str">
        <f aca="false">+'PLANTILLA PEDIDOS'!S203</f>
        <v>EGU084</v>
      </c>
      <c r="G199" s="1" t="str">
        <f aca="false">TEXT(+'PLANTILLA PEDIDOS'!T203,0)</f>
        <v>814190505</v>
      </c>
      <c r="H199" s="1" t="n">
        <f aca="false">+'PLANTILLA PEDIDOS'!U203</f>
        <v>0</v>
      </c>
      <c r="I199" s="1" t="str">
        <f aca="false">TEXT(+'PLANTILLA PEDIDOS'!V203,0)</f>
        <v/>
      </c>
      <c r="J199" s="1" t="str">
        <f aca="false">+'PLANTILLA PEDIDOS'!W203</f>
        <v/>
      </c>
    </row>
    <row r="200" customFormat="false" ht="13.8" hidden="false" customHeight="false" outlineLevel="0" collapsed="false">
      <c r="A200" s="22" t="n">
        <f aca="false">+'PLANTILLA PEDIDOS'!$S$1</f>
        <v>45630</v>
      </c>
      <c r="B200" s="1" t="str">
        <f aca="false">MID(+'PLANTILLA PEDIDOS'!O204,1,4)</f>
        <v>7711</v>
      </c>
      <c r="C200" s="1" t="str">
        <f aca="false">+'PLANTILLA PEDIDOS'!P204</f>
        <v>COMERCIALECOSUIZA CIA LTDA</v>
      </c>
      <c r="D200" s="1" t="str">
        <f aca="false">TEXT(+'PLANTILLA PEDIDOS'!Q204,0)</f>
        <v>1000041663</v>
      </c>
      <c r="E200" s="1" t="str">
        <f aca="false">TEXT(+'PLANTILLA PEDIDOS'!R204,0)</f>
        <v>50640324</v>
      </c>
      <c r="F200" s="1" t="str">
        <f aca="false">+'PLANTILLA PEDIDOS'!S204</f>
        <v>EGU084</v>
      </c>
      <c r="G200" s="1" t="str">
        <f aca="false">TEXT(+'PLANTILLA PEDIDOS'!T204,0)</f>
        <v>814190505</v>
      </c>
      <c r="H200" s="1" t="n">
        <f aca="false">+'PLANTILLA PEDIDOS'!U204</f>
        <v>0</v>
      </c>
      <c r="I200" s="1" t="str">
        <f aca="false">TEXT(+'PLANTILLA PEDIDOS'!V204,0)</f>
        <v/>
      </c>
      <c r="J200" s="1" t="str">
        <f aca="false">+'PLANTILLA PEDIDOS'!W204</f>
        <v/>
      </c>
    </row>
    <row r="201" customFormat="false" ht="13.8" hidden="false" customHeight="false" outlineLevel="0" collapsed="false">
      <c r="A201" s="22" t="n">
        <f aca="false">+'PLANTILLA PEDIDOS'!$S$1</f>
        <v>45630</v>
      </c>
      <c r="B201" s="1" t="str">
        <f aca="false">MID(+'PLANTILLA PEDIDOS'!O205,1,4)</f>
        <v>7711</v>
      </c>
      <c r="C201" s="1" t="str">
        <f aca="false">+'PLANTILLA PEDIDOS'!P205</f>
        <v>COMERCIALECOSUIZA CIA LTDA</v>
      </c>
      <c r="D201" s="1" t="str">
        <f aca="false">TEXT(+'PLANTILLA PEDIDOS'!Q205,0)</f>
        <v>1000041663</v>
      </c>
      <c r="E201" s="1" t="str">
        <f aca="false">TEXT(+'PLANTILLA PEDIDOS'!R205,0)</f>
        <v>50640324</v>
      </c>
      <c r="F201" s="1" t="str">
        <f aca="false">+'PLANTILLA PEDIDOS'!S205</f>
        <v>EGU084</v>
      </c>
      <c r="G201" s="1" t="str">
        <f aca="false">TEXT(+'PLANTILLA PEDIDOS'!T205,0)</f>
        <v>814190505</v>
      </c>
      <c r="H201" s="1" t="n">
        <f aca="false">+'PLANTILLA PEDIDOS'!U205</f>
        <v>0</v>
      </c>
      <c r="I201" s="1" t="str">
        <f aca="false">TEXT(+'PLANTILLA PEDIDOS'!V205,0)</f>
        <v/>
      </c>
      <c r="J201" s="1" t="str">
        <f aca="false">+'PLANTILLA PEDIDOS'!W205</f>
        <v/>
      </c>
    </row>
    <row r="202" customFormat="false" ht="13.8" hidden="false" customHeight="false" outlineLevel="0" collapsed="false">
      <c r="A202" s="22" t="n">
        <f aca="false">+'PLANTILLA PEDIDOS'!$S$1</f>
        <v>45630</v>
      </c>
      <c r="B202" s="1" t="str">
        <f aca="false">MID(+'PLANTILLA PEDIDOS'!O206,1,4)</f>
        <v>7711</v>
      </c>
      <c r="C202" s="1" t="str">
        <f aca="false">+'PLANTILLA PEDIDOS'!P206</f>
        <v>COMERCIALECOSUIZA CIA LTDA</v>
      </c>
      <c r="D202" s="1" t="str">
        <f aca="false">TEXT(+'PLANTILLA PEDIDOS'!Q206,0)</f>
        <v>1000041663</v>
      </c>
      <c r="E202" s="1" t="str">
        <f aca="false">TEXT(+'PLANTILLA PEDIDOS'!R206,0)</f>
        <v>50640324</v>
      </c>
      <c r="F202" s="1" t="str">
        <f aca="false">+'PLANTILLA PEDIDOS'!S206</f>
        <v>EGU084</v>
      </c>
      <c r="G202" s="1" t="str">
        <f aca="false">TEXT(+'PLANTILLA PEDIDOS'!T206,0)</f>
        <v>814190505</v>
      </c>
      <c r="H202" s="1" t="n">
        <f aca="false">+'PLANTILLA PEDIDOS'!U206</f>
        <v>0</v>
      </c>
      <c r="I202" s="1" t="str">
        <f aca="false">TEXT(+'PLANTILLA PEDIDOS'!V206,0)</f>
        <v/>
      </c>
      <c r="J202" s="1" t="str">
        <f aca="false">+'PLANTILLA PEDIDOS'!W206</f>
        <v/>
      </c>
    </row>
    <row r="203" customFormat="false" ht="13.8" hidden="false" customHeight="false" outlineLevel="0" collapsed="false">
      <c r="A203" s="22" t="n">
        <f aca="false">+'PLANTILLA PEDIDOS'!$S$1</f>
        <v>45630</v>
      </c>
      <c r="B203" s="1" t="str">
        <f aca="false">MID(+'PLANTILLA PEDIDOS'!O207,1,4)</f>
        <v>7711</v>
      </c>
      <c r="C203" s="1" t="str">
        <f aca="false">+'PLANTILLA PEDIDOS'!P207</f>
        <v>COMERCIALECOSUIZA CIA LTDA</v>
      </c>
      <c r="D203" s="1" t="str">
        <f aca="false">TEXT(+'PLANTILLA PEDIDOS'!Q207,0)</f>
        <v>1000041663</v>
      </c>
      <c r="E203" s="1" t="str">
        <f aca="false">TEXT(+'PLANTILLA PEDIDOS'!R207,0)</f>
        <v>50640324</v>
      </c>
      <c r="F203" s="1" t="str">
        <f aca="false">+'PLANTILLA PEDIDOS'!S207</f>
        <v>EGU084</v>
      </c>
      <c r="G203" s="1" t="str">
        <f aca="false">TEXT(+'PLANTILLA PEDIDOS'!T207,0)</f>
        <v>814190505</v>
      </c>
      <c r="H203" s="1" t="n">
        <f aca="false">+'PLANTILLA PEDIDOS'!U207</f>
        <v>0</v>
      </c>
      <c r="I203" s="1" t="str">
        <f aca="false">TEXT(+'PLANTILLA PEDIDOS'!V207,0)</f>
        <v/>
      </c>
      <c r="J203" s="1" t="str">
        <f aca="false">+'PLANTILLA PEDIDOS'!W207</f>
        <v/>
      </c>
    </row>
    <row r="204" customFormat="false" ht="13.8" hidden="false" customHeight="false" outlineLevel="0" collapsed="false">
      <c r="A204" s="22" t="n">
        <f aca="false">+'PLANTILLA PEDIDOS'!$S$1</f>
        <v>45630</v>
      </c>
      <c r="B204" s="1" t="str">
        <f aca="false">MID(+'PLANTILLA PEDIDOS'!O208,1,4)</f>
        <v>7711</v>
      </c>
      <c r="C204" s="1" t="str">
        <f aca="false">+'PLANTILLA PEDIDOS'!P208</f>
        <v>COMERCIALECOSUIZA CIA LTDA</v>
      </c>
      <c r="D204" s="1" t="str">
        <f aca="false">TEXT(+'PLANTILLA PEDIDOS'!Q208,0)</f>
        <v>1000041663</v>
      </c>
      <c r="E204" s="1" t="str">
        <f aca="false">TEXT(+'PLANTILLA PEDIDOS'!R208,0)</f>
        <v>50640324</v>
      </c>
      <c r="F204" s="1" t="str">
        <f aca="false">+'PLANTILLA PEDIDOS'!S208</f>
        <v>EGU084</v>
      </c>
      <c r="G204" s="1" t="str">
        <f aca="false">TEXT(+'PLANTILLA PEDIDOS'!T208,0)</f>
        <v>814190505</v>
      </c>
      <c r="H204" s="1" t="n">
        <f aca="false">+'PLANTILLA PEDIDOS'!U208</f>
        <v>0</v>
      </c>
      <c r="I204" s="1" t="str">
        <f aca="false">TEXT(+'PLANTILLA PEDIDOS'!V208,0)</f>
        <v/>
      </c>
      <c r="J204" s="1" t="str">
        <f aca="false">+'PLANTILLA PEDIDOS'!W208</f>
        <v/>
      </c>
    </row>
    <row r="205" customFormat="false" ht="13.8" hidden="false" customHeight="false" outlineLevel="0" collapsed="false">
      <c r="A205" s="22" t="n">
        <f aca="false">+'PLANTILLA PEDIDOS'!$S$1</f>
        <v>45630</v>
      </c>
      <c r="B205" s="1" t="str">
        <f aca="false">MID(+'PLANTILLA PEDIDOS'!O209,1,4)</f>
        <v>7711</v>
      </c>
      <c r="C205" s="1" t="str">
        <f aca="false">+'PLANTILLA PEDIDOS'!P209</f>
        <v>COMERCIALECOSUIZA CIA LTDA</v>
      </c>
      <c r="D205" s="1" t="str">
        <f aca="false">TEXT(+'PLANTILLA PEDIDOS'!Q209,0)</f>
        <v>1000041663</v>
      </c>
      <c r="E205" s="1" t="str">
        <f aca="false">TEXT(+'PLANTILLA PEDIDOS'!R209,0)</f>
        <v>50640324</v>
      </c>
      <c r="F205" s="1" t="str">
        <f aca="false">+'PLANTILLA PEDIDOS'!S209</f>
        <v>EGU084</v>
      </c>
      <c r="G205" s="1" t="str">
        <f aca="false">TEXT(+'PLANTILLA PEDIDOS'!T209,0)</f>
        <v>814190505</v>
      </c>
      <c r="H205" s="1" t="n">
        <f aca="false">+'PLANTILLA PEDIDOS'!U209</f>
        <v>0</v>
      </c>
      <c r="I205" s="1" t="str">
        <f aca="false">TEXT(+'PLANTILLA PEDIDOS'!V209,0)</f>
        <v/>
      </c>
      <c r="J205" s="1" t="str">
        <f aca="false">+'PLANTILLA PEDIDOS'!W209</f>
        <v/>
      </c>
    </row>
    <row r="206" customFormat="false" ht="13.8" hidden="false" customHeight="false" outlineLevel="0" collapsed="false">
      <c r="A206" s="22" t="n">
        <f aca="false">+'PLANTILLA PEDIDOS'!$S$1</f>
        <v>45630</v>
      </c>
      <c r="B206" s="1" t="str">
        <f aca="false">MID(+'PLANTILLA PEDIDOS'!O210,1,4)</f>
        <v>7711</v>
      </c>
      <c r="C206" s="1" t="str">
        <f aca="false">+'PLANTILLA PEDIDOS'!P210</f>
        <v>COMERCIALECOSUIZA CIA LTDA</v>
      </c>
      <c r="D206" s="1" t="str">
        <f aca="false">TEXT(+'PLANTILLA PEDIDOS'!Q210,0)</f>
        <v>1000041663</v>
      </c>
      <c r="E206" s="1" t="str">
        <f aca="false">TEXT(+'PLANTILLA PEDIDOS'!R210,0)</f>
        <v>50640324</v>
      </c>
      <c r="F206" s="1" t="str">
        <f aca="false">+'PLANTILLA PEDIDOS'!S210</f>
        <v>EGU084</v>
      </c>
      <c r="G206" s="1" t="str">
        <f aca="false">TEXT(+'PLANTILLA PEDIDOS'!T210,0)</f>
        <v>814190505</v>
      </c>
      <c r="H206" s="1" t="n">
        <f aca="false">+'PLANTILLA PEDIDOS'!U210</f>
        <v>0</v>
      </c>
      <c r="I206" s="1" t="str">
        <f aca="false">TEXT(+'PLANTILLA PEDIDOS'!V210,0)</f>
        <v/>
      </c>
      <c r="J206" s="1" t="str">
        <f aca="false">+'PLANTILLA PEDIDOS'!W210</f>
        <v/>
      </c>
    </row>
    <row r="207" customFormat="false" ht="13.8" hidden="false" customHeight="false" outlineLevel="0" collapsed="false">
      <c r="A207" s="22" t="n">
        <f aca="false">+'PLANTILLA PEDIDOS'!$S$1</f>
        <v>45630</v>
      </c>
      <c r="B207" s="1" t="str">
        <f aca="false">MID(+'PLANTILLA PEDIDOS'!O211,1,4)</f>
        <v>7711</v>
      </c>
      <c r="C207" s="1" t="str">
        <f aca="false">+'PLANTILLA PEDIDOS'!P211</f>
        <v>COMERCIALECOSUIZA CIA LTDA</v>
      </c>
      <c r="D207" s="1" t="str">
        <f aca="false">TEXT(+'PLANTILLA PEDIDOS'!Q211,0)</f>
        <v>1000041663</v>
      </c>
      <c r="E207" s="1" t="str">
        <f aca="false">TEXT(+'PLANTILLA PEDIDOS'!R211,0)</f>
        <v>50640324</v>
      </c>
      <c r="F207" s="1" t="str">
        <f aca="false">+'PLANTILLA PEDIDOS'!S211</f>
        <v>EGU084</v>
      </c>
      <c r="G207" s="1" t="str">
        <f aca="false">TEXT(+'PLANTILLA PEDIDOS'!T211,0)</f>
        <v>814190505</v>
      </c>
      <c r="H207" s="1" t="n">
        <f aca="false">+'PLANTILLA PEDIDOS'!U211</f>
        <v>0</v>
      </c>
      <c r="I207" s="1" t="str">
        <f aca="false">TEXT(+'PLANTILLA PEDIDOS'!V211,0)</f>
        <v/>
      </c>
      <c r="J207" s="1" t="str">
        <f aca="false">+'PLANTILLA PEDIDOS'!W211</f>
        <v/>
      </c>
    </row>
    <row r="208" customFormat="false" ht="13.8" hidden="false" customHeight="false" outlineLevel="0" collapsed="false">
      <c r="A208" s="22" t="n">
        <f aca="false">+'PLANTILLA PEDIDOS'!$S$1</f>
        <v>45630</v>
      </c>
      <c r="B208" s="1" t="str">
        <f aca="false">MID(+'PLANTILLA PEDIDOS'!O212,1,4)</f>
        <v>7711</v>
      </c>
      <c r="C208" s="1" t="str">
        <f aca="false">+'PLANTILLA PEDIDOS'!P212</f>
        <v>COMERCIALECOSUIZA CIA LTDA</v>
      </c>
      <c r="D208" s="1" t="str">
        <f aca="false">TEXT(+'PLANTILLA PEDIDOS'!Q212,0)</f>
        <v>1000041663</v>
      </c>
      <c r="E208" s="1" t="str">
        <f aca="false">TEXT(+'PLANTILLA PEDIDOS'!R212,0)</f>
        <v>50640324</v>
      </c>
      <c r="F208" s="1" t="str">
        <f aca="false">+'PLANTILLA PEDIDOS'!S212</f>
        <v>EGU084</v>
      </c>
      <c r="G208" s="1" t="str">
        <f aca="false">TEXT(+'PLANTILLA PEDIDOS'!T212,0)</f>
        <v>814190505</v>
      </c>
      <c r="H208" s="1" t="n">
        <f aca="false">+'PLANTILLA PEDIDOS'!U212</f>
        <v>1</v>
      </c>
      <c r="I208" s="1" t="str">
        <f aca="false">TEXT(+'PLANTILLA PEDIDOS'!V212,0)</f>
        <v>5746</v>
      </c>
      <c r="J208" s="1" t="n">
        <f aca="false">+'PLANTILLA PEDIDOS'!W212</f>
        <v>4</v>
      </c>
    </row>
    <row r="209" customFormat="false" ht="13.8" hidden="false" customHeight="false" outlineLevel="0" collapsed="false">
      <c r="A209" s="22" t="n">
        <f aca="false">+'PLANTILLA PEDIDOS'!$S$1</f>
        <v>45630</v>
      </c>
      <c r="B209" s="1" t="str">
        <f aca="false">MID(+'PLANTILLA PEDIDOS'!O213,1,4)</f>
        <v>7711</v>
      </c>
      <c r="C209" s="1" t="str">
        <f aca="false">+'PLANTILLA PEDIDOS'!P213</f>
        <v>COMERCIALECOSUIZA CIA LTDA</v>
      </c>
      <c r="D209" s="1" t="str">
        <f aca="false">TEXT(+'PLANTILLA PEDIDOS'!Q213,0)</f>
        <v>1000041663</v>
      </c>
      <c r="E209" s="1" t="str">
        <f aca="false">TEXT(+'PLANTILLA PEDIDOS'!R213,0)</f>
        <v>50640324</v>
      </c>
      <c r="F209" s="1" t="str">
        <f aca="false">+'PLANTILLA PEDIDOS'!S213</f>
        <v>EGU084</v>
      </c>
      <c r="G209" s="1" t="str">
        <f aca="false">TEXT(+'PLANTILLA PEDIDOS'!T213,0)</f>
        <v>814190505</v>
      </c>
      <c r="H209" s="1" t="n">
        <f aca="false">+'PLANTILLA PEDIDOS'!U213</f>
        <v>1</v>
      </c>
      <c r="I209" s="1" t="str">
        <f aca="false">TEXT(+'PLANTILLA PEDIDOS'!V213,0)</f>
        <v>12036</v>
      </c>
      <c r="J209" s="1" t="n">
        <f aca="false">+'PLANTILLA PEDIDOS'!W213</f>
        <v>3</v>
      </c>
    </row>
    <row r="210" customFormat="false" ht="13.8" hidden="false" customHeight="false" outlineLevel="0" collapsed="false">
      <c r="A210" s="22" t="n">
        <f aca="false">+'PLANTILLA PEDIDOS'!$S$1</f>
        <v>45630</v>
      </c>
      <c r="B210" s="1" t="str">
        <f aca="false">MID(+'PLANTILLA PEDIDOS'!O214,1,4)</f>
        <v>7711</v>
      </c>
      <c r="C210" s="1" t="str">
        <f aca="false">+'PLANTILLA PEDIDOS'!P214</f>
        <v>COMERCIALECOSUIZA CIA LTDA</v>
      </c>
      <c r="D210" s="1" t="str">
        <f aca="false">TEXT(+'PLANTILLA PEDIDOS'!Q214,0)</f>
        <v>1000041663</v>
      </c>
      <c r="E210" s="1" t="str">
        <f aca="false">TEXT(+'PLANTILLA PEDIDOS'!R214,0)</f>
        <v>50640324</v>
      </c>
      <c r="F210" s="1" t="str">
        <f aca="false">+'PLANTILLA PEDIDOS'!S214</f>
        <v>EGU084</v>
      </c>
      <c r="G210" s="1" t="str">
        <f aca="false">TEXT(+'PLANTILLA PEDIDOS'!T214,0)</f>
        <v>814190505</v>
      </c>
      <c r="H210" s="1" t="n">
        <f aca="false">+'PLANTILLA PEDIDOS'!U214</f>
        <v>1</v>
      </c>
      <c r="I210" s="1" t="str">
        <f aca="false">TEXT(+'PLANTILLA PEDIDOS'!V214,0)</f>
        <v>5729</v>
      </c>
      <c r="J210" s="1" t="n">
        <f aca="false">+'PLANTILLA PEDIDOS'!W214</f>
        <v>12</v>
      </c>
    </row>
    <row r="211" customFormat="false" ht="13.8" hidden="false" customHeight="false" outlineLevel="0" collapsed="false">
      <c r="A211" s="22" t="n">
        <f aca="false">+'PLANTILLA PEDIDOS'!$S$1</f>
        <v>45630</v>
      </c>
      <c r="B211" s="1" t="str">
        <f aca="false">MID(+'PLANTILLA PEDIDOS'!O215,1,4)</f>
        <v>7711</v>
      </c>
      <c r="C211" s="1" t="str">
        <f aca="false">+'PLANTILLA PEDIDOS'!P215</f>
        <v>COMERCIALECOSUIZA CIA LTDA</v>
      </c>
      <c r="D211" s="1" t="str">
        <f aca="false">TEXT(+'PLANTILLA PEDIDOS'!Q215,0)</f>
        <v>1000041663</v>
      </c>
      <c r="E211" s="1" t="str">
        <f aca="false">TEXT(+'PLANTILLA PEDIDOS'!R215,0)</f>
        <v>50640324</v>
      </c>
      <c r="F211" s="1" t="str">
        <f aca="false">+'PLANTILLA PEDIDOS'!S215</f>
        <v>EGU084</v>
      </c>
      <c r="G211" s="1" t="str">
        <f aca="false">TEXT(+'PLANTILLA PEDIDOS'!T215,0)</f>
        <v>814190505</v>
      </c>
      <c r="H211" s="1" t="n">
        <f aca="false">+'PLANTILLA PEDIDOS'!U215</f>
        <v>1</v>
      </c>
      <c r="I211" s="1" t="str">
        <f aca="false">TEXT(+'PLANTILLA PEDIDOS'!V215,0)</f>
        <v>5730</v>
      </c>
      <c r="J211" s="1" t="n">
        <f aca="false">+'PLANTILLA PEDIDOS'!W215</f>
        <v>4</v>
      </c>
    </row>
    <row r="212" customFormat="false" ht="13.8" hidden="false" customHeight="false" outlineLevel="0" collapsed="false">
      <c r="A212" s="22" t="n">
        <f aca="false">+'PLANTILLA PEDIDOS'!$S$1</f>
        <v>45630</v>
      </c>
      <c r="B212" s="1" t="str">
        <f aca="false">MID(+'PLANTILLA PEDIDOS'!O216,1,4)</f>
        <v>7711</v>
      </c>
      <c r="C212" s="1" t="str">
        <f aca="false">+'PLANTILLA PEDIDOS'!P216</f>
        <v>COMERCIALECOSUIZA CIA LTDA</v>
      </c>
      <c r="D212" s="1" t="str">
        <f aca="false">TEXT(+'PLANTILLA PEDIDOS'!Q216,0)</f>
        <v>1000041663</v>
      </c>
      <c r="E212" s="1" t="str">
        <f aca="false">TEXT(+'PLANTILLA PEDIDOS'!R216,0)</f>
        <v>50640324</v>
      </c>
      <c r="F212" s="1" t="str">
        <f aca="false">+'PLANTILLA PEDIDOS'!S216</f>
        <v>EGU084</v>
      </c>
      <c r="G212" s="1" t="str">
        <f aca="false">TEXT(+'PLANTILLA PEDIDOS'!T216,0)</f>
        <v>814190505</v>
      </c>
      <c r="H212" s="1" t="n">
        <f aca="false">+'PLANTILLA PEDIDOS'!U216</f>
        <v>1</v>
      </c>
      <c r="I212" s="1" t="str">
        <f aca="false">TEXT(+'PLANTILLA PEDIDOS'!V216,0)</f>
        <v>5731</v>
      </c>
      <c r="J212" s="1" t="n">
        <f aca="false">+'PLANTILLA PEDIDOS'!W216</f>
        <v>6</v>
      </c>
    </row>
    <row r="213" customFormat="false" ht="13.8" hidden="false" customHeight="false" outlineLevel="0" collapsed="false">
      <c r="A213" s="22" t="n">
        <f aca="false">+'PLANTILLA PEDIDOS'!$S$1</f>
        <v>45630</v>
      </c>
      <c r="B213" s="1" t="str">
        <f aca="false">MID(+'PLANTILLA PEDIDOS'!O217,1,4)</f>
        <v>7711</v>
      </c>
      <c r="C213" s="1" t="str">
        <f aca="false">+'PLANTILLA PEDIDOS'!P217</f>
        <v>COMERCIALECOSUIZA CIA LTDA</v>
      </c>
      <c r="D213" s="1" t="str">
        <f aca="false">TEXT(+'PLANTILLA PEDIDOS'!Q217,0)</f>
        <v>1000041663</v>
      </c>
      <c r="E213" s="1" t="str">
        <f aca="false">TEXT(+'PLANTILLA PEDIDOS'!R217,0)</f>
        <v>50640324</v>
      </c>
      <c r="F213" s="1" t="str">
        <f aca="false">+'PLANTILLA PEDIDOS'!S217</f>
        <v>EGU084</v>
      </c>
      <c r="G213" s="1" t="str">
        <f aca="false">TEXT(+'PLANTILLA PEDIDOS'!T217,0)</f>
        <v>814190505</v>
      </c>
      <c r="H213" s="1" t="n">
        <f aca="false">+'PLANTILLA PEDIDOS'!U217</f>
        <v>1</v>
      </c>
      <c r="I213" s="1" t="str">
        <f aca="false">TEXT(+'PLANTILLA PEDIDOS'!V217,0)</f>
        <v>5732</v>
      </c>
      <c r="J213" s="1" t="n">
        <f aca="false">+'PLANTILLA PEDIDOS'!W217</f>
        <v>2</v>
      </c>
    </row>
    <row r="214" customFormat="false" ht="13.8" hidden="false" customHeight="false" outlineLevel="0" collapsed="false">
      <c r="A214" s="22" t="n">
        <f aca="false">+'PLANTILLA PEDIDOS'!$S$1</f>
        <v>45630</v>
      </c>
      <c r="B214" s="1" t="str">
        <f aca="false">MID(+'PLANTILLA PEDIDOS'!O218,1,4)</f>
        <v>7711</v>
      </c>
      <c r="C214" s="1" t="str">
        <f aca="false">+'PLANTILLA PEDIDOS'!P218</f>
        <v>COMERCIALECOSUIZA CIA LTDA</v>
      </c>
      <c r="D214" s="1" t="str">
        <f aca="false">TEXT(+'PLANTILLA PEDIDOS'!Q218,0)</f>
        <v>1000041663</v>
      </c>
      <c r="E214" s="1" t="str">
        <f aca="false">TEXT(+'PLANTILLA PEDIDOS'!R218,0)</f>
        <v>50640324</v>
      </c>
      <c r="F214" s="1" t="str">
        <f aca="false">+'PLANTILLA PEDIDOS'!S218</f>
        <v>EGU084</v>
      </c>
      <c r="G214" s="1" t="str">
        <f aca="false">TEXT(+'PLANTILLA PEDIDOS'!T218,0)</f>
        <v>814190505</v>
      </c>
      <c r="H214" s="1" t="n">
        <f aca="false">+'PLANTILLA PEDIDOS'!U218</f>
        <v>1</v>
      </c>
      <c r="I214" s="1" t="str">
        <f aca="false">TEXT(+'PLANTILLA PEDIDOS'!V218,0)</f>
        <v>5735</v>
      </c>
      <c r="J214" s="1" t="n">
        <f aca="false">+'PLANTILLA PEDIDOS'!W218</f>
        <v>7</v>
      </c>
    </row>
    <row r="215" customFormat="false" ht="13.8" hidden="false" customHeight="false" outlineLevel="0" collapsed="false">
      <c r="A215" s="22" t="n">
        <f aca="false">+'PLANTILLA PEDIDOS'!$S$1</f>
        <v>45630</v>
      </c>
      <c r="B215" s="1" t="str">
        <f aca="false">MID(+'PLANTILLA PEDIDOS'!O219,1,4)</f>
        <v>7711</v>
      </c>
      <c r="C215" s="1" t="str">
        <f aca="false">+'PLANTILLA PEDIDOS'!P219</f>
        <v>COMERCIALECOSUIZA CIA LTDA</v>
      </c>
      <c r="D215" s="1" t="str">
        <f aca="false">TEXT(+'PLANTILLA PEDIDOS'!Q219,0)</f>
        <v>1000041663</v>
      </c>
      <c r="E215" s="1" t="str">
        <f aca="false">TEXT(+'PLANTILLA PEDIDOS'!R219,0)</f>
        <v>50640324</v>
      </c>
      <c r="F215" s="1" t="str">
        <f aca="false">+'PLANTILLA PEDIDOS'!S219</f>
        <v>EGU084</v>
      </c>
      <c r="G215" s="1" t="str">
        <f aca="false">TEXT(+'PLANTILLA PEDIDOS'!T219,0)</f>
        <v>814190505</v>
      </c>
      <c r="H215" s="1" t="n">
        <f aca="false">+'PLANTILLA PEDIDOS'!U219</f>
        <v>1</v>
      </c>
      <c r="I215" s="1" t="str">
        <f aca="false">TEXT(+'PLANTILLA PEDIDOS'!V219,0)</f>
        <v>5736</v>
      </c>
      <c r="J215" s="1" t="n">
        <f aca="false">+'PLANTILLA PEDIDOS'!W219</f>
        <v>2</v>
      </c>
    </row>
    <row r="216" customFormat="false" ht="13.8" hidden="false" customHeight="false" outlineLevel="0" collapsed="false">
      <c r="A216" s="22" t="n">
        <f aca="false">+'PLANTILLA PEDIDOS'!$S$1</f>
        <v>45630</v>
      </c>
      <c r="B216" s="1" t="str">
        <f aca="false">MID(+'PLANTILLA PEDIDOS'!O220,1,4)</f>
        <v>7711</v>
      </c>
      <c r="C216" s="1" t="str">
        <f aca="false">+'PLANTILLA PEDIDOS'!P220</f>
        <v>COMERCIALECOSUIZA CIA LTDA</v>
      </c>
      <c r="D216" s="1" t="str">
        <f aca="false">TEXT(+'PLANTILLA PEDIDOS'!Q220,0)</f>
        <v>1000041663</v>
      </c>
      <c r="E216" s="1" t="str">
        <f aca="false">TEXT(+'PLANTILLA PEDIDOS'!R220,0)</f>
        <v>50640324</v>
      </c>
      <c r="F216" s="1" t="str">
        <f aca="false">+'PLANTILLA PEDIDOS'!S220</f>
        <v>EGU084</v>
      </c>
      <c r="G216" s="1" t="str">
        <f aca="false">TEXT(+'PLANTILLA PEDIDOS'!T220,0)</f>
        <v>814190505</v>
      </c>
      <c r="H216" s="1" t="n">
        <f aca="false">+'PLANTILLA PEDIDOS'!U220</f>
        <v>1</v>
      </c>
      <c r="I216" s="1" t="str">
        <f aca="false">TEXT(+'PLANTILLA PEDIDOS'!V220,0)</f>
        <v>5523</v>
      </c>
      <c r="J216" s="1" t="n">
        <f aca="false">+'PLANTILLA PEDIDOS'!W220</f>
        <v>6</v>
      </c>
    </row>
    <row r="217" customFormat="false" ht="13.8" hidden="false" customHeight="false" outlineLevel="0" collapsed="false">
      <c r="A217" s="22" t="n">
        <f aca="false">+'PLANTILLA PEDIDOS'!$S$1</f>
        <v>45630</v>
      </c>
      <c r="B217" s="1" t="str">
        <f aca="false">MID(+'PLANTILLA PEDIDOS'!O221,1,4)</f>
        <v>7711</v>
      </c>
      <c r="C217" s="1" t="str">
        <f aca="false">+'PLANTILLA PEDIDOS'!P221</f>
        <v>COMERCIALECOSUIZA CIA LTDA</v>
      </c>
      <c r="D217" s="1" t="str">
        <f aca="false">TEXT(+'PLANTILLA PEDIDOS'!Q221,0)</f>
        <v>1000041663</v>
      </c>
      <c r="E217" s="1" t="str">
        <f aca="false">TEXT(+'PLANTILLA PEDIDOS'!R221,0)</f>
        <v>50640324</v>
      </c>
      <c r="F217" s="1" t="str">
        <f aca="false">+'PLANTILLA PEDIDOS'!S221</f>
        <v>EGU084</v>
      </c>
      <c r="G217" s="1" t="str">
        <f aca="false">TEXT(+'PLANTILLA PEDIDOS'!T221,0)</f>
        <v>814190505</v>
      </c>
      <c r="H217" s="1" t="n">
        <f aca="false">+'PLANTILLA PEDIDOS'!U221</f>
        <v>1</v>
      </c>
      <c r="I217" s="1" t="str">
        <f aca="false">TEXT(+'PLANTILLA PEDIDOS'!V221,0)</f>
        <v>5512</v>
      </c>
      <c r="J217" s="1" t="n">
        <f aca="false">+'PLANTILLA PEDIDOS'!W221</f>
        <v>3</v>
      </c>
    </row>
    <row r="218" customFormat="false" ht="13.8" hidden="false" customHeight="false" outlineLevel="0" collapsed="false">
      <c r="A218" s="22" t="n">
        <f aca="false">+'PLANTILLA PEDIDOS'!$S$1</f>
        <v>45630</v>
      </c>
      <c r="B218" s="1" t="str">
        <f aca="false">MID(+'PLANTILLA PEDIDOS'!O222,1,4)</f>
        <v>7711</v>
      </c>
      <c r="C218" s="1" t="str">
        <f aca="false">+'PLANTILLA PEDIDOS'!P222</f>
        <v>COMERCIALECOSUIZA CIA LTDA</v>
      </c>
      <c r="D218" s="1" t="str">
        <f aca="false">TEXT(+'PLANTILLA PEDIDOS'!Q222,0)</f>
        <v>1000041663</v>
      </c>
      <c r="E218" s="1" t="str">
        <f aca="false">TEXT(+'PLANTILLA PEDIDOS'!R222,0)</f>
        <v>50640324</v>
      </c>
      <c r="F218" s="1" t="str">
        <f aca="false">+'PLANTILLA PEDIDOS'!S222</f>
        <v>EGU084</v>
      </c>
      <c r="G218" s="1" t="str">
        <f aca="false">TEXT(+'PLANTILLA PEDIDOS'!T222,0)</f>
        <v>814190505</v>
      </c>
      <c r="H218" s="1" t="n">
        <f aca="false">+'PLANTILLA PEDIDOS'!U222</f>
        <v>1</v>
      </c>
      <c r="I218" s="1" t="str">
        <f aca="false">TEXT(+'PLANTILLA PEDIDOS'!V222,0)</f>
        <v>4450239</v>
      </c>
      <c r="J218" s="1" t="n">
        <f aca="false">+'PLANTILLA PEDIDOS'!W222</f>
        <v>3</v>
      </c>
    </row>
    <row r="219" customFormat="false" ht="13.8" hidden="false" customHeight="false" outlineLevel="0" collapsed="false">
      <c r="A219" s="22" t="n">
        <f aca="false">+'PLANTILLA PEDIDOS'!$S$1</f>
        <v>45630</v>
      </c>
      <c r="B219" s="1" t="str">
        <f aca="false">MID(+'PLANTILLA PEDIDOS'!O223,1,4)</f>
        <v>7711</v>
      </c>
      <c r="C219" s="1" t="str">
        <f aca="false">+'PLANTILLA PEDIDOS'!P223</f>
        <v>COMERCIALECOSUIZA CIA LTDA</v>
      </c>
      <c r="D219" s="1" t="str">
        <f aca="false">TEXT(+'PLANTILLA PEDIDOS'!Q223,0)</f>
        <v>1000041663</v>
      </c>
      <c r="E219" s="1" t="str">
        <f aca="false">TEXT(+'PLANTILLA PEDIDOS'!R223,0)</f>
        <v>50640324</v>
      </c>
      <c r="F219" s="1" t="str">
        <f aca="false">+'PLANTILLA PEDIDOS'!S223</f>
        <v>EGU084</v>
      </c>
      <c r="G219" s="1" t="str">
        <f aca="false">TEXT(+'PLANTILLA PEDIDOS'!T223,0)</f>
        <v>814190505</v>
      </c>
      <c r="H219" s="1" t="n">
        <f aca="false">+'PLANTILLA PEDIDOS'!U223</f>
        <v>1</v>
      </c>
      <c r="I219" s="1" t="str">
        <f aca="false">TEXT(+'PLANTILLA PEDIDOS'!V223,0)</f>
        <v>4921</v>
      </c>
      <c r="J219" s="1" t="n">
        <f aca="false">+'PLANTILLA PEDIDOS'!W223</f>
        <v>3</v>
      </c>
    </row>
    <row r="220" customFormat="false" ht="13.8" hidden="false" customHeight="false" outlineLevel="0" collapsed="false">
      <c r="A220" s="22" t="n">
        <f aca="false">+'PLANTILLA PEDIDOS'!$S$1</f>
        <v>45630</v>
      </c>
      <c r="B220" s="1" t="str">
        <f aca="false">MID(+'PLANTILLA PEDIDOS'!O224,1,4)</f>
        <v>7711</v>
      </c>
      <c r="C220" s="1" t="str">
        <f aca="false">+'PLANTILLA PEDIDOS'!P224</f>
        <v>COMERCIALECOSUIZA CIA LTDA</v>
      </c>
      <c r="D220" s="1" t="str">
        <f aca="false">TEXT(+'PLANTILLA PEDIDOS'!Q224,0)</f>
        <v>1000041663</v>
      </c>
      <c r="E220" s="1" t="str">
        <f aca="false">TEXT(+'PLANTILLA PEDIDOS'!R224,0)</f>
        <v>50640324</v>
      </c>
      <c r="F220" s="1" t="str">
        <f aca="false">+'PLANTILLA PEDIDOS'!S224</f>
        <v>EGU084</v>
      </c>
      <c r="G220" s="1" t="str">
        <f aca="false">TEXT(+'PLANTILLA PEDIDOS'!T224,0)</f>
        <v>814190505</v>
      </c>
      <c r="H220" s="1" t="n">
        <f aca="false">+'PLANTILLA PEDIDOS'!U224</f>
        <v>1</v>
      </c>
      <c r="I220" s="1" t="str">
        <f aca="false">TEXT(+'PLANTILLA PEDIDOS'!V224,0)</f>
        <v>6222239</v>
      </c>
      <c r="J220" s="1" t="n">
        <f aca="false">+'PLANTILLA PEDIDOS'!W224</f>
        <v>3</v>
      </c>
    </row>
    <row r="221" customFormat="false" ht="13.8" hidden="false" customHeight="false" outlineLevel="0" collapsed="false">
      <c r="A221" s="22" t="n">
        <f aca="false">+'PLANTILLA PEDIDOS'!$S$1</f>
        <v>45630</v>
      </c>
      <c r="B221" s="1" t="str">
        <f aca="false">MID(+'PLANTILLA PEDIDOS'!O225,1,4)</f>
        <v>7711</v>
      </c>
      <c r="C221" s="1" t="str">
        <f aca="false">+'PLANTILLA PEDIDOS'!P225</f>
        <v>COMERCIALECOSUIZA CIA LTDA</v>
      </c>
      <c r="D221" s="1" t="str">
        <f aca="false">TEXT(+'PLANTILLA PEDIDOS'!Q225,0)</f>
        <v>1000041663</v>
      </c>
      <c r="E221" s="1" t="str">
        <f aca="false">TEXT(+'PLANTILLA PEDIDOS'!R225,0)</f>
        <v>50640324</v>
      </c>
      <c r="F221" s="1" t="str">
        <f aca="false">+'PLANTILLA PEDIDOS'!S225</f>
        <v>EGU084</v>
      </c>
      <c r="G221" s="1" t="str">
        <f aca="false">TEXT(+'PLANTILLA PEDIDOS'!T225,0)</f>
        <v>814190505</v>
      </c>
      <c r="H221" s="1" t="n">
        <f aca="false">+'PLANTILLA PEDIDOS'!U225</f>
        <v>1</v>
      </c>
      <c r="I221" s="1" t="str">
        <f aca="false">TEXT(+'PLANTILLA PEDIDOS'!V225,0)</f>
        <v>10653</v>
      </c>
      <c r="J221" s="1" t="n">
        <f aca="false">+'PLANTILLA PEDIDOS'!W225</f>
        <v>10</v>
      </c>
    </row>
    <row r="222" customFormat="false" ht="13.8" hidden="false" customHeight="false" outlineLevel="0" collapsed="false">
      <c r="A222" s="22" t="n">
        <f aca="false">+'PLANTILLA PEDIDOS'!$S$1</f>
        <v>45630</v>
      </c>
      <c r="B222" s="1" t="str">
        <f aca="false">MID(+'PLANTILLA PEDIDOS'!O226,1,4)</f>
        <v>7711</v>
      </c>
      <c r="C222" s="1" t="str">
        <f aca="false">+'PLANTILLA PEDIDOS'!P226</f>
        <v>COMERCIALECOSUIZA CIA LTDA</v>
      </c>
      <c r="D222" s="1" t="str">
        <f aca="false">TEXT(+'PLANTILLA PEDIDOS'!Q226,0)</f>
        <v>1000041663</v>
      </c>
      <c r="E222" s="1" t="str">
        <f aca="false">TEXT(+'PLANTILLA PEDIDOS'!R226,0)</f>
        <v>50640324</v>
      </c>
      <c r="F222" s="1" t="str">
        <f aca="false">+'PLANTILLA PEDIDOS'!S226</f>
        <v>EGU084</v>
      </c>
      <c r="G222" s="1" t="str">
        <f aca="false">TEXT(+'PLANTILLA PEDIDOS'!T226,0)</f>
        <v>814190505</v>
      </c>
      <c r="H222" s="1" t="n">
        <f aca="false">+'PLANTILLA PEDIDOS'!U226</f>
        <v>1</v>
      </c>
      <c r="I222" s="1" t="str">
        <f aca="false">TEXT(+'PLANTILLA PEDIDOS'!V226,0)</f>
        <v>10654</v>
      </c>
      <c r="J222" s="1" t="n">
        <f aca="false">+'PLANTILLA PEDIDOS'!W226</f>
        <v>10</v>
      </c>
    </row>
    <row r="223" customFormat="false" ht="13.8" hidden="false" customHeight="false" outlineLevel="0" collapsed="false">
      <c r="A223" s="22" t="n">
        <f aca="false">+'PLANTILLA PEDIDOS'!$S$1</f>
        <v>45630</v>
      </c>
      <c r="B223" s="1" t="str">
        <f aca="false">MID(+'PLANTILLA PEDIDOS'!O227,1,4)</f>
        <v>7711</v>
      </c>
      <c r="C223" s="1" t="str">
        <f aca="false">+'PLANTILLA PEDIDOS'!P227</f>
        <v>COMERCIALECOSUIZA CIA LTDA</v>
      </c>
      <c r="D223" s="1" t="str">
        <f aca="false">TEXT(+'PLANTILLA PEDIDOS'!Q227,0)</f>
        <v>1000041663</v>
      </c>
      <c r="E223" s="1" t="str">
        <f aca="false">TEXT(+'PLANTILLA PEDIDOS'!R227,0)</f>
        <v>50640324</v>
      </c>
      <c r="F223" s="1" t="str">
        <f aca="false">+'PLANTILLA PEDIDOS'!S227</f>
        <v>EGU084</v>
      </c>
      <c r="G223" s="1" t="str">
        <f aca="false">TEXT(+'PLANTILLA PEDIDOS'!T227,0)</f>
        <v>814190505</v>
      </c>
      <c r="H223" s="1" t="n">
        <f aca="false">+'PLANTILLA PEDIDOS'!U227</f>
        <v>1</v>
      </c>
      <c r="I223" s="1" t="str">
        <f aca="false">TEXT(+'PLANTILLA PEDIDOS'!V227,0)</f>
        <v>10990</v>
      </c>
      <c r="J223" s="1" t="n">
        <f aca="false">+'PLANTILLA PEDIDOS'!W227</f>
        <v>12</v>
      </c>
    </row>
    <row r="224" customFormat="false" ht="13.8" hidden="false" customHeight="false" outlineLevel="0" collapsed="false">
      <c r="A224" s="22" t="n">
        <f aca="false">+'PLANTILLA PEDIDOS'!$S$1</f>
        <v>45630</v>
      </c>
      <c r="B224" s="1" t="str">
        <f aca="false">MID(+'PLANTILLA PEDIDOS'!O228,1,4)</f>
        <v>7711</v>
      </c>
      <c r="C224" s="1" t="str">
        <f aca="false">+'PLANTILLA PEDIDOS'!P228</f>
        <v>COMERCIALECOSUIZA CIA LTDA</v>
      </c>
      <c r="D224" s="1" t="str">
        <f aca="false">TEXT(+'PLANTILLA PEDIDOS'!Q228,0)</f>
        <v>1000041663</v>
      </c>
      <c r="E224" s="1" t="str">
        <f aca="false">TEXT(+'PLANTILLA PEDIDOS'!R228,0)</f>
        <v>50640324</v>
      </c>
      <c r="F224" s="1" t="str">
        <f aca="false">+'PLANTILLA PEDIDOS'!S228</f>
        <v>EGU084</v>
      </c>
      <c r="G224" s="1" t="str">
        <f aca="false">TEXT(+'PLANTILLA PEDIDOS'!T228,0)</f>
        <v>814190505</v>
      </c>
      <c r="H224" s="1" t="n">
        <f aca="false">+'PLANTILLA PEDIDOS'!U228</f>
        <v>1</v>
      </c>
      <c r="I224" s="1" t="str">
        <f aca="false">TEXT(+'PLANTILLA PEDIDOS'!V228,0)</f>
        <v>12299</v>
      </c>
      <c r="J224" s="1" t="n">
        <f aca="false">+'PLANTILLA PEDIDOS'!W228</f>
        <v>6</v>
      </c>
    </row>
    <row r="225" customFormat="false" ht="13.8" hidden="false" customHeight="false" outlineLevel="0" collapsed="false">
      <c r="A225" s="22" t="n">
        <f aca="false">+'PLANTILLA PEDIDOS'!$S$1</f>
        <v>45630</v>
      </c>
      <c r="B225" s="1" t="str">
        <f aca="false">MID(+'PLANTILLA PEDIDOS'!O229,1,4)</f>
        <v>7711</v>
      </c>
      <c r="C225" s="1" t="str">
        <f aca="false">+'PLANTILLA PEDIDOS'!P229</f>
        <v>COMERCIALECOSUIZA CIA LTDA</v>
      </c>
      <c r="D225" s="1" t="str">
        <f aca="false">TEXT(+'PLANTILLA PEDIDOS'!Q229,0)</f>
        <v>1000041663</v>
      </c>
      <c r="E225" s="1" t="str">
        <f aca="false">TEXT(+'PLANTILLA PEDIDOS'!R229,0)</f>
        <v>50640324</v>
      </c>
      <c r="F225" s="1" t="str">
        <f aca="false">+'PLANTILLA PEDIDOS'!S229</f>
        <v>EGU084</v>
      </c>
      <c r="G225" s="1" t="str">
        <f aca="false">TEXT(+'PLANTILLA PEDIDOS'!T229,0)</f>
        <v>814190505</v>
      </c>
      <c r="H225" s="1" t="n">
        <f aca="false">+'PLANTILLA PEDIDOS'!U229</f>
        <v>1</v>
      </c>
      <c r="I225" s="1" t="str">
        <f aca="false">TEXT(+'PLANTILLA PEDIDOS'!V229,0)</f>
        <v>4162</v>
      </c>
      <c r="J225" s="1" t="n">
        <f aca="false">+'PLANTILLA PEDIDOS'!W229</f>
        <v>6</v>
      </c>
    </row>
    <row r="226" customFormat="false" ht="13.8" hidden="false" customHeight="false" outlineLevel="0" collapsed="false">
      <c r="A226" s="22" t="n">
        <f aca="false">+'PLANTILLA PEDIDOS'!$S$1</f>
        <v>45630</v>
      </c>
      <c r="B226" s="1" t="str">
        <f aca="false">MID(+'PLANTILLA PEDIDOS'!O230,1,4)</f>
        <v>7711</v>
      </c>
      <c r="C226" s="1" t="str">
        <f aca="false">+'PLANTILLA PEDIDOS'!P230</f>
        <v>COMERCIALECOSUIZA CIA LTDA</v>
      </c>
      <c r="D226" s="1" t="str">
        <f aca="false">TEXT(+'PLANTILLA PEDIDOS'!Q230,0)</f>
        <v>1000041663</v>
      </c>
      <c r="E226" s="1" t="str">
        <f aca="false">TEXT(+'PLANTILLA PEDIDOS'!R230,0)</f>
        <v>50640324</v>
      </c>
      <c r="F226" s="1" t="str">
        <f aca="false">+'PLANTILLA PEDIDOS'!S230</f>
        <v>EGU084</v>
      </c>
      <c r="G226" s="1" t="str">
        <f aca="false">TEXT(+'PLANTILLA PEDIDOS'!T230,0)</f>
        <v>814190505</v>
      </c>
      <c r="H226" s="1" t="n">
        <f aca="false">+'PLANTILLA PEDIDOS'!U230</f>
        <v>0</v>
      </c>
      <c r="I226" s="1" t="str">
        <f aca="false">TEXT(+'PLANTILLA PEDIDOS'!V230,0)</f>
        <v/>
      </c>
      <c r="J226" s="1" t="str">
        <f aca="false">+'PLANTILLA PEDIDOS'!W230</f>
        <v/>
      </c>
    </row>
    <row r="227" customFormat="false" ht="13.8" hidden="false" customHeight="false" outlineLevel="0" collapsed="false">
      <c r="A227" s="22" t="n">
        <f aca="false">+'PLANTILLA PEDIDOS'!$S$1</f>
        <v>45630</v>
      </c>
      <c r="B227" s="1" t="str">
        <f aca="false">MID(+'PLANTILLA PEDIDOS'!O231,1,4)</f>
        <v>7711</v>
      </c>
      <c r="C227" s="1" t="str">
        <f aca="false">+'PLANTILLA PEDIDOS'!P231</f>
        <v>COMERCIALECOSUIZA CIA LTDA</v>
      </c>
      <c r="D227" s="1" t="str">
        <f aca="false">TEXT(+'PLANTILLA PEDIDOS'!Q231,0)</f>
        <v>1000041663</v>
      </c>
      <c r="E227" s="1" t="str">
        <f aca="false">TEXT(+'PLANTILLA PEDIDOS'!R231,0)</f>
        <v>50640324</v>
      </c>
      <c r="F227" s="1" t="str">
        <f aca="false">+'PLANTILLA PEDIDOS'!S231</f>
        <v>EGU084</v>
      </c>
      <c r="G227" s="1" t="str">
        <f aca="false">TEXT(+'PLANTILLA PEDIDOS'!T231,0)</f>
        <v>814190505</v>
      </c>
      <c r="H227" s="1" t="n">
        <f aca="false">+'PLANTILLA PEDIDOS'!U231</f>
        <v>0</v>
      </c>
      <c r="I227" s="1" t="str">
        <f aca="false">TEXT(+'PLANTILLA PEDIDOS'!V231,0)</f>
        <v/>
      </c>
      <c r="J227" s="1" t="str">
        <f aca="false">+'PLANTILLA PEDIDOS'!W231</f>
        <v/>
      </c>
    </row>
    <row r="228" customFormat="false" ht="13.8" hidden="false" customHeight="false" outlineLevel="0" collapsed="false">
      <c r="A228" s="22" t="n">
        <f aca="false">+'PLANTILLA PEDIDOS'!$S$1</f>
        <v>45630</v>
      </c>
      <c r="B228" s="1" t="str">
        <f aca="false">MID(+'PLANTILLA PEDIDOS'!O232,1,4)</f>
        <v>7711</v>
      </c>
      <c r="C228" s="1" t="str">
        <f aca="false">+'PLANTILLA PEDIDOS'!P232</f>
        <v>COMERCIALECOSUIZA CIA LTDA</v>
      </c>
      <c r="D228" s="1" t="str">
        <f aca="false">TEXT(+'PLANTILLA PEDIDOS'!Q232,0)</f>
        <v>1000041663</v>
      </c>
      <c r="E228" s="1" t="str">
        <f aca="false">TEXT(+'PLANTILLA PEDIDOS'!R232,0)</f>
        <v>50640324</v>
      </c>
      <c r="F228" s="1" t="str">
        <f aca="false">+'PLANTILLA PEDIDOS'!S232</f>
        <v>EGU084</v>
      </c>
      <c r="G228" s="1" t="str">
        <f aca="false">TEXT(+'PLANTILLA PEDIDOS'!T232,0)</f>
        <v>814190505</v>
      </c>
      <c r="H228" s="1" t="n">
        <f aca="false">+'PLANTILLA PEDIDOS'!U232</f>
        <v>0</v>
      </c>
      <c r="I228" s="1" t="str">
        <f aca="false">TEXT(+'PLANTILLA PEDIDOS'!V232,0)</f>
        <v/>
      </c>
      <c r="J228" s="1" t="str">
        <f aca="false">+'PLANTILLA PEDIDOS'!W232</f>
        <v/>
      </c>
    </row>
    <row r="229" customFormat="false" ht="13.8" hidden="false" customHeight="false" outlineLevel="0" collapsed="false">
      <c r="A229" s="22" t="n">
        <f aca="false">+'PLANTILLA PEDIDOS'!$S$1</f>
        <v>45630</v>
      </c>
      <c r="B229" s="1" t="str">
        <f aca="false">MID(+'PLANTILLA PEDIDOS'!O233,1,4)</f>
        <v>7711</v>
      </c>
      <c r="C229" s="1" t="str">
        <f aca="false">+'PLANTILLA PEDIDOS'!P233</f>
        <v>COMERCIALECOSUIZA CIA LTDA</v>
      </c>
      <c r="D229" s="1" t="str">
        <f aca="false">TEXT(+'PLANTILLA PEDIDOS'!Q233,0)</f>
        <v>1000041663</v>
      </c>
      <c r="E229" s="1" t="str">
        <f aca="false">TEXT(+'PLANTILLA PEDIDOS'!R233,0)</f>
        <v>50640324</v>
      </c>
      <c r="F229" s="1" t="str">
        <f aca="false">+'PLANTILLA PEDIDOS'!S233</f>
        <v>EGU084</v>
      </c>
      <c r="G229" s="1" t="str">
        <f aca="false">TEXT(+'PLANTILLA PEDIDOS'!T233,0)</f>
        <v>814190505</v>
      </c>
      <c r="H229" s="1" t="n">
        <f aca="false">+'PLANTILLA PEDIDOS'!U233</f>
        <v>0</v>
      </c>
      <c r="I229" s="1" t="str">
        <f aca="false">TEXT(+'PLANTILLA PEDIDOS'!V233,0)</f>
        <v/>
      </c>
      <c r="J229" s="1" t="str">
        <f aca="false">+'PLANTILLA PEDIDOS'!W233</f>
        <v/>
      </c>
    </row>
    <row r="230" customFormat="false" ht="13.8" hidden="false" customHeight="false" outlineLevel="0" collapsed="false">
      <c r="A230" s="22" t="n">
        <f aca="false">+'PLANTILLA PEDIDOS'!$S$1</f>
        <v>45630</v>
      </c>
      <c r="B230" s="1" t="str">
        <f aca="false">MID(+'PLANTILLA PEDIDOS'!O234,1,4)</f>
        <v>7711</v>
      </c>
      <c r="C230" s="1" t="str">
        <f aca="false">+'PLANTILLA PEDIDOS'!P234</f>
        <v>COMERCIALECOSUIZA CIA LTDA</v>
      </c>
      <c r="D230" s="1" t="str">
        <f aca="false">TEXT(+'PLANTILLA PEDIDOS'!Q234,0)</f>
        <v>1000041663</v>
      </c>
      <c r="E230" s="1" t="str">
        <f aca="false">TEXT(+'PLANTILLA PEDIDOS'!R234,0)</f>
        <v>50640324</v>
      </c>
      <c r="F230" s="1" t="str">
        <f aca="false">+'PLANTILLA PEDIDOS'!S234</f>
        <v>EGU084</v>
      </c>
      <c r="G230" s="1" t="str">
        <f aca="false">TEXT(+'PLANTILLA PEDIDOS'!T234,0)</f>
        <v>814190505</v>
      </c>
      <c r="H230" s="1" t="n">
        <f aca="false">+'PLANTILLA PEDIDOS'!U234</f>
        <v>0</v>
      </c>
      <c r="I230" s="1" t="str">
        <f aca="false">TEXT(+'PLANTILLA PEDIDOS'!V234,0)</f>
        <v/>
      </c>
      <c r="J230" s="1" t="str">
        <f aca="false">+'PLANTILLA PEDIDOS'!W234</f>
        <v/>
      </c>
    </row>
    <row r="231" customFormat="false" ht="13.8" hidden="false" customHeight="false" outlineLevel="0" collapsed="false">
      <c r="A231" s="22" t="n">
        <f aca="false">+'PLANTILLA PEDIDOS'!$S$1</f>
        <v>45630</v>
      </c>
      <c r="B231" s="1" t="str">
        <f aca="false">MID(+'PLANTILLA PEDIDOS'!O235,1,4)</f>
        <v>7711</v>
      </c>
      <c r="C231" s="1" t="str">
        <f aca="false">+'PLANTILLA PEDIDOS'!P235</f>
        <v>COMERCIALECOSUIZA CIA LTDA</v>
      </c>
      <c r="D231" s="1" t="str">
        <f aca="false">TEXT(+'PLANTILLA PEDIDOS'!Q235,0)</f>
        <v>1000041663</v>
      </c>
      <c r="E231" s="1" t="str">
        <f aca="false">TEXT(+'PLANTILLA PEDIDOS'!R235,0)</f>
        <v>50640324</v>
      </c>
      <c r="F231" s="1" t="str">
        <f aca="false">+'PLANTILLA PEDIDOS'!S235</f>
        <v>EGU084</v>
      </c>
      <c r="G231" s="1" t="str">
        <f aca="false">TEXT(+'PLANTILLA PEDIDOS'!T235,0)</f>
        <v>814190505</v>
      </c>
      <c r="H231" s="1" t="n">
        <f aca="false">+'PLANTILLA PEDIDOS'!U235</f>
        <v>0</v>
      </c>
      <c r="I231" s="1" t="str">
        <f aca="false">TEXT(+'PLANTILLA PEDIDOS'!V235,0)</f>
        <v/>
      </c>
      <c r="J231" s="1" t="str">
        <f aca="false">+'PLANTILLA PEDIDOS'!W235</f>
        <v/>
      </c>
    </row>
    <row r="232" customFormat="false" ht="13.8" hidden="false" customHeight="false" outlineLevel="0" collapsed="false">
      <c r="A232" s="22" t="n">
        <f aca="false">+'PLANTILLA PEDIDOS'!$S$1</f>
        <v>45630</v>
      </c>
      <c r="B232" s="1" t="str">
        <f aca="false">MID(+'PLANTILLA PEDIDOS'!O236,1,4)</f>
        <v>7711</v>
      </c>
      <c r="C232" s="1" t="str">
        <f aca="false">+'PLANTILLA PEDIDOS'!P236</f>
        <v>COMERCIALECOSUIZA CIA LTDA</v>
      </c>
      <c r="D232" s="1" t="str">
        <f aca="false">TEXT(+'PLANTILLA PEDIDOS'!Q236,0)</f>
        <v>1000041663</v>
      </c>
      <c r="E232" s="1" t="str">
        <f aca="false">TEXT(+'PLANTILLA PEDIDOS'!R236,0)</f>
        <v>50640324</v>
      </c>
      <c r="F232" s="1" t="str">
        <f aca="false">+'PLANTILLA PEDIDOS'!S236</f>
        <v>EGU084</v>
      </c>
      <c r="G232" s="1" t="str">
        <f aca="false">TEXT(+'PLANTILLA PEDIDOS'!T236,0)</f>
        <v>814190505</v>
      </c>
      <c r="H232" s="1" t="n">
        <f aca="false">+'PLANTILLA PEDIDOS'!U236</f>
        <v>0</v>
      </c>
      <c r="I232" s="1" t="str">
        <f aca="false">TEXT(+'PLANTILLA PEDIDOS'!V236,0)</f>
        <v/>
      </c>
      <c r="J232" s="1" t="str">
        <f aca="false">+'PLANTILLA PEDIDOS'!W236</f>
        <v/>
      </c>
    </row>
    <row r="233" customFormat="false" ht="13.8" hidden="false" customHeight="false" outlineLevel="0" collapsed="false">
      <c r="A233" s="22" t="n">
        <f aca="false">+'PLANTILLA PEDIDOS'!$S$1</f>
        <v>45630</v>
      </c>
      <c r="B233" s="1" t="str">
        <f aca="false">MID(+'PLANTILLA PEDIDOS'!O237,1,4)</f>
        <v>7711</v>
      </c>
      <c r="C233" s="1" t="str">
        <f aca="false">+'PLANTILLA PEDIDOS'!P237</f>
        <v>COMERCIALECOSUIZA CIA LTDA</v>
      </c>
      <c r="D233" s="1" t="str">
        <f aca="false">TEXT(+'PLANTILLA PEDIDOS'!Q237,0)</f>
        <v>1000041663</v>
      </c>
      <c r="E233" s="1" t="str">
        <f aca="false">TEXT(+'PLANTILLA PEDIDOS'!R237,0)</f>
        <v>50640324</v>
      </c>
      <c r="F233" s="1" t="str">
        <f aca="false">+'PLANTILLA PEDIDOS'!S237</f>
        <v>EGU084</v>
      </c>
      <c r="G233" s="1" t="str">
        <f aca="false">TEXT(+'PLANTILLA PEDIDOS'!T237,0)</f>
        <v>814190505</v>
      </c>
      <c r="H233" s="1" t="n">
        <f aca="false">+'PLANTILLA PEDIDOS'!U237</f>
        <v>0</v>
      </c>
      <c r="I233" s="1" t="str">
        <f aca="false">TEXT(+'PLANTILLA PEDIDOS'!V237,0)</f>
        <v/>
      </c>
      <c r="J233" s="1" t="str">
        <f aca="false">+'PLANTILLA PEDIDOS'!W237</f>
        <v/>
      </c>
    </row>
    <row r="234" customFormat="false" ht="13.8" hidden="false" customHeight="false" outlineLevel="0" collapsed="false">
      <c r="A234" s="22" t="n">
        <f aca="false">+'PLANTILLA PEDIDOS'!$S$1</f>
        <v>45630</v>
      </c>
      <c r="B234" s="1" t="str">
        <f aca="false">MID(+'PLANTILLA PEDIDOS'!O238,1,4)</f>
        <v>7711</v>
      </c>
      <c r="C234" s="1" t="str">
        <f aca="false">+'PLANTILLA PEDIDOS'!P238</f>
        <v>COMERCIALECOSUIZA CIA LTDA</v>
      </c>
      <c r="D234" s="1" t="str">
        <f aca="false">TEXT(+'PLANTILLA PEDIDOS'!Q238,0)</f>
        <v>1000041663</v>
      </c>
      <c r="E234" s="1" t="str">
        <f aca="false">TEXT(+'PLANTILLA PEDIDOS'!R238,0)</f>
        <v>50640324</v>
      </c>
      <c r="F234" s="1" t="str">
        <f aca="false">+'PLANTILLA PEDIDOS'!S238</f>
        <v>EGU084</v>
      </c>
      <c r="G234" s="1" t="str">
        <f aca="false">TEXT(+'PLANTILLA PEDIDOS'!T238,0)</f>
        <v>814190505</v>
      </c>
      <c r="H234" s="1" t="n">
        <f aca="false">+'PLANTILLA PEDIDOS'!U238</f>
        <v>0</v>
      </c>
      <c r="I234" s="1" t="str">
        <f aca="false">TEXT(+'PLANTILLA PEDIDOS'!V238,0)</f>
        <v/>
      </c>
      <c r="J234" s="1" t="str">
        <f aca="false">+'PLANTILLA PEDIDOS'!W238</f>
        <v/>
      </c>
    </row>
    <row r="235" customFormat="false" ht="13.8" hidden="false" customHeight="false" outlineLevel="0" collapsed="false">
      <c r="A235" s="22" t="n">
        <f aca="false">+'PLANTILLA PEDIDOS'!$S$1</f>
        <v>45630</v>
      </c>
      <c r="B235" s="1" t="str">
        <f aca="false">MID(+'PLANTILLA PEDIDOS'!O239,1,4)</f>
        <v>7711</v>
      </c>
      <c r="C235" s="1" t="str">
        <f aca="false">+'PLANTILLA PEDIDOS'!P239</f>
        <v>COMERCIALECOSUIZA CIA LTDA</v>
      </c>
      <c r="D235" s="1" t="str">
        <f aca="false">TEXT(+'PLANTILLA PEDIDOS'!Q239,0)</f>
        <v>1000041663</v>
      </c>
      <c r="E235" s="1" t="str">
        <f aca="false">TEXT(+'PLANTILLA PEDIDOS'!R239,0)</f>
        <v>50640324</v>
      </c>
      <c r="F235" s="1" t="str">
        <f aca="false">+'PLANTILLA PEDIDOS'!S239</f>
        <v>EGU084</v>
      </c>
      <c r="G235" s="1" t="str">
        <f aca="false">TEXT(+'PLANTILLA PEDIDOS'!T239,0)</f>
        <v>814190505</v>
      </c>
      <c r="H235" s="1" t="n">
        <f aca="false">+'PLANTILLA PEDIDOS'!U239</f>
        <v>0</v>
      </c>
      <c r="I235" s="1" t="str">
        <f aca="false">TEXT(+'PLANTILLA PEDIDOS'!V239,0)</f>
        <v/>
      </c>
      <c r="J235" s="1" t="str">
        <f aca="false">+'PLANTILLA PEDIDOS'!W239</f>
        <v/>
      </c>
    </row>
    <row r="236" customFormat="false" ht="13.8" hidden="false" customHeight="false" outlineLevel="0" collapsed="false">
      <c r="A236" s="22" t="n">
        <f aca="false">+'PLANTILLA PEDIDOS'!$S$1</f>
        <v>45630</v>
      </c>
      <c r="B236" s="1" t="str">
        <f aca="false">MID(+'PLANTILLA PEDIDOS'!O240,1,4)</f>
        <v>7711</v>
      </c>
      <c r="C236" s="1" t="str">
        <f aca="false">+'PLANTILLA PEDIDOS'!P240</f>
        <v>COMERCIALECOSUIZA CIA LTDA</v>
      </c>
      <c r="D236" s="1" t="str">
        <f aca="false">TEXT(+'PLANTILLA PEDIDOS'!Q240,0)</f>
        <v>1000041663</v>
      </c>
      <c r="E236" s="1" t="str">
        <f aca="false">TEXT(+'PLANTILLA PEDIDOS'!R240,0)</f>
        <v>50640324</v>
      </c>
      <c r="F236" s="1" t="str">
        <f aca="false">+'PLANTILLA PEDIDOS'!S240</f>
        <v>EGU084</v>
      </c>
      <c r="G236" s="1" t="str">
        <f aca="false">TEXT(+'PLANTILLA PEDIDOS'!T240,0)</f>
        <v>814190505</v>
      </c>
      <c r="H236" s="1" t="n">
        <f aca="false">+'PLANTILLA PEDIDOS'!U240</f>
        <v>0</v>
      </c>
      <c r="I236" s="1" t="str">
        <f aca="false">TEXT(+'PLANTILLA PEDIDOS'!V240,0)</f>
        <v/>
      </c>
      <c r="J236" s="1" t="str">
        <f aca="false">+'PLANTILLA PEDIDOS'!W240</f>
        <v/>
      </c>
    </row>
    <row r="237" customFormat="false" ht="13.8" hidden="false" customHeight="false" outlineLevel="0" collapsed="false">
      <c r="A237" s="22" t="n">
        <f aca="false">+'PLANTILLA PEDIDOS'!$S$1</f>
        <v>45630</v>
      </c>
      <c r="B237" s="1" t="str">
        <f aca="false">MID(+'PLANTILLA PEDIDOS'!O241,1,4)</f>
        <v>7711</v>
      </c>
      <c r="C237" s="1" t="str">
        <f aca="false">+'PLANTILLA PEDIDOS'!P241</f>
        <v>COMERCIALECOSUIZA CIA LTDA</v>
      </c>
      <c r="D237" s="1" t="str">
        <f aca="false">TEXT(+'PLANTILLA PEDIDOS'!Q241,0)</f>
        <v>1000041663</v>
      </c>
      <c r="E237" s="1" t="str">
        <f aca="false">TEXT(+'PLANTILLA PEDIDOS'!R241,0)</f>
        <v>50640324</v>
      </c>
      <c r="F237" s="1" t="str">
        <f aca="false">+'PLANTILLA PEDIDOS'!S241</f>
        <v>EGU084</v>
      </c>
      <c r="G237" s="1" t="str">
        <f aca="false">TEXT(+'PLANTILLA PEDIDOS'!T241,0)</f>
        <v>814190505</v>
      </c>
      <c r="H237" s="1" t="n">
        <f aca="false">+'PLANTILLA PEDIDOS'!U241</f>
        <v>0</v>
      </c>
      <c r="I237" s="1" t="str">
        <f aca="false">TEXT(+'PLANTILLA PEDIDOS'!V241,0)</f>
        <v/>
      </c>
      <c r="J237" s="1" t="str">
        <f aca="false">+'PLANTILLA PEDIDOS'!W241</f>
        <v/>
      </c>
    </row>
    <row r="238" customFormat="false" ht="13.8" hidden="false" customHeight="false" outlineLevel="0" collapsed="false">
      <c r="A238" s="22" t="n">
        <f aca="false">+'PLANTILLA PEDIDOS'!$S$1</f>
        <v>45630</v>
      </c>
      <c r="B238" s="1" t="str">
        <f aca="false">MID(+'PLANTILLA PEDIDOS'!O242,1,4)</f>
        <v>7711</v>
      </c>
      <c r="C238" s="1" t="str">
        <f aca="false">+'PLANTILLA PEDIDOS'!P242</f>
        <v>COMERCIALECOSUIZA CIA LTDA</v>
      </c>
      <c r="D238" s="1" t="str">
        <f aca="false">TEXT(+'PLANTILLA PEDIDOS'!Q242,0)</f>
        <v>1000041663</v>
      </c>
      <c r="E238" s="1" t="str">
        <f aca="false">TEXT(+'PLANTILLA PEDIDOS'!R242,0)</f>
        <v>50640324</v>
      </c>
      <c r="F238" s="1" t="str">
        <f aca="false">+'PLANTILLA PEDIDOS'!S242</f>
        <v>EGU084</v>
      </c>
      <c r="G238" s="1" t="str">
        <f aca="false">TEXT(+'PLANTILLA PEDIDOS'!T242,0)</f>
        <v>814190505</v>
      </c>
      <c r="H238" s="1" t="n">
        <f aca="false">+'PLANTILLA PEDIDOS'!U242</f>
        <v>0</v>
      </c>
      <c r="I238" s="1" t="str">
        <f aca="false">TEXT(+'PLANTILLA PEDIDOS'!V242,0)</f>
        <v/>
      </c>
      <c r="J238" s="1" t="str">
        <f aca="false">+'PLANTILLA PEDIDOS'!W242</f>
        <v/>
      </c>
    </row>
    <row r="239" customFormat="false" ht="13.8" hidden="false" customHeight="false" outlineLevel="0" collapsed="false">
      <c r="A239" s="22" t="n">
        <f aca="false">+'PLANTILLA PEDIDOS'!$S$1</f>
        <v>45630</v>
      </c>
      <c r="B239" s="1" t="str">
        <f aca="false">MID(+'PLANTILLA PEDIDOS'!O243,1,4)</f>
        <v>7711</v>
      </c>
      <c r="C239" s="1" t="str">
        <f aca="false">+'PLANTILLA PEDIDOS'!P243</f>
        <v>COMERCIALECOSUIZA CIA LTDA</v>
      </c>
      <c r="D239" s="1" t="str">
        <f aca="false">TEXT(+'PLANTILLA PEDIDOS'!Q243,0)</f>
        <v>1000041663</v>
      </c>
      <c r="E239" s="1" t="str">
        <f aca="false">TEXT(+'PLANTILLA PEDIDOS'!R243,0)</f>
        <v>50640324</v>
      </c>
      <c r="F239" s="1" t="str">
        <f aca="false">+'PLANTILLA PEDIDOS'!S243</f>
        <v>EGU084</v>
      </c>
      <c r="G239" s="1" t="str">
        <f aca="false">TEXT(+'PLANTILLA PEDIDOS'!T243,0)</f>
        <v>814190505</v>
      </c>
      <c r="H239" s="1" t="n">
        <f aca="false">+'PLANTILLA PEDIDOS'!U243</f>
        <v>0</v>
      </c>
      <c r="I239" s="1" t="str">
        <f aca="false">TEXT(+'PLANTILLA PEDIDOS'!V243,0)</f>
        <v/>
      </c>
      <c r="J239" s="1" t="str">
        <f aca="false">+'PLANTILLA PEDIDOS'!W243</f>
        <v/>
      </c>
    </row>
    <row r="240" customFormat="false" ht="13.8" hidden="false" customHeight="false" outlineLevel="0" collapsed="false">
      <c r="A240" s="22" t="n">
        <f aca="false">+'PLANTILLA PEDIDOS'!$S$1</f>
        <v>45630</v>
      </c>
      <c r="B240" s="1" t="str">
        <f aca="false">MID(+'PLANTILLA PEDIDOS'!O244,1,4)</f>
        <v>7711</v>
      </c>
      <c r="C240" s="1" t="str">
        <f aca="false">+'PLANTILLA PEDIDOS'!P244</f>
        <v>COMERCIALECOSUIZA CIA LTDA</v>
      </c>
      <c r="D240" s="1" t="str">
        <f aca="false">TEXT(+'PLANTILLA PEDIDOS'!Q244,0)</f>
        <v>1000041663</v>
      </c>
      <c r="E240" s="1" t="str">
        <f aca="false">TEXT(+'PLANTILLA PEDIDOS'!R244,0)</f>
        <v>50640324</v>
      </c>
      <c r="F240" s="1" t="str">
        <f aca="false">+'PLANTILLA PEDIDOS'!S244</f>
        <v>EGU084</v>
      </c>
      <c r="G240" s="1" t="str">
        <f aca="false">TEXT(+'PLANTILLA PEDIDOS'!T244,0)</f>
        <v>814190505</v>
      </c>
      <c r="H240" s="1" t="n">
        <f aca="false">+'PLANTILLA PEDIDOS'!U244</f>
        <v>0</v>
      </c>
      <c r="I240" s="1" t="str">
        <f aca="false">TEXT(+'PLANTILLA PEDIDOS'!V244,0)</f>
        <v/>
      </c>
      <c r="J240" s="1" t="str">
        <f aca="false">+'PLANTILLA PEDIDOS'!W244</f>
        <v/>
      </c>
    </row>
    <row r="241" customFormat="false" ht="13.8" hidden="false" customHeight="false" outlineLevel="0" collapsed="false">
      <c r="A241" s="22" t="n">
        <f aca="false">+'PLANTILLA PEDIDOS'!$S$1</f>
        <v>45630</v>
      </c>
      <c r="B241" s="1" t="str">
        <f aca="false">MID(+'PLANTILLA PEDIDOS'!O245,1,4)</f>
        <v>7711</v>
      </c>
      <c r="C241" s="1" t="str">
        <f aca="false">+'PLANTILLA PEDIDOS'!P245</f>
        <v>COMERCIALECOSUIZA CIA LTDA</v>
      </c>
      <c r="D241" s="1" t="str">
        <f aca="false">TEXT(+'PLANTILLA PEDIDOS'!Q245,0)</f>
        <v>1000041663</v>
      </c>
      <c r="E241" s="1" t="str">
        <f aca="false">TEXT(+'PLANTILLA PEDIDOS'!R245,0)</f>
        <v>50640324</v>
      </c>
      <c r="F241" s="1" t="str">
        <f aca="false">+'PLANTILLA PEDIDOS'!S245</f>
        <v>EGU084</v>
      </c>
      <c r="G241" s="1" t="str">
        <f aca="false">TEXT(+'PLANTILLA PEDIDOS'!T245,0)</f>
        <v>814190505</v>
      </c>
      <c r="H241" s="1" t="n">
        <f aca="false">+'PLANTILLA PEDIDOS'!U245</f>
        <v>0</v>
      </c>
      <c r="I241" s="1" t="str">
        <f aca="false">TEXT(+'PLANTILLA PEDIDOS'!V245,0)</f>
        <v/>
      </c>
      <c r="J241" s="1" t="str">
        <f aca="false">+'PLANTILLA PEDIDOS'!W245</f>
        <v/>
      </c>
    </row>
    <row r="242" customFormat="false" ht="13.8" hidden="false" customHeight="false" outlineLevel="0" collapsed="false">
      <c r="A242" s="22" t="n">
        <f aca="false">+'PLANTILLA PEDIDOS'!$S$1</f>
        <v>45630</v>
      </c>
      <c r="B242" s="1" t="str">
        <f aca="false">MID(+'PLANTILLA PEDIDOS'!O246,1,4)</f>
        <v>7711</v>
      </c>
      <c r="C242" s="1" t="str">
        <f aca="false">+'PLANTILLA PEDIDOS'!P246</f>
        <v>COMERCIALECOSUIZA CIA LTDA</v>
      </c>
      <c r="D242" s="1" t="str">
        <f aca="false">TEXT(+'PLANTILLA PEDIDOS'!Q246,0)</f>
        <v>1000041663</v>
      </c>
      <c r="E242" s="1" t="str">
        <f aca="false">TEXT(+'PLANTILLA PEDIDOS'!R246,0)</f>
        <v>50640324</v>
      </c>
      <c r="F242" s="1" t="str">
        <f aca="false">+'PLANTILLA PEDIDOS'!S246</f>
        <v>EGU084</v>
      </c>
      <c r="G242" s="1" t="str">
        <f aca="false">TEXT(+'PLANTILLA PEDIDOS'!T246,0)</f>
        <v>814190505</v>
      </c>
      <c r="H242" s="1" t="n">
        <f aca="false">+'PLANTILLA PEDIDOS'!U246</f>
        <v>0</v>
      </c>
      <c r="I242" s="1" t="str">
        <f aca="false">TEXT(+'PLANTILLA PEDIDOS'!V246,0)</f>
        <v/>
      </c>
      <c r="J242" s="1" t="str">
        <f aca="false">+'PLANTILLA PEDIDOS'!W246</f>
        <v/>
      </c>
    </row>
    <row r="243" customFormat="false" ht="13.8" hidden="false" customHeight="false" outlineLevel="0" collapsed="false">
      <c r="A243" s="22" t="n">
        <f aca="false">+'PLANTILLA PEDIDOS'!$S$1</f>
        <v>45630</v>
      </c>
      <c r="B243" s="1" t="str">
        <f aca="false">MID(+'PLANTILLA PEDIDOS'!O247,1,4)</f>
        <v>7711</v>
      </c>
      <c r="C243" s="1" t="str">
        <f aca="false">+'PLANTILLA PEDIDOS'!P247</f>
        <v>COMERCIALECOSUIZA CIA LTDA</v>
      </c>
      <c r="D243" s="1" t="str">
        <f aca="false">TEXT(+'PLANTILLA PEDIDOS'!Q247,0)</f>
        <v>1000041663</v>
      </c>
      <c r="E243" s="1" t="str">
        <f aca="false">TEXT(+'PLANTILLA PEDIDOS'!R247,0)</f>
        <v>50640324</v>
      </c>
      <c r="F243" s="1" t="str">
        <f aca="false">+'PLANTILLA PEDIDOS'!S247</f>
        <v>EGU084</v>
      </c>
      <c r="G243" s="1" t="str">
        <f aca="false">TEXT(+'PLANTILLA PEDIDOS'!T247,0)</f>
        <v>814190505</v>
      </c>
      <c r="H243" s="1" t="n">
        <f aca="false">+'PLANTILLA PEDIDOS'!U247</f>
        <v>0</v>
      </c>
      <c r="I243" s="1" t="str">
        <f aca="false">TEXT(+'PLANTILLA PEDIDOS'!V247,0)</f>
        <v/>
      </c>
      <c r="J243" s="1" t="str">
        <f aca="false">+'PLANTILLA PEDIDOS'!W247</f>
        <v/>
      </c>
    </row>
    <row r="244" customFormat="false" ht="13.8" hidden="false" customHeight="false" outlineLevel="0" collapsed="false">
      <c r="A244" s="22" t="n">
        <f aca="false">+'PLANTILLA PEDIDOS'!$S$1</f>
        <v>45630</v>
      </c>
      <c r="B244" s="1" t="str">
        <f aca="false">MID(+'PLANTILLA PEDIDOS'!O248,1,4)</f>
        <v>7711</v>
      </c>
      <c r="C244" s="1" t="str">
        <f aca="false">+'PLANTILLA PEDIDOS'!P248</f>
        <v>COMERCIALECOSUIZA CIA LTDA</v>
      </c>
      <c r="D244" s="1" t="str">
        <f aca="false">TEXT(+'PLANTILLA PEDIDOS'!Q248,0)</f>
        <v>1000041663</v>
      </c>
      <c r="E244" s="1" t="str">
        <f aca="false">TEXT(+'PLANTILLA PEDIDOS'!R248,0)</f>
        <v>50640324</v>
      </c>
      <c r="F244" s="1" t="str">
        <f aca="false">+'PLANTILLA PEDIDOS'!S248</f>
        <v>EGU084</v>
      </c>
      <c r="G244" s="1" t="str">
        <f aca="false">TEXT(+'PLANTILLA PEDIDOS'!T248,0)</f>
        <v>814190505</v>
      </c>
      <c r="H244" s="1" t="n">
        <f aca="false">+'PLANTILLA PEDIDOS'!U248</f>
        <v>0</v>
      </c>
      <c r="I244" s="1" t="str">
        <f aca="false">TEXT(+'PLANTILLA PEDIDOS'!V248,0)</f>
        <v/>
      </c>
      <c r="J244" s="1" t="str">
        <f aca="false">+'PLANTILLA PEDIDOS'!W248</f>
        <v/>
      </c>
    </row>
    <row r="245" customFormat="false" ht="13.8" hidden="false" customHeight="false" outlineLevel="0" collapsed="false">
      <c r="A245" s="22" t="n">
        <f aca="false">+'PLANTILLA PEDIDOS'!$S$1</f>
        <v>45630</v>
      </c>
      <c r="B245" s="1" t="str">
        <f aca="false">MID(+'PLANTILLA PEDIDOS'!O249,1,4)</f>
        <v>7711</v>
      </c>
      <c r="C245" s="1" t="str">
        <f aca="false">+'PLANTILLA PEDIDOS'!P249</f>
        <v>COMERCIALECOSUIZA CIA LTDA</v>
      </c>
      <c r="D245" s="1" t="str">
        <f aca="false">TEXT(+'PLANTILLA PEDIDOS'!Q249,0)</f>
        <v>1000041663</v>
      </c>
      <c r="E245" s="1" t="str">
        <f aca="false">TEXT(+'PLANTILLA PEDIDOS'!R249,0)</f>
        <v>50640324</v>
      </c>
      <c r="F245" s="1" t="str">
        <f aca="false">+'PLANTILLA PEDIDOS'!S249</f>
        <v>EGU084</v>
      </c>
      <c r="G245" s="1" t="str">
        <f aca="false">TEXT(+'PLANTILLA PEDIDOS'!T249,0)</f>
        <v>814190505</v>
      </c>
      <c r="H245" s="1" t="n">
        <f aca="false">+'PLANTILLA PEDIDOS'!U249</f>
        <v>0</v>
      </c>
      <c r="I245" s="1" t="str">
        <f aca="false">TEXT(+'PLANTILLA PEDIDOS'!V249,0)</f>
        <v/>
      </c>
      <c r="J245" s="1" t="str">
        <f aca="false">+'PLANTILLA PEDIDOS'!W249</f>
        <v/>
      </c>
    </row>
    <row r="246" customFormat="false" ht="13.8" hidden="false" customHeight="false" outlineLevel="0" collapsed="false">
      <c r="A246" s="22" t="n">
        <f aca="false">+'PLANTILLA PEDIDOS'!$S$1</f>
        <v>45630</v>
      </c>
      <c r="B246" s="1" t="str">
        <f aca="false">MID(+'PLANTILLA PEDIDOS'!O250,1,4)</f>
        <v>7711</v>
      </c>
      <c r="C246" s="1" t="str">
        <f aca="false">+'PLANTILLA PEDIDOS'!P250</f>
        <v>COMERCIALECOSUIZA CIA LTDA</v>
      </c>
      <c r="D246" s="1" t="str">
        <f aca="false">TEXT(+'PLANTILLA PEDIDOS'!Q250,0)</f>
        <v>1000041663</v>
      </c>
      <c r="E246" s="1" t="str">
        <f aca="false">TEXT(+'PLANTILLA PEDIDOS'!R250,0)</f>
        <v>50640324</v>
      </c>
      <c r="F246" s="1" t="str">
        <f aca="false">+'PLANTILLA PEDIDOS'!S250</f>
        <v>EGU084</v>
      </c>
      <c r="G246" s="1" t="str">
        <f aca="false">TEXT(+'PLANTILLA PEDIDOS'!T250,0)</f>
        <v>814190505</v>
      </c>
      <c r="H246" s="1" t="n">
        <f aca="false">+'PLANTILLA PEDIDOS'!U250</f>
        <v>0</v>
      </c>
      <c r="I246" s="1" t="str">
        <f aca="false">TEXT(+'PLANTILLA PEDIDOS'!V250,0)</f>
        <v/>
      </c>
      <c r="J246" s="1" t="str">
        <f aca="false">+'PLANTILLA PEDIDOS'!W250</f>
        <v/>
      </c>
    </row>
    <row r="247" customFormat="false" ht="13.8" hidden="false" customHeight="false" outlineLevel="0" collapsed="false">
      <c r="A247" s="22" t="n">
        <f aca="false">+'PLANTILLA PEDIDOS'!$S$1</f>
        <v>45630</v>
      </c>
      <c r="B247" s="1" t="str">
        <f aca="false">MID(+'PLANTILLA PEDIDOS'!O251,1,4)</f>
        <v>7711</v>
      </c>
      <c r="C247" s="1" t="str">
        <f aca="false">+'PLANTILLA PEDIDOS'!P251</f>
        <v>COMERCIALECOSUIZA CIA LTDA</v>
      </c>
      <c r="D247" s="1" t="str">
        <f aca="false">TEXT(+'PLANTILLA PEDIDOS'!Q251,0)</f>
        <v>1000041663</v>
      </c>
      <c r="E247" s="1" t="str">
        <f aca="false">TEXT(+'PLANTILLA PEDIDOS'!R251,0)</f>
        <v>50640324</v>
      </c>
      <c r="F247" s="1" t="str">
        <f aca="false">+'PLANTILLA PEDIDOS'!S251</f>
        <v>EGU084</v>
      </c>
      <c r="G247" s="1" t="str">
        <f aca="false">TEXT(+'PLANTILLA PEDIDOS'!T251,0)</f>
        <v>814190505</v>
      </c>
      <c r="H247" s="1" t="n">
        <f aca="false">+'PLANTILLA PEDIDOS'!U251</f>
        <v>0</v>
      </c>
      <c r="I247" s="1" t="str">
        <f aca="false">TEXT(+'PLANTILLA PEDIDOS'!V251,0)</f>
        <v/>
      </c>
      <c r="J247" s="1" t="str">
        <f aca="false">+'PLANTILLA PEDIDOS'!W251</f>
        <v/>
      </c>
    </row>
    <row r="248" customFormat="false" ht="13.8" hidden="false" customHeight="false" outlineLevel="0" collapsed="false">
      <c r="A248" s="22" t="n">
        <f aca="false">+'PLANTILLA PEDIDOS'!$S$1</f>
        <v>45630</v>
      </c>
      <c r="B248" s="1" t="str">
        <f aca="false">MID(+'PLANTILLA PEDIDOS'!O252,1,4)</f>
        <v>7711</v>
      </c>
      <c r="C248" s="1" t="str">
        <f aca="false">+'PLANTILLA PEDIDOS'!P252</f>
        <v>COMERCIALECOSUIZA CIA LTDA</v>
      </c>
      <c r="D248" s="1" t="str">
        <f aca="false">TEXT(+'PLANTILLA PEDIDOS'!Q252,0)</f>
        <v>1000041663</v>
      </c>
      <c r="E248" s="1" t="str">
        <f aca="false">TEXT(+'PLANTILLA PEDIDOS'!R252,0)</f>
        <v>50640324</v>
      </c>
      <c r="F248" s="1" t="str">
        <f aca="false">+'PLANTILLA PEDIDOS'!S252</f>
        <v>EGU084</v>
      </c>
      <c r="G248" s="1" t="str">
        <f aca="false">TEXT(+'PLANTILLA PEDIDOS'!T252,0)</f>
        <v>814190505</v>
      </c>
      <c r="H248" s="1" t="n">
        <f aca="false">+'PLANTILLA PEDIDOS'!U252</f>
        <v>0</v>
      </c>
      <c r="I248" s="1" t="str">
        <f aca="false">TEXT(+'PLANTILLA PEDIDOS'!V252,0)</f>
        <v/>
      </c>
      <c r="J248" s="1" t="str">
        <f aca="false">+'PLANTILLA PEDIDOS'!W252</f>
        <v/>
      </c>
    </row>
    <row r="249" customFormat="false" ht="13.8" hidden="false" customHeight="false" outlineLevel="0" collapsed="false">
      <c r="A249" s="22" t="n">
        <f aca="false">+'PLANTILLA PEDIDOS'!$S$1</f>
        <v>45630</v>
      </c>
      <c r="B249" s="1" t="str">
        <f aca="false">MID(+'PLANTILLA PEDIDOS'!O253,1,4)</f>
        <v>7711</v>
      </c>
      <c r="C249" s="1" t="str">
        <f aca="false">+'PLANTILLA PEDIDOS'!P253</f>
        <v>COMERCIALECOSUIZA CIA LTDA</v>
      </c>
      <c r="D249" s="1" t="str">
        <f aca="false">TEXT(+'PLANTILLA PEDIDOS'!Q253,0)</f>
        <v>1000041663</v>
      </c>
      <c r="E249" s="1" t="str">
        <f aca="false">TEXT(+'PLANTILLA PEDIDOS'!R253,0)</f>
        <v>50640324</v>
      </c>
      <c r="F249" s="1" t="str">
        <f aca="false">+'PLANTILLA PEDIDOS'!S253</f>
        <v>EGU084</v>
      </c>
      <c r="G249" s="1" t="str">
        <f aca="false">TEXT(+'PLANTILLA PEDIDOS'!T253,0)</f>
        <v>814190505</v>
      </c>
      <c r="H249" s="1" t="n">
        <f aca="false">+'PLANTILLA PEDIDOS'!U253</f>
        <v>0</v>
      </c>
      <c r="I249" s="1" t="str">
        <f aca="false">TEXT(+'PLANTILLA PEDIDOS'!V253,0)</f>
        <v/>
      </c>
      <c r="J249" s="1" t="str">
        <f aca="false">+'PLANTILLA PEDIDOS'!W253</f>
        <v/>
      </c>
    </row>
    <row r="250" customFormat="false" ht="13.8" hidden="false" customHeight="false" outlineLevel="0" collapsed="false">
      <c r="A250" s="22" t="n">
        <f aca="false">+'PLANTILLA PEDIDOS'!$S$1</f>
        <v>45630</v>
      </c>
      <c r="B250" s="1" t="str">
        <f aca="false">MID(+'PLANTILLA PEDIDOS'!O254,1,4)</f>
        <v>7711</v>
      </c>
      <c r="C250" s="1" t="str">
        <f aca="false">+'PLANTILLA PEDIDOS'!P254</f>
        <v>COMERCIALECOSUIZA CIA LTDA</v>
      </c>
      <c r="D250" s="1" t="str">
        <f aca="false">TEXT(+'PLANTILLA PEDIDOS'!Q254,0)</f>
        <v>1000041663</v>
      </c>
      <c r="E250" s="1" t="str">
        <f aca="false">TEXT(+'PLANTILLA PEDIDOS'!R254,0)</f>
        <v>50640324</v>
      </c>
      <c r="F250" s="1" t="str">
        <f aca="false">+'PLANTILLA PEDIDOS'!S254</f>
        <v>EGU084</v>
      </c>
      <c r="G250" s="1" t="str">
        <f aca="false">TEXT(+'PLANTILLA PEDIDOS'!T254,0)</f>
        <v>814190505</v>
      </c>
      <c r="H250" s="1" t="n">
        <f aca="false">+'PLANTILLA PEDIDOS'!U254</f>
        <v>0</v>
      </c>
      <c r="I250" s="1" t="str">
        <f aca="false">TEXT(+'PLANTILLA PEDIDOS'!V254,0)</f>
        <v/>
      </c>
      <c r="J250" s="1" t="str">
        <f aca="false">+'PLANTILLA PEDIDOS'!W254</f>
        <v/>
      </c>
    </row>
    <row r="251" customFormat="false" ht="13.8" hidden="false" customHeight="false" outlineLevel="0" collapsed="false">
      <c r="A251" s="22" t="n">
        <f aca="false">+'PLANTILLA PEDIDOS'!$S$1</f>
        <v>45630</v>
      </c>
      <c r="B251" s="1" t="str">
        <f aca="false">MID(+'PLANTILLA PEDIDOS'!O255,1,4)</f>
        <v>7711</v>
      </c>
      <c r="C251" s="1" t="str">
        <f aca="false">+'PLANTILLA PEDIDOS'!P255</f>
        <v>COMERCIALECOSUIZA CIA LTDA</v>
      </c>
      <c r="D251" s="1" t="str">
        <f aca="false">TEXT(+'PLANTILLA PEDIDOS'!Q255,0)</f>
        <v>1000041663</v>
      </c>
      <c r="E251" s="1" t="str">
        <f aca="false">TEXT(+'PLANTILLA PEDIDOS'!R255,0)</f>
        <v>50640324</v>
      </c>
      <c r="F251" s="1" t="str">
        <f aca="false">+'PLANTILLA PEDIDOS'!S255</f>
        <v>EGU084</v>
      </c>
      <c r="G251" s="1" t="str">
        <f aca="false">TEXT(+'PLANTILLA PEDIDOS'!T255,0)</f>
        <v>814190505</v>
      </c>
      <c r="H251" s="1" t="n">
        <f aca="false">+'PLANTILLA PEDIDOS'!U255</f>
        <v>0</v>
      </c>
      <c r="I251" s="1" t="str">
        <f aca="false">TEXT(+'PLANTILLA PEDIDOS'!V255,0)</f>
        <v/>
      </c>
      <c r="J251" s="1" t="str">
        <f aca="false">+'PLANTILLA PEDIDOS'!W255</f>
        <v/>
      </c>
    </row>
    <row r="252" customFormat="false" ht="13.8" hidden="false" customHeight="false" outlineLevel="0" collapsed="false">
      <c r="A252" s="22" t="n">
        <f aca="false">+'PLANTILLA PEDIDOS'!$S$1</f>
        <v>45630</v>
      </c>
      <c r="B252" s="1" t="str">
        <f aca="false">MID(+'PLANTILLA PEDIDOS'!O256,1,4)</f>
        <v>7711</v>
      </c>
      <c r="C252" s="1" t="str">
        <f aca="false">+'PLANTILLA PEDIDOS'!P256</f>
        <v>COMERCIALECOSUIZA CIA LTDA</v>
      </c>
      <c r="D252" s="1" t="str">
        <f aca="false">TEXT(+'PLANTILLA PEDIDOS'!Q256,0)</f>
        <v>1000041663</v>
      </c>
      <c r="E252" s="1" t="str">
        <f aca="false">TEXT(+'PLANTILLA PEDIDOS'!R256,0)</f>
        <v>50640324</v>
      </c>
      <c r="F252" s="1" t="str">
        <f aca="false">+'PLANTILLA PEDIDOS'!S256</f>
        <v>EGU084</v>
      </c>
      <c r="G252" s="1" t="str">
        <f aca="false">TEXT(+'PLANTILLA PEDIDOS'!T256,0)</f>
        <v>814190505</v>
      </c>
      <c r="H252" s="1" t="n">
        <f aca="false">+'PLANTILLA PEDIDOS'!U256</f>
        <v>0</v>
      </c>
      <c r="I252" s="1" t="str">
        <f aca="false">TEXT(+'PLANTILLA PEDIDOS'!V256,0)</f>
        <v/>
      </c>
      <c r="J252" s="1" t="str">
        <f aca="false">+'PLANTILLA PEDIDOS'!W256</f>
        <v/>
      </c>
    </row>
    <row r="253" customFormat="false" ht="13.8" hidden="false" customHeight="false" outlineLevel="0" collapsed="false">
      <c r="A253" s="22" t="n">
        <f aca="false">+'PLANTILLA PEDIDOS'!$S$1</f>
        <v>45630</v>
      </c>
      <c r="B253" s="1" t="str">
        <f aca="false">MID(+'PLANTILLA PEDIDOS'!O257,1,4)</f>
        <v>7711</v>
      </c>
      <c r="C253" s="1" t="str">
        <f aca="false">+'PLANTILLA PEDIDOS'!P257</f>
        <v>COMERCIALECOSUIZA CIA LTDA</v>
      </c>
      <c r="D253" s="1" t="str">
        <f aca="false">TEXT(+'PLANTILLA PEDIDOS'!Q257,0)</f>
        <v>1000041663</v>
      </c>
      <c r="E253" s="1" t="str">
        <f aca="false">TEXT(+'PLANTILLA PEDIDOS'!R257,0)</f>
        <v>50640324</v>
      </c>
      <c r="F253" s="1" t="str">
        <f aca="false">+'PLANTILLA PEDIDOS'!S257</f>
        <v>EGU084</v>
      </c>
      <c r="G253" s="1" t="str">
        <f aca="false">TEXT(+'PLANTILLA PEDIDOS'!T257,0)</f>
        <v>814190505</v>
      </c>
      <c r="H253" s="1" t="n">
        <f aca="false">+'PLANTILLA PEDIDOS'!U257</f>
        <v>0</v>
      </c>
      <c r="I253" s="1" t="str">
        <f aca="false">TEXT(+'PLANTILLA PEDIDOS'!V257,0)</f>
        <v/>
      </c>
      <c r="J253" s="1" t="str">
        <f aca="false">+'PLANTILLA PEDIDOS'!W257</f>
        <v/>
      </c>
    </row>
    <row r="254" customFormat="false" ht="13.8" hidden="false" customHeight="false" outlineLevel="0" collapsed="false">
      <c r="A254" s="22" t="n">
        <f aca="false">+'PLANTILLA PEDIDOS'!$S$1</f>
        <v>45630</v>
      </c>
      <c r="B254" s="1" t="str">
        <f aca="false">MID(+'PLANTILLA PEDIDOS'!O258,1,4)</f>
        <v>7711</v>
      </c>
      <c r="C254" s="1" t="str">
        <f aca="false">+'PLANTILLA PEDIDOS'!P258</f>
        <v>COMERCIALECOSUIZA CIA LTDA</v>
      </c>
      <c r="D254" s="1" t="str">
        <f aca="false">TEXT(+'PLANTILLA PEDIDOS'!Q258,0)</f>
        <v>1000041663</v>
      </c>
      <c r="E254" s="1" t="str">
        <f aca="false">TEXT(+'PLANTILLA PEDIDOS'!R258,0)</f>
        <v>50640324</v>
      </c>
      <c r="F254" s="1" t="str">
        <f aca="false">+'PLANTILLA PEDIDOS'!S258</f>
        <v>EGU084</v>
      </c>
      <c r="G254" s="1" t="str">
        <f aca="false">TEXT(+'PLANTILLA PEDIDOS'!T258,0)</f>
        <v>814190505</v>
      </c>
      <c r="H254" s="1" t="n">
        <f aca="false">+'PLANTILLA PEDIDOS'!U258</f>
        <v>0</v>
      </c>
      <c r="I254" s="1" t="str">
        <f aca="false">TEXT(+'PLANTILLA PEDIDOS'!V258,0)</f>
        <v/>
      </c>
      <c r="J254" s="1" t="str">
        <f aca="false">+'PLANTILLA PEDIDOS'!W258</f>
        <v/>
      </c>
    </row>
    <row r="255" customFormat="false" ht="13.8" hidden="false" customHeight="false" outlineLevel="0" collapsed="false">
      <c r="A255" s="22" t="n">
        <f aca="false">+'PLANTILLA PEDIDOS'!$S$1</f>
        <v>45630</v>
      </c>
      <c r="B255" s="1" t="str">
        <f aca="false">MID(+'PLANTILLA PEDIDOS'!O259,1,4)</f>
        <v>7711</v>
      </c>
      <c r="C255" s="1" t="str">
        <f aca="false">+'PLANTILLA PEDIDOS'!P259</f>
        <v>COMERCIALECOSUIZA CIA LTDA</v>
      </c>
      <c r="D255" s="1" t="str">
        <f aca="false">TEXT(+'PLANTILLA PEDIDOS'!Q259,0)</f>
        <v>1000041663</v>
      </c>
      <c r="E255" s="1" t="str">
        <f aca="false">TEXT(+'PLANTILLA PEDIDOS'!R259,0)</f>
        <v>50640324</v>
      </c>
      <c r="F255" s="1" t="str">
        <f aca="false">+'PLANTILLA PEDIDOS'!S259</f>
        <v>EGU084</v>
      </c>
      <c r="G255" s="1" t="str">
        <f aca="false">TEXT(+'PLANTILLA PEDIDOS'!T259,0)</f>
        <v>814190505</v>
      </c>
      <c r="H255" s="1" t="n">
        <f aca="false">+'PLANTILLA PEDIDOS'!U259</f>
        <v>0</v>
      </c>
      <c r="I255" s="1" t="str">
        <f aca="false">TEXT(+'PLANTILLA PEDIDOS'!V259,0)</f>
        <v/>
      </c>
      <c r="J255" s="1" t="str">
        <f aca="false">+'PLANTILLA PEDIDOS'!W259</f>
        <v/>
      </c>
    </row>
    <row r="256" customFormat="false" ht="13.8" hidden="false" customHeight="false" outlineLevel="0" collapsed="false">
      <c r="A256" s="22" t="n">
        <f aca="false">+'PLANTILLA PEDIDOS'!$S$1</f>
        <v>45630</v>
      </c>
      <c r="B256" s="1" t="str">
        <f aca="false">MID(+'PLANTILLA PEDIDOS'!O260,1,4)</f>
        <v>7711</v>
      </c>
      <c r="C256" s="1" t="str">
        <f aca="false">+'PLANTILLA PEDIDOS'!P260</f>
        <v>COMERCIALECOSUIZA CIA LTDA</v>
      </c>
      <c r="D256" s="1" t="str">
        <f aca="false">TEXT(+'PLANTILLA PEDIDOS'!Q260,0)</f>
        <v>1000041663</v>
      </c>
      <c r="E256" s="1" t="str">
        <f aca="false">TEXT(+'PLANTILLA PEDIDOS'!R260,0)</f>
        <v>50640324</v>
      </c>
      <c r="F256" s="1" t="str">
        <f aca="false">+'PLANTILLA PEDIDOS'!S260</f>
        <v>EGU084</v>
      </c>
      <c r="G256" s="1" t="str">
        <f aca="false">TEXT(+'PLANTILLA PEDIDOS'!T260,0)</f>
        <v>814190505</v>
      </c>
      <c r="H256" s="1" t="n">
        <f aca="false">+'PLANTILLA PEDIDOS'!U260</f>
        <v>0</v>
      </c>
      <c r="I256" s="1" t="str">
        <f aca="false">TEXT(+'PLANTILLA PEDIDOS'!V260,0)</f>
        <v/>
      </c>
      <c r="J256" s="1" t="str">
        <f aca="false">+'PLANTILLA PEDIDOS'!W260</f>
        <v/>
      </c>
    </row>
    <row r="257" customFormat="false" ht="13.8" hidden="false" customHeight="false" outlineLevel="0" collapsed="false">
      <c r="A257" s="22" t="n">
        <f aca="false">+'PLANTILLA PEDIDOS'!$S$1</f>
        <v>45630</v>
      </c>
      <c r="B257" s="1" t="str">
        <f aca="false">MID(+'PLANTILLA PEDIDOS'!O261,1,4)</f>
        <v>7711</v>
      </c>
      <c r="C257" s="1" t="str">
        <f aca="false">+'PLANTILLA PEDIDOS'!P261</f>
        <v>COMERCIALECOSUIZA CIA LTDA</v>
      </c>
      <c r="D257" s="1" t="str">
        <f aca="false">TEXT(+'PLANTILLA PEDIDOS'!Q261,0)</f>
        <v>1000041663</v>
      </c>
      <c r="E257" s="1" t="str">
        <f aca="false">TEXT(+'PLANTILLA PEDIDOS'!R261,0)</f>
        <v>50640324</v>
      </c>
      <c r="F257" s="1" t="str">
        <f aca="false">+'PLANTILLA PEDIDOS'!S261</f>
        <v>EGU084</v>
      </c>
      <c r="G257" s="1" t="str">
        <f aca="false">TEXT(+'PLANTILLA PEDIDOS'!T261,0)</f>
        <v>814190505</v>
      </c>
      <c r="H257" s="1" t="n">
        <f aca="false">+'PLANTILLA PEDIDOS'!U261</f>
        <v>0</v>
      </c>
      <c r="I257" s="1" t="str">
        <f aca="false">TEXT(+'PLANTILLA PEDIDOS'!V261,0)</f>
        <v/>
      </c>
      <c r="J257" s="1" t="str">
        <f aca="false">+'PLANTILLA PEDIDOS'!W261</f>
        <v/>
      </c>
    </row>
    <row r="258" customFormat="false" ht="13.8" hidden="false" customHeight="false" outlineLevel="0" collapsed="false">
      <c r="A258" s="22" t="n">
        <f aca="false">+'PLANTILLA PEDIDOS'!$S$1</f>
        <v>45630</v>
      </c>
      <c r="B258" s="1" t="str">
        <f aca="false">MID(+'PLANTILLA PEDIDOS'!O262,1,4)</f>
        <v>7711</v>
      </c>
      <c r="C258" s="1" t="str">
        <f aca="false">+'PLANTILLA PEDIDOS'!P262</f>
        <v>COMERCIALECOSUIZA CIA LTDA</v>
      </c>
      <c r="D258" s="1" t="str">
        <f aca="false">TEXT(+'PLANTILLA PEDIDOS'!Q262,0)</f>
        <v>1000041663</v>
      </c>
      <c r="E258" s="1" t="str">
        <f aca="false">TEXT(+'PLANTILLA PEDIDOS'!R262,0)</f>
        <v>50640324</v>
      </c>
      <c r="F258" s="1" t="str">
        <f aca="false">+'PLANTILLA PEDIDOS'!S262</f>
        <v>EGU084</v>
      </c>
      <c r="G258" s="1" t="str">
        <f aca="false">TEXT(+'PLANTILLA PEDIDOS'!T262,0)</f>
        <v>814190505</v>
      </c>
      <c r="H258" s="1" t="n">
        <f aca="false">+'PLANTILLA PEDIDOS'!U262</f>
        <v>0</v>
      </c>
      <c r="I258" s="1" t="str">
        <f aca="false">TEXT(+'PLANTILLA PEDIDOS'!V262,0)</f>
        <v/>
      </c>
      <c r="J258" s="1" t="str">
        <f aca="false">+'PLANTILLA PEDIDOS'!W262</f>
        <v/>
      </c>
    </row>
    <row r="259" customFormat="false" ht="13.8" hidden="false" customHeight="false" outlineLevel="0" collapsed="false">
      <c r="A259" s="22" t="n">
        <f aca="false">+'PLANTILLA PEDIDOS'!$S$1</f>
        <v>45630</v>
      </c>
      <c r="B259" s="1" t="str">
        <f aca="false">MID(+'PLANTILLA PEDIDOS'!O263,1,4)</f>
        <v>7711</v>
      </c>
      <c r="C259" s="1" t="str">
        <f aca="false">+'PLANTILLA PEDIDOS'!P263</f>
        <v>COMERCIALECOSUIZA CIA LTDA</v>
      </c>
      <c r="D259" s="1" t="str">
        <f aca="false">TEXT(+'PLANTILLA PEDIDOS'!Q263,0)</f>
        <v>1000041663</v>
      </c>
      <c r="E259" s="1" t="str">
        <f aca="false">TEXT(+'PLANTILLA PEDIDOS'!R263,0)</f>
        <v>50640324</v>
      </c>
      <c r="F259" s="1" t="str">
        <f aca="false">+'PLANTILLA PEDIDOS'!S263</f>
        <v>EGU084</v>
      </c>
      <c r="G259" s="1" t="str">
        <f aca="false">TEXT(+'PLANTILLA PEDIDOS'!T263,0)</f>
        <v>814190505</v>
      </c>
      <c r="H259" s="1" t="n">
        <f aca="false">+'PLANTILLA PEDIDOS'!U263</f>
        <v>0</v>
      </c>
      <c r="I259" s="1" t="str">
        <f aca="false">TEXT(+'PLANTILLA PEDIDOS'!V263,0)</f>
        <v/>
      </c>
      <c r="J259" s="1" t="str">
        <f aca="false">+'PLANTILLA PEDIDOS'!W263</f>
        <v/>
      </c>
    </row>
    <row r="260" customFormat="false" ht="13.8" hidden="false" customHeight="false" outlineLevel="0" collapsed="false">
      <c r="A260" s="22" t="n">
        <f aca="false">+'PLANTILLA PEDIDOS'!$S$1</f>
        <v>45630</v>
      </c>
      <c r="B260" s="1" t="str">
        <f aca="false">MID(+'PLANTILLA PEDIDOS'!O264,1,4)</f>
        <v>7711</v>
      </c>
      <c r="C260" s="1" t="str">
        <f aca="false">+'PLANTILLA PEDIDOS'!P264</f>
        <v>COMERCIALECOSUIZA CIA LTDA</v>
      </c>
      <c r="D260" s="1" t="str">
        <f aca="false">TEXT(+'PLANTILLA PEDIDOS'!Q264,0)</f>
        <v>1000041663</v>
      </c>
      <c r="E260" s="1" t="str">
        <f aca="false">TEXT(+'PLANTILLA PEDIDOS'!R264,0)</f>
        <v>50640324</v>
      </c>
      <c r="F260" s="1" t="str">
        <f aca="false">+'PLANTILLA PEDIDOS'!S264</f>
        <v>EGU084</v>
      </c>
      <c r="G260" s="1" t="str">
        <f aca="false">TEXT(+'PLANTILLA PEDIDOS'!T264,0)</f>
        <v>814190505</v>
      </c>
      <c r="H260" s="1" t="n">
        <f aca="false">+'PLANTILLA PEDIDOS'!U264</f>
        <v>0</v>
      </c>
      <c r="I260" s="1" t="str">
        <f aca="false">TEXT(+'PLANTILLA PEDIDOS'!V264,0)</f>
        <v/>
      </c>
      <c r="J260" s="1" t="str">
        <f aca="false">+'PLANTILLA PEDIDOS'!W264</f>
        <v/>
      </c>
    </row>
    <row r="261" customFormat="false" ht="13.8" hidden="false" customHeight="false" outlineLevel="0" collapsed="false">
      <c r="A261" s="22" t="n">
        <f aca="false">+'PLANTILLA PEDIDOS'!$S$1</f>
        <v>45630</v>
      </c>
      <c r="B261" s="1" t="str">
        <f aca="false">MID(+'PLANTILLA PEDIDOS'!O265,1,4)</f>
        <v>7711</v>
      </c>
      <c r="C261" s="1" t="str">
        <f aca="false">+'PLANTILLA PEDIDOS'!P265</f>
        <v>COMERCIALECOSUIZA CIA LTDA</v>
      </c>
      <c r="D261" s="1" t="str">
        <f aca="false">TEXT(+'PLANTILLA PEDIDOS'!Q265,0)</f>
        <v>1000041663</v>
      </c>
      <c r="E261" s="1" t="str">
        <f aca="false">TEXT(+'PLANTILLA PEDIDOS'!R265,0)</f>
        <v>50640324</v>
      </c>
      <c r="F261" s="1" t="str">
        <f aca="false">+'PLANTILLA PEDIDOS'!S265</f>
        <v>EGU084</v>
      </c>
      <c r="G261" s="1" t="str">
        <f aca="false">TEXT(+'PLANTILLA PEDIDOS'!T265,0)</f>
        <v>814190505</v>
      </c>
      <c r="H261" s="1" t="n">
        <f aca="false">+'PLANTILLA PEDIDOS'!U265</f>
        <v>0</v>
      </c>
      <c r="I261" s="1" t="str">
        <f aca="false">TEXT(+'PLANTILLA PEDIDOS'!V265,0)</f>
        <v/>
      </c>
      <c r="J261" s="1" t="str">
        <f aca="false">+'PLANTILLA PEDIDOS'!W265</f>
        <v/>
      </c>
    </row>
    <row r="262" customFormat="false" ht="13.8" hidden="false" customHeight="false" outlineLevel="0" collapsed="false">
      <c r="A262" s="22" t="n">
        <f aca="false">+'PLANTILLA PEDIDOS'!$S$1</f>
        <v>45630</v>
      </c>
      <c r="B262" s="1" t="str">
        <f aca="false">MID(+'PLANTILLA PEDIDOS'!O266,1,4)</f>
        <v>7711</v>
      </c>
      <c r="C262" s="1" t="str">
        <f aca="false">+'PLANTILLA PEDIDOS'!P266</f>
        <v>COMERCIALECOSUIZA CIA LTDA</v>
      </c>
      <c r="D262" s="1" t="str">
        <f aca="false">TEXT(+'PLANTILLA PEDIDOS'!Q266,0)</f>
        <v>1000041663</v>
      </c>
      <c r="E262" s="1" t="str">
        <f aca="false">TEXT(+'PLANTILLA PEDIDOS'!R266,0)</f>
        <v>50640324</v>
      </c>
      <c r="F262" s="1" t="str">
        <f aca="false">+'PLANTILLA PEDIDOS'!S266</f>
        <v>EGU084</v>
      </c>
      <c r="G262" s="1" t="str">
        <f aca="false">TEXT(+'PLANTILLA PEDIDOS'!T266,0)</f>
        <v>814190505</v>
      </c>
      <c r="H262" s="1" t="n">
        <f aca="false">+'PLANTILLA PEDIDOS'!U266</f>
        <v>0</v>
      </c>
      <c r="I262" s="1" t="str">
        <f aca="false">TEXT(+'PLANTILLA PEDIDOS'!V266,0)</f>
        <v/>
      </c>
      <c r="J262" s="1" t="str">
        <f aca="false">+'PLANTILLA PEDIDOS'!W266</f>
        <v/>
      </c>
    </row>
    <row r="263" customFormat="false" ht="13.8" hidden="false" customHeight="false" outlineLevel="0" collapsed="false">
      <c r="A263" s="22" t="n">
        <f aca="false">+'PLANTILLA PEDIDOS'!$S$1</f>
        <v>45630</v>
      </c>
      <c r="B263" s="1" t="str">
        <f aca="false">MID(+'PLANTILLA PEDIDOS'!O267,1,4)</f>
        <v>7711</v>
      </c>
      <c r="C263" s="1" t="str">
        <f aca="false">+'PLANTILLA PEDIDOS'!P267</f>
        <v>COMERCIALECOSUIZA CIA LTDA</v>
      </c>
      <c r="D263" s="1" t="str">
        <f aca="false">TEXT(+'PLANTILLA PEDIDOS'!Q267,0)</f>
        <v>1000041663</v>
      </c>
      <c r="E263" s="1" t="str">
        <f aca="false">TEXT(+'PLANTILLA PEDIDOS'!R267,0)</f>
        <v>50640324</v>
      </c>
      <c r="F263" s="1" t="str">
        <f aca="false">+'PLANTILLA PEDIDOS'!S267</f>
        <v>EGU084</v>
      </c>
      <c r="G263" s="1" t="str">
        <f aca="false">TEXT(+'PLANTILLA PEDIDOS'!T267,0)</f>
        <v>814190505</v>
      </c>
      <c r="H263" s="1" t="n">
        <f aca="false">+'PLANTILLA PEDIDOS'!U267</f>
        <v>0</v>
      </c>
      <c r="I263" s="1" t="str">
        <f aca="false">TEXT(+'PLANTILLA PEDIDOS'!V267,0)</f>
        <v/>
      </c>
      <c r="J263" s="1" t="str">
        <f aca="false">+'PLANTILLA PEDIDOS'!W267</f>
        <v/>
      </c>
    </row>
    <row r="264" customFormat="false" ht="13.8" hidden="false" customHeight="false" outlineLevel="0" collapsed="false">
      <c r="A264" s="22" t="n">
        <f aca="false">+'PLANTILLA PEDIDOS'!$S$1</f>
        <v>45630</v>
      </c>
      <c r="B264" s="1" t="str">
        <f aca="false">MID(+'PLANTILLA PEDIDOS'!O268,1,4)</f>
        <v>7711</v>
      </c>
      <c r="C264" s="1" t="str">
        <f aca="false">+'PLANTILLA PEDIDOS'!P268</f>
        <v>COMERCIALECOSUIZA CIA LTDA</v>
      </c>
      <c r="D264" s="1" t="str">
        <f aca="false">TEXT(+'PLANTILLA PEDIDOS'!Q268,0)</f>
        <v>1000041663</v>
      </c>
      <c r="E264" s="1" t="str">
        <f aca="false">TEXT(+'PLANTILLA PEDIDOS'!R268,0)</f>
        <v>50640324</v>
      </c>
      <c r="F264" s="1" t="str">
        <f aca="false">+'PLANTILLA PEDIDOS'!S268</f>
        <v>EGU084</v>
      </c>
      <c r="G264" s="1" t="str">
        <f aca="false">TEXT(+'PLANTILLA PEDIDOS'!T268,0)</f>
        <v>814190505</v>
      </c>
      <c r="H264" s="1" t="n">
        <f aca="false">+'PLANTILLA PEDIDOS'!U268</f>
        <v>0</v>
      </c>
      <c r="I264" s="1" t="str">
        <f aca="false">TEXT(+'PLANTILLA PEDIDOS'!V268,0)</f>
        <v/>
      </c>
      <c r="J264" s="1" t="str">
        <f aca="false">+'PLANTILLA PEDIDOS'!W268</f>
        <v/>
      </c>
    </row>
    <row r="265" customFormat="false" ht="13.8" hidden="false" customHeight="false" outlineLevel="0" collapsed="false">
      <c r="A265" s="22" t="n">
        <f aca="false">+'PLANTILLA PEDIDOS'!$S$1</f>
        <v>45630</v>
      </c>
      <c r="B265" s="1" t="str">
        <f aca="false">MID(+'PLANTILLA PEDIDOS'!O269,1,4)</f>
        <v>7711</v>
      </c>
      <c r="C265" s="1" t="str">
        <f aca="false">+'PLANTILLA PEDIDOS'!P269</f>
        <v>COMERCIALECOSUIZA CIA LTDA</v>
      </c>
      <c r="D265" s="1" t="str">
        <f aca="false">TEXT(+'PLANTILLA PEDIDOS'!Q269,0)</f>
        <v>1000041663</v>
      </c>
      <c r="E265" s="1" t="str">
        <f aca="false">TEXT(+'PLANTILLA PEDIDOS'!R269,0)</f>
        <v>50640324</v>
      </c>
      <c r="F265" s="1" t="str">
        <f aca="false">+'PLANTILLA PEDIDOS'!S269</f>
        <v>EGU084</v>
      </c>
      <c r="G265" s="1" t="str">
        <f aca="false">TEXT(+'PLANTILLA PEDIDOS'!T269,0)</f>
        <v>814190499</v>
      </c>
      <c r="H265" s="1" t="n">
        <f aca="false">+'PLANTILLA PEDIDOS'!U269</f>
        <v>0</v>
      </c>
      <c r="I265" s="1" t="str">
        <f aca="false">TEXT(+'PLANTILLA PEDIDOS'!V269,0)</f>
        <v/>
      </c>
      <c r="J265" s="1" t="str">
        <f aca="false">+'PLANTILLA PEDIDOS'!W269</f>
        <v/>
      </c>
    </row>
    <row r="266" customFormat="false" ht="13.8" hidden="false" customHeight="false" outlineLevel="0" collapsed="false">
      <c r="A266" s="22" t="n">
        <f aca="false">+'PLANTILLA PEDIDOS'!$S$1</f>
        <v>45630</v>
      </c>
      <c r="B266" s="1" t="str">
        <f aca="false">MID(+'PLANTILLA PEDIDOS'!O270,1,4)</f>
        <v>7711</v>
      </c>
      <c r="C266" s="1" t="str">
        <f aca="false">+'PLANTILLA PEDIDOS'!P270</f>
        <v>COMERCIALECOSUIZA CIA LTDA</v>
      </c>
      <c r="D266" s="1" t="str">
        <f aca="false">TEXT(+'PLANTILLA PEDIDOS'!Q270,0)</f>
        <v>1000041663</v>
      </c>
      <c r="E266" s="1" t="str">
        <f aca="false">TEXT(+'PLANTILLA PEDIDOS'!R270,0)</f>
        <v>50640324</v>
      </c>
      <c r="F266" s="1" t="str">
        <f aca="false">+'PLANTILLA PEDIDOS'!S270</f>
        <v>EGU084</v>
      </c>
      <c r="G266" s="1" t="str">
        <f aca="false">TEXT(+'PLANTILLA PEDIDOS'!T270,0)</f>
        <v>814190499</v>
      </c>
      <c r="H266" s="1" t="n">
        <f aca="false">+'PLANTILLA PEDIDOS'!U270</f>
        <v>0</v>
      </c>
      <c r="I266" s="1" t="str">
        <f aca="false">TEXT(+'PLANTILLA PEDIDOS'!V270,0)</f>
        <v/>
      </c>
      <c r="J266" s="1" t="str">
        <f aca="false">+'PLANTILLA PEDIDOS'!W270</f>
        <v/>
      </c>
    </row>
    <row r="267" customFormat="false" ht="13.8" hidden="false" customHeight="false" outlineLevel="0" collapsed="false">
      <c r="A267" s="22" t="n">
        <f aca="false">+'PLANTILLA PEDIDOS'!$S$1</f>
        <v>45630</v>
      </c>
      <c r="B267" s="1" t="str">
        <f aca="false">MID(+'PLANTILLA PEDIDOS'!O271,1,4)</f>
        <v>7711</v>
      </c>
      <c r="C267" s="1" t="str">
        <f aca="false">+'PLANTILLA PEDIDOS'!P271</f>
        <v>COMERCIALECOSUIZA CIA LTDA</v>
      </c>
      <c r="D267" s="1" t="str">
        <f aca="false">TEXT(+'PLANTILLA PEDIDOS'!Q271,0)</f>
        <v>1000041663</v>
      </c>
      <c r="E267" s="1" t="str">
        <f aca="false">TEXT(+'PLANTILLA PEDIDOS'!R271,0)</f>
        <v>50640324</v>
      </c>
      <c r="F267" s="1" t="str">
        <f aca="false">+'PLANTILLA PEDIDOS'!S271</f>
        <v>EGU084</v>
      </c>
      <c r="G267" s="1" t="str">
        <f aca="false">TEXT(+'PLANTILLA PEDIDOS'!T271,0)</f>
        <v>814190499</v>
      </c>
      <c r="H267" s="1" t="n">
        <f aca="false">+'PLANTILLA PEDIDOS'!U271</f>
        <v>0</v>
      </c>
      <c r="I267" s="1" t="str">
        <f aca="false">TEXT(+'PLANTILLA PEDIDOS'!V271,0)</f>
        <v/>
      </c>
      <c r="J267" s="1" t="str">
        <f aca="false">+'PLANTILLA PEDIDOS'!W271</f>
        <v/>
      </c>
    </row>
    <row r="268" customFormat="false" ht="13.8" hidden="false" customHeight="false" outlineLevel="0" collapsed="false">
      <c r="A268" s="22" t="n">
        <f aca="false">+'PLANTILLA PEDIDOS'!$S$1</f>
        <v>45630</v>
      </c>
      <c r="B268" s="1" t="str">
        <f aca="false">MID(+'PLANTILLA PEDIDOS'!O272,1,4)</f>
        <v>7711</v>
      </c>
      <c r="C268" s="1" t="str">
        <f aca="false">+'PLANTILLA PEDIDOS'!P272</f>
        <v>COMERCIALECOSUIZA CIA LTDA</v>
      </c>
      <c r="D268" s="1" t="str">
        <f aca="false">TEXT(+'PLANTILLA PEDIDOS'!Q272,0)</f>
        <v>1000041663</v>
      </c>
      <c r="E268" s="1" t="str">
        <f aca="false">TEXT(+'PLANTILLA PEDIDOS'!R272,0)</f>
        <v>50640324</v>
      </c>
      <c r="F268" s="1" t="str">
        <f aca="false">+'PLANTILLA PEDIDOS'!S272</f>
        <v>EGU084</v>
      </c>
      <c r="G268" s="1" t="str">
        <f aca="false">TEXT(+'PLANTILLA PEDIDOS'!T272,0)</f>
        <v>814190499</v>
      </c>
      <c r="H268" s="1" t="n">
        <f aca="false">+'PLANTILLA PEDIDOS'!U272</f>
        <v>0</v>
      </c>
      <c r="I268" s="1" t="str">
        <f aca="false">TEXT(+'PLANTILLA PEDIDOS'!V272,0)</f>
        <v/>
      </c>
      <c r="J268" s="1" t="str">
        <f aca="false">+'PLANTILLA PEDIDOS'!W272</f>
        <v/>
      </c>
    </row>
    <row r="269" customFormat="false" ht="13.8" hidden="false" customHeight="false" outlineLevel="0" collapsed="false">
      <c r="A269" s="22" t="n">
        <f aca="false">+'PLANTILLA PEDIDOS'!$S$1</f>
        <v>45630</v>
      </c>
      <c r="B269" s="1" t="str">
        <f aca="false">MID(+'PLANTILLA PEDIDOS'!O273,1,4)</f>
        <v>7711</v>
      </c>
      <c r="C269" s="1" t="str">
        <f aca="false">+'PLANTILLA PEDIDOS'!P273</f>
        <v>COMERCIALECOSUIZA CIA LTDA</v>
      </c>
      <c r="D269" s="1" t="str">
        <f aca="false">TEXT(+'PLANTILLA PEDIDOS'!Q273,0)</f>
        <v>1000041663</v>
      </c>
      <c r="E269" s="1" t="str">
        <f aca="false">TEXT(+'PLANTILLA PEDIDOS'!R273,0)</f>
        <v>50640324</v>
      </c>
      <c r="F269" s="1" t="str">
        <f aca="false">+'PLANTILLA PEDIDOS'!S273</f>
        <v>EGU084</v>
      </c>
      <c r="G269" s="1" t="str">
        <f aca="false">TEXT(+'PLANTILLA PEDIDOS'!T273,0)</f>
        <v>814190499</v>
      </c>
      <c r="H269" s="1" t="n">
        <f aca="false">+'PLANTILLA PEDIDOS'!U273</f>
        <v>0</v>
      </c>
      <c r="I269" s="1" t="str">
        <f aca="false">TEXT(+'PLANTILLA PEDIDOS'!V273,0)</f>
        <v/>
      </c>
      <c r="J269" s="1" t="str">
        <f aca="false">+'PLANTILLA PEDIDOS'!W273</f>
        <v/>
      </c>
    </row>
    <row r="270" customFormat="false" ht="13.8" hidden="false" customHeight="false" outlineLevel="0" collapsed="false">
      <c r="A270" s="22" t="n">
        <f aca="false">+'PLANTILLA PEDIDOS'!$S$1</f>
        <v>45630</v>
      </c>
      <c r="B270" s="1" t="str">
        <f aca="false">MID(+'PLANTILLA PEDIDOS'!O274,1,4)</f>
        <v>7711</v>
      </c>
      <c r="C270" s="1" t="str">
        <f aca="false">+'PLANTILLA PEDIDOS'!P274</f>
        <v>COMERCIALECOSUIZA CIA LTDA</v>
      </c>
      <c r="D270" s="1" t="str">
        <f aca="false">TEXT(+'PLANTILLA PEDIDOS'!Q274,0)</f>
        <v>1000041663</v>
      </c>
      <c r="E270" s="1" t="str">
        <f aca="false">TEXT(+'PLANTILLA PEDIDOS'!R274,0)</f>
        <v>50640324</v>
      </c>
      <c r="F270" s="1" t="str">
        <f aca="false">+'PLANTILLA PEDIDOS'!S274</f>
        <v>EGU084</v>
      </c>
      <c r="G270" s="1" t="str">
        <f aca="false">TEXT(+'PLANTILLA PEDIDOS'!T274,0)</f>
        <v>814190499</v>
      </c>
      <c r="H270" s="1" t="n">
        <f aca="false">+'PLANTILLA PEDIDOS'!U274</f>
        <v>0</v>
      </c>
      <c r="I270" s="1" t="str">
        <f aca="false">TEXT(+'PLANTILLA PEDIDOS'!V274,0)</f>
        <v/>
      </c>
      <c r="J270" s="1" t="str">
        <f aca="false">+'PLANTILLA PEDIDOS'!W274</f>
        <v/>
      </c>
    </row>
    <row r="271" customFormat="false" ht="13.8" hidden="false" customHeight="false" outlineLevel="0" collapsed="false">
      <c r="A271" s="22" t="n">
        <f aca="false">+'PLANTILLA PEDIDOS'!$S$1</f>
        <v>45630</v>
      </c>
      <c r="B271" s="1" t="str">
        <f aca="false">MID(+'PLANTILLA PEDIDOS'!O275,1,4)</f>
        <v>7711</v>
      </c>
      <c r="C271" s="1" t="str">
        <f aca="false">+'PLANTILLA PEDIDOS'!P275</f>
        <v>COMERCIALECOSUIZA CIA LTDA</v>
      </c>
      <c r="D271" s="1" t="str">
        <f aca="false">TEXT(+'PLANTILLA PEDIDOS'!Q275,0)</f>
        <v>1000041663</v>
      </c>
      <c r="E271" s="1" t="str">
        <f aca="false">TEXT(+'PLANTILLA PEDIDOS'!R275,0)</f>
        <v>50640324</v>
      </c>
      <c r="F271" s="1" t="str">
        <f aca="false">+'PLANTILLA PEDIDOS'!S275</f>
        <v>EGU084</v>
      </c>
      <c r="G271" s="1" t="str">
        <f aca="false">TEXT(+'PLANTILLA PEDIDOS'!T275,0)</f>
        <v>814190499</v>
      </c>
      <c r="H271" s="1" t="n">
        <f aca="false">+'PLANTILLA PEDIDOS'!U275</f>
        <v>0</v>
      </c>
      <c r="I271" s="1" t="str">
        <f aca="false">TEXT(+'PLANTILLA PEDIDOS'!V275,0)</f>
        <v/>
      </c>
      <c r="J271" s="1" t="str">
        <f aca="false">+'PLANTILLA PEDIDOS'!W275</f>
        <v/>
      </c>
    </row>
    <row r="272" customFormat="false" ht="13.8" hidden="false" customHeight="false" outlineLevel="0" collapsed="false">
      <c r="A272" s="22" t="n">
        <f aca="false">+'PLANTILLA PEDIDOS'!$S$1</f>
        <v>45630</v>
      </c>
      <c r="B272" s="1" t="str">
        <f aca="false">MID(+'PLANTILLA PEDIDOS'!O276,1,4)</f>
        <v>7711</v>
      </c>
      <c r="C272" s="1" t="str">
        <f aca="false">+'PLANTILLA PEDIDOS'!P276</f>
        <v>COMERCIALECOSUIZA CIA LTDA</v>
      </c>
      <c r="D272" s="1" t="str">
        <f aca="false">TEXT(+'PLANTILLA PEDIDOS'!Q276,0)</f>
        <v>1000041663</v>
      </c>
      <c r="E272" s="1" t="str">
        <f aca="false">TEXT(+'PLANTILLA PEDIDOS'!R276,0)</f>
        <v>50640324</v>
      </c>
      <c r="F272" s="1" t="str">
        <f aca="false">+'PLANTILLA PEDIDOS'!S276</f>
        <v>EGU084</v>
      </c>
      <c r="G272" s="1" t="str">
        <f aca="false">TEXT(+'PLANTILLA PEDIDOS'!T276,0)</f>
        <v>814190499</v>
      </c>
      <c r="H272" s="1" t="n">
        <f aca="false">+'PLANTILLA PEDIDOS'!U276</f>
        <v>0</v>
      </c>
      <c r="I272" s="1" t="str">
        <f aca="false">TEXT(+'PLANTILLA PEDIDOS'!V276,0)</f>
        <v/>
      </c>
      <c r="J272" s="1" t="str">
        <f aca="false">+'PLANTILLA PEDIDOS'!W276</f>
        <v/>
      </c>
    </row>
    <row r="273" customFormat="false" ht="13.8" hidden="false" customHeight="false" outlineLevel="0" collapsed="false">
      <c r="A273" s="22" t="n">
        <f aca="false">+'PLANTILLA PEDIDOS'!$S$1</f>
        <v>45630</v>
      </c>
      <c r="B273" s="1" t="str">
        <f aca="false">MID(+'PLANTILLA PEDIDOS'!O277,1,4)</f>
        <v>7711</v>
      </c>
      <c r="C273" s="1" t="str">
        <f aca="false">+'PLANTILLA PEDIDOS'!P277</f>
        <v>COMERCIALECOSUIZA CIA LTDA</v>
      </c>
      <c r="D273" s="1" t="str">
        <f aca="false">TEXT(+'PLANTILLA PEDIDOS'!Q277,0)</f>
        <v>1000041663</v>
      </c>
      <c r="E273" s="1" t="str">
        <f aca="false">TEXT(+'PLANTILLA PEDIDOS'!R277,0)</f>
        <v>50640324</v>
      </c>
      <c r="F273" s="1" t="str">
        <f aca="false">+'PLANTILLA PEDIDOS'!S277</f>
        <v>EGU084</v>
      </c>
      <c r="G273" s="1" t="str">
        <f aca="false">TEXT(+'PLANTILLA PEDIDOS'!T277,0)</f>
        <v>814190499</v>
      </c>
      <c r="H273" s="1" t="n">
        <f aca="false">+'PLANTILLA PEDIDOS'!U277</f>
        <v>1</v>
      </c>
      <c r="I273" s="1" t="str">
        <f aca="false">TEXT(+'PLANTILLA PEDIDOS'!V277,0)</f>
        <v>16156</v>
      </c>
      <c r="J273" s="1" t="n">
        <f aca="false">+'PLANTILLA PEDIDOS'!W277</f>
        <v>3</v>
      </c>
    </row>
    <row r="274" customFormat="false" ht="13.8" hidden="false" customHeight="false" outlineLevel="0" collapsed="false">
      <c r="A274" s="22" t="n">
        <f aca="false">+'PLANTILLA PEDIDOS'!$S$1</f>
        <v>45630</v>
      </c>
      <c r="B274" s="1" t="str">
        <f aca="false">MID(+'PLANTILLA PEDIDOS'!O278,1,4)</f>
        <v>7711</v>
      </c>
      <c r="C274" s="1" t="str">
        <f aca="false">+'PLANTILLA PEDIDOS'!P278</f>
        <v>COMERCIALECOSUIZA CIA LTDA</v>
      </c>
      <c r="D274" s="1" t="str">
        <f aca="false">TEXT(+'PLANTILLA PEDIDOS'!Q278,0)</f>
        <v>1000041663</v>
      </c>
      <c r="E274" s="1" t="str">
        <f aca="false">TEXT(+'PLANTILLA PEDIDOS'!R278,0)</f>
        <v>50640324</v>
      </c>
      <c r="F274" s="1" t="str">
        <f aca="false">+'PLANTILLA PEDIDOS'!S278</f>
        <v>EGU084</v>
      </c>
      <c r="G274" s="1" t="str">
        <f aca="false">TEXT(+'PLANTILLA PEDIDOS'!T278,0)</f>
        <v>814190499</v>
      </c>
      <c r="H274" s="1" t="n">
        <f aca="false">+'PLANTILLA PEDIDOS'!U278</f>
        <v>1</v>
      </c>
      <c r="I274" s="1" t="str">
        <f aca="false">TEXT(+'PLANTILLA PEDIDOS'!V278,0)</f>
        <v>16157</v>
      </c>
      <c r="J274" s="1" t="n">
        <f aca="false">+'PLANTILLA PEDIDOS'!W278</f>
        <v>3</v>
      </c>
    </row>
    <row r="275" customFormat="false" ht="13.8" hidden="false" customHeight="false" outlineLevel="0" collapsed="false">
      <c r="A275" s="22" t="n">
        <f aca="false">+'PLANTILLA PEDIDOS'!$S$1</f>
        <v>45630</v>
      </c>
      <c r="B275" s="1" t="str">
        <f aca="false">MID(+'PLANTILLA PEDIDOS'!O279,1,4)</f>
        <v>7711</v>
      </c>
      <c r="C275" s="1" t="str">
        <f aca="false">+'PLANTILLA PEDIDOS'!P279</f>
        <v>COMERCIALECOSUIZA CIA LTDA</v>
      </c>
      <c r="D275" s="1" t="str">
        <f aca="false">TEXT(+'PLANTILLA PEDIDOS'!Q279,0)</f>
        <v>1000041663</v>
      </c>
      <c r="E275" s="1" t="str">
        <f aca="false">TEXT(+'PLANTILLA PEDIDOS'!R279,0)</f>
        <v>50640324</v>
      </c>
      <c r="F275" s="1" t="str">
        <f aca="false">+'PLANTILLA PEDIDOS'!S279</f>
        <v>EGU084</v>
      </c>
      <c r="G275" s="1" t="str">
        <f aca="false">TEXT(+'PLANTILLA PEDIDOS'!T279,0)</f>
        <v>814190499</v>
      </c>
      <c r="H275" s="1" t="n">
        <f aca="false">+'PLANTILLA PEDIDOS'!U279</f>
        <v>1</v>
      </c>
      <c r="I275" s="1" t="str">
        <f aca="false">TEXT(+'PLANTILLA PEDIDOS'!V279,0)</f>
        <v>16510</v>
      </c>
      <c r="J275" s="1" t="n">
        <f aca="false">+'PLANTILLA PEDIDOS'!W279</f>
        <v>6</v>
      </c>
    </row>
    <row r="276" customFormat="false" ht="13.8" hidden="false" customHeight="false" outlineLevel="0" collapsed="false">
      <c r="A276" s="22" t="n">
        <f aca="false">+'PLANTILLA PEDIDOS'!$S$1</f>
        <v>45630</v>
      </c>
      <c r="B276" s="1" t="str">
        <f aca="false">MID(+'PLANTILLA PEDIDOS'!O280,1,4)</f>
        <v>7711</v>
      </c>
      <c r="C276" s="1" t="str">
        <f aca="false">+'PLANTILLA PEDIDOS'!P280</f>
        <v>COMERCIALECOSUIZA CIA LTDA</v>
      </c>
      <c r="D276" s="1" t="str">
        <f aca="false">TEXT(+'PLANTILLA PEDIDOS'!Q280,0)</f>
        <v>1000041663</v>
      </c>
      <c r="E276" s="1" t="str">
        <f aca="false">TEXT(+'PLANTILLA PEDIDOS'!R280,0)</f>
        <v>50640324</v>
      </c>
      <c r="F276" s="1" t="str">
        <f aca="false">+'PLANTILLA PEDIDOS'!S280</f>
        <v>EGU084</v>
      </c>
      <c r="G276" s="1" t="str">
        <f aca="false">TEXT(+'PLANTILLA PEDIDOS'!T280,0)</f>
        <v>814190499</v>
      </c>
      <c r="H276" s="1" t="n">
        <f aca="false">+'PLANTILLA PEDIDOS'!U280</f>
        <v>1</v>
      </c>
      <c r="I276" s="1" t="str">
        <f aca="false">TEXT(+'PLANTILLA PEDIDOS'!V280,0)</f>
        <v>16511</v>
      </c>
      <c r="J276" s="1" t="n">
        <f aca="false">+'PLANTILLA PEDIDOS'!W280</f>
        <v>2</v>
      </c>
    </row>
    <row r="277" customFormat="false" ht="13.8" hidden="false" customHeight="false" outlineLevel="0" collapsed="false">
      <c r="A277" s="22" t="n">
        <f aca="false">+'PLANTILLA PEDIDOS'!$S$1</f>
        <v>45630</v>
      </c>
      <c r="B277" s="1" t="str">
        <f aca="false">MID(+'PLANTILLA PEDIDOS'!O281,1,4)</f>
        <v>7711</v>
      </c>
      <c r="C277" s="1" t="str">
        <f aca="false">+'PLANTILLA PEDIDOS'!P281</f>
        <v>COMERCIALECOSUIZA CIA LTDA</v>
      </c>
      <c r="D277" s="1" t="str">
        <f aca="false">TEXT(+'PLANTILLA PEDIDOS'!Q281,0)</f>
        <v>1000041663</v>
      </c>
      <c r="E277" s="1" t="str">
        <f aca="false">TEXT(+'PLANTILLA PEDIDOS'!R281,0)</f>
        <v>50640324</v>
      </c>
      <c r="F277" s="1" t="str">
        <f aca="false">+'PLANTILLA PEDIDOS'!S281</f>
        <v>EGU084</v>
      </c>
      <c r="G277" s="1" t="str">
        <f aca="false">TEXT(+'PLANTILLA PEDIDOS'!T281,0)</f>
        <v>814190499</v>
      </c>
      <c r="H277" s="1" t="n">
        <f aca="false">+'PLANTILLA PEDIDOS'!U281</f>
        <v>1</v>
      </c>
      <c r="I277" s="1" t="str">
        <f aca="false">TEXT(+'PLANTILLA PEDIDOS'!V281,0)</f>
        <v>16512</v>
      </c>
      <c r="J277" s="1" t="n">
        <f aca="false">+'PLANTILLA PEDIDOS'!W281</f>
        <v>2</v>
      </c>
    </row>
    <row r="278" customFormat="false" ht="13.8" hidden="false" customHeight="false" outlineLevel="0" collapsed="false">
      <c r="A278" s="22" t="n">
        <f aca="false">+'PLANTILLA PEDIDOS'!$S$1</f>
        <v>45630</v>
      </c>
      <c r="B278" s="1" t="str">
        <f aca="false">MID(+'PLANTILLA PEDIDOS'!O282,1,4)</f>
        <v>7711</v>
      </c>
      <c r="C278" s="1" t="str">
        <f aca="false">+'PLANTILLA PEDIDOS'!P282</f>
        <v>COMERCIALECOSUIZA CIA LTDA</v>
      </c>
      <c r="D278" s="1" t="str">
        <f aca="false">TEXT(+'PLANTILLA PEDIDOS'!Q282,0)</f>
        <v>1000041663</v>
      </c>
      <c r="E278" s="1" t="str">
        <f aca="false">TEXT(+'PLANTILLA PEDIDOS'!R282,0)</f>
        <v>50640324</v>
      </c>
      <c r="F278" s="1" t="str">
        <f aca="false">+'PLANTILLA PEDIDOS'!S282</f>
        <v>EGU084</v>
      </c>
      <c r="G278" s="1" t="str">
        <f aca="false">TEXT(+'PLANTILLA PEDIDOS'!T282,0)</f>
        <v>814190499</v>
      </c>
      <c r="H278" s="1" t="n">
        <f aca="false">+'PLANTILLA PEDIDOS'!U282</f>
        <v>1</v>
      </c>
      <c r="I278" s="1" t="str">
        <f aca="false">TEXT(+'PLANTILLA PEDIDOS'!V282,0)</f>
        <v>16513</v>
      </c>
      <c r="J278" s="1" t="n">
        <f aca="false">+'PLANTILLA PEDIDOS'!W282</f>
        <v>4</v>
      </c>
    </row>
    <row r="279" customFormat="false" ht="13.8" hidden="false" customHeight="false" outlineLevel="0" collapsed="false">
      <c r="A279" s="22" t="n">
        <f aca="false">+'PLANTILLA PEDIDOS'!$S$1</f>
        <v>45630</v>
      </c>
      <c r="B279" s="1" t="str">
        <f aca="false">MID(+'PLANTILLA PEDIDOS'!O283,1,4)</f>
        <v>7711</v>
      </c>
      <c r="C279" s="1" t="str">
        <f aca="false">+'PLANTILLA PEDIDOS'!P283</f>
        <v>COMERCIALECOSUIZA CIA LTDA</v>
      </c>
      <c r="D279" s="1" t="str">
        <f aca="false">TEXT(+'PLANTILLA PEDIDOS'!Q283,0)</f>
        <v>1000041663</v>
      </c>
      <c r="E279" s="1" t="str">
        <f aca="false">TEXT(+'PLANTILLA PEDIDOS'!R283,0)</f>
        <v>50640324</v>
      </c>
      <c r="F279" s="1" t="str">
        <f aca="false">+'PLANTILLA PEDIDOS'!S283</f>
        <v>EGU084</v>
      </c>
      <c r="G279" s="1" t="str">
        <f aca="false">TEXT(+'PLANTILLA PEDIDOS'!T283,0)</f>
        <v>814190499</v>
      </c>
      <c r="H279" s="1" t="n">
        <f aca="false">+'PLANTILLA PEDIDOS'!U283</f>
        <v>1</v>
      </c>
      <c r="I279" s="1" t="str">
        <f aca="false">TEXT(+'PLANTILLA PEDIDOS'!V283,0)</f>
        <v>16514</v>
      </c>
      <c r="J279" s="1" t="n">
        <f aca="false">+'PLANTILLA PEDIDOS'!W283</f>
        <v>4</v>
      </c>
    </row>
    <row r="280" customFormat="false" ht="13.8" hidden="false" customHeight="false" outlineLevel="0" collapsed="false">
      <c r="A280" s="22" t="n">
        <f aca="false">+'PLANTILLA PEDIDOS'!$S$1</f>
        <v>45630</v>
      </c>
      <c r="B280" s="1" t="str">
        <f aca="false">MID(+'PLANTILLA PEDIDOS'!O284,1,4)</f>
        <v>7711</v>
      </c>
      <c r="C280" s="1" t="str">
        <f aca="false">+'PLANTILLA PEDIDOS'!P284</f>
        <v>COMERCIALECOSUIZA CIA LTDA</v>
      </c>
      <c r="D280" s="1" t="str">
        <f aca="false">TEXT(+'PLANTILLA PEDIDOS'!Q284,0)</f>
        <v>1000041663</v>
      </c>
      <c r="E280" s="1" t="str">
        <f aca="false">TEXT(+'PLANTILLA PEDIDOS'!R284,0)</f>
        <v>50640324</v>
      </c>
      <c r="F280" s="1" t="str">
        <f aca="false">+'PLANTILLA PEDIDOS'!S284</f>
        <v>EGU084</v>
      </c>
      <c r="G280" s="1" t="str">
        <f aca="false">TEXT(+'PLANTILLA PEDIDOS'!T284,0)</f>
        <v>814190499</v>
      </c>
      <c r="H280" s="1" t="n">
        <f aca="false">+'PLANTILLA PEDIDOS'!U284</f>
        <v>1</v>
      </c>
      <c r="I280" s="1" t="str">
        <f aca="false">TEXT(+'PLANTILLA PEDIDOS'!V284,0)</f>
        <v>16515</v>
      </c>
      <c r="J280" s="1" t="n">
        <f aca="false">+'PLANTILLA PEDIDOS'!W284</f>
        <v>6</v>
      </c>
    </row>
    <row r="281" customFormat="false" ht="13.8" hidden="false" customHeight="false" outlineLevel="0" collapsed="false">
      <c r="A281" s="22" t="n">
        <f aca="false">+'PLANTILLA PEDIDOS'!$S$1</f>
        <v>45630</v>
      </c>
      <c r="B281" s="1" t="str">
        <f aca="false">MID(+'PLANTILLA PEDIDOS'!O285,1,4)</f>
        <v>7711</v>
      </c>
      <c r="C281" s="1" t="str">
        <f aca="false">+'PLANTILLA PEDIDOS'!P285</f>
        <v>COMERCIALECOSUIZA CIA LTDA</v>
      </c>
      <c r="D281" s="1" t="str">
        <f aca="false">TEXT(+'PLANTILLA PEDIDOS'!Q285,0)</f>
        <v>1000041663</v>
      </c>
      <c r="E281" s="1" t="str">
        <f aca="false">TEXT(+'PLANTILLA PEDIDOS'!R285,0)</f>
        <v>50640324</v>
      </c>
      <c r="F281" s="1" t="str">
        <f aca="false">+'PLANTILLA PEDIDOS'!S285</f>
        <v>EGU084</v>
      </c>
      <c r="G281" s="1" t="str">
        <f aca="false">TEXT(+'PLANTILLA PEDIDOS'!T285,0)</f>
        <v>814190499</v>
      </c>
      <c r="H281" s="1" t="n">
        <f aca="false">+'PLANTILLA PEDIDOS'!U285</f>
        <v>0</v>
      </c>
      <c r="I281" s="1" t="str">
        <f aca="false">TEXT(+'PLANTILLA PEDIDOS'!V285,0)</f>
        <v/>
      </c>
      <c r="J281" s="1" t="str">
        <f aca="false">+'PLANTILLA PEDIDOS'!W285</f>
        <v/>
      </c>
    </row>
    <row r="282" customFormat="false" ht="13.8" hidden="false" customHeight="false" outlineLevel="0" collapsed="false">
      <c r="A282" s="22" t="n">
        <f aca="false">+'PLANTILLA PEDIDOS'!$S$1</f>
        <v>45630</v>
      </c>
      <c r="B282" s="1" t="str">
        <f aca="false">MID(+'PLANTILLA PEDIDOS'!O286,1,4)</f>
        <v>7711</v>
      </c>
      <c r="C282" s="1" t="str">
        <f aca="false">+'PLANTILLA PEDIDOS'!P286</f>
        <v>COMERCIALECOSUIZA CIA LTDA</v>
      </c>
      <c r="D282" s="1" t="str">
        <f aca="false">TEXT(+'PLANTILLA PEDIDOS'!Q286,0)</f>
        <v>1000041663</v>
      </c>
      <c r="E282" s="1" t="str">
        <f aca="false">TEXT(+'PLANTILLA PEDIDOS'!R286,0)</f>
        <v>50640324</v>
      </c>
      <c r="F282" s="1" t="str">
        <f aca="false">+'PLANTILLA PEDIDOS'!S286</f>
        <v>EGU084</v>
      </c>
      <c r="G282" s="1" t="str">
        <f aca="false">TEXT(+'PLANTILLA PEDIDOS'!T286,0)</f>
        <v>814190499</v>
      </c>
      <c r="H282" s="1" t="n">
        <f aca="false">+'PLANTILLA PEDIDOS'!U286</f>
        <v>0</v>
      </c>
      <c r="I282" s="1" t="str">
        <f aca="false">TEXT(+'PLANTILLA PEDIDOS'!V286,0)</f>
        <v/>
      </c>
      <c r="J282" s="1" t="str">
        <f aca="false">+'PLANTILLA PEDIDOS'!W286</f>
        <v/>
      </c>
    </row>
    <row r="283" customFormat="false" ht="13.8" hidden="false" customHeight="false" outlineLevel="0" collapsed="false">
      <c r="A283" s="22" t="n">
        <f aca="false">+'PLANTILLA PEDIDOS'!$S$1</f>
        <v>45630</v>
      </c>
      <c r="B283" s="1" t="str">
        <f aca="false">MID(+'PLANTILLA PEDIDOS'!O287,1,4)</f>
        <v>7711</v>
      </c>
      <c r="C283" s="1" t="str">
        <f aca="false">+'PLANTILLA PEDIDOS'!P287</f>
        <v>COMERCIALECOSUIZA CIA LTDA</v>
      </c>
      <c r="D283" s="1" t="str">
        <f aca="false">TEXT(+'PLANTILLA PEDIDOS'!Q287,0)</f>
        <v>1000041663</v>
      </c>
      <c r="E283" s="1" t="str">
        <f aca="false">TEXT(+'PLANTILLA PEDIDOS'!R287,0)</f>
        <v>50640324</v>
      </c>
      <c r="F283" s="1" t="str">
        <f aca="false">+'PLANTILLA PEDIDOS'!S287</f>
        <v>EGU084</v>
      </c>
      <c r="G283" s="1" t="str">
        <f aca="false">TEXT(+'PLANTILLA PEDIDOS'!T287,0)</f>
        <v>814190499</v>
      </c>
      <c r="H283" s="1" t="n">
        <f aca="false">+'PLANTILLA PEDIDOS'!U287</f>
        <v>0</v>
      </c>
      <c r="I283" s="1" t="str">
        <f aca="false">TEXT(+'PLANTILLA PEDIDOS'!V287,0)</f>
        <v/>
      </c>
      <c r="J283" s="1" t="str">
        <f aca="false">+'PLANTILLA PEDIDOS'!W287</f>
        <v/>
      </c>
    </row>
    <row r="284" customFormat="false" ht="13.8" hidden="false" customHeight="false" outlineLevel="0" collapsed="false">
      <c r="A284" s="22" t="n">
        <f aca="false">+'PLANTILLA PEDIDOS'!$S$1</f>
        <v>45630</v>
      </c>
      <c r="B284" s="1" t="str">
        <f aca="false">MID(+'PLANTILLA PEDIDOS'!O288,1,4)</f>
        <v>7711</v>
      </c>
      <c r="C284" s="1" t="str">
        <f aca="false">+'PLANTILLA PEDIDOS'!P288</f>
        <v>COMERCIALECOSUIZA CIA LTDA</v>
      </c>
      <c r="D284" s="1" t="str">
        <f aca="false">TEXT(+'PLANTILLA PEDIDOS'!Q288,0)</f>
        <v>1000041663</v>
      </c>
      <c r="E284" s="1" t="str">
        <f aca="false">TEXT(+'PLANTILLA PEDIDOS'!R288,0)</f>
        <v>50640324</v>
      </c>
      <c r="F284" s="1" t="str">
        <f aca="false">+'PLANTILLA PEDIDOS'!S288</f>
        <v>EGU084</v>
      </c>
      <c r="G284" s="1" t="str">
        <f aca="false">TEXT(+'PLANTILLA PEDIDOS'!T288,0)</f>
        <v>814190499</v>
      </c>
      <c r="H284" s="1" t="n">
        <f aca="false">+'PLANTILLA PEDIDOS'!U288</f>
        <v>0</v>
      </c>
      <c r="I284" s="1" t="str">
        <f aca="false">TEXT(+'PLANTILLA PEDIDOS'!V288,0)</f>
        <v/>
      </c>
      <c r="J284" s="1" t="str">
        <f aca="false">+'PLANTILLA PEDIDOS'!W288</f>
        <v/>
      </c>
    </row>
    <row r="285" customFormat="false" ht="13.8" hidden="false" customHeight="false" outlineLevel="0" collapsed="false">
      <c r="A285" s="22" t="n">
        <f aca="false">+'PLANTILLA PEDIDOS'!$S$1</f>
        <v>45630</v>
      </c>
      <c r="B285" s="1" t="str">
        <f aca="false">MID(+'PLANTILLA PEDIDOS'!O289,1,4)</f>
        <v>7711</v>
      </c>
      <c r="C285" s="1" t="str">
        <f aca="false">+'PLANTILLA PEDIDOS'!P289</f>
        <v>COMERCIALECOSUIZA CIA LTDA</v>
      </c>
      <c r="D285" s="1" t="str">
        <f aca="false">TEXT(+'PLANTILLA PEDIDOS'!Q289,0)</f>
        <v>1000041663</v>
      </c>
      <c r="E285" s="1" t="str">
        <f aca="false">TEXT(+'PLANTILLA PEDIDOS'!R289,0)</f>
        <v>50640324</v>
      </c>
      <c r="F285" s="1" t="str">
        <f aca="false">+'PLANTILLA PEDIDOS'!S289</f>
        <v>EGU084</v>
      </c>
      <c r="G285" s="1" t="str">
        <f aca="false">TEXT(+'PLANTILLA PEDIDOS'!T289,0)</f>
        <v>814190499</v>
      </c>
      <c r="H285" s="1" t="n">
        <f aca="false">+'PLANTILLA PEDIDOS'!U289</f>
        <v>0</v>
      </c>
      <c r="I285" s="1" t="str">
        <f aca="false">TEXT(+'PLANTILLA PEDIDOS'!V289,0)</f>
        <v/>
      </c>
      <c r="J285" s="1" t="str">
        <f aca="false">+'PLANTILLA PEDIDOS'!W289</f>
        <v/>
      </c>
    </row>
    <row r="286" customFormat="false" ht="13.8" hidden="false" customHeight="false" outlineLevel="0" collapsed="false">
      <c r="A286" s="22" t="n">
        <f aca="false">+'PLANTILLA PEDIDOS'!$S$1</f>
        <v>45630</v>
      </c>
      <c r="B286" s="1" t="str">
        <f aca="false">MID(+'PLANTILLA PEDIDOS'!O290,1,4)</f>
        <v>7711</v>
      </c>
      <c r="C286" s="1" t="str">
        <f aca="false">+'PLANTILLA PEDIDOS'!P290</f>
        <v>COMERCIALECOSUIZA CIA LTDA</v>
      </c>
      <c r="D286" s="1" t="str">
        <f aca="false">TEXT(+'PLANTILLA PEDIDOS'!Q290,0)</f>
        <v>1000041663</v>
      </c>
      <c r="E286" s="1" t="str">
        <f aca="false">TEXT(+'PLANTILLA PEDIDOS'!R290,0)</f>
        <v>50640324</v>
      </c>
      <c r="F286" s="1" t="str">
        <f aca="false">+'PLANTILLA PEDIDOS'!S290</f>
        <v>EGU084</v>
      </c>
      <c r="G286" s="1" t="str">
        <f aca="false">TEXT(+'PLANTILLA PEDIDOS'!T290,0)</f>
        <v>814190499</v>
      </c>
      <c r="H286" s="1" t="n">
        <f aca="false">+'PLANTILLA PEDIDOS'!U290</f>
        <v>0</v>
      </c>
      <c r="I286" s="1" t="str">
        <f aca="false">TEXT(+'PLANTILLA PEDIDOS'!V290,0)</f>
        <v/>
      </c>
      <c r="J286" s="1" t="str">
        <f aca="false">+'PLANTILLA PEDIDOS'!W290</f>
        <v/>
      </c>
    </row>
    <row r="287" customFormat="false" ht="13.8" hidden="false" customHeight="false" outlineLevel="0" collapsed="false">
      <c r="A287" s="22" t="n">
        <f aca="false">+'PLANTILLA PEDIDOS'!$S$1</f>
        <v>45630</v>
      </c>
      <c r="B287" s="1" t="str">
        <f aca="false">MID(+'PLANTILLA PEDIDOS'!O291,1,4)</f>
        <v>7711</v>
      </c>
      <c r="C287" s="1" t="str">
        <f aca="false">+'PLANTILLA PEDIDOS'!P291</f>
        <v>COMERCIALECOSUIZA CIA LTDA</v>
      </c>
      <c r="D287" s="1" t="str">
        <f aca="false">TEXT(+'PLANTILLA PEDIDOS'!Q291,0)</f>
        <v>1000041663</v>
      </c>
      <c r="E287" s="1" t="str">
        <f aca="false">TEXT(+'PLANTILLA PEDIDOS'!R291,0)</f>
        <v>50640324</v>
      </c>
      <c r="F287" s="1" t="str">
        <f aca="false">+'PLANTILLA PEDIDOS'!S291</f>
        <v>EGU084</v>
      </c>
      <c r="G287" s="1" t="str">
        <f aca="false">TEXT(+'PLANTILLA PEDIDOS'!T291,0)</f>
        <v>814190499</v>
      </c>
      <c r="H287" s="1" t="n">
        <f aca="false">+'PLANTILLA PEDIDOS'!U291</f>
        <v>0</v>
      </c>
      <c r="I287" s="1" t="str">
        <f aca="false">TEXT(+'PLANTILLA PEDIDOS'!V291,0)</f>
        <v/>
      </c>
      <c r="J287" s="1" t="str">
        <f aca="false">+'PLANTILLA PEDIDOS'!W291</f>
        <v/>
      </c>
    </row>
    <row r="288" customFormat="false" ht="13.8" hidden="false" customHeight="false" outlineLevel="0" collapsed="false">
      <c r="A288" s="22" t="n">
        <f aca="false">+'PLANTILLA PEDIDOS'!$S$1</f>
        <v>45630</v>
      </c>
      <c r="B288" s="1" t="str">
        <f aca="false">MID(+'PLANTILLA PEDIDOS'!O292,1,4)</f>
        <v>7711</v>
      </c>
      <c r="C288" s="1" t="str">
        <f aca="false">+'PLANTILLA PEDIDOS'!P292</f>
        <v>COMERCIALECOSUIZA CIA LTDA</v>
      </c>
      <c r="D288" s="1" t="str">
        <f aca="false">TEXT(+'PLANTILLA PEDIDOS'!Q292,0)</f>
        <v>1000041663</v>
      </c>
      <c r="E288" s="1" t="str">
        <f aca="false">TEXT(+'PLANTILLA PEDIDOS'!R292,0)</f>
        <v>50640324</v>
      </c>
      <c r="F288" s="1" t="str">
        <f aca="false">+'PLANTILLA PEDIDOS'!S292</f>
        <v>EGU084</v>
      </c>
      <c r="G288" s="1" t="str">
        <f aca="false">TEXT(+'PLANTILLA PEDIDOS'!T292,0)</f>
        <v>814190499</v>
      </c>
      <c r="H288" s="1" t="n">
        <f aca="false">+'PLANTILLA PEDIDOS'!U292</f>
        <v>0</v>
      </c>
      <c r="I288" s="1" t="str">
        <f aca="false">TEXT(+'PLANTILLA PEDIDOS'!V292,0)</f>
        <v/>
      </c>
      <c r="J288" s="1" t="str">
        <f aca="false">+'PLANTILLA PEDIDOS'!W292</f>
        <v/>
      </c>
    </row>
    <row r="289" customFormat="false" ht="13.8" hidden="false" customHeight="false" outlineLevel="0" collapsed="false">
      <c r="A289" s="22" t="n">
        <f aca="false">+'PLANTILLA PEDIDOS'!$S$1</f>
        <v>45630</v>
      </c>
      <c r="B289" s="1" t="str">
        <f aca="false">MID(+'PLANTILLA PEDIDOS'!O293,1,4)</f>
        <v>7711</v>
      </c>
      <c r="C289" s="1" t="str">
        <f aca="false">+'PLANTILLA PEDIDOS'!P293</f>
        <v>COMERCIALECOSUIZA CIA LTDA</v>
      </c>
      <c r="D289" s="1" t="str">
        <f aca="false">TEXT(+'PLANTILLA PEDIDOS'!Q293,0)</f>
        <v>1000041663</v>
      </c>
      <c r="E289" s="1" t="str">
        <f aca="false">TEXT(+'PLANTILLA PEDIDOS'!R293,0)</f>
        <v>50640324</v>
      </c>
      <c r="F289" s="1" t="str">
        <f aca="false">+'PLANTILLA PEDIDOS'!S293</f>
        <v>EGU084</v>
      </c>
      <c r="G289" s="1" t="str">
        <f aca="false">TEXT(+'PLANTILLA PEDIDOS'!T293,0)</f>
        <v>814190499</v>
      </c>
      <c r="H289" s="1" t="n">
        <f aca="false">+'PLANTILLA PEDIDOS'!U293</f>
        <v>0</v>
      </c>
      <c r="I289" s="1" t="str">
        <f aca="false">TEXT(+'PLANTILLA PEDIDOS'!V293,0)</f>
        <v/>
      </c>
      <c r="J289" s="1" t="str">
        <f aca="false">+'PLANTILLA PEDIDOS'!W293</f>
        <v/>
      </c>
    </row>
    <row r="290" customFormat="false" ht="13.8" hidden="false" customHeight="false" outlineLevel="0" collapsed="false">
      <c r="A290" s="22" t="n">
        <f aca="false">+'PLANTILLA PEDIDOS'!$S$1</f>
        <v>45630</v>
      </c>
      <c r="B290" s="1" t="str">
        <f aca="false">MID(+'PLANTILLA PEDIDOS'!O294,1,4)</f>
        <v>7711</v>
      </c>
      <c r="C290" s="1" t="str">
        <f aca="false">+'PLANTILLA PEDIDOS'!P294</f>
        <v>COMERCIALECOSUIZA CIA LTDA</v>
      </c>
      <c r="D290" s="1" t="str">
        <f aca="false">TEXT(+'PLANTILLA PEDIDOS'!Q294,0)</f>
        <v>1000041663</v>
      </c>
      <c r="E290" s="1" t="str">
        <f aca="false">TEXT(+'PLANTILLA PEDIDOS'!R294,0)</f>
        <v>50640324</v>
      </c>
      <c r="F290" s="1" t="str">
        <f aca="false">+'PLANTILLA PEDIDOS'!S294</f>
        <v>EGU084</v>
      </c>
      <c r="G290" s="1" t="str">
        <f aca="false">TEXT(+'PLANTILLA PEDIDOS'!T294,0)</f>
        <v>814190499</v>
      </c>
      <c r="H290" s="1" t="n">
        <f aca="false">+'PLANTILLA PEDIDOS'!U294</f>
        <v>0</v>
      </c>
      <c r="I290" s="1" t="str">
        <f aca="false">TEXT(+'PLANTILLA PEDIDOS'!V294,0)</f>
        <v/>
      </c>
      <c r="J290" s="1" t="str">
        <f aca="false">+'PLANTILLA PEDIDOS'!W294</f>
        <v/>
      </c>
    </row>
    <row r="291" customFormat="false" ht="13.8" hidden="false" customHeight="false" outlineLevel="0" collapsed="false">
      <c r="A291" s="22" t="n">
        <f aca="false">+'PLANTILLA PEDIDOS'!$S$1</f>
        <v>45630</v>
      </c>
      <c r="B291" s="1" t="str">
        <f aca="false">MID(+'PLANTILLA PEDIDOS'!O295,1,4)</f>
        <v>7711</v>
      </c>
      <c r="C291" s="1" t="str">
        <f aca="false">+'PLANTILLA PEDIDOS'!P295</f>
        <v>COMERCIALECOSUIZA CIA LTDA</v>
      </c>
      <c r="D291" s="1" t="str">
        <f aca="false">TEXT(+'PLANTILLA PEDIDOS'!Q295,0)</f>
        <v>1000041663</v>
      </c>
      <c r="E291" s="1" t="str">
        <f aca="false">TEXT(+'PLANTILLA PEDIDOS'!R295,0)</f>
        <v>50640324</v>
      </c>
      <c r="F291" s="1" t="str">
        <f aca="false">+'PLANTILLA PEDIDOS'!S295</f>
        <v>EGU084</v>
      </c>
      <c r="G291" s="1" t="str">
        <f aca="false">TEXT(+'PLANTILLA PEDIDOS'!T295,0)</f>
        <v>814190499</v>
      </c>
      <c r="H291" s="1" t="n">
        <f aca="false">+'PLANTILLA PEDIDOS'!U295</f>
        <v>0</v>
      </c>
      <c r="I291" s="1" t="str">
        <f aca="false">TEXT(+'PLANTILLA PEDIDOS'!V295,0)</f>
        <v/>
      </c>
      <c r="J291" s="1" t="str">
        <f aca="false">+'PLANTILLA PEDIDOS'!W295</f>
        <v/>
      </c>
    </row>
    <row r="292" customFormat="false" ht="13.8" hidden="false" customHeight="false" outlineLevel="0" collapsed="false">
      <c r="A292" s="22" t="n">
        <f aca="false">+'PLANTILLA PEDIDOS'!$S$1</f>
        <v>45630</v>
      </c>
      <c r="B292" s="1" t="str">
        <f aca="false">MID(+'PLANTILLA PEDIDOS'!O296,1,4)</f>
        <v>7711</v>
      </c>
      <c r="C292" s="1" t="str">
        <f aca="false">+'PLANTILLA PEDIDOS'!P296</f>
        <v>COMERCIALECOSUIZA CIA LTDA</v>
      </c>
      <c r="D292" s="1" t="str">
        <f aca="false">TEXT(+'PLANTILLA PEDIDOS'!Q296,0)</f>
        <v>1000041663</v>
      </c>
      <c r="E292" s="1" t="str">
        <f aca="false">TEXT(+'PLANTILLA PEDIDOS'!R296,0)</f>
        <v>50640324</v>
      </c>
      <c r="F292" s="1" t="str">
        <f aca="false">+'PLANTILLA PEDIDOS'!S296</f>
        <v>EGU084</v>
      </c>
      <c r="G292" s="1" t="str">
        <f aca="false">TEXT(+'PLANTILLA PEDIDOS'!T296,0)</f>
        <v>814190499</v>
      </c>
      <c r="H292" s="1" t="n">
        <f aca="false">+'PLANTILLA PEDIDOS'!U296</f>
        <v>0</v>
      </c>
      <c r="I292" s="1" t="str">
        <f aca="false">TEXT(+'PLANTILLA PEDIDOS'!V296,0)</f>
        <v/>
      </c>
      <c r="J292" s="1" t="str">
        <f aca="false">+'PLANTILLA PEDIDOS'!W296</f>
        <v/>
      </c>
    </row>
    <row r="293" customFormat="false" ht="13.8" hidden="false" customHeight="false" outlineLevel="0" collapsed="false">
      <c r="A293" s="22" t="n">
        <f aca="false">+'PLANTILLA PEDIDOS'!$S$1</f>
        <v>45630</v>
      </c>
      <c r="B293" s="1" t="str">
        <f aca="false">MID(+'PLANTILLA PEDIDOS'!O297,1,4)</f>
        <v>7711</v>
      </c>
      <c r="C293" s="1" t="str">
        <f aca="false">+'PLANTILLA PEDIDOS'!P297</f>
        <v>COMERCIALECOSUIZA CIA LTDA</v>
      </c>
      <c r="D293" s="1" t="str">
        <f aca="false">TEXT(+'PLANTILLA PEDIDOS'!Q297,0)</f>
        <v>1000041663</v>
      </c>
      <c r="E293" s="1" t="str">
        <f aca="false">TEXT(+'PLANTILLA PEDIDOS'!R297,0)</f>
        <v>50640324</v>
      </c>
      <c r="F293" s="1" t="str">
        <f aca="false">+'PLANTILLA PEDIDOS'!S297</f>
        <v>EGU084</v>
      </c>
      <c r="G293" s="1" t="str">
        <f aca="false">TEXT(+'PLANTILLA PEDIDOS'!T297,0)</f>
        <v>814190499</v>
      </c>
      <c r="H293" s="1" t="n">
        <f aca="false">+'PLANTILLA PEDIDOS'!U297</f>
        <v>0</v>
      </c>
      <c r="I293" s="1" t="str">
        <f aca="false">TEXT(+'PLANTILLA PEDIDOS'!V297,0)</f>
        <v/>
      </c>
      <c r="J293" s="1" t="str">
        <f aca="false">+'PLANTILLA PEDIDOS'!W297</f>
        <v/>
      </c>
    </row>
    <row r="294" customFormat="false" ht="13.8" hidden="false" customHeight="false" outlineLevel="0" collapsed="false">
      <c r="A294" s="22" t="n">
        <f aca="false">+'PLANTILLA PEDIDOS'!$S$1</f>
        <v>45630</v>
      </c>
      <c r="B294" s="1" t="str">
        <f aca="false">MID(+'PLANTILLA PEDIDOS'!O298,1,4)</f>
        <v>7711</v>
      </c>
      <c r="C294" s="1" t="str">
        <f aca="false">+'PLANTILLA PEDIDOS'!P298</f>
        <v>COMERCIALECOSUIZA CIA LTDA</v>
      </c>
      <c r="D294" s="1" t="str">
        <f aca="false">TEXT(+'PLANTILLA PEDIDOS'!Q298,0)</f>
        <v>1000041663</v>
      </c>
      <c r="E294" s="1" t="str">
        <f aca="false">TEXT(+'PLANTILLA PEDIDOS'!R298,0)</f>
        <v>50640324</v>
      </c>
      <c r="F294" s="1" t="str">
        <f aca="false">+'PLANTILLA PEDIDOS'!S298</f>
        <v>EGU084</v>
      </c>
      <c r="G294" s="1" t="str">
        <f aca="false">TEXT(+'PLANTILLA PEDIDOS'!T298,0)</f>
        <v>814190499</v>
      </c>
      <c r="H294" s="1" t="n">
        <f aca="false">+'PLANTILLA PEDIDOS'!U298</f>
        <v>0</v>
      </c>
      <c r="I294" s="1" t="str">
        <f aca="false">TEXT(+'PLANTILLA PEDIDOS'!V298,0)</f>
        <v/>
      </c>
      <c r="J294" s="1" t="str">
        <f aca="false">+'PLANTILLA PEDIDOS'!W298</f>
        <v/>
      </c>
    </row>
    <row r="295" customFormat="false" ht="13.8" hidden="false" customHeight="false" outlineLevel="0" collapsed="false">
      <c r="A295" s="22" t="n">
        <f aca="false">+'PLANTILLA PEDIDOS'!$S$1</f>
        <v>45630</v>
      </c>
      <c r="B295" s="1" t="str">
        <f aca="false">MID(+'PLANTILLA PEDIDOS'!O299,1,4)</f>
        <v>7711</v>
      </c>
      <c r="C295" s="1" t="str">
        <f aca="false">+'PLANTILLA PEDIDOS'!P299</f>
        <v>COMERCIALECOSUIZA CIA LTDA</v>
      </c>
      <c r="D295" s="1" t="str">
        <f aca="false">TEXT(+'PLANTILLA PEDIDOS'!Q299,0)</f>
        <v>1000041663</v>
      </c>
      <c r="E295" s="1" t="str">
        <f aca="false">TEXT(+'PLANTILLA PEDIDOS'!R299,0)</f>
        <v>50640324</v>
      </c>
      <c r="F295" s="1" t="str">
        <f aca="false">+'PLANTILLA PEDIDOS'!S299</f>
        <v>EGU084</v>
      </c>
      <c r="G295" s="1" t="str">
        <f aca="false">TEXT(+'PLANTILLA PEDIDOS'!T299,0)</f>
        <v>814190499</v>
      </c>
      <c r="H295" s="1" t="n">
        <f aca="false">+'PLANTILLA PEDIDOS'!U299</f>
        <v>0</v>
      </c>
      <c r="I295" s="1" t="str">
        <f aca="false">TEXT(+'PLANTILLA PEDIDOS'!V299,0)</f>
        <v/>
      </c>
      <c r="J295" s="1" t="str">
        <f aca="false">+'PLANTILLA PEDIDOS'!W299</f>
        <v/>
      </c>
    </row>
    <row r="296" customFormat="false" ht="13.8" hidden="false" customHeight="false" outlineLevel="0" collapsed="false">
      <c r="A296" s="22" t="n">
        <f aca="false">+'PLANTILLA PEDIDOS'!$S$1</f>
        <v>45630</v>
      </c>
      <c r="B296" s="1" t="str">
        <f aca="false">MID(+'PLANTILLA PEDIDOS'!O300,1,4)</f>
        <v>7711</v>
      </c>
      <c r="C296" s="1" t="str">
        <f aca="false">+'PLANTILLA PEDIDOS'!P300</f>
        <v>COMERCIALECOSUIZA CIA LTDA</v>
      </c>
      <c r="D296" s="1" t="str">
        <f aca="false">TEXT(+'PLANTILLA PEDIDOS'!Q300,0)</f>
        <v>1000041663</v>
      </c>
      <c r="E296" s="1" t="str">
        <f aca="false">TEXT(+'PLANTILLA PEDIDOS'!R300,0)</f>
        <v>50640324</v>
      </c>
      <c r="F296" s="1" t="str">
        <f aca="false">+'PLANTILLA PEDIDOS'!S300</f>
        <v>EGU084</v>
      </c>
      <c r="G296" s="1" t="str">
        <f aca="false">TEXT(+'PLANTILLA PEDIDOS'!T300,0)</f>
        <v>814190499</v>
      </c>
      <c r="H296" s="1" t="n">
        <f aca="false">+'PLANTILLA PEDIDOS'!U300</f>
        <v>0</v>
      </c>
      <c r="I296" s="1" t="str">
        <f aca="false">TEXT(+'PLANTILLA PEDIDOS'!V300,0)</f>
        <v/>
      </c>
      <c r="J296" s="1" t="str">
        <f aca="false">+'PLANTILLA PEDIDOS'!W300</f>
        <v/>
      </c>
    </row>
    <row r="297" customFormat="false" ht="13.8" hidden="false" customHeight="false" outlineLevel="0" collapsed="false">
      <c r="A297" s="22" t="n">
        <f aca="false">+'PLANTILLA PEDIDOS'!$S$1</f>
        <v>45630</v>
      </c>
      <c r="B297" s="1" t="str">
        <f aca="false">MID(+'PLANTILLA PEDIDOS'!O301,1,4)</f>
        <v>7711</v>
      </c>
      <c r="C297" s="1" t="str">
        <f aca="false">+'PLANTILLA PEDIDOS'!P301</f>
        <v>COMERCIALECOSUIZA CIA LTDA</v>
      </c>
      <c r="D297" s="1" t="str">
        <f aca="false">TEXT(+'PLANTILLA PEDIDOS'!Q301,0)</f>
        <v>1000041663</v>
      </c>
      <c r="E297" s="1" t="str">
        <f aca="false">TEXT(+'PLANTILLA PEDIDOS'!R301,0)</f>
        <v>50640324</v>
      </c>
      <c r="F297" s="1" t="str">
        <f aca="false">+'PLANTILLA PEDIDOS'!S301</f>
        <v>EGU084</v>
      </c>
      <c r="G297" s="1" t="str">
        <f aca="false">TEXT(+'PLANTILLA PEDIDOS'!T301,0)</f>
        <v>814190499</v>
      </c>
      <c r="H297" s="1" t="n">
        <f aca="false">+'PLANTILLA PEDIDOS'!U301</f>
        <v>0</v>
      </c>
      <c r="I297" s="1" t="str">
        <f aca="false">TEXT(+'PLANTILLA PEDIDOS'!V301,0)</f>
        <v/>
      </c>
      <c r="J297" s="1" t="str">
        <f aca="false">+'PLANTILLA PEDIDOS'!W301</f>
        <v/>
      </c>
    </row>
    <row r="298" customFormat="false" ht="13.8" hidden="false" customHeight="false" outlineLevel="0" collapsed="false">
      <c r="A298" s="22" t="n">
        <f aca="false">+'PLANTILLA PEDIDOS'!$S$1</f>
        <v>45630</v>
      </c>
      <c r="B298" s="1" t="str">
        <f aca="false">MID(+'PLANTILLA PEDIDOS'!O302,1,4)</f>
        <v>7711</v>
      </c>
      <c r="C298" s="1" t="str">
        <f aca="false">+'PLANTILLA PEDIDOS'!P302</f>
        <v>COMERCIALECOSUIZA CIA LTDA</v>
      </c>
      <c r="D298" s="1" t="str">
        <f aca="false">TEXT(+'PLANTILLA PEDIDOS'!Q302,0)</f>
        <v>1000041663</v>
      </c>
      <c r="E298" s="1" t="str">
        <f aca="false">TEXT(+'PLANTILLA PEDIDOS'!R302,0)</f>
        <v>50640324</v>
      </c>
      <c r="F298" s="1" t="str">
        <f aca="false">+'PLANTILLA PEDIDOS'!S302</f>
        <v>EGU084</v>
      </c>
      <c r="G298" s="1" t="str">
        <f aca="false">TEXT(+'PLANTILLA PEDIDOS'!T302,0)</f>
        <v>814190499</v>
      </c>
      <c r="H298" s="1" t="n">
        <f aca="false">+'PLANTILLA PEDIDOS'!U302</f>
        <v>0</v>
      </c>
      <c r="I298" s="1" t="str">
        <f aca="false">TEXT(+'PLANTILLA PEDIDOS'!V302,0)</f>
        <v/>
      </c>
      <c r="J298" s="1" t="str">
        <f aca="false">+'PLANTILLA PEDIDOS'!W302</f>
        <v/>
      </c>
    </row>
    <row r="299" customFormat="false" ht="13.8" hidden="false" customHeight="false" outlineLevel="0" collapsed="false">
      <c r="A299" s="22" t="n">
        <f aca="false">+'PLANTILLA PEDIDOS'!$S$1</f>
        <v>45630</v>
      </c>
      <c r="B299" s="1" t="str">
        <f aca="false">MID(+'PLANTILLA PEDIDOS'!O303,1,4)</f>
        <v>7711</v>
      </c>
      <c r="C299" s="1" t="str">
        <f aca="false">+'PLANTILLA PEDIDOS'!P303</f>
        <v>COMERCIALECOSUIZA CIA LTDA</v>
      </c>
      <c r="D299" s="1" t="str">
        <f aca="false">TEXT(+'PLANTILLA PEDIDOS'!Q303,0)</f>
        <v>1000041663</v>
      </c>
      <c r="E299" s="1" t="str">
        <f aca="false">TEXT(+'PLANTILLA PEDIDOS'!R303,0)</f>
        <v>50640324</v>
      </c>
      <c r="F299" s="1" t="str">
        <f aca="false">+'PLANTILLA PEDIDOS'!S303</f>
        <v>EGU084</v>
      </c>
      <c r="G299" s="1" t="str">
        <f aca="false">TEXT(+'PLANTILLA PEDIDOS'!T303,0)</f>
        <v>814190499</v>
      </c>
      <c r="H299" s="1" t="n">
        <f aca="false">+'PLANTILLA PEDIDOS'!U303</f>
        <v>0</v>
      </c>
      <c r="I299" s="1" t="str">
        <f aca="false">TEXT(+'PLANTILLA PEDIDOS'!V303,0)</f>
        <v/>
      </c>
      <c r="J299" s="1" t="str">
        <f aca="false">+'PLANTILLA PEDIDOS'!W303</f>
        <v/>
      </c>
    </row>
    <row r="300" customFormat="false" ht="13.8" hidden="false" customHeight="false" outlineLevel="0" collapsed="false">
      <c r="A300" s="22" t="n">
        <f aca="false">+'PLANTILLA PEDIDOS'!$S$1</f>
        <v>45630</v>
      </c>
      <c r="B300" s="1" t="str">
        <f aca="false">MID(+'PLANTILLA PEDIDOS'!O304,1,4)</f>
        <v>7711</v>
      </c>
      <c r="C300" s="1" t="str">
        <f aca="false">+'PLANTILLA PEDIDOS'!P304</f>
        <v>COMERCIALECOSUIZA CIA LTDA</v>
      </c>
      <c r="D300" s="1" t="str">
        <f aca="false">TEXT(+'PLANTILLA PEDIDOS'!Q304,0)</f>
        <v>1000041663</v>
      </c>
      <c r="E300" s="1" t="str">
        <f aca="false">TEXT(+'PLANTILLA PEDIDOS'!R304,0)</f>
        <v>50640324</v>
      </c>
      <c r="F300" s="1" t="str">
        <f aca="false">+'PLANTILLA PEDIDOS'!S304</f>
        <v>EGU084</v>
      </c>
      <c r="G300" s="1" t="str">
        <f aca="false">TEXT(+'PLANTILLA PEDIDOS'!T304,0)</f>
        <v>814190499</v>
      </c>
      <c r="H300" s="1" t="n">
        <f aca="false">+'PLANTILLA PEDIDOS'!U304</f>
        <v>0</v>
      </c>
      <c r="I300" s="1" t="str">
        <f aca="false">TEXT(+'PLANTILLA PEDIDOS'!V304,0)</f>
        <v/>
      </c>
      <c r="J300" s="1" t="str">
        <f aca="false">+'PLANTILLA PEDIDOS'!W304</f>
        <v/>
      </c>
    </row>
    <row r="301" customFormat="false" ht="13.8" hidden="false" customHeight="false" outlineLevel="0" collapsed="false">
      <c r="A301" s="22" t="n">
        <f aca="false">+'PLANTILLA PEDIDOS'!$S$1</f>
        <v>45630</v>
      </c>
      <c r="B301" s="1" t="str">
        <f aca="false">MID(+'PLANTILLA PEDIDOS'!O305,1,4)</f>
        <v>7711</v>
      </c>
      <c r="C301" s="1" t="str">
        <f aca="false">+'PLANTILLA PEDIDOS'!P305</f>
        <v>COMERCIALECOSUIZA CIA LTDA</v>
      </c>
      <c r="D301" s="1" t="str">
        <f aca="false">TEXT(+'PLANTILLA PEDIDOS'!Q305,0)</f>
        <v>1000041663</v>
      </c>
      <c r="E301" s="1" t="str">
        <f aca="false">TEXT(+'PLANTILLA PEDIDOS'!R305,0)</f>
        <v>50640324</v>
      </c>
      <c r="F301" s="1" t="str">
        <f aca="false">+'PLANTILLA PEDIDOS'!S305</f>
        <v>EGU084</v>
      </c>
      <c r="G301" s="1" t="str">
        <f aca="false">TEXT(+'PLANTILLA PEDIDOS'!T305,0)</f>
        <v>814190499</v>
      </c>
      <c r="H301" s="1" t="n">
        <f aca="false">+'PLANTILLA PEDIDOS'!U305</f>
        <v>0</v>
      </c>
      <c r="I301" s="1" t="str">
        <f aca="false">TEXT(+'PLANTILLA PEDIDOS'!V305,0)</f>
        <v/>
      </c>
      <c r="J301" s="1" t="str">
        <f aca="false">+'PLANTILLA PEDIDOS'!W305</f>
        <v/>
      </c>
    </row>
    <row r="302" customFormat="false" ht="13.8" hidden="false" customHeight="false" outlineLevel="0" collapsed="false">
      <c r="A302" s="22" t="n">
        <f aca="false">+'PLANTILLA PEDIDOS'!$S$1</f>
        <v>45630</v>
      </c>
      <c r="B302" s="1" t="str">
        <f aca="false">MID(+'PLANTILLA PEDIDOS'!O306,1,4)</f>
        <v>7711</v>
      </c>
      <c r="C302" s="1" t="str">
        <f aca="false">+'PLANTILLA PEDIDOS'!P306</f>
        <v>COMERCIALECOSUIZA CIA LTDA</v>
      </c>
      <c r="D302" s="1" t="str">
        <f aca="false">TEXT(+'PLANTILLA PEDIDOS'!Q306,0)</f>
        <v>1000041663</v>
      </c>
      <c r="E302" s="1" t="str">
        <f aca="false">TEXT(+'PLANTILLA PEDIDOS'!R306,0)</f>
        <v>50640324</v>
      </c>
      <c r="F302" s="1" t="str">
        <f aca="false">+'PLANTILLA PEDIDOS'!S306</f>
        <v>EGU084</v>
      </c>
      <c r="G302" s="1" t="str">
        <f aca="false">TEXT(+'PLANTILLA PEDIDOS'!T306,0)</f>
        <v>814190499</v>
      </c>
      <c r="H302" s="1" t="n">
        <f aca="false">+'PLANTILLA PEDIDOS'!U306</f>
        <v>0</v>
      </c>
      <c r="I302" s="1" t="str">
        <f aca="false">TEXT(+'PLANTILLA PEDIDOS'!V306,0)</f>
        <v/>
      </c>
      <c r="J302" s="1" t="str">
        <f aca="false">+'PLANTILLA PEDIDOS'!W306</f>
        <v/>
      </c>
    </row>
    <row r="303" customFormat="false" ht="13.8" hidden="false" customHeight="false" outlineLevel="0" collapsed="false">
      <c r="A303" s="22" t="n">
        <f aca="false">+'PLANTILLA PEDIDOS'!$S$1</f>
        <v>45630</v>
      </c>
      <c r="B303" s="1" t="str">
        <f aca="false">MID(+'PLANTILLA PEDIDOS'!O307,1,4)</f>
        <v>7711</v>
      </c>
      <c r="C303" s="1" t="str">
        <f aca="false">+'PLANTILLA PEDIDOS'!P307</f>
        <v>COMERCIALECOSUIZA CIA LTDA</v>
      </c>
      <c r="D303" s="1" t="str">
        <f aca="false">TEXT(+'PLANTILLA PEDIDOS'!Q307,0)</f>
        <v>1000041663</v>
      </c>
      <c r="E303" s="1" t="str">
        <f aca="false">TEXT(+'PLANTILLA PEDIDOS'!R307,0)</f>
        <v>50640324</v>
      </c>
      <c r="F303" s="1" t="str">
        <f aca="false">+'PLANTILLA PEDIDOS'!S307</f>
        <v>EGU084</v>
      </c>
      <c r="G303" s="1" t="str">
        <f aca="false">TEXT(+'PLANTILLA PEDIDOS'!T307,0)</f>
        <v>814190499</v>
      </c>
      <c r="H303" s="1" t="n">
        <f aca="false">+'PLANTILLA PEDIDOS'!U307</f>
        <v>0</v>
      </c>
      <c r="I303" s="1" t="str">
        <f aca="false">TEXT(+'PLANTILLA PEDIDOS'!V307,0)</f>
        <v/>
      </c>
      <c r="J303" s="1" t="str">
        <f aca="false">+'PLANTILLA PEDIDOS'!W307</f>
        <v/>
      </c>
    </row>
    <row r="304" customFormat="false" ht="13.8" hidden="false" customHeight="false" outlineLevel="0" collapsed="false">
      <c r="A304" s="22" t="n">
        <f aca="false">+'PLANTILLA PEDIDOS'!$S$1</f>
        <v>45630</v>
      </c>
      <c r="B304" s="1" t="str">
        <f aca="false">MID(+'PLANTILLA PEDIDOS'!O308,1,4)</f>
        <v>7711</v>
      </c>
      <c r="C304" s="1" t="str">
        <f aca="false">+'PLANTILLA PEDIDOS'!P308</f>
        <v>COMERCIALECOSUIZA CIA LTDA</v>
      </c>
      <c r="D304" s="1" t="str">
        <f aca="false">TEXT(+'PLANTILLA PEDIDOS'!Q308,0)</f>
        <v>1000041663</v>
      </c>
      <c r="E304" s="1" t="str">
        <f aca="false">TEXT(+'PLANTILLA PEDIDOS'!R308,0)</f>
        <v>50640324</v>
      </c>
      <c r="F304" s="1" t="str">
        <f aca="false">+'PLANTILLA PEDIDOS'!S308</f>
        <v>EGU084</v>
      </c>
      <c r="G304" s="1" t="str">
        <f aca="false">TEXT(+'PLANTILLA PEDIDOS'!T308,0)</f>
        <v>814190499</v>
      </c>
      <c r="H304" s="1" t="n">
        <f aca="false">+'PLANTILLA PEDIDOS'!U308</f>
        <v>0</v>
      </c>
      <c r="I304" s="1" t="str">
        <f aca="false">TEXT(+'PLANTILLA PEDIDOS'!V308,0)</f>
        <v/>
      </c>
      <c r="J304" s="1" t="str">
        <f aca="false">+'PLANTILLA PEDIDOS'!W308</f>
        <v/>
      </c>
    </row>
    <row r="305" customFormat="false" ht="13.8" hidden="false" customHeight="false" outlineLevel="0" collapsed="false">
      <c r="A305" s="22" t="n">
        <f aca="false">+'PLANTILLA PEDIDOS'!$S$1</f>
        <v>45630</v>
      </c>
      <c r="B305" s="1" t="str">
        <f aca="false">MID(+'PLANTILLA PEDIDOS'!O309,1,4)</f>
        <v>7711</v>
      </c>
      <c r="C305" s="1" t="str">
        <f aca="false">+'PLANTILLA PEDIDOS'!P309</f>
        <v>COMERCIALECOSUIZA CIA LTDA</v>
      </c>
      <c r="D305" s="1" t="str">
        <f aca="false">TEXT(+'PLANTILLA PEDIDOS'!Q309,0)</f>
        <v>1000041663</v>
      </c>
      <c r="E305" s="1" t="str">
        <f aca="false">TEXT(+'PLANTILLA PEDIDOS'!R309,0)</f>
        <v>50640324</v>
      </c>
      <c r="F305" s="1" t="str">
        <f aca="false">+'PLANTILLA PEDIDOS'!S309</f>
        <v>EGU084</v>
      </c>
      <c r="G305" s="1" t="str">
        <f aca="false">TEXT(+'PLANTILLA PEDIDOS'!T309,0)</f>
        <v>814190499</v>
      </c>
      <c r="H305" s="1" t="n">
        <f aca="false">+'PLANTILLA PEDIDOS'!U309</f>
        <v>0</v>
      </c>
      <c r="I305" s="1" t="str">
        <f aca="false">TEXT(+'PLANTILLA PEDIDOS'!V309,0)</f>
        <v/>
      </c>
      <c r="J305" s="1" t="str">
        <f aca="false">+'PLANTILLA PEDIDOS'!W309</f>
        <v/>
      </c>
    </row>
    <row r="306" customFormat="false" ht="13.8" hidden="false" customHeight="false" outlineLevel="0" collapsed="false">
      <c r="A306" s="22" t="n">
        <f aca="false">+'PLANTILLA PEDIDOS'!$S$1</f>
        <v>45630</v>
      </c>
      <c r="B306" s="1" t="str">
        <f aca="false">MID(+'PLANTILLA PEDIDOS'!O310,1,4)</f>
        <v>7711</v>
      </c>
      <c r="C306" s="1" t="str">
        <f aca="false">+'PLANTILLA PEDIDOS'!P310</f>
        <v>COMERCIALECOSUIZA CIA LTDA</v>
      </c>
      <c r="D306" s="1" t="str">
        <f aca="false">TEXT(+'PLANTILLA PEDIDOS'!Q310,0)</f>
        <v>1000041663</v>
      </c>
      <c r="E306" s="1" t="str">
        <f aca="false">TEXT(+'PLANTILLA PEDIDOS'!R310,0)</f>
        <v>50640324</v>
      </c>
      <c r="F306" s="1" t="str">
        <f aca="false">+'PLANTILLA PEDIDOS'!S310</f>
        <v>EGU084</v>
      </c>
      <c r="G306" s="1" t="str">
        <f aca="false">TEXT(+'PLANTILLA PEDIDOS'!T310,0)</f>
        <v>814190499</v>
      </c>
      <c r="H306" s="1" t="n">
        <f aca="false">+'PLANTILLA PEDIDOS'!U310</f>
        <v>0</v>
      </c>
      <c r="I306" s="1" t="str">
        <f aca="false">TEXT(+'PLANTILLA PEDIDOS'!V310,0)</f>
        <v/>
      </c>
      <c r="J306" s="1" t="str">
        <f aca="false">+'PLANTILLA PEDIDOS'!W310</f>
        <v/>
      </c>
    </row>
    <row r="307" customFormat="false" ht="13.8" hidden="false" customHeight="false" outlineLevel="0" collapsed="false">
      <c r="A307" s="22" t="n">
        <f aca="false">+'PLANTILLA PEDIDOS'!$S$1</f>
        <v>45630</v>
      </c>
      <c r="B307" s="1" t="str">
        <f aca="false">MID(+'PLANTILLA PEDIDOS'!O311,1,4)</f>
        <v>7711</v>
      </c>
      <c r="C307" s="1" t="str">
        <f aca="false">+'PLANTILLA PEDIDOS'!P311</f>
        <v>COMERCIALECOSUIZA CIA LTDA</v>
      </c>
      <c r="D307" s="1" t="str">
        <f aca="false">TEXT(+'PLANTILLA PEDIDOS'!Q311,0)</f>
        <v>1000041663</v>
      </c>
      <c r="E307" s="1" t="str">
        <f aca="false">TEXT(+'PLANTILLA PEDIDOS'!R311,0)</f>
        <v>50640324</v>
      </c>
      <c r="F307" s="1" t="str">
        <f aca="false">+'PLANTILLA PEDIDOS'!S311</f>
        <v>EGU084</v>
      </c>
      <c r="G307" s="1" t="str">
        <f aca="false">TEXT(+'PLANTILLA PEDIDOS'!T311,0)</f>
        <v>814190499</v>
      </c>
      <c r="H307" s="1" t="n">
        <f aca="false">+'PLANTILLA PEDIDOS'!U311</f>
        <v>0</v>
      </c>
      <c r="I307" s="1" t="str">
        <f aca="false">TEXT(+'PLANTILLA PEDIDOS'!V311,0)</f>
        <v/>
      </c>
      <c r="J307" s="1" t="str">
        <f aca="false">+'PLANTILLA PEDIDOS'!W311</f>
        <v/>
      </c>
    </row>
    <row r="308" customFormat="false" ht="13.8" hidden="false" customHeight="false" outlineLevel="0" collapsed="false">
      <c r="A308" s="22" t="n">
        <f aca="false">+'PLANTILLA PEDIDOS'!$S$1</f>
        <v>45630</v>
      </c>
      <c r="B308" s="1" t="str">
        <f aca="false">MID(+'PLANTILLA PEDIDOS'!O312,1,4)</f>
        <v>7711</v>
      </c>
      <c r="C308" s="1" t="str">
        <f aca="false">+'PLANTILLA PEDIDOS'!P312</f>
        <v>COMERCIALECOSUIZA CIA LTDA</v>
      </c>
      <c r="D308" s="1" t="str">
        <f aca="false">TEXT(+'PLANTILLA PEDIDOS'!Q312,0)</f>
        <v>1000041663</v>
      </c>
      <c r="E308" s="1" t="str">
        <f aca="false">TEXT(+'PLANTILLA PEDIDOS'!R312,0)</f>
        <v>50640324</v>
      </c>
      <c r="F308" s="1" t="str">
        <f aca="false">+'PLANTILLA PEDIDOS'!S312</f>
        <v>EGU084</v>
      </c>
      <c r="G308" s="1" t="str">
        <f aca="false">TEXT(+'PLANTILLA PEDIDOS'!T312,0)</f>
        <v>814190499</v>
      </c>
      <c r="H308" s="1" t="n">
        <f aca="false">+'PLANTILLA PEDIDOS'!U312</f>
        <v>0</v>
      </c>
      <c r="I308" s="1" t="str">
        <f aca="false">TEXT(+'PLANTILLA PEDIDOS'!V312,0)</f>
        <v/>
      </c>
      <c r="J308" s="1" t="str">
        <f aca="false">+'PLANTILLA PEDIDOS'!W312</f>
        <v/>
      </c>
    </row>
    <row r="309" customFormat="false" ht="13.8" hidden="false" customHeight="false" outlineLevel="0" collapsed="false">
      <c r="A309" s="22" t="n">
        <f aca="false">+'PLANTILLA PEDIDOS'!$S$1</f>
        <v>45630</v>
      </c>
      <c r="B309" s="1" t="str">
        <f aca="false">MID(+'PLANTILLA PEDIDOS'!O313,1,4)</f>
        <v>7711</v>
      </c>
      <c r="C309" s="1" t="str">
        <f aca="false">+'PLANTILLA PEDIDOS'!P313</f>
        <v>COMERCIALECOSUIZA CIA LTDA</v>
      </c>
      <c r="D309" s="1" t="str">
        <f aca="false">TEXT(+'PLANTILLA PEDIDOS'!Q313,0)</f>
        <v>1000041663</v>
      </c>
      <c r="E309" s="1" t="str">
        <f aca="false">TEXT(+'PLANTILLA PEDIDOS'!R313,0)</f>
        <v>50640324</v>
      </c>
      <c r="F309" s="1" t="str">
        <f aca="false">+'PLANTILLA PEDIDOS'!S313</f>
        <v>EGU084</v>
      </c>
      <c r="G309" s="1" t="str">
        <f aca="false">TEXT(+'PLANTILLA PEDIDOS'!T313,0)</f>
        <v>814190499</v>
      </c>
      <c r="H309" s="1" t="n">
        <f aca="false">+'PLANTILLA PEDIDOS'!U313</f>
        <v>0</v>
      </c>
      <c r="I309" s="1" t="str">
        <f aca="false">TEXT(+'PLANTILLA PEDIDOS'!V313,0)</f>
        <v/>
      </c>
      <c r="J309" s="1" t="str">
        <f aca="false">+'PLANTILLA PEDIDOS'!W313</f>
        <v/>
      </c>
    </row>
    <row r="310" customFormat="false" ht="13.8" hidden="false" customHeight="false" outlineLevel="0" collapsed="false">
      <c r="A310" s="22" t="n">
        <f aca="false">+'PLANTILLA PEDIDOS'!$S$1</f>
        <v>45630</v>
      </c>
      <c r="B310" s="1" t="str">
        <f aca="false">MID(+'PLANTILLA PEDIDOS'!O314,1,4)</f>
        <v>7711</v>
      </c>
      <c r="C310" s="1" t="str">
        <f aca="false">+'PLANTILLA PEDIDOS'!P314</f>
        <v>COMERCIALECOSUIZA CIA LTDA</v>
      </c>
      <c r="D310" s="1" t="str">
        <f aca="false">TEXT(+'PLANTILLA PEDIDOS'!Q314,0)</f>
        <v>1000041663</v>
      </c>
      <c r="E310" s="1" t="str">
        <f aca="false">TEXT(+'PLANTILLA PEDIDOS'!R314,0)</f>
        <v>50640324</v>
      </c>
      <c r="F310" s="1" t="str">
        <f aca="false">+'PLANTILLA PEDIDOS'!S314</f>
        <v>EGU084</v>
      </c>
      <c r="G310" s="1" t="str">
        <f aca="false">TEXT(+'PLANTILLA PEDIDOS'!T314,0)</f>
        <v>814190499</v>
      </c>
      <c r="H310" s="1" t="n">
        <f aca="false">+'PLANTILLA PEDIDOS'!U314</f>
        <v>0</v>
      </c>
      <c r="I310" s="1" t="str">
        <f aca="false">TEXT(+'PLANTILLA PEDIDOS'!V314,0)</f>
        <v/>
      </c>
      <c r="J310" s="1" t="str">
        <f aca="false">+'PLANTILLA PEDIDOS'!W314</f>
        <v/>
      </c>
    </row>
    <row r="311" customFormat="false" ht="13.8" hidden="false" customHeight="false" outlineLevel="0" collapsed="false">
      <c r="A311" s="22" t="n">
        <f aca="false">+'PLANTILLA PEDIDOS'!$S$1</f>
        <v>45630</v>
      </c>
      <c r="B311" s="1" t="str">
        <f aca="false">MID(+'PLANTILLA PEDIDOS'!O315,1,4)</f>
        <v>7711</v>
      </c>
      <c r="C311" s="1" t="str">
        <f aca="false">+'PLANTILLA PEDIDOS'!P315</f>
        <v>COMERCIALECOSUIZA CIA LTDA</v>
      </c>
      <c r="D311" s="1" t="str">
        <f aca="false">TEXT(+'PLANTILLA PEDIDOS'!Q315,0)</f>
        <v>1000041663</v>
      </c>
      <c r="E311" s="1" t="str">
        <f aca="false">TEXT(+'PLANTILLA PEDIDOS'!R315,0)</f>
        <v>50640324</v>
      </c>
      <c r="F311" s="1" t="str">
        <f aca="false">+'PLANTILLA PEDIDOS'!S315</f>
        <v>EGU084</v>
      </c>
      <c r="G311" s="1" t="str">
        <f aca="false">TEXT(+'PLANTILLA PEDIDOS'!T315,0)</f>
        <v>814190499</v>
      </c>
      <c r="H311" s="1" t="n">
        <f aca="false">+'PLANTILLA PEDIDOS'!U315</f>
        <v>0</v>
      </c>
      <c r="I311" s="1" t="str">
        <f aca="false">TEXT(+'PLANTILLA PEDIDOS'!V315,0)</f>
        <v/>
      </c>
      <c r="J311" s="1" t="str">
        <f aca="false">+'PLANTILLA PEDIDOS'!W315</f>
        <v/>
      </c>
    </row>
    <row r="312" customFormat="false" ht="13.8" hidden="false" customHeight="false" outlineLevel="0" collapsed="false">
      <c r="A312" s="22" t="n">
        <f aca="false">+'PLANTILLA PEDIDOS'!$S$1</f>
        <v>45630</v>
      </c>
      <c r="B312" s="1" t="str">
        <f aca="false">MID(+'PLANTILLA PEDIDOS'!O316,1,4)</f>
        <v>7711</v>
      </c>
      <c r="C312" s="1" t="str">
        <f aca="false">+'PLANTILLA PEDIDOS'!P316</f>
        <v>COMERCIALECOSUIZA CIA LTDA</v>
      </c>
      <c r="D312" s="1" t="str">
        <f aca="false">TEXT(+'PLANTILLA PEDIDOS'!Q316,0)</f>
        <v>1000041663</v>
      </c>
      <c r="E312" s="1" t="str">
        <f aca="false">TEXT(+'PLANTILLA PEDIDOS'!R316,0)</f>
        <v>50640324</v>
      </c>
      <c r="F312" s="1" t="str">
        <f aca="false">+'PLANTILLA PEDIDOS'!S316</f>
        <v>EGU084</v>
      </c>
      <c r="G312" s="1" t="str">
        <f aca="false">TEXT(+'PLANTILLA PEDIDOS'!T316,0)</f>
        <v>814190499</v>
      </c>
      <c r="H312" s="1" t="n">
        <f aca="false">+'PLANTILLA PEDIDOS'!U316</f>
        <v>0</v>
      </c>
      <c r="I312" s="1" t="str">
        <f aca="false">TEXT(+'PLANTILLA PEDIDOS'!V316,0)</f>
        <v/>
      </c>
      <c r="J312" s="1" t="str">
        <f aca="false">+'PLANTILLA PEDIDOS'!W316</f>
        <v/>
      </c>
    </row>
    <row r="313" customFormat="false" ht="13.8" hidden="false" customHeight="false" outlineLevel="0" collapsed="false">
      <c r="A313" s="22" t="n">
        <f aca="false">+'PLANTILLA PEDIDOS'!$S$1</f>
        <v>45630</v>
      </c>
      <c r="B313" s="1" t="str">
        <f aca="false">MID(+'PLANTILLA PEDIDOS'!O317,1,4)</f>
        <v>7711</v>
      </c>
      <c r="C313" s="1" t="str">
        <f aca="false">+'PLANTILLA PEDIDOS'!P317</f>
        <v>COMERCIALECOSUIZA CIA LTDA</v>
      </c>
      <c r="D313" s="1" t="str">
        <f aca="false">TEXT(+'PLANTILLA PEDIDOS'!Q317,0)</f>
        <v>1000041663</v>
      </c>
      <c r="E313" s="1" t="str">
        <f aca="false">TEXT(+'PLANTILLA PEDIDOS'!R317,0)</f>
        <v>50640324</v>
      </c>
      <c r="F313" s="1" t="str">
        <f aca="false">+'PLANTILLA PEDIDOS'!S317</f>
        <v>EGU084</v>
      </c>
      <c r="G313" s="1" t="str">
        <f aca="false">TEXT(+'PLANTILLA PEDIDOS'!T317,0)</f>
        <v>814190499</v>
      </c>
      <c r="H313" s="1" t="n">
        <f aca="false">+'PLANTILLA PEDIDOS'!U317</f>
        <v>0</v>
      </c>
      <c r="I313" s="1" t="str">
        <f aca="false">TEXT(+'PLANTILLA PEDIDOS'!V317,0)</f>
        <v/>
      </c>
      <c r="J313" s="1" t="str">
        <f aca="false">+'PLANTILLA PEDIDOS'!W317</f>
        <v/>
      </c>
    </row>
    <row r="314" customFormat="false" ht="13.8" hidden="false" customHeight="false" outlineLevel="0" collapsed="false">
      <c r="A314" s="22" t="n">
        <f aca="false">+'PLANTILLA PEDIDOS'!$S$1</f>
        <v>45630</v>
      </c>
      <c r="B314" s="1" t="str">
        <f aca="false">MID(+'PLANTILLA PEDIDOS'!O318,1,4)</f>
        <v>7711</v>
      </c>
      <c r="C314" s="1" t="str">
        <f aca="false">+'PLANTILLA PEDIDOS'!P318</f>
        <v>COMERCIALECOSUIZA CIA LTDA</v>
      </c>
      <c r="D314" s="1" t="str">
        <f aca="false">TEXT(+'PLANTILLA PEDIDOS'!Q318,0)</f>
        <v>1000041663</v>
      </c>
      <c r="E314" s="1" t="str">
        <f aca="false">TEXT(+'PLANTILLA PEDIDOS'!R318,0)</f>
        <v>50640324</v>
      </c>
      <c r="F314" s="1" t="str">
        <f aca="false">+'PLANTILLA PEDIDOS'!S318</f>
        <v>EGU084</v>
      </c>
      <c r="G314" s="1" t="str">
        <f aca="false">TEXT(+'PLANTILLA PEDIDOS'!T318,0)</f>
        <v>814190499</v>
      </c>
      <c r="H314" s="1" t="n">
        <f aca="false">+'PLANTILLA PEDIDOS'!U318</f>
        <v>0</v>
      </c>
      <c r="I314" s="1" t="str">
        <f aca="false">TEXT(+'PLANTILLA PEDIDOS'!V318,0)</f>
        <v/>
      </c>
      <c r="J314" s="1" t="str">
        <f aca="false">+'PLANTILLA PEDIDOS'!W318</f>
        <v/>
      </c>
    </row>
    <row r="315" customFormat="false" ht="13.8" hidden="false" customHeight="false" outlineLevel="0" collapsed="false">
      <c r="A315" s="22" t="n">
        <f aca="false">+'PLANTILLA PEDIDOS'!$S$1</f>
        <v>45630</v>
      </c>
      <c r="B315" s="1" t="str">
        <f aca="false">MID(+'PLANTILLA PEDIDOS'!O319,1,4)</f>
        <v>7711</v>
      </c>
      <c r="C315" s="1" t="str">
        <f aca="false">+'PLANTILLA PEDIDOS'!P319</f>
        <v>COMERCIALECOSUIZA CIA LTDA</v>
      </c>
      <c r="D315" s="1" t="str">
        <f aca="false">TEXT(+'PLANTILLA PEDIDOS'!Q319,0)</f>
        <v>1000041663</v>
      </c>
      <c r="E315" s="1" t="str">
        <f aca="false">TEXT(+'PLANTILLA PEDIDOS'!R319,0)</f>
        <v>50640324</v>
      </c>
      <c r="F315" s="1" t="str">
        <f aca="false">+'PLANTILLA PEDIDOS'!S319</f>
        <v>EGU084</v>
      </c>
      <c r="G315" s="1" t="str">
        <f aca="false">TEXT(+'PLANTILLA PEDIDOS'!T319,0)</f>
        <v>814190499</v>
      </c>
      <c r="H315" s="1" t="n">
        <f aca="false">+'PLANTILLA PEDIDOS'!U319</f>
        <v>0</v>
      </c>
      <c r="I315" s="1" t="str">
        <f aca="false">TEXT(+'PLANTILLA PEDIDOS'!V319,0)</f>
        <v/>
      </c>
      <c r="J315" s="1" t="str">
        <f aca="false">+'PLANTILLA PEDIDOS'!W319</f>
        <v/>
      </c>
    </row>
    <row r="316" customFormat="false" ht="13.8" hidden="false" customHeight="false" outlineLevel="0" collapsed="false">
      <c r="A316" s="22" t="n">
        <f aca="false">+'PLANTILLA PEDIDOS'!$S$1</f>
        <v>45630</v>
      </c>
      <c r="B316" s="1" t="str">
        <f aca="false">MID(+'PLANTILLA PEDIDOS'!O320,1,4)</f>
        <v>7711</v>
      </c>
      <c r="C316" s="1" t="str">
        <f aca="false">+'PLANTILLA PEDIDOS'!P320</f>
        <v>COMERCIALECOSUIZA CIA LTDA</v>
      </c>
      <c r="D316" s="1" t="str">
        <f aca="false">TEXT(+'PLANTILLA PEDIDOS'!Q320,0)</f>
        <v>1000041663</v>
      </c>
      <c r="E316" s="1" t="str">
        <f aca="false">TEXT(+'PLANTILLA PEDIDOS'!R320,0)</f>
        <v>50640324</v>
      </c>
      <c r="F316" s="1" t="str">
        <f aca="false">+'PLANTILLA PEDIDOS'!S320</f>
        <v>EGU084</v>
      </c>
      <c r="G316" s="1" t="str">
        <f aca="false">TEXT(+'PLANTILLA PEDIDOS'!T320,0)</f>
        <v>814190499</v>
      </c>
      <c r="H316" s="1" t="n">
        <f aca="false">+'PLANTILLA PEDIDOS'!U320</f>
        <v>0</v>
      </c>
      <c r="I316" s="1" t="str">
        <f aca="false">TEXT(+'PLANTILLA PEDIDOS'!V320,0)</f>
        <v/>
      </c>
      <c r="J316" s="1" t="str">
        <f aca="false">+'PLANTILLA PEDIDOS'!W320</f>
        <v/>
      </c>
    </row>
    <row r="317" customFormat="false" ht="13.8" hidden="false" customHeight="false" outlineLevel="0" collapsed="false">
      <c r="A317" s="22" t="n">
        <f aca="false">+'PLANTILLA PEDIDOS'!$S$1</f>
        <v>45630</v>
      </c>
      <c r="B317" s="1" t="str">
        <f aca="false">MID(+'PLANTILLA PEDIDOS'!O321,1,4)</f>
        <v>7711</v>
      </c>
      <c r="C317" s="1" t="str">
        <f aca="false">+'PLANTILLA PEDIDOS'!P321</f>
        <v>COMERCIALECOSUIZA CIA LTDA</v>
      </c>
      <c r="D317" s="1" t="str">
        <f aca="false">TEXT(+'PLANTILLA PEDIDOS'!Q321,0)</f>
        <v>1000041663</v>
      </c>
      <c r="E317" s="1" t="str">
        <f aca="false">TEXT(+'PLANTILLA PEDIDOS'!R321,0)</f>
        <v>50640324</v>
      </c>
      <c r="F317" s="1" t="str">
        <f aca="false">+'PLANTILLA PEDIDOS'!S321</f>
        <v>EGU084</v>
      </c>
      <c r="G317" s="1" t="str">
        <f aca="false">TEXT(+'PLANTILLA PEDIDOS'!T321,0)</f>
        <v>814190499</v>
      </c>
      <c r="H317" s="1" t="n">
        <f aca="false">+'PLANTILLA PEDIDOS'!U321</f>
        <v>0</v>
      </c>
      <c r="I317" s="1" t="str">
        <f aca="false">TEXT(+'PLANTILLA PEDIDOS'!V321,0)</f>
        <v/>
      </c>
      <c r="J317" s="1" t="str">
        <f aca="false">+'PLANTILLA PEDIDOS'!W321</f>
        <v/>
      </c>
    </row>
    <row r="318" customFormat="false" ht="13.8" hidden="false" customHeight="false" outlineLevel="0" collapsed="false">
      <c r="A318" s="22" t="n">
        <f aca="false">+'PLANTILLA PEDIDOS'!$S$1</f>
        <v>45630</v>
      </c>
      <c r="B318" s="1" t="str">
        <f aca="false">MID(+'PLANTILLA PEDIDOS'!O322,1,4)</f>
        <v>7711</v>
      </c>
      <c r="C318" s="1" t="str">
        <f aca="false">+'PLANTILLA PEDIDOS'!P322</f>
        <v>COMERCIALECOSUIZA CIA LTDA</v>
      </c>
      <c r="D318" s="1" t="str">
        <f aca="false">TEXT(+'PLANTILLA PEDIDOS'!Q322,0)</f>
        <v>1000041663</v>
      </c>
      <c r="E318" s="1" t="str">
        <f aca="false">TEXT(+'PLANTILLA PEDIDOS'!R322,0)</f>
        <v>50640324</v>
      </c>
      <c r="F318" s="1" t="str">
        <f aca="false">+'PLANTILLA PEDIDOS'!S322</f>
        <v>EGU084</v>
      </c>
      <c r="G318" s="1" t="str">
        <f aca="false">TEXT(+'PLANTILLA PEDIDOS'!T322,0)</f>
        <v>814190499</v>
      </c>
      <c r="H318" s="1" t="n">
        <f aca="false">+'PLANTILLA PEDIDOS'!U322</f>
        <v>0</v>
      </c>
      <c r="I318" s="1" t="str">
        <f aca="false">TEXT(+'PLANTILLA PEDIDOS'!V322,0)</f>
        <v/>
      </c>
      <c r="J318" s="1" t="str">
        <f aca="false">+'PLANTILLA PEDIDOS'!W322</f>
        <v/>
      </c>
    </row>
    <row r="319" customFormat="false" ht="13.8" hidden="false" customHeight="false" outlineLevel="0" collapsed="false">
      <c r="A319" s="22" t="n">
        <f aca="false">+'PLANTILLA PEDIDOS'!$S$1</f>
        <v>45630</v>
      </c>
      <c r="B319" s="1" t="str">
        <f aca="false">MID(+'PLANTILLA PEDIDOS'!O323,1,4)</f>
        <v>7711</v>
      </c>
      <c r="C319" s="1" t="str">
        <f aca="false">+'PLANTILLA PEDIDOS'!P323</f>
        <v>COMERCIALECOSUIZA CIA LTDA</v>
      </c>
      <c r="D319" s="1" t="str">
        <f aca="false">TEXT(+'PLANTILLA PEDIDOS'!Q323,0)</f>
        <v>1000041663</v>
      </c>
      <c r="E319" s="1" t="str">
        <f aca="false">TEXT(+'PLANTILLA PEDIDOS'!R323,0)</f>
        <v>50640324</v>
      </c>
      <c r="F319" s="1" t="str">
        <f aca="false">+'PLANTILLA PEDIDOS'!S323</f>
        <v>EGU084</v>
      </c>
      <c r="G319" s="1" t="str">
        <f aca="false">TEXT(+'PLANTILLA PEDIDOS'!T323,0)</f>
        <v>814190499</v>
      </c>
      <c r="H319" s="1" t="n">
        <f aca="false">+'PLANTILLA PEDIDOS'!U323</f>
        <v>0</v>
      </c>
      <c r="I319" s="1" t="str">
        <f aca="false">TEXT(+'PLANTILLA PEDIDOS'!V323,0)</f>
        <v/>
      </c>
      <c r="J319" s="1" t="str">
        <f aca="false">+'PLANTILLA PEDIDOS'!W323</f>
        <v/>
      </c>
    </row>
    <row r="320" customFormat="false" ht="13.8" hidden="false" customHeight="false" outlineLevel="0" collapsed="false">
      <c r="A320" s="22" t="n">
        <f aca="false">+'PLANTILLA PEDIDOS'!$S$1</f>
        <v>45630</v>
      </c>
      <c r="B320" s="1" t="str">
        <f aca="false">MID(+'PLANTILLA PEDIDOS'!O324,1,4)</f>
        <v>7711</v>
      </c>
      <c r="C320" s="1" t="str">
        <f aca="false">+'PLANTILLA PEDIDOS'!P324</f>
        <v>COMERCIALECOSUIZA CIA LTDA</v>
      </c>
      <c r="D320" s="1" t="str">
        <f aca="false">TEXT(+'PLANTILLA PEDIDOS'!Q324,0)</f>
        <v>1000041663</v>
      </c>
      <c r="E320" s="1" t="str">
        <f aca="false">TEXT(+'PLANTILLA PEDIDOS'!R324,0)</f>
        <v>50640324</v>
      </c>
      <c r="F320" s="1" t="str">
        <f aca="false">+'PLANTILLA PEDIDOS'!S324</f>
        <v>EGU084</v>
      </c>
      <c r="G320" s="1" t="str">
        <f aca="false">TEXT(+'PLANTILLA PEDIDOS'!T324,0)</f>
        <v>814190499</v>
      </c>
      <c r="H320" s="1" t="n">
        <f aca="false">+'PLANTILLA PEDIDOS'!U324</f>
        <v>0</v>
      </c>
      <c r="I320" s="1" t="str">
        <f aca="false">TEXT(+'PLANTILLA PEDIDOS'!V324,0)</f>
        <v/>
      </c>
      <c r="J320" s="1" t="str">
        <f aca="false">+'PLANTILLA PEDIDOS'!W324</f>
        <v/>
      </c>
    </row>
    <row r="321" customFormat="false" ht="13.8" hidden="false" customHeight="false" outlineLevel="0" collapsed="false">
      <c r="A321" s="22" t="n">
        <f aca="false">+'PLANTILLA PEDIDOS'!$S$1</f>
        <v>45630</v>
      </c>
      <c r="B321" s="1" t="str">
        <f aca="false">MID(+'PLANTILLA PEDIDOS'!O325,1,4)</f>
        <v>7711</v>
      </c>
      <c r="C321" s="1" t="str">
        <f aca="false">+'PLANTILLA PEDIDOS'!P325</f>
        <v>COMERCIALECOSUIZA CIA LTDA</v>
      </c>
      <c r="D321" s="1" t="str">
        <f aca="false">TEXT(+'PLANTILLA PEDIDOS'!Q325,0)</f>
        <v>1000041663</v>
      </c>
      <c r="E321" s="1" t="str">
        <f aca="false">TEXT(+'PLANTILLA PEDIDOS'!R325,0)</f>
        <v>50640324</v>
      </c>
      <c r="F321" s="1" t="str">
        <f aca="false">+'PLANTILLA PEDIDOS'!S325</f>
        <v>EGU084</v>
      </c>
      <c r="G321" s="1" t="str">
        <f aca="false">TEXT(+'PLANTILLA PEDIDOS'!T325,0)</f>
        <v>814190499</v>
      </c>
      <c r="H321" s="1" t="n">
        <f aca="false">+'PLANTILLA PEDIDOS'!U325</f>
        <v>0</v>
      </c>
      <c r="I321" s="1" t="str">
        <f aca="false">TEXT(+'PLANTILLA PEDIDOS'!V325,0)</f>
        <v/>
      </c>
      <c r="J321" s="1" t="str">
        <f aca="false">+'PLANTILLA PEDIDOS'!W325</f>
        <v/>
      </c>
    </row>
    <row r="322" customFormat="false" ht="13.8" hidden="false" customHeight="false" outlineLevel="0" collapsed="false">
      <c r="A322" s="22" t="n">
        <f aca="false">+'PLANTILLA PEDIDOS'!$S$1</f>
        <v>45630</v>
      </c>
      <c r="B322" s="1" t="str">
        <f aca="false">MID(+'PLANTILLA PEDIDOS'!O326,1,4)</f>
        <v>7711</v>
      </c>
      <c r="C322" s="1" t="str">
        <f aca="false">+'PLANTILLA PEDIDOS'!P326</f>
        <v>COMERCIALECOSUIZA CIA LTDA</v>
      </c>
      <c r="D322" s="1" t="str">
        <f aca="false">TEXT(+'PLANTILLA PEDIDOS'!Q326,0)</f>
        <v>1000041663</v>
      </c>
      <c r="E322" s="1" t="str">
        <f aca="false">TEXT(+'PLANTILLA PEDIDOS'!R326,0)</f>
        <v>50640324</v>
      </c>
      <c r="F322" s="1" t="str">
        <f aca="false">+'PLANTILLA PEDIDOS'!S326</f>
        <v>EGU084</v>
      </c>
      <c r="G322" s="1" t="str">
        <f aca="false">TEXT(+'PLANTILLA PEDIDOS'!T326,0)</f>
        <v>814190499</v>
      </c>
      <c r="H322" s="1" t="n">
        <f aca="false">+'PLANTILLA PEDIDOS'!U326</f>
        <v>0</v>
      </c>
      <c r="I322" s="1" t="str">
        <f aca="false">TEXT(+'PLANTILLA PEDIDOS'!V326,0)</f>
        <v/>
      </c>
      <c r="J322" s="1" t="str">
        <f aca="false">+'PLANTILLA PEDIDOS'!W326</f>
        <v/>
      </c>
    </row>
    <row r="323" customFormat="false" ht="13.8" hidden="false" customHeight="false" outlineLevel="0" collapsed="false">
      <c r="A323" s="22" t="n">
        <f aca="false">+'PLANTILLA PEDIDOS'!$S$1</f>
        <v>45630</v>
      </c>
      <c r="B323" s="1" t="str">
        <f aca="false">MID(+'PLANTILLA PEDIDOS'!O327,1,4)</f>
        <v>7711</v>
      </c>
      <c r="C323" s="1" t="str">
        <f aca="false">+'PLANTILLA PEDIDOS'!P327</f>
        <v>COMERCIALECOSUIZA CIA LTDA</v>
      </c>
      <c r="D323" s="1" t="str">
        <f aca="false">TEXT(+'PLANTILLA PEDIDOS'!Q327,0)</f>
        <v>1000041663</v>
      </c>
      <c r="E323" s="1" t="str">
        <f aca="false">TEXT(+'PLANTILLA PEDIDOS'!R327,0)</f>
        <v>50640324</v>
      </c>
      <c r="F323" s="1" t="str">
        <f aca="false">+'PLANTILLA PEDIDOS'!S327</f>
        <v>EGU084</v>
      </c>
      <c r="G323" s="1" t="str">
        <f aca="false">TEXT(+'PLANTILLA PEDIDOS'!T327,0)</f>
        <v>814190499</v>
      </c>
      <c r="H323" s="1" t="n">
        <f aca="false">+'PLANTILLA PEDIDOS'!U327</f>
        <v>0</v>
      </c>
      <c r="I323" s="1" t="str">
        <f aca="false">TEXT(+'PLANTILLA PEDIDOS'!V327,0)</f>
        <v/>
      </c>
      <c r="J323" s="1" t="str">
        <f aca="false">+'PLANTILLA PEDIDOS'!W327</f>
        <v/>
      </c>
    </row>
    <row r="324" customFormat="false" ht="13.8" hidden="false" customHeight="false" outlineLevel="0" collapsed="false">
      <c r="A324" s="22" t="n">
        <f aca="false">+'PLANTILLA PEDIDOS'!$S$1</f>
        <v>45630</v>
      </c>
      <c r="B324" s="1" t="str">
        <f aca="false">MID(+'PLANTILLA PEDIDOS'!O328,1,4)</f>
        <v>7711</v>
      </c>
      <c r="C324" s="1" t="str">
        <f aca="false">+'PLANTILLA PEDIDOS'!P328</f>
        <v>COMERCIALECOSUIZA CIA LTDA</v>
      </c>
      <c r="D324" s="1" t="str">
        <f aca="false">TEXT(+'PLANTILLA PEDIDOS'!Q328,0)</f>
        <v>1000041663</v>
      </c>
      <c r="E324" s="1" t="str">
        <f aca="false">TEXT(+'PLANTILLA PEDIDOS'!R328,0)</f>
        <v>50640324</v>
      </c>
      <c r="F324" s="1" t="str">
        <f aca="false">+'PLANTILLA PEDIDOS'!S328</f>
        <v>EGU084</v>
      </c>
      <c r="G324" s="1" t="str">
        <f aca="false">TEXT(+'PLANTILLA PEDIDOS'!T328,0)</f>
        <v>814190499</v>
      </c>
      <c r="H324" s="1" t="n">
        <f aca="false">+'PLANTILLA PEDIDOS'!U328</f>
        <v>0</v>
      </c>
      <c r="I324" s="1" t="str">
        <f aca="false">TEXT(+'PLANTILLA PEDIDOS'!V328,0)</f>
        <v/>
      </c>
      <c r="J324" s="1" t="str">
        <f aca="false">+'PLANTILLA PEDIDOS'!W328</f>
        <v/>
      </c>
    </row>
    <row r="325" customFormat="false" ht="13.8" hidden="false" customHeight="false" outlineLevel="0" collapsed="false">
      <c r="A325" s="22" t="n">
        <f aca="false">+'PLANTILLA PEDIDOS'!$S$1</f>
        <v>45630</v>
      </c>
      <c r="B325" s="1" t="str">
        <f aca="false">MID(+'PLANTILLA PEDIDOS'!O329,1,4)</f>
        <v>7711</v>
      </c>
      <c r="C325" s="1" t="str">
        <f aca="false">+'PLANTILLA PEDIDOS'!P329</f>
        <v>COMERCIALECOSUIZA CIA LTDA</v>
      </c>
      <c r="D325" s="1" t="str">
        <f aca="false">TEXT(+'PLANTILLA PEDIDOS'!Q329,0)</f>
        <v>1000041663</v>
      </c>
      <c r="E325" s="1" t="str">
        <f aca="false">TEXT(+'PLANTILLA PEDIDOS'!R329,0)</f>
        <v>50640324</v>
      </c>
      <c r="F325" s="1" t="str">
        <f aca="false">+'PLANTILLA PEDIDOS'!S329</f>
        <v>EGU084</v>
      </c>
      <c r="G325" s="1" t="str">
        <f aca="false">TEXT(+'PLANTILLA PEDIDOS'!T329,0)</f>
        <v>814190499</v>
      </c>
      <c r="H325" s="1" t="n">
        <f aca="false">+'PLANTILLA PEDIDOS'!U329</f>
        <v>0</v>
      </c>
      <c r="I325" s="1" t="str">
        <f aca="false">TEXT(+'PLANTILLA PEDIDOS'!V329,0)</f>
        <v/>
      </c>
      <c r="J325" s="1" t="str">
        <f aca="false">+'PLANTILLA PEDIDOS'!W329</f>
        <v/>
      </c>
    </row>
    <row r="326" customFormat="false" ht="13.8" hidden="false" customHeight="false" outlineLevel="0" collapsed="false">
      <c r="A326" s="22" t="n">
        <f aca="false">+'PLANTILLA PEDIDOS'!$S$1</f>
        <v>45630</v>
      </c>
      <c r="B326" s="1" t="str">
        <f aca="false">MID(+'PLANTILLA PEDIDOS'!O330,1,4)</f>
        <v>7711</v>
      </c>
      <c r="C326" s="1" t="str">
        <f aca="false">+'PLANTILLA PEDIDOS'!P330</f>
        <v>COMERCIALECOSUIZA CIA LTDA</v>
      </c>
      <c r="D326" s="1" t="str">
        <f aca="false">TEXT(+'PLANTILLA PEDIDOS'!Q330,0)</f>
        <v>1000041663</v>
      </c>
      <c r="E326" s="1" t="str">
        <f aca="false">TEXT(+'PLANTILLA PEDIDOS'!R330,0)</f>
        <v>50640324</v>
      </c>
      <c r="F326" s="1" t="str">
        <f aca="false">+'PLANTILLA PEDIDOS'!S330</f>
        <v>EGU084</v>
      </c>
      <c r="G326" s="1" t="str">
        <f aca="false">TEXT(+'PLANTILLA PEDIDOS'!T330,0)</f>
        <v>814190499</v>
      </c>
      <c r="H326" s="1" t="n">
        <f aca="false">+'PLANTILLA PEDIDOS'!U330</f>
        <v>0</v>
      </c>
      <c r="I326" s="1" t="str">
        <f aca="false">TEXT(+'PLANTILLA PEDIDOS'!V330,0)</f>
        <v/>
      </c>
      <c r="J326" s="1" t="str">
        <f aca="false">+'PLANTILLA PEDIDOS'!W330</f>
        <v/>
      </c>
    </row>
    <row r="327" customFormat="false" ht="13.8" hidden="false" customHeight="false" outlineLevel="0" collapsed="false">
      <c r="A327" s="22" t="n">
        <f aca="false">+'PLANTILLA PEDIDOS'!$S$1</f>
        <v>45630</v>
      </c>
      <c r="B327" s="1" t="str">
        <f aca="false">MID(+'PLANTILLA PEDIDOS'!O331,1,4)</f>
        <v>7711</v>
      </c>
      <c r="C327" s="1" t="str">
        <f aca="false">+'PLANTILLA PEDIDOS'!P331</f>
        <v>COMERCIALECOSUIZA CIA LTDA</v>
      </c>
      <c r="D327" s="1" t="str">
        <f aca="false">TEXT(+'PLANTILLA PEDIDOS'!Q331,0)</f>
        <v>1000041663</v>
      </c>
      <c r="E327" s="1" t="str">
        <f aca="false">TEXT(+'PLANTILLA PEDIDOS'!R331,0)</f>
        <v>50640324</v>
      </c>
      <c r="F327" s="1" t="str">
        <f aca="false">+'PLANTILLA PEDIDOS'!S331</f>
        <v>EGU084</v>
      </c>
      <c r="G327" s="1" t="str">
        <f aca="false">TEXT(+'PLANTILLA PEDIDOS'!T331,0)</f>
        <v>814190499</v>
      </c>
      <c r="H327" s="1" t="n">
        <f aca="false">+'PLANTILLA PEDIDOS'!U331</f>
        <v>0</v>
      </c>
      <c r="I327" s="1" t="str">
        <f aca="false">TEXT(+'PLANTILLA PEDIDOS'!V331,0)</f>
        <v/>
      </c>
      <c r="J327" s="1" t="str">
        <f aca="false">+'PLANTILLA PEDIDOS'!W331</f>
        <v/>
      </c>
    </row>
    <row r="328" customFormat="false" ht="13.8" hidden="false" customHeight="false" outlineLevel="0" collapsed="false">
      <c r="A328" s="22" t="n">
        <f aca="false">+'PLANTILLA PEDIDOS'!$S$1</f>
        <v>45630</v>
      </c>
      <c r="B328" s="1" t="str">
        <f aca="false">MID(+'PLANTILLA PEDIDOS'!O332,1,4)</f>
        <v>7711</v>
      </c>
      <c r="C328" s="1" t="str">
        <f aca="false">+'PLANTILLA PEDIDOS'!P332</f>
        <v>COMERCIALECOSUIZA CIA LTDA</v>
      </c>
      <c r="D328" s="1" t="str">
        <f aca="false">TEXT(+'PLANTILLA PEDIDOS'!Q332,0)</f>
        <v>1000041663</v>
      </c>
      <c r="E328" s="1" t="str">
        <f aca="false">TEXT(+'PLANTILLA PEDIDOS'!R332,0)</f>
        <v>50640324</v>
      </c>
      <c r="F328" s="1" t="str">
        <f aca="false">+'PLANTILLA PEDIDOS'!S332</f>
        <v>EGU084</v>
      </c>
      <c r="G328" s="1" t="str">
        <f aca="false">TEXT(+'PLANTILLA PEDIDOS'!T332,0)</f>
        <v>814190499</v>
      </c>
      <c r="H328" s="1" t="n">
        <f aca="false">+'PLANTILLA PEDIDOS'!U332</f>
        <v>0</v>
      </c>
      <c r="I328" s="1" t="str">
        <f aca="false">TEXT(+'PLANTILLA PEDIDOS'!V332,0)</f>
        <v/>
      </c>
      <c r="J328" s="1" t="str">
        <f aca="false">+'PLANTILLA PEDIDOS'!W332</f>
        <v/>
      </c>
    </row>
    <row r="329" customFormat="false" ht="13.8" hidden="false" customHeight="false" outlineLevel="0" collapsed="false">
      <c r="A329" s="22" t="n">
        <f aca="false">+'PLANTILLA PEDIDOS'!$S$1</f>
        <v>45630</v>
      </c>
      <c r="B329" s="1" t="str">
        <f aca="false">MID(+'PLANTILLA PEDIDOS'!O333,1,4)</f>
        <v>7711</v>
      </c>
      <c r="C329" s="1" t="str">
        <f aca="false">+'PLANTILLA PEDIDOS'!P333</f>
        <v>COMERCIALECOSUIZA CIA LTDA</v>
      </c>
      <c r="D329" s="1" t="str">
        <f aca="false">TEXT(+'PLANTILLA PEDIDOS'!Q333,0)</f>
        <v>1000041663</v>
      </c>
      <c r="E329" s="1" t="str">
        <f aca="false">TEXT(+'PLANTILLA PEDIDOS'!R333,0)</f>
        <v>50640324</v>
      </c>
      <c r="F329" s="1" t="str">
        <f aca="false">+'PLANTILLA PEDIDOS'!S333</f>
        <v>EGU084</v>
      </c>
      <c r="G329" s="1" t="str">
        <f aca="false">TEXT(+'PLANTILLA PEDIDOS'!T333,0)</f>
        <v>814190499</v>
      </c>
      <c r="H329" s="1" t="n">
        <f aca="false">+'PLANTILLA PEDIDOS'!U333</f>
        <v>0</v>
      </c>
      <c r="I329" s="1" t="str">
        <f aca="false">TEXT(+'PLANTILLA PEDIDOS'!V333,0)</f>
        <v/>
      </c>
      <c r="J329" s="1" t="str">
        <f aca="false">+'PLANTILLA PEDIDOS'!W333</f>
        <v/>
      </c>
    </row>
    <row r="330" customFormat="false" ht="13.8" hidden="false" customHeight="false" outlineLevel="0" collapsed="false">
      <c r="A330" s="22" t="n">
        <f aca="false">+'PLANTILLA PEDIDOS'!$S$1</f>
        <v>45630</v>
      </c>
      <c r="B330" s="1" t="str">
        <f aca="false">MID(+'PLANTILLA PEDIDOS'!O334,1,4)</f>
        <v>7711</v>
      </c>
      <c r="C330" s="1" t="str">
        <f aca="false">+'PLANTILLA PEDIDOS'!P334</f>
        <v>COMERCIALECOSUIZA CIA LTDA</v>
      </c>
      <c r="D330" s="1" t="str">
        <f aca="false">TEXT(+'PLANTILLA PEDIDOS'!Q334,0)</f>
        <v>1000041663</v>
      </c>
      <c r="E330" s="1" t="str">
        <f aca="false">TEXT(+'PLANTILLA PEDIDOS'!R334,0)</f>
        <v>50640324</v>
      </c>
      <c r="F330" s="1" t="str">
        <f aca="false">+'PLANTILLA PEDIDOS'!S334</f>
        <v>EGU084</v>
      </c>
      <c r="G330" s="1" t="str">
        <f aca="false">TEXT(+'PLANTILLA PEDIDOS'!T334,0)</f>
        <v>814190499</v>
      </c>
      <c r="H330" s="1" t="n">
        <f aca="false">+'PLANTILLA PEDIDOS'!U334</f>
        <v>0</v>
      </c>
      <c r="I330" s="1" t="str">
        <f aca="false">TEXT(+'PLANTILLA PEDIDOS'!V334,0)</f>
        <v/>
      </c>
      <c r="J330" s="1" t="str">
        <f aca="false">+'PLANTILLA PEDIDOS'!W334</f>
        <v/>
      </c>
    </row>
    <row r="331" customFormat="false" ht="13.8" hidden="false" customHeight="false" outlineLevel="0" collapsed="false">
      <c r="A331" s="22" t="n">
        <f aca="false">+'PLANTILLA PEDIDOS'!$S$1</f>
        <v>45630</v>
      </c>
      <c r="B331" s="1" t="str">
        <f aca="false">MID(+'PLANTILLA PEDIDOS'!O335,1,4)</f>
        <v>7711</v>
      </c>
      <c r="C331" s="1" t="str">
        <f aca="false">+'PLANTILLA PEDIDOS'!P335</f>
        <v>COMERCIALECOSUIZA CIA LTDA</v>
      </c>
      <c r="D331" s="1" t="str">
        <f aca="false">TEXT(+'PLANTILLA PEDIDOS'!Q335,0)</f>
        <v>1000041663</v>
      </c>
      <c r="E331" s="1" t="str">
        <f aca="false">TEXT(+'PLANTILLA PEDIDOS'!R335,0)</f>
        <v>50640324</v>
      </c>
      <c r="F331" s="1" t="str">
        <f aca="false">+'PLANTILLA PEDIDOS'!S335</f>
        <v>EGU084</v>
      </c>
      <c r="G331" s="1" t="str">
        <f aca="false">TEXT(+'PLANTILLA PEDIDOS'!T335,0)</f>
        <v>814190499</v>
      </c>
      <c r="H331" s="1" t="n">
        <f aca="false">+'PLANTILLA PEDIDOS'!U335</f>
        <v>0</v>
      </c>
      <c r="I331" s="1" t="str">
        <f aca="false">TEXT(+'PLANTILLA PEDIDOS'!V335,0)</f>
        <v/>
      </c>
      <c r="J331" s="1" t="str">
        <f aca="false">+'PLANTILLA PEDIDOS'!W335</f>
        <v/>
      </c>
    </row>
    <row r="332" customFormat="false" ht="13.8" hidden="false" customHeight="false" outlineLevel="0" collapsed="false">
      <c r="A332" s="22" t="n">
        <f aca="false">+'PLANTILLA PEDIDOS'!$S$1</f>
        <v>45630</v>
      </c>
      <c r="B332" s="1" t="str">
        <f aca="false">MID(+'PLANTILLA PEDIDOS'!O336,1,4)</f>
        <v>7711</v>
      </c>
      <c r="C332" s="1" t="str">
        <f aca="false">+'PLANTILLA PEDIDOS'!P336</f>
        <v>COMERCIALECOSUIZA CIA LTDA</v>
      </c>
      <c r="D332" s="1" t="str">
        <f aca="false">TEXT(+'PLANTILLA PEDIDOS'!Q336,0)</f>
        <v>1000041663</v>
      </c>
      <c r="E332" s="1" t="str">
        <f aca="false">TEXT(+'PLANTILLA PEDIDOS'!R336,0)</f>
        <v>50640324</v>
      </c>
      <c r="F332" s="1" t="str">
        <f aca="false">+'PLANTILLA PEDIDOS'!S336</f>
        <v>EGU084</v>
      </c>
      <c r="G332" s="1" t="str">
        <f aca="false">TEXT(+'PLANTILLA PEDIDOS'!T336,0)</f>
        <v>814190499</v>
      </c>
      <c r="H332" s="1" t="n">
        <f aca="false">+'PLANTILLA PEDIDOS'!U336</f>
        <v>0</v>
      </c>
      <c r="I332" s="1" t="str">
        <f aca="false">TEXT(+'PLANTILLA PEDIDOS'!V336,0)</f>
        <v/>
      </c>
      <c r="J332" s="1" t="str">
        <f aca="false">+'PLANTILLA PEDIDOS'!W336</f>
        <v/>
      </c>
    </row>
    <row r="333" customFormat="false" ht="13.8" hidden="false" customHeight="false" outlineLevel="0" collapsed="false">
      <c r="A333" s="22" t="n">
        <f aca="false">+'PLANTILLA PEDIDOS'!$S$1</f>
        <v>45630</v>
      </c>
      <c r="B333" s="1" t="str">
        <f aca="false">MID(+'PLANTILLA PEDIDOS'!O337,1,4)</f>
        <v>7711</v>
      </c>
      <c r="C333" s="1" t="str">
        <f aca="false">+'PLANTILLA PEDIDOS'!P337</f>
        <v>COMERCIALECOSUIZA CIA LTDA</v>
      </c>
      <c r="D333" s="1" t="str">
        <f aca="false">TEXT(+'PLANTILLA PEDIDOS'!Q337,0)</f>
        <v>1000041663</v>
      </c>
      <c r="E333" s="1" t="str">
        <f aca="false">TEXT(+'PLANTILLA PEDIDOS'!R337,0)</f>
        <v>50640324</v>
      </c>
      <c r="F333" s="1" t="str">
        <f aca="false">+'PLANTILLA PEDIDOS'!S337</f>
        <v>EGU084</v>
      </c>
      <c r="G333" s="1" t="str">
        <f aca="false">TEXT(+'PLANTILLA PEDIDOS'!T337,0)</f>
        <v>814190499</v>
      </c>
      <c r="H333" s="1" t="n">
        <f aca="false">+'PLANTILLA PEDIDOS'!U337</f>
        <v>0</v>
      </c>
      <c r="I333" s="1" t="str">
        <f aca="false">TEXT(+'PLANTILLA PEDIDOS'!V337,0)</f>
        <v/>
      </c>
      <c r="J333" s="1" t="str">
        <f aca="false">+'PLANTILLA PEDIDOS'!W337</f>
        <v/>
      </c>
    </row>
    <row r="334" customFormat="false" ht="13.8" hidden="false" customHeight="false" outlineLevel="0" collapsed="false">
      <c r="A334" s="22" t="n">
        <f aca="false">+'PLANTILLA PEDIDOS'!$S$1</f>
        <v>45630</v>
      </c>
      <c r="B334" s="1" t="str">
        <f aca="false">MID(+'PLANTILLA PEDIDOS'!O338,1,4)</f>
        <v>7711</v>
      </c>
      <c r="C334" s="1" t="str">
        <f aca="false">+'PLANTILLA PEDIDOS'!P338</f>
        <v>COMERCIALECOSUIZA CIA LTDA</v>
      </c>
      <c r="D334" s="1" t="str">
        <f aca="false">TEXT(+'PLANTILLA PEDIDOS'!Q338,0)</f>
        <v>1000041663</v>
      </c>
      <c r="E334" s="1" t="str">
        <f aca="false">TEXT(+'PLANTILLA PEDIDOS'!R338,0)</f>
        <v>50640324</v>
      </c>
      <c r="F334" s="1" t="str">
        <f aca="false">+'PLANTILLA PEDIDOS'!S338</f>
        <v>EGU084</v>
      </c>
      <c r="G334" s="1" t="str">
        <f aca="false">TEXT(+'PLANTILLA PEDIDOS'!T338,0)</f>
        <v>814190499</v>
      </c>
      <c r="H334" s="1" t="n">
        <f aca="false">+'PLANTILLA PEDIDOS'!U338</f>
        <v>0</v>
      </c>
      <c r="I334" s="1" t="str">
        <f aca="false">TEXT(+'PLANTILLA PEDIDOS'!V338,0)</f>
        <v/>
      </c>
      <c r="J334" s="1" t="str">
        <f aca="false">+'PLANTILLA PEDIDOS'!W338</f>
        <v/>
      </c>
    </row>
    <row r="335" customFormat="false" ht="13.8" hidden="false" customHeight="false" outlineLevel="0" collapsed="false">
      <c r="A335" s="22" t="n">
        <f aca="false">+'PLANTILLA PEDIDOS'!$S$1</f>
        <v>45630</v>
      </c>
      <c r="B335" s="1" t="str">
        <f aca="false">MID(+'PLANTILLA PEDIDOS'!O339,1,4)</f>
        <v>7711</v>
      </c>
      <c r="C335" s="1" t="str">
        <f aca="false">+'PLANTILLA PEDIDOS'!P339</f>
        <v>COMERCIALECOSUIZA CIA LTDA</v>
      </c>
      <c r="D335" s="1" t="str">
        <f aca="false">TEXT(+'PLANTILLA PEDIDOS'!Q339,0)</f>
        <v>1000041663</v>
      </c>
      <c r="E335" s="1" t="str">
        <f aca="false">TEXT(+'PLANTILLA PEDIDOS'!R339,0)</f>
        <v>50640324</v>
      </c>
      <c r="F335" s="1" t="str">
        <f aca="false">+'PLANTILLA PEDIDOS'!S339</f>
        <v>EGU084</v>
      </c>
      <c r="G335" s="1" t="str">
        <f aca="false">TEXT(+'PLANTILLA PEDIDOS'!T339,0)</f>
        <v>814190499</v>
      </c>
      <c r="H335" s="1" t="n">
        <f aca="false">+'PLANTILLA PEDIDOS'!U339</f>
        <v>0</v>
      </c>
      <c r="I335" s="1" t="str">
        <f aca="false">TEXT(+'PLANTILLA PEDIDOS'!V339,0)</f>
        <v/>
      </c>
      <c r="J335" s="1" t="str">
        <f aca="false">+'PLANTILLA PEDIDOS'!W339</f>
        <v/>
      </c>
    </row>
    <row r="336" customFormat="false" ht="13.8" hidden="false" customHeight="false" outlineLevel="0" collapsed="false">
      <c r="A336" s="22" t="n">
        <f aca="false">+'PLANTILLA PEDIDOS'!$S$1</f>
        <v>45630</v>
      </c>
      <c r="B336" s="1" t="str">
        <f aca="false">MID(+'PLANTILLA PEDIDOS'!O340,1,4)</f>
        <v>7711</v>
      </c>
      <c r="C336" s="1" t="str">
        <f aca="false">+'PLANTILLA PEDIDOS'!P340</f>
        <v>COMERCIALECOSUIZA CIA LTDA</v>
      </c>
      <c r="D336" s="1" t="str">
        <f aca="false">TEXT(+'PLANTILLA PEDIDOS'!Q340,0)</f>
        <v>1000041663</v>
      </c>
      <c r="E336" s="1" t="str">
        <f aca="false">TEXT(+'PLANTILLA PEDIDOS'!R340,0)</f>
        <v>50640324</v>
      </c>
      <c r="F336" s="1" t="str">
        <f aca="false">+'PLANTILLA PEDIDOS'!S340</f>
        <v>EGU084</v>
      </c>
      <c r="G336" s="1" t="str">
        <f aca="false">TEXT(+'PLANTILLA PEDIDOS'!T340,0)</f>
        <v>814190499</v>
      </c>
      <c r="H336" s="1" t="n">
        <f aca="false">+'PLANTILLA PEDIDOS'!U340</f>
        <v>0</v>
      </c>
      <c r="I336" s="1" t="str">
        <f aca="false">TEXT(+'PLANTILLA PEDIDOS'!V340,0)</f>
        <v/>
      </c>
      <c r="J336" s="1" t="str">
        <f aca="false">+'PLANTILLA PEDIDOS'!W340</f>
        <v/>
      </c>
    </row>
    <row r="337" customFormat="false" ht="13.8" hidden="false" customHeight="false" outlineLevel="0" collapsed="false">
      <c r="A337" s="22" t="n">
        <f aca="false">+'PLANTILLA PEDIDOS'!$S$1</f>
        <v>45630</v>
      </c>
      <c r="B337" s="1" t="str">
        <f aca="false">MID(+'PLANTILLA PEDIDOS'!O341,1,4)</f>
        <v>7711</v>
      </c>
      <c r="C337" s="1" t="str">
        <f aca="false">+'PLANTILLA PEDIDOS'!P341</f>
        <v>COMERCIALECOSUIZA CIA LTDA</v>
      </c>
      <c r="D337" s="1" t="str">
        <f aca="false">TEXT(+'PLANTILLA PEDIDOS'!Q341,0)</f>
        <v>1000041663</v>
      </c>
      <c r="E337" s="1" t="str">
        <f aca="false">TEXT(+'PLANTILLA PEDIDOS'!R341,0)</f>
        <v>50640324</v>
      </c>
      <c r="F337" s="1" t="str">
        <f aca="false">+'PLANTILLA PEDIDOS'!S341</f>
        <v>EGU084</v>
      </c>
      <c r="G337" s="1" t="str">
        <f aca="false">TEXT(+'PLANTILLA PEDIDOS'!T341,0)</f>
        <v>814190499</v>
      </c>
      <c r="H337" s="1" t="n">
        <f aca="false">+'PLANTILLA PEDIDOS'!U341</f>
        <v>0</v>
      </c>
      <c r="I337" s="1" t="str">
        <f aca="false">TEXT(+'PLANTILLA PEDIDOS'!V341,0)</f>
        <v/>
      </c>
      <c r="J337" s="1" t="str">
        <f aca="false">+'PLANTILLA PEDIDOS'!W341</f>
        <v/>
      </c>
    </row>
    <row r="338" customFormat="false" ht="13.8" hidden="false" customHeight="false" outlineLevel="0" collapsed="false">
      <c r="A338" s="22" t="n">
        <f aca="false">+'PLANTILLA PEDIDOS'!$S$1</f>
        <v>45630</v>
      </c>
      <c r="B338" s="1" t="str">
        <f aca="false">MID(+'PLANTILLA PEDIDOS'!O342,1,4)</f>
        <v>7711</v>
      </c>
      <c r="C338" s="1" t="str">
        <f aca="false">+'PLANTILLA PEDIDOS'!P342</f>
        <v>COMERCIALECOSUIZA CIA LTDA</v>
      </c>
      <c r="D338" s="1" t="str">
        <f aca="false">TEXT(+'PLANTILLA PEDIDOS'!Q342,0)</f>
        <v>1000041663</v>
      </c>
      <c r="E338" s="1" t="str">
        <f aca="false">TEXT(+'PLANTILLA PEDIDOS'!R342,0)</f>
        <v>50640324</v>
      </c>
      <c r="F338" s="1" t="str">
        <f aca="false">+'PLANTILLA PEDIDOS'!S342</f>
        <v>EGU084</v>
      </c>
      <c r="G338" s="1" t="str">
        <f aca="false">TEXT(+'PLANTILLA PEDIDOS'!T342,0)</f>
        <v>814190499</v>
      </c>
      <c r="H338" s="1" t="n">
        <f aca="false">+'PLANTILLA PEDIDOS'!U342</f>
        <v>1</v>
      </c>
      <c r="I338" s="1" t="str">
        <f aca="false">TEXT(+'PLANTILLA PEDIDOS'!V342,0)</f>
        <v>5706</v>
      </c>
      <c r="J338" s="1" t="n">
        <f aca="false">+'PLANTILLA PEDIDOS'!W342</f>
        <v>3</v>
      </c>
    </row>
    <row r="339" customFormat="false" ht="13.8" hidden="false" customHeight="false" outlineLevel="0" collapsed="false">
      <c r="A339" s="22" t="n">
        <f aca="false">+'PLANTILLA PEDIDOS'!$S$1</f>
        <v>45630</v>
      </c>
      <c r="B339" s="1" t="str">
        <f aca="false">MID(+'PLANTILLA PEDIDOS'!O343,1,4)</f>
        <v>7711</v>
      </c>
      <c r="C339" s="1" t="str">
        <f aca="false">+'PLANTILLA PEDIDOS'!P343</f>
        <v>COMERCIALECOSUIZA CIA LTDA</v>
      </c>
      <c r="D339" s="1" t="str">
        <f aca="false">TEXT(+'PLANTILLA PEDIDOS'!Q343,0)</f>
        <v>1000041663</v>
      </c>
      <c r="E339" s="1" t="str">
        <f aca="false">TEXT(+'PLANTILLA PEDIDOS'!R343,0)</f>
        <v>50640324</v>
      </c>
      <c r="F339" s="1" t="str">
        <f aca="false">+'PLANTILLA PEDIDOS'!S343</f>
        <v>EGU084</v>
      </c>
      <c r="G339" s="1" t="str">
        <f aca="false">TEXT(+'PLANTILLA PEDIDOS'!T343,0)</f>
        <v>814190499</v>
      </c>
      <c r="H339" s="1" t="n">
        <f aca="false">+'PLANTILLA PEDIDOS'!U343</f>
        <v>1</v>
      </c>
      <c r="I339" s="1" t="str">
        <f aca="false">TEXT(+'PLANTILLA PEDIDOS'!V343,0)</f>
        <v>12035</v>
      </c>
      <c r="J339" s="1" t="n">
        <f aca="false">+'PLANTILLA PEDIDOS'!W343</f>
        <v>6</v>
      </c>
    </row>
    <row r="340" customFormat="false" ht="13.8" hidden="false" customHeight="false" outlineLevel="0" collapsed="false">
      <c r="A340" s="22" t="n">
        <f aca="false">+'PLANTILLA PEDIDOS'!$S$1</f>
        <v>45630</v>
      </c>
      <c r="B340" s="1" t="str">
        <f aca="false">MID(+'PLANTILLA PEDIDOS'!O344,1,4)</f>
        <v>7711</v>
      </c>
      <c r="C340" s="1" t="str">
        <f aca="false">+'PLANTILLA PEDIDOS'!P344</f>
        <v>COMERCIALECOSUIZA CIA LTDA</v>
      </c>
      <c r="D340" s="1" t="str">
        <f aca="false">TEXT(+'PLANTILLA PEDIDOS'!Q344,0)</f>
        <v>1000041663</v>
      </c>
      <c r="E340" s="1" t="str">
        <f aca="false">TEXT(+'PLANTILLA PEDIDOS'!R344,0)</f>
        <v>50640324</v>
      </c>
      <c r="F340" s="1" t="str">
        <f aca="false">+'PLANTILLA PEDIDOS'!S344</f>
        <v>EGU084</v>
      </c>
      <c r="G340" s="1" t="str">
        <f aca="false">TEXT(+'PLANTILLA PEDIDOS'!T344,0)</f>
        <v>814190499</v>
      </c>
      <c r="H340" s="1" t="n">
        <f aca="false">+'PLANTILLA PEDIDOS'!U344</f>
        <v>1</v>
      </c>
      <c r="I340" s="1" t="str">
        <f aca="false">TEXT(+'PLANTILLA PEDIDOS'!V344,0)</f>
        <v>12036</v>
      </c>
      <c r="J340" s="1" t="n">
        <f aca="false">+'PLANTILLA PEDIDOS'!W344</f>
        <v>3</v>
      </c>
    </row>
    <row r="341" customFormat="false" ht="13.8" hidden="false" customHeight="false" outlineLevel="0" collapsed="false">
      <c r="A341" s="22" t="n">
        <f aca="false">+'PLANTILLA PEDIDOS'!$S$1</f>
        <v>45630</v>
      </c>
      <c r="B341" s="1" t="str">
        <f aca="false">MID(+'PLANTILLA PEDIDOS'!O345,1,4)</f>
        <v>7711</v>
      </c>
      <c r="C341" s="1" t="str">
        <f aca="false">+'PLANTILLA PEDIDOS'!P345</f>
        <v>COMERCIALECOSUIZA CIA LTDA</v>
      </c>
      <c r="D341" s="1" t="str">
        <f aca="false">TEXT(+'PLANTILLA PEDIDOS'!Q345,0)</f>
        <v>1000041663</v>
      </c>
      <c r="E341" s="1" t="str">
        <f aca="false">TEXT(+'PLANTILLA PEDIDOS'!R345,0)</f>
        <v>50640324</v>
      </c>
      <c r="F341" s="1" t="str">
        <f aca="false">+'PLANTILLA PEDIDOS'!S345</f>
        <v>EGU084</v>
      </c>
      <c r="G341" s="1" t="str">
        <f aca="false">TEXT(+'PLANTILLA PEDIDOS'!T345,0)</f>
        <v>814190499</v>
      </c>
      <c r="H341" s="1" t="n">
        <f aca="false">+'PLANTILLA PEDIDOS'!U345</f>
        <v>1</v>
      </c>
      <c r="I341" s="1" t="str">
        <f aca="false">TEXT(+'PLANTILLA PEDIDOS'!V345,0)</f>
        <v>5729</v>
      </c>
      <c r="J341" s="1" t="n">
        <f aca="false">+'PLANTILLA PEDIDOS'!W345</f>
        <v>6</v>
      </c>
    </row>
    <row r="342" customFormat="false" ht="13.8" hidden="false" customHeight="false" outlineLevel="0" collapsed="false">
      <c r="A342" s="22" t="n">
        <f aca="false">+'PLANTILLA PEDIDOS'!$S$1</f>
        <v>45630</v>
      </c>
      <c r="B342" s="1" t="str">
        <f aca="false">MID(+'PLANTILLA PEDIDOS'!O346,1,4)</f>
        <v>7711</v>
      </c>
      <c r="C342" s="1" t="str">
        <f aca="false">+'PLANTILLA PEDIDOS'!P346</f>
        <v>COMERCIALECOSUIZA CIA LTDA</v>
      </c>
      <c r="D342" s="1" t="str">
        <f aca="false">TEXT(+'PLANTILLA PEDIDOS'!Q346,0)</f>
        <v>1000041663</v>
      </c>
      <c r="E342" s="1" t="str">
        <f aca="false">TEXT(+'PLANTILLA PEDIDOS'!R346,0)</f>
        <v>50640324</v>
      </c>
      <c r="F342" s="1" t="str">
        <f aca="false">+'PLANTILLA PEDIDOS'!S346</f>
        <v>EGU084</v>
      </c>
      <c r="G342" s="1" t="str">
        <f aca="false">TEXT(+'PLANTILLA PEDIDOS'!T346,0)</f>
        <v>814190499</v>
      </c>
      <c r="H342" s="1" t="n">
        <f aca="false">+'PLANTILLA PEDIDOS'!U346</f>
        <v>1</v>
      </c>
      <c r="I342" s="1" t="str">
        <f aca="false">TEXT(+'PLANTILLA PEDIDOS'!V346,0)</f>
        <v>5731</v>
      </c>
      <c r="J342" s="1" t="n">
        <f aca="false">+'PLANTILLA PEDIDOS'!W346</f>
        <v>6</v>
      </c>
    </row>
    <row r="343" customFormat="false" ht="13.8" hidden="false" customHeight="false" outlineLevel="0" collapsed="false">
      <c r="A343" s="22" t="n">
        <f aca="false">+'PLANTILLA PEDIDOS'!$S$1</f>
        <v>45630</v>
      </c>
      <c r="B343" s="1" t="str">
        <f aca="false">MID(+'PLANTILLA PEDIDOS'!O347,1,4)</f>
        <v>7711</v>
      </c>
      <c r="C343" s="1" t="str">
        <f aca="false">+'PLANTILLA PEDIDOS'!P347</f>
        <v>COMERCIALECOSUIZA CIA LTDA</v>
      </c>
      <c r="D343" s="1" t="str">
        <f aca="false">TEXT(+'PLANTILLA PEDIDOS'!Q347,0)</f>
        <v>1000041663</v>
      </c>
      <c r="E343" s="1" t="str">
        <f aca="false">TEXT(+'PLANTILLA PEDIDOS'!R347,0)</f>
        <v>50640324</v>
      </c>
      <c r="F343" s="1" t="str">
        <f aca="false">+'PLANTILLA PEDIDOS'!S347</f>
        <v>EGU084</v>
      </c>
      <c r="G343" s="1" t="str">
        <f aca="false">TEXT(+'PLANTILLA PEDIDOS'!T347,0)</f>
        <v>814190499</v>
      </c>
      <c r="H343" s="1" t="n">
        <f aca="false">+'PLANTILLA PEDIDOS'!U347</f>
        <v>1</v>
      </c>
      <c r="I343" s="1" t="str">
        <f aca="false">TEXT(+'PLANTILLA PEDIDOS'!V347,0)</f>
        <v>5735</v>
      </c>
      <c r="J343" s="1" t="n">
        <f aca="false">+'PLANTILLA PEDIDOS'!W347</f>
        <v>6</v>
      </c>
    </row>
    <row r="344" customFormat="false" ht="13.8" hidden="false" customHeight="false" outlineLevel="0" collapsed="false">
      <c r="A344" s="22" t="n">
        <f aca="false">+'PLANTILLA PEDIDOS'!$S$1</f>
        <v>45630</v>
      </c>
      <c r="B344" s="1" t="str">
        <f aca="false">MID(+'PLANTILLA PEDIDOS'!O348,1,4)</f>
        <v>7711</v>
      </c>
      <c r="C344" s="1" t="str">
        <f aca="false">+'PLANTILLA PEDIDOS'!P348</f>
        <v>COMERCIALECOSUIZA CIA LTDA</v>
      </c>
      <c r="D344" s="1" t="str">
        <f aca="false">TEXT(+'PLANTILLA PEDIDOS'!Q348,0)</f>
        <v>1000041663</v>
      </c>
      <c r="E344" s="1" t="str">
        <f aca="false">TEXT(+'PLANTILLA PEDIDOS'!R348,0)</f>
        <v>50640324</v>
      </c>
      <c r="F344" s="1" t="str">
        <f aca="false">+'PLANTILLA PEDIDOS'!S348</f>
        <v>EGU084</v>
      </c>
      <c r="G344" s="1" t="str">
        <f aca="false">TEXT(+'PLANTILLA PEDIDOS'!T348,0)</f>
        <v>814190499</v>
      </c>
      <c r="H344" s="1" t="n">
        <f aca="false">+'PLANTILLA PEDIDOS'!U348</f>
        <v>1</v>
      </c>
      <c r="I344" s="1" t="str">
        <f aca="false">TEXT(+'PLANTILLA PEDIDOS'!V348,0)</f>
        <v>4920</v>
      </c>
      <c r="J344" s="1" t="n">
        <f aca="false">+'PLANTILLA PEDIDOS'!W348</f>
        <v>3</v>
      </c>
    </row>
    <row r="345" customFormat="false" ht="13.8" hidden="false" customHeight="false" outlineLevel="0" collapsed="false">
      <c r="A345" s="22" t="n">
        <f aca="false">+'PLANTILLA PEDIDOS'!$S$1</f>
        <v>45630</v>
      </c>
      <c r="B345" s="1" t="str">
        <f aca="false">MID(+'PLANTILLA PEDIDOS'!O349,1,4)</f>
        <v>7711</v>
      </c>
      <c r="C345" s="1" t="str">
        <f aca="false">+'PLANTILLA PEDIDOS'!P349</f>
        <v>COMERCIALECOSUIZA CIA LTDA</v>
      </c>
      <c r="D345" s="1" t="str">
        <f aca="false">TEXT(+'PLANTILLA PEDIDOS'!Q349,0)</f>
        <v>1000041663</v>
      </c>
      <c r="E345" s="1" t="str">
        <f aca="false">TEXT(+'PLANTILLA PEDIDOS'!R349,0)</f>
        <v>50640324</v>
      </c>
      <c r="F345" s="1" t="str">
        <f aca="false">+'PLANTILLA PEDIDOS'!S349</f>
        <v>EGU084</v>
      </c>
      <c r="G345" s="1" t="str">
        <f aca="false">TEXT(+'PLANTILLA PEDIDOS'!T349,0)</f>
        <v>814190499</v>
      </c>
      <c r="H345" s="1" t="n">
        <f aca="false">+'PLANTILLA PEDIDOS'!U349</f>
        <v>1</v>
      </c>
      <c r="I345" s="1" t="str">
        <f aca="false">TEXT(+'PLANTILLA PEDIDOS'!V349,0)</f>
        <v>4921</v>
      </c>
      <c r="J345" s="1" t="n">
        <f aca="false">+'PLANTILLA PEDIDOS'!W349</f>
        <v>3</v>
      </c>
    </row>
    <row r="346" customFormat="false" ht="13.8" hidden="false" customHeight="false" outlineLevel="0" collapsed="false">
      <c r="A346" s="22" t="n">
        <f aca="false">+'PLANTILLA PEDIDOS'!$S$1</f>
        <v>45630</v>
      </c>
      <c r="B346" s="1" t="str">
        <f aca="false">MID(+'PLANTILLA PEDIDOS'!O350,1,4)</f>
        <v>7711</v>
      </c>
      <c r="C346" s="1" t="str">
        <f aca="false">+'PLANTILLA PEDIDOS'!P350</f>
        <v>COMERCIALECOSUIZA CIA LTDA</v>
      </c>
      <c r="D346" s="1" t="str">
        <f aca="false">TEXT(+'PLANTILLA PEDIDOS'!Q350,0)</f>
        <v>1000041663</v>
      </c>
      <c r="E346" s="1" t="str">
        <f aca="false">TEXT(+'PLANTILLA PEDIDOS'!R350,0)</f>
        <v>50640324</v>
      </c>
      <c r="F346" s="1" t="str">
        <f aca="false">+'PLANTILLA PEDIDOS'!S350</f>
        <v>EGU084</v>
      </c>
      <c r="G346" s="1" t="str">
        <f aca="false">TEXT(+'PLANTILLA PEDIDOS'!T350,0)</f>
        <v>814190499</v>
      </c>
      <c r="H346" s="1" t="n">
        <f aca="false">+'PLANTILLA PEDIDOS'!U350</f>
        <v>1</v>
      </c>
      <c r="I346" s="1" t="str">
        <f aca="false">TEXT(+'PLANTILLA PEDIDOS'!V350,0)</f>
        <v>4923</v>
      </c>
      <c r="J346" s="1" t="n">
        <f aca="false">+'PLANTILLA PEDIDOS'!W350</f>
        <v>3</v>
      </c>
    </row>
    <row r="347" customFormat="false" ht="13.8" hidden="false" customHeight="false" outlineLevel="0" collapsed="false">
      <c r="A347" s="22" t="n">
        <f aca="false">+'PLANTILLA PEDIDOS'!$S$1</f>
        <v>45630</v>
      </c>
      <c r="B347" s="1" t="str">
        <f aca="false">MID(+'PLANTILLA PEDIDOS'!O351,1,4)</f>
        <v>7711</v>
      </c>
      <c r="C347" s="1" t="str">
        <f aca="false">+'PLANTILLA PEDIDOS'!P351</f>
        <v>COMERCIALECOSUIZA CIA LTDA</v>
      </c>
      <c r="D347" s="1" t="str">
        <f aca="false">TEXT(+'PLANTILLA PEDIDOS'!Q351,0)</f>
        <v>1000041663</v>
      </c>
      <c r="E347" s="1" t="str">
        <f aca="false">TEXT(+'PLANTILLA PEDIDOS'!R351,0)</f>
        <v>50640324</v>
      </c>
      <c r="F347" s="1" t="str">
        <f aca="false">+'PLANTILLA PEDIDOS'!S351</f>
        <v>EGU084</v>
      </c>
      <c r="G347" s="1" t="str">
        <f aca="false">TEXT(+'PLANTILLA PEDIDOS'!T351,0)</f>
        <v>814190499</v>
      </c>
      <c r="H347" s="1" t="n">
        <f aca="false">+'PLANTILLA PEDIDOS'!U351</f>
        <v>1</v>
      </c>
      <c r="I347" s="1" t="str">
        <f aca="false">TEXT(+'PLANTILLA PEDIDOS'!V351,0)</f>
        <v>10990</v>
      </c>
      <c r="J347" s="1" t="n">
        <f aca="false">+'PLANTILLA PEDIDOS'!W351</f>
        <v>6</v>
      </c>
    </row>
    <row r="348" customFormat="false" ht="13.8" hidden="false" customHeight="false" outlineLevel="0" collapsed="false">
      <c r="A348" s="22" t="n">
        <f aca="false">+'PLANTILLA PEDIDOS'!$S$1</f>
        <v>45630</v>
      </c>
      <c r="B348" s="1" t="str">
        <f aca="false">MID(+'PLANTILLA PEDIDOS'!O352,1,4)</f>
        <v>7711</v>
      </c>
      <c r="C348" s="1" t="str">
        <f aca="false">+'PLANTILLA PEDIDOS'!P352</f>
        <v>COMERCIALECOSUIZA CIA LTDA</v>
      </c>
      <c r="D348" s="1" t="str">
        <f aca="false">TEXT(+'PLANTILLA PEDIDOS'!Q352,0)</f>
        <v>1000041663</v>
      </c>
      <c r="E348" s="1" t="str">
        <f aca="false">TEXT(+'PLANTILLA PEDIDOS'!R352,0)</f>
        <v>50640324</v>
      </c>
      <c r="F348" s="1" t="str">
        <f aca="false">+'PLANTILLA PEDIDOS'!S352</f>
        <v>EGU084</v>
      </c>
      <c r="G348" s="1" t="str">
        <f aca="false">TEXT(+'PLANTILLA PEDIDOS'!T352,0)</f>
        <v>814190499</v>
      </c>
      <c r="H348" s="1" t="n">
        <f aca="false">+'PLANTILLA PEDIDOS'!U352</f>
        <v>1</v>
      </c>
      <c r="I348" s="1" t="str">
        <f aca="false">TEXT(+'PLANTILLA PEDIDOS'!V352,0)</f>
        <v>12299</v>
      </c>
      <c r="J348" s="1" t="n">
        <f aca="false">+'PLANTILLA PEDIDOS'!W352</f>
        <v>9</v>
      </c>
    </row>
    <row r="349" customFormat="false" ht="13.8" hidden="false" customHeight="false" outlineLevel="0" collapsed="false">
      <c r="A349" s="22" t="n">
        <f aca="false">+'PLANTILLA PEDIDOS'!$S$1</f>
        <v>45630</v>
      </c>
      <c r="B349" s="1" t="str">
        <f aca="false">MID(+'PLANTILLA PEDIDOS'!O353,1,4)</f>
        <v>7711</v>
      </c>
      <c r="C349" s="1" t="str">
        <f aca="false">+'PLANTILLA PEDIDOS'!P353</f>
        <v>COMERCIALECOSUIZA CIA LTDA</v>
      </c>
      <c r="D349" s="1" t="str">
        <f aca="false">TEXT(+'PLANTILLA PEDIDOS'!Q353,0)</f>
        <v>1000041663</v>
      </c>
      <c r="E349" s="1" t="str">
        <f aca="false">TEXT(+'PLANTILLA PEDIDOS'!R353,0)</f>
        <v>50640324</v>
      </c>
      <c r="F349" s="1" t="str">
        <f aca="false">+'PLANTILLA PEDIDOS'!S353</f>
        <v>EGU084</v>
      </c>
      <c r="G349" s="1" t="str">
        <f aca="false">TEXT(+'PLANTILLA PEDIDOS'!T353,0)</f>
        <v>814190499</v>
      </c>
      <c r="H349" s="1" t="n">
        <f aca="false">+'PLANTILLA PEDIDOS'!U353</f>
        <v>0</v>
      </c>
      <c r="I349" s="1" t="str">
        <f aca="false">TEXT(+'PLANTILLA PEDIDOS'!V353,0)</f>
        <v/>
      </c>
      <c r="J349" s="1" t="str">
        <f aca="false">+'PLANTILLA PEDIDOS'!W353</f>
        <v/>
      </c>
    </row>
    <row r="350" customFormat="false" ht="13.8" hidden="false" customHeight="false" outlineLevel="0" collapsed="false">
      <c r="A350" s="22" t="n">
        <f aca="false">+'PLANTILLA PEDIDOS'!$S$1</f>
        <v>45630</v>
      </c>
      <c r="B350" s="1" t="str">
        <f aca="false">MID(+'PLANTILLA PEDIDOS'!O354,1,4)</f>
        <v>7711</v>
      </c>
      <c r="C350" s="1" t="str">
        <f aca="false">+'PLANTILLA PEDIDOS'!P354</f>
        <v>COMERCIALECOSUIZA CIA LTDA</v>
      </c>
      <c r="D350" s="1" t="str">
        <f aca="false">TEXT(+'PLANTILLA PEDIDOS'!Q354,0)</f>
        <v>1000041663</v>
      </c>
      <c r="E350" s="1" t="str">
        <f aca="false">TEXT(+'PLANTILLA PEDIDOS'!R354,0)</f>
        <v>50640324</v>
      </c>
      <c r="F350" s="1" t="str">
        <f aca="false">+'PLANTILLA PEDIDOS'!S354</f>
        <v>EGU084</v>
      </c>
      <c r="G350" s="1" t="str">
        <f aca="false">TEXT(+'PLANTILLA PEDIDOS'!T354,0)</f>
        <v>814190499</v>
      </c>
      <c r="H350" s="1" t="n">
        <f aca="false">+'PLANTILLA PEDIDOS'!U354</f>
        <v>0</v>
      </c>
      <c r="I350" s="1" t="str">
        <f aca="false">TEXT(+'PLANTILLA PEDIDOS'!V354,0)</f>
        <v/>
      </c>
      <c r="J350" s="1" t="str">
        <f aca="false">+'PLANTILLA PEDIDOS'!W354</f>
        <v/>
      </c>
    </row>
    <row r="351" customFormat="false" ht="13.8" hidden="false" customHeight="false" outlineLevel="0" collapsed="false">
      <c r="A351" s="22" t="n">
        <f aca="false">+'PLANTILLA PEDIDOS'!$S$1</f>
        <v>45630</v>
      </c>
      <c r="B351" s="1" t="str">
        <f aca="false">MID(+'PLANTILLA PEDIDOS'!O355,1,4)</f>
        <v>7711</v>
      </c>
      <c r="C351" s="1" t="str">
        <f aca="false">+'PLANTILLA PEDIDOS'!P355</f>
        <v>COMERCIALECOSUIZA CIA LTDA</v>
      </c>
      <c r="D351" s="1" t="str">
        <f aca="false">TEXT(+'PLANTILLA PEDIDOS'!Q355,0)</f>
        <v>1000041663</v>
      </c>
      <c r="E351" s="1" t="str">
        <f aca="false">TEXT(+'PLANTILLA PEDIDOS'!R355,0)</f>
        <v>50640324</v>
      </c>
      <c r="F351" s="1" t="str">
        <f aca="false">+'PLANTILLA PEDIDOS'!S355</f>
        <v>EGU084</v>
      </c>
      <c r="G351" s="1" t="str">
        <f aca="false">TEXT(+'PLANTILLA PEDIDOS'!T355,0)</f>
        <v>814190499</v>
      </c>
      <c r="H351" s="1" t="n">
        <f aca="false">+'PLANTILLA PEDIDOS'!U355</f>
        <v>0</v>
      </c>
      <c r="I351" s="1" t="str">
        <f aca="false">TEXT(+'PLANTILLA PEDIDOS'!V355,0)</f>
        <v/>
      </c>
      <c r="J351" s="1" t="str">
        <f aca="false">+'PLANTILLA PEDIDOS'!W355</f>
        <v/>
      </c>
    </row>
    <row r="352" customFormat="false" ht="13.8" hidden="false" customHeight="false" outlineLevel="0" collapsed="false">
      <c r="A352" s="22" t="n">
        <f aca="false">+'PLANTILLA PEDIDOS'!$S$1</f>
        <v>45630</v>
      </c>
      <c r="B352" s="1" t="str">
        <f aca="false">MID(+'PLANTILLA PEDIDOS'!O356,1,4)</f>
        <v>7711</v>
      </c>
      <c r="C352" s="1" t="str">
        <f aca="false">+'PLANTILLA PEDIDOS'!P356</f>
        <v>COMERCIALECOSUIZA CIA LTDA</v>
      </c>
      <c r="D352" s="1" t="str">
        <f aca="false">TEXT(+'PLANTILLA PEDIDOS'!Q356,0)</f>
        <v>1000041663</v>
      </c>
      <c r="E352" s="1" t="str">
        <f aca="false">TEXT(+'PLANTILLA PEDIDOS'!R356,0)</f>
        <v>50640324</v>
      </c>
      <c r="F352" s="1" t="str">
        <f aca="false">+'PLANTILLA PEDIDOS'!S356</f>
        <v>EGU084</v>
      </c>
      <c r="G352" s="1" t="str">
        <f aca="false">TEXT(+'PLANTILLA PEDIDOS'!T356,0)</f>
        <v>814190499</v>
      </c>
      <c r="H352" s="1" t="n">
        <f aca="false">+'PLANTILLA PEDIDOS'!U356</f>
        <v>0</v>
      </c>
      <c r="I352" s="1" t="str">
        <f aca="false">TEXT(+'PLANTILLA PEDIDOS'!V356,0)</f>
        <v/>
      </c>
      <c r="J352" s="1" t="str">
        <f aca="false">+'PLANTILLA PEDIDOS'!W356</f>
        <v/>
      </c>
    </row>
    <row r="353" customFormat="false" ht="13.8" hidden="false" customHeight="false" outlineLevel="0" collapsed="false">
      <c r="A353" s="22" t="n">
        <f aca="false">+'PLANTILLA PEDIDOS'!$S$1</f>
        <v>45630</v>
      </c>
      <c r="B353" s="1" t="str">
        <f aca="false">MID(+'PLANTILLA PEDIDOS'!O357,1,4)</f>
        <v>7711</v>
      </c>
      <c r="C353" s="1" t="str">
        <f aca="false">+'PLANTILLA PEDIDOS'!P357</f>
        <v>COMERCIALECOSUIZA CIA LTDA</v>
      </c>
      <c r="D353" s="1" t="str">
        <f aca="false">TEXT(+'PLANTILLA PEDIDOS'!Q357,0)</f>
        <v>1000041663</v>
      </c>
      <c r="E353" s="1" t="str">
        <f aca="false">TEXT(+'PLANTILLA PEDIDOS'!R357,0)</f>
        <v>50640324</v>
      </c>
      <c r="F353" s="1" t="str">
        <f aca="false">+'PLANTILLA PEDIDOS'!S357</f>
        <v>EGU084</v>
      </c>
      <c r="G353" s="1" t="str">
        <f aca="false">TEXT(+'PLANTILLA PEDIDOS'!T357,0)</f>
        <v>814190499</v>
      </c>
      <c r="H353" s="1" t="n">
        <f aca="false">+'PLANTILLA PEDIDOS'!U357</f>
        <v>0</v>
      </c>
      <c r="I353" s="1" t="str">
        <f aca="false">TEXT(+'PLANTILLA PEDIDOS'!V357,0)</f>
        <v/>
      </c>
      <c r="J353" s="1" t="str">
        <f aca="false">+'PLANTILLA PEDIDOS'!W357</f>
        <v/>
      </c>
    </row>
    <row r="354" customFormat="false" ht="13.8" hidden="false" customHeight="false" outlineLevel="0" collapsed="false">
      <c r="A354" s="22" t="n">
        <f aca="false">+'PLANTILLA PEDIDOS'!$S$1</f>
        <v>45630</v>
      </c>
      <c r="B354" s="1" t="str">
        <f aca="false">MID(+'PLANTILLA PEDIDOS'!O358,1,4)</f>
        <v>7711</v>
      </c>
      <c r="C354" s="1" t="str">
        <f aca="false">+'PLANTILLA PEDIDOS'!P358</f>
        <v>COMERCIALECOSUIZA CIA LTDA</v>
      </c>
      <c r="D354" s="1" t="str">
        <f aca="false">TEXT(+'PLANTILLA PEDIDOS'!Q358,0)</f>
        <v>1000041663</v>
      </c>
      <c r="E354" s="1" t="str">
        <f aca="false">TEXT(+'PLANTILLA PEDIDOS'!R358,0)</f>
        <v>50640324</v>
      </c>
      <c r="F354" s="1" t="str">
        <f aca="false">+'PLANTILLA PEDIDOS'!S358</f>
        <v>EGU084</v>
      </c>
      <c r="G354" s="1" t="str">
        <f aca="false">TEXT(+'PLANTILLA PEDIDOS'!T358,0)</f>
        <v>814190499</v>
      </c>
      <c r="H354" s="1" t="n">
        <f aca="false">+'PLANTILLA PEDIDOS'!U358</f>
        <v>0</v>
      </c>
      <c r="I354" s="1" t="str">
        <f aca="false">TEXT(+'PLANTILLA PEDIDOS'!V358,0)</f>
        <v/>
      </c>
      <c r="J354" s="1" t="str">
        <f aca="false">+'PLANTILLA PEDIDOS'!W358</f>
        <v/>
      </c>
    </row>
    <row r="355" customFormat="false" ht="13.8" hidden="false" customHeight="false" outlineLevel="0" collapsed="false">
      <c r="A355" s="22" t="n">
        <f aca="false">+'PLANTILLA PEDIDOS'!$S$1</f>
        <v>45630</v>
      </c>
      <c r="B355" s="1" t="str">
        <f aca="false">MID(+'PLANTILLA PEDIDOS'!O359,1,4)</f>
        <v>7711</v>
      </c>
      <c r="C355" s="1" t="str">
        <f aca="false">+'PLANTILLA PEDIDOS'!P359</f>
        <v>COMERCIALECOSUIZA CIA LTDA</v>
      </c>
      <c r="D355" s="1" t="str">
        <f aca="false">TEXT(+'PLANTILLA PEDIDOS'!Q359,0)</f>
        <v>1000041663</v>
      </c>
      <c r="E355" s="1" t="str">
        <f aca="false">TEXT(+'PLANTILLA PEDIDOS'!R359,0)</f>
        <v>50640324</v>
      </c>
      <c r="F355" s="1" t="str">
        <f aca="false">+'PLANTILLA PEDIDOS'!S359</f>
        <v>EGU084</v>
      </c>
      <c r="G355" s="1" t="str">
        <f aca="false">TEXT(+'PLANTILLA PEDIDOS'!T359,0)</f>
        <v>814190499</v>
      </c>
      <c r="H355" s="1" t="n">
        <f aca="false">+'PLANTILLA PEDIDOS'!U359</f>
        <v>0</v>
      </c>
      <c r="I355" s="1" t="str">
        <f aca="false">TEXT(+'PLANTILLA PEDIDOS'!V359,0)</f>
        <v/>
      </c>
      <c r="J355" s="1" t="str">
        <f aca="false">+'PLANTILLA PEDIDOS'!W359</f>
        <v/>
      </c>
    </row>
    <row r="356" customFormat="false" ht="13.8" hidden="false" customHeight="false" outlineLevel="0" collapsed="false">
      <c r="A356" s="22" t="n">
        <f aca="false">+'PLANTILLA PEDIDOS'!$S$1</f>
        <v>45630</v>
      </c>
      <c r="B356" s="1" t="str">
        <f aca="false">MID(+'PLANTILLA PEDIDOS'!O360,1,4)</f>
        <v>7711</v>
      </c>
      <c r="C356" s="1" t="str">
        <f aca="false">+'PLANTILLA PEDIDOS'!P360</f>
        <v>COMERCIALECOSUIZA CIA LTDA</v>
      </c>
      <c r="D356" s="1" t="str">
        <f aca="false">TEXT(+'PLANTILLA PEDIDOS'!Q360,0)</f>
        <v>1000041663</v>
      </c>
      <c r="E356" s="1" t="str">
        <f aca="false">TEXT(+'PLANTILLA PEDIDOS'!R360,0)</f>
        <v>50640324</v>
      </c>
      <c r="F356" s="1" t="str">
        <f aca="false">+'PLANTILLA PEDIDOS'!S360</f>
        <v>EGU084</v>
      </c>
      <c r="G356" s="1" t="str">
        <f aca="false">TEXT(+'PLANTILLA PEDIDOS'!T360,0)</f>
        <v>814190499</v>
      </c>
      <c r="H356" s="1" t="n">
        <f aca="false">+'PLANTILLA PEDIDOS'!U360</f>
        <v>0</v>
      </c>
      <c r="I356" s="1" t="str">
        <f aca="false">TEXT(+'PLANTILLA PEDIDOS'!V360,0)</f>
        <v/>
      </c>
      <c r="J356" s="1" t="str">
        <f aca="false">+'PLANTILLA PEDIDOS'!W360</f>
        <v/>
      </c>
    </row>
    <row r="357" customFormat="false" ht="13.8" hidden="false" customHeight="false" outlineLevel="0" collapsed="false">
      <c r="A357" s="22" t="n">
        <f aca="false">+'PLANTILLA PEDIDOS'!$S$1</f>
        <v>45630</v>
      </c>
      <c r="B357" s="1" t="str">
        <f aca="false">MID(+'PLANTILLA PEDIDOS'!O361,1,4)</f>
        <v>7711</v>
      </c>
      <c r="C357" s="1" t="str">
        <f aca="false">+'PLANTILLA PEDIDOS'!P361</f>
        <v>COMERCIALECOSUIZA CIA LTDA</v>
      </c>
      <c r="D357" s="1" t="str">
        <f aca="false">TEXT(+'PLANTILLA PEDIDOS'!Q361,0)</f>
        <v>1000041663</v>
      </c>
      <c r="E357" s="1" t="str">
        <f aca="false">TEXT(+'PLANTILLA PEDIDOS'!R361,0)</f>
        <v>50640324</v>
      </c>
      <c r="F357" s="1" t="str">
        <f aca="false">+'PLANTILLA PEDIDOS'!S361</f>
        <v>EGU084</v>
      </c>
      <c r="G357" s="1" t="str">
        <f aca="false">TEXT(+'PLANTILLA PEDIDOS'!T361,0)</f>
        <v>814190499</v>
      </c>
      <c r="H357" s="1" t="n">
        <f aca="false">+'PLANTILLA PEDIDOS'!U361</f>
        <v>0</v>
      </c>
      <c r="I357" s="1" t="str">
        <f aca="false">TEXT(+'PLANTILLA PEDIDOS'!V361,0)</f>
        <v/>
      </c>
      <c r="J357" s="1" t="str">
        <f aca="false">+'PLANTILLA PEDIDOS'!W361</f>
        <v/>
      </c>
    </row>
    <row r="358" customFormat="false" ht="13.8" hidden="false" customHeight="false" outlineLevel="0" collapsed="false">
      <c r="A358" s="22" t="n">
        <f aca="false">+'PLANTILLA PEDIDOS'!$S$1</f>
        <v>45630</v>
      </c>
      <c r="B358" s="1" t="str">
        <f aca="false">MID(+'PLANTILLA PEDIDOS'!O362,1,4)</f>
        <v>7711</v>
      </c>
      <c r="C358" s="1" t="str">
        <f aca="false">+'PLANTILLA PEDIDOS'!P362</f>
        <v>COMERCIALECOSUIZA CIA LTDA</v>
      </c>
      <c r="D358" s="1" t="str">
        <f aca="false">TEXT(+'PLANTILLA PEDIDOS'!Q362,0)</f>
        <v>1000041663</v>
      </c>
      <c r="E358" s="1" t="str">
        <f aca="false">TEXT(+'PLANTILLA PEDIDOS'!R362,0)</f>
        <v>50640324</v>
      </c>
      <c r="F358" s="1" t="str">
        <f aca="false">+'PLANTILLA PEDIDOS'!S362</f>
        <v>EGU084</v>
      </c>
      <c r="G358" s="1" t="str">
        <f aca="false">TEXT(+'PLANTILLA PEDIDOS'!T362,0)</f>
        <v>814190499</v>
      </c>
      <c r="H358" s="1" t="n">
        <f aca="false">+'PLANTILLA PEDIDOS'!U362</f>
        <v>0</v>
      </c>
      <c r="I358" s="1" t="str">
        <f aca="false">TEXT(+'PLANTILLA PEDIDOS'!V362,0)</f>
        <v/>
      </c>
      <c r="J358" s="1" t="str">
        <f aca="false">+'PLANTILLA PEDIDOS'!W362</f>
        <v/>
      </c>
    </row>
    <row r="359" customFormat="false" ht="13.8" hidden="false" customHeight="false" outlineLevel="0" collapsed="false">
      <c r="A359" s="22" t="n">
        <f aca="false">+'PLANTILLA PEDIDOS'!$S$1</f>
        <v>45630</v>
      </c>
      <c r="B359" s="1" t="str">
        <f aca="false">MID(+'PLANTILLA PEDIDOS'!O363,1,4)</f>
        <v>7711</v>
      </c>
      <c r="C359" s="1" t="str">
        <f aca="false">+'PLANTILLA PEDIDOS'!P363</f>
        <v>COMERCIALECOSUIZA CIA LTDA</v>
      </c>
      <c r="D359" s="1" t="str">
        <f aca="false">TEXT(+'PLANTILLA PEDIDOS'!Q363,0)</f>
        <v>1000041663</v>
      </c>
      <c r="E359" s="1" t="str">
        <f aca="false">TEXT(+'PLANTILLA PEDIDOS'!R363,0)</f>
        <v>50640324</v>
      </c>
      <c r="F359" s="1" t="str">
        <f aca="false">+'PLANTILLA PEDIDOS'!S363</f>
        <v>EGU084</v>
      </c>
      <c r="G359" s="1" t="str">
        <f aca="false">TEXT(+'PLANTILLA PEDIDOS'!T363,0)</f>
        <v>814190499</v>
      </c>
      <c r="H359" s="1" t="n">
        <f aca="false">+'PLANTILLA PEDIDOS'!U363</f>
        <v>0</v>
      </c>
      <c r="I359" s="1" t="str">
        <f aca="false">TEXT(+'PLANTILLA PEDIDOS'!V363,0)</f>
        <v/>
      </c>
      <c r="J359" s="1" t="str">
        <f aca="false">+'PLANTILLA PEDIDOS'!W363</f>
        <v/>
      </c>
    </row>
    <row r="360" customFormat="false" ht="13.8" hidden="false" customHeight="false" outlineLevel="0" collapsed="false">
      <c r="A360" s="22" t="n">
        <f aca="false">+'PLANTILLA PEDIDOS'!$S$1</f>
        <v>45630</v>
      </c>
      <c r="B360" s="1" t="str">
        <f aca="false">MID(+'PLANTILLA PEDIDOS'!O364,1,4)</f>
        <v>7711</v>
      </c>
      <c r="C360" s="1" t="str">
        <f aca="false">+'PLANTILLA PEDIDOS'!P364</f>
        <v>COMERCIALECOSUIZA CIA LTDA</v>
      </c>
      <c r="D360" s="1" t="str">
        <f aca="false">TEXT(+'PLANTILLA PEDIDOS'!Q364,0)</f>
        <v>1000041663</v>
      </c>
      <c r="E360" s="1" t="str">
        <f aca="false">TEXT(+'PLANTILLA PEDIDOS'!R364,0)</f>
        <v>50640324</v>
      </c>
      <c r="F360" s="1" t="str">
        <f aca="false">+'PLANTILLA PEDIDOS'!S364</f>
        <v>EGU084</v>
      </c>
      <c r="G360" s="1" t="str">
        <f aca="false">TEXT(+'PLANTILLA PEDIDOS'!T364,0)</f>
        <v>814190499</v>
      </c>
      <c r="H360" s="1" t="n">
        <f aca="false">+'PLANTILLA PEDIDOS'!U364</f>
        <v>0</v>
      </c>
      <c r="I360" s="1" t="str">
        <f aca="false">TEXT(+'PLANTILLA PEDIDOS'!V364,0)</f>
        <v/>
      </c>
      <c r="J360" s="1" t="str">
        <f aca="false">+'PLANTILLA PEDIDOS'!W364</f>
        <v/>
      </c>
    </row>
    <row r="361" customFormat="false" ht="13.8" hidden="false" customHeight="false" outlineLevel="0" collapsed="false">
      <c r="A361" s="22" t="n">
        <f aca="false">+'PLANTILLA PEDIDOS'!$S$1</f>
        <v>45630</v>
      </c>
      <c r="B361" s="1" t="str">
        <f aca="false">MID(+'PLANTILLA PEDIDOS'!O365,1,4)</f>
        <v>7711</v>
      </c>
      <c r="C361" s="1" t="str">
        <f aca="false">+'PLANTILLA PEDIDOS'!P365</f>
        <v>COMERCIALECOSUIZA CIA LTDA</v>
      </c>
      <c r="D361" s="1" t="str">
        <f aca="false">TEXT(+'PLANTILLA PEDIDOS'!Q365,0)</f>
        <v>1000041663</v>
      </c>
      <c r="E361" s="1" t="str">
        <f aca="false">TEXT(+'PLANTILLA PEDIDOS'!R365,0)</f>
        <v>50640324</v>
      </c>
      <c r="F361" s="1" t="str">
        <f aca="false">+'PLANTILLA PEDIDOS'!S365</f>
        <v>EGU084</v>
      </c>
      <c r="G361" s="1" t="str">
        <f aca="false">TEXT(+'PLANTILLA PEDIDOS'!T365,0)</f>
        <v>814190499</v>
      </c>
      <c r="H361" s="1" t="n">
        <f aca="false">+'PLANTILLA PEDIDOS'!U365</f>
        <v>0</v>
      </c>
      <c r="I361" s="1" t="str">
        <f aca="false">TEXT(+'PLANTILLA PEDIDOS'!V365,0)</f>
        <v/>
      </c>
      <c r="J361" s="1" t="str">
        <f aca="false">+'PLANTILLA PEDIDOS'!W365</f>
        <v/>
      </c>
    </row>
    <row r="362" customFormat="false" ht="13.8" hidden="false" customHeight="false" outlineLevel="0" collapsed="false">
      <c r="A362" s="22" t="n">
        <f aca="false">+'PLANTILLA PEDIDOS'!$S$1</f>
        <v>45630</v>
      </c>
      <c r="B362" s="1" t="str">
        <f aca="false">MID(+'PLANTILLA PEDIDOS'!O366,1,4)</f>
        <v>7711</v>
      </c>
      <c r="C362" s="1" t="str">
        <f aca="false">+'PLANTILLA PEDIDOS'!P366</f>
        <v>COMERCIALECOSUIZA CIA LTDA</v>
      </c>
      <c r="D362" s="1" t="str">
        <f aca="false">TEXT(+'PLANTILLA PEDIDOS'!Q366,0)</f>
        <v>1000041663</v>
      </c>
      <c r="E362" s="1" t="str">
        <f aca="false">TEXT(+'PLANTILLA PEDIDOS'!R366,0)</f>
        <v>50640324</v>
      </c>
      <c r="F362" s="1" t="str">
        <f aca="false">+'PLANTILLA PEDIDOS'!S366</f>
        <v>EGU084</v>
      </c>
      <c r="G362" s="1" t="str">
        <f aca="false">TEXT(+'PLANTILLA PEDIDOS'!T366,0)</f>
        <v>814190499</v>
      </c>
      <c r="H362" s="1" t="n">
        <f aca="false">+'PLANTILLA PEDIDOS'!U366</f>
        <v>0</v>
      </c>
      <c r="I362" s="1" t="str">
        <f aca="false">TEXT(+'PLANTILLA PEDIDOS'!V366,0)</f>
        <v/>
      </c>
      <c r="J362" s="1" t="str">
        <f aca="false">+'PLANTILLA PEDIDOS'!W366</f>
        <v/>
      </c>
    </row>
    <row r="363" customFormat="false" ht="13.8" hidden="false" customHeight="false" outlineLevel="0" collapsed="false">
      <c r="A363" s="22" t="n">
        <f aca="false">+'PLANTILLA PEDIDOS'!$S$1</f>
        <v>45630</v>
      </c>
      <c r="B363" s="1" t="str">
        <f aca="false">MID(+'PLANTILLA PEDIDOS'!O367,1,4)</f>
        <v>7711</v>
      </c>
      <c r="C363" s="1" t="str">
        <f aca="false">+'PLANTILLA PEDIDOS'!P367</f>
        <v>COMERCIALECOSUIZA CIA LTDA</v>
      </c>
      <c r="D363" s="1" t="str">
        <f aca="false">TEXT(+'PLANTILLA PEDIDOS'!Q367,0)</f>
        <v>1000041663</v>
      </c>
      <c r="E363" s="1" t="str">
        <f aca="false">TEXT(+'PLANTILLA PEDIDOS'!R367,0)</f>
        <v>50640324</v>
      </c>
      <c r="F363" s="1" t="str">
        <f aca="false">+'PLANTILLA PEDIDOS'!S367</f>
        <v>EGU084</v>
      </c>
      <c r="G363" s="1" t="str">
        <f aca="false">TEXT(+'PLANTILLA PEDIDOS'!T367,0)</f>
        <v>814190499</v>
      </c>
      <c r="H363" s="1" t="n">
        <f aca="false">+'PLANTILLA PEDIDOS'!U367</f>
        <v>0</v>
      </c>
      <c r="I363" s="1" t="str">
        <f aca="false">TEXT(+'PLANTILLA PEDIDOS'!V367,0)</f>
        <v/>
      </c>
      <c r="J363" s="1" t="str">
        <f aca="false">+'PLANTILLA PEDIDOS'!W367</f>
        <v/>
      </c>
    </row>
    <row r="364" customFormat="false" ht="13.8" hidden="false" customHeight="false" outlineLevel="0" collapsed="false">
      <c r="A364" s="22" t="n">
        <f aca="false">+'PLANTILLA PEDIDOS'!$S$1</f>
        <v>45630</v>
      </c>
      <c r="B364" s="1" t="str">
        <f aca="false">MID(+'PLANTILLA PEDIDOS'!O368,1,4)</f>
        <v>7711</v>
      </c>
      <c r="C364" s="1" t="str">
        <f aca="false">+'PLANTILLA PEDIDOS'!P368</f>
        <v>COMERCIALECOSUIZA CIA LTDA</v>
      </c>
      <c r="D364" s="1" t="str">
        <f aca="false">TEXT(+'PLANTILLA PEDIDOS'!Q368,0)</f>
        <v>1000041663</v>
      </c>
      <c r="E364" s="1" t="str">
        <f aca="false">TEXT(+'PLANTILLA PEDIDOS'!R368,0)</f>
        <v>50640324</v>
      </c>
      <c r="F364" s="1" t="str">
        <f aca="false">+'PLANTILLA PEDIDOS'!S368</f>
        <v>EGU084</v>
      </c>
      <c r="G364" s="1" t="str">
        <f aca="false">TEXT(+'PLANTILLA PEDIDOS'!T368,0)</f>
        <v>814190499</v>
      </c>
      <c r="H364" s="1" t="n">
        <f aca="false">+'PLANTILLA PEDIDOS'!U368</f>
        <v>0</v>
      </c>
      <c r="I364" s="1" t="str">
        <f aca="false">TEXT(+'PLANTILLA PEDIDOS'!V368,0)</f>
        <v/>
      </c>
      <c r="J364" s="1" t="str">
        <f aca="false">+'PLANTILLA PEDIDOS'!W368</f>
        <v/>
      </c>
    </row>
    <row r="365" customFormat="false" ht="13.8" hidden="false" customHeight="false" outlineLevel="0" collapsed="false">
      <c r="A365" s="22" t="n">
        <f aca="false">+'PLANTILLA PEDIDOS'!$S$1</f>
        <v>45630</v>
      </c>
      <c r="B365" s="1" t="str">
        <f aca="false">MID(+'PLANTILLA PEDIDOS'!O369,1,4)</f>
        <v>7711</v>
      </c>
      <c r="C365" s="1" t="str">
        <f aca="false">+'PLANTILLA PEDIDOS'!P369</f>
        <v>COMERCIALECOSUIZA CIA LTDA</v>
      </c>
      <c r="D365" s="1" t="str">
        <f aca="false">TEXT(+'PLANTILLA PEDIDOS'!Q369,0)</f>
        <v>1000041663</v>
      </c>
      <c r="E365" s="1" t="str">
        <f aca="false">TEXT(+'PLANTILLA PEDIDOS'!R369,0)</f>
        <v>50640324</v>
      </c>
      <c r="F365" s="1" t="str">
        <f aca="false">+'PLANTILLA PEDIDOS'!S369</f>
        <v>EGU084</v>
      </c>
      <c r="G365" s="1" t="str">
        <f aca="false">TEXT(+'PLANTILLA PEDIDOS'!T369,0)</f>
        <v>814190499</v>
      </c>
      <c r="H365" s="1" t="n">
        <f aca="false">+'PLANTILLA PEDIDOS'!U369</f>
        <v>0</v>
      </c>
      <c r="I365" s="1" t="str">
        <f aca="false">TEXT(+'PLANTILLA PEDIDOS'!V369,0)</f>
        <v/>
      </c>
      <c r="J365" s="1" t="str">
        <f aca="false">+'PLANTILLA PEDIDOS'!W369</f>
        <v/>
      </c>
    </row>
    <row r="366" customFormat="false" ht="13.8" hidden="false" customHeight="false" outlineLevel="0" collapsed="false">
      <c r="A366" s="22" t="n">
        <f aca="false">+'PLANTILLA PEDIDOS'!$S$1</f>
        <v>45630</v>
      </c>
      <c r="B366" s="1" t="str">
        <f aca="false">MID(+'PLANTILLA PEDIDOS'!O370,1,4)</f>
        <v>7711</v>
      </c>
      <c r="C366" s="1" t="str">
        <f aca="false">+'PLANTILLA PEDIDOS'!P370</f>
        <v>COMERCIALECOSUIZA CIA LTDA</v>
      </c>
      <c r="D366" s="1" t="str">
        <f aca="false">TEXT(+'PLANTILLA PEDIDOS'!Q370,0)</f>
        <v>1000041663</v>
      </c>
      <c r="E366" s="1" t="str">
        <f aca="false">TEXT(+'PLANTILLA PEDIDOS'!R370,0)</f>
        <v>50640324</v>
      </c>
      <c r="F366" s="1" t="str">
        <f aca="false">+'PLANTILLA PEDIDOS'!S370</f>
        <v>EGU084</v>
      </c>
      <c r="G366" s="1" t="str">
        <f aca="false">TEXT(+'PLANTILLA PEDIDOS'!T370,0)</f>
        <v>814190499</v>
      </c>
      <c r="H366" s="1" t="n">
        <f aca="false">+'PLANTILLA PEDIDOS'!U370</f>
        <v>0</v>
      </c>
      <c r="I366" s="1" t="str">
        <f aca="false">TEXT(+'PLANTILLA PEDIDOS'!V370,0)</f>
        <v/>
      </c>
      <c r="J366" s="1" t="str">
        <f aca="false">+'PLANTILLA PEDIDOS'!W370</f>
        <v/>
      </c>
    </row>
    <row r="367" customFormat="false" ht="13.8" hidden="false" customHeight="false" outlineLevel="0" collapsed="false">
      <c r="A367" s="22" t="n">
        <f aca="false">+'PLANTILLA PEDIDOS'!$S$1</f>
        <v>45630</v>
      </c>
      <c r="B367" s="1" t="str">
        <f aca="false">MID(+'PLANTILLA PEDIDOS'!O371,1,4)</f>
        <v>7711</v>
      </c>
      <c r="C367" s="1" t="str">
        <f aca="false">+'PLANTILLA PEDIDOS'!P371</f>
        <v>COMERCIALECOSUIZA CIA LTDA</v>
      </c>
      <c r="D367" s="1" t="str">
        <f aca="false">TEXT(+'PLANTILLA PEDIDOS'!Q371,0)</f>
        <v>1000041663</v>
      </c>
      <c r="E367" s="1" t="str">
        <f aca="false">TEXT(+'PLANTILLA PEDIDOS'!R371,0)</f>
        <v>50640324</v>
      </c>
      <c r="F367" s="1" t="str">
        <f aca="false">+'PLANTILLA PEDIDOS'!S371</f>
        <v>EGU084</v>
      </c>
      <c r="G367" s="1" t="str">
        <f aca="false">TEXT(+'PLANTILLA PEDIDOS'!T371,0)</f>
        <v>814190499</v>
      </c>
      <c r="H367" s="1" t="n">
        <f aca="false">+'PLANTILLA PEDIDOS'!U371</f>
        <v>0</v>
      </c>
      <c r="I367" s="1" t="str">
        <f aca="false">TEXT(+'PLANTILLA PEDIDOS'!V371,0)</f>
        <v/>
      </c>
      <c r="J367" s="1" t="str">
        <f aca="false">+'PLANTILLA PEDIDOS'!W371</f>
        <v/>
      </c>
    </row>
    <row r="368" customFormat="false" ht="13.8" hidden="false" customHeight="false" outlineLevel="0" collapsed="false">
      <c r="A368" s="22" t="n">
        <f aca="false">+'PLANTILLA PEDIDOS'!$S$1</f>
        <v>45630</v>
      </c>
      <c r="B368" s="1" t="str">
        <f aca="false">MID(+'PLANTILLA PEDIDOS'!O372,1,4)</f>
        <v>7711</v>
      </c>
      <c r="C368" s="1" t="str">
        <f aca="false">+'PLANTILLA PEDIDOS'!P372</f>
        <v>COMERCIALECOSUIZA CIA LTDA</v>
      </c>
      <c r="D368" s="1" t="str">
        <f aca="false">TEXT(+'PLANTILLA PEDIDOS'!Q372,0)</f>
        <v>1000041663</v>
      </c>
      <c r="E368" s="1" t="str">
        <f aca="false">TEXT(+'PLANTILLA PEDIDOS'!R372,0)</f>
        <v>50640324</v>
      </c>
      <c r="F368" s="1" t="str">
        <f aca="false">+'PLANTILLA PEDIDOS'!S372</f>
        <v>EGU084</v>
      </c>
      <c r="G368" s="1" t="str">
        <f aca="false">TEXT(+'PLANTILLA PEDIDOS'!T372,0)</f>
        <v>814190499</v>
      </c>
      <c r="H368" s="1" t="n">
        <f aca="false">+'PLANTILLA PEDIDOS'!U372</f>
        <v>0</v>
      </c>
      <c r="I368" s="1" t="str">
        <f aca="false">TEXT(+'PLANTILLA PEDIDOS'!V372,0)</f>
        <v/>
      </c>
      <c r="J368" s="1" t="str">
        <f aca="false">+'PLANTILLA PEDIDOS'!W372</f>
        <v/>
      </c>
    </row>
    <row r="369" customFormat="false" ht="13.8" hidden="false" customHeight="false" outlineLevel="0" collapsed="false">
      <c r="A369" s="22" t="n">
        <f aca="false">+'PLANTILLA PEDIDOS'!$S$1</f>
        <v>45630</v>
      </c>
      <c r="B369" s="1" t="str">
        <f aca="false">MID(+'PLANTILLA PEDIDOS'!O373,1,4)</f>
        <v>7711</v>
      </c>
      <c r="C369" s="1" t="str">
        <f aca="false">+'PLANTILLA PEDIDOS'!P373</f>
        <v>COMERCIALECOSUIZA CIA LTDA</v>
      </c>
      <c r="D369" s="1" t="str">
        <f aca="false">TEXT(+'PLANTILLA PEDIDOS'!Q373,0)</f>
        <v>1000041663</v>
      </c>
      <c r="E369" s="1" t="str">
        <f aca="false">TEXT(+'PLANTILLA PEDIDOS'!R373,0)</f>
        <v>50640324</v>
      </c>
      <c r="F369" s="1" t="str">
        <f aca="false">+'PLANTILLA PEDIDOS'!S373</f>
        <v>EGU084</v>
      </c>
      <c r="G369" s="1" t="str">
        <f aca="false">TEXT(+'PLANTILLA PEDIDOS'!T373,0)</f>
        <v>814190499</v>
      </c>
      <c r="H369" s="1" t="n">
        <f aca="false">+'PLANTILLA PEDIDOS'!U373</f>
        <v>0</v>
      </c>
      <c r="I369" s="1" t="str">
        <f aca="false">TEXT(+'PLANTILLA PEDIDOS'!V373,0)</f>
        <v/>
      </c>
      <c r="J369" s="1" t="str">
        <f aca="false">+'PLANTILLA PEDIDOS'!W373</f>
        <v/>
      </c>
    </row>
    <row r="370" customFormat="false" ht="13.8" hidden="false" customHeight="false" outlineLevel="0" collapsed="false">
      <c r="A370" s="22" t="n">
        <f aca="false">+'PLANTILLA PEDIDOS'!$S$1</f>
        <v>45630</v>
      </c>
      <c r="B370" s="1" t="str">
        <f aca="false">MID(+'PLANTILLA PEDIDOS'!O374,1,4)</f>
        <v>7711</v>
      </c>
      <c r="C370" s="1" t="str">
        <f aca="false">+'PLANTILLA PEDIDOS'!P374</f>
        <v>COMERCIALECOSUIZA CIA LTDA</v>
      </c>
      <c r="D370" s="1" t="str">
        <f aca="false">TEXT(+'PLANTILLA PEDIDOS'!Q374,0)</f>
        <v>1000041663</v>
      </c>
      <c r="E370" s="1" t="str">
        <f aca="false">TEXT(+'PLANTILLA PEDIDOS'!R374,0)</f>
        <v>50640324</v>
      </c>
      <c r="F370" s="1" t="str">
        <f aca="false">+'PLANTILLA PEDIDOS'!S374</f>
        <v>EGU084</v>
      </c>
      <c r="G370" s="1" t="str">
        <f aca="false">TEXT(+'PLANTILLA PEDIDOS'!T374,0)</f>
        <v>814190499</v>
      </c>
      <c r="H370" s="1" t="n">
        <f aca="false">+'PLANTILLA PEDIDOS'!U374</f>
        <v>0</v>
      </c>
      <c r="I370" s="1" t="str">
        <f aca="false">TEXT(+'PLANTILLA PEDIDOS'!V374,0)</f>
        <v/>
      </c>
      <c r="J370" s="1" t="str">
        <f aca="false">+'PLANTILLA PEDIDOS'!W374</f>
        <v/>
      </c>
    </row>
    <row r="371" customFormat="false" ht="13.8" hidden="false" customHeight="false" outlineLevel="0" collapsed="false">
      <c r="A371" s="22" t="n">
        <f aca="false">+'PLANTILLA PEDIDOS'!$S$1</f>
        <v>45630</v>
      </c>
      <c r="B371" s="1" t="str">
        <f aca="false">MID(+'PLANTILLA PEDIDOS'!O375,1,4)</f>
        <v>7711</v>
      </c>
      <c r="C371" s="1" t="str">
        <f aca="false">+'PLANTILLA PEDIDOS'!P375</f>
        <v>COMERCIALECOSUIZA CIA LTDA</v>
      </c>
      <c r="D371" s="1" t="str">
        <f aca="false">TEXT(+'PLANTILLA PEDIDOS'!Q375,0)</f>
        <v>1000041663</v>
      </c>
      <c r="E371" s="1" t="str">
        <f aca="false">TEXT(+'PLANTILLA PEDIDOS'!R375,0)</f>
        <v>50640324</v>
      </c>
      <c r="F371" s="1" t="str">
        <f aca="false">+'PLANTILLA PEDIDOS'!S375</f>
        <v>EGU084</v>
      </c>
      <c r="G371" s="1" t="str">
        <f aca="false">TEXT(+'PLANTILLA PEDIDOS'!T375,0)</f>
        <v>814190499</v>
      </c>
      <c r="H371" s="1" t="n">
        <f aca="false">+'PLANTILLA PEDIDOS'!U375</f>
        <v>0</v>
      </c>
      <c r="I371" s="1" t="str">
        <f aca="false">TEXT(+'PLANTILLA PEDIDOS'!V375,0)</f>
        <v/>
      </c>
      <c r="J371" s="1" t="str">
        <f aca="false">+'PLANTILLA PEDIDOS'!W375</f>
        <v/>
      </c>
    </row>
    <row r="372" customFormat="false" ht="13.8" hidden="false" customHeight="false" outlineLevel="0" collapsed="false">
      <c r="A372" s="22" t="n">
        <f aca="false">+'PLANTILLA PEDIDOS'!$S$1</f>
        <v>45630</v>
      </c>
      <c r="B372" s="1" t="str">
        <f aca="false">MID(+'PLANTILLA PEDIDOS'!O376,1,4)</f>
        <v>7711</v>
      </c>
      <c r="C372" s="1" t="str">
        <f aca="false">+'PLANTILLA PEDIDOS'!P376</f>
        <v>COMERCIALECOSUIZA CIA LTDA</v>
      </c>
      <c r="D372" s="1" t="str">
        <f aca="false">TEXT(+'PLANTILLA PEDIDOS'!Q376,0)</f>
        <v>1000041663</v>
      </c>
      <c r="E372" s="1" t="str">
        <f aca="false">TEXT(+'PLANTILLA PEDIDOS'!R376,0)</f>
        <v>50640324</v>
      </c>
      <c r="F372" s="1" t="str">
        <f aca="false">+'PLANTILLA PEDIDOS'!S376</f>
        <v>EGU084</v>
      </c>
      <c r="G372" s="1" t="str">
        <f aca="false">TEXT(+'PLANTILLA PEDIDOS'!T376,0)</f>
        <v>814190499</v>
      </c>
      <c r="H372" s="1" t="n">
        <f aca="false">+'PLANTILLA PEDIDOS'!U376</f>
        <v>0</v>
      </c>
      <c r="I372" s="1" t="str">
        <f aca="false">TEXT(+'PLANTILLA PEDIDOS'!V376,0)</f>
        <v/>
      </c>
      <c r="J372" s="1" t="str">
        <f aca="false">+'PLANTILLA PEDIDOS'!W376</f>
        <v/>
      </c>
    </row>
    <row r="373" customFormat="false" ht="13.8" hidden="false" customHeight="false" outlineLevel="0" collapsed="false">
      <c r="A373" s="22" t="n">
        <f aca="false">+'PLANTILLA PEDIDOS'!$S$1</f>
        <v>45630</v>
      </c>
      <c r="B373" s="1" t="str">
        <f aca="false">MID(+'PLANTILLA PEDIDOS'!O377,1,4)</f>
        <v>7711</v>
      </c>
      <c r="C373" s="1" t="str">
        <f aca="false">+'PLANTILLA PEDIDOS'!P377</f>
        <v>COMERCIALECOSUIZA CIA LTDA</v>
      </c>
      <c r="D373" s="1" t="str">
        <f aca="false">TEXT(+'PLANTILLA PEDIDOS'!Q377,0)</f>
        <v>1000041663</v>
      </c>
      <c r="E373" s="1" t="str">
        <f aca="false">TEXT(+'PLANTILLA PEDIDOS'!R377,0)</f>
        <v>50640324</v>
      </c>
      <c r="F373" s="1" t="str">
        <f aca="false">+'PLANTILLA PEDIDOS'!S377</f>
        <v>EGU084</v>
      </c>
      <c r="G373" s="1" t="str">
        <f aca="false">TEXT(+'PLANTILLA PEDIDOS'!T377,0)</f>
        <v>814190499</v>
      </c>
      <c r="H373" s="1" t="n">
        <f aca="false">+'PLANTILLA PEDIDOS'!U377</f>
        <v>0</v>
      </c>
      <c r="I373" s="1" t="str">
        <f aca="false">TEXT(+'PLANTILLA PEDIDOS'!V377,0)</f>
        <v/>
      </c>
      <c r="J373" s="1" t="str">
        <f aca="false">+'PLANTILLA PEDIDOS'!W377</f>
        <v/>
      </c>
    </row>
    <row r="374" customFormat="false" ht="13.8" hidden="false" customHeight="false" outlineLevel="0" collapsed="false">
      <c r="A374" s="22" t="n">
        <f aca="false">+'PLANTILLA PEDIDOS'!$S$1</f>
        <v>45630</v>
      </c>
      <c r="B374" s="1" t="str">
        <f aca="false">MID(+'PLANTILLA PEDIDOS'!O378,1,4)</f>
        <v>7711</v>
      </c>
      <c r="C374" s="1" t="str">
        <f aca="false">+'PLANTILLA PEDIDOS'!P378</f>
        <v>COMERCIALECOSUIZA CIA LTDA</v>
      </c>
      <c r="D374" s="1" t="str">
        <f aca="false">TEXT(+'PLANTILLA PEDIDOS'!Q378,0)</f>
        <v>1000041663</v>
      </c>
      <c r="E374" s="1" t="str">
        <f aca="false">TEXT(+'PLANTILLA PEDIDOS'!R378,0)</f>
        <v>50640324</v>
      </c>
      <c r="F374" s="1" t="str">
        <f aca="false">+'PLANTILLA PEDIDOS'!S378</f>
        <v>EGU084</v>
      </c>
      <c r="G374" s="1" t="str">
        <f aca="false">TEXT(+'PLANTILLA PEDIDOS'!T378,0)</f>
        <v>814190499</v>
      </c>
      <c r="H374" s="1" t="n">
        <f aca="false">+'PLANTILLA PEDIDOS'!U378</f>
        <v>0</v>
      </c>
      <c r="I374" s="1" t="str">
        <f aca="false">TEXT(+'PLANTILLA PEDIDOS'!V378,0)</f>
        <v/>
      </c>
      <c r="J374" s="1" t="str">
        <f aca="false">+'PLANTILLA PEDIDOS'!W378</f>
        <v/>
      </c>
    </row>
    <row r="375" customFormat="false" ht="13.8" hidden="false" customHeight="false" outlineLevel="0" collapsed="false">
      <c r="A375" s="22" t="n">
        <f aca="false">+'PLANTILLA PEDIDOS'!$S$1</f>
        <v>45630</v>
      </c>
      <c r="B375" s="1" t="str">
        <f aca="false">MID(+'PLANTILLA PEDIDOS'!O379,1,4)</f>
        <v>7711</v>
      </c>
      <c r="C375" s="1" t="str">
        <f aca="false">+'PLANTILLA PEDIDOS'!P379</f>
        <v>COMERCIALECOSUIZA CIA LTDA</v>
      </c>
      <c r="D375" s="1" t="str">
        <f aca="false">TEXT(+'PLANTILLA PEDIDOS'!Q379,0)</f>
        <v>1000041663</v>
      </c>
      <c r="E375" s="1" t="str">
        <f aca="false">TEXT(+'PLANTILLA PEDIDOS'!R379,0)</f>
        <v>50640324</v>
      </c>
      <c r="F375" s="1" t="str">
        <f aca="false">+'PLANTILLA PEDIDOS'!S379</f>
        <v>EGU084</v>
      </c>
      <c r="G375" s="1" t="str">
        <f aca="false">TEXT(+'PLANTILLA PEDIDOS'!T379,0)</f>
        <v>814190499</v>
      </c>
      <c r="H375" s="1" t="n">
        <f aca="false">+'PLANTILLA PEDIDOS'!U379</f>
        <v>0</v>
      </c>
      <c r="I375" s="1" t="str">
        <f aca="false">TEXT(+'PLANTILLA PEDIDOS'!V379,0)</f>
        <v/>
      </c>
      <c r="J375" s="1" t="str">
        <f aca="false">+'PLANTILLA PEDIDOS'!W379</f>
        <v/>
      </c>
    </row>
    <row r="376" customFormat="false" ht="13.8" hidden="false" customHeight="false" outlineLevel="0" collapsed="false">
      <c r="A376" s="22" t="n">
        <f aca="false">+'PLANTILLA PEDIDOS'!$S$1</f>
        <v>45630</v>
      </c>
      <c r="B376" s="1" t="str">
        <f aca="false">MID(+'PLANTILLA PEDIDOS'!O380,1,4)</f>
        <v>7711</v>
      </c>
      <c r="C376" s="1" t="str">
        <f aca="false">+'PLANTILLA PEDIDOS'!P380</f>
        <v>COMERCIALECOSUIZA CIA LTDA</v>
      </c>
      <c r="D376" s="1" t="str">
        <f aca="false">TEXT(+'PLANTILLA PEDIDOS'!Q380,0)</f>
        <v>1000041663</v>
      </c>
      <c r="E376" s="1" t="str">
        <f aca="false">TEXT(+'PLANTILLA PEDIDOS'!R380,0)</f>
        <v>50640324</v>
      </c>
      <c r="F376" s="1" t="str">
        <f aca="false">+'PLANTILLA PEDIDOS'!S380</f>
        <v>EGU084</v>
      </c>
      <c r="G376" s="1" t="str">
        <f aca="false">TEXT(+'PLANTILLA PEDIDOS'!T380,0)</f>
        <v>814190499</v>
      </c>
      <c r="H376" s="1" t="n">
        <f aca="false">+'PLANTILLA PEDIDOS'!U380</f>
        <v>0</v>
      </c>
      <c r="I376" s="1" t="str">
        <f aca="false">TEXT(+'PLANTILLA PEDIDOS'!V380,0)</f>
        <v/>
      </c>
      <c r="J376" s="1" t="str">
        <f aca="false">+'PLANTILLA PEDIDOS'!W380</f>
        <v/>
      </c>
    </row>
    <row r="377" customFormat="false" ht="13.8" hidden="false" customHeight="false" outlineLevel="0" collapsed="false">
      <c r="A377" s="22" t="n">
        <f aca="false">+'PLANTILLA PEDIDOS'!$S$1</f>
        <v>45630</v>
      </c>
      <c r="B377" s="1" t="str">
        <f aca="false">MID(+'PLANTILLA PEDIDOS'!O381,1,4)</f>
        <v>7711</v>
      </c>
      <c r="C377" s="1" t="str">
        <f aca="false">+'PLANTILLA PEDIDOS'!P381</f>
        <v>COMERCIALECOSUIZA CIA LTDA</v>
      </c>
      <c r="D377" s="1" t="str">
        <f aca="false">TEXT(+'PLANTILLA PEDIDOS'!Q381,0)</f>
        <v>1000041663</v>
      </c>
      <c r="E377" s="1" t="str">
        <f aca="false">TEXT(+'PLANTILLA PEDIDOS'!R381,0)</f>
        <v>50640324</v>
      </c>
      <c r="F377" s="1" t="str">
        <f aca="false">+'PLANTILLA PEDIDOS'!S381</f>
        <v>EGU084</v>
      </c>
      <c r="G377" s="1" t="str">
        <f aca="false">TEXT(+'PLANTILLA PEDIDOS'!T381,0)</f>
        <v>814190499</v>
      </c>
      <c r="H377" s="1" t="n">
        <f aca="false">+'PLANTILLA PEDIDOS'!U381</f>
        <v>0</v>
      </c>
      <c r="I377" s="1" t="str">
        <f aca="false">TEXT(+'PLANTILLA PEDIDOS'!V381,0)</f>
        <v/>
      </c>
      <c r="J377" s="1" t="str">
        <f aca="false">+'PLANTILLA PEDIDOS'!W381</f>
        <v/>
      </c>
    </row>
    <row r="378" customFormat="false" ht="13.8" hidden="false" customHeight="false" outlineLevel="0" collapsed="false">
      <c r="A378" s="22" t="n">
        <f aca="false">+'PLANTILLA PEDIDOS'!$S$1</f>
        <v>45630</v>
      </c>
      <c r="B378" s="1" t="str">
        <f aca="false">MID(+'PLANTILLA PEDIDOS'!O382,1,4)</f>
        <v>7711</v>
      </c>
      <c r="C378" s="1" t="str">
        <f aca="false">+'PLANTILLA PEDIDOS'!P382</f>
        <v>COMERCIALECOSUIZA CIA LTDA</v>
      </c>
      <c r="D378" s="1" t="str">
        <f aca="false">TEXT(+'PLANTILLA PEDIDOS'!Q382,0)</f>
        <v>1000041663</v>
      </c>
      <c r="E378" s="1" t="str">
        <f aca="false">TEXT(+'PLANTILLA PEDIDOS'!R382,0)</f>
        <v>50640324</v>
      </c>
      <c r="F378" s="1" t="str">
        <f aca="false">+'PLANTILLA PEDIDOS'!S382</f>
        <v>EGU084</v>
      </c>
      <c r="G378" s="1" t="str">
        <f aca="false">TEXT(+'PLANTILLA PEDIDOS'!T382,0)</f>
        <v>814190499</v>
      </c>
      <c r="H378" s="1" t="n">
        <f aca="false">+'PLANTILLA PEDIDOS'!U382</f>
        <v>0</v>
      </c>
      <c r="I378" s="1" t="str">
        <f aca="false">TEXT(+'PLANTILLA PEDIDOS'!V382,0)</f>
        <v/>
      </c>
      <c r="J378" s="1" t="str">
        <f aca="false">+'PLANTILLA PEDIDOS'!W382</f>
        <v/>
      </c>
    </row>
    <row r="379" customFormat="false" ht="13.8" hidden="false" customHeight="false" outlineLevel="0" collapsed="false">
      <c r="A379" s="22" t="n">
        <f aca="false">+'PLANTILLA PEDIDOS'!$S$1</f>
        <v>45630</v>
      </c>
      <c r="B379" s="1" t="str">
        <f aca="false">MID(+'PLANTILLA PEDIDOS'!O383,1,4)</f>
        <v>7711</v>
      </c>
      <c r="C379" s="1" t="str">
        <f aca="false">+'PLANTILLA PEDIDOS'!P383</f>
        <v>COMERCIALECOSUIZA CIA LTDA</v>
      </c>
      <c r="D379" s="1" t="str">
        <f aca="false">TEXT(+'PLANTILLA PEDIDOS'!Q383,0)</f>
        <v>1000041663</v>
      </c>
      <c r="E379" s="1" t="str">
        <f aca="false">TEXT(+'PLANTILLA PEDIDOS'!R383,0)</f>
        <v>50640324</v>
      </c>
      <c r="F379" s="1" t="str">
        <f aca="false">+'PLANTILLA PEDIDOS'!S383</f>
        <v>EGU084</v>
      </c>
      <c r="G379" s="1" t="str">
        <f aca="false">TEXT(+'PLANTILLA PEDIDOS'!T383,0)</f>
        <v>814190499</v>
      </c>
      <c r="H379" s="1" t="n">
        <f aca="false">+'PLANTILLA PEDIDOS'!U383</f>
        <v>0</v>
      </c>
      <c r="I379" s="1" t="str">
        <f aca="false">TEXT(+'PLANTILLA PEDIDOS'!V383,0)</f>
        <v/>
      </c>
      <c r="J379" s="1" t="str">
        <f aca="false">+'PLANTILLA PEDIDOS'!W383</f>
        <v/>
      </c>
    </row>
    <row r="380" customFormat="false" ht="13.8" hidden="false" customHeight="false" outlineLevel="0" collapsed="false">
      <c r="A380" s="22" t="n">
        <f aca="false">+'PLANTILLA PEDIDOS'!$S$1</f>
        <v>45630</v>
      </c>
      <c r="B380" s="1" t="str">
        <f aca="false">MID(+'PLANTILLA PEDIDOS'!O384,1,4)</f>
        <v>7711</v>
      </c>
      <c r="C380" s="1" t="str">
        <f aca="false">+'PLANTILLA PEDIDOS'!P384</f>
        <v>COMERCIALECOSUIZA CIA LTDA</v>
      </c>
      <c r="D380" s="1" t="str">
        <f aca="false">TEXT(+'PLANTILLA PEDIDOS'!Q384,0)</f>
        <v>1000041663</v>
      </c>
      <c r="E380" s="1" t="str">
        <f aca="false">TEXT(+'PLANTILLA PEDIDOS'!R384,0)</f>
        <v>50640324</v>
      </c>
      <c r="F380" s="1" t="str">
        <f aca="false">+'PLANTILLA PEDIDOS'!S384</f>
        <v>EGU084</v>
      </c>
      <c r="G380" s="1" t="str">
        <f aca="false">TEXT(+'PLANTILLA PEDIDOS'!T384,0)</f>
        <v>814190499</v>
      </c>
      <c r="H380" s="1" t="n">
        <f aca="false">+'PLANTILLA PEDIDOS'!U384</f>
        <v>0</v>
      </c>
      <c r="I380" s="1" t="str">
        <f aca="false">TEXT(+'PLANTILLA PEDIDOS'!V384,0)</f>
        <v/>
      </c>
      <c r="J380" s="1" t="str">
        <f aca="false">+'PLANTILLA PEDIDOS'!W384</f>
        <v/>
      </c>
    </row>
    <row r="381" customFormat="false" ht="13.8" hidden="false" customHeight="false" outlineLevel="0" collapsed="false">
      <c r="A381" s="22" t="n">
        <f aca="false">+'PLANTILLA PEDIDOS'!$S$1</f>
        <v>45630</v>
      </c>
      <c r="B381" s="1" t="str">
        <f aca="false">MID(+'PLANTILLA PEDIDOS'!O385,1,4)</f>
        <v>7711</v>
      </c>
      <c r="C381" s="1" t="str">
        <f aca="false">+'PLANTILLA PEDIDOS'!P385</f>
        <v>COMERCIALECOSUIZA CIA LTDA</v>
      </c>
      <c r="D381" s="1" t="str">
        <f aca="false">TEXT(+'PLANTILLA PEDIDOS'!Q385,0)</f>
        <v>1000041663</v>
      </c>
      <c r="E381" s="1" t="str">
        <f aca="false">TEXT(+'PLANTILLA PEDIDOS'!R385,0)</f>
        <v>50640324</v>
      </c>
      <c r="F381" s="1" t="str">
        <f aca="false">+'PLANTILLA PEDIDOS'!S385</f>
        <v>EGU084</v>
      </c>
      <c r="G381" s="1" t="str">
        <f aca="false">TEXT(+'PLANTILLA PEDIDOS'!T385,0)</f>
        <v>814190499</v>
      </c>
      <c r="H381" s="1" t="n">
        <f aca="false">+'PLANTILLA PEDIDOS'!U385</f>
        <v>0</v>
      </c>
      <c r="I381" s="1" t="str">
        <f aca="false">TEXT(+'PLANTILLA PEDIDOS'!V385,0)</f>
        <v/>
      </c>
      <c r="J381" s="1" t="str">
        <f aca="false">+'PLANTILLA PEDIDOS'!W385</f>
        <v/>
      </c>
    </row>
    <row r="382" customFormat="false" ht="13.8" hidden="false" customHeight="false" outlineLevel="0" collapsed="false">
      <c r="A382" s="22" t="n">
        <f aca="false">+'PLANTILLA PEDIDOS'!$S$1</f>
        <v>45630</v>
      </c>
      <c r="B382" s="1" t="str">
        <f aca="false">MID(+'PLANTILLA PEDIDOS'!O386,1,4)</f>
        <v>7711</v>
      </c>
      <c r="C382" s="1" t="str">
        <f aca="false">+'PLANTILLA PEDIDOS'!P386</f>
        <v>COMERCIALECOSUIZA CIA LTDA</v>
      </c>
      <c r="D382" s="1" t="str">
        <f aca="false">TEXT(+'PLANTILLA PEDIDOS'!Q386,0)</f>
        <v>1000041663</v>
      </c>
      <c r="E382" s="1" t="str">
        <f aca="false">TEXT(+'PLANTILLA PEDIDOS'!R386,0)</f>
        <v>50640324</v>
      </c>
      <c r="F382" s="1" t="str">
        <f aca="false">+'PLANTILLA PEDIDOS'!S386</f>
        <v>EGU084</v>
      </c>
      <c r="G382" s="1" t="str">
        <f aca="false">TEXT(+'PLANTILLA PEDIDOS'!T386,0)</f>
        <v>814190499</v>
      </c>
      <c r="H382" s="1" t="n">
        <f aca="false">+'PLANTILLA PEDIDOS'!U386</f>
        <v>0</v>
      </c>
      <c r="I382" s="1" t="str">
        <f aca="false">TEXT(+'PLANTILLA PEDIDOS'!V386,0)</f>
        <v/>
      </c>
      <c r="J382" s="1" t="str">
        <f aca="false">+'PLANTILLA PEDIDOS'!W386</f>
        <v/>
      </c>
    </row>
    <row r="383" customFormat="false" ht="13.8" hidden="false" customHeight="false" outlineLevel="0" collapsed="false">
      <c r="A383" s="22" t="n">
        <f aca="false">+'PLANTILLA PEDIDOS'!$S$1</f>
        <v>45630</v>
      </c>
      <c r="B383" s="1" t="str">
        <f aca="false">MID(+'PLANTILLA PEDIDOS'!O387,1,4)</f>
        <v>7711</v>
      </c>
      <c r="C383" s="1" t="str">
        <f aca="false">+'PLANTILLA PEDIDOS'!P387</f>
        <v>COMERCIALECOSUIZA CIA LTDA</v>
      </c>
      <c r="D383" s="1" t="str">
        <f aca="false">TEXT(+'PLANTILLA PEDIDOS'!Q387,0)</f>
        <v>1000041663</v>
      </c>
      <c r="E383" s="1" t="str">
        <f aca="false">TEXT(+'PLANTILLA PEDIDOS'!R387,0)</f>
        <v>50640324</v>
      </c>
      <c r="F383" s="1" t="str">
        <f aca="false">+'PLANTILLA PEDIDOS'!S387</f>
        <v>EGU084</v>
      </c>
      <c r="G383" s="1" t="str">
        <f aca="false">TEXT(+'PLANTILLA PEDIDOS'!T387,0)</f>
        <v>814190499</v>
      </c>
      <c r="H383" s="1" t="n">
        <f aca="false">+'PLANTILLA PEDIDOS'!U387</f>
        <v>0</v>
      </c>
      <c r="I383" s="1" t="str">
        <f aca="false">TEXT(+'PLANTILLA PEDIDOS'!V387,0)</f>
        <v/>
      </c>
      <c r="J383" s="1" t="str">
        <f aca="false">+'PLANTILLA PEDIDOS'!W387</f>
        <v/>
      </c>
    </row>
    <row r="384" customFormat="false" ht="13.8" hidden="false" customHeight="false" outlineLevel="0" collapsed="false">
      <c r="A384" s="22" t="n">
        <f aca="false">+'PLANTILLA PEDIDOS'!$S$1</f>
        <v>45630</v>
      </c>
      <c r="B384" s="1" t="str">
        <f aca="false">MID(+'PLANTILLA PEDIDOS'!O388,1,4)</f>
        <v>7711</v>
      </c>
      <c r="C384" s="1" t="str">
        <f aca="false">+'PLANTILLA PEDIDOS'!P388</f>
        <v>COMERCIALECOSUIZA CIA LTDA</v>
      </c>
      <c r="D384" s="1" t="str">
        <f aca="false">TEXT(+'PLANTILLA PEDIDOS'!Q388,0)</f>
        <v>1000041663</v>
      </c>
      <c r="E384" s="1" t="str">
        <f aca="false">TEXT(+'PLANTILLA PEDIDOS'!R388,0)</f>
        <v>50640324</v>
      </c>
      <c r="F384" s="1" t="str">
        <f aca="false">+'PLANTILLA PEDIDOS'!S388</f>
        <v>EGU084</v>
      </c>
      <c r="G384" s="1" t="str">
        <f aca="false">TEXT(+'PLANTILLA PEDIDOS'!T388,0)</f>
        <v>814190499</v>
      </c>
      <c r="H384" s="1" t="n">
        <f aca="false">+'PLANTILLA PEDIDOS'!U388</f>
        <v>0</v>
      </c>
      <c r="I384" s="1" t="str">
        <f aca="false">TEXT(+'PLANTILLA PEDIDOS'!V388,0)</f>
        <v/>
      </c>
      <c r="J384" s="1" t="str">
        <f aca="false">+'PLANTILLA PEDIDOS'!W388</f>
        <v/>
      </c>
    </row>
    <row r="385" customFormat="false" ht="13.8" hidden="false" customHeight="false" outlineLevel="0" collapsed="false">
      <c r="A385" s="22" t="n">
        <f aca="false">+'PLANTILLA PEDIDOS'!$S$1</f>
        <v>45630</v>
      </c>
      <c r="B385" s="1" t="str">
        <f aca="false">MID(+'PLANTILLA PEDIDOS'!O389,1,4)</f>
        <v>7711</v>
      </c>
      <c r="C385" s="1" t="str">
        <f aca="false">+'PLANTILLA PEDIDOS'!P389</f>
        <v>COMERCIALECOSUIZA CIA LTDA</v>
      </c>
      <c r="D385" s="1" t="str">
        <f aca="false">TEXT(+'PLANTILLA PEDIDOS'!Q389,0)</f>
        <v>1000041663</v>
      </c>
      <c r="E385" s="1" t="str">
        <f aca="false">TEXT(+'PLANTILLA PEDIDOS'!R389,0)</f>
        <v>50640324</v>
      </c>
      <c r="F385" s="1" t="str">
        <f aca="false">+'PLANTILLA PEDIDOS'!S389</f>
        <v>EGU084</v>
      </c>
      <c r="G385" s="1" t="str">
        <f aca="false">TEXT(+'PLANTILLA PEDIDOS'!T389,0)</f>
        <v>814190499</v>
      </c>
      <c r="H385" s="1" t="n">
        <f aca="false">+'PLANTILLA PEDIDOS'!U389</f>
        <v>0</v>
      </c>
      <c r="I385" s="1" t="str">
        <f aca="false">TEXT(+'PLANTILLA PEDIDOS'!V389,0)</f>
        <v/>
      </c>
      <c r="J385" s="1" t="str">
        <f aca="false">+'PLANTILLA PEDIDOS'!W389</f>
        <v/>
      </c>
    </row>
    <row r="386" customFormat="false" ht="13.8" hidden="false" customHeight="false" outlineLevel="0" collapsed="false">
      <c r="A386" s="22" t="n">
        <f aca="false">+'PLANTILLA PEDIDOS'!$S$1</f>
        <v>45630</v>
      </c>
      <c r="B386" s="1" t="str">
        <f aca="false">MID(+'PLANTILLA PEDIDOS'!O390,1,4)</f>
        <v>7711</v>
      </c>
      <c r="C386" s="1" t="str">
        <f aca="false">+'PLANTILLA PEDIDOS'!P390</f>
        <v>COMERCIALECOSUIZA CIA LTDA</v>
      </c>
      <c r="D386" s="1" t="str">
        <f aca="false">TEXT(+'PLANTILLA PEDIDOS'!Q390,0)</f>
        <v>1000041663</v>
      </c>
      <c r="E386" s="1" t="str">
        <f aca="false">TEXT(+'PLANTILLA PEDIDOS'!R390,0)</f>
        <v>50640324</v>
      </c>
      <c r="F386" s="1" t="str">
        <f aca="false">+'PLANTILLA PEDIDOS'!S390</f>
        <v>EGU084</v>
      </c>
      <c r="G386" s="1" t="str">
        <f aca="false">TEXT(+'PLANTILLA PEDIDOS'!T390,0)</f>
        <v>814190499</v>
      </c>
      <c r="H386" s="1" t="n">
        <f aca="false">+'PLANTILLA PEDIDOS'!U390</f>
        <v>0</v>
      </c>
      <c r="I386" s="1" t="str">
        <f aca="false">TEXT(+'PLANTILLA PEDIDOS'!V390,0)</f>
        <v/>
      </c>
      <c r="J386" s="1" t="str">
        <f aca="false">+'PLANTILLA PEDIDOS'!W390</f>
        <v/>
      </c>
    </row>
    <row r="387" customFormat="false" ht="13.8" hidden="false" customHeight="false" outlineLevel="0" collapsed="false">
      <c r="A387" s="22" t="n">
        <f aca="false">+'PLANTILLA PEDIDOS'!$S$1</f>
        <v>45630</v>
      </c>
      <c r="B387" s="1" t="str">
        <f aca="false">MID(+'PLANTILLA PEDIDOS'!O391,1,4)</f>
        <v>7711</v>
      </c>
      <c r="C387" s="1" t="str">
        <f aca="false">+'PLANTILLA PEDIDOS'!P391</f>
        <v>COMERCIALECOSUIZA CIA LTDA</v>
      </c>
      <c r="D387" s="1" t="str">
        <f aca="false">TEXT(+'PLANTILLA PEDIDOS'!Q391,0)</f>
        <v>1000041663</v>
      </c>
      <c r="E387" s="1" t="str">
        <f aca="false">TEXT(+'PLANTILLA PEDIDOS'!R391,0)</f>
        <v>50640324</v>
      </c>
      <c r="F387" s="1" t="str">
        <f aca="false">+'PLANTILLA PEDIDOS'!S391</f>
        <v>EGU084</v>
      </c>
      <c r="G387" s="1" t="str">
        <f aca="false">TEXT(+'PLANTILLA PEDIDOS'!T391,0)</f>
        <v>814190499</v>
      </c>
      <c r="H387" s="1" t="n">
        <f aca="false">+'PLANTILLA PEDIDOS'!U391</f>
        <v>0</v>
      </c>
      <c r="I387" s="1" t="str">
        <f aca="false">TEXT(+'PLANTILLA PEDIDOS'!V391,0)</f>
        <v/>
      </c>
      <c r="J387" s="1" t="str">
        <f aca="false">+'PLANTILLA PEDIDOS'!W391</f>
        <v/>
      </c>
    </row>
    <row r="388" customFormat="false" ht="13.8" hidden="false" customHeight="false" outlineLevel="0" collapsed="false">
      <c r="A388" s="22" t="n">
        <f aca="false">+'PLANTILLA PEDIDOS'!$S$1</f>
        <v>45630</v>
      </c>
      <c r="B388" s="1" t="str">
        <f aca="false">MID(+'PLANTILLA PEDIDOS'!O392,1,4)</f>
        <v>7711</v>
      </c>
      <c r="C388" s="1" t="str">
        <f aca="false">+'PLANTILLA PEDIDOS'!P392</f>
        <v>COMERCIALECOSUIZA CIA LTDA</v>
      </c>
      <c r="D388" s="1" t="str">
        <f aca="false">TEXT(+'PLANTILLA PEDIDOS'!Q392,0)</f>
        <v>1000041663</v>
      </c>
      <c r="E388" s="1" t="str">
        <f aca="false">TEXT(+'PLANTILLA PEDIDOS'!R392,0)</f>
        <v>50640324</v>
      </c>
      <c r="F388" s="1" t="str">
        <f aca="false">+'PLANTILLA PEDIDOS'!S392</f>
        <v>EGU084</v>
      </c>
      <c r="G388" s="1" t="str">
        <f aca="false">TEXT(+'PLANTILLA PEDIDOS'!T392,0)</f>
        <v>814190499</v>
      </c>
      <c r="H388" s="1" t="n">
        <f aca="false">+'PLANTILLA PEDIDOS'!U392</f>
        <v>0</v>
      </c>
      <c r="I388" s="1" t="str">
        <f aca="false">TEXT(+'PLANTILLA PEDIDOS'!V392,0)</f>
        <v/>
      </c>
      <c r="J388" s="1" t="str">
        <f aca="false">+'PLANTILLA PEDIDOS'!W392</f>
        <v/>
      </c>
    </row>
    <row r="389" customFormat="false" ht="13.8" hidden="false" customHeight="false" outlineLevel="0" collapsed="false">
      <c r="A389" s="22" t="n">
        <f aca="false">+'PLANTILLA PEDIDOS'!$S$1</f>
        <v>45630</v>
      </c>
      <c r="B389" s="1" t="str">
        <f aca="false">MID(+'PLANTILLA PEDIDOS'!O393,1,4)</f>
        <v>7711</v>
      </c>
      <c r="C389" s="1" t="str">
        <f aca="false">+'PLANTILLA PEDIDOS'!P393</f>
        <v>COMERCIALECOSUIZA CIA LTDA</v>
      </c>
      <c r="D389" s="1" t="str">
        <f aca="false">TEXT(+'PLANTILLA PEDIDOS'!Q393,0)</f>
        <v>1000041663</v>
      </c>
      <c r="E389" s="1" t="str">
        <f aca="false">TEXT(+'PLANTILLA PEDIDOS'!R393,0)</f>
        <v>50640324</v>
      </c>
      <c r="F389" s="1" t="str">
        <f aca="false">+'PLANTILLA PEDIDOS'!S393</f>
        <v>EGU084</v>
      </c>
      <c r="G389" s="1" t="str">
        <f aca="false">TEXT(+'PLANTILLA PEDIDOS'!T393,0)</f>
        <v>814190499</v>
      </c>
      <c r="H389" s="1" t="n">
        <f aca="false">+'PLANTILLA PEDIDOS'!U393</f>
        <v>0</v>
      </c>
      <c r="I389" s="1" t="str">
        <f aca="false">TEXT(+'PLANTILLA PEDIDOS'!V393,0)</f>
        <v/>
      </c>
      <c r="J389" s="1" t="str">
        <f aca="false">+'PLANTILLA PEDIDOS'!W393</f>
        <v/>
      </c>
    </row>
    <row r="390" customFormat="false" ht="13.8" hidden="false" customHeight="false" outlineLevel="0" collapsed="false">
      <c r="A390" s="22" t="n">
        <f aca="false">+'PLANTILLA PEDIDOS'!$S$1</f>
        <v>45630</v>
      </c>
      <c r="B390" s="1" t="str">
        <f aca="false">MID(+'PLANTILLA PEDIDOS'!O394,1,4)</f>
        <v>7711</v>
      </c>
      <c r="C390" s="1" t="str">
        <f aca="false">+'PLANTILLA PEDIDOS'!P394</f>
        <v>COMERCIALECOSUIZA CIA LTDA</v>
      </c>
      <c r="D390" s="1" t="str">
        <f aca="false">TEXT(+'PLANTILLA PEDIDOS'!Q394,0)</f>
        <v>1000041663</v>
      </c>
      <c r="E390" s="1" t="str">
        <f aca="false">TEXT(+'PLANTILLA PEDIDOS'!R394,0)</f>
        <v>50640324</v>
      </c>
      <c r="F390" s="1" t="str">
        <f aca="false">+'PLANTILLA PEDIDOS'!S394</f>
        <v>EGU084</v>
      </c>
      <c r="G390" s="1" t="str">
        <f aca="false">TEXT(+'PLANTILLA PEDIDOS'!T394,0)</f>
        <v>814190499</v>
      </c>
      <c r="H390" s="1" t="n">
        <f aca="false">+'PLANTILLA PEDIDOS'!U394</f>
        <v>0</v>
      </c>
      <c r="I390" s="1" t="str">
        <f aca="false">TEXT(+'PLANTILLA PEDIDOS'!V394,0)</f>
        <v/>
      </c>
      <c r="J390" s="1" t="str">
        <f aca="false">+'PLANTILLA PEDIDOS'!W394</f>
        <v/>
      </c>
    </row>
    <row r="391" customFormat="false" ht="13.8" hidden="false" customHeight="false" outlineLevel="0" collapsed="false">
      <c r="A391" s="22" t="n">
        <f aca="false">+'PLANTILLA PEDIDOS'!$S$1</f>
        <v>45630</v>
      </c>
      <c r="B391" s="1" t="str">
        <f aca="false">MID(+'PLANTILLA PEDIDOS'!O395,1,4)</f>
        <v>7711</v>
      </c>
      <c r="C391" s="1" t="str">
        <f aca="false">+'PLANTILLA PEDIDOS'!P395</f>
        <v>COMERCIALECOSUIZA CIA LTDA</v>
      </c>
      <c r="D391" s="1" t="str">
        <f aca="false">TEXT(+'PLANTILLA PEDIDOS'!Q395,0)</f>
        <v>1000041663</v>
      </c>
      <c r="E391" s="1" t="str">
        <f aca="false">TEXT(+'PLANTILLA PEDIDOS'!R395,0)</f>
        <v>50640324</v>
      </c>
      <c r="F391" s="1" t="str">
        <f aca="false">+'PLANTILLA PEDIDOS'!S395</f>
        <v>EGU086</v>
      </c>
      <c r="G391" s="1" t="str">
        <f aca="false">TEXT(+'PLANTILLA PEDIDOS'!T395,0)</f>
        <v>814190499</v>
      </c>
      <c r="H391" s="1" t="n">
        <f aca="false">+'PLANTILLA PEDIDOS'!U395</f>
        <v>0</v>
      </c>
      <c r="I391" s="1" t="str">
        <f aca="false">TEXT(+'PLANTILLA PEDIDOS'!V395,0)</f>
        <v/>
      </c>
      <c r="J391" s="1" t="str">
        <f aca="false">+'PLANTILLA PEDIDOS'!W395</f>
        <v/>
      </c>
    </row>
    <row r="392" customFormat="false" ht="13.8" hidden="false" customHeight="false" outlineLevel="0" collapsed="false">
      <c r="A392" s="22" t="n">
        <f aca="false">+'PLANTILLA PEDIDOS'!$S$1</f>
        <v>45630</v>
      </c>
      <c r="B392" s="1" t="str">
        <f aca="false">MID(+'PLANTILLA PEDIDOS'!O396,1,4)</f>
        <v>7711</v>
      </c>
      <c r="C392" s="1" t="str">
        <f aca="false">+'PLANTILLA PEDIDOS'!P396</f>
        <v>COMERCIALECOSUIZA CIA LTDA</v>
      </c>
      <c r="D392" s="1" t="str">
        <f aca="false">TEXT(+'PLANTILLA PEDIDOS'!Q396,0)</f>
        <v>1000041663</v>
      </c>
      <c r="E392" s="1" t="str">
        <f aca="false">TEXT(+'PLANTILLA PEDIDOS'!R396,0)</f>
        <v>50640324</v>
      </c>
      <c r="F392" s="1" t="str">
        <f aca="false">+'PLANTILLA PEDIDOS'!S396</f>
        <v>EGU086</v>
      </c>
      <c r="G392" s="1" t="str">
        <f aca="false">TEXT(+'PLANTILLA PEDIDOS'!T396,0)</f>
        <v>814190499</v>
      </c>
      <c r="H392" s="1" t="n">
        <f aca="false">+'PLANTILLA PEDIDOS'!U396</f>
        <v>0</v>
      </c>
      <c r="I392" s="1" t="str">
        <f aca="false">TEXT(+'PLANTILLA PEDIDOS'!V396,0)</f>
        <v/>
      </c>
      <c r="J392" s="1" t="str">
        <f aca="false">+'PLANTILLA PEDIDOS'!W396</f>
        <v/>
      </c>
    </row>
    <row r="393" customFormat="false" ht="13.8" hidden="false" customHeight="false" outlineLevel="0" collapsed="false">
      <c r="A393" s="22" t="n">
        <f aca="false">+'PLANTILLA PEDIDOS'!$S$1</f>
        <v>45630</v>
      </c>
      <c r="B393" s="1" t="str">
        <f aca="false">MID(+'PLANTILLA PEDIDOS'!O397,1,4)</f>
        <v>7711</v>
      </c>
      <c r="C393" s="1" t="str">
        <f aca="false">+'PLANTILLA PEDIDOS'!P397</f>
        <v>CARRASCO VINTIMILLA FABIAN VLADIM</v>
      </c>
      <c r="D393" s="1" t="str">
        <f aca="false">TEXT(+'PLANTILLA PEDIDOS'!Q397,0)</f>
        <v>1000036737</v>
      </c>
      <c r="E393" s="1" t="str">
        <f aca="false">TEXT(+'PLANTILLA PEDIDOS'!R397,0)</f>
        <v>50640324</v>
      </c>
      <c r="F393" s="1" t="str">
        <f aca="false">+'PLANTILLA PEDIDOS'!S397</f>
        <v>EGU086</v>
      </c>
      <c r="G393" s="1" t="str">
        <f aca="false">TEXT(+'PLANTILLA PEDIDOS'!T397,0)</f>
        <v>814190499</v>
      </c>
      <c r="H393" s="1" t="n">
        <f aca="false">+'PLANTILLA PEDIDOS'!U397</f>
        <v>0</v>
      </c>
      <c r="I393" s="1" t="str">
        <f aca="false">TEXT(+'PLANTILLA PEDIDOS'!V397,0)</f>
        <v/>
      </c>
      <c r="J393" s="1" t="str">
        <f aca="false">+'PLANTILLA PEDIDOS'!W397</f>
        <v/>
      </c>
    </row>
    <row r="394" customFormat="false" ht="13.8" hidden="false" customHeight="false" outlineLevel="0" collapsed="false">
      <c r="A394" s="22" t="n">
        <f aca="false">+'PLANTILLA PEDIDOS'!$S$1</f>
        <v>45630</v>
      </c>
      <c r="B394" s="1" t="str">
        <f aca="false">MID(+'PLANTILLA PEDIDOS'!O398,1,4)</f>
        <v>7711</v>
      </c>
      <c r="C394" s="1" t="str">
        <f aca="false">+'PLANTILLA PEDIDOS'!P398</f>
        <v>CARRASCO VINTIMILLA FABIAN VLADIM</v>
      </c>
      <c r="D394" s="1" t="str">
        <f aca="false">TEXT(+'PLANTILLA PEDIDOS'!Q398,0)</f>
        <v>1000036737</v>
      </c>
      <c r="E394" s="1" t="str">
        <f aca="false">TEXT(+'PLANTILLA PEDIDOS'!R398,0)</f>
        <v>50640324</v>
      </c>
      <c r="F394" s="1" t="str">
        <f aca="false">+'PLANTILLA PEDIDOS'!S398</f>
        <v>EGU086</v>
      </c>
      <c r="G394" s="1" t="str">
        <f aca="false">TEXT(+'PLANTILLA PEDIDOS'!T398,0)</f>
        <v>814190499</v>
      </c>
      <c r="H394" s="1" t="n">
        <f aca="false">+'PLANTILLA PEDIDOS'!U398</f>
        <v>0</v>
      </c>
      <c r="I394" s="1" t="str">
        <f aca="false">TEXT(+'PLANTILLA PEDIDOS'!V398,0)</f>
        <v/>
      </c>
      <c r="J394" s="1" t="str">
        <f aca="false">+'PLANTILLA PEDIDOS'!W398</f>
        <v/>
      </c>
    </row>
    <row r="395" customFormat="false" ht="13.8" hidden="false" customHeight="false" outlineLevel="0" collapsed="false">
      <c r="A395" s="22" t="n">
        <f aca="false">+'PLANTILLA PEDIDOS'!$S$1</f>
        <v>45630</v>
      </c>
      <c r="B395" s="1" t="str">
        <f aca="false">MID(+'PLANTILLA PEDIDOS'!O399,1,4)</f>
        <v>7711</v>
      </c>
      <c r="C395" s="1" t="str">
        <f aca="false">+'PLANTILLA PEDIDOS'!P399</f>
        <v>CARRASCO VINTIMILLA FABIAN VLADIM</v>
      </c>
      <c r="D395" s="1" t="str">
        <f aca="false">TEXT(+'PLANTILLA PEDIDOS'!Q399,0)</f>
        <v>1000036737</v>
      </c>
      <c r="E395" s="1" t="str">
        <f aca="false">TEXT(+'PLANTILLA PEDIDOS'!R399,0)</f>
        <v>50640324</v>
      </c>
      <c r="F395" s="1" t="str">
        <f aca="false">+'PLANTILLA PEDIDOS'!S399</f>
        <v>EGU086</v>
      </c>
      <c r="G395" s="1" t="str">
        <f aca="false">TEXT(+'PLANTILLA PEDIDOS'!T399,0)</f>
        <v>814190345</v>
      </c>
      <c r="H395" s="1" t="n">
        <f aca="false">+'PLANTILLA PEDIDOS'!U399</f>
        <v>0</v>
      </c>
      <c r="I395" s="1" t="str">
        <f aca="false">TEXT(+'PLANTILLA PEDIDOS'!V399,0)</f>
        <v/>
      </c>
      <c r="J395" s="1" t="str">
        <f aca="false">+'PLANTILLA PEDIDOS'!W399</f>
        <v/>
      </c>
    </row>
    <row r="396" customFormat="false" ht="13.8" hidden="false" customHeight="false" outlineLevel="0" collapsed="false">
      <c r="A396" s="22" t="n">
        <f aca="false">+'PLANTILLA PEDIDOS'!$S$1</f>
        <v>45630</v>
      </c>
      <c r="B396" s="1" t="str">
        <f aca="false">MID(+'PLANTILLA PEDIDOS'!O400,1,4)</f>
        <v>7711</v>
      </c>
      <c r="C396" s="1" t="str">
        <f aca="false">+'PLANTILLA PEDIDOS'!P400</f>
        <v>CARRASCO VINTIMILLA FABIAN VLADIM</v>
      </c>
      <c r="D396" s="1" t="str">
        <f aca="false">TEXT(+'PLANTILLA PEDIDOS'!Q400,0)</f>
        <v>1000036737</v>
      </c>
      <c r="E396" s="1" t="str">
        <f aca="false">TEXT(+'PLANTILLA PEDIDOS'!R400,0)</f>
        <v>50640324</v>
      </c>
      <c r="F396" s="1" t="str">
        <f aca="false">+'PLANTILLA PEDIDOS'!S400</f>
        <v>EGU086</v>
      </c>
      <c r="G396" s="1" t="str">
        <f aca="false">TEXT(+'PLANTILLA PEDIDOS'!T400,0)</f>
        <v>814190345</v>
      </c>
      <c r="H396" s="1" t="n">
        <f aca="false">+'PLANTILLA PEDIDOS'!U400</f>
        <v>0</v>
      </c>
      <c r="I396" s="1" t="str">
        <f aca="false">TEXT(+'PLANTILLA PEDIDOS'!V400,0)</f>
        <v/>
      </c>
      <c r="J396" s="1" t="str">
        <f aca="false">+'PLANTILLA PEDIDOS'!W400</f>
        <v/>
      </c>
    </row>
    <row r="397" customFormat="false" ht="13.8" hidden="false" customHeight="false" outlineLevel="0" collapsed="false">
      <c r="A397" s="22" t="n">
        <f aca="false">+'PLANTILLA PEDIDOS'!$S$1</f>
        <v>45630</v>
      </c>
      <c r="B397" s="1" t="str">
        <f aca="false">MID(+'PLANTILLA PEDIDOS'!O401,1,4)</f>
        <v>7711</v>
      </c>
      <c r="C397" s="1" t="str">
        <f aca="false">+'PLANTILLA PEDIDOS'!P401</f>
        <v>CARRASCO VINTIMILLA FABIAN VLADIM</v>
      </c>
      <c r="D397" s="1" t="str">
        <f aca="false">TEXT(+'PLANTILLA PEDIDOS'!Q401,0)</f>
        <v>1000036737</v>
      </c>
      <c r="E397" s="1" t="str">
        <f aca="false">TEXT(+'PLANTILLA PEDIDOS'!R401,0)</f>
        <v>50640324</v>
      </c>
      <c r="F397" s="1" t="str">
        <f aca="false">+'PLANTILLA PEDIDOS'!S401</f>
        <v>EGU086</v>
      </c>
      <c r="G397" s="1" t="str">
        <f aca="false">TEXT(+'PLANTILLA PEDIDOS'!T401,0)</f>
        <v>814190345</v>
      </c>
      <c r="H397" s="1" t="n">
        <f aca="false">+'PLANTILLA PEDIDOS'!U401</f>
        <v>0</v>
      </c>
      <c r="I397" s="1" t="str">
        <f aca="false">TEXT(+'PLANTILLA PEDIDOS'!V401,0)</f>
        <v/>
      </c>
      <c r="J397" s="1" t="str">
        <f aca="false">+'PLANTILLA PEDIDOS'!W401</f>
        <v/>
      </c>
    </row>
    <row r="398" customFormat="false" ht="13.8" hidden="false" customHeight="false" outlineLevel="0" collapsed="false">
      <c r="A398" s="22" t="n">
        <f aca="false">+'PLANTILLA PEDIDOS'!$S$1</f>
        <v>45630</v>
      </c>
      <c r="B398" s="1" t="str">
        <f aca="false">MID(+'PLANTILLA PEDIDOS'!O402,1,4)</f>
        <v>7711</v>
      </c>
      <c r="C398" s="1" t="str">
        <f aca="false">+'PLANTILLA PEDIDOS'!P402</f>
        <v>CARRASCO VINTIMILLA FABIAN VLADIM</v>
      </c>
      <c r="D398" s="1" t="str">
        <f aca="false">TEXT(+'PLANTILLA PEDIDOS'!Q402,0)</f>
        <v>1000036737</v>
      </c>
      <c r="E398" s="1" t="str">
        <f aca="false">TEXT(+'PLANTILLA PEDIDOS'!R402,0)</f>
        <v>50640324</v>
      </c>
      <c r="F398" s="1" t="str">
        <f aca="false">+'PLANTILLA PEDIDOS'!S402</f>
        <v>EGU086</v>
      </c>
      <c r="G398" s="1" t="str">
        <f aca="false">TEXT(+'PLANTILLA PEDIDOS'!T402,0)</f>
        <v>814190345</v>
      </c>
      <c r="H398" s="1" t="n">
        <f aca="false">+'PLANTILLA PEDIDOS'!U402</f>
        <v>0</v>
      </c>
      <c r="I398" s="1" t="str">
        <f aca="false">TEXT(+'PLANTILLA PEDIDOS'!V402,0)</f>
        <v/>
      </c>
      <c r="J398" s="1" t="str">
        <f aca="false">+'PLANTILLA PEDIDOS'!W402</f>
        <v/>
      </c>
    </row>
    <row r="399" customFormat="false" ht="13.8" hidden="false" customHeight="false" outlineLevel="0" collapsed="false">
      <c r="A399" s="22" t="n">
        <f aca="false">+'PLANTILLA PEDIDOS'!$S$1</f>
        <v>45630</v>
      </c>
      <c r="B399" s="1" t="str">
        <f aca="false">MID(+'PLANTILLA PEDIDOS'!O403,1,4)</f>
        <v>7711</v>
      </c>
      <c r="C399" s="1" t="str">
        <f aca="false">+'PLANTILLA PEDIDOS'!P403</f>
        <v>CARRASCO VINTIMILLA FABIAN VLADIM</v>
      </c>
      <c r="D399" s="1" t="str">
        <f aca="false">TEXT(+'PLANTILLA PEDIDOS'!Q403,0)</f>
        <v>1000036737</v>
      </c>
      <c r="E399" s="1" t="str">
        <f aca="false">TEXT(+'PLANTILLA PEDIDOS'!R403,0)</f>
        <v>50640324</v>
      </c>
      <c r="F399" s="1" t="str">
        <f aca="false">+'PLANTILLA PEDIDOS'!S403</f>
        <v>EGU086</v>
      </c>
      <c r="G399" s="1" t="str">
        <f aca="false">TEXT(+'PLANTILLA PEDIDOS'!T403,0)</f>
        <v>814190345</v>
      </c>
      <c r="H399" s="1" t="n">
        <f aca="false">+'PLANTILLA PEDIDOS'!U403</f>
        <v>0</v>
      </c>
      <c r="I399" s="1" t="str">
        <f aca="false">TEXT(+'PLANTILLA PEDIDOS'!V403,0)</f>
        <v/>
      </c>
      <c r="J399" s="1" t="str">
        <f aca="false">+'PLANTILLA PEDIDOS'!W403</f>
        <v/>
      </c>
    </row>
    <row r="400" customFormat="false" ht="13.8" hidden="false" customHeight="false" outlineLevel="0" collapsed="false">
      <c r="A400" s="22" t="n">
        <f aca="false">+'PLANTILLA PEDIDOS'!$S$1</f>
        <v>45630</v>
      </c>
      <c r="B400" s="1" t="str">
        <f aca="false">MID(+'PLANTILLA PEDIDOS'!O404,1,4)</f>
        <v>7711</v>
      </c>
      <c r="C400" s="1" t="str">
        <f aca="false">+'PLANTILLA PEDIDOS'!P404</f>
        <v>CARRASCO VINTIMILLA FABIAN VLADIM</v>
      </c>
      <c r="D400" s="1" t="str">
        <f aca="false">TEXT(+'PLANTILLA PEDIDOS'!Q404,0)</f>
        <v>1000036737</v>
      </c>
      <c r="E400" s="1" t="str">
        <f aca="false">TEXT(+'PLANTILLA PEDIDOS'!R404,0)</f>
        <v>50640324</v>
      </c>
      <c r="F400" s="1" t="str">
        <f aca="false">+'PLANTILLA PEDIDOS'!S404</f>
        <v>EGU086</v>
      </c>
      <c r="G400" s="1" t="str">
        <f aca="false">TEXT(+'PLANTILLA PEDIDOS'!T404,0)</f>
        <v>814190345</v>
      </c>
      <c r="H400" s="1" t="n">
        <f aca="false">+'PLANTILLA PEDIDOS'!U404</f>
        <v>0</v>
      </c>
      <c r="I400" s="1" t="str">
        <f aca="false">TEXT(+'PLANTILLA PEDIDOS'!V404,0)</f>
        <v/>
      </c>
      <c r="J400" s="1" t="str">
        <f aca="false">+'PLANTILLA PEDIDOS'!W404</f>
        <v/>
      </c>
    </row>
    <row r="401" customFormat="false" ht="13.8" hidden="false" customHeight="false" outlineLevel="0" collapsed="false">
      <c r="A401" s="22" t="n">
        <f aca="false">+'PLANTILLA PEDIDOS'!$S$1</f>
        <v>45630</v>
      </c>
      <c r="B401" s="1" t="str">
        <f aca="false">MID(+'PLANTILLA PEDIDOS'!O405,1,4)</f>
        <v>7711</v>
      </c>
      <c r="C401" s="1" t="str">
        <f aca="false">+'PLANTILLA PEDIDOS'!P405</f>
        <v>CARRASCO VINTIMILLA FABIAN VLADIM</v>
      </c>
      <c r="D401" s="1" t="str">
        <f aca="false">TEXT(+'PLANTILLA PEDIDOS'!Q405,0)</f>
        <v>1000036737</v>
      </c>
      <c r="E401" s="1" t="str">
        <f aca="false">TEXT(+'PLANTILLA PEDIDOS'!R405,0)</f>
        <v>50640324</v>
      </c>
      <c r="F401" s="1" t="str">
        <f aca="false">+'PLANTILLA PEDIDOS'!S405</f>
        <v>EGU086</v>
      </c>
      <c r="G401" s="1" t="str">
        <f aca="false">TEXT(+'PLANTILLA PEDIDOS'!T405,0)</f>
        <v>814190345</v>
      </c>
      <c r="H401" s="1" t="n">
        <f aca="false">+'PLANTILLA PEDIDOS'!U405</f>
        <v>0</v>
      </c>
      <c r="I401" s="1" t="str">
        <f aca="false">TEXT(+'PLANTILLA PEDIDOS'!V405,0)</f>
        <v/>
      </c>
      <c r="J401" s="1" t="str">
        <f aca="false">+'PLANTILLA PEDIDOS'!W405</f>
        <v/>
      </c>
    </row>
    <row r="402" customFormat="false" ht="13.8" hidden="false" customHeight="false" outlineLevel="0" collapsed="false">
      <c r="A402" s="22" t="n">
        <f aca="false">+'PLANTILLA PEDIDOS'!$S$1</f>
        <v>45630</v>
      </c>
      <c r="B402" s="1" t="str">
        <f aca="false">MID(+'PLANTILLA PEDIDOS'!O406,1,4)</f>
        <v>7711</v>
      </c>
      <c r="C402" s="1" t="str">
        <f aca="false">+'PLANTILLA PEDIDOS'!P406</f>
        <v>CARRASCO VINTIMILLA FABIAN VLADIM</v>
      </c>
      <c r="D402" s="1" t="str">
        <f aca="false">TEXT(+'PLANTILLA PEDIDOS'!Q406,0)</f>
        <v>1000036737</v>
      </c>
      <c r="E402" s="1" t="str">
        <f aca="false">TEXT(+'PLANTILLA PEDIDOS'!R406,0)</f>
        <v>50640324</v>
      </c>
      <c r="F402" s="1" t="str">
        <f aca="false">+'PLANTILLA PEDIDOS'!S406</f>
        <v>EGU086</v>
      </c>
      <c r="G402" s="1" t="str">
        <f aca="false">TEXT(+'PLANTILLA PEDIDOS'!T406,0)</f>
        <v>814190345</v>
      </c>
      <c r="H402" s="1" t="n">
        <f aca="false">+'PLANTILLA PEDIDOS'!U406</f>
        <v>0</v>
      </c>
      <c r="I402" s="1" t="str">
        <f aca="false">TEXT(+'PLANTILLA PEDIDOS'!V406,0)</f>
        <v/>
      </c>
      <c r="J402" s="1" t="str">
        <f aca="false">+'PLANTILLA PEDIDOS'!W406</f>
        <v/>
      </c>
    </row>
    <row r="403" customFormat="false" ht="13.8" hidden="false" customHeight="false" outlineLevel="0" collapsed="false">
      <c r="A403" s="22" t="n">
        <f aca="false">+'PLANTILLA PEDIDOS'!$S$1</f>
        <v>45630</v>
      </c>
      <c r="B403" s="1" t="str">
        <f aca="false">MID(+'PLANTILLA PEDIDOS'!O407,1,4)</f>
        <v>7711</v>
      </c>
      <c r="C403" s="1" t="str">
        <f aca="false">+'PLANTILLA PEDIDOS'!P407</f>
        <v>CARRASCO VINTIMILLA FABIAN VLADIM</v>
      </c>
      <c r="D403" s="1" t="str">
        <f aca="false">TEXT(+'PLANTILLA PEDIDOS'!Q407,0)</f>
        <v>1000036737</v>
      </c>
      <c r="E403" s="1" t="str">
        <f aca="false">TEXT(+'PLANTILLA PEDIDOS'!R407,0)</f>
        <v>50640324</v>
      </c>
      <c r="F403" s="1" t="str">
        <f aca="false">+'PLANTILLA PEDIDOS'!S407</f>
        <v>EGU086</v>
      </c>
      <c r="G403" s="1" t="str">
        <f aca="false">TEXT(+'PLANTILLA PEDIDOS'!T407,0)</f>
        <v>814190345</v>
      </c>
      <c r="H403" s="1" t="n">
        <f aca="false">+'PLANTILLA PEDIDOS'!U407</f>
        <v>1</v>
      </c>
      <c r="I403" s="1" t="str">
        <f aca="false">TEXT(+'PLANTILLA PEDIDOS'!V407,0)</f>
        <v>17155</v>
      </c>
      <c r="J403" s="1" t="n">
        <f aca="false">+'PLANTILLA PEDIDOS'!W407</f>
        <v>3</v>
      </c>
    </row>
    <row r="404" customFormat="false" ht="13.8" hidden="false" customHeight="false" outlineLevel="0" collapsed="false">
      <c r="A404" s="22" t="n">
        <f aca="false">+'PLANTILLA PEDIDOS'!$S$1</f>
        <v>45630</v>
      </c>
      <c r="B404" s="1" t="str">
        <f aca="false">MID(+'PLANTILLA PEDIDOS'!O408,1,4)</f>
        <v>7711</v>
      </c>
      <c r="C404" s="1" t="str">
        <f aca="false">+'PLANTILLA PEDIDOS'!P408</f>
        <v>CARRASCO VINTIMILLA FABIAN VLADIM</v>
      </c>
      <c r="D404" s="1" t="str">
        <f aca="false">TEXT(+'PLANTILLA PEDIDOS'!Q408,0)</f>
        <v>1000036737</v>
      </c>
      <c r="E404" s="1" t="str">
        <f aca="false">TEXT(+'PLANTILLA PEDIDOS'!R408,0)</f>
        <v>50640324</v>
      </c>
      <c r="F404" s="1" t="str">
        <f aca="false">+'PLANTILLA PEDIDOS'!S408</f>
        <v>EGU086</v>
      </c>
      <c r="G404" s="1" t="str">
        <f aca="false">TEXT(+'PLANTILLA PEDIDOS'!T408,0)</f>
        <v>814190345</v>
      </c>
      <c r="H404" s="1" t="n">
        <f aca="false">+'PLANTILLA PEDIDOS'!U408</f>
        <v>0</v>
      </c>
      <c r="I404" s="1" t="str">
        <f aca="false">TEXT(+'PLANTILLA PEDIDOS'!V408,0)</f>
        <v/>
      </c>
      <c r="J404" s="1" t="str">
        <f aca="false">+'PLANTILLA PEDIDOS'!W408</f>
        <v/>
      </c>
    </row>
    <row r="405" customFormat="false" ht="13.8" hidden="false" customHeight="false" outlineLevel="0" collapsed="false">
      <c r="A405" s="22" t="n">
        <f aca="false">+'PLANTILLA PEDIDOS'!$S$1</f>
        <v>45630</v>
      </c>
      <c r="B405" s="1" t="str">
        <f aca="false">MID(+'PLANTILLA PEDIDOS'!O409,1,4)</f>
        <v>7711</v>
      </c>
      <c r="C405" s="1" t="str">
        <f aca="false">+'PLANTILLA PEDIDOS'!P409</f>
        <v>CARRASCO VINTIMILLA FABIAN VLADIM</v>
      </c>
      <c r="D405" s="1" t="str">
        <f aca="false">TEXT(+'PLANTILLA PEDIDOS'!Q409,0)</f>
        <v>1000036737</v>
      </c>
      <c r="E405" s="1" t="str">
        <f aca="false">TEXT(+'PLANTILLA PEDIDOS'!R409,0)</f>
        <v>50640324</v>
      </c>
      <c r="F405" s="1" t="str">
        <f aca="false">+'PLANTILLA PEDIDOS'!S409</f>
        <v>EGU086</v>
      </c>
      <c r="G405" s="1" t="str">
        <f aca="false">TEXT(+'PLANTILLA PEDIDOS'!T409,0)</f>
        <v>814190345</v>
      </c>
      <c r="H405" s="1" t="n">
        <f aca="false">+'PLANTILLA PEDIDOS'!U409</f>
        <v>0</v>
      </c>
      <c r="I405" s="1" t="str">
        <f aca="false">TEXT(+'PLANTILLA PEDIDOS'!V409,0)</f>
        <v/>
      </c>
      <c r="J405" s="1" t="str">
        <f aca="false">+'PLANTILLA PEDIDOS'!W409</f>
        <v/>
      </c>
    </row>
    <row r="406" customFormat="false" ht="13.8" hidden="false" customHeight="false" outlineLevel="0" collapsed="false">
      <c r="A406" s="22" t="n">
        <f aca="false">+'PLANTILLA PEDIDOS'!$S$1</f>
        <v>45630</v>
      </c>
      <c r="B406" s="1" t="str">
        <f aca="false">MID(+'PLANTILLA PEDIDOS'!O410,1,4)</f>
        <v>7711</v>
      </c>
      <c r="C406" s="1" t="str">
        <f aca="false">+'PLANTILLA PEDIDOS'!P410</f>
        <v>CARRASCO VINTIMILLA FABIAN VLADIM</v>
      </c>
      <c r="D406" s="1" t="str">
        <f aca="false">TEXT(+'PLANTILLA PEDIDOS'!Q410,0)</f>
        <v>1000036737</v>
      </c>
      <c r="E406" s="1" t="str">
        <f aca="false">TEXT(+'PLANTILLA PEDIDOS'!R410,0)</f>
        <v>50640324</v>
      </c>
      <c r="F406" s="1" t="str">
        <f aca="false">+'PLANTILLA PEDIDOS'!S410</f>
        <v>EGU086</v>
      </c>
      <c r="G406" s="1" t="str">
        <f aca="false">TEXT(+'PLANTILLA PEDIDOS'!T410,0)</f>
        <v>814190345</v>
      </c>
      <c r="H406" s="1" t="n">
        <f aca="false">+'PLANTILLA PEDIDOS'!U410</f>
        <v>0</v>
      </c>
      <c r="I406" s="1" t="str">
        <f aca="false">TEXT(+'PLANTILLA PEDIDOS'!V410,0)</f>
        <v/>
      </c>
      <c r="J406" s="1" t="str">
        <f aca="false">+'PLANTILLA PEDIDOS'!W410</f>
        <v/>
      </c>
    </row>
    <row r="407" customFormat="false" ht="13.8" hidden="false" customHeight="false" outlineLevel="0" collapsed="false">
      <c r="A407" s="22" t="n">
        <f aca="false">+'PLANTILLA PEDIDOS'!$S$1</f>
        <v>45630</v>
      </c>
      <c r="B407" s="1" t="str">
        <f aca="false">MID(+'PLANTILLA PEDIDOS'!O411,1,4)</f>
        <v>7711</v>
      </c>
      <c r="C407" s="1" t="str">
        <f aca="false">+'PLANTILLA PEDIDOS'!P411</f>
        <v>CARRASCO VINTIMILLA FABIAN VLADIM</v>
      </c>
      <c r="D407" s="1" t="str">
        <f aca="false">TEXT(+'PLANTILLA PEDIDOS'!Q411,0)</f>
        <v>1000036737</v>
      </c>
      <c r="E407" s="1" t="str">
        <f aca="false">TEXT(+'PLANTILLA PEDIDOS'!R411,0)</f>
        <v>50640324</v>
      </c>
      <c r="F407" s="1" t="str">
        <f aca="false">+'PLANTILLA PEDIDOS'!S411</f>
        <v>EGU086</v>
      </c>
      <c r="G407" s="1" t="str">
        <f aca="false">TEXT(+'PLANTILLA PEDIDOS'!T411,0)</f>
        <v>814190345</v>
      </c>
      <c r="H407" s="1" t="n">
        <f aca="false">+'PLANTILLA PEDIDOS'!U411</f>
        <v>0</v>
      </c>
      <c r="I407" s="1" t="str">
        <f aca="false">TEXT(+'PLANTILLA PEDIDOS'!V411,0)</f>
        <v/>
      </c>
      <c r="J407" s="1" t="str">
        <f aca="false">+'PLANTILLA PEDIDOS'!W411</f>
        <v/>
      </c>
    </row>
    <row r="408" customFormat="false" ht="13.8" hidden="false" customHeight="false" outlineLevel="0" collapsed="false">
      <c r="A408" s="22" t="n">
        <f aca="false">+'PLANTILLA PEDIDOS'!$S$1</f>
        <v>45630</v>
      </c>
      <c r="B408" s="1" t="str">
        <f aca="false">MID(+'PLANTILLA PEDIDOS'!O412,1,4)</f>
        <v>7711</v>
      </c>
      <c r="C408" s="1" t="str">
        <f aca="false">+'PLANTILLA PEDIDOS'!P412</f>
        <v>CARRASCO VINTIMILLA FABIAN VLADIM</v>
      </c>
      <c r="D408" s="1" t="str">
        <f aca="false">TEXT(+'PLANTILLA PEDIDOS'!Q412,0)</f>
        <v>1000036737</v>
      </c>
      <c r="E408" s="1" t="str">
        <f aca="false">TEXT(+'PLANTILLA PEDIDOS'!R412,0)</f>
        <v>50640324</v>
      </c>
      <c r="F408" s="1" t="str">
        <f aca="false">+'PLANTILLA PEDIDOS'!S412</f>
        <v>EGU086</v>
      </c>
      <c r="G408" s="1" t="str">
        <f aca="false">TEXT(+'PLANTILLA PEDIDOS'!T412,0)</f>
        <v>814190345</v>
      </c>
      <c r="H408" s="1" t="n">
        <f aca="false">+'PLANTILLA PEDIDOS'!U412</f>
        <v>0</v>
      </c>
      <c r="I408" s="1" t="str">
        <f aca="false">TEXT(+'PLANTILLA PEDIDOS'!V412,0)</f>
        <v/>
      </c>
      <c r="J408" s="1" t="str">
        <f aca="false">+'PLANTILLA PEDIDOS'!W412</f>
        <v/>
      </c>
    </row>
    <row r="409" customFormat="false" ht="13.8" hidden="false" customHeight="false" outlineLevel="0" collapsed="false">
      <c r="A409" s="22" t="n">
        <f aca="false">+'PLANTILLA PEDIDOS'!$S$1</f>
        <v>45630</v>
      </c>
      <c r="B409" s="1" t="str">
        <f aca="false">MID(+'PLANTILLA PEDIDOS'!O413,1,4)</f>
        <v>7711</v>
      </c>
      <c r="C409" s="1" t="str">
        <f aca="false">+'PLANTILLA PEDIDOS'!P413</f>
        <v>CARRASCO VINTIMILLA FABIAN VLADIM</v>
      </c>
      <c r="D409" s="1" t="str">
        <f aca="false">TEXT(+'PLANTILLA PEDIDOS'!Q413,0)</f>
        <v>1000036737</v>
      </c>
      <c r="E409" s="1" t="str">
        <f aca="false">TEXT(+'PLANTILLA PEDIDOS'!R413,0)</f>
        <v>50640324</v>
      </c>
      <c r="F409" s="1" t="str">
        <f aca="false">+'PLANTILLA PEDIDOS'!S413</f>
        <v>EGU086</v>
      </c>
      <c r="G409" s="1" t="str">
        <f aca="false">TEXT(+'PLANTILLA PEDIDOS'!T413,0)</f>
        <v>814190345</v>
      </c>
      <c r="H409" s="1" t="n">
        <f aca="false">+'PLANTILLA PEDIDOS'!U413</f>
        <v>0</v>
      </c>
      <c r="I409" s="1" t="str">
        <f aca="false">TEXT(+'PLANTILLA PEDIDOS'!V413,0)</f>
        <v/>
      </c>
      <c r="J409" s="1" t="str">
        <f aca="false">+'PLANTILLA PEDIDOS'!W413</f>
        <v/>
      </c>
    </row>
    <row r="410" customFormat="false" ht="13.8" hidden="false" customHeight="false" outlineLevel="0" collapsed="false">
      <c r="A410" s="22" t="n">
        <f aca="false">+'PLANTILLA PEDIDOS'!$S$1</f>
        <v>45630</v>
      </c>
      <c r="B410" s="1" t="str">
        <f aca="false">MID(+'PLANTILLA PEDIDOS'!O414,1,4)</f>
        <v>7711</v>
      </c>
      <c r="C410" s="1" t="str">
        <f aca="false">+'PLANTILLA PEDIDOS'!P414</f>
        <v>CARRASCO VINTIMILLA FABIAN VLADIM</v>
      </c>
      <c r="D410" s="1" t="str">
        <f aca="false">TEXT(+'PLANTILLA PEDIDOS'!Q414,0)</f>
        <v>1000036737</v>
      </c>
      <c r="E410" s="1" t="str">
        <f aca="false">TEXT(+'PLANTILLA PEDIDOS'!R414,0)</f>
        <v>50640324</v>
      </c>
      <c r="F410" s="1" t="str">
        <f aca="false">+'PLANTILLA PEDIDOS'!S414</f>
        <v>EGU086</v>
      </c>
      <c r="G410" s="1" t="str">
        <f aca="false">TEXT(+'PLANTILLA PEDIDOS'!T414,0)</f>
        <v>814190345</v>
      </c>
      <c r="H410" s="1" t="n">
        <f aca="false">+'PLANTILLA PEDIDOS'!U414</f>
        <v>0</v>
      </c>
      <c r="I410" s="1" t="str">
        <f aca="false">TEXT(+'PLANTILLA PEDIDOS'!V414,0)</f>
        <v/>
      </c>
      <c r="J410" s="1" t="str">
        <f aca="false">+'PLANTILLA PEDIDOS'!W414</f>
        <v/>
      </c>
    </row>
    <row r="411" customFormat="false" ht="13.8" hidden="false" customHeight="false" outlineLevel="0" collapsed="false">
      <c r="A411" s="22" t="n">
        <f aca="false">+'PLANTILLA PEDIDOS'!$S$1</f>
        <v>45630</v>
      </c>
      <c r="B411" s="1" t="str">
        <f aca="false">MID(+'PLANTILLA PEDIDOS'!O415,1,4)</f>
        <v>7711</v>
      </c>
      <c r="C411" s="1" t="str">
        <f aca="false">+'PLANTILLA PEDIDOS'!P415</f>
        <v>CARRASCO VINTIMILLA FABIAN VLADIM</v>
      </c>
      <c r="D411" s="1" t="str">
        <f aca="false">TEXT(+'PLANTILLA PEDIDOS'!Q415,0)</f>
        <v>1000036737</v>
      </c>
      <c r="E411" s="1" t="str">
        <f aca="false">TEXT(+'PLANTILLA PEDIDOS'!R415,0)</f>
        <v>50640324</v>
      </c>
      <c r="F411" s="1" t="str">
        <f aca="false">+'PLANTILLA PEDIDOS'!S415</f>
        <v>EGU086</v>
      </c>
      <c r="G411" s="1" t="str">
        <f aca="false">TEXT(+'PLANTILLA PEDIDOS'!T415,0)</f>
        <v>814190345</v>
      </c>
      <c r="H411" s="1" t="n">
        <f aca="false">+'PLANTILLA PEDIDOS'!U415</f>
        <v>0</v>
      </c>
      <c r="I411" s="1" t="str">
        <f aca="false">TEXT(+'PLANTILLA PEDIDOS'!V415,0)</f>
        <v/>
      </c>
      <c r="J411" s="1" t="str">
        <f aca="false">+'PLANTILLA PEDIDOS'!W415</f>
        <v/>
      </c>
    </row>
    <row r="412" customFormat="false" ht="13.8" hidden="false" customHeight="false" outlineLevel="0" collapsed="false">
      <c r="A412" s="22" t="n">
        <f aca="false">+'PLANTILLA PEDIDOS'!$S$1</f>
        <v>45630</v>
      </c>
      <c r="B412" s="1" t="str">
        <f aca="false">MID(+'PLANTILLA PEDIDOS'!O416,1,4)</f>
        <v>7711</v>
      </c>
      <c r="C412" s="1" t="str">
        <f aca="false">+'PLANTILLA PEDIDOS'!P416</f>
        <v>CARRASCO VINTIMILLA FABIAN VLADIM</v>
      </c>
      <c r="D412" s="1" t="str">
        <f aca="false">TEXT(+'PLANTILLA PEDIDOS'!Q416,0)</f>
        <v>1000036737</v>
      </c>
      <c r="E412" s="1" t="str">
        <f aca="false">TEXT(+'PLANTILLA PEDIDOS'!R416,0)</f>
        <v>50640324</v>
      </c>
      <c r="F412" s="1" t="str">
        <f aca="false">+'PLANTILLA PEDIDOS'!S416</f>
        <v>EGU086</v>
      </c>
      <c r="G412" s="1" t="str">
        <f aca="false">TEXT(+'PLANTILLA PEDIDOS'!T416,0)</f>
        <v>814190345</v>
      </c>
      <c r="H412" s="1" t="n">
        <f aca="false">+'PLANTILLA PEDIDOS'!U416</f>
        <v>0</v>
      </c>
      <c r="I412" s="1" t="str">
        <f aca="false">TEXT(+'PLANTILLA PEDIDOS'!V416,0)</f>
        <v/>
      </c>
      <c r="J412" s="1" t="str">
        <f aca="false">+'PLANTILLA PEDIDOS'!W416</f>
        <v/>
      </c>
    </row>
    <row r="413" customFormat="false" ht="13.8" hidden="false" customHeight="false" outlineLevel="0" collapsed="false">
      <c r="A413" s="22" t="n">
        <f aca="false">+'PLANTILLA PEDIDOS'!$S$1</f>
        <v>45630</v>
      </c>
      <c r="B413" s="1" t="str">
        <f aca="false">MID(+'PLANTILLA PEDIDOS'!O417,1,4)</f>
        <v>7711</v>
      </c>
      <c r="C413" s="1" t="str">
        <f aca="false">+'PLANTILLA PEDIDOS'!P417</f>
        <v>CARRASCO VINTIMILLA FABIAN VLADIM</v>
      </c>
      <c r="D413" s="1" t="str">
        <f aca="false">TEXT(+'PLANTILLA PEDIDOS'!Q417,0)</f>
        <v>1000036737</v>
      </c>
      <c r="E413" s="1" t="str">
        <f aca="false">TEXT(+'PLANTILLA PEDIDOS'!R417,0)</f>
        <v>50640324</v>
      </c>
      <c r="F413" s="1" t="str">
        <f aca="false">+'PLANTILLA PEDIDOS'!S417</f>
        <v>EGU086</v>
      </c>
      <c r="G413" s="1" t="str">
        <f aca="false">TEXT(+'PLANTILLA PEDIDOS'!T417,0)</f>
        <v>814190345</v>
      </c>
      <c r="H413" s="1" t="n">
        <f aca="false">+'PLANTILLA PEDIDOS'!U417</f>
        <v>0</v>
      </c>
      <c r="I413" s="1" t="str">
        <f aca="false">TEXT(+'PLANTILLA PEDIDOS'!V417,0)</f>
        <v/>
      </c>
      <c r="J413" s="1" t="str">
        <f aca="false">+'PLANTILLA PEDIDOS'!W417</f>
        <v/>
      </c>
    </row>
    <row r="414" customFormat="false" ht="13.8" hidden="false" customHeight="false" outlineLevel="0" collapsed="false">
      <c r="A414" s="22" t="n">
        <f aca="false">+'PLANTILLA PEDIDOS'!$S$1</f>
        <v>45630</v>
      </c>
      <c r="B414" s="1" t="str">
        <f aca="false">MID(+'PLANTILLA PEDIDOS'!O418,1,4)</f>
        <v>7711</v>
      </c>
      <c r="C414" s="1" t="str">
        <f aca="false">+'PLANTILLA PEDIDOS'!P418</f>
        <v>CARRASCO VINTIMILLA FABIAN VLADIM</v>
      </c>
      <c r="D414" s="1" t="str">
        <f aca="false">TEXT(+'PLANTILLA PEDIDOS'!Q418,0)</f>
        <v>1000036737</v>
      </c>
      <c r="E414" s="1" t="str">
        <f aca="false">TEXT(+'PLANTILLA PEDIDOS'!R418,0)</f>
        <v>50640324</v>
      </c>
      <c r="F414" s="1" t="str">
        <f aca="false">+'PLANTILLA PEDIDOS'!S418</f>
        <v>EGU086</v>
      </c>
      <c r="G414" s="1" t="str">
        <f aca="false">TEXT(+'PLANTILLA PEDIDOS'!T418,0)</f>
        <v>814190345</v>
      </c>
      <c r="H414" s="1" t="n">
        <f aca="false">+'PLANTILLA PEDIDOS'!U418</f>
        <v>0</v>
      </c>
      <c r="I414" s="1" t="str">
        <f aca="false">TEXT(+'PLANTILLA PEDIDOS'!V418,0)</f>
        <v/>
      </c>
      <c r="J414" s="1" t="str">
        <f aca="false">+'PLANTILLA PEDIDOS'!W418</f>
        <v/>
      </c>
    </row>
    <row r="415" customFormat="false" ht="13.8" hidden="false" customHeight="false" outlineLevel="0" collapsed="false">
      <c r="A415" s="22" t="n">
        <f aca="false">+'PLANTILLA PEDIDOS'!$S$1</f>
        <v>45630</v>
      </c>
      <c r="B415" s="1" t="str">
        <f aca="false">MID(+'PLANTILLA PEDIDOS'!O419,1,4)</f>
        <v>7711</v>
      </c>
      <c r="C415" s="1" t="str">
        <f aca="false">+'PLANTILLA PEDIDOS'!P419</f>
        <v>CARRASCO VINTIMILLA FABIAN VLADIM</v>
      </c>
      <c r="D415" s="1" t="str">
        <f aca="false">TEXT(+'PLANTILLA PEDIDOS'!Q419,0)</f>
        <v>1000036737</v>
      </c>
      <c r="E415" s="1" t="str">
        <f aca="false">TEXT(+'PLANTILLA PEDIDOS'!R419,0)</f>
        <v>50640324</v>
      </c>
      <c r="F415" s="1" t="str">
        <f aca="false">+'PLANTILLA PEDIDOS'!S419</f>
        <v>EGU086</v>
      </c>
      <c r="G415" s="1" t="str">
        <f aca="false">TEXT(+'PLANTILLA PEDIDOS'!T419,0)</f>
        <v>814190345</v>
      </c>
      <c r="H415" s="1" t="n">
        <f aca="false">+'PLANTILLA PEDIDOS'!U419</f>
        <v>0</v>
      </c>
      <c r="I415" s="1" t="str">
        <f aca="false">TEXT(+'PLANTILLA PEDIDOS'!V419,0)</f>
        <v/>
      </c>
      <c r="J415" s="1" t="str">
        <f aca="false">+'PLANTILLA PEDIDOS'!W419</f>
        <v/>
      </c>
    </row>
    <row r="416" customFormat="false" ht="13.8" hidden="false" customHeight="false" outlineLevel="0" collapsed="false">
      <c r="A416" s="22" t="n">
        <f aca="false">+'PLANTILLA PEDIDOS'!$S$1</f>
        <v>45630</v>
      </c>
      <c r="B416" s="1" t="str">
        <f aca="false">MID(+'PLANTILLA PEDIDOS'!O420,1,4)</f>
        <v>7711</v>
      </c>
      <c r="C416" s="1" t="str">
        <f aca="false">+'PLANTILLA PEDIDOS'!P420</f>
        <v>CARRASCO VINTIMILLA FABIAN VLADIM</v>
      </c>
      <c r="D416" s="1" t="str">
        <f aca="false">TEXT(+'PLANTILLA PEDIDOS'!Q420,0)</f>
        <v>1000036737</v>
      </c>
      <c r="E416" s="1" t="str">
        <f aca="false">TEXT(+'PLANTILLA PEDIDOS'!R420,0)</f>
        <v>50640324</v>
      </c>
      <c r="F416" s="1" t="str">
        <f aca="false">+'PLANTILLA PEDIDOS'!S420</f>
        <v>EGU086</v>
      </c>
      <c r="G416" s="1" t="str">
        <f aca="false">TEXT(+'PLANTILLA PEDIDOS'!T420,0)</f>
        <v>814190345</v>
      </c>
      <c r="H416" s="1" t="n">
        <f aca="false">+'PLANTILLA PEDIDOS'!U420</f>
        <v>0</v>
      </c>
      <c r="I416" s="1" t="str">
        <f aca="false">TEXT(+'PLANTILLA PEDIDOS'!V420,0)</f>
        <v/>
      </c>
      <c r="J416" s="1" t="str">
        <f aca="false">+'PLANTILLA PEDIDOS'!W420</f>
        <v/>
      </c>
    </row>
    <row r="417" customFormat="false" ht="13.8" hidden="false" customHeight="false" outlineLevel="0" collapsed="false">
      <c r="A417" s="22" t="n">
        <f aca="false">+'PLANTILLA PEDIDOS'!$S$1</f>
        <v>45630</v>
      </c>
      <c r="B417" s="1" t="str">
        <f aca="false">MID(+'PLANTILLA PEDIDOS'!O421,1,4)</f>
        <v>7711</v>
      </c>
      <c r="C417" s="1" t="str">
        <f aca="false">+'PLANTILLA PEDIDOS'!P421</f>
        <v>CARRASCO VINTIMILLA FABIAN VLADIM</v>
      </c>
      <c r="D417" s="1" t="str">
        <f aca="false">TEXT(+'PLANTILLA PEDIDOS'!Q421,0)</f>
        <v>1000036737</v>
      </c>
      <c r="E417" s="1" t="str">
        <f aca="false">TEXT(+'PLANTILLA PEDIDOS'!R421,0)</f>
        <v>50640324</v>
      </c>
      <c r="F417" s="1" t="str">
        <f aca="false">+'PLANTILLA PEDIDOS'!S421</f>
        <v>EGU086</v>
      </c>
      <c r="G417" s="1" t="str">
        <f aca="false">TEXT(+'PLANTILLA PEDIDOS'!T421,0)</f>
        <v>814190345</v>
      </c>
      <c r="H417" s="1" t="n">
        <f aca="false">+'PLANTILLA PEDIDOS'!U421</f>
        <v>0</v>
      </c>
      <c r="I417" s="1" t="str">
        <f aca="false">TEXT(+'PLANTILLA PEDIDOS'!V421,0)</f>
        <v/>
      </c>
      <c r="J417" s="1" t="str">
        <f aca="false">+'PLANTILLA PEDIDOS'!W421</f>
        <v/>
      </c>
    </row>
    <row r="418" customFormat="false" ht="13.8" hidden="false" customHeight="false" outlineLevel="0" collapsed="false">
      <c r="A418" s="22" t="n">
        <f aca="false">+'PLANTILLA PEDIDOS'!$S$1</f>
        <v>45630</v>
      </c>
      <c r="B418" s="1" t="str">
        <f aca="false">MID(+'PLANTILLA PEDIDOS'!O422,1,4)</f>
        <v>7711</v>
      </c>
      <c r="C418" s="1" t="str">
        <f aca="false">+'PLANTILLA PEDIDOS'!P422</f>
        <v>CARRASCO VINTIMILLA FABIAN VLADIM</v>
      </c>
      <c r="D418" s="1" t="str">
        <f aca="false">TEXT(+'PLANTILLA PEDIDOS'!Q422,0)</f>
        <v>1000036737</v>
      </c>
      <c r="E418" s="1" t="str">
        <f aca="false">TEXT(+'PLANTILLA PEDIDOS'!R422,0)</f>
        <v>50640324</v>
      </c>
      <c r="F418" s="1" t="str">
        <f aca="false">+'PLANTILLA PEDIDOS'!S422</f>
        <v>EGU086</v>
      </c>
      <c r="G418" s="1" t="str">
        <f aca="false">TEXT(+'PLANTILLA PEDIDOS'!T422,0)</f>
        <v>814190345</v>
      </c>
      <c r="H418" s="1" t="n">
        <f aca="false">+'PLANTILLA PEDIDOS'!U422</f>
        <v>0</v>
      </c>
      <c r="I418" s="1" t="str">
        <f aca="false">TEXT(+'PLANTILLA PEDIDOS'!V422,0)</f>
        <v/>
      </c>
      <c r="J418" s="1" t="str">
        <f aca="false">+'PLANTILLA PEDIDOS'!W422</f>
        <v/>
      </c>
    </row>
    <row r="419" customFormat="false" ht="13.8" hidden="false" customHeight="false" outlineLevel="0" collapsed="false">
      <c r="A419" s="22" t="n">
        <f aca="false">+'PLANTILLA PEDIDOS'!$S$1</f>
        <v>45630</v>
      </c>
      <c r="B419" s="1" t="str">
        <f aca="false">MID(+'PLANTILLA PEDIDOS'!O423,1,4)</f>
        <v>7711</v>
      </c>
      <c r="C419" s="1" t="str">
        <f aca="false">+'PLANTILLA PEDIDOS'!P423</f>
        <v>CARRASCO VINTIMILLA FABIAN VLADIM</v>
      </c>
      <c r="D419" s="1" t="str">
        <f aca="false">TEXT(+'PLANTILLA PEDIDOS'!Q423,0)</f>
        <v>1000036737</v>
      </c>
      <c r="E419" s="1" t="str">
        <f aca="false">TEXT(+'PLANTILLA PEDIDOS'!R423,0)</f>
        <v>50640324</v>
      </c>
      <c r="F419" s="1" t="str">
        <f aca="false">+'PLANTILLA PEDIDOS'!S423</f>
        <v>EGU086</v>
      </c>
      <c r="G419" s="1" t="str">
        <f aca="false">TEXT(+'PLANTILLA PEDIDOS'!T423,0)</f>
        <v>814190345</v>
      </c>
      <c r="H419" s="1" t="n">
        <f aca="false">+'PLANTILLA PEDIDOS'!U423</f>
        <v>0</v>
      </c>
      <c r="I419" s="1" t="str">
        <f aca="false">TEXT(+'PLANTILLA PEDIDOS'!V423,0)</f>
        <v/>
      </c>
      <c r="J419" s="1" t="str">
        <f aca="false">+'PLANTILLA PEDIDOS'!W423</f>
        <v/>
      </c>
    </row>
    <row r="420" customFormat="false" ht="13.8" hidden="false" customHeight="false" outlineLevel="0" collapsed="false">
      <c r="A420" s="22" t="n">
        <f aca="false">+'PLANTILLA PEDIDOS'!$S$1</f>
        <v>45630</v>
      </c>
      <c r="B420" s="1" t="str">
        <f aca="false">MID(+'PLANTILLA PEDIDOS'!O424,1,4)</f>
        <v>7711</v>
      </c>
      <c r="C420" s="1" t="str">
        <f aca="false">+'PLANTILLA PEDIDOS'!P424</f>
        <v>CARRASCO VINTIMILLA FABIAN VLADIM</v>
      </c>
      <c r="D420" s="1" t="str">
        <f aca="false">TEXT(+'PLANTILLA PEDIDOS'!Q424,0)</f>
        <v>1000036737</v>
      </c>
      <c r="E420" s="1" t="str">
        <f aca="false">TEXT(+'PLANTILLA PEDIDOS'!R424,0)</f>
        <v>50640324</v>
      </c>
      <c r="F420" s="1" t="str">
        <f aca="false">+'PLANTILLA PEDIDOS'!S424</f>
        <v>EGU086</v>
      </c>
      <c r="G420" s="1" t="str">
        <f aca="false">TEXT(+'PLANTILLA PEDIDOS'!T424,0)</f>
        <v>814190345</v>
      </c>
      <c r="H420" s="1" t="n">
        <f aca="false">+'PLANTILLA PEDIDOS'!U424</f>
        <v>0</v>
      </c>
      <c r="I420" s="1" t="str">
        <f aca="false">TEXT(+'PLANTILLA PEDIDOS'!V424,0)</f>
        <v/>
      </c>
      <c r="J420" s="1" t="str">
        <f aca="false">+'PLANTILLA PEDIDOS'!W424</f>
        <v/>
      </c>
    </row>
    <row r="421" customFormat="false" ht="13.8" hidden="false" customHeight="false" outlineLevel="0" collapsed="false">
      <c r="A421" s="22" t="n">
        <f aca="false">+'PLANTILLA PEDIDOS'!$S$1</f>
        <v>45630</v>
      </c>
      <c r="B421" s="1" t="str">
        <f aca="false">MID(+'PLANTILLA PEDIDOS'!O425,1,4)</f>
        <v>7711</v>
      </c>
      <c r="C421" s="1" t="str">
        <f aca="false">+'PLANTILLA PEDIDOS'!P425</f>
        <v>CARRASCO VINTIMILLA FABIAN VLADIM</v>
      </c>
      <c r="D421" s="1" t="str">
        <f aca="false">TEXT(+'PLANTILLA PEDIDOS'!Q425,0)</f>
        <v>1000036737</v>
      </c>
      <c r="E421" s="1" t="str">
        <f aca="false">TEXT(+'PLANTILLA PEDIDOS'!R425,0)</f>
        <v>50640324</v>
      </c>
      <c r="F421" s="1" t="str">
        <f aca="false">+'PLANTILLA PEDIDOS'!S425</f>
        <v>EGU086</v>
      </c>
      <c r="G421" s="1" t="str">
        <f aca="false">TEXT(+'PLANTILLA PEDIDOS'!T425,0)</f>
        <v>814190345</v>
      </c>
      <c r="H421" s="1" t="n">
        <f aca="false">+'PLANTILLA PEDIDOS'!U425</f>
        <v>0</v>
      </c>
      <c r="I421" s="1" t="str">
        <f aca="false">TEXT(+'PLANTILLA PEDIDOS'!V425,0)</f>
        <v/>
      </c>
      <c r="J421" s="1" t="str">
        <f aca="false">+'PLANTILLA PEDIDOS'!W425</f>
        <v/>
      </c>
    </row>
    <row r="422" customFormat="false" ht="13.8" hidden="false" customHeight="false" outlineLevel="0" collapsed="false">
      <c r="A422" s="22" t="n">
        <f aca="false">+'PLANTILLA PEDIDOS'!$S$1</f>
        <v>45630</v>
      </c>
      <c r="B422" s="1" t="str">
        <f aca="false">MID(+'PLANTILLA PEDIDOS'!O426,1,4)</f>
        <v>7711</v>
      </c>
      <c r="C422" s="1" t="str">
        <f aca="false">+'PLANTILLA PEDIDOS'!P426</f>
        <v>CARRASCO VINTIMILLA FABIAN VLADIM</v>
      </c>
      <c r="D422" s="1" t="str">
        <f aca="false">TEXT(+'PLANTILLA PEDIDOS'!Q426,0)</f>
        <v>1000036737</v>
      </c>
      <c r="E422" s="1" t="str">
        <f aca="false">TEXT(+'PLANTILLA PEDIDOS'!R426,0)</f>
        <v>50640324</v>
      </c>
      <c r="F422" s="1" t="str">
        <f aca="false">+'PLANTILLA PEDIDOS'!S426</f>
        <v>EGU086</v>
      </c>
      <c r="G422" s="1" t="str">
        <f aca="false">TEXT(+'PLANTILLA PEDIDOS'!T426,0)</f>
        <v>814190345</v>
      </c>
      <c r="H422" s="1" t="n">
        <f aca="false">+'PLANTILLA PEDIDOS'!U426</f>
        <v>0</v>
      </c>
      <c r="I422" s="1" t="str">
        <f aca="false">TEXT(+'PLANTILLA PEDIDOS'!V426,0)</f>
        <v/>
      </c>
      <c r="J422" s="1" t="str">
        <f aca="false">+'PLANTILLA PEDIDOS'!W426</f>
        <v/>
      </c>
    </row>
    <row r="423" customFormat="false" ht="13.8" hidden="false" customHeight="false" outlineLevel="0" collapsed="false">
      <c r="A423" s="22" t="n">
        <f aca="false">+'PLANTILLA PEDIDOS'!$S$1</f>
        <v>45630</v>
      </c>
      <c r="B423" s="1" t="str">
        <f aca="false">MID(+'PLANTILLA PEDIDOS'!O427,1,4)</f>
        <v>7711</v>
      </c>
      <c r="C423" s="1" t="str">
        <f aca="false">+'PLANTILLA PEDIDOS'!P427</f>
        <v>CARRASCO VINTIMILLA FABIAN VLADIM</v>
      </c>
      <c r="D423" s="1" t="str">
        <f aca="false">TEXT(+'PLANTILLA PEDIDOS'!Q427,0)</f>
        <v>1000036737</v>
      </c>
      <c r="E423" s="1" t="str">
        <f aca="false">TEXT(+'PLANTILLA PEDIDOS'!R427,0)</f>
        <v>50640324</v>
      </c>
      <c r="F423" s="1" t="str">
        <f aca="false">+'PLANTILLA PEDIDOS'!S427</f>
        <v>EGU086</v>
      </c>
      <c r="G423" s="1" t="str">
        <f aca="false">TEXT(+'PLANTILLA PEDIDOS'!T427,0)</f>
        <v>814190345</v>
      </c>
      <c r="H423" s="1" t="n">
        <f aca="false">+'PLANTILLA PEDIDOS'!U427</f>
        <v>0</v>
      </c>
      <c r="I423" s="1" t="str">
        <f aca="false">TEXT(+'PLANTILLA PEDIDOS'!V427,0)</f>
        <v/>
      </c>
      <c r="J423" s="1" t="str">
        <f aca="false">+'PLANTILLA PEDIDOS'!W427</f>
        <v/>
      </c>
    </row>
    <row r="424" customFormat="false" ht="13.8" hidden="false" customHeight="false" outlineLevel="0" collapsed="false">
      <c r="A424" s="22" t="n">
        <f aca="false">+'PLANTILLA PEDIDOS'!$S$1</f>
        <v>45630</v>
      </c>
      <c r="B424" s="1" t="str">
        <f aca="false">MID(+'PLANTILLA PEDIDOS'!O428,1,4)</f>
        <v>7711</v>
      </c>
      <c r="C424" s="1" t="str">
        <f aca="false">+'PLANTILLA PEDIDOS'!P428</f>
        <v>CARRASCO VINTIMILLA FABIAN VLADIM</v>
      </c>
      <c r="D424" s="1" t="str">
        <f aca="false">TEXT(+'PLANTILLA PEDIDOS'!Q428,0)</f>
        <v>1000036737</v>
      </c>
      <c r="E424" s="1" t="str">
        <f aca="false">TEXT(+'PLANTILLA PEDIDOS'!R428,0)</f>
        <v>50640324</v>
      </c>
      <c r="F424" s="1" t="str">
        <f aca="false">+'PLANTILLA PEDIDOS'!S428</f>
        <v>EGU086</v>
      </c>
      <c r="G424" s="1" t="str">
        <f aca="false">TEXT(+'PLANTILLA PEDIDOS'!T428,0)</f>
        <v>814190345</v>
      </c>
      <c r="H424" s="1" t="n">
        <f aca="false">+'PLANTILLA PEDIDOS'!U428</f>
        <v>0</v>
      </c>
      <c r="I424" s="1" t="str">
        <f aca="false">TEXT(+'PLANTILLA PEDIDOS'!V428,0)</f>
        <v/>
      </c>
      <c r="J424" s="1" t="str">
        <f aca="false">+'PLANTILLA PEDIDOS'!W428</f>
        <v/>
      </c>
    </row>
    <row r="425" customFormat="false" ht="13.8" hidden="false" customHeight="false" outlineLevel="0" collapsed="false">
      <c r="A425" s="22" t="n">
        <f aca="false">+'PLANTILLA PEDIDOS'!$S$1</f>
        <v>45630</v>
      </c>
      <c r="B425" s="1" t="str">
        <f aca="false">MID(+'PLANTILLA PEDIDOS'!O429,1,4)</f>
        <v>7711</v>
      </c>
      <c r="C425" s="1" t="str">
        <f aca="false">+'PLANTILLA PEDIDOS'!P429</f>
        <v>CARRASCO VINTIMILLA FABIAN VLADIM</v>
      </c>
      <c r="D425" s="1" t="str">
        <f aca="false">TEXT(+'PLANTILLA PEDIDOS'!Q429,0)</f>
        <v>1000036737</v>
      </c>
      <c r="E425" s="1" t="str">
        <f aca="false">TEXT(+'PLANTILLA PEDIDOS'!R429,0)</f>
        <v>50640324</v>
      </c>
      <c r="F425" s="1" t="str">
        <f aca="false">+'PLANTILLA PEDIDOS'!S429</f>
        <v>EGU086</v>
      </c>
      <c r="G425" s="1" t="str">
        <f aca="false">TEXT(+'PLANTILLA PEDIDOS'!T429,0)</f>
        <v>814190345</v>
      </c>
      <c r="H425" s="1" t="n">
        <f aca="false">+'PLANTILLA PEDIDOS'!U429</f>
        <v>0</v>
      </c>
      <c r="I425" s="1" t="str">
        <f aca="false">TEXT(+'PLANTILLA PEDIDOS'!V429,0)</f>
        <v/>
      </c>
      <c r="J425" s="1" t="str">
        <f aca="false">+'PLANTILLA PEDIDOS'!W429</f>
        <v/>
      </c>
    </row>
    <row r="426" customFormat="false" ht="13.8" hidden="false" customHeight="false" outlineLevel="0" collapsed="false">
      <c r="A426" s="22" t="n">
        <f aca="false">+'PLANTILLA PEDIDOS'!$S$1</f>
        <v>45630</v>
      </c>
      <c r="B426" s="1" t="str">
        <f aca="false">MID(+'PLANTILLA PEDIDOS'!O430,1,4)</f>
        <v>7711</v>
      </c>
      <c r="C426" s="1" t="str">
        <f aca="false">+'PLANTILLA PEDIDOS'!P430</f>
        <v>CARRASCO VINTIMILLA FABIAN VLADIM</v>
      </c>
      <c r="D426" s="1" t="str">
        <f aca="false">TEXT(+'PLANTILLA PEDIDOS'!Q430,0)</f>
        <v>1000036737</v>
      </c>
      <c r="E426" s="1" t="str">
        <f aca="false">TEXT(+'PLANTILLA PEDIDOS'!R430,0)</f>
        <v>50640324</v>
      </c>
      <c r="F426" s="1" t="str">
        <f aca="false">+'PLANTILLA PEDIDOS'!S430</f>
        <v>EGU086</v>
      </c>
      <c r="G426" s="1" t="str">
        <f aca="false">TEXT(+'PLANTILLA PEDIDOS'!T430,0)</f>
        <v>814190345</v>
      </c>
      <c r="H426" s="1" t="n">
        <f aca="false">+'PLANTILLA PEDIDOS'!U430</f>
        <v>0</v>
      </c>
      <c r="I426" s="1" t="str">
        <f aca="false">TEXT(+'PLANTILLA PEDIDOS'!V430,0)</f>
        <v/>
      </c>
      <c r="J426" s="1" t="str">
        <f aca="false">+'PLANTILLA PEDIDOS'!W430</f>
        <v/>
      </c>
    </row>
    <row r="427" customFormat="false" ht="13.8" hidden="false" customHeight="false" outlineLevel="0" collapsed="false">
      <c r="A427" s="22" t="n">
        <f aca="false">+'PLANTILLA PEDIDOS'!$S$1</f>
        <v>45630</v>
      </c>
      <c r="B427" s="1" t="str">
        <f aca="false">MID(+'PLANTILLA PEDIDOS'!O431,1,4)</f>
        <v>7711</v>
      </c>
      <c r="C427" s="1" t="str">
        <f aca="false">+'PLANTILLA PEDIDOS'!P431</f>
        <v>CARRASCO VINTIMILLA FABIAN VLADIM</v>
      </c>
      <c r="D427" s="1" t="str">
        <f aca="false">TEXT(+'PLANTILLA PEDIDOS'!Q431,0)</f>
        <v>1000036737</v>
      </c>
      <c r="E427" s="1" t="str">
        <f aca="false">TEXT(+'PLANTILLA PEDIDOS'!R431,0)</f>
        <v>50640324</v>
      </c>
      <c r="F427" s="1" t="str">
        <f aca="false">+'PLANTILLA PEDIDOS'!S431</f>
        <v>EGU086</v>
      </c>
      <c r="G427" s="1" t="str">
        <f aca="false">TEXT(+'PLANTILLA PEDIDOS'!T431,0)</f>
        <v>814190345</v>
      </c>
      <c r="H427" s="1" t="n">
        <f aca="false">+'PLANTILLA PEDIDOS'!U431</f>
        <v>0</v>
      </c>
      <c r="I427" s="1" t="str">
        <f aca="false">TEXT(+'PLANTILLA PEDIDOS'!V431,0)</f>
        <v/>
      </c>
      <c r="J427" s="1" t="str">
        <f aca="false">+'PLANTILLA PEDIDOS'!W431</f>
        <v/>
      </c>
    </row>
    <row r="428" customFormat="false" ht="13.8" hidden="false" customHeight="false" outlineLevel="0" collapsed="false">
      <c r="A428" s="22" t="n">
        <f aca="false">+'PLANTILLA PEDIDOS'!$S$1</f>
        <v>45630</v>
      </c>
      <c r="B428" s="1" t="str">
        <f aca="false">MID(+'PLANTILLA PEDIDOS'!O432,1,4)</f>
        <v>7711</v>
      </c>
      <c r="C428" s="1" t="str">
        <f aca="false">+'PLANTILLA PEDIDOS'!P432</f>
        <v>CARRASCO VINTIMILLA FABIAN VLADIM</v>
      </c>
      <c r="D428" s="1" t="str">
        <f aca="false">TEXT(+'PLANTILLA PEDIDOS'!Q432,0)</f>
        <v>1000036737</v>
      </c>
      <c r="E428" s="1" t="str">
        <f aca="false">TEXT(+'PLANTILLA PEDIDOS'!R432,0)</f>
        <v>50640324</v>
      </c>
      <c r="F428" s="1" t="str">
        <f aca="false">+'PLANTILLA PEDIDOS'!S432</f>
        <v>EGU086</v>
      </c>
      <c r="G428" s="1" t="str">
        <f aca="false">TEXT(+'PLANTILLA PEDIDOS'!T432,0)</f>
        <v>814190345</v>
      </c>
      <c r="H428" s="1" t="n">
        <f aca="false">+'PLANTILLA PEDIDOS'!U432</f>
        <v>0</v>
      </c>
      <c r="I428" s="1" t="str">
        <f aca="false">TEXT(+'PLANTILLA PEDIDOS'!V432,0)</f>
        <v/>
      </c>
      <c r="J428" s="1" t="str">
        <f aca="false">+'PLANTILLA PEDIDOS'!W432</f>
        <v/>
      </c>
    </row>
    <row r="429" customFormat="false" ht="13.8" hidden="false" customHeight="false" outlineLevel="0" collapsed="false">
      <c r="A429" s="22" t="n">
        <f aca="false">+'PLANTILLA PEDIDOS'!$S$1</f>
        <v>45630</v>
      </c>
      <c r="B429" s="1" t="str">
        <f aca="false">MID(+'PLANTILLA PEDIDOS'!O433,1,4)</f>
        <v>7711</v>
      </c>
      <c r="C429" s="1" t="str">
        <f aca="false">+'PLANTILLA PEDIDOS'!P433</f>
        <v>CARRASCO VINTIMILLA FABIAN VLADIM</v>
      </c>
      <c r="D429" s="1" t="str">
        <f aca="false">TEXT(+'PLANTILLA PEDIDOS'!Q433,0)</f>
        <v>1000036737</v>
      </c>
      <c r="E429" s="1" t="str">
        <f aca="false">TEXT(+'PLANTILLA PEDIDOS'!R433,0)</f>
        <v>50640324</v>
      </c>
      <c r="F429" s="1" t="str">
        <f aca="false">+'PLANTILLA PEDIDOS'!S433</f>
        <v>EGU086</v>
      </c>
      <c r="G429" s="1" t="str">
        <f aca="false">TEXT(+'PLANTILLA PEDIDOS'!T433,0)</f>
        <v>814190345</v>
      </c>
      <c r="H429" s="1" t="n">
        <f aca="false">+'PLANTILLA PEDIDOS'!U433</f>
        <v>0</v>
      </c>
      <c r="I429" s="1" t="str">
        <f aca="false">TEXT(+'PLANTILLA PEDIDOS'!V433,0)</f>
        <v/>
      </c>
      <c r="J429" s="1" t="str">
        <f aca="false">+'PLANTILLA PEDIDOS'!W433</f>
        <v/>
      </c>
    </row>
    <row r="430" customFormat="false" ht="13.8" hidden="false" customHeight="false" outlineLevel="0" collapsed="false">
      <c r="A430" s="22" t="n">
        <f aca="false">+'PLANTILLA PEDIDOS'!$S$1</f>
        <v>45630</v>
      </c>
      <c r="B430" s="1" t="str">
        <f aca="false">MID(+'PLANTILLA PEDIDOS'!O434,1,4)</f>
        <v>7711</v>
      </c>
      <c r="C430" s="1" t="str">
        <f aca="false">+'PLANTILLA PEDIDOS'!P434</f>
        <v>CARRASCO VINTIMILLA FABIAN VLADIM</v>
      </c>
      <c r="D430" s="1" t="str">
        <f aca="false">TEXT(+'PLANTILLA PEDIDOS'!Q434,0)</f>
        <v>1000036737</v>
      </c>
      <c r="E430" s="1" t="str">
        <f aca="false">TEXT(+'PLANTILLA PEDIDOS'!R434,0)</f>
        <v>50640324</v>
      </c>
      <c r="F430" s="1" t="str">
        <f aca="false">+'PLANTILLA PEDIDOS'!S434</f>
        <v>EGU086</v>
      </c>
      <c r="G430" s="1" t="str">
        <f aca="false">TEXT(+'PLANTILLA PEDIDOS'!T434,0)</f>
        <v>814190345</v>
      </c>
      <c r="H430" s="1" t="n">
        <f aca="false">+'PLANTILLA PEDIDOS'!U434</f>
        <v>0</v>
      </c>
      <c r="I430" s="1" t="str">
        <f aca="false">TEXT(+'PLANTILLA PEDIDOS'!V434,0)</f>
        <v/>
      </c>
      <c r="J430" s="1" t="str">
        <f aca="false">+'PLANTILLA PEDIDOS'!W434</f>
        <v/>
      </c>
    </row>
    <row r="431" customFormat="false" ht="13.8" hidden="false" customHeight="false" outlineLevel="0" collapsed="false">
      <c r="A431" s="22" t="n">
        <f aca="false">+'PLANTILLA PEDIDOS'!$S$1</f>
        <v>45630</v>
      </c>
      <c r="B431" s="1" t="str">
        <f aca="false">MID(+'PLANTILLA PEDIDOS'!O435,1,4)</f>
        <v>7711</v>
      </c>
      <c r="C431" s="1" t="str">
        <f aca="false">+'PLANTILLA PEDIDOS'!P435</f>
        <v>CARRASCO VINTIMILLA FABIAN VLADIM</v>
      </c>
      <c r="D431" s="1" t="str">
        <f aca="false">TEXT(+'PLANTILLA PEDIDOS'!Q435,0)</f>
        <v>1000036737</v>
      </c>
      <c r="E431" s="1" t="str">
        <f aca="false">TEXT(+'PLANTILLA PEDIDOS'!R435,0)</f>
        <v>50640324</v>
      </c>
      <c r="F431" s="1" t="str">
        <f aca="false">+'PLANTILLA PEDIDOS'!S435</f>
        <v>EGU086</v>
      </c>
      <c r="G431" s="1" t="str">
        <f aca="false">TEXT(+'PLANTILLA PEDIDOS'!T435,0)</f>
        <v>814190345</v>
      </c>
      <c r="H431" s="1" t="n">
        <f aca="false">+'PLANTILLA PEDIDOS'!U435</f>
        <v>0</v>
      </c>
      <c r="I431" s="1" t="str">
        <f aca="false">TEXT(+'PLANTILLA PEDIDOS'!V435,0)</f>
        <v/>
      </c>
      <c r="J431" s="1" t="str">
        <f aca="false">+'PLANTILLA PEDIDOS'!W435</f>
        <v/>
      </c>
    </row>
    <row r="432" customFormat="false" ht="13.8" hidden="false" customHeight="false" outlineLevel="0" collapsed="false">
      <c r="A432" s="22" t="n">
        <f aca="false">+'PLANTILLA PEDIDOS'!$S$1</f>
        <v>45630</v>
      </c>
      <c r="B432" s="1" t="str">
        <f aca="false">MID(+'PLANTILLA PEDIDOS'!O436,1,4)</f>
        <v>7711</v>
      </c>
      <c r="C432" s="1" t="str">
        <f aca="false">+'PLANTILLA PEDIDOS'!P436</f>
        <v>CARRASCO VINTIMILLA FABIAN VLADIM</v>
      </c>
      <c r="D432" s="1" t="str">
        <f aca="false">TEXT(+'PLANTILLA PEDIDOS'!Q436,0)</f>
        <v>1000036737</v>
      </c>
      <c r="E432" s="1" t="str">
        <f aca="false">TEXT(+'PLANTILLA PEDIDOS'!R436,0)</f>
        <v>50640324</v>
      </c>
      <c r="F432" s="1" t="str">
        <f aca="false">+'PLANTILLA PEDIDOS'!S436</f>
        <v>EGU086</v>
      </c>
      <c r="G432" s="1" t="str">
        <f aca="false">TEXT(+'PLANTILLA PEDIDOS'!T436,0)</f>
        <v>814190345</v>
      </c>
      <c r="H432" s="1" t="n">
        <f aca="false">+'PLANTILLA PEDIDOS'!U436</f>
        <v>0</v>
      </c>
      <c r="I432" s="1" t="str">
        <f aca="false">TEXT(+'PLANTILLA PEDIDOS'!V436,0)</f>
        <v/>
      </c>
      <c r="J432" s="1" t="str">
        <f aca="false">+'PLANTILLA PEDIDOS'!W436</f>
        <v/>
      </c>
    </row>
    <row r="433" customFormat="false" ht="13.8" hidden="false" customHeight="false" outlineLevel="0" collapsed="false">
      <c r="A433" s="22" t="n">
        <f aca="false">+'PLANTILLA PEDIDOS'!$S$1</f>
        <v>45630</v>
      </c>
      <c r="B433" s="1" t="str">
        <f aca="false">MID(+'PLANTILLA PEDIDOS'!O437,1,4)</f>
        <v>7711</v>
      </c>
      <c r="C433" s="1" t="str">
        <f aca="false">+'PLANTILLA PEDIDOS'!P437</f>
        <v>CARRASCO VINTIMILLA FABIAN VLADIM</v>
      </c>
      <c r="D433" s="1" t="str">
        <f aca="false">TEXT(+'PLANTILLA PEDIDOS'!Q437,0)</f>
        <v>1000036737</v>
      </c>
      <c r="E433" s="1" t="str">
        <f aca="false">TEXT(+'PLANTILLA PEDIDOS'!R437,0)</f>
        <v>50640324</v>
      </c>
      <c r="F433" s="1" t="str">
        <f aca="false">+'PLANTILLA PEDIDOS'!S437</f>
        <v>EGU086</v>
      </c>
      <c r="G433" s="1" t="str">
        <f aca="false">TEXT(+'PLANTILLA PEDIDOS'!T437,0)</f>
        <v>814190345</v>
      </c>
      <c r="H433" s="1" t="n">
        <f aca="false">+'PLANTILLA PEDIDOS'!U437</f>
        <v>0</v>
      </c>
      <c r="I433" s="1" t="str">
        <f aca="false">TEXT(+'PLANTILLA PEDIDOS'!V437,0)</f>
        <v/>
      </c>
      <c r="J433" s="1" t="str">
        <f aca="false">+'PLANTILLA PEDIDOS'!W437</f>
        <v/>
      </c>
    </row>
    <row r="434" customFormat="false" ht="13.8" hidden="false" customHeight="false" outlineLevel="0" collapsed="false">
      <c r="A434" s="22" t="n">
        <f aca="false">+'PLANTILLA PEDIDOS'!$S$1</f>
        <v>45630</v>
      </c>
      <c r="B434" s="1" t="str">
        <f aca="false">MID(+'PLANTILLA PEDIDOS'!O438,1,4)</f>
        <v>7711</v>
      </c>
      <c r="C434" s="1" t="str">
        <f aca="false">+'PLANTILLA PEDIDOS'!P438</f>
        <v>CARRASCO VINTIMILLA FABIAN VLADIM</v>
      </c>
      <c r="D434" s="1" t="str">
        <f aca="false">TEXT(+'PLANTILLA PEDIDOS'!Q438,0)</f>
        <v>1000036737</v>
      </c>
      <c r="E434" s="1" t="str">
        <f aca="false">TEXT(+'PLANTILLA PEDIDOS'!R438,0)</f>
        <v>50640324</v>
      </c>
      <c r="F434" s="1" t="str">
        <f aca="false">+'PLANTILLA PEDIDOS'!S438</f>
        <v>EGU086</v>
      </c>
      <c r="G434" s="1" t="str">
        <f aca="false">TEXT(+'PLANTILLA PEDIDOS'!T438,0)</f>
        <v>814190345</v>
      </c>
      <c r="H434" s="1" t="n">
        <f aca="false">+'PLANTILLA PEDIDOS'!U438</f>
        <v>0</v>
      </c>
      <c r="I434" s="1" t="str">
        <f aca="false">TEXT(+'PLANTILLA PEDIDOS'!V438,0)</f>
        <v/>
      </c>
      <c r="J434" s="1" t="str">
        <f aca="false">+'PLANTILLA PEDIDOS'!W438</f>
        <v/>
      </c>
    </row>
    <row r="435" customFormat="false" ht="13.8" hidden="false" customHeight="false" outlineLevel="0" collapsed="false">
      <c r="A435" s="22" t="n">
        <f aca="false">+'PLANTILLA PEDIDOS'!$S$1</f>
        <v>45630</v>
      </c>
      <c r="B435" s="1" t="str">
        <f aca="false">MID(+'PLANTILLA PEDIDOS'!O439,1,4)</f>
        <v>7711</v>
      </c>
      <c r="C435" s="1" t="str">
        <f aca="false">+'PLANTILLA PEDIDOS'!P439</f>
        <v>CARRASCO VINTIMILLA FABIAN VLADIM</v>
      </c>
      <c r="D435" s="1" t="str">
        <f aca="false">TEXT(+'PLANTILLA PEDIDOS'!Q439,0)</f>
        <v>1000036737</v>
      </c>
      <c r="E435" s="1" t="str">
        <f aca="false">TEXT(+'PLANTILLA PEDIDOS'!R439,0)</f>
        <v>50640324</v>
      </c>
      <c r="F435" s="1" t="str">
        <f aca="false">+'PLANTILLA PEDIDOS'!S439</f>
        <v>EGU086</v>
      </c>
      <c r="G435" s="1" t="str">
        <f aca="false">TEXT(+'PLANTILLA PEDIDOS'!T439,0)</f>
        <v>814190345</v>
      </c>
      <c r="H435" s="1" t="n">
        <f aca="false">+'PLANTILLA PEDIDOS'!U439</f>
        <v>0</v>
      </c>
      <c r="I435" s="1" t="str">
        <f aca="false">TEXT(+'PLANTILLA PEDIDOS'!V439,0)</f>
        <v/>
      </c>
      <c r="J435" s="1" t="str">
        <f aca="false">+'PLANTILLA PEDIDOS'!W439</f>
        <v/>
      </c>
    </row>
    <row r="436" customFormat="false" ht="13.8" hidden="false" customHeight="false" outlineLevel="0" collapsed="false">
      <c r="A436" s="22" t="n">
        <f aca="false">+'PLANTILLA PEDIDOS'!$S$1</f>
        <v>45630</v>
      </c>
      <c r="B436" s="1" t="str">
        <f aca="false">MID(+'PLANTILLA PEDIDOS'!O440,1,4)</f>
        <v>7711</v>
      </c>
      <c r="C436" s="1" t="str">
        <f aca="false">+'PLANTILLA PEDIDOS'!P440</f>
        <v>CARRASCO VINTIMILLA FABIAN VLADIM</v>
      </c>
      <c r="D436" s="1" t="str">
        <f aca="false">TEXT(+'PLANTILLA PEDIDOS'!Q440,0)</f>
        <v>1000036737</v>
      </c>
      <c r="E436" s="1" t="str">
        <f aca="false">TEXT(+'PLANTILLA PEDIDOS'!R440,0)</f>
        <v>50640324</v>
      </c>
      <c r="F436" s="1" t="str">
        <f aca="false">+'PLANTILLA PEDIDOS'!S440</f>
        <v>EGU086</v>
      </c>
      <c r="G436" s="1" t="str">
        <f aca="false">TEXT(+'PLANTILLA PEDIDOS'!T440,0)</f>
        <v>814190345</v>
      </c>
      <c r="H436" s="1" t="n">
        <f aca="false">+'PLANTILLA PEDIDOS'!U440</f>
        <v>0</v>
      </c>
      <c r="I436" s="1" t="str">
        <f aca="false">TEXT(+'PLANTILLA PEDIDOS'!V440,0)</f>
        <v/>
      </c>
      <c r="J436" s="1" t="str">
        <f aca="false">+'PLANTILLA PEDIDOS'!W440</f>
        <v/>
      </c>
    </row>
    <row r="437" customFormat="false" ht="13.8" hidden="false" customHeight="false" outlineLevel="0" collapsed="false">
      <c r="A437" s="22" t="n">
        <f aca="false">+'PLANTILLA PEDIDOS'!$S$1</f>
        <v>45630</v>
      </c>
      <c r="B437" s="1" t="str">
        <f aca="false">MID(+'PLANTILLA PEDIDOS'!O441,1,4)</f>
        <v>7711</v>
      </c>
      <c r="C437" s="1" t="str">
        <f aca="false">+'PLANTILLA PEDIDOS'!P441</f>
        <v>CARRASCO VINTIMILLA FABIAN VLADIM</v>
      </c>
      <c r="D437" s="1" t="str">
        <f aca="false">TEXT(+'PLANTILLA PEDIDOS'!Q441,0)</f>
        <v>1000036737</v>
      </c>
      <c r="E437" s="1" t="str">
        <f aca="false">TEXT(+'PLANTILLA PEDIDOS'!R441,0)</f>
        <v>50640324</v>
      </c>
      <c r="F437" s="1" t="str">
        <f aca="false">+'PLANTILLA PEDIDOS'!S441</f>
        <v>EGU086</v>
      </c>
      <c r="G437" s="1" t="str">
        <f aca="false">TEXT(+'PLANTILLA PEDIDOS'!T441,0)</f>
        <v>814190345</v>
      </c>
      <c r="H437" s="1" t="n">
        <f aca="false">+'PLANTILLA PEDIDOS'!U441</f>
        <v>0</v>
      </c>
      <c r="I437" s="1" t="str">
        <f aca="false">TEXT(+'PLANTILLA PEDIDOS'!V441,0)</f>
        <v/>
      </c>
      <c r="J437" s="1" t="str">
        <f aca="false">+'PLANTILLA PEDIDOS'!W441</f>
        <v/>
      </c>
    </row>
    <row r="438" customFormat="false" ht="13.8" hidden="false" customHeight="false" outlineLevel="0" collapsed="false">
      <c r="A438" s="22" t="n">
        <f aca="false">+'PLANTILLA PEDIDOS'!$S$1</f>
        <v>45630</v>
      </c>
      <c r="B438" s="1" t="str">
        <f aca="false">MID(+'PLANTILLA PEDIDOS'!O442,1,4)</f>
        <v>7711</v>
      </c>
      <c r="C438" s="1" t="str">
        <f aca="false">+'PLANTILLA PEDIDOS'!P442</f>
        <v>CARRASCO VINTIMILLA FABIAN VLADIM</v>
      </c>
      <c r="D438" s="1" t="str">
        <f aca="false">TEXT(+'PLANTILLA PEDIDOS'!Q442,0)</f>
        <v>1000036737</v>
      </c>
      <c r="E438" s="1" t="str">
        <f aca="false">TEXT(+'PLANTILLA PEDIDOS'!R442,0)</f>
        <v>50640324</v>
      </c>
      <c r="F438" s="1" t="str">
        <f aca="false">+'PLANTILLA PEDIDOS'!S442</f>
        <v>EGU086</v>
      </c>
      <c r="G438" s="1" t="str">
        <f aca="false">TEXT(+'PLANTILLA PEDIDOS'!T442,0)</f>
        <v>814190345</v>
      </c>
      <c r="H438" s="1" t="n">
        <f aca="false">+'PLANTILLA PEDIDOS'!U442</f>
        <v>0</v>
      </c>
      <c r="I438" s="1" t="str">
        <f aca="false">TEXT(+'PLANTILLA PEDIDOS'!V442,0)</f>
        <v/>
      </c>
      <c r="J438" s="1" t="str">
        <f aca="false">+'PLANTILLA PEDIDOS'!W442</f>
        <v/>
      </c>
    </row>
    <row r="439" customFormat="false" ht="13.8" hidden="false" customHeight="false" outlineLevel="0" collapsed="false">
      <c r="A439" s="22" t="n">
        <f aca="false">+'PLANTILLA PEDIDOS'!$S$1</f>
        <v>45630</v>
      </c>
      <c r="B439" s="1" t="str">
        <f aca="false">MID(+'PLANTILLA PEDIDOS'!O443,1,4)</f>
        <v>7711</v>
      </c>
      <c r="C439" s="1" t="str">
        <f aca="false">+'PLANTILLA PEDIDOS'!P443</f>
        <v>CARRASCO VINTIMILLA FABIAN VLADIM</v>
      </c>
      <c r="D439" s="1" t="str">
        <f aca="false">TEXT(+'PLANTILLA PEDIDOS'!Q443,0)</f>
        <v>1000036737</v>
      </c>
      <c r="E439" s="1" t="str">
        <f aca="false">TEXT(+'PLANTILLA PEDIDOS'!R443,0)</f>
        <v>50640324</v>
      </c>
      <c r="F439" s="1" t="str">
        <f aca="false">+'PLANTILLA PEDIDOS'!S443</f>
        <v>EGU086</v>
      </c>
      <c r="G439" s="1" t="str">
        <f aca="false">TEXT(+'PLANTILLA PEDIDOS'!T443,0)</f>
        <v>814190345</v>
      </c>
      <c r="H439" s="1" t="n">
        <f aca="false">+'PLANTILLA PEDIDOS'!U443</f>
        <v>0</v>
      </c>
      <c r="I439" s="1" t="str">
        <f aca="false">TEXT(+'PLANTILLA PEDIDOS'!V443,0)</f>
        <v/>
      </c>
      <c r="J439" s="1" t="str">
        <f aca="false">+'PLANTILLA PEDIDOS'!W443</f>
        <v/>
      </c>
    </row>
    <row r="440" customFormat="false" ht="13.8" hidden="false" customHeight="false" outlineLevel="0" collapsed="false">
      <c r="A440" s="22" t="n">
        <f aca="false">+'PLANTILLA PEDIDOS'!$S$1</f>
        <v>45630</v>
      </c>
      <c r="B440" s="1" t="str">
        <f aca="false">MID(+'PLANTILLA PEDIDOS'!O444,1,4)</f>
        <v>7711</v>
      </c>
      <c r="C440" s="1" t="str">
        <f aca="false">+'PLANTILLA PEDIDOS'!P444</f>
        <v>CARRASCO VINTIMILLA FABIAN VLADIM</v>
      </c>
      <c r="D440" s="1" t="str">
        <f aca="false">TEXT(+'PLANTILLA PEDIDOS'!Q444,0)</f>
        <v>1000036737</v>
      </c>
      <c r="E440" s="1" t="str">
        <f aca="false">TEXT(+'PLANTILLA PEDIDOS'!R444,0)</f>
        <v>50640324</v>
      </c>
      <c r="F440" s="1" t="str">
        <f aca="false">+'PLANTILLA PEDIDOS'!S444</f>
        <v>EGU086</v>
      </c>
      <c r="G440" s="1" t="str">
        <f aca="false">TEXT(+'PLANTILLA PEDIDOS'!T444,0)</f>
        <v>814190345</v>
      </c>
      <c r="H440" s="1" t="n">
        <f aca="false">+'PLANTILLA PEDIDOS'!U444</f>
        <v>0</v>
      </c>
      <c r="I440" s="1" t="str">
        <f aca="false">TEXT(+'PLANTILLA PEDIDOS'!V444,0)</f>
        <v/>
      </c>
      <c r="J440" s="1" t="str">
        <f aca="false">+'PLANTILLA PEDIDOS'!W444</f>
        <v/>
      </c>
    </row>
    <row r="441" customFormat="false" ht="13.8" hidden="false" customHeight="false" outlineLevel="0" collapsed="false">
      <c r="A441" s="22" t="n">
        <f aca="false">+'PLANTILLA PEDIDOS'!$S$1</f>
        <v>45630</v>
      </c>
      <c r="B441" s="1" t="str">
        <f aca="false">MID(+'PLANTILLA PEDIDOS'!O445,1,4)</f>
        <v>7711</v>
      </c>
      <c r="C441" s="1" t="str">
        <f aca="false">+'PLANTILLA PEDIDOS'!P445</f>
        <v>CARRASCO VINTIMILLA FABIAN VLADIM</v>
      </c>
      <c r="D441" s="1" t="str">
        <f aca="false">TEXT(+'PLANTILLA PEDIDOS'!Q445,0)</f>
        <v>1000036737</v>
      </c>
      <c r="E441" s="1" t="str">
        <f aca="false">TEXT(+'PLANTILLA PEDIDOS'!R445,0)</f>
        <v>50640324</v>
      </c>
      <c r="F441" s="1" t="str">
        <f aca="false">+'PLANTILLA PEDIDOS'!S445</f>
        <v>EGU086</v>
      </c>
      <c r="G441" s="1" t="str">
        <f aca="false">TEXT(+'PLANTILLA PEDIDOS'!T445,0)</f>
        <v>814190345</v>
      </c>
      <c r="H441" s="1" t="n">
        <f aca="false">+'PLANTILLA PEDIDOS'!U445</f>
        <v>0</v>
      </c>
      <c r="I441" s="1" t="str">
        <f aca="false">TEXT(+'PLANTILLA PEDIDOS'!V445,0)</f>
        <v/>
      </c>
      <c r="J441" s="1" t="str">
        <f aca="false">+'PLANTILLA PEDIDOS'!W445</f>
        <v/>
      </c>
    </row>
    <row r="442" customFormat="false" ht="13.8" hidden="false" customHeight="false" outlineLevel="0" collapsed="false">
      <c r="A442" s="22" t="n">
        <f aca="false">+'PLANTILLA PEDIDOS'!$S$1</f>
        <v>45630</v>
      </c>
      <c r="B442" s="1" t="str">
        <f aca="false">MID(+'PLANTILLA PEDIDOS'!O446,1,4)</f>
        <v>7711</v>
      </c>
      <c r="C442" s="1" t="str">
        <f aca="false">+'PLANTILLA PEDIDOS'!P446</f>
        <v>CARRASCO VINTIMILLA FABIAN VLADIM</v>
      </c>
      <c r="D442" s="1" t="str">
        <f aca="false">TEXT(+'PLANTILLA PEDIDOS'!Q446,0)</f>
        <v>1000036737</v>
      </c>
      <c r="E442" s="1" t="str">
        <f aca="false">TEXT(+'PLANTILLA PEDIDOS'!R446,0)</f>
        <v>50640324</v>
      </c>
      <c r="F442" s="1" t="str">
        <f aca="false">+'PLANTILLA PEDIDOS'!S446</f>
        <v>EGU086</v>
      </c>
      <c r="G442" s="1" t="str">
        <f aca="false">TEXT(+'PLANTILLA PEDIDOS'!T446,0)</f>
        <v>814190345</v>
      </c>
      <c r="H442" s="1" t="n">
        <f aca="false">+'PLANTILLA PEDIDOS'!U446</f>
        <v>0</v>
      </c>
      <c r="I442" s="1" t="str">
        <f aca="false">TEXT(+'PLANTILLA PEDIDOS'!V446,0)</f>
        <v/>
      </c>
      <c r="J442" s="1" t="str">
        <f aca="false">+'PLANTILLA PEDIDOS'!W446</f>
        <v/>
      </c>
    </row>
    <row r="443" customFormat="false" ht="13.8" hidden="false" customHeight="false" outlineLevel="0" collapsed="false">
      <c r="A443" s="22" t="n">
        <f aca="false">+'PLANTILLA PEDIDOS'!$S$1</f>
        <v>45630</v>
      </c>
      <c r="B443" s="1" t="str">
        <f aca="false">MID(+'PLANTILLA PEDIDOS'!O447,1,4)</f>
        <v>7711</v>
      </c>
      <c r="C443" s="1" t="str">
        <f aca="false">+'PLANTILLA PEDIDOS'!P447</f>
        <v>CARRASCO VINTIMILLA FABIAN VLADIM</v>
      </c>
      <c r="D443" s="1" t="str">
        <f aca="false">TEXT(+'PLANTILLA PEDIDOS'!Q447,0)</f>
        <v>1000036737</v>
      </c>
      <c r="E443" s="1" t="str">
        <f aca="false">TEXT(+'PLANTILLA PEDIDOS'!R447,0)</f>
        <v>50640324</v>
      </c>
      <c r="F443" s="1" t="str">
        <f aca="false">+'PLANTILLA PEDIDOS'!S447</f>
        <v>EGU086</v>
      </c>
      <c r="G443" s="1" t="str">
        <f aca="false">TEXT(+'PLANTILLA PEDIDOS'!T447,0)</f>
        <v>814190345</v>
      </c>
      <c r="H443" s="1" t="n">
        <f aca="false">+'PLANTILLA PEDIDOS'!U447</f>
        <v>0</v>
      </c>
      <c r="I443" s="1" t="str">
        <f aca="false">TEXT(+'PLANTILLA PEDIDOS'!V447,0)</f>
        <v/>
      </c>
      <c r="J443" s="1" t="str">
        <f aca="false">+'PLANTILLA PEDIDOS'!W447</f>
        <v/>
      </c>
    </row>
    <row r="444" customFormat="false" ht="13.8" hidden="false" customHeight="false" outlineLevel="0" collapsed="false">
      <c r="A444" s="22" t="n">
        <f aca="false">+'PLANTILLA PEDIDOS'!$S$1</f>
        <v>45630</v>
      </c>
      <c r="B444" s="1" t="str">
        <f aca="false">MID(+'PLANTILLA PEDIDOS'!O448,1,4)</f>
        <v>7711</v>
      </c>
      <c r="C444" s="1" t="str">
        <f aca="false">+'PLANTILLA PEDIDOS'!P448</f>
        <v>CARRASCO VINTIMILLA FABIAN VLADIM</v>
      </c>
      <c r="D444" s="1" t="str">
        <f aca="false">TEXT(+'PLANTILLA PEDIDOS'!Q448,0)</f>
        <v>1000036737</v>
      </c>
      <c r="E444" s="1" t="str">
        <f aca="false">TEXT(+'PLANTILLA PEDIDOS'!R448,0)</f>
        <v>50640324</v>
      </c>
      <c r="F444" s="1" t="str">
        <f aca="false">+'PLANTILLA PEDIDOS'!S448</f>
        <v>EGU086</v>
      </c>
      <c r="G444" s="1" t="str">
        <f aca="false">TEXT(+'PLANTILLA PEDIDOS'!T448,0)</f>
        <v>814190345</v>
      </c>
      <c r="H444" s="1" t="n">
        <f aca="false">+'PLANTILLA PEDIDOS'!U448</f>
        <v>0</v>
      </c>
      <c r="I444" s="1" t="str">
        <f aca="false">TEXT(+'PLANTILLA PEDIDOS'!V448,0)</f>
        <v/>
      </c>
      <c r="J444" s="1" t="str">
        <f aca="false">+'PLANTILLA PEDIDOS'!W448</f>
        <v/>
      </c>
    </row>
    <row r="445" customFormat="false" ht="13.8" hidden="false" customHeight="false" outlineLevel="0" collapsed="false">
      <c r="A445" s="22" t="n">
        <f aca="false">+'PLANTILLA PEDIDOS'!$S$1</f>
        <v>45630</v>
      </c>
      <c r="B445" s="1" t="str">
        <f aca="false">MID(+'PLANTILLA PEDIDOS'!O449,1,4)</f>
        <v>7711</v>
      </c>
      <c r="C445" s="1" t="str">
        <f aca="false">+'PLANTILLA PEDIDOS'!P449</f>
        <v>CARRASCO VINTIMILLA FABIAN VLADIM</v>
      </c>
      <c r="D445" s="1" t="str">
        <f aca="false">TEXT(+'PLANTILLA PEDIDOS'!Q449,0)</f>
        <v>1000036737</v>
      </c>
      <c r="E445" s="1" t="str">
        <f aca="false">TEXT(+'PLANTILLA PEDIDOS'!R449,0)</f>
        <v>50640324</v>
      </c>
      <c r="F445" s="1" t="str">
        <f aca="false">+'PLANTILLA PEDIDOS'!S449</f>
        <v>EGU086</v>
      </c>
      <c r="G445" s="1" t="str">
        <f aca="false">TEXT(+'PLANTILLA PEDIDOS'!T449,0)</f>
        <v>814190345</v>
      </c>
      <c r="H445" s="1" t="n">
        <f aca="false">+'PLANTILLA PEDIDOS'!U449</f>
        <v>0</v>
      </c>
      <c r="I445" s="1" t="str">
        <f aca="false">TEXT(+'PLANTILLA PEDIDOS'!V449,0)</f>
        <v/>
      </c>
      <c r="J445" s="1" t="str">
        <f aca="false">+'PLANTILLA PEDIDOS'!W449</f>
        <v/>
      </c>
    </row>
    <row r="446" customFormat="false" ht="13.8" hidden="false" customHeight="false" outlineLevel="0" collapsed="false">
      <c r="A446" s="22" t="n">
        <f aca="false">+'PLANTILLA PEDIDOS'!$S$1</f>
        <v>45630</v>
      </c>
      <c r="B446" s="1" t="str">
        <f aca="false">MID(+'PLANTILLA PEDIDOS'!O450,1,4)</f>
        <v>7711</v>
      </c>
      <c r="C446" s="1" t="str">
        <f aca="false">+'PLANTILLA PEDIDOS'!P450</f>
        <v>CARRASCO VINTIMILLA FABIAN VLADIM</v>
      </c>
      <c r="D446" s="1" t="str">
        <f aca="false">TEXT(+'PLANTILLA PEDIDOS'!Q450,0)</f>
        <v>1000036737</v>
      </c>
      <c r="E446" s="1" t="str">
        <f aca="false">TEXT(+'PLANTILLA PEDIDOS'!R450,0)</f>
        <v>50640324</v>
      </c>
      <c r="F446" s="1" t="str">
        <f aca="false">+'PLANTILLA PEDIDOS'!S450</f>
        <v>EGU086</v>
      </c>
      <c r="G446" s="1" t="str">
        <f aca="false">TEXT(+'PLANTILLA PEDIDOS'!T450,0)</f>
        <v>814190345</v>
      </c>
      <c r="H446" s="1" t="n">
        <f aca="false">+'PLANTILLA PEDIDOS'!U450</f>
        <v>0</v>
      </c>
      <c r="I446" s="1" t="str">
        <f aca="false">TEXT(+'PLANTILLA PEDIDOS'!V450,0)</f>
        <v/>
      </c>
      <c r="J446" s="1" t="str">
        <f aca="false">+'PLANTILLA PEDIDOS'!W450</f>
        <v/>
      </c>
    </row>
    <row r="447" customFormat="false" ht="13.8" hidden="false" customHeight="false" outlineLevel="0" collapsed="false">
      <c r="A447" s="22" t="n">
        <f aca="false">+'PLANTILLA PEDIDOS'!$S$1</f>
        <v>45630</v>
      </c>
      <c r="B447" s="1" t="str">
        <f aca="false">MID(+'PLANTILLA PEDIDOS'!O451,1,4)</f>
        <v>7711</v>
      </c>
      <c r="C447" s="1" t="str">
        <f aca="false">+'PLANTILLA PEDIDOS'!P451</f>
        <v>CARRASCO VINTIMILLA FABIAN VLADIM</v>
      </c>
      <c r="D447" s="1" t="str">
        <f aca="false">TEXT(+'PLANTILLA PEDIDOS'!Q451,0)</f>
        <v>1000036737</v>
      </c>
      <c r="E447" s="1" t="str">
        <f aca="false">TEXT(+'PLANTILLA PEDIDOS'!R451,0)</f>
        <v>50640324</v>
      </c>
      <c r="F447" s="1" t="str">
        <f aca="false">+'PLANTILLA PEDIDOS'!S451</f>
        <v>EGU086</v>
      </c>
      <c r="G447" s="1" t="str">
        <f aca="false">TEXT(+'PLANTILLA PEDIDOS'!T451,0)</f>
        <v>814190345</v>
      </c>
      <c r="H447" s="1" t="n">
        <f aca="false">+'PLANTILLA PEDIDOS'!U451</f>
        <v>0</v>
      </c>
      <c r="I447" s="1" t="str">
        <f aca="false">TEXT(+'PLANTILLA PEDIDOS'!V451,0)</f>
        <v/>
      </c>
      <c r="J447" s="1" t="str">
        <f aca="false">+'PLANTILLA PEDIDOS'!W451</f>
        <v/>
      </c>
    </row>
    <row r="448" customFormat="false" ht="13.8" hidden="false" customHeight="false" outlineLevel="0" collapsed="false">
      <c r="A448" s="22" t="n">
        <f aca="false">+'PLANTILLA PEDIDOS'!$S$1</f>
        <v>45630</v>
      </c>
      <c r="B448" s="1" t="str">
        <f aca="false">MID(+'PLANTILLA PEDIDOS'!O452,1,4)</f>
        <v>7711</v>
      </c>
      <c r="C448" s="1" t="str">
        <f aca="false">+'PLANTILLA PEDIDOS'!P452</f>
        <v>CARRASCO VINTIMILLA FABIAN VLADIM</v>
      </c>
      <c r="D448" s="1" t="str">
        <f aca="false">TEXT(+'PLANTILLA PEDIDOS'!Q452,0)</f>
        <v>1000036737</v>
      </c>
      <c r="E448" s="1" t="str">
        <f aca="false">TEXT(+'PLANTILLA PEDIDOS'!R452,0)</f>
        <v>50640324</v>
      </c>
      <c r="F448" s="1" t="str">
        <f aca="false">+'PLANTILLA PEDIDOS'!S452</f>
        <v>EGU086</v>
      </c>
      <c r="G448" s="1" t="str">
        <f aca="false">TEXT(+'PLANTILLA PEDIDOS'!T452,0)</f>
        <v>814190345</v>
      </c>
      <c r="H448" s="1" t="n">
        <f aca="false">+'PLANTILLA PEDIDOS'!U452</f>
        <v>0</v>
      </c>
      <c r="I448" s="1" t="str">
        <f aca="false">TEXT(+'PLANTILLA PEDIDOS'!V452,0)</f>
        <v/>
      </c>
      <c r="J448" s="1" t="str">
        <f aca="false">+'PLANTILLA PEDIDOS'!W452</f>
        <v/>
      </c>
    </row>
    <row r="449" customFormat="false" ht="13.8" hidden="false" customHeight="false" outlineLevel="0" collapsed="false">
      <c r="A449" s="22" t="n">
        <f aca="false">+'PLANTILLA PEDIDOS'!$S$1</f>
        <v>45630</v>
      </c>
      <c r="B449" s="1" t="str">
        <f aca="false">MID(+'PLANTILLA PEDIDOS'!O453,1,4)</f>
        <v>7711</v>
      </c>
      <c r="C449" s="1" t="str">
        <f aca="false">+'PLANTILLA PEDIDOS'!P453</f>
        <v>CARRASCO VINTIMILLA FABIAN VLADIM</v>
      </c>
      <c r="D449" s="1" t="str">
        <f aca="false">TEXT(+'PLANTILLA PEDIDOS'!Q453,0)</f>
        <v>1000036737</v>
      </c>
      <c r="E449" s="1" t="str">
        <f aca="false">TEXT(+'PLANTILLA PEDIDOS'!R453,0)</f>
        <v>50640324</v>
      </c>
      <c r="F449" s="1" t="str">
        <f aca="false">+'PLANTILLA PEDIDOS'!S453</f>
        <v>EGU086</v>
      </c>
      <c r="G449" s="1" t="str">
        <f aca="false">TEXT(+'PLANTILLA PEDIDOS'!T453,0)</f>
        <v>814190345</v>
      </c>
      <c r="H449" s="1" t="n">
        <f aca="false">+'PLANTILLA PEDIDOS'!U453</f>
        <v>0</v>
      </c>
      <c r="I449" s="1" t="str">
        <f aca="false">TEXT(+'PLANTILLA PEDIDOS'!V453,0)</f>
        <v/>
      </c>
      <c r="J449" s="1" t="str">
        <f aca="false">+'PLANTILLA PEDIDOS'!W453</f>
        <v/>
      </c>
    </row>
    <row r="450" customFormat="false" ht="13.8" hidden="false" customHeight="false" outlineLevel="0" collapsed="false">
      <c r="A450" s="22" t="n">
        <f aca="false">+'PLANTILLA PEDIDOS'!$S$1</f>
        <v>45630</v>
      </c>
      <c r="B450" s="1" t="str">
        <f aca="false">MID(+'PLANTILLA PEDIDOS'!O454,1,4)</f>
        <v>7711</v>
      </c>
      <c r="C450" s="1" t="str">
        <f aca="false">+'PLANTILLA PEDIDOS'!P454</f>
        <v>CARRASCO VINTIMILLA FABIAN VLADIM</v>
      </c>
      <c r="D450" s="1" t="str">
        <f aca="false">TEXT(+'PLANTILLA PEDIDOS'!Q454,0)</f>
        <v>1000036737</v>
      </c>
      <c r="E450" s="1" t="str">
        <f aca="false">TEXT(+'PLANTILLA PEDIDOS'!R454,0)</f>
        <v>50640324</v>
      </c>
      <c r="F450" s="1" t="str">
        <f aca="false">+'PLANTILLA PEDIDOS'!S454</f>
        <v>EGU086</v>
      </c>
      <c r="G450" s="1" t="str">
        <f aca="false">TEXT(+'PLANTILLA PEDIDOS'!T454,0)</f>
        <v>814190345</v>
      </c>
      <c r="H450" s="1" t="n">
        <f aca="false">+'PLANTILLA PEDIDOS'!U454</f>
        <v>0</v>
      </c>
      <c r="I450" s="1" t="str">
        <f aca="false">TEXT(+'PLANTILLA PEDIDOS'!V454,0)</f>
        <v/>
      </c>
      <c r="J450" s="1" t="str">
        <f aca="false">+'PLANTILLA PEDIDOS'!W454</f>
        <v/>
      </c>
    </row>
    <row r="451" customFormat="false" ht="13.8" hidden="false" customHeight="false" outlineLevel="0" collapsed="false">
      <c r="A451" s="22" t="n">
        <f aca="false">+'PLANTILLA PEDIDOS'!$S$1</f>
        <v>45630</v>
      </c>
      <c r="B451" s="1" t="str">
        <f aca="false">MID(+'PLANTILLA PEDIDOS'!O455,1,4)</f>
        <v>7711</v>
      </c>
      <c r="C451" s="1" t="str">
        <f aca="false">+'PLANTILLA PEDIDOS'!P455</f>
        <v>CARRASCO VINTIMILLA FABIAN VLADIM</v>
      </c>
      <c r="D451" s="1" t="str">
        <f aca="false">TEXT(+'PLANTILLA PEDIDOS'!Q455,0)</f>
        <v>1000036737</v>
      </c>
      <c r="E451" s="1" t="str">
        <f aca="false">TEXT(+'PLANTILLA PEDIDOS'!R455,0)</f>
        <v>50640324</v>
      </c>
      <c r="F451" s="1" t="str">
        <f aca="false">+'PLANTILLA PEDIDOS'!S455</f>
        <v>EGU086</v>
      </c>
      <c r="G451" s="1" t="str">
        <f aca="false">TEXT(+'PLANTILLA PEDIDOS'!T455,0)</f>
        <v>814190345</v>
      </c>
      <c r="H451" s="1" t="n">
        <f aca="false">+'PLANTILLA PEDIDOS'!U455</f>
        <v>0</v>
      </c>
      <c r="I451" s="1" t="str">
        <f aca="false">TEXT(+'PLANTILLA PEDIDOS'!V455,0)</f>
        <v/>
      </c>
      <c r="J451" s="1" t="str">
        <f aca="false">+'PLANTILLA PEDIDOS'!W455</f>
        <v/>
      </c>
    </row>
    <row r="452" customFormat="false" ht="13.8" hidden="false" customHeight="false" outlineLevel="0" collapsed="false">
      <c r="A452" s="22" t="n">
        <f aca="false">+'PLANTILLA PEDIDOS'!$S$1</f>
        <v>45630</v>
      </c>
      <c r="B452" s="1" t="str">
        <f aca="false">MID(+'PLANTILLA PEDIDOS'!O456,1,4)</f>
        <v>7711</v>
      </c>
      <c r="C452" s="1" t="str">
        <f aca="false">+'PLANTILLA PEDIDOS'!P456</f>
        <v>CARRASCO VINTIMILLA FABIAN VLADIM</v>
      </c>
      <c r="D452" s="1" t="str">
        <f aca="false">TEXT(+'PLANTILLA PEDIDOS'!Q456,0)</f>
        <v>1000036737</v>
      </c>
      <c r="E452" s="1" t="str">
        <f aca="false">TEXT(+'PLANTILLA PEDIDOS'!R456,0)</f>
        <v>50640324</v>
      </c>
      <c r="F452" s="1" t="str">
        <f aca="false">+'PLANTILLA PEDIDOS'!S456</f>
        <v>EGU086</v>
      </c>
      <c r="G452" s="1" t="str">
        <f aca="false">TEXT(+'PLANTILLA PEDIDOS'!T456,0)</f>
        <v>814190345</v>
      </c>
      <c r="H452" s="1" t="n">
        <f aca="false">+'PLANTILLA PEDIDOS'!U456</f>
        <v>0</v>
      </c>
      <c r="I452" s="1" t="str">
        <f aca="false">TEXT(+'PLANTILLA PEDIDOS'!V456,0)</f>
        <v/>
      </c>
      <c r="J452" s="1" t="str">
        <f aca="false">+'PLANTILLA PEDIDOS'!W456</f>
        <v/>
      </c>
    </row>
    <row r="453" customFormat="false" ht="13.8" hidden="false" customHeight="false" outlineLevel="0" collapsed="false">
      <c r="A453" s="22" t="n">
        <f aca="false">+'PLANTILLA PEDIDOS'!$S$1</f>
        <v>45630</v>
      </c>
      <c r="B453" s="1" t="str">
        <f aca="false">MID(+'PLANTILLA PEDIDOS'!O457,1,4)</f>
        <v>7711</v>
      </c>
      <c r="C453" s="1" t="str">
        <f aca="false">+'PLANTILLA PEDIDOS'!P457</f>
        <v>CARRASCO VINTIMILLA FABIAN VLADIM</v>
      </c>
      <c r="D453" s="1" t="str">
        <f aca="false">TEXT(+'PLANTILLA PEDIDOS'!Q457,0)</f>
        <v>1000036737</v>
      </c>
      <c r="E453" s="1" t="str">
        <f aca="false">TEXT(+'PLANTILLA PEDIDOS'!R457,0)</f>
        <v>50640324</v>
      </c>
      <c r="F453" s="1" t="str">
        <f aca="false">+'PLANTILLA PEDIDOS'!S457</f>
        <v>EGU086</v>
      </c>
      <c r="G453" s="1" t="str">
        <f aca="false">TEXT(+'PLANTILLA PEDIDOS'!T457,0)</f>
        <v>814190345</v>
      </c>
      <c r="H453" s="1" t="n">
        <f aca="false">+'PLANTILLA PEDIDOS'!U457</f>
        <v>0</v>
      </c>
      <c r="I453" s="1" t="str">
        <f aca="false">TEXT(+'PLANTILLA PEDIDOS'!V457,0)</f>
        <v/>
      </c>
      <c r="J453" s="1" t="str">
        <f aca="false">+'PLANTILLA PEDIDOS'!W457</f>
        <v/>
      </c>
    </row>
    <row r="454" customFormat="false" ht="13.8" hidden="false" customHeight="false" outlineLevel="0" collapsed="false">
      <c r="A454" s="22" t="n">
        <f aca="false">+'PLANTILLA PEDIDOS'!$S$1</f>
        <v>45630</v>
      </c>
      <c r="B454" s="1" t="str">
        <f aca="false">MID(+'PLANTILLA PEDIDOS'!O458,1,4)</f>
        <v>7711</v>
      </c>
      <c r="C454" s="1" t="str">
        <f aca="false">+'PLANTILLA PEDIDOS'!P458</f>
        <v>CARRASCO VINTIMILLA FABIAN VLADIM</v>
      </c>
      <c r="D454" s="1" t="str">
        <f aca="false">TEXT(+'PLANTILLA PEDIDOS'!Q458,0)</f>
        <v>1000036737</v>
      </c>
      <c r="E454" s="1" t="str">
        <f aca="false">TEXT(+'PLANTILLA PEDIDOS'!R458,0)</f>
        <v>50640324</v>
      </c>
      <c r="F454" s="1" t="str">
        <f aca="false">+'PLANTILLA PEDIDOS'!S458</f>
        <v>EGU086</v>
      </c>
      <c r="G454" s="1" t="str">
        <f aca="false">TEXT(+'PLANTILLA PEDIDOS'!T458,0)</f>
        <v>814190345</v>
      </c>
      <c r="H454" s="1" t="n">
        <f aca="false">+'PLANTILLA PEDIDOS'!U458</f>
        <v>0</v>
      </c>
      <c r="I454" s="1" t="str">
        <f aca="false">TEXT(+'PLANTILLA PEDIDOS'!V458,0)</f>
        <v/>
      </c>
      <c r="J454" s="1" t="str">
        <f aca="false">+'PLANTILLA PEDIDOS'!W458</f>
        <v/>
      </c>
    </row>
    <row r="455" customFormat="false" ht="13.8" hidden="false" customHeight="false" outlineLevel="0" collapsed="false">
      <c r="A455" s="22" t="n">
        <f aca="false">+'PLANTILLA PEDIDOS'!$S$1</f>
        <v>45630</v>
      </c>
      <c r="B455" s="1" t="str">
        <f aca="false">MID(+'PLANTILLA PEDIDOS'!O459,1,4)</f>
        <v>7711</v>
      </c>
      <c r="C455" s="1" t="str">
        <f aca="false">+'PLANTILLA PEDIDOS'!P459</f>
        <v>CARRASCO VINTIMILLA FABIAN VLADIM</v>
      </c>
      <c r="D455" s="1" t="str">
        <f aca="false">TEXT(+'PLANTILLA PEDIDOS'!Q459,0)</f>
        <v>1000036737</v>
      </c>
      <c r="E455" s="1" t="str">
        <f aca="false">TEXT(+'PLANTILLA PEDIDOS'!R459,0)</f>
        <v>50640324</v>
      </c>
      <c r="F455" s="1" t="str">
        <f aca="false">+'PLANTILLA PEDIDOS'!S459</f>
        <v>EGU086</v>
      </c>
      <c r="G455" s="1" t="str">
        <f aca="false">TEXT(+'PLANTILLA PEDIDOS'!T459,0)</f>
        <v>814190345</v>
      </c>
      <c r="H455" s="1" t="n">
        <f aca="false">+'PLANTILLA PEDIDOS'!U459</f>
        <v>0</v>
      </c>
      <c r="I455" s="1" t="str">
        <f aca="false">TEXT(+'PLANTILLA PEDIDOS'!V459,0)</f>
        <v/>
      </c>
      <c r="J455" s="1" t="str">
        <f aca="false">+'PLANTILLA PEDIDOS'!W459</f>
        <v/>
      </c>
    </row>
    <row r="456" customFormat="false" ht="13.8" hidden="false" customHeight="false" outlineLevel="0" collapsed="false">
      <c r="A456" s="22" t="n">
        <f aca="false">+'PLANTILLA PEDIDOS'!$S$1</f>
        <v>45630</v>
      </c>
      <c r="B456" s="1" t="str">
        <f aca="false">MID(+'PLANTILLA PEDIDOS'!O460,1,4)</f>
        <v>7711</v>
      </c>
      <c r="C456" s="1" t="str">
        <f aca="false">+'PLANTILLA PEDIDOS'!P460</f>
        <v>CARRASCO VINTIMILLA FABIAN VLADIM</v>
      </c>
      <c r="D456" s="1" t="str">
        <f aca="false">TEXT(+'PLANTILLA PEDIDOS'!Q460,0)</f>
        <v>1000036737</v>
      </c>
      <c r="E456" s="1" t="str">
        <f aca="false">TEXT(+'PLANTILLA PEDIDOS'!R460,0)</f>
        <v>50640324</v>
      </c>
      <c r="F456" s="1" t="str">
        <f aca="false">+'PLANTILLA PEDIDOS'!S460</f>
        <v>EGU074</v>
      </c>
      <c r="G456" s="1" t="str">
        <f aca="false">TEXT(+'PLANTILLA PEDIDOS'!T460,0)</f>
        <v>814190345</v>
      </c>
      <c r="H456" s="1" t="n">
        <f aca="false">+'PLANTILLA PEDIDOS'!U460</f>
        <v>0</v>
      </c>
      <c r="I456" s="1" t="str">
        <f aca="false">TEXT(+'PLANTILLA PEDIDOS'!V460,0)</f>
        <v/>
      </c>
      <c r="J456" s="1" t="str">
        <f aca="false">+'PLANTILLA PEDIDOS'!W460</f>
        <v/>
      </c>
    </row>
    <row r="457" customFormat="false" ht="13.8" hidden="false" customHeight="false" outlineLevel="0" collapsed="false">
      <c r="A457" s="22" t="n">
        <f aca="false">+'PLANTILLA PEDIDOS'!$S$1</f>
        <v>45630</v>
      </c>
      <c r="B457" s="1" t="str">
        <f aca="false">MID(+'PLANTILLA PEDIDOS'!O461,1,4)</f>
        <v>7711</v>
      </c>
      <c r="C457" s="1" t="str">
        <f aca="false">+'PLANTILLA PEDIDOS'!P461</f>
        <v>CARRASCO VINTIMILLA FABIAN VLADIM</v>
      </c>
      <c r="D457" s="1" t="str">
        <f aca="false">TEXT(+'PLANTILLA PEDIDOS'!Q461,0)</f>
        <v>1000036737</v>
      </c>
      <c r="E457" s="1" t="str">
        <f aca="false">TEXT(+'PLANTILLA PEDIDOS'!R461,0)</f>
        <v>50640324</v>
      </c>
      <c r="F457" s="1" t="str">
        <f aca="false">+'PLANTILLA PEDIDOS'!S461</f>
        <v>EGU074</v>
      </c>
      <c r="G457" s="1" t="str">
        <f aca="false">TEXT(+'PLANTILLA PEDIDOS'!T461,0)</f>
        <v>814190345</v>
      </c>
      <c r="H457" s="1" t="n">
        <f aca="false">+'PLANTILLA PEDIDOS'!U461</f>
        <v>0</v>
      </c>
      <c r="I457" s="1" t="str">
        <f aca="false">TEXT(+'PLANTILLA PEDIDOS'!V461,0)</f>
        <v/>
      </c>
      <c r="J457" s="1" t="str">
        <f aca="false">+'PLANTILLA PEDIDOS'!W461</f>
        <v/>
      </c>
    </row>
    <row r="458" customFormat="false" ht="13.8" hidden="false" customHeight="false" outlineLevel="0" collapsed="false">
      <c r="A458" s="22" t="n">
        <f aca="false">+'PLANTILLA PEDIDOS'!$S$1</f>
        <v>45630</v>
      </c>
      <c r="B458" s="1" t="str">
        <f aca="false">MID(+'PLANTILLA PEDIDOS'!O462,1,4)</f>
        <v>7711</v>
      </c>
      <c r="C458" s="1" t="str">
        <f aca="false">+'PLANTILLA PEDIDOS'!P462</f>
        <v>GIL JARA JAVIER OSWALDO</v>
      </c>
      <c r="D458" s="1" t="str">
        <f aca="false">TEXT(+'PLANTILLA PEDIDOS'!Q462,0)</f>
        <v>1000023680</v>
      </c>
      <c r="E458" s="1" t="str">
        <f aca="false">TEXT(+'PLANTILLA PEDIDOS'!R462,0)</f>
        <v>50640324</v>
      </c>
      <c r="F458" s="1" t="str">
        <f aca="false">+'PLANTILLA PEDIDOS'!S462</f>
        <v>EGU074</v>
      </c>
      <c r="G458" s="1" t="str">
        <f aca="false">TEXT(+'PLANTILLA PEDIDOS'!T462,0)</f>
        <v>814190345</v>
      </c>
      <c r="H458" s="1" t="n">
        <f aca="false">+'PLANTILLA PEDIDOS'!U462</f>
        <v>0</v>
      </c>
      <c r="I458" s="1" t="str">
        <f aca="false">TEXT(+'PLANTILLA PEDIDOS'!V462,0)</f>
        <v/>
      </c>
      <c r="J458" s="1" t="str">
        <f aca="false">+'PLANTILLA PEDIDOS'!W462</f>
        <v/>
      </c>
    </row>
    <row r="459" customFormat="false" ht="13.8" hidden="false" customHeight="false" outlineLevel="0" collapsed="false">
      <c r="A459" s="22" t="n">
        <f aca="false">+'PLANTILLA PEDIDOS'!$S$1</f>
        <v>45630</v>
      </c>
      <c r="B459" s="1" t="str">
        <f aca="false">MID(+'PLANTILLA PEDIDOS'!O463,1,4)</f>
        <v>7711</v>
      </c>
      <c r="C459" s="1" t="str">
        <f aca="false">+'PLANTILLA PEDIDOS'!P463</f>
        <v>GIL JARA JAVIER OSWALDO</v>
      </c>
      <c r="D459" s="1" t="str">
        <f aca="false">TEXT(+'PLANTILLA PEDIDOS'!Q463,0)</f>
        <v>1000023680</v>
      </c>
      <c r="E459" s="1" t="str">
        <f aca="false">TEXT(+'PLANTILLA PEDIDOS'!R463,0)</f>
        <v>50640324</v>
      </c>
      <c r="F459" s="1" t="str">
        <f aca="false">+'PLANTILLA PEDIDOS'!S463</f>
        <v>EGU074</v>
      </c>
      <c r="G459" s="1" t="str">
        <f aca="false">TEXT(+'PLANTILLA PEDIDOS'!T463,0)</f>
        <v>814190345</v>
      </c>
      <c r="H459" s="1" t="n">
        <f aca="false">+'PLANTILLA PEDIDOS'!U463</f>
        <v>0</v>
      </c>
      <c r="I459" s="1" t="str">
        <f aca="false">TEXT(+'PLANTILLA PEDIDOS'!V463,0)</f>
        <v/>
      </c>
      <c r="J459" s="1" t="str">
        <f aca="false">+'PLANTILLA PEDIDOS'!W463</f>
        <v/>
      </c>
    </row>
    <row r="460" customFormat="false" ht="13.8" hidden="false" customHeight="false" outlineLevel="0" collapsed="false">
      <c r="A460" s="22" t="n">
        <f aca="false">+'PLANTILLA PEDIDOS'!$S$1</f>
        <v>45630</v>
      </c>
      <c r="B460" s="1" t="str">
        <f aca="false">MID(+'PLANTILLA PEDIDOS'!O464,1,4)</f>
        <v>7711</v>
      </c>
      <c r="C460" s="1" t="str">
        <f aca="false">+'PLANTILLA PEDIDOS'!P464</f>
        <v>GIL JARA JAVIER OSWALDO</v>
      </c>
      <c r="D460" s="1" t="str">
        <f aca="false">TEXT(+'PLANTILLA PEDIDOS'!Q464,0)</f>
        <v>1000023680</v>
      </c>
      <c r="E460" s="1" t="str">
        <f aca="false">TEXT(+'PLANTILLA PEDIDOS'!R464,0)</f>
        <v>50640324</v>
      </c>
      <c r="F460" s="1" t="str">
        <f aca="false">+'PLANTILLA PEDIDOS'!S464</f>
        <v>EGU074</v>
      </c>
      <c r="G460" s="1" t="str">
        <f aca="false">TEXT(+'PLANTILLA PEDIDOS'!T464,0)</f>
        <v>814190320</v>
      </c>
      <c r="H460" s="1" t="n">
        <f aca="false">+'PLANTILLA PEDIDOS'!U464</f>
        <v>0</v>
      </c>
      <c r="I460" s="1" t="str">
        <f aca="false">TEXT(+'PLANTILLA PEDIDOS'!V464,0)</f>
        <v/>
      </c>
      <c r="J460" s="1" t="str">
        <f aca="false">+'PLANTILLA PEDIDOS'!W464</f>
        <v/>
      </c>
    </row>
    <row r="461" customFormat="false" ht="13.8" hidden="false" customHeight="false" outlineLevel="0" collapsed="false">
      <c r="A461" s="22" t="n">
        <f aca="false">+'PLANTILLA PEDIDOS'!$S$1</f>
        <v>45630</v>
      </c>
      <c r="B461" s="1" t="str">
        <f aca="false">MID(+'PLANTILLA PEDIDOS'!O465,1,4)</f>
        <v>7711</v>
      </c>
      <c r="C461" s="1" t="str">
        <f aca="false">+'PLANTILLA PEDIDOS'!P465</f>
        <v>GIL JARA JAVIER OSWALDO</v>
      </c>
      <c r="D461" s="1" t="str">
        <f aca="false">TEXT(+'PLANTILLA PEDIDOS'!Q465,0)</f>
        <v>1000023680</v>
      </c>
      <c r="E461" s="1" t="str">
        <f aca="false">TEXT(+'PLANTILLA PEDIDOS'!R465,0)</f>
        <v>50640324</v>
      </c>
      <c r="F461" s="1" t="str">
        <f aca="false">+'PLANTILLA PEDIDOS'!S465</f>
        <v>EGU074</v>
      </c>
      <c r="G461" s="1" t="str">
        <f aca="false">TEXT(+'PLANTILLA PEDIDOS'!T465,0)</f>
        <v>814190320</v>
      </c>
      <c r="H461" s="1" t="n">
        <f aca="false">+'PLANTILLA PEDIDOS'!U465</f>
        <v>0</v>
      </c>
      <c r="I461" s="1" t="str">
        <f aca="false">TEXT(+'PLANTILLA PEDIDOS'!V465,0)</f>
        <v/>
      </c>
      <c r="J461" s="1" t="str">
        <f aca="false">+'PLANTILLA PEDIDOS'!W465</f>
        <v/>
      </c>
    </row>
    <row r="462" customFormat="false" ht="13.8" hidden="false" customHeight="false" outlineLevel="0" collapsed="false">
      <c r="A462" s="22" t="n">
        <f aca="false">+'PLANTILLA PEDIDOS'!$S$1</f>
        <v>45630</v>
      </c>
      <c r="B462" s="1" t="str">
        <f aca="false">MID(+'PLANTILLA PEDIDOS'!O466,1,4)</f>
        <v>7711</v>
      </c>
      <c r="C462" s="1" t="str">
        <f aca="false">+'PLANTILLA PEDIDOS'!P466</f>
        <v>GIL JARA JAVIER OSWALDO</v>
      </c>
      <c r="D462" s="1" t="str">
        <f aca="false">TEXT(+'PLANTILLA PEDIDOS'!Q466,0)</f>
        <v>1000023680</v>
      </c>
      <c r="E462" s="1" t="str">
        <f aca="false">TEXT(+'PLANTILLA PEDIDOS'!R466,0)</f>
        <v>50640324</v>
      </c>
      <c r="F462" s="1" t="str">
        <f aca="false">+'PLANTILLA PEDIDOS'!S466</f>
        <v>EGU074</v>
      </c>
      <c r="G462" s="1" t="str">
        <f aca="false">TEXT(+'PLANTILLA PEDIDOS'!T466,0)</f>
        <v>814190320</v>
      </c>
      <c r="H462" s="1" t="n">
        <f aca="false">+'PLANTILLA PEDIDOS'!U466</f>
        <v>0</v>
      </c>
      <c r="I462" s="1" t="str">
        <f aca="false">TEXT(+'PLANTILLA PEDIDOS'!V466,0)</f>
        <v/>
      </c>
      <c r="J462" s="1" t="str">
        <f aca="false">+'PLANTILLA PEDIDOS'!W466</f>
        <v/>
      </c>
    </row>
    <row r="463" customFormat="false" ht="13.8" hidden="false" customHeight="false" outlineLevel="0" collapsed="false">
      <c r="A463" s="22" t="n">
        <f aca="false">+'PLANTILLA PEDIDOS'!$S$1</f>
        <v>45630</v>
      </c>
      <c r="B463" s="1" t="str">
        <f aca="false">MID(+'PLANTILLA PEDIDOS'!O467,1,4)</f>
        <v>7711</v>
      </c>
      <c r="C463" s="1" t="str">
        <f aca="false">+'PLANTILLA PEDIDOS'!P467</f>
        <v>GIL JARA JAVIER OSWALDO</v>
      </c>
      <c r="D463" s="1" t="str">
        <f aca="false">TEXT(+'PLANTILLA PEDIDOS'!Q467,0)</f>
        <v>1000023680</v>
      </c>
      <c r="E463" s="1" t="str">
        <f aca="false">TEXT(+'PLANTILLA PEDIDOS'!R467,0)</f>
        <v>50640324</v>
      </c>
      <c r="F463" s="1" t="str">
        <f aca="false">+'PLANTILLA PEDIDOS'!S467</f>
        <v>EGU074</v>
      </c>
      <c r="G463" s="1" t="str">
        <f aca="false">TEXT(+'PLANTILLA PEDIDOS'!T467,0)</f>
        <v>814190320</v>
      </c>
      <c r="H463" s="1" t="n">
        <f aca="false">+'PLANTILLA PEDIDOS'!U467</f>
        <v>0</v>
      </c>
      <c r="I463" s="1" t="str">
        <f aca="false">TEXT(+'PLANTILLA PEDIDOS'!V467,0)</f>
        <v/>
      </c>
      <c r="J463" s="1" t="str">
        <f aca="false">+'PLANTILLA PEDIDOS'!W467</f>
        <v/>
      </c>
    </row>
    <row r="464" customFormat="false" ht="13.8" hidden="false" customHeight="false" outlineLevel="0" collapsed="false">
      <c r="A464" s="22" t="n">
        <f aca="false">+'PLANTILLA PEDIDOS'!$S$1</f>
        <v>45630</v>
      </c>
      <c r="B464" s="1" t="str">
        <f aca="false">MID(+'PLANTILLA PEDIDOS'!O468,1,4)</f>
        <v>7711</v>
      </c>
      <c r="C464" s="1" t="str">
        <f aca="false">+'PLANTILLA PEDIDOS'!P468</f>
        <v>GIL JARA JAVIER OSWALDO</v>
      </c>
      <c r="D464" s="1" t="str">
        <f aca="false">TEXT(+'PLANTILLA PEDIDOS'!Q468,0)</f>
        <v>1000023680</v>
      </c>
      <c r="E464" s="1" t="str">
        <f aca="false">TEXT(+'PLANTILLA PEDIDOS'!R468,0)</f>
        <v>50640324</v>
      </c>
      <c r="F464" s="1" t="str">
        <f aca="false">+'PLANTILLA PEDIDOS'!S468</f>
        <v>EGU074</v>
      </c>
      <c r="G464" s="1" t="str">
        <f aca="false">TEXT(+'PLANTILLA PEDIDOS'!T468,0)</f>
        <v>814190320</v>
      </c>
      <c r="H464" s="1" t="n">
        <f aca="false">+'PLANTILLA PEDIDOS'!U468</f>
        <v>0</v>
      </c>
      <c r="I464" s="1" t="str">
        <f aca="false">TEXT(+'PLANTILLA PEDIDOS'!V468,0)</f>
        <v/>
      </c>
      <c r="J464" s="1" t="str">
        <f aca="false">+'PLANTILLA PEDIDOS'!W468</f>
        <v/>
      </c>
    </row>
    <row r="465" customFormat="false" ht="13.8" hidden="false" customHeight="false" outlineLevel="0" collapsed="false">
      <c r="A465" s="22" t="n">
        <f aca="false">+'PLANTILLA PEDIDOS'!$S$1</f>
        <v>45630</v>
      </c>
      <c r="B465" s="1" t="str">
        <f aca="false">MID(+'PLANTILLA PEDIDOS'!O469,1,4)</f>
        <v>7711</v>
      </c>
      <c r="C465" s="1" t="str">
        <f aca="false">+'PLANTILLA PEDIDOS'!P469</f>
        <v>GIL JARA JAVIER OSWALDO</v>
      </c>
      <c r="D465" s="1" t="str">
        <f aca="false">TEXT(+'PLANTILLA PEDIDOS'!Q469,0)</f>
        <v>1000023680</v>
      </c>
      <c r="E465" s="1" t="str">
        <f aca="false">TEXT(+'PLANTILLA PEDIDOS'!R469,0)</f>
        <v>50640324</v>
      </c>
      <c r="F465" s="1" t="str">
        <f aca="false">+'PLANTILLA PEDIDOS'!S469</f>
        <v>EGU074</v>
      </c>
      <c r="G465" s="1" t="str">
        <f aca="false">TEXT(+'PLANTILLA PEDIDOS'!T469,0)</f>
        <v>814190320</v>
      </c>
      <c r="H465" s="1" t="n">
        <f aca="false">+'PLANTILLA PEDIDOS'!U469</f>
        <v>0</v>
      </c>
      <c r="I465" s="1" t="str">
        <f aca="false">TEXT(+'PLANTILLA PEDIDOS'!V469,0)</f>
        <v/>
      </c>
      <c r="J465" s="1" t="str">
        <f aca="false">+'PLANTILLA PEDIDOS'!W469</f>
        <v/>
      </c>
    </row>
    <row r="466" customFormat="false" ht="13.8" hidden="false" customHeight="false" outlineLevel="0" collapsed="false">
      <c r="A466" s="22" t="n">
        <f aca="false">+'PLANTILLA PEDIDOS'!$S$1</f>
        <v>45630</v>
      </c>
      <c r="B466" s="1" t="str">
        <f aca="false">MID(+'PLANTILLA PEDIDOS'!O470,1,4)</f>
        <v>7711</v>
      </c>
      <c r="C466" s="1" t="str">
        <f aca="false">+'PLANTILLA PEDIDOS'!P470</f>
        <v>GIL JARA JAVIER OSWALDO</v>
      </c>
      <c r="D466" s="1" t="str">
        <f aca="false">TEXT(+'PLANTILLA PEDIDOS'!Q470,0)</f>
        <v>1000023680</v>
      </c>
      <c r="E466" s="1" t="str">
        <f aca="false">TEXT(+'PLANTILLA PEDIDOS'!R470,0)</f>
        <v>50640324</v>
      </c>
      <c r="F466" s="1" t="str">
        <f aca="false">+'PLANTILLA PEDIDOS'!S470</f>
        <v>EGU074</v>
      </c>
      <c r="G466" s="1" t="str">
        <f aca="false">TEXT(+'PLANTILLA PEDIDOS'!T470,0)</f>
        <v>814190320</v>
      </c>
      <c r="H466" s="1" t="n">
        <f aca="false">+'PLANTILLA PEDIDOS'!U470</f>
        <v>0</v>
      </c>
      <c r="I466" s="1" t="str">
        <f aca="false">TEXT(+'PLANTILLA PEDIDOS'!V470,0)</f>
        <v/>
      </c>
      <c r="J466" s="1" t="str">
        <f aca="false">+'PLANTILLA PEDIDOS'!W470</f>
        <v/>
      </c>
    </row>
    <row r="467" customFormat="false" ht="13.8" hidden="false" customHeight="false" outlineLevel="0" collapsed="false">
      <c r="A467" s="22" t="n">
        <f aca="false">+'PLANTILLA PEDIDOS'!$S$1</f>
        <v>45630</v>
      </c>
      <c r="B467" s="1" t="str">
        <f aca="false">MID(+'PLANTILLA PEDIDOS'!O471,1,4)</f>
        <v>7711</v>
      </c>
      <c r="C467" s="1" t="str">
        <f aca="false">+'PLANTILLA PEDIDOS'!P471</f>
        <v>GIL JARA JAVIER OSWALDO</v>
      </c>
      <c r="D467" s="1" t="str">
        <f aca="false">TEXT(+'PLANTILLA PEDIDOS'!Q471,0)</f>
        <v>1000023680</v>
      </c>
      <c r="E467" s="1" t="str">
        <f aca="false">TEXT(+'PLANTILLA PEDIDOS'!R471,0)</f>
        <v>50640324</v>
      </c>
      <c r="F467" s="1" t="str">
        <f aca="false">+'PLANTILLA PEDIDOS'!S471</f>
        <v>EGU074</v>
      </c>
      <c r="G467" s="1" t="str">
        <f aca="false">TEXT(+'PLANTILLA PEDIDOS'!T471,0)</f>
        <v>814190320</v>
      </c>
      <c r="H467" s="1" t="n">
        <f aca="false">+'PLANTILLA PEDIDOS'!U471</f>
        <v>0</v>
      </c>
      <c r="I467" s="1" t="str">
        <f aca="false">TEXT(+'PLANTILLA PEDIDOS'!V471,0)</f>
        <v/>
      </c>
      <c r="J467" s="1" t="str">
        <f aca="false">+'PLANTILLA PEDIDOS'!W471</f>
        <v/>
      </c>
    </row>
    <row r="468" customFormat="false" ht="13.8" hidden="false" customHeight="false" outlineLevel="0" collapsed="false">
      <c r="A468" s="22" t="n">
        <f aca="false">+'PLANTILLA PEDIDOS'!$S$1</f>
        <v>45630</v>
      </c>
      <c r="B468" s="1" t="str">
        <f aca="false">MID(+'PLANTILLA PEDIDOS'!O472,1,4)</f>
        <v>7711</v>
      </c>
      <c r="C468" s="1" t="str">
        <f aca="false">+'PLANTILLA PEDIDOS'!P472</f>
        <v>GIL JARA JAVIER OSWALDO</v>
      </c>
      <c r="D468" s="1" t="str">
        <f aca="false">TEXT(+'PLANTILLA PEDIDOS'!Q472,0)</f>
        <v>1000023680</v>
      </c>
      <c r="E468" s="1" t="str">
        <f aca="false">TEXT(+'PLANTILLA PEDIDOS'!R472,0)</f>
        <v>50640324</v>
      </c>
      <c r="F468" s="1" t="str">
        <f aca="false">+'PLANTILLA PEDIDOS'!S472</f>
        <v>EGU074</v>
      </c>
      <c r="G468" s="1" t="str">
        <f aca="false">TEXT(+'PLANTILLA PEDIDOS'!T472,0)</f>
        <v>814190320</v>
      </c>
      <c r="H468" s="1" t="n">
        <f aca="false">+'PLANTILLA PEDIDOS'!U472</f>
        <v>1</v>
      </c>
      <c r="I468" s="1" t="str">
        <f aca="false">TEXT(+'PLANTILLA PEDIDOS'!V472,0)</f>
        <v>5717</v>
      </c>
      <c r="J468" s="1" t="n">
        <f aca="false">+'PLANTILLA PEDIDOS'!W472</f>
        <v>2</v>
      </c>
    </row>
    <row r="469" customFormat="false" ht="13.8" hidden="false" customHeight="false" outlineLevel="0" collapsed="false">
      <c r="A469" s="22" t="n">
        <f aca="false">+'PLANTILLA PEDIDOS'!$S$1</f>
        <v>45630</v>
      </c>
      <c r="B469" s="1" t="str">
        <f aca="false">MID(+'PLANTILLA PEDIDOS'!O473,1,4)</f>
        <v>7711</v>
      </c>
      <c r="C469" s="1" t="str">
        <f aca="false">+'PLANTILLA PEDIDOS'!P473</f>
        <v>GIL JARA JAVIER OSWALDO</v>
      </c>
      <c r="D469" s="1" t="str">
        <f aca="false">TEXT(+'PLANTILLA PEDIDOS'!Q473,0)</f>
        <v>1000023680</v>
      </c>
      <c r="E469" s="1" t="str">
        <f aca="false">TEXT(+'PLANTILLA PEDIDOS'!R473,0)</f>
        <v>50640324</v>
      </c>
      <c r="F469" s="1" t="str">
        <f aca="false">+'PLANTILLA PEDIDOS'!S473</f>
        <v>EGU074</v>
      </c>
      <c r="G469" s="1" t="str">
        <f aca="false">TEXT(+'PLANTILLA PEDIDOS'!T473,0)</f>
        <v>814190320</v>
      </c>
      <c r="H469" s="1" t="n">
        <f aca="false">+'PLANTILLA PEDIDOS'!U473</f>
        <v>1</v>
      </c>
      <c r="I469" s="1" t="str">
        <f aca="false">TEXT(+'PLANTILLA PEDIDOS'!V473,0)</f>
        <v>15593</v>
      </c>
      <c r="J469" s="1" t="n">
        <f aca="false">+'PLANTILLA PEDIDOS'!W473</f>
        <v>3</v>
      </c>
    </row>
    <row r="470" customFormat="false" ht="13.8" hidden="false" customHeight="false" outlineLevel="0" collapsed="false">
      <c r="A470" s="22" t="n">
        <f aca="false">+'PLANTILLA PEDIDOS'!$S$1</f>
        <v>45630</v>
      </c>
      <c r="B470" s="1" t="str">
        <f aca="false">MID(+'PLANTILLA PEDIDOS'!O474,1,4)</f>
        <v>7711</v>
      </c>
      <c r="C470" s="1" t="str">
        <f aca="false">+'PLANTILLA PEDIDOS'!P474</f>
        <v>GIL JARA JAVIER OSWALDO</v>
      </c>
      <c r="D470" s="1" t="str">
        <f aca="false">TEXT(+'PLANTILLA PEDIDOS'!Q474,0)</f>
        <v>1000023680</v>
      </c>
      <c r="E470" s="1" t="str">
        <f aca="false">TEXT(+'PLANTILLA PEDIDOS'!R474,0)</f>
        <v>50640324</v>
      </c>
      <c r="F470" s="1" t="str">
        <f aca="false">+'PLANTILLA PEDIDOS'!S474</f>
        <v>EGU074</v>
      </c>
      <c r="G470" s="1" t="str">
        <f aca="false">TEXT(+'PLANTILLA PEDIDOS'!T474,0)</f>
        <v>814190320</v>
      </c>
      <c r="H470" s="1" t="n">
        <f aca="false">+'PLANTILLA PEDIDOS'!U474</f>
        <v>1</v>
      </c>
      <c r="I470" s="1" t="str">
        <f aca="false">TEXT(+'PLANTILLA PEDIDOS'!V474,0)</f>
        <v>16078</v>
      </c>
      <c r="J470" s="1" t="n">
        <f aca="false">+'PLANTILLA PEDIDOS'!W474</f>
        <v>6</v>
      </c>
    </row>
    <row r="471" customFormat="false" ht="13.8" hidden="false" customHeight="false" outlineLevel="0" collapsed="false">
      <c r="A471" s="22" t="n">
        <f aca="false">+'PLANTILLA PEDIDOS'!$S$1</f>
        <v>45630</v>
      </c>
      <c r="B471" s="1" t="str">
        <f aca="false">MID(+'PLANTILLA PEDIDOS'!O475,1,4)</f>
        <v>7711</v>
      </c>
      <c r="C471" s="1" t="str">
        <f aca="false">+'PLANTILLA PEDIDOS'!P475</f>
        <v>GIL JARA JAVIER OSWALDO</v>
      </c>
      <c r="D471" s="1" t="str">
        <f aca="false">TEXT(+'PLANTILLA PEDIDOS'!Q475,0)</f>
        <v>1000023680</v>
      </c>
      <c r="E471" s="1" t="str">
        <f aca="false">TEXT(+'PLANTILLA PEDIDOS'!R475,0)</f>
        <v>50640324</v>
      </c>
      <c r="F471" s="1" t="str">
        <f aca="false">+'PLANTILLA PEDIDOS'!S475</f>
        <v>EGU074</v>
      </c>
      <c r="G471" s="1" t="str">
        <f aca="false">TEXT(+'PLANTILLA PEDIDOS'!T475,0)</f>
        <v>814190320</v>
      </c>
      <c r="H471" s="1" t="n">
        <f aca="false">+'PLANTILLA PEDIDOS'!U475</f>
        <v>1</v>
      </c>
      <c r="I471" s="1" t="str">
        <f aca="false">TEXT(+'PLANTILLA PEDIDOS'!V475,0)</f>
        <v>16156</v>
      </c>
      <c r="J471" s="1" t="n">
        <f aca="false">+'PLANTILLA PEDIDOS'!W475</f>
        <v>5</v>
      </c>
    </row>
    <row r="472" customFormat="false" ht="13.8" hidden="false" customHeight="false" outlineLevel="0" collapsed="false">
      <c r="A472" s="22" t="n">
        <f aca="false">+'PLANTILLA PEDIDOS'!$S$1</f>
        <v>45630</v>
      </c>
      <c r="B472" s="1" t="str">
        <f aca="false">MID(+'PLANTILLA PEDIDOS'!O476,1,4)</f>
        <v>7711</v>
      </c>
      <c r="C472" s="1" t="str">
        <f aca="false">+'PLANTILLA PEDIDOS'!P476</f>
        <v>GIL JARA JAVIER OSWALDO</v>
      </c>
      <c r="D472" s="1" t="str">
        <f aca="false">TEXT(+'PLANTILLA PEDIDOS'!Q476,0)</f>
        <v>1000023680</v>
      </c>
      <c r="E472" s="1" t="str">
        <f aca="false">TEXT(+'PLANTILLA PEDIDOS'!R476,0)</f>
        <v>50640324</v>
      </c>
      <c r="F472" s="1" t="str">
        <f aca="false">+'PLANTILLA PEDIDOS'!S476</f>
        <v>EGU074</v>
      </c>
      <c r="G472" s="1" t="str">
        <f aca="false">TEXT(+'PLANTILLA PEDIDOS'!T476,0)</f>
        <v>814190320</v>
      </c>
      <c r="H472" s="1" t="n">
        <f aca="false">+'PLANTILLA PEDIDOS'!U476</f>
        <v>1</v>
      </c>
      <c r="I472" s="1" t="str">
        <f aca="false">TEXT(+'PLANTILLA PEDIDOS'!V476,0)</f>
        <v>16157</v>
      </c>
      <c r="J472" s="1" t="n">
        <f aca="false">+'PLANTILLA PEDIDOS'!W476</f>
        <v>3</v>
      </c>
    </row>
    <row r="473" customFormat="false" ht="13.8" hidden="false" customHeight="false" outlineLevel="0" collapsed="false">
      <c r="A473" s="22" t="n">
        <f aca="false">+'PLANTILLA PEDIDOS'!$S$1</f>
        <v>45630</v>
      </c>
      <c r="B473" s="1" t="str">
        <f aca="false">MID(+'PLANTILLA PEDIDOS'!O477,1,4)</f>
        <v>7711</v>
      </c>
      <c r="C473" s="1" t="str">
        <f aca="false">+'PLANTILLA PEDIDOS'!P477</f>
        <v>GIL JARA JAVIER OSWALDO</v>
      </c>
      <c r="D473" s="1" t="str">
        <f aca="false">TEXT(+'PLANTILLA PEDIDOS'!Q477,0)</f>
        <v>1000023680</v>
      </c>
      <c r="E473" s="1" t="str">
        <f aca="false">TEXT(+'PLANTILLA PEDIDOS'!R477,0)</f>
        <v>50640324</v>
      </c>
      <c r="F473" s="1" t="str">
        <f aca="false">+'PLANTILLA PEDIDOS'!S477</f>
        <v>EGU074</v>
      </c>
      <c r="G473" s="1" t="str">
        <f aca="false">TEXT(+'PLANTILLA PEDIDOS'!T477,0)</f>
        <v>814190320</v>
      </c>
      <c r="H473" s="1" t="n">
        <f aca="false">+'PLANTILLA PEDIDOS'!U477</f>
        <v>1</v>
      </c>
      <c r="I473" s="1" t="str">
        <f aca="false">TEXT(+'PLANTILLA PEDIDOS'!V477,0)</f>
        <v>16231</v>
      </c>
      <c r="J473" s="1" t="n">
        <f aca="false">+'PLANTILLA PEDIDOS'!W477</f>
        <v>2</v>
      </c>
    </row>
    <row r="474" customFormat="false" ht="13.8" hidden="false" customHeight="false" outlineLevel="0" collapsed="false">
      <c r="A474" s="22" t="n">
        <f aca="false">+'PLANTILLA PEDIDOS'!$S$1</f>
        <v>45630</v>
      </c>
      <c r="B474" s="1" t="str">
        <f aca="false">MID(+'PLANTILLA PEDIDOS'!O478,1,4)</f>
        <v>7711</v>
      </c>
      <c r="C474" s="1" t="str">
        <f aca="false">+'PLANTILLA PEDIDOS'!P478</f>
        <v>GIL JARA JAVIER OSWALDO</v>
      </c>
      <c r="D474" s="1" t="str">
        <f aca="false">TEXT(+'PLANTILLA PEDIDOS'!Q478,0)</f>
        <v>1000023680</v>
      </c>
      <c r="E474" s="1" t="str">
        <f aca="false">TEXT(+'PLANTILLA PEDIDOS'!R478,0)</f>
        <v>50640324</v>
      </c>
      <c r="F474" s="1" t="str">
        <f aca="false">+'PLANTILLA PEDIDOS'!S478</f>
        <v>EGU074</v>
      </c>
      <c r="G474" s="1" t="str">
        <f aca="false">TEXT(+'PLANTILLA PEDIDOS'!T478,0)</f>
        <v>814190320</v>
      </c>
      <c r="H474" s="1" t="n">
        <f aca="false">+'PLANTILLA PEDIDOS'!U478</f>
        <v>1</v>
      </c>
      <c r="I474" s="1" t="str">
        <f aca="false">TEXT(+'PLANTILLA PEDIDOS'!V478,0)</f>
        <v>16232</v>
      </c>
      <c r="J474" s="1" t="n">
        <f aca="false">+'PLANTILLA PEDIDOS'!W478</f>
        <v>4</v>
      </c>
    </row>
    <row r="475" customFormat="false" ht="13.8" hidden="false" customHeight="false" outlineLevel="0" collapsed="false">
      <c r="A475" s="22" t="n">
        <f aca="false">+'PLANTILLA PEDIDOS'!$S$1</f>
        <v>45630</v>
      </c>
      <c r="B475" s="1" t="str">
        <f aca="false">MID(+'PLANTILLA PEDIDOS'!O479,1,4)</f>
        <v>7711</v>
      </c>
      <c r="C475" s="1" t="str">
        <f aca="false">+'PLANTILLA PEDIDOS'!P479</f>
        <v>GIL JARA JAVIER OSWALDO</v>
      </c>
      <c r="D475" s="1" t="str">
        <f aca="false">TEXT(+'PLANTILLA PEDIDOS'!Q479,0)</f>
        <v>1000023680</v>
      </c>
      <c r="E475" s="1" t="str">
        <f aca="false">TEXT(+'PLANTILLA PEDIDOS'!R479,0)</f>
        <v>50640324</v>
      </c>
      <c r="F475" s="1" t="str">
        <f aca="false">+'PLANTILLA PEDIDOS'!S479</f>
        <v>EGU074</v>
      </c>
      <c r="G475" s="1" t="str">
        <f aca="false">TEXT(+'PLANTILLA PEDIDOS'!T479,0)</f>
        <v>814190320</v>
      </c>
      <c r="H475" s="1" t="n">
        <f aca="false">+'PLANTILLA PEDIDOS'!U479</f>
        <v>1</v>
      </c>
      <c r="I475" s="1" t="str">
        <f aca="false">TEXT(+'PLANTILLA PEDIDOS'!V479,0)</f>
        <v>16272</v>
      </c>
      <c r="J475" s="1" t="n">
        <f aca="false">+'PLANTILLA PEDIDOS'!W479</f>
        <v>1</v>
      </c>
    </row>
    <row r="476" customFormat="false" ht="13.8" hidden="false" customHeight="false" outlineLevel="0" collapsed="false">
      <c r="A476" s="22" t="n">
        <f aca="false">+'PLANTILLA PEDIDOS'!$S$1</f>
        <v>45630</v>
      </c>
      <c r="B476" s="1" t="str">
        <f aca="false">MID(+'PLANTILLA PEDIDOS'!O480,1,4)</f>
        <v>7711</v>
      </c>
      <c r="C476" s="1" t="str">
        <f aca="false">+'PLANTILLA PEDIDOS'!P480</f>
        <v>GIL JARA JAVIER OSWALDO</v>
      </c>
      <c r="D476" s="1" t="str">
        <f aca="false">TEXT(+'PLANTILLA PEDIDOS'!Q480,0)</f>
        <v>1000023680</v>
      </c>
      <c r="E476" s="1" t="str">
        <f aca="false">TEXT(+'PLANTILLA PEDIDOS'!R480,0)</f>
        <v>50640324</v>
      </c>
      <c r="F476" s="1" t="str">
        <f aca="false">+'PLANTILLA PEDIDOS'!S480</f>
        <v>EGU074</v>
      </c>
      <c r="G476" s="1" t="str">
        <f aca="false">TEXT(+'PLANTILLA PEDIDOS'!T480,0)</f>
        <v>814190320</v>
      </c>
      <c r="H476" s="1" t="n">
        <f aca="false">+'PLANTILLA PEDIDOS'!U480</f>
        <v>1</v>
      </c>
      <c r="I476" s="1" t="str">
        <f aca="false">TEXT(+'PLANTILLA PEDIDOS'!V480,0)</f>
        <v>16372</v>
      </c>
      <c r="J476" s="1" t="n">
        <f aca="false">+'PLANTILLA PEDIDOS'!W480</f>
        <v>2</v>
      </c>
    </row>
    <row r="477" customFormat="false" ht="13.8" hidden="false" customHeight="false" outlineLevel="0" collapsed="false">
      <c r="A477" s="22" t="n">
        <f aca="false">+'PLANTILLA PEDIDOS'!$S$1</f>
        <v>45630</v>
      </c>
      <c r="B477" s="1" t="str">
        <f aca="false">MID(+'PLANTILLA PEDIDOS'!O481,1,4)</f>
        <v>7711</v>
      </c>
      <c r="C477" s="1" t="str">
        <f aca="false">+'PLANTILLA PEDIDOS'!P481</f>
        <v>GIL JARA JAVIER OSWALDO</v>
      </c>
      <c r="D477" s="1" t="str">
        <f aca="false">TEXT(+'PLANTILLA PEDIDOS'!Q481,0)</f>
        <v>1000023680</v>
      </c>
      <c r="E477" s="1" t="str">
        <f aca="false">TEXT(+'PLANTILLA PEDIDOS'!R481,0)</f>
        <v>50640324</v>
      </c>
      <c r="F477" s="1" t="str">
        <f aca="false">+'PLANTILLA PEDIDOS'!S481</f>
        <v>EGU074</v>
      </c>
      <c r="G477" s="1" t="str">
        <f aca="false">TEXT(+'PLANTILLA PEDIDOS'!T481,0)</f>
        <v>814190320</v>
      </c>
      <c r="H477" s="1" t="n">
        <f aca="false">+'PLANTILLA PEDIDOS'!U481</f>
        <v>1</v>
      </c>
      <c r="I477" s="1" t="str">
        <f aca="false">TEXT(+'PLANTILLA PEDIDOS'!V481,0)</f>
        <v>16515</v>
      </c>
      <c r="J477" s="1" t="n">
        <f aca="false">+'PLANTILLA PEDIDOS'!W481</f>
        <v>6</v>
      </c>
    </row>
    <row r="478" customFormat="false" ht="13.8" hidden="false" customHeight="false" outlineLevel="0" collapsed="false">
      <c r="A478" s="22" t="n">
        <f aca="false">+'PLANTILLA PEDIDOS'!$S$1</f>
        <v>45630</v>
      </c>
      <c r="B478" s="1" t="str">
        <f aca="false">MID(+'PLANTILLA PEDIDOS'!O482,1,4)</f>
        <v>7711</v>
      </c>
      <c r="C478" s="1" t="str">
        <f aca="false">+'PLANTILLA PEDIDOS'!P482</f>
        <v>GIL JARA JAVIER OSWALDO</v>
      </c>
      <c r="D478" s="1" t="str">
        <f aca="false">TEXT(+'PLANTILLA PEDIDOS'!Q482,0)</f>
        <v>1000023680</v>
      </c>
      <c r="E478" s="1" t="str">
        <f aca="false">TEXT(+'PLANTILLA PEDIDOS'!R482,0)</f>
        <v>50640324</v>
      </c>
      <c r="F478" s="1" t="str">
        <f aca="false">+'PLANTILLA PEDIDOS'!S482</f>
        <v>EGU074</v>
      </c>
      <c r="G478" s="1" t="str">
        <f aca="false">TEXT(+'PLANTILLA PEDIDOS'!T482,0)</f>
        <v>814190320</v>
      </c>
      <c r="H478" s="1" t="n">
        <f aca="false">+'PLANTILLA PEDIDOS'!U482</f>
        <v>1</v>
      </c>
      <c r="I478" s="1" t="str">
        <f aca="false">TEXT(+'PLANTILLA PEDIDOS'!V482,0)</f>
        <v>16744</v>
      </c>
      <c r="J478" s="1" t="n">
        <f aca="false">+'PLANTILLA PEDIDOS'!W482</f>
        <v>6</v>
      </c>
    </row>
    <row r="479" customFormat="false" ht="13.8" hidden="false" customHeight="false" outlineLevel="0" collapsed="false">
      <c r="A479" s="22" t="n">
        <f aca="false">+'PLANTILLA PEDIDOS'!$S$1</f>
        <v>45630</v>
      </c>
      <c r="B479" s="1" t="str">
        <f aca="false">MID(+'PLANTILLA PEDIDOS'!O483,1,4)</f>
        <v>7711</v>
      </c>
      <c r="C479" s="1" t="str">
        <f aca="false">+'PLANTILLA PEDIDOS'!P483</f>
        <v>GIL JARA JAVIER OSWALDO</v>
      </c>
      <c r="D479" s="1" t="str">
        <f aca="false">TEXT(+'PLANTILLA PEDIDOS'!Q483,0)</f>
        <v>1000023680</v>
      </c>
      <c r="E479" s="1" t="str">
        <f aca="false">TEXT(+'PLANTILLA PEDIDOS'!R483,0)</f>
        <v>50640324</v>
      </c>
      <c r="F479" s="1" t="str">
        <f aca="false">+'PLANTILLA PEDIDOS'!S483</f>
        <v>EGU074</v>
      </c>
      <c r="G479" s="1" t="str">
        <f aca="false">TEXT(+'PLANTILLA PEDIDOS'!T483,0)</f>
        <v>814190320</v>
      </c>
      <c r="H479" s="1" t="n">
        <f aca="false">+'PLANTILLA PEDIDOS'!U483</f>
        <v>1</v>
      </c>
      <c r="I479" s="1" t="str">
        <f aca="false">TEXT(+'PLANTILLA PEDIDOS'!V483,0)</f>
        <v>16745</v>
      </c>
      <c r="J479" s="1" t="n">
        <f aca="false">+'PLANTILLA PEDIDOS'!W483</f>
        <v>2</v>
      </c>
    </row>
    <row r="480" customFormat="false" ht="13.8" hidden="false" customHeight="false" outlineLevel="0" collapsed="false">
      <c r="A480" s="22" t="n">
        <f aca="false">+'PLANTILLA PEDIDOS'!$S$1</f>
        <v>45630</v>
      </c>
      <c r="B480" s="1" t="str">
        <f aca="false">MID(+'PLANTILLA PEDIDOS'!O484,1,4)</f>
        <v>7711</v>
      </c>
      <c r="C480" s="1" t="str">
        <f aca="false">+'PLANTILLA PEDIDOS'!P484</f>
        <v>GIL JARA JAVIER OSWALDO</v>
      </c>
      <c r="D480" s="1" t="str">
        <f aca="false">TEXT(+'PLANTILLA PEDIDOS'!Q484,0)</f>
        <v>1000023680</v>
      </c>
      <c r="E480" s="1" t="str">
        <f aca="false">TEXT(+'PLANTILLA PEDIDOS'!R484,0)</f>
        <v>50640324</v>
      </c>
      <c r="F480" s="1" t="str">
        <f aca="false">+'PLANTILLA PEDIDOS'!S484</f>
        <v>EGU074</v>
      </c>
      <c r="G480" s="1" t="str">
        <f aca="false">TEXT(+'PLANTILLA PEDIDOS'!T484,0)</f>
        <v>814190320</v>
      </c>
      <c r="H480" s="1" t="n">
        <f aca="false">+'PLANTILLA PEDIDOS'!U484</f>
        <v>1</v>
      </c>
      <c r="I480" s="1" t="str">
        <f aca="false">TEXT(+'PLANTILLA PEDIDOS'!V484,0)</f>
        <v>17113</v>
      </c>
      <c r="J480" s="1" t="n">
        <f aca="false">+'PLANTILLA PEDIDOS'!W484</f>
        <v>3</v>
      </c>
    </row>
    <row r="481" customFormat="false" ht="13.8" hidden="false" customHeight="false" outlineLevel="0" collapsed="false">
      <c r="A481" s="22" t="n">
        <f aca="false">+'PLANTILLA PEDIDOS'!$S$1</f>
        <v>45630</v>
      </c>
      <c r="B481" s="1" t="str">
        <f aca="false">MID(+'PLANTILLA PEDIDOS'!O485,1,4)</f>
        <v>7711</v>
      </c>
      <c r="C481" s="1" t="str">
        <f aca="false">+'PLANTILLA PEDIDOS'!P485</f>
        <v>GIL JARA JAVIER OSWALDO</v>
      </c>
      <c r="D481" s="1" t="str">
        <f aca="false">TEXT(+'PLANTILLA PEDIDOS'!Q485,0)</f>
        <v>1000023680</v>
      </c>
      <c r="E481" s="1" t="str">
        <f aca="false">TEXT(+'PLANTILLA PEDIDOS'!R485,0)</f>
        <v>50640324</v>
      </c>
      <c r="F481" s="1" t="str">
        <f aca="false">+'PLANTILLA PEDIDOS'!S485</f>
        <v>EGU074</v>
      </c>
      <c r="G481" s="1" t="str">
        <f aca="false">TEXT(+'PLANTILLA PEDIDOS'!T485,0)</f>
        <v>814190320</v>
      </c>
      <c r="H481" s="1" t="n">
        <f aca="false">+'PLANTILLA PEDIDOS'!U485</f>
        <v>1</v>
      </c>
      <c r="I481" s="1" t="str">
        <f aca="false">TEXT(+'PLANTILLA PEDIDOS'!V485,0)</f>
        <v>17116</v>
      </c>
      <c r="J481" s="1" t="n">
        <f aca="false">+'PLANTILLA PEDIDOS'!W485</f>
        <v>4</v>
      </c>
    </row>
    <row r="482" customFormat="false" ht="13.8" hidden="false" customHeight="false" outlineLevel="0" collapsed="false">
      <c r="A482" s="22" t="n">
        <f aca="false">+'PLANTILLA PEDIDOS'!$S$1</f>
        <v>45630</v>
      </c>
      <c r="B482" s="1" t="str">
        <f aca="false">MID(+'PLANTILLA PEDIDOS'!O486,1,4)</f>
        <v>7711</v>
      </c>
      <c r="C482" s="1" t="str">
        <f aca="false">+'PLANTILLA PEDIDOS'!P486</f>
        <v>GIL JARA JAVIER OSWALDO</v>
      </c>
      <c r="D482" s="1" t="str">
        <f aca="false">TEXT(+'PLANTILLA PEDIDOS'!Q486,0)</f>
        <v>1000023680</v>
      </c>
      <c r="E482" s="1" t="str">
        <f aca="false">TEXT(+'PLANTILLA PEDIDOS'!R486,0)</f>
        <v>50640324</v>
      </c>
      <c r="F482" s="1" t="str">
        <f aca="false">+'PLANTILLA PEDIDOS'!S486</f>
        <v>EGU074</v>
      </c>
      <c r="G482" s="1" t="str">
        <f aca="false">TEXT(+'PLANTILLA PEDIDOS'!T486,0)</f>
        <v>814190320</v>
      </c>
      <c r="H482" s="1" t="n">
        <f aca="false">+'PLANTILLA PEDIDOS'!U486</f>
        <v>1</v>
      </c>
      <c r="I482" s="1" t="str">
        <f aca="false">TEXT(+'PLANTILLA PEDIDOS'!V486,0)</f>
        <v>17262</v>
      </c>
      <c r="J482" s="1" t="n">
        <f aca="false">+'PLANTILLA PEDIDOS'!W486</f>
        <v>2</v>
      </c>
    </row>
    <row r="483" customFormat="false" ht="13.8" hidden="false" customHeight="false" outlineLevel="0" collapsed="false">
      <c r="A483" s="22" t="n">
        <f aca="false">+'PLANTILLA PEDIDOS'!$S$1</f>
        <v>45630</v>
      </c>
      <c r="B483" s="1" t="str">
        <f aca="false">MID(+'PLANTILLA PEDIDOS'!O487,1,4)</f>
        <v>7711</v>
      </c>
      <c r="C483" s="1" t="str">
        <f aca="false">+'PLANTILLA PEDIDOS'!P487</f>
        <v>GIL JARA JAVIER OSWALDO</v>
      </c>
      <c r="D483" s="1" t="str">
        <f aca="false">TEXT(+'PLANTILLA PEDIDOS'!Q487,0)</f>
        <v>1000023680</v>
      </c>
      <c r="E483" s="1" t="str">
        <f aca="false">TEXT(+'PLANTILLA PEDIDOS'!R487,0)</f>
        <v>50640324</v>
      </c>
      <c r="F483" s="1" t="str">
        <f aca="false">+'PLANTILLA PEDIDOS'!S487</f>
        <v>EGU074</v>
      </c>
      <c r="G483" s="1" t="str">
        <f aca="false">TEXT(+'PLANTILLA PEDIDOS'!T487,0)</f>
        <v>814190320</v>
      </c>
      <c r="H483" s="1" t="n">
        <f aca="false">+'PLANTILLA PEDIDOS'!U487</f>
        <v>1</v>
      </c>
      <c r="I483" s="1" t="str">
        <f aca="false">TEXT(+'PLANTILLA PEDIDOS'!V487,0)</f>
        <v>17350</v>
      </c>
      <c r="J483" s="1" t="n">
        <f aca="false">+'PLANTILLA PEDIDOS'!W487</f>
        <v>3</v>
      </c>
    </row>
    <row r="484" customFormat="false" ht="13.8" hidden="false" customHeight="false" outlineLevel="0" collapsed="false">
      <c r="A484" s="22" t="n">
        <f aca="false">+'PLANTILLA PEDIDOS'!$S$1</f>
        <v>45630</v>
      </c>
      <c r="B484" s="1" t="str">
        <f aca="false">MID(+'PLANTILLA PEDIDOS'!O488,1,4)</f>
        <v>7711</v>
      </c>
      <c r="C484" s="1" t="str">
        <f aca="false">+'PLANTILLA PEDIDOS'!P488</f>
        <v>GIL JARA JAVIER OSWALDO</v>
      </c>
      <c r="D484" s="1" t="str">
        <f aca="false">TEXT(+'PLANTILLA PEDIDOS'!Q488,0)</f>
        <v>1000023680</v>
      </c>
      <c r="E484" s="1" t="str">
        <f aca="false">TEXT(+'PLANTILLA PEDIDOS'!R488,0)</f>
        <v>50640324</v>
      </c>
      <c r="F484" s="1" t="str">
        <f aca="false">+'PLANTILLA PEDIDOS'!S488</f>
        <v>EGU074</v>
      </c>
      <c r="G484" s="1" t="str">
        <f aca="false">TEXT(+'PLANTILLA PEDIDOS'!T488,0)</f>
        <v>814190320</v>
      </c>
      <c r="H484" s="1" t="n">
        <f aca="false">+'PLANTILLA PEDIDOS'!U488</f>
        <v>1</v>
      </c>
      <c r="I484" s="1" t="str">
        <f aca="false">TEXT(+'PLANTILLA PEDIDOS'!V488,0)</f>
        <v>17370</v>
      </c>
      <c r="J484" s="1" t="n">
        <f aca="false">+'PLANTILLA PEDIDOS'!W488</f>
        <v>3</v>
      </c>
    </row>
    <row r="485" customFormat="false" ht="13.8" hidden="false" customHeight="false" outlineLevel="0" collapsed="false">
      <c r="A485" s="22" t="n">
        <f aca="false">+'PLANTILLA PEDIDOS'!$S$1</f>
        <v>45630</v>
      </c>
      <c r="B485" s="1" t="str">
        <f aca="false">MID(+'PLANTILLA PEDIDOS'!O489,1,4)</f>
        <v>7711</v>
      </c>
      <c r="C485" s="1" t="str">
        <f aca="false">+'PLANTILLA PEDIDOS'!P489</f>
        <v>GIL JARA JAVIER OSWALDO</v>
      </c>
      <c r="D485" s="1" t="str">
        <f aca="false">TEXT(+'PLANTILLA PEDIDOS'!Q489,0)</f>
        <v>1000023680</v>
      </c>
      <c r="E485" s="1" t="str">
        <f aca="false">TEXT(+'PLANTILLA PEDIDOS'!R489,0)</f>
        <v>50640324</v>
      </c>
      <c r="F485" s="1" t="str">
        <f aca="false">+'PLANTILLA PEDIDOS'!S489</f>
        <v>EGU074</v>
      </c>
      <c r="G485" s="1" t="str">
        <f aca="false">TEXT(+'PLANTILLA PEDIDOS'!T489,0)</f>
        <v>814190320</v>
      </c>
      <c r="H485" s="1" t="n">
        <f aca="false">+'PLANTILLA PEDIDOS'!U489</f>
        <v>0</v>
      </c>
      <c r="I485" s="1" t="str">
        <f aca="false">TEXT(+'PLANTILLA PEDIDOS'!V489,0)</f>
        <v/>
      </c>
      <c r="J485" s="1" t="str">
        <f aca="false">+'PLANTILLA PEDIDOS'!W489</f>
        <v/>
      </c>
    </row>
    <row r="486" customFormat="false" ht="13.8" hidden="false" customHeight="false" outlineLevel="0" collapsed="false">
      <c r="A486" s="22" t="n">
        <f aca="false">+'PLANTILLA PEDIDOS'!$S$1</f>
        <v>45630</v>
      </c>
      <c r="B486" s="1" t="str">
        <f aca="false">MID(+'PLANTILLA PEDIDOS'!O490,1,4)</f>
        <v>7711</v>
      </c>
      <c r="C486" s="1" t="str">
        <f aca="false">+'PLANTILLA PEDIDOS'!P490</f>
        <v>GIL JARA JAVIER OSWALDO</v>
      </c>
      <c r="D486" s="1" t="str">
        <f aca="false">TEXT(+'PLANTILLA PEDIDOS'!Q490,0)</f>
        <v>1000023680</v>
      </c>
      <c r="E486" s="1" t="str">
        <f aca="false">TEXT(+'PLANTILLA PEDIDOS'!R490,0)</f>
        <v>50640324</v>
      </c>
      <c r="F486" s="1" t="str">
        <f aca="false">+'PLANTILLA PEDIDOS'!S490</f>
        <v>EGU074</v>
      </c>
      <c r="G486" s="1" t="str">
        <f aca="false">TEXT(+'PLANTILLA PEDIDOS'!T490,0)</f>
        <v>814190320</v>
      </c>
      <c r="H486" s="1" t="n">
        <f aca="false">+'PLANTILLA PEDIDOS'!U490</f>
        <v>0</v>
      </c>
      <c r="I486" s="1" t="str">
        <f aca="false">TEXT(+'PLANTILLA PEDIDOS'!V490,0)</f>
        <v/>
      </c>
      <c r="J486" s="1" t="str">
        <f aca="false">+'PLANTILLA PEDIDOS'!W490</f>
        <v/>
      </c>
    </row>
    <row r="487" customFormat="false" ht="13.8" hidden="false" customHeight="false" outlineLevel="0" collapsed="false">
      <c r="A487" s="22" t="n">
        <f aca="false">+'PLANTILLA PEDIDOS'!$S$1</f>
        <v>45630</v>
      </c>
      <c r="B487" s="1" t="str">
        <f aca="false">MID(+'PLANTILLA PEDIDOS'!O491,1,4)</f>
        <v>7711</v>
      </c>
      <c r="C487" s="1" t="str">
        <f aca="false">+'PLANTILLA PEDIDOS'!P491</f>
        <v>GIL JARA JAVIER OSWALDO</v>
      </c>
      <c r="D487" s="1" t="str">
        <f aca="false">TEXT(+'PLANTILLA PEDIDOS'!Q491,0)</f>
        <v>1000023680</v>
      </c>
      <c r="E487" s="1" t="str">
        <f aca="false">TEXT(+'PLANTILLA PEDIDOS'!R491,0)</f>
        <v>50640324</v>
      </c>
      <c r="F487" s="1" t="str">
        <f aca="false">+'PLANTILLA PEDIDOS'!S491</f>
        <v>EGU074</v>
      </c>
      <c r="G487" s="1" t="str">
        <f aca="false">TEXT(+'PLANTILLA PEDIDOS'!T491,0)</f>
        <v>814190320</v>
      </c>
      <c r="H487" s="1" t="n">
        <f aca="false">+'PLANTILLA PEDIDOS'!U491</f>
        <v>0</v>
      </c>
      <c r="I487" s="1" t="str">
        <f aca="false">TEXT(+'PLANTILLA PEDIDOS'!V491,0)</f>
        <v/>
      </c>
      <c r="J487" s="1" t="str">
        <f aca="false">+'PLANTILLA PEDIDOS'!W491</f>
        <v/>
      </c>
    </row>
    <row r="488" customFormat="false" ht="13.8" hidden="false" customHeight="false" outlineLevel="0" collapsed="false">
      <c r="A488" s="22" t="n">
        <f aca="false">+'PLANTILLA PEDIDOS'!$S$1</f>
        <v>45630</v>
      </c>
      <c r="B488" s="1" t="str">
        <f aca="false">MID(+'PLANTILLA PEDIDOS'!O492,1,4)</f>
        <v>7711</v>
      </c>
      <c r="C488" s="1" t="str">
        <f aca="false">+'PLANTILLA PEDIDOS'!P492</f>
        <v>GIL JARA JAVIER OSWALDO</v>
      </c>
      <c r="D488" s="1" t="str">
        <f aca="false">TEXT(+'PLANTILLA PEDIDOS'!Q492,0)</f>
        <v>1000023680</v>
      </c>
      <c r="E488" s="1" t="str">
        <f aca="false">TEXT(+'PLANTILLA PEDIDOS'!R492,0)</f>
        <v>50640324</v>
      </c>
      <c r="F488" s="1" t="str">
        <f aca="false">+'PLANTILLA PEDIDOS'!S492</f>
        <v>EGU074</v>
      </c>
      <c r="G488" s="1" t="str">
        <f aca="false">TEXT(+'PLANTILLA PEDIDOS'!T492,0)</f>
        <v>814190320</v>
      </c>
      <c r="H488" s="1" t="n">
        <f aca="false">+'PLANTILLA PEDIDOS'!U492</f>
        <v>0</v>
      </c>
      <c r="I488" s="1" t="str">
        <f aca="false">TEXT(+'PLANTILLA PEDIDOS'!V492,0)</f>
        <v/>
      </c>
      <c r="J488" s="1" t="str">
        <f aca="false">+'PLANTILLA PEDIDOS'!W492</f>
        <v/>
      </c>
    </row>
    <row r="489" customFormat="false" ht="13.8" hidden="false" customHeight="false" outlineLevel="0" collapsed="false">
      <c r="A489" s="22" t="n">
        <f aca="false">+'PLANTILLA PEDIDOS'!$S$1</f>
        <v>45630</v>
      </c>
      <c r="B489" s="1" t="str">
        <f aca="false">MID(+'PLANTILLA PEDIDOS'!O493,1,4)</f>
        <v>7711</v>
      </c>
      <c r="C489" s="1" t="str">
        <f aca="false">+'PLANTILLA PEDIDOS'!P493</f>
        <v>GIL JARA JAVIER OSWALDO</v>
      </c>
      <c r="D489" s="1" t="str">
        <f aca="false">TEXT(+'PLANTILLA PEDIDOS'!Q493,0)</f>
        <v>1000023680</v>
      </c>
      <c r="E489" s="1" t="str">
        <f aca="false">TEXT(+'PLANTILLA PEDIDOS'!R493,0)</f>
        <v>50640324</v>
      </c>
      <c r="F489" s="1" t="str">
        <f aca="false">+'PLANTILLA PEDIDOS'!S493</f>
        <v>EGU074</v>
      </c>
      <c r="G489" s="1" t="str">
        <f aca="false">TEXT(+'PLANTILLA PEDIDOS'!T493,0)</f>
        <v>814190320</v>
      </c>
      <c r="H489" s="1" t="n">
        <f aca="false">+'PLANTILLA PEDIDOS'!U493</f>
        <v>0</v>
      </c>
      <c r="I489" s="1" t="str">
        <f aca="false">TEXT(+'PLANTILLA PEDIDOS'!V493,0)</f>
        <v/>
      </c>
      <c r="J489" s="1" t="str">
        <f aca="false">+'PLANTILLA PEDIDOS'!W493</f>
        <v/>
      </c>
    </row>
    <row r="490" customFormat="false" ht="13.8" hidden="false" customHeight="false" outlineLevel="0" collapsed="false">
      <c r="A490" s="22" t="n">
        <f aca="false">+'PLANTILLA PEDIDOS'!$S$1</f>
        <v>45630</v>
      </c>
      <c r="B490" s="1" t="str">
        <f aca="false">MID(+'PLANTILLA PEDIDOS'!O494,1,4)</f>
        <v>7711</v>
      </c>
      <c r="C490" s="1" t="str">
        <f aca="false">+'PLANTILLA PEDIDOS'!P494</f>
        <v>GIL JARA JAVIER OSWALDO</v>
      </c>
      <c r="D490" s="1" t="str">
        <f aca="false">TEXT(+'PLANTILLA PEDIDOS'!Q494,0)</f>
        <v>1000023680</v>
      </c>
      <c r="E490" s="1" t="str">
        <f aca="false">TEXT(+'PLANTILLA PEDIDOS'!R494,0)</f>
        <v>50640324</v>
      </c>
      <c r="F490" s="1" t="str">
        <f aca="false">+'PLANTILLA PEDIDOS'!S494</f>
        <v>EGU074</v>
      </c>
      <c r="G490" s="1" t="str">
        <f aca="false">TEXT(+'PLANTILLA PEDIDOS'!T494,0)</f>
        <v>814190320</v>
      </c>
      <c r="H490" s="1" t="n">
        <f aca="false">+'PLANTILLA PEDIDOS'!U494</f>
        <v>0</v>
      </c>
      <c r="I490" s="1" t="str">
        <f aca="false">TEXT(+'PLANTILLA PEDIDOS'!V494,0)</f>
        <v/>
      </c>
      <c r="J490" s="1" t="str">
        <f aca="false">+'PLANTILLA PEDIDOS'!W494</f>
        <v/>
      </c>
    </row>
    <row r="491" customFormat="false" ht="13.8" hidden="false" customHeight="false" outlineLevel="0" collapsed="false">
      <c r="A491" s="22" t="n">
        <f aca="false">+'PLANTILLA PEDIDOS'!$S$1</f>
        <v>45630</v>
      </c>
      <c r="B491" s="1" t="str">
        <f aca="false">MID(+'PLANTILLA PEDIDOS'!O495,1,4)</f>
        <v>7711</v>
      </c>
      <c r="C491" s="1" t="str">
        <f aca="false">+'PLANTILLA PEDIDOS'!P495</f>
        <v>GIL JARA JAVIER OSWALDO</v>
      </c>
      <c r="D491" s="1" t="str">
        <f aca="false">TEXT(+'PLANTILLA PEDIDOS'!Q495,0)</f>
        <v>1000023680</v>
      </c>
      <c r="E491" s="1" t="str">
        <f aca="false">TEXT(+'PLANTILLA PEDIDOS'!R495,0)</f>
        <v>50640324</v>
      </c>
      <c r="F491" s="1" t="str">
        <f aca="false">+'PLANTILLA PEDIDOS'!S495</f>
        <v>EGU074</v>
      </c>
      <c r="G491" s="1" t="str">
        <f aca="false">TEXT(+'PLANTILLA PEDIDOS'!T495,0)</f>
        <v>814190320</v>
      </c>
      <c r="H491" s="1" t="n">
        <f aca="false">+'PLANTILLA PEDIDOS'!U495</f>
        <v>0</v>
      </c>
      <c r="I491" s="1" t="str">
        <f aca="false">TEXT(+'PLANTILLA PEDIDOS'!V495,0)</f>
        <v/>
      </c>
      <c r="J491" s="1" t="str">
        <f aca="false">+'PLANTILLA PEDIDOS'!W495</f>
        <v/>
      </c>
    </row>
    <row r="492" customFormat="false" ht="13.8" hidden="false" customHeight="false" outlineLevel="0" collapsed="false">
      <c r="A492" s="22" t="n">
        <f aca="false">+'PLANTILLA PEDIDOS'!$S$1</f>
        <v>45630</v>
      </c>
      <c r="B492" s="1" t="str">
        <f aca="false">MID(+'PLANTILLA PEDIDOS'!O496,1,4)</f>
        <v>7711</v>
      </c>
      <c r="C492" s="1" t="str">
        <f aca="false">+'PLANTILLA PEDIDOS'!P496</f>
        <v>GIL JARA JAVIER OSWALDO</v>
      </c>
      <c r="D492" s="1" t="str">
        <f aca="false">TEXT(+'PLANTILLA PEDIDOS'!Q496,0)</f>
        <v>1000023680</v>
      </c>
      <c r="E492" s="1" t="str">
        <f aca="false">TEXT(+'PLANTILLA PEDIDOS'!R496,0)</f>
        <v>50640324</v>
      </c>
      <c r="F492" s="1" t="str">
        <f aca="false">+'PLANTILLA PEDIDOS'!S496</f>
        <v>EGU074</v>
      </c>
      <c r="G492" s="1" t="str">
        <f aca="false">TEXT(+'PLANTILLA PEDIDOS'!T496,0)</f>
        <v>814190320</v>
      </c>
      <c r="H492" s="1" t="n">
        <f aca="false">+'PLANTILLA PEDIDOS'!U496</f>
        <v>0</v>
      </c>
      <c r="I492" s="1" t="str">
        <f aca="false">TEXT(+'PLANTILLA PEDIDOS'!V496,0)</f>
        <v/>
      </c>
      <c r="J492" s="1" t="str">
        <f aca="false">+'PLANTILLA PEDIDOS'!W496</f>
        <v/>
      </c>
    </row>
    <row r="493" customFormat="false" ht="13.8" hidden="false" customHeight="false" outlineLevel="0" collapsed="false">
      <c r="A493" s="22" t="n">
        <f aca="false">+'PLANTILLA PEDIDOS'!$S$1</f>
        <v>45630</v>
      </c>
      <c r="B493" s="1" t="str">
        <f aca="false">MID(+'PLANTILLA PEDIDOS'!O497,1,4)</f>
        <v>7711</v>
      </c>
      <c r="C493" s="1" t="str">
        <f aca="false">+'PLANTILLA PEDIDOS'!P497</f>
        <v>GIL JARA JAVIER OSWALDO</v>
      </c>
      <c r="D493" s="1" t="str">
        <f aca="false">TEXT(+'PLANTILLA PEDIDOS'!Q497,0)</f>
        <v>1000023680</v>
      </c>
      <c r="E493" s="1" t="str">
        <f aca="false">TEXT(+'PLANTILLA PEDIDOS'!R497,0)</f>
        <v>50640324</v>
      </c>
      <c r="F493" s="1" t="str">
        <f aca="false">+'PLANTILLA PEDIDOS'!S497</f>
        <v>EGU074</v>
      </c>
      <c r="G493" s="1" t="str">
        <f aca="false">TEXT(+'PLANTILLA PEDIDOS'!T497,0)</f>
        <v>814190320</v>
      </c>
      <c r="H493" s="1" t="n">
        <f aca="false">+'PLANTILLA PEDIDOS'!U497</f>
        <v>0</v>
      </c>
      <c r="I493" s="1" t="str">
        <f aca="false">TEXT(+'PLANTILLA PEDIDOS'!V497,0)</f>
        <v/>
      </c>
      <c r="J493" s="1" t="str">
        <f aca="false">+'PLANTILLA PEDIDOS'!W497</f>
        <v/>
      </c>
    </row>
    <row r="494" customFormat="false" ht="13.8" hidden="false" customHeight="false" outlineLevel="0" collapsed="false">
      <c r="A494" s="22" t="n">
        <f aca="false">+'PLANTILLA PEDIDOS'!$S$1</f>
        <v>45630</v>
      </c>
      <c r="B494" s="1" t="str">
        <f aca="false">MID(+'PLANTILLA PEDIDOS'!O498,1,4)</f>
        <v>7711</v>
      </c>
      <c r="C494" s="1" t="str">
        <f aca="false">+'PLANTILLA PEDIDOS'!P498</f>
        <v>GIL JARA JAVIER OSWALDO</v>
      </c>
      <c r="D494" s="1" t="str">
        <f aca="false">TEXT(+'PLANTILLA PEDIDOS'!Q498,0)</f>
        <v>1000023680</v>
      </c>
      <c r="E494" s="1" t="str">
        <f aca="false">TEXT(+'PLANTILLA PEDIDOS'!R498,0)</f>
        <v>50640324</v>
      </c>
      <c r="F494" s="1" t="str">
        <f aca="false">+'PLANTILLA PEDIDOS'!S498</f>
        <v>EGU074</v>
      </c>
      <c r="G494" s="1" t="str">
        <f aca="false">TEXT(+'PLANTILLA PEDIDOS'!T498,0)</f>
        <v>814190320</v>
      </c>
      <c r="H494" s="1" t="n">
        <f aca="false">+'PLANTILLA PEDIDOS'!U498</f>
        <v>0</v>
      </c>
      <c r="I494" s="1" t="str">
        <f aca="false">TEXT(+'PLANTILLA PEDIDOS'!V498,0)</f>
        <v/>
      </c>
      <c r="J494" s="1" t="str">
        <f aca="false">+'PLANTILLA PEDIDOS'!W498</f>
        <v/>
      </c>
    </row>
    <row r="495" customFormat="false" ht="13.8" hidden="false" customHeight="false" outlineLevel="0" collapsed="false">
      <c r="A495" s="22" t="n">
        <f aca="false">+'PLANTILLA PEDIDOS'!$S$1</f>
        <v>45630</v>
      </c>
      <c r="B495" s="1" t="str">
        <f aca="false">MID(+'PLANTILLA PEDIDOS'!O499,1,4)</f>
        <v>7711</v>
      </c>
      <c r="C495" s="1" t="str">
        <f aca="false">+'PLANTILLA PEDIDOS'!P499</f>
        <v>GIL JARA JAVIER OSWALDO</v>
      </c>
      <c r="D495" s="1" t="str">
        <f aca="false">TEXT(+'PLANTILLA PEDIDOS'!Q499,0)</f>
        <v>1000023680</v>
      </c>
      <c r="E495" s="1" t="str">
        <f aca="false">TEXT(+'PLANTILLA PEDIDOS'!R499,0)</f>
        <v>50640324</v>
      </c>
      <c r="F495" s="1" t="str">
        <f aca="false">+'PLANTILLA PEDIDOS'!S499</f>
        <v>EGU074</v>
      </c>
      <c r="G495" s="1" t="str">
        <f aca="false">TEXT(+'PLANTILLA PEDIDOS'!T499,0)</f>
        <v>814190320</v>
      </c>
      <c r="H495" s="1" t="n">
        <f aca="false">+'PLANTILLA PEDIDOS'!U499</f>
        <v>0</v>
      </c>
      <c r="I495" s="1" t="str">
        <f aca="false">TEXT(+'PLANTILLA PEDIDOS'!V499,0)</f>
        <v/>
      </c>
      <c r="J495" s="1" t="str">
        <f aca="false">+'PLANTILLA PEDIDOS'!W499</f>
        <v/>
      </c>
    </row>
    <row r="496" customFormat="false" ht="13.8" hidden="false" customHeight="false" outlineLevel="0" collapsed="false">
      <c r="A496" s="22" t="n">
        <f aca="false">+'PLANTILLA PEDIDOS'!$S$1</f>
        <v>45630</v>
      </c>
      <c r="B496" s="1" t="str">
        <f aca="false">MID(+'PLANTILLA PEDIDOS'!O500,1,4)</f>
        <v>7711</v>
      </c>
      <c r="C496" s="1" t="str">
        <f aca="false">+'PLANTILLA PEDIDOS'!P500</f>
        <v>GIL JARA JAVIER OSWALDO</v>
      </c>
      <c r="D496" s="1" t="str">
        <f aca="false">TEXT(+'PLANTILLA PEDIDOS'!Q500,0)</f>
        <v>1000023680</v>
      </c>
      <c r="E496" s="1" t="str">
        <f aca="false">TEXT(+'PLANTILLA PEDIDOS'!R500,0)</f>
        <v>50640324</v>
      </c>
      <c r="F496" s="1" t="str">
        <f aca="false">+'PLANTILLA PEDIDOS'!S500</f>
        <v>EGU074</v>
      </c>
      <c r="G496" s="1" t="str">
        <f aca="false">TEXT(+'PLANTILLA PEDIDOS'!T500,0)</f>
        <v>814190320</v>
      </c>
      <c r="H496" s="1" t="n">
        <f aca="false">+'PLANTILLA PEDIDOS'!U500</f>
        <v>0</v>
      </c>
      <c r="I496" s="1" t="str">
        <f aca="false">TEXT(+'PLANTILLA PEDIDOS'!V500,0)</f>
        <v/>
      </c>
      <c r="J496" s="1" t="str">
        <f aca="false">+'PLANTILLA PEDIDOS'!W500</f>
        <v/>
      </c>
    </row>
    <row r="497" customFormat="false" ht="13.8" hidden="false" customHeight="false" outlineLevel="0" collapsed="false">
      <c r="A497" s="22" t="n">
        <f aca="false">+'PLANTILLA PEDIDOS'!$S$1</f>
        <v>45630</v>
      </c>
      <c r="B497" s="1" t="str">
        <f aca="false">MID(+'PLANTILLA PEDIDOS'!O501,1,4)</f>
        <v>7711</v>
      </c>
      <c r="C497" s="1" t="str">
        <f aca="false">+'PLANTILLA PEDIDOS'!P501</f>
        <v>GIL JARA JAVIER OSWALDO</v>
      </c>
      <c r="D497" s="1" t="str">
        <f aca="false">TEXT(+'PLANTILLA PEDIDOS'!Q501,0)</f>
        <v>1000023680</v>
      </c>
      <c r="E497" s="1" t="str">
        <f aca="false">TEXT(+'PLANTILLA PEDIDOS'!R501,0)</f>
        <v>50640324</v>
      </c>
      <c r="F497" s="1" t="str">
        <f aca="false">+'PLANTILLA PEDIDOS'!S501</f>
        <v>EGU074</v>
      </c>
      <c r="G497" s="1" t="str">
        <f aca="false">TEXT(+'PLANTILLA PEDIDOS'!T501,0)</f>
        <v>814190320</v>
      </c>
      <c r="H497" s="1" t="n">
        <f aca="false">+'PLANTILLA PEDIDOS'!U501</f>
        <v>0</v>
      </c>
      <c r="I497" s="1" t="str">
        <f aca="false">TEXT(+'PLANTILLA PEDIDOS'!V501,0)</f>
        <v/>
      </c>
      <c r="J497" s="1" t="str">
        <f aca="false">+'PLANTILLA PEDIDOS'!W501</f>
        <v/>
      </c>
    </row>
    <row r="498" customFormat="false" ht="13.8" hidden="false" customHeight="false" outlineLevel="0" collapsed="false">
      <c r="A498" s="22" t="n">
        <f aca="false">+'PLANTILLA PEDIDOS'!$S$1</f>
        <v>45630</v>
      </c>
      <c r="B498" s="1" t="str">
        <f aca="false">MID(+'PLANTILLA PEDIDOS'!O502,1,4)</f>
        <v>7711</v>
      </c>
      <c r="C498" s="1" t="str">
        <f aca="false">+'PLANTILLA PEDIDOS'!P502</f>
        <v>GIL JARA JAVIER OSWALDO</v>
      </c>
      <c r="D498" s="1" t="str">
        <f aca="false">TEXT(+'PLANTILLA PEDIDOS'!Q502,0)</f>
        <v>1000023680</v>
      </c>
      <c r="E498" s="1" t="str">
        <f aca="false">TEXT(+'PLANTILLA PEDIDOS'!R502,0)</f>
        <v>50640324</v>
      </c>
      <c r="F498" s="1" t="str">
        <f aca="false">+'PLANTILLA PEDIDOS'!S502</f>
        <v>EGU074</v>
      </c>
      <c r="G498" s="1" t="str">
        <f aca="false">TEXT(+'PLANTILLA PEDIDOS'!T502,0)</f>
        <v>814190320</v>
      </c>
      <c r="H498" s="1" t="n">
        <f aca="false">+'PLANTILLA PEDIDOS'!U502</f>
        <v>0</v>
      </c>
      <c r="I498" s="1" t="str">
        <f aca="false">TEXT(+'PLANTILLA PEDIDOS'!V502,0)</f>
        <v/>
      </c>
      <c r="J498" s="1" t="str">
        <f aca="false">+'PLANTILLA PEDIDOS'!W502</f>
        <v/>
      </c>
    </row>
    <row r="499" customFormat="false" ht="13.8" hidden="false" customHeight="false" outlineLevel="0" collapsed="false">
      <c r="A499" s="22" t="n">
        <f aca="false">+'PLANTILLA PEDIDOS'!$S$1</f>
        <v>45630</v>
      </c>
      <c r="B499" s="1" t="str">
        <f aca="false">MID(+'PLANTILLA PEDIDOS'!O503,1,4)</f>
        <v>7711</v>
      </c>
      <c r="C499" s="1" t="str">
        <f aca="false">+'PLANTILLA PEDIDOS'!P503</f>
        <v>GIL JARA JAVIER OSWALDO</v>
      </c>
      <c r="D499" s="1" t="str">
        <f aca="false">TEXT(+'PLANTILLA PEDIDOS'!Q503,0)</f>
        <v>1000023680</v>
      </c>
      <c r="E499" s="1" t="str">
        <f aca="false">TEXT(+'PLANTILLA PEDIDOS'!R503,0)</f>
        <v>50640324</v>
      </c>
      <c r="F499" s="1" t="str">
        <f aca="false">+'PLANTILLA PEDIDOS'!S503</f>
        <v>EGU074</v>
      </c>
      <c r="G499" s="1" t="str">
        <f aca="false">TEXT(+'PLANTILLA PEDIDOS'!T503,0)</f>
        <v>814190320</v>
      </c>
      <c r="H499" s="1" t="n">
        <f aca="false">+'PLANTILLA PEDIDOS'!U503</f>
        <v>0</v>
      </c>
      <c r="I499" s="1" t="str">
        <f aca="false">TEXT(+'PLANTILLA PEDIDOS'!V503,0)</f>
        <v/>
      </c>
      <c r="J499" s="1" t="str">
        <f aca="false">+'PLANTILLA PEDIDOS'!W503</f>
        <v/>
      </c>
    </row>
    <row r="500" customFormat="false" ht="13.8" hidden="false" customHeight="false" outlineLevel="0" collapsed="false">
      <c r="A500" s="22" t="n">
        <f aca="false">+'PLANTILLA PEDIDOS'!$S$1</f>
        <v>45630</v>
      </c>
      <c r="B500" s="1" t="str">
        <f aca="false">MID(+'PLANTILLA PEDIDOS'!O504,1,4)</f>
        <v>7711</v>
      </c>
      <c r="C500" s="1" t="str">
        <f aca="false">+'PLANTILLA PEDIDOS'!P504</f>
        <v>GIL JARA JAVIER OSWALDO</v>
      </c>
      <c r="D500" s="1" t="str">
        <f aca="false">TEXT(+'PLANTILLA PEDIDOS'!Q504,0)</f>
        <v>1000023680</v>
      </c>
      <c r="E500" s="1" t="str">
        <f aca="false">TEXT(+'PLANTILLA PEDIDOS'!R504,0)</f>
        <v>50640324</v>
      </c>
      <c r="F500" s="1" t="str">
        <f aca="false">+'PLANTILLA PEDIDOS'!S504</f>
        <v>EGU074</v>
      </c>
      <c r="G500" s="1" t="str">
        <f aca="false">TEXT(+'PLANTILLA PEDIDOS'!T504,0)</f>
        <v>814190320</v>
      </c>
      <c r="H500" s="1" t="n">
        <f aca="false">+'PLANTILLA PEDIDOS'!U504</f>
        <v>0</v>
      </c>
      <c r="I500" s="1" t="str">
        <f aca="false">TEXT(+'PLANTILLA PEDIDOS'!V504,0)</f>
        <v/>
      </c>
      <c r="J500" s="1" t="str">
        <f aca="false">+'PLANTILLA PEDIDOS'!W504</f>
        <v/>
      </c>
    </row>
    <row r="501" customFormat="false" ht="13.8" hidden="false" customHeight="false" outlineLevel="0" collapsed="false">
      <c r="A501" s="22" t="n">
        <f aca="false">+'PLANTILLA PEDIDOS'!$S$1</f>
        <v>45630</v>
      </c>
      <c r="B501" s="1" t="str">
        <f aca="false">MID(+'PLANTILLA PEDIDOS'!O505,1,4)</f>
        <v>7711</v>
      </c>
      <c r="C501" s="1" t="str">
        <f aca="false">+'PLANTILLA PEDIDOS'!P505</f>
        <v>GIL JARA JAVIER OSWALDO</v>
      </c>
      <c r="D501" s="1" t="str">
        <f aca="false">TEXT(+'PLANTILLA PEDIDOS'!Q505,0)</f>
        <v>1000023680</v>
      </c>
      <c r="E501" s="1" t="str">
        <f aca="false">TEXT(+'PLANTILLA PEDIDOS'!R505,0)</f>
        <v>50640324</v>
      </c>
      <c r="F501" s="1" t="str">
        <f aca="false">+'PLANTILLA PEDIDOS'!S505</f>
        <v>EGU074</v>
      </c>
      <c r="G501" s="1" t="str">
        <f aca="false">TEXT(+'PLANTILLA PEDIDOS'!T505,0)</f>
        <v>814190320</v>
      </c>
      <c r="H501" s="1" t="n">
        <f aca="false">+'PLANTILLA PEDIDOS'!U505</f>
        <v>0</v>
      </c>
      <c r="I501" s="1" t="str">
        <f aca="false">TEXT(+'PLANTILLA PEDIDOS'!V505,0)</f>
        <v/>
      </c>
      <c r="J501" s="1" t="str">
        <f aca="false">+'PLANTILLA PEDIDOS'!W505</f>
        <v/>
      </c>
    </row>
    <row r="502" customFormat="false" ht="13.8" hidden="false" customHeight="false" outlineLevel="0" collapsed="false">
      <c r="A502" s="22" t="n">
        <f aca="false">+'PLANTILLA PEDIDOS'!$S$1</f>
        <v>45630</v>
      </c>
      <c r="B502" s="1" t="str">
        <f aca="false">MID(+'PLANTILLA PEDIDOS'!O506,1,4)</f>
        <v>7711</v>
      </c>
      <c r="C502" s="1" t="str">
        <f aca="false">+'PLANTILLA PEDIDOS'!P506</f>
        <v>GIL JARA JAVIER OSWALDO</v>
      </c>
      <c r="D502" s="1" t="str">
        <f aca="false">TEXT(+'PLANTILLA PEDIDOS'!Q506,0)</f>
        <v>1000023680</v>
      </c>
      <c r="E502" s="1" t="str">
        <f aca="false">TEXT(+'PLANTILLA PEDIDOS'!R506,0)</f>
        <v>50640324</v>
      </c>
      <c r="F502" s="1" t="str">
        <f aca="false">+'PLANTILLA PEDIDOS'!S506</f>
        <v>EGU074</v>
      </c>
      <c r="G502" s="1" t="str">
        <f aca="false">TEXT(+'PLANTILLA PEDIDOS'!T506,0)</f>
        <v>814190320</v>
      </c>
      <c r="H502" s="1" t="n">
        <f aca="false">+'PLANTILLA PEDIDOS'!U506</f>
        <v>0</v>
      </c>
      <c r="I502" s="1" t="str">
        <f aca="false">TEXT(+'PLANTILLA PEDIDOS'!V506,0)</f>
        <v/>
      </c>
      <c r="J502" s="1" t="str">
        <f aca="false">+'PLANTILLA PEDIDOS'!W506</f>
        <v/>
      </c>
    </row>
    <row r="503" customFormat="false" ht="13.8" hidden="false" customHeight="false" outlineLevel="0" collapsed="false">
      <c r="A503" s="22" t="n">
        <f aca="false">+'PLANTILLA PEDIDOS'!$S$1</f>
        <v>45630</v>
      </c>
      <c r="B503" s="1" t="str">
        <f aca="false">MID(+'PLANTILLA PEDIDOS'!O507,1,4)</f>
        <v>7711</v>
      </c>
      <c r="C503" s="1" t="str">
        <f aca="false">+'PLANTILLA PEDIDOS'!P507</f>
        <v>GIL JARA JAVIER OSWALDO</v>
      </c>
      <c r="D503" s="1" t="str">
        <f aca="false">TEXT(+'PLANTILLA PEDIDOS'!Q507,0)</f>
        <v>1000023680</v>
      </c>
      <c r="E503" s="1" t="str">
        <f aca="false">TEXT(+'PLANTILLA PEDIDOS'!R507,0)</f>
        <v>50640324</v>
      </c>
      <c r="F503" s="1" t="str">
        <f aca="false">+'PLANTILLA PEDIDOS'!S507</f>
        <v>EGU074</v>
      </c>
      <c r="G503" s="1" t="str">
        <f aca="false">TEXT(+'PLANTILLA PEDIDOS'!T507,0)</f>
        <v>814190320</v>
      </c>
      <c r="H503" s="1" t="n">
        <f aca="false">+'PLANTILLA PEDIDOS'!U507</f>
        <v>0</v>
      </c>
      <c r="I503" s="1" t="str">
        <f aca="false">TEXT(+'PLANTILLA PEDIDOS'!V507,0)</f>
        <v/>
      </c>
      <c r="J503" s="1" t="str">
        <f aca="false">+'PLANTILLA PEDIDOS'!W507</f>
        <v/>
      </c>
    </row>
    <row r="504" customFormat="false" ht="13.8" hidden="false" customHeight="false" outlineLevel="0" collapsed="false">
      <c r="A504" s="22" t="n">
        <f aca="false">+'PLANTILLA PEDIDOS'!$S$1</f>
        <v>45630</v>
      </c>
      <c r="B504" s="1" t="str">
        <f aca="false">MID(+'PLANTILLA PEDIDOS'!O508,1,4)</f>
        <v>7711</v>
      </c>
      <c r="C504" s="1" t="str">
        <f aca="false">+'PLANTILLA PEDIDOS'!P508</f>
        <v>GIL JARA JAVIER OSWALDO</v>
      </c>
      <c r="D504" s="1" t="str">
        <f aca="false">TEXT(+'PLANTILLA PEDIDOS'!Q508,0)</f>
        <v>1000023680</v>
      </c>
      <c r="E504" s="1" t="str">
        <f aca="false">TEXT(+'PLANTILLA PEDIDOS'!R508,0)</f>
        <v>50640324</v>
      </c>
      <c r="F504" s="1" t="str">
        <f aca="false">+'PLANTILLA PEDIDOS'!S508</f>
        <v>EGU074</v>
      </c>
      <c r="G504" s="1" t="str">
        <f aca="false">TEXT(+'PLANTILLA PEDIDOS'!T508,0)</f>
        <v>814190320</v>
      </c>
      <c r="H504" s="1" t="n">
        <f aca="false">+'PLANTILLA PEDIDOS'!U508</f>
        <v>0</v>
      </c>
      <c r="I504" s="1" t="str">
        <f aca="false">TEXT(+'PLANTILLA PEDIDOS'!V508,0)</f>
        <v/>
      </c>
      <c r="J504" s="1" t="str">
        <f aca="false">+'PLANTILLA PEDIDOS'!W508</f>
        <v/>
      </c>
    </row>
    <row r="505" customFormat="false" ht="13.8" hidden="false" customHeight="false" outlineLevel="0" collapsed="false">
      <c r="A505" s="22" t="n">
        <f aca="false">+'PLANTILLA PEDIDOS'!$S$1</f>
        <v>45630</v>
      </c>
      <c r="B505" s="1" t="str">
        <f aca="false">MID(+'PLANTILLA PEDIDOS'!O509,1,4)</f>
        <v>7711</v>
      </c>
      <c r="C505" s="1" t="str">
        <f aca="false">+'PLANTILLA PEDIDOS'!P509</f>
        <v>GIL JARA JAVIER OSWALDO</v>
      </c>
      <c r="D505" s="1" t="str">
        <f aca="false">TEXT(+'PLANTILLA PEDIDOS'!Q509,0)</f>
        <v>1000023680</v>
      </c>
      <c r="E505" s="1" t="str">
        <f aca="false">TEXT(+'PLANTILLA PEDIDOS'!R509,0)</f>
        <v>50640324</v>
      </c>
      <c r="F505" s="1" t="str">
        <f aca="false">+'PLANTILLA PEDIDOS'!S509</f>
        <v>EGU074</v>
      </c>
      <c r="G505" s="1" t="str">
        <f aca="false">TEXT(+'PLANTILLA PEDIDOS'!T509,0)</f>
        <v>814190320</v>
      </c>
      <c r="H505" s="1" t="n">
        <f aca="false">+'PLANTILLA PEDIDOS'!U509</f>
        <v>0</v>
      </c>
      <c r="I505" s="1" t="str">
        <f aca="false">TEXT(+'PLANTILLA PEDIDOS'!V509,0)</f>
        <v/>
      </c>
      <c r="J505" s="1" t="str">
        <f aca="false">+'PLANTILLA PEDIDOS'!W509</f>
        <v/>
      </c>
    </row>
    <row r="506" customFormat="false" ht="13.8" hidden="false" customHeight="false" outlineLevel="0" collapsed="false">
      <c r="A506" s="22" t="n">
        <f aca="false">+'PLANTILLA PEDIDOS'!$S$1</f>
        <v>45630</v>
      </c>
      <c r="B506" s="1" t="str">
        <f aca="false">MID(+'PLANTILLA PEDIDOS'!O510,1,4)</f>
        <v>7711</v>
      </c>
      <c r="C506" s="1" t="str">
        <f aca="false">+'PLANTILLA PEDIDOS'!P510</f>
        <v>GIL JARA JAVIER OSWALDO</v>
      </c>
      <c r="D506" s="1" t="str">
        <f aca="false">TEXT(+'PLANTILLA PEDIDOS'!Q510,0)</f>
        <v>1000023680</v>
      </c>
      <c r="E506" s="1" t="str">
        <f aca="false">TEXT(+'PLANTILLA PEDIDOS'!R510,0)</f>
        <v>50640324</v>
      </c>
      <c r="F506" s="1" t="str">
        <f aca="false">+'PLANTILLA PEDIDOS'!S510</f>
        <v>EGU074</v>
      </c>
      <c r="G506" s="1" t="str">
        <f aca="false">TEXT(+'PLANTILLA PEDIDOS'!T510,0)</f>
        <v>814190320</v>
      </c>
      <c r="H506" s="1" t="n">
        <f aca="false">+'PLANTILLA PEDIDOS'!U510</f>
        <v>0</v>
      </c>
      <c r="I506" s="1" t="str">
        <f aca="false">TEXT(+'PLANTILLA PEDIDOS'!V510,0)</f>
        <v/>
      </c>
      <c r="J506" s="1" t="str">
        <f aca="false">+'PLANTILLA PEDIDOS'!W510</f>
        <v/>
      </c>
    </row>
    <row r="507" customFormat="false" ht="13.8" hidden="false" customHeight="false" outlineLevel="0" collapsed="false">
      <c r="A507" s="22" t="n">
        <f aca="false">+'PLANTILLA PEDIDOS'!$S$1</f>
        <v>45630</v>
      </c>
      <c r="B507" s="1" t="str">
        <f aca="false">MID(+'PLANTILLA PEDIDOS'!O511,1,4)</f>
        <v>7711</v>
      </c>
      <c r="C507" s="1" t="str">
        <f aca="false">+'PLANTILLA PEDIDOS'!P511</f>
        <v>GIL JARA JAVIER OSWALDO</v>
      </c>
      <c r="D507" s="1" t="str">
        <f aca="false">TEXT(+'PLANTILLA PEDIDOS'!Q511,0)</f>
        <v>1000023680</v>
      </c>
      <c r="E507" s="1" t="str">
        <f aca="false">TEXT(+'PLANTILLA PEDIDOS'!R511,0)</f>
        <v>50640324</v>
      </c>
      <c r="F507" s="1" t="str">
        <f aca="false">+'PLANTILLA PEDIDOS'!S511</f>
        <v>EGU074</v>
      </c>
      <c r="G507" s="1" t="str">
        <f aca="false">TEXT(+'PLANTILLA PEDIDOS'!T511,0)</f>
        <v>814190320</v>
      </c>
      <c r="H507" s="1" t="n">
        <f aca="false">+'PLANTILLA PEDIDOS'!U511</f>
        <v>0</v>
      </c>
      <c r="I507" s="1" t="str">
        <f aca="false">TEXT(+'PLANTILLA PEDIDOS'!V511,0)</f>
        <v/>
      </c>
      <c r="J507" s="1" t="str">
        <f aca="false">+'PLANTILLA PEDIDOS'!W511</f>
        <v/>
      </c>
    </row>
    <row r="508" customFormat="false" ht="13.8" hidden="false" customHeight="false" outlineLevel="0" collapsed="false">
      <c r="A508" s="22" t="n">
        <f aca="false">+'PLANTILLA PEDIDOS'!$S$1</f>
        <v>45630</v>
      </c>
      <c r="B508" s="1" t="str">
        <f aca="false">MID(+'PLANTILLA PEDIDOS'!O512,1,4)</f>
        <v>7711</v>
      </c>
      <c r="C508" s="1" t="str">
        <f aca="false">+'PLANTILLA PEDIDOS'!P512</f>
        <v>GIL JARA JAVIER OSWALDO</v>
      </c>
      <c r="D508" s="1" t="str">
        <f aca="false">TEXT(+'PLANTILLA PEDIDOS'!Q512,0)</f>
        <v>1000023680</v>
      </c>
      <c r="E508" s="1" t="str">
        <f aca="false">TEXT(+'PLANTILLA PEDIDOS'!R512,0)</f>
        <v>50640324</v>
      </c>
      <c r="F508" s="1" t="str">
        <f aca="false">+'PLANTILLA PEDIDOS'!S512</f>
        <v>EGU074</v>
      </c>
      <c r="G508" s="1" t="str">
        <f aca="false">TEXT(+'PLANTILLA PEDIDOS'!T512,0)</f>
        <v>814190320</v>
      </c>
      <c r="H508" s="1" t="n">
        <f aca="false">+'PLANTILLA PEDIDOS'!U512</f>
        <v>0</v>
      </c>
      <c r="I508" s="1" t="str">
        <f aca="false">TEXT(+'PLANTILLA PEDIDOS'!V512,0)</f>
        <v/>
      </c>
      <c r="J508" s="1" t="str">
        <f aca="false">+'PLANTILLA PEDIDOS'!W512</f>
        <v/>
      </c>
    </row>
    <row r="509" customFormat="false" ht="13.8" hidden="false" customHeight="false" outlineLevel="0" collapsed="false">
      <c r="A509" s="22" t="n">
        <f aca="false">+'PLANTILLA PEDIDOS'!$S$1</f>
        <v>45630</v>
      </c>
      <c r="B509" s="1" t="str">
        <f aca="false">MID(+'PLANTILLA PEDIDOS'!O513,1,4)</f>
        <v>7711</v>
      </c>
      <c r="C509" s="1" t="str">
        <f aca="false">+'PLANTILLA PEDIDOS'!P513</f>
        <v>GIL JARA JAVIER OSWALDO</v>
      </c>
      <c r="D509" s="1" t="str">
        <f aca="false">TEXT(+'PLANTILLA PEDIDOS'!Q513,0)</f>
        <v>1000023680</v>
      </c>
      <c r="E509" s="1" t="str">
        <f aca="false">TEXT(+'PLANTILLA PEDIDOS'!R513,0)</f>
        <v>50640324</v>
      </c>
      <c r="F509" s="1" t="str">
        <f aca="false">+'PLANTILLA PEDIDOS'!S513</f>
        <v>EGU074</v>
      </c>
      <c r="G509" s="1" t="str">
        <f aca="false">TEXT(+'PLANTILLA PEDIDOS'!T513,0)</f>
        <v>814190320</v>
      </c>
      <c r="H509" s="1" t="n">
        <f aca="false">+'PLANTILLA PEDIDOS'!U513</f>
        <v>0</v>
      </c>
      <c r="I509" s="1" t="str">
        <f aca="false">TEXT(+'PLANTILLA PEDIDOS'!V513,0)</f>
        <v/>
      </c>
      <c r="J509" s="1" t="str">
        <f aca="false">+'PLANTILLA PEDIDOS'!W513</f>
        <v/>
      </c>
    </row>
    <row r="510" customFormat="false" ht="13.8" hidden="false" customHeight="false" outlineLevel="0" collapsed="false">
      <c r="A510" s="22" t="n">
        <f aca="false">+'PLANTILLA PEDIDOS'!$S$1</f>
        <v>45630</v>
      </c>
      <c r="B510" s="1" t="str">
        <f aca="false">MID(+'PLANTILLA PEDIDOS'!O514,1,4)</f>
        <v>7711</v>
      </c>
      <c r="C510" s="1" t="str">
        <f aca="false">+'PLANTILLA PEDIDOS'!P514</f>
        <v>GIL JARA JAVIER OSWALDO</v>
      </c>
      <c r="D510" s="1" t="str">
        <f aca="false">TEXT(+'PLANTILLA PEDIDOS'!Q514,0)</f>
        <v>1000023680</v>
      </c>
      <c r="E510" s="1" t="str">
        <f aca="false">TEXT(+'PLANTILLA PEDIDOS'!R514,0)</f>
        <v>50640324</v>
      </c>
      <c r="F510" s="1" t="str">
        <f aca="false">+'PLANTILLA PEDIDOS'!S514</f>
        <v>EGU074</v>
      </c>
      <c r="G510" s="1" t="str">
        <f aca="false">TEXT(+'PLANTILLA PEDIDOS'!T514,0)</f>
        <v>814190320</v>
      </c>
      <c r="H510" s="1" t="n">
        <f aca="false">+'PLANTILLA PEDIDOS'!U514</f>
        <v>0</v>
      </c>
      <c r="I510" s="1" t="str">
        <f aca="false">TEXT(+'PLANTILLA PEDIDOS'!V514,0)</f>
        <v/>
      </c>
      <c r="J510" s="1" t="str">
        <f aca="false">+'PLANTILLA PEDIDOS'!W514</f>
        <v/>
      </c>
    </row>
    <row r="511" customFormat="false" ht="13.8" hidden="false" customHeight="false" outlineLevel="0" collapsed="false">
      <c r="A511" s="22" t="n">
        <f aca="false">+'PLANTILLA PEDIDOS'!$S$1</f>
        <v>45630</v>
      </c>
      <c r="B511" s="1" t="str">
        <f aca="false">MID(+'PLANTILLA PEDIDOS'!O515,1,4)</f>
        <v>7711</v>
      </c>
      <c r="C511" s="1" t="str">
        <f aca="false">+'PLANTILLA PEDIDOS'!P515</f>
        <v>GIL JARA JAVIER OSWALDO</v>
      </c>
      <c r="D511" s="1" t="str">
        <f aca="false">TEXT(+'PLANTILLA PEDIDOS'!Q515,0)</f>
        <v>1000023680</v>
      </c>
      <c r="E511" s="1" t="str">
        <f aca="false">TEXT(+'PLANTILLA PEDIDOS'!R515,0)</f>
        <v>50640324</v>
      </c>
      <c r="F511" s="1" t="str">
        <f aca="false">+'PLANTILLA PEDIDOS'!S515</f>
        <v>EGU074</v>
      </c>
      <c r="G511" s="1" t="str">
        <f aca="false">TEXT(+'PLANTILLA PEDIDOS'!T515,0)</f>
        <v>814190320</v>
      </c>
      <c r="H511" s="1" t="n">
        <f aca="false">+'PLANTILLA PEDIDOS'!U515</f>
        <v>0</v>
      </c>
      <c r="I511" s="1" t="str">
        <f aca="false">TEXT(+'PLANTILLA PEDIDOS'!V515,0)</f>
        <v/>
      </c>
      <c r="J511" s="1" t="str">
        <f aca="false">+'PLANTILLA PEDIDOS'!W515</f>
        <v/>
      </c>
    </row>
    <row r="512" customFormat="false" ht="13.8" hidden="false" customHeight="false" outlineLevel="0" collapsed="false">
      <c r="A512" s="22" t="n">
        <f aca="false">+'PLANTILLA PEDIDOS'!$S$1</f>
        <v>45630</v>
      </c>
      <c r="B512" s="1" t="str">
        <f aca="false">MID(+'PLANTILLA PEDIDOS'!O516,1,4)</f>
        <v>7711</v>
      </c>
      <c r="C512" s="1" t="str">
        <f aca="false">+'PLANTILLA PEDIDOS'!P516</f>
        <v>GIL JARA JAVIER OSWALDO</v>
      </c>
      <c r="D512" s="1" t="str">
        <f aca="false">TEXT(+'PLANTILLA PEDIDOS'!Q516,0)</f>
        <v>1000023680</v>
      </c>
      <c r="E512" s="1" t="str">
        <f aca="false">TEXT(+'PLANTILLA PEDIDOS'!R516,0)</f>
        <v>50640324</v>
      </c>
      <c r="F512" s="1" t="str">
        <f aca="false">+'PLANTILLA PEDIDOS'!S516</f>
        <v>EGU074</v>
      </c>
      <c r="G512" s="1" t="str">
        <f aca="false">TEXT(+'PLANTILLA PEDIDOS'!T516,0)</f>
        <v>814190320</v>
      </c>
      <c r="H512" s="1" t="n">
        <f aca="false">+'PLANTILLA PEDIDOS'!U516</f>
        <v>0</v>
      </c>
      <c r="I512" s="1" t="str">
        <f aca="false">TEXT(+'PLANTILLA PEDIDOS'!V516,0)</f>
        <v/>
      </c>
      <c r="J512" s="1" t="str">
        <f aca="false">+'PLANTILLA PEDIDOS'!W516</f>
        <v/>
      </c>
    </row>
    <row r="513" customFormat="false" ht="13.8" hidden="false" customHeight="false" outlineLevel="0" collapsed="false">
      <c r="A513" s="22" t="n">
        <f aca="false">+'PLANTILLA PEDIDOS'!$S$1</f>
        <v>45630</v>
      </c>
      <c r="B513" s="1" t="str">
        <f aca="false">MID(+'PLANTILLA PEDIDOS'!O517,1,4)</f>
        <v>7711</v>
      </c>
      <c r="C513" s="1" t="str">
        <f aca="false">+'PLANTILLA PEDIDOS'!P517</f>
        <v>GIL JARA JAVIER OSWALDO</v>
      </c>
      <c r="D513" s="1" t="str">
        <f aca="false">TEXT(+'PLANTILLA PEDIDOS'!Q517,0)</f>
        <v>1000023680</v>
      </c>
      <c r="E513" s="1" t="str">
        <f aca="false">TEXT(+'PLANTILLA PEDIDOS'!R517,0)</f>
        <v>50640324</v>
      </c>
      <c r="F513" s="1" t="str">
        <f aca="false">+'PLANTILLA PEDIDOS'!S517</f>
        <v>EGU074</v>
      </c>
      <c r="G513" s="1" t="str">
        <f aca="false">TEXT(+'PLANTILLA PEDIDOS'!T517,0)</f>
        <v>814190320</v>
      </c>
      <c r="H513" s="1" t="n">
        <f aca="false">+'PLANTILLA PEDIDOS'!U517</f>
        <v>0</v>
      </c>
      <c r="I513" s="1" t="str">
        <f aca="false">TEXT(+'PLANTILLA PEDIDOS'!V517,0)</f>
        <v/>
      </c>
      <c r="J513" s="1" t="str">
        <f aca="false">+'PLANTILLA PEDIDOS'!W517</f>
        <v/>
      </c>
    </row>
    <row r="514" customFormat="false" ht="13.8" hidden="false" customHeight="false" outlineLevel="0" collapsed="false">
      <c r="A514" s="22" t="n">
        <f aca="false">+'PLANTILLA PEDIDOS'!$S$1</f>
        <v>45630</v>
      </c>
      <c r="B514" s="1" t="str">
        <f aca="false">MID(+'PLANTILLA PEDIDOS'!O518,1,4)</f>
        <v>7711</v>
      </c>
      <c r="C514" s="1" t="str">
        <f aca="false">+'PLANTILLA PEDIDOS'!P518</f>
        <v>GIL JARA JAVIER OSWALDO</v>
      </c>
      <c r="D514" s="1" t="str">
        <f aca="false">TEXT(+'PLANTILLA PEDIDOS'!Q518,0)</f>
        <v>1000023680</v>
      </c>
      <c r="E514" s="1" t="str">
        <f aca="false">TEXT(+'PLANTILLA PEDIDOS'!R518,0)</f>
        <v>50640324</v>
      </c>
      <c r="F514" s="1" t="str">
        <f aca="false">+'PLANTILLA PEDIDOS'!S518</f>
        <v>EGU074</v>
      </c>
      <c r="G514" s="1" t="str">
        <f aca="false">TEXT(+'PLANTILLA PEDIDOS'!T518,0)</f>
        <v>814190320</v>
      </c>
      <c r="H514" s="1" t="n">
        <f aca="false">+'PLANTILLA PEDIDOS'!U518</f>
        <v>0</v>
      </c>
      <c r="I514" s="1" t="str">
        <f aca="false">TEXT(+'PLANTILLA PEDIDOS'!V518,0)</f>
        <v/>
      </c>
      <c r="J514" s="1" t="str">
        <f aca="false">+'PLANTILLA PEDIDOS'!W518</f>
        <v/>
      </c>
    </row>
    <row r="515" customFormat="false" ht="13.8" hidden="false" customHeight="false" outlineLevel="0" collapsed="false">
      <c r="A515" s="22" t="n">
        <f aca="false">+'PLANTILLA PEDIDOS'!$S$1</f>
        <v>45630</v>
      </c>
      <c r="B515" s="1" t="str">
        <f aca="false">MID(+'PLANTILLA PEDIDOS'!O519,1,4)</f>
        <v>7711</v>
      </c>
      <c r="C515" s="1" t="str">
        <f aca="false">+'PLANTILLA PEDIDOS'!P519</f>
        <v>GIL JARA JAVIER OSWALDO</v>
      </c>
      <c r="D515" s="1" t="str">
        <f aca="false">TEXT(+'PLANTILLA PEDIDOS'!Q519,0)</f>
        <v>1000023680</v>
      </c>
      <c r="E515" s="1" t="str">
        <f aca="false">TEXT(+'PLANTILLA PEDIDOS'!R519,0)</f>
        <v>50640324</v>
      </c>
      <c r="F515" s="1" t="str">
        <f aca="false">+'PLANTILLA PEDIDOS'!S519</f>
        <v>EGU074</v>
      </c>
      <c r="G515" s="1" t="str">
        <f aca="false">TEXT(+'PLANTILLA PEDIDOS'!T519,0)</f>
        <v>814190320</v>
      </c>
      <c r="H515" s="1" t="n">
        <f aca="false">+'PLANTILLA PEDIDOS'!U519</f>
        <v>0</v>
      </c>
      <c r="I515" s="1" t="str">
        <f aca="false">TEXT(+'PLANTILLA PEDIDOS'!V519,0)</f>
        <v/>
      </c>
      <c r="J515" s="1" t="str">
        <f aca="false">+'PLANTILLA PEDIDOS'!W519</f>
        <v/>
      </c>
    </row>
    <row r="516" customFormat="false" ht="13.8" hidden="false" customHeight="false" outlineLevel="0" collapsed="false">
      <c r="A516" s="22" t="n">
        <f aca="false">+'PLANTILLA PEDIDOS'!$S$1</f>
        <v>45630</v>
      </c>
      <c r="B516" s="1" t="str">
        <f aca="false">MID(+'PLANTILLA PEDIDOS'!O520,1,4)</f>
        <v>7711</v>
      </c>
      <c r="C516" s="1" t="str">
        <f aca="false">+'PLANTILLA PEDIDOS'!P520</f>
        <v>GIL JARA JAVIER OSWALDO</v>
      </c>
      <c r="D516" s="1" t="str">
        <f aca="false">TEXT(+'PLANTILLA PEDIDOS'!Q520,0)</f>
        <v>1000023680</v>
      </c>
      <c r="E516" s="1" t="str">
        <f aca="false">TEXT(+'PLANTILLA PEDIDOS'!R520,0)</f>
        <v>50640324</v>
      </c>
      <c r="F516" s="1" t="str">
        <f aca="false">+'PLANTILLA PEDIDOS'!S520</f>
        <v>EGU074</v>
      </c>
      <c r="G516" s="1" t="str">
        <f aca="false">TEXT(+'PLANTILLA PEDIDOS'!T520,0)</f>
        <v>814190320</v>
      </c>
      <c r="H516" s="1" t="n">
        <f aca="false">+'PLANTILLA PEDIDOS'!U520</f>
        <v>0</v>
      </c>
      <c r="I516" s="1" t="str">
        <f aca="false">TEXT(+'PLANTILLA PEDIDOS'!V520,0)</f>
        <v/>
      </c>
      <c r="J516" s="1" t="str">
        <f aca="false">+'PLANTILLA PEDIDOS'!W520</f>
        <v/>
      </c>
    </row>
    <row r="517" customFormat="false" ht="13.8" hidden="false" customHeight="false" outlineLevel="0" collapsed="false">
      <c r="A517" s="22" t="n">
        <f aca="false">+'PLANTILLA PEDIDOS'!$S$1</f>
        <v>45630</v>
      </c>
      <c r="B517" s="1" t="str">
        <f aca="false">MID(+'PLANTILLA PEDIDOS'!O521,1,4)</f>
        <v>7711</v>
      </c>
      <c r="C517" s="1" t="str">
        <f aca="false">+'PLANTILLA PEDIDOS'!P521</f>
        <v>GIL JARA JAVIER OSWALDO</v>
      </c>
      <c r="D517" s="1" t="str">
        <f aca="false">TEXT(+'PLANTILLA PEDIDOS'!Q521,0)</f>
        <v>1000023680</v>
      </c>
      <c r="E517" s="1" t="str">
        <f aca="false">TEXT(+'PLANTILLA PEDIDOS'!R521,0)</f>
        <v>50640324</v>
      </c>
      <c r="F517" s="1" t="str">
        <f aca="false">+'PLANTILLA PEDIDOS'!S521</f>
        <v>EGU074</v>
      </c>
      <c r="G517" s="1" t="str">
        <f aca="false">TEXT(+'PLANTILLA PEDIDOS'!T521,0)</f>
        <v>814190320</v>
      </c>
      <c r="H517" s="1" t="n">
        <f aca="false">+'PLANTILLA PEDIDOS'!U521</f>
        <v>0</v>
      </c>
      <c r="I517" s="1" t="str">
        <f aca="false">TEXT(+'PLANTILLA PEDIDOS'!V521,0)</f>
        <v/>
      </c>
      <c r="J517" s="1" t="str">
        <f aca="false">+'PLANTILLA PEDIDOS'!W521</f>
        <v/>
      </c>
    </row>
    <row r="518" customFormat="false" ht="13.8" hidden="false" customHeight="false" outlineLevel="0" collapsed="false">
      <c r="A518" s="22" t="n">
        <f aca="false">+'PLANTILLA PEDIDOS'!$S$1</f>
        <v>45630</v>
      </c>
      <c r="B518" s="1" t="str">
        <f aca="false">MID(+'PLANTILLA PEDIDOS'!O522,1,4)</f>
        <v>7711</v>
      </c>
      <c r="C518" s="1" t="str">
        <f aca="false">+'PLANTILLA PEDIDOS'!P522</f>
        <v>GIL JARA JAVIER OSWALDO</v>
      </c>
      <c r="D518" s="1" t="str">
        <f aca="false">TEXT(+'PLANTILLA PEDIDOS'!Q522,0)</f>
        <v>1000023680</v>
      </c>
      <c r="E518" s="1" t="str">
        <f aca="false">TEXT(+'PLANTILLA PEDIDOS'!R522,0)</f>
        <v>50640324</v>
      </c>
      <c r="F518" s="1" t="str">
        <f aca="false">+'PLANTILLA PEDIDOS'!S522</f>
        <v>EGU074</v>
      </c>
      <c r="G518" s="1" t="str">
        <f aca="false">TEXT(+'PLANTILLA PEDIDOS'!T522,0)</f>
        <v>814190320</v>
      </c>
      <c r="H518" s="1" t="n">
        <f aca="false">+'PLANTILLA PEDIDOS'!U522</f>
        <v>0</v>
      </c>
      <c r="I518" s="1" t="str">
        <f aca="false">TEXT(+'PLANTILLA PEDIDOS'!V522,0)</f>
        <v/>
      </c>
      <c r="J518" s="1" t="str">
        <f aca="false">+'PLANTILLA PEDIDOS'!W522</f>
        <v/>
      </c>
    </row>
    <row r="519" customFormat="false" ht="13.8" hidden="false" customHeight="false" outlineLevel="0" collapsed="false">
      <c r="A519" s="22" t="n">
        <f aca="false">+'PLANTILLA PEDIDOS'!$S$1</f>
        <v>45630</v>
      </c>
      <c r="B519" s="1" t="str">
        <f aca="false">MID(+'PLANTILLA PEDIDOS'!O523,1,4)</f>
        <v>7711</v>
      </c>
      <c r="C519" s="1" t="str">
        <f aca="false">+'PLANTILLA PEDIDOS'!P523</f>
        <v>GIL JARA JAVIER OSWALDO</v>
      </c>
      <c r="D519" s="1" t="str">
        <f aca="false">TEXT(+'PLANTILLA PEDIDOS'!Q523,0)</f>
        <v>1000023680</v>
      </c>
      <c r="E519" s="1" t="str">
        <f aca="false">TEXT(+'PLANTILLA PEDIDOS'!R523,0)</f>
        <v>50640324</v>
      </c>
      <c r="F519" s="1" t="str">
        <f aca="false">+'PLANTILLA PEDIDOS'!S523</f>
        <v>EGU074</v>
      </c>
      <c r="G519" s="1" t="str">
        <f aca="false">TEXT(+'PLANTILLA PEDIDOS'!T523,0)</f>
        <v>814190320</v>
      </c>
      <c r="H519" s="1" t="n">
        <f aca="false">+'PLANTILLA PEDIDOS'!U523</f>
        <v>0</v>
      </c>
      <c r="I519" s="1" t="str">
        <f aca="false">TEXT(+'PLANTILLA PEDIDOS'!V523,0)</f>
        <v/>
      </c>
      <c r="J519" s="1" t="str">
        <f aca="false">+'PLANTILLA PEDIDOS'!W523</f>
        <v/>
      </c>
    </row>
    <row r="520" customFormat="false" ht="13.8" hidden="false" customHeight="false" outlineLevel="0" collapsed="false">
      <c r="A520" s="22" t="n">
        <f aca="false">+'PLANTILLA PEDIDOS'!$S$1</f>
        <v>45630</v>
      </c>
      <c r="B520" s="1" t="str">
        <f aca="false">MID(+'PLANTILLA PEDIDOS'!O524,1,4)</f>
        <v>7711</v>
      </c>
      <c r="C520" s="1" t="str">
        <f aca="false">+'PLANTILLA PEDIDOS'!P524</f>
        <v>GIL JARA JAVIER OSWALDO</v>
      </c>
      <c r="D520" s="1" t="str">
        <f aca="false">TEXT(+'PLANTILLA PEDIDOS'!Q524,0)</f>
        <v>1000023680</v>
      </c>
      <c r="E520" s="1" t="str">
        <f aca="false">TEXT(+'PLANTILLA PEDIDOS'!R524,0)</f>
        <v>50640324</v>
      </c>
      <c r="F520" s="1" t="str">
        <f aca="false">+'PLANTILLA PEDIDOS'!S524</f>
        <v>EGU074</v>
      </c>
      <c r="G520" s="1" t="str">
        <f aca="false">TEXT(+'PLANTILLA PEDIDOS'!T524,0)</f>
        <v>814190320</v>
      </c>
      <c r="H520" s="1" t="n">
        <f aca="false">+'PLANTILLA PEDIDOS'!U524</f>
        <v>0</v>
      </c>
      <c r="I520" s="1" t="str">
        <f aca="false">TEXT(+'PLANTILLA PEDIDOS'!V524,0)</f>
        <v/>
      </c>
      <c r="J520" s="1" t="str">
        <f aca="false">+'PLANTILLA PEDIDOS'!W524</f>
        <v/>
      </c>
    </row>
    <row r="521" customFormat="false" ht="13.8" hidden="false" customHeight="false" outlineLevel="0" collapsed="false">
      <c r="A521" s="22" t="n">
        <f aca="false">+'PLANTILLA PEDIDOS'!$S$1</f>
        <v>45630</v>
      </c>
      <c r="B521" s="1" t="str">
        <f aca="false">MID(+'PLANTILLA PEDIDOS'!O525,1,4)</f>
        <v>7711</v>
      </c>
      <c r="C521" s="1" t="str">
        <f aca="false">+'PLANTILLA PEDIDOS'!P525</f>
        <v>GIL JARA JAVIER OSWALDO</v>
      </c>
      <c r="D521" s="1" t="str">
        <f aca="false">TEXT(+'PLANTILLA PEDIDOS'!Q525,0)</f>
        <v>1000023680</v>
      </c>
      <c r="E521" s="1" t="str">
        <f aca="false">TEXT(+'PLANTILLA PEDIDOS'!R525,0)</f>
        <v>50640324</v>
      </c>
      <c r="F521" s="1" t="str">
        <f aca="false">+'PLANTILLA PEDIDOS'!S525</f>
        <v>EGU074</v>
      </c>
      <c r="G521" s="1" t="str">
        <f aca="false">TEXT(+'PLANTILLA PEDIDOS'!T525,0)</f>
        <v>814190320</v>
      </c>
      <c r="H521" s="1" t="n">
        <f aca="false">+'PLANTILLA PEDIDOS'!U525</f>
        <v>0</v>
      </c>
      <c r="I521" s="1" t="str">
        <f aca="false">TEXT(+'PLANTILLA PEDIDOS'!V525,0)</f>
        <v/>
      </c>
      <c r="J521" s="1" t="str">
        <f aca="false">+'PLANTILLA PEDIDOS'!W525</f>
        <v/>
      </c>
    </row>
    <row r="522" customFormat="false" ht="13.8" hidden="false" customHeight="false" outlineLevel="0" collapsed="false">
      <c r="A522" s="22" t="n">
        <f aca="false">+'PLANTILLA PEDIDOS'!$S$1</f>
        <v>45630</v>
      </c>
      <c r="B522" s="1" t="str">
        <f aca="false">MID(+'PLANTILLA PEDIDOS'!O526,1,4)</f>
        <v>7711</v>
      </c>
      <c r="C522" s="1" t="str">
        <f aca="false">+'PLANTILLA PEDIDOS'!P526</f>
        <v>GIL JARA JAVIER OSWALDO</v>
      </c>
      <c r="D522" s="1" t="str">
        <f aca="false">TEXT(+'PLANTILLA PEDIDOS'!Q526,0)</f>
        <v>1000023680</v>
      </c>
      <c r="E522" s="1" t="str">
        <f aca="false">TEXT(+'PLANTILLA PEDIDOS'!R526,0)</f>
        <v>50640324</v>
      </c>
      <c r="F522" s="1" t="str">
        <f aca="false">+'PLANTILLA PEDIDOS'!S526</f>
        <v>EGU074</v>
      </c>
      <c r="G522" s="1" t="str">
        <f aca="false">TEXT(+'PLANTILLA PEDIDOS'!T526,0)</f>
        <v>814190320</v>
      </c>
      <c r="H522" s="1" t="n">
        <f aca="false">+'PLANTILLA PEDIDOS'!U526</f>
        <v>0</v>
      </c>
      <c r="I522" s="1" t="str">
        <f aca="false">TEXT(+'PLANTILLA PEDIDOS'!V526,0)</f>
        <v/>
      </c>
      <c r="J522" s="1" t="str">
        <f aca="false">+'PLANTILLA PEDIDOS'!W526</f>
        <v/>
      </c>
    </row>
    <row r="523" customFormat="false" ht="13.8" hidden="false" customHeight="false" outlineLevel="0" collapsed="false">
      <c r="A523" s="22" t="n">
        <f aca="false">+'PLANTILLA PEDIDOS'!$S$1</f>
        <v>45630</v>
      </c>
      <c r="B523" s="1" t="str">
        <f aca="false">MID(+'PLANTILLA PEDIDOS'!O527,1,4)</f>
        <v>7711</v>
      </c>
      <c r="C523" s="1" t="str">
        <f aca="false">+'PLANTILLA PEDIDOS'!P527</f>
        <v>GIL JARA JAVIER OSWALDO</v>
      </c>
      <c r="D523" s="1" t="str">
        <f aca="false">TEXT(+'PLANTILLA PEDIDOS'!Q527,0)</f>
        <v>1000023680</v>
      </c>
      <c r="E523" s="1" t="str">
        <f aca="false">TEXT(+'PLANTILLA PEDIDOS'!R527,0)</f>
        <v>50640324</v>
      </c>
      <c r="F523" s="1" t="str">
        <f aca="false">+'PLANTILLA PEDIDOS'!S527</f>
        <v>EGU074</v>
      </c>
      <c r="G523" s="1" t="str">
        <f aca="false">TEXT(+'PLANTILLA PEDIDOS'!T527,0)</f>
        <v>814190320</v>
      </c>
      <c r="H523" s="1" t="n">
        <f aca="false">+'PLANTILLA PEDIDOS'!U527</f>
        <v>0</v>
      </c>
      <c r="I523" s="1" t="str">
        <f aca="false">TEXT(+'PLANTILLA PEDIDOS'!V527,0)</f>
        <v/>
      </c>
      <c r="J523" s="1" t="str">
        <f aca="false">+'PLANTILLA PEDIDOS'!W527</f>
        <v/>
      </c>
    </row>
    <row r="524" customFormat="false" ht="13.8" hidden="false" customHeight="false" outlineLevel="0" collapsed="false">
      <c r="A524" s="22" t="n">
        <f aca="false">+'PLANTILLA PEDIDOS'!$S$1</f>
        <v>45630</v>
      </c>
      <c r="B524" s="1" t="str">
        <f aca="false">MID(+'PLANTILLA PEDIDOS'!O528,1,4)</f>
        <v>7711</v>
      </c>
      <c r="C524" s="1" t="str">
        <f aca="false">+'PLANTILLA PEDIDOS'!P528</f>
        <v>GIL JARA JAVIER OSWALDO</v>
      </c>
      <c r="D524" s="1" t="str">
        <f aca="false">TEXT(+'PLANTILLA PEDIDOS'!Q528,0)</f>
        <v>1000023680</v>
      </c>
      <c r="E524" s="1" t="str">
        <f aca="false">TEXT(+'PLANTILLA PEDIDOS'!R528,0)</f>
        <v>50640324</v>
      </c>
      <c r="F524" s="1" t="str">
        <f aca="false">+'PLANTILLA PEDIDOS'!S528</f>
        <v>EGU074</v>
      </c>
      <c r="G524" s="1" t="str">
        <f aca="false">TEXT(+'PLANTILLA PEDIDOS'!T528,0)</f>
        <v>814190320</v>
      </c>
      <c r="H524" s="1" t="n">
        <f aca="false">+'PLANTILLA PEDIDOS'!U528</f>
        <v>0</v>
      </c>
      <c r="I524" s="1" t="str">
        <f aca="false">TEXT(+'PLANTILLA PEDIDOS'!V528,0)</f>
        <v/>
      </c>
      <c r="J524" s="1" t="str">
        <f aca="false">+'PLANTILLA PEDIDOS'!W528</f>
        <v/>
      </c>
    </row>
    <row r="525" customFormat="false" ht="13.8" hidden="false" customHeight="false" outlineLevel="0" collapsed="false">
      <c r="A525" s="22" t="n">
        <f aca="false">+'PLANTILLA PEDIDOS'!$S$1</f>
        <v>45630</v>
      </c>
      <c r="B525" s="1" t="str">
        <f aca="false">MID(+'PLANTILLA PEDIDOS'!O529,1,4)</f>
        <v>7711</v>
      </c>
      <c r="C525" s="1" t="str">
        <f aca="false">+'PLANTILLA PEDIDOS'!P529</f>
        <v>GIL JARA JAVIER OSWALDO</v>
      </c>
      <c r="D525" s="1" t="str">
        <f aca="false">TEXT(+'PLANTILLA PEDIDOS'!Q529,0)</f>
        <v>1000023680</v>
      </c>
      <c r="E525" s="1" t="str">
        <f aca="false">TEXT(+'PLANTILLA PEDIDOS'!R529,0)</f>
        <v>50640324</v>
      </c>
      <c r="F525" s="1" t="str">
        <f aca="false">+'PLANTILLA PEDIDOS'!S529</f>
        <v>EGU074</v>
      </c>
      <c r="G525" s="1" t="str">
        <f aca="false">TEXT(+'PLANTILLA PEDIDOS'!T529,0)</f>
        <v>814190320</v>
      </c>
      <c r="H525" s="1" t="n">
        <f aca="false">+'PLANTILLA PEDIDOS'!U529</f>
        <v>0</v>
      </c>
      <c r="I525" s="1" t="str">
        <f aca="false">TEXT(+'PLANTILLA PEDIDOS'!V529,0)</f>
        <v/>
      </c>
      <c r="J525" s="1" t="str">
        <f aca="false">+'PLANTILLA PEDIDOS'!W529</f>
        <v/>
      </c>
    </row>
    <row r="526" customFormat="false" ht="13.8" hidden="false" customHeight="false" outlineLevel="0" collapsed="false">
      <c r="A526" s="22" t="n">
        <f aca="false">+'PLANTILLA PEDIDOS'!$S$1</f>
        <v>45630</v>
      </c>
      <c r="B526" s="1" t="str">
        <f aca="false">MID(+'PLANTILLA PEDIDOS'!O530,1,4)</f>
        <v>7711</v>
      </c>
      <c r="C526" s="1" t="str">
        <f aca="false">+'PLANTILLA PEDIDOS'!P530</f>
        <v>GIL JARA JAVIER OSWALDO</v>
      </c>
      <c r="D526" s="1" t="str">
        <f aca="false">TEXT(+'PLANTILLA PEDIDOS'!Q530,0)</f>
        <v>1000023680</v>
      </c>
      <c r="E526" s="1" t="str">
        <f aca="false">TEXT(+'PLANTILLA PEDIDOS'!R530,0)</f>
        <v>50640324</v>
      </c>
      <c r="F526" s="1" t="str">
        <f aca="false">+'PLANTILLA PEDIDOS'!S530</f>
        <v>EGU074</v>
      </c>
      <c r="G526" s="1" t="str">
        <f aca="false">TEXT(+'PLANTILLA PEDIDOS'!T530,0)</f>
        <v>814190320</v>
      </c>
      <c r="H526" s="1" t="n">
        <f aca="false">+'PLANTILLA PEDIDOS'!U530</f>
        <v>0</v>
      </c>
      <c r="I526" s="1" t="str">
        <f aca="false">TEXT(+'PLANTILLA PEDIDOS'!V530,0)</f>
        <v/>
      </c>
      <c r="J526" s="1" t="str">
        <f aca="false">+'PLANTILLA PEDIDOS'!W530</f>
        <v/>
      </c>
    </row>
    <row r="527" customFormat="false" ht="13.8" hidden="false" customHeight="false" outlineLevel="0" collapsed="false">
      <c r="A527" s="22" t="n">
        <f aca="false">+'PLANTILLA PEDIDOS'!$S$1</f>
        <v>45630</v>
      </c>
      <c r="B527" s="1" t="str">
        <f aca="false">MID(+'PLANTILLA PEDIDOS'!O531,1,4)</f>
        <v>7711</v>
      </c>
      <c r="C527" s="1" t="str">
        <f aca="false">+'PLANTILLA PEDIDOS'!P531</f>
        <v>GIL JARA JAVIER OSWALDO</v>
      </c>
      <c r="D527" s="1" t="str">
        <f aca="false">TEXT(+'PLANTILLA PEDIDOS'!Q531,0)</f>
        <v>1000023680</v>
      </c>
      <c r="E527" s="1" t="str">
        <f aca="false">TEXT(+'PLANTILLA PEDIDOS'!R531,0)</f>
        <v>50640324</v>
      </c>
      <c r="F527" s="1" t="str">
        <f aca="false">+'PLANTILLA PEDIDOS'!S531</f>
        <v>EGU074</v>
      </c>
      <c r="G527" s="1" t="str">
        <f aca="false">TEXT(+'PLANTILLA PEDIDOS'!T531,0)</f>
        <v>814190320</v>
      </c>
      <c r="H527" s="1" t="n">
        <f aca="false">+'PLANTILLA PEDIDOS'!U531</f>
        <v>0</v>
      </c>
      <c r="I527" s="1" t="str">
        <f aca="false">TEXT(+'PLANTILLA PEDIDOS'!V531,0)</f>
        <v/>
      </c>
      <c r="J527" s="1" t="str">
        <f aca="false">+'PLANTILLA PEDIDOS'!W531</f>
        <v/>
      </c>
    </row>
    <row r="528" customFormat="false" ht="13.8" hidden="false" customHeight="false" outlineLevel="0" collapsed="false">
      <c r="A528" s="22" t="n">
        <f aca="false">+'PLANTILLA PEDIDOS'!$S$1</f>
        <v>45630</v>
      </c>
      <c r="B528" s="1" t="str">
        <f aca="false">MID(+'PLANTILLA PEDIDOS'!O532,1,4)</f>
        <v>7711</v>
      </c>
      <c r="C528" s="1" t="str">
        <f aca="false">+'PLANTILLA PEDIDOS'!P532</f>
        <v>GIL JARA JAVIER OSWALDO</v>
      </c>
      <c r="D528" s="1" t="str">
        <f aca="false">TEXT(+'PLANTILLA PEDIDOS'!Q532,0)</f>
        <v>1000023680</v>
      </c>
      <c r="E528" s="1" t="str">
        <f aca="false">TEXT(+'PLANTILLA PEDIDOS'!R532,0)</f>
        <v>50640324</v>
      </c>
      <c r="F528" s="1" t="str">
        <f aca="false">+'PLANTILLA PEDIDOS'!S532</f>
        <v>EGU074</v>
      </c>
      <c r="G528" s="1" t="str">
        <f aca="false">TEXT(+'PLANTILLA PEDIDOS'!T532,0)</f>
        <v>814190320</v>
      </c>
      <c r="H528" s="1" t="n">
        <f aca="false">+'PLANTILLA PEDIDOS'!U532</f>
        <v>0</v>
      </c>
      <c r="I528" s="1" t="str">
        <f aca="false">TEXT(+'PLANTILLA PEDIDOS'!V532,0)</f>
        <v/>
      </c>
      <c r="J528" s="1" t="str">
        <f aca="false">+'PLANTILLA PEDIDOS'!W532</f>
        <v/>
      </c>
    </row>
    <row r="529" customFormat="false" ht="13.8" hidden="false" customHeight="false" outlineLevel="0" collapsed="false">
      <c r="A529" s="22" t="n">
        <f aca="false">+'PLANTILLA PEDIDOS'!$S$1</f>
        <v>45630</v>
      </c>
      <c r="B529" s="1" t="str">
        <f aca="false">MID(+'PLANTILLA PEDIDOS'!O533,1,4)</f>
        <v>7711</v>
      </c>
      <c r="C529" s="1" t="str">
        <f aca="false">+'PLANTILLA PEDIDOS'!P533</f>
        <v>GIL JARA JAVIER OSWALDO</v>
      </c>
      <c r="D529" s="1" t="str">
        <f aca="false">TEXT(+'PLANTILLA PEDIDOS'!Q533,0)</f>
        <v>1000023680</v>
      </c>
      <c r="E529" s="1" t="str">
        <f aca="false">TEXT(+'PLANTILLA PEDIDOS'!R533,0)</f>
        <v>50640324</v>
      </c>
      <c r="F529" s="1" t="str">
        <f aca="false">+'PLANTILLA PEDIDOS'!S533</f>
        <v>EGU074</v>
      </c>
      <c r="G529" s="1" t="str">
        <f aca="false">TEXT(+'PLANTILLA PEDIDOS'!T533,0)</f>
        <v>814190320</v>
      </c>
      <c r="H529" s="1" t="n">
        <f aca="false">+'PLANTILLA PEDIDOS'!U533</f>
        <v>0</v>
      </c>
      <c r="I529" s="1" t="str">
        <f aca="false">TEXT(+'PLANTILLA PEDIDOS'!V533,0)</f>
        <v/>
      </c>
      <c r="J529" s="1" t="str">
        <f aca="false">+'PLANTILLA PEDIDOS'!W533</f>
        <v/>
      </c>
    </row>
    <row r="530" customFormat="false" ht="13.8" hidden="false" customHeight="false" outlineLevel="0" collapsed="false">
      <c r="A530" s="22" t="n">
        <f aca="false">+'PLANTILLA PEDIDOS'!$S$1</f>
        <v>45630</v>
      </c>
      <c r="B530" s="1" t="str">
        <f aca="false">MID(+'PLANTILLA PEDIDOS'!O534,1,4)</f>
        <v>7711</v>
      </c>
      <c r="C530" s="1" t="str">
        <f aca="false">+'PLANTILLA PEDIDOS'!P534</f>
        <v>GIL JARA JAVIER OSWALDO</v>
      </c>
      <c r="D530" s="1" t="str">
        <f aca="false">TEXT(+'PLANTILLA PEDIDOS'!Q534,0)</f>
        <v>1000023680</v>
      </c>
      <c r="E530" s="1" t="str">
        <f aca="false">TEXT(+'PLANTILLA PEDIDOS'!R534,0)</f>
        <v>50640324</v>
      </c>
      <c r="F530" s="1" t="str">
        <f aca="false">+'PLANTILLA PEDIDOS'!S534</f>
        <v>EGU074</v>
      </c>
      <c r="G530" s="1" t="str">
        <f aca="false">TEXT(+'PLANTILLA PEDIDOS'!T534,0)</f>
        <v>814190320</v>
      </c>
      <c r="H530" s="1" t="n">
        <f aca="false">+'PLANTILLA PEDIDOS'!U534</f>
        <v>0</v>
      </c>
      <c r="I530" s="1" t="str">
        <f aca="false">TEXT(+'PLANTILLA PEDIDOS'!V534,0)</f>
        <v/>
      </c>
      <c r="J530" s="1" t="str">
        <f aca="false">+'PLANTILLA PEDIDOS'!W534</f>
        <v/>
      </c>
    </row>
    <row r="531" customFormat="false" ht="13.8" hidden="false" customHeight="false" outlineLevel="0" collapsed="false">
      <c r="A531" s="22" t="n">
        <f aca="false">+'PLANTILLA PEDIDOS'!$S$1</f>
        <v>45630</v>
      </c>
      <c r="B531" s="1" t="str">
        <f aca="false">MID(+'PLANTILLA PEDIDOS'!O535,1,4)</f>
        <v>7711</v>
      </c>
      <c r="C531" s="1" t="str">
        <f aca="false">+'PLANTILLA PEDIDOS'!P535</f>
        <v>GIL JARA JAVIER OSWALDO</v>
      </c>
      <c r="D531" s="1" t="str">
        <f aca="false">TEXT(+'PLANTILLA PEDIDOS'!Q535,0)</f>
        <v>1000023680</v>
      </c>
      <c r="E531" s="1" t="str">
        <f aca="false">TEXT(+'PLANTILLA PEDIDOS'!R535,0)</f>
        <v>50640324</v>
      </c>
      <c r="F531" s="1" t="str">
        <f aca="false">+'PLANTILLA PEDIDOS'!S535</f>
        <v>EGU074</v>
      </c>
      <c r="G531" s="1" t="str">
        <f aca="false">TEXT(+'PLANTILLA PEDIDOS'!T535,0)</f>
        <v>814190320</v>
      </c>
      <c r="H531" s="1" t="n">
        <f aca="false">+'PLANTILLA PEDIDOS'!U535</f>
        <v>0</v>
      </c>
      <c r="I531" s="1" t="str">
        <f aca="false">TEXT(+'PLANTILLA PEDIDOS'!V535,0)</f>
        <v/>
      </c>
      <c r="J531" s="1" t="str">
        <f aca="false">+'PLANTILLA PEDIDOS'!W535</f>
        <v/>
      </c>
    </row>
    <row r="532" customFormat="false" ht="13.8" hidden="false" customHeight="false" outlineLevel="0" collapsed="false">
      <c r="A532" s="22" t="n">
        <f aca="false">+'PLANTILLA PEDIDOS'!$S$1</f>
        <v>45630</v>
      </c>
      <c r="B532" s="1" t="str">
        <f aca="false">MID(+'PLANTILLA PEDIDOS'!O536,1,4)</f>
        <v>7711</v>
      </c>
      <c r="C532" s="1" t="str">
        <f aca="false">+'PLANTILLA PEDIDOS'!P536</f>
        <v>GIL JARA JAVIER OSWALDO</v>
      </c>
      <c r="D532" s="1" t="str">
        <f aca="false">TEXT(+'PLANTILLA PEDIDOS'!Q536,0)</f>
        <v>1000023680</v>
      </c>
      <c r="E532" s="1" t="str">
        <f aca="false">TEXT(+'PLANTILLA PEDIDOS'!R536,0)</f>
        <v>50640324</v>
      </c>
      <c r="F532" s="1" t="str">
        <f aca="false">+'PLANTILLA PEDIDOS'!S536</f>
        <v>EGU074</v>
      </c>
      <c r="G532" s="1" t="str">
        <f aca="false">TEXT(+'PLANTILLA PEDIDOS'!T536,0)</f>
        <v>814190320</v>
      </c>
      <c r="H532" s="1" t="n">
        <f aca="false">+'PLANTILLA PEDIDOS'!U536</f>
        <v>0</v>
      </c>
      <c r="I532" s="1" t="str">
        <f aca="false">TEXT(+'PLANTILLA PEDIDOS'!V536,0)</f>
        <v/>
      </c>
      <c r="J532" s="1" t="str">
        <f aca="false">+'PLANTILLA PEDIDOS'!W536</f>
        <v/>
      </c>
    </row>
    <row r="533" customFormat="false" ht="13.8" hidden="false" customHeight="false" outlineLevel="0" collapsed="false">
      <c r="A533" s="22" t="n">
        <f aca="false">+'PLANTILLA PEDIDOS'!$S$1</f>
        <v>45630</v>
      </c>
      <c r="B533" s="1" t="str">
        <f aca="false">MID(+'PLANTILLA PEDIDOS'!O537,1,4)</f>
        <v>7711</v>
      </c>
      <c r="C533" s="1" t="str">
        <f aca="false">+'PLANTILLA PEDIDOS'!P537</f>
        <v>GIL JARA JAVIER OSWALDO</v>
      </c>
      <c r="D533" s="1" t="str">
        <f aca="false">TEXT(+'PLANTILLA PEDIDOS'!Q537,0)</f>
        <v>1000023680</v>
      </c>
      <c r="E533" s="1" t="str">
        <f aca="false">TEXT(+'PLANTILLA PEDIDOS'!R537,0)</f>
        <v>50640324</v>
      </c>
      <c r="F533" s="1" t="str">
        <f aca="false">+'PLANTILLA PEDIDOS'!S537</f>
        <v>EGU074</v>
      </c>
      <c r="G533" s="1" t="str">
        <f aca="false">TEXT(+'PLANTILLA PEDIDOS'!T537,0)</f>
        <v>814190320</v>
      </c>
      <c r="H533" s="1" t="n">
        <f aca="false">+'PLANTILLA PEDIDOS'!U537</f>
        <v>1</v>
      </c>
      <c r="I533" s="1" t="str">
        <f aca="false">TEXT(+'PLANTILLA PEDIDOS'!V537,0)</f>
        <v>8260</v>
      </c>
      <c r="J533" s="1" t="n">
        <f aca="false">+'PLANTILLA PEDIDOS'!W537</f>
        <v>2</v>
      </c>
    </row>
    <row r="534" customFormat="false" ht="13.8" hidden="false" customHeight="false" outlineLevel="0" collapsed="false">
      <c r="A534" s="22" t="n">
        <f aca="false">+'PLANTILLA PEDIDOS'!$S$1</f>
        <v>45630</v>
      </c>
      <c r="B534" s="1" t="str">
        <f aca="false">MID(+'PLANTILLA PEDIDOS'!O538,1,4)</f>
        <v>7711</v>
      </c>
      <c r="C534" s="1" t="str">
        <f aca="false">+'PLANTILLA PEDIDOS'!P538</f>
        <v>GIL JARA JAVIER OSWALDO</v>
      </c>
      <c r="D534" s="1" t="str">
        <f aca="false">TEXT(+'PLANTILLA PEDIDOS'!Q538,0)</f>
        <v>1000023680</v>
      </c>
      <c r="E534" s="1" t="str">
        <f aca="false">TEXT(+'PLANTILLA PEDIDOS'!R538,0)</f>
        <v>50640324</v>
      </c>
      <c r="F534" s="1" t="str">
        <f aca="false">+'PLANTILLA PEDIDOS'!S538</f>
        <v>EGU074</v>
      </c>
      <c r="G534" s="1" t="str">
        <f aca="false">TEXT(+'PLANTILLA PEDIDOS'!T538,0)</f>
        <v>814190320</v>
      </c>
      <c r="H534" s="1" t="n">
        <f aca="false">+'PLANTILLA PEDIDOS'!U538</f>
        <v>1</v>
      </c>
      <c r="I534" s="1" t="str">
        <f aca="false">TEXT(+'PLANTILLA PEDIDOS'!V538,0)</f>
        <v>5709</v>
      </c>
      <c r="J534" s="1" t="n">
        <f aca="false">+'PLANTILLA PEDIDOS'!W538</f>
        <v>1</v>
      </c>
    </row>
    <row r="535" customFormat="false" ht="13.8" hidden="false" customHeight="false" outlineLevel="0" collapsed="false">
      <c r="A535" s="22" t="n">
        <f aca="false">+'PLANTILLA PEDIDOS'!$S$1</f>
        <v>45630</v>
      </c>
      <c r="B535" s="1" t="str">
        <f aca="false">MID(+'PLANTILLA PEDIDOS'!O539,1,4)</f>
        <v>7711</v>
      </c>
      <c r="C535" s="1" t="str">
        <f aca="false">+'PLANTILLA PEDIDOS'!P539</f>
        <v>GIL JARA JAVIER OSWALDO</v>
      </c>
      <c r="D535" s="1" t="str">
        <f aca="false">TEXT(+'PLANTILLA PEDIDOS'!Q539,0)</f>
        <v>1000023680</v>
      </c>
      <c r="E535" s="1" t="str">
        <f aca="false">TEXT(+'PLANTILLA PEDIDOS'!R539,0)</f>
        <v>50640324</v>
      </c>
      <c r="F535" s="1" t="str">
        <f aca="false">+'PLANTILLA PEDIDOS'!S539</f>
        <v>EGU074</v>
      </c>
      <c r="G535" s="1" t="str">
        <f aca="false">TEXT(+'PLANTILLA PEDIDOS'!T539,0)</f>
        <v>814190320</v>
      </c>
      <c r="H535" s="1" t="n">
        <f aca="false">+'PLANTILLA PEDIDOS'!U539</f>
        <v>1</v>
      </c>
      <c r="I535" s="1" t="str">
        <f aca="false">TEXT(+'PLANTILLA PEDIDOS'!V539,0)</f>
        <v>12035</v>
      </c>
      <c r="J535" s="1" t="n">
        <f aca="false">+'PLANTILLA PEDIDOS'!W539</f>
        <v>4</v>
      </c>
    </row>
    <row r="536" customFormat="false" ht="13.8" hidden="false" customHeight="false" outlineLevel="0" collapsed="false">
      <c r="A536" s="22" t="n">
        <f aca="false">+'PLANTILLA PEDIDOS'!$S$1</f>
        <v>45630</v>
      </c>
      <c r="B536" s="1" t="str">
        <f aca="false">MID(+'PLANTILLA PEDIDOS'!O540,1,4)</f>
        <v>7711</v>
      </c>
      <c r="C536" s="1" t="str">
        <f aca="false">+'PLANTILLA PEDIDOS'!P540</f>
        <v>GIL JARA JAVIER OSWALDO</v>
      </c>
      <c r="D536" s="1" t="str">
        <f aca="false">TEXT(+'PLANTILLA PEDIDOS'!Q540,0)</f>
        <v>1000023680</v>
      </c>
      <c r="E536" s="1" t="str">
        <f aca="false">TEXT(+'PLANTILLA PEDIDOS'!R540,0)</f>
        <v>50640324</v>
      </c>
      <c r="F536" s="1" t="str">
        <f aca="false">+'PLANTILLA PEDIDOS'!S540</f>
        <v>EGU074</v>
      </c>
      <c r="G536" s="1" t="str">
        <f aca="false">TEXT(+'PLANTILLA PEDIDOS'!T540,0)</f>
        <v>814190320</v>
      </c>
      <c r="H536" s="1" t="n">
        <f aca="false">+'PLANTILLA PEDIDOS'!U540</f>
        <v>1</v>
      </c>
      <c r="I536" s="1" t="str">
        <f aca="false">TEXT(+'PLANTILLA PEDIDOS'!V540,0)</f>
        <v>5746</v>
      </c>
      <c r="J536" s="1" t="n">
        <f aca="false">+'PLANTILLA PEDIDOS'!W540</f>
        <v>1</v>
      </c>
    </row>
    <row r="537" customFormat="false" ht="13.8" hidden="false" customHeight="false" outlineLevel="0" collapsed="false">
      <c r="A537" s="22" t="n">
        <f aca="false">+'PLANTILLA PEDIDOS'!$S$1</f>
        <v>45630</v>
      </c>
      <c r="B537" s="1" t="str">
        <f aca="false">MID(+'PLANTILLA PEDIDOS'!O541,1,4)</f>
        <v>7711</v>
      </c>
      <c r="C537" s="1" t="str">
        <f aca="false">+'PLANTILLA PEDIDOS'!P541</f>
        <v>GIL JARA JAVIER OSWALDO</v>
      </c>
      <c r="D537" s="1" t="str">
        <f aca="false">TEXT(+'PLANTILLA PEDIDOS'!Q541,0)</f>
        <v>1000023680</v>
      </c>
      <c r="E537" s="1" t="str">
        <f aca="false">TEXT(+'PLANTILLA PEDIDOS'!R541,0)</f>
        <v>50640324</v>
      </c>
      <c r="F537" s="1" t="str">
        <f aca="false">+'PLANTILLA PEDIDOS'!S541</f>
        <v>EGU074</v>
      </c>
      <c r="G537" s="1" t="str">
        <f aca="false">TEXT(+'PLANTILLA PEDIDOS'!T541,0)</f>
        <v>814190320</v>
      </c>
      <c r="H537" s="1" t="n">
        <f aca="false">+'PLANTILLA PEDIDOS'!U541</f>
        <v>1</v>
      </c>
      <c r="I537" s="1" t="str">
        <f aca="false">TEXT(+'PLANTILLA PEDIDOS'!V541,0)</f>
        <v>12036</v>
      </c>
      <c r="J537" s="1" t="n">
        <f aca="false">+'PLANTILLA PEDIDOS'!W541</f>
        <v>4</v>
      </c>
    </row>
    <row r="538" customFormat="false" ht="13.8" hidden="false" customHeight="false" outlineLevel="0" collapsed="false">
      <c r="A538" s="22" t="n">
        <f aca="false">+'PLANTILLA PEDIDOS'!$S$1</f>
        <v>45630</v>
      </c>
      <c r="B538" s="1" t="str">
        <f aca="false">MID(+'PLANTILLA PEDIDOS'!O542,1,4)</f>
        <v>7711</v>
      </c>
      <c r="C538" s="1" t="str">
        <f aca="false">+'PLANTILLA PEDIDOS'!P542</f>
        <v>GIL JARA JAVIER OSWALDO</v>
      </c>
      <c r="D538" s="1" t="str">
        <f aca="false">TEXT(+'PLANTILLA PEDIDOS'!Q542,0)</f>
        <v>1000023680</v>
      </c>
      <c r="E538" s="1" t="str">
        <f aca="false">TEXT(+'PLANTILLA PEDIDOS'!R542,0)</f>
        <v>50640324</v>
      </c>
      <c r="F538" s="1" t="str">
        <f aca="false">+'PLANTILLA PEDIDOS'!S542</f>
        <v>EGU074</v>
      </c>
      <c r="G538" s="1" t="str">
        <f aca="false">TEXT(+'PLANTILLA PEDIDOS'!T542,0)</f>
        <v>814190320</v>
      </c>
      <c r="H538" s="1" t="n">
        <f aca="false">+'PLANTILLA PEDIDOS'!U542</f>
        <v>1</v>
      </c>
      <c r="I538" s="1" t="str">
        <f aca="false">TEXT(+'PLANTILLA PEDIDOS'!V542,0)</f>
        <v>5780</v>
      </c>
      <c r="J538" s="1" t="n">
        <f aca="false">+'PLANTILLA PEDIDOS'!W542</f>
        <v>2</v>
      </c>
    </row>
    <row r="539" customFormat="false" ht="13.8" hidden="false" customHeight="false" outlineLevel="0" collapsed="false">
      <c r="A539" s="22" t="n">
        <f aca="false">+'PLANTILLA PEDIDOS'!$S$1</f>
        <v>45630</v>
      </c>
      <c r="B539" s="1" t="str">
        <f aca="false">MID(+'PLANTILLA PEDIDOS'!O543,1,4)</f>
        <v>7711</v>
      </c>
      <c r="C539" s="1" t="str">
        <f aca="false">+'PLANTILLA PEDIDOS'!P543</f>
        <v>GIL JARA JAVIER OSWALDO</v>
      </c>
      <c r="D539" s="1" t="str">
        <f aca="false">TEXT(+'PLANTILLA PEDIDOS'!Q543,0)</f>
        <v>1000023680</v>
      </c>
      <c r="E539" s="1" t="str">
        <f aca="false">TEXT(+'PLANTILLA PEDIDOS'!R543,0)</f>
        <v>50640324</v>
      </c>
      <c r="F539" s="1" t="str">
        <f aca="false">+'PLANTILLA PEDIDOS'!S543</f>
        <v>EGU074</v>
      </c>
      <c r="G539" s="1" t="str">
        <f aca="false">TEXT(+'PLANTILLA PEDIDOS'!T543,0)</f>
        <v>814190320</v>
      </c>
      <c r="H539" s="1" t="n">
        <f aca="false">+'PLANTILLA PEDIDOS'!U543</f>
        <v>1</v>
      </c>
      <c r="I539" s="1" t="str">
        <f aca="false">TEXT(+'PLANTILLA PEDIDOS'!V543,0)</f>
        <v>5769</v>
      </c>
      <c r="J539" s="1" t="n">
        <f aca="false">+'PLANTILLA PEDIDOS'!W543</f>
        <v>1</v>
      </c>
    </row>
    <row r="540" customFormat="false" ht="13.8" hidden="false" customHeight="false" outlineLevel="0" collapsed="false">
      <c r="A540" s="22" t="n">
        <f aca="false">+'PLANTILLA PEDIDOS'!$S$1</f>
        <v>45630</v>
      </c>
      <c r="B540" s="1" t="str">
        <f aca="false">MID(+'PLANTILLA PEDIDOS'!O544,1,4)</f>
        <v>7711</v>
      </c>
      <c r="C540" s="1" t="str">
        <f aca="false">+'PLANTILLA PEDIDOS'!P544</f>
        <v>GIL JARA JAVIER OSWALDO</v>
      </c>
      <c r="D540" s="1" t="str">
        <f aca="false">TEXT(+'PLANTILLA PEDIDOS'!Q544,0)</f>
        <v>1000023680</v>
      </c>
      <c r="E540" s="1" t="str">
        <f aca="false">TEXT(+'PLANTILLA PEDIDOS'!R544,0)</f>
        <v>50640324</v>
      </c>
      <c r="F540" s="1" t="str">
        <f aca="false">+'PLANTILLA PEDIDOS'!S544</f>
        <v>EGU074</v>
      </c>
      <c r="G540" s="1" t="str">
        <f aca="false">TEXT(+'PLANTILLA PEDIDOS'!T544,0)</f>
        <v>814190320</v>
      </c>
      <c r="H540" s="1" t="n">
        <f aca="false">+'PLANTILLA PEDIDOS'!U544</f>
        <v>1</v>
      </c>
      <c r="I540" s="1" t="str">
        <f aca="false">TEXT(+'PLANTILLA PEDIDOS'!V544,0)</f>
        <v>12037</v>
      </c>
      <c r="J540" s="1" t="n">
        <f aca="false">+'PLANTILLA PEDIDOS'!W544</f>
        <v>1</v>
      </c>
    </row>
    <row r="541" customFormat="false" ht="13.8" hidden="false" customHeight="false" outlineLevel="0" collapsed="false">
      <c r="A541" s="22" t="n">
        <f aca="false">+'PLANTILLA PEDIDOS'!$S$1</f>
        <v>45630</v>
      </c>
      <c r="B541" s="1" t="str">
        <f aca="false">MID(+'PLANTILLA PEDIDOS'!O545,1,4)</f>
        <v>7711</v>
      </c>
      <c r="C541" s="1" t="str">
        <f aca="false">+'PLANTILLA PEDIDOS'!P545</f>
        <v>GIL JARA JAVIER OSWALDO</v>
      </c>
      <c r="D541" s="1" t="str">
        <f aca="false">TEXT(+'PLANTILLA PEDIDOS'!Q545,0)</f>
        <v>1000023680</v>
      </c>
      <c r="E541" s="1" t="str">
        <f aca="false">TEXT(+'PLANTILLA PEDIDOS'!R545,0)</f>
        <v>50640324</v>
      </c>
      <c r="F541" s="1" t="str">
        <f aca="false">+'PLANTILLA PEDIDOS'!S545</f>
        <v>EGU074</v>
      </c>
      <c r="G541" s="1" t="str">
        <f aca="false">TEXT(+'PLANTILLA PEDIDOS'!T545,0)</f>
        <v>814190320</v>
      </c>
      <c r="H541" s="1" t="n">
        <f aca="false">+'PLANTILLA PEDIDOS'!U545</f>
        <v>1</v>
      </c>
      <c r="I541" s="1" t="str">
        <f aca="false">TEXT(+'PLANTILLA PEDIDOS'!V545,0)</f>
        <v>5778</v>
      </c>
      <c r="J541" s="1" t="n">
        <f aca="false">+'PLANTILLA PEDIDOS'!W545</f>
        <v>2</v>
      </c>
    </row>
    <row r="542" customFormat="false" ht="13.8" hidden="false" customHeight="false" outlineLevel="0" collapsed="false">
      <c r="A542" s="22" t="n">
        <f aca="false">+'PLANTILLA PEDIDOS'!$S$1</f>
        <v>45630</v>
      </c>
      <c r="B542" s="1" t="str">
        <f aca="false">MID(+'PLANTILLA PEDIDOS'!O546,1,4)</f>
        <v>7711</v>
      </c>
      <c r="C542" s="1" t="str">
        <f aca="false">+'PLANTILLA PEDIDOS'!P546</f>
        <v>GIL JARA JAVIER OSWALDO</v>
      </c>
      <c r="D542" s="1" t="str">
        <f aca="false">TEXT(+'PLANTILLA PEDIDOS'!Q546,0)</f>
        <v>1000023680</v>
      </c>
      <c r="E542" s="1" t="str">
        <f aca="false">TEXT(+'PLANTILLA PEDIDOS'!R546,0)</f>
        <v>50640324</v>
      </c>
      <c r="F542" s="1" t="str">
        <f aca="false">+'PLANTILLA PEDIDOS'!S546</f>
        <v>EGU074</v>
      </c>
      <c r="G542" s="1" t="str">
        <f aca="false">TEXT(+'PLANTILLA PEDIDOS'!T546,0)</f>
        <v>814190320</v>
      </c>
      <c r="H542" s="1" t="n">
        <f aca="false">+'PLANTILLA PEDIDOS'!U546</f>
        <v>1</v>
      </c>
      <c r="I542" s="1" t="str">
        <f aca="false">TEXT(+'PLANTILLA PEDIDOS'!V546,0)</f>
        <v>5729</v>
      </c>
      <c r="J542" s="1" t="n">
        <f aca="false">+'PLANTILLA PEDIDOS'!W546</f>
        <v>8</v>
      </c>
    </row>
    <row r="543" customFormat="false" ht="13.8" hidden="false" customHeight="false" outlineLevel="0" collapsed="false">
      <c r="A543" s="22" t="n">
        <f aca="false">+'PLANTILLA PEDIDOS'!$S$1</f>
        <v>45630</v>
      </c>
      <c r="B543" s="1" t="str">
        <f aca="false">MID(+'PLANTILLA PEDIDOS'!O547,1,4)</f>
        <v>7711</v>
      </c>
      <c r="C543" s="1" t="str">
        <f aca="false">+'PLANTILLA PEDIDOS'!P547</f>
        <v>GIL JARA JAVIER OSWALDO</v>
      </c>
      <c r="D543" s="1" t="str">
        <f aca="false">TEXT(+'PLANTILLA PEDIDOS'!Q547,0)</f>
        <v>1000023680</v>
      </c>
      <c r="E543" s="1" t="str">
        <f aca="false">TEXT(+'PLANTILLA PEDIDOS'!R547,0)</f>
        <v>50640324</v>
      </c>
      <c r="F543" s="1" t="str">
        <f aca="false">+'PLANTILLA PEDIDOS'!S547</f>
        <v>EGU074</v>
      </c>
      <c r="G543" s="1" t="str">
        <f aca="false">TEXT(+'PLANTILLA PEDIDOS'!T547,0)</f>
        <v>814190320</v>
      </c>
      <c r="H543" s="1" t="n">
        <f aca="false">+'PLANTILLA PEDIDOS'!U547</f>
        <v>1</v>
      </c>
      <c r="I543" s="1" t="str">
        <f aca="false">TEXT(+'PLANTILLA PEDIDOS'!V547,0)</f>
        <v>5730</v>
      </c>
      <c r="J543" s="1" t="n">
        <f aca="false">+'PLANTILLA PEDIDOS'!W547</f>
        <v>7</v>
      </c>
    </row>
    <row r="544" customFormat="false" ht="13.8" hidden="false" customHeight="false" outlineLevel="0" collapsed="false">
      <c r="A544" s="22" t="n">
        <f aca="false">+'PLANTILLA PEDIDOS'!$S$1</f>
        <v>45630</v>
      </c>
      <c r="B544" s="1" t="str">
        <f aca="false">MID(+'PLANTILLA PEDIDOS'!O548,1,4)</f>
        <v>7711</v>
      </c>
      <c r="C544" s="1" t="str">
        <f aca="false">+'PLANTILLA PEDIDOS'!P548</f>
        <v>GIL JARA JAVIER OSWALDO</v>
      </c>
      <c r="D544" s="1" t="str">
        <f aca="false">TEXT(+'PLANTILLA PEDIDOS'!Q548,0)</f>
        <v>1000023680</v>
      </c>
      <c r="E544" s="1" t="str">
        <f aca="false">TEXT(+'PLANTILLA PEDIDOS'!R548,0)</f>
        <v>50640324</v>
      </c>
      <c r="F544" s="1" t="str">
        <f aca="false">+'PLANTILLA PEDIDOS'!S548</f>
        <v>EGU074</v>
      </c>
      <c r="G544" s="1" t="str">
        <f aca="false">TEXT(+'PLANTILLA PEDIDOS'!T548,0)</f>
        <v>814190320</v>
      </c>
      <c r="H544" s="1" t="n">
        <f aca="false">+'PLANTILLA PEDIDOS'!U548</f>
        <v>1</v>
      </c>
      <c r="I544" s="1" t="str">
        <f aca="false">TEXT(+'PLANTILLA PEDIDOS'!V548,0)</f>
        <v>5731</v>
      </c>
      <c r="J544" s="1" t="n">
        <f aca="false">+'PLANTILLA PEDIDOS'!W548</f>
        <v>7</v>
      </c>
    </row>
    <row r="545" customFormat="false" ht="13.8" hidden="false" customHeight="false" outlineLevel="0" collapsed="false">
      <c r="A545" s="22" t="n">
        <f aca="false">+'PLANTILLA PEDIDOS'!$S$1</f>
        <v>45630</v>
      </c>
      <c r="B545" s="1" t="str">
        <f aca="false">MID(+'PLANTILLA PEDIDOS'!O549,1,4)</f>
        <v>7711</v>
      </c>
      <c r="C545" s="1" t="str">
        <f aca="false">+'PLANTILLA PEDIDOS'!P549</f>
        <v>GIL JARA JAVIER OSWALDO</v>
      </c>
      <c r="D545" s="1" t="str">
        <f aca="false">TEXT(+'PLANTILLA PEDIDOS'!Q549,0)</f>
        <v>1000023680</v>
      </c>
      <c r="E545" s="1" t="str">
        <f aca="false">TEXT(+'PLANTILLA PEDIDOS'!R549,0)</f>
        <v>50640324</v>
      </c>
      <c r="F545" s="1" t="str">
        <f aca="false">+'PLANTILLA PEDIDOS'!S549</f>
        <v>EGU074</v>
      </c>
      <c r="G545" s="1" t="str">
        <f aca="false">TEXT(+'PLANTILLA PEDIDOS'!T549,0)</f>
        <v>814190320</v>
      </c>
      <c r="H545" s="1" t="n">
        <f aca="false">+'PLANTILLA PEDIDOS'!U549</f>
        <v>1</v>
      </c>
      <c r="I545" s="1" t="str">
        <f aca="false">TEXT(+'PLANTILLA PEDIDOS'!V549,0)</f>
        <v>5732</v>
      </c>
      <c r="J545" s="1" t="n">
        <f aca="false">+'PLANTILLA PEDIDOS'!W549</f>
        <v>1</v>
      </c>
    </row>
    <row r="546" customFormat="false" ht="13.8" hidden="false" customHeight="false" outlineLevel="0" collapsed="false">
      <c r="A546" s="22" t="n">
        <f aca="false">+'PLANTILLA PEDIDOS'!$S$1</f>
        <v>45630</v>
      </c>
      <c r="B546" s="1" t="str">
        <f aca="false">MID(+'PLANTILLA PEDIDOS'!O550,1,4)</f>
        <v>7711</v>
      </c>
      <c r="C546" s="1" t="str">
        <f aca="false">+'PLANTILLA PEDIDOS'!P550</f>
        <v>GIL JARA JAVIER OSWALDO</v>
      </c>
      <c r="D546" s="1" t="str">
        <f aca="false">TEXT(+'PLANTILLA PEDIDOS'!Q550,0)</f>
        <v>1000023680</v>
      </c>
      <c r="E546" s="1" t="str">
        <f aca="false">TEXT(+'PLANTILLA PEDIDOS'!R550,0)</f>
        <v>50640324</v>
      </c>
      <c r="F546" s="1" t="str">
        <f aca="false">+'PLANTILLA PEDIDOS'!S550</f>
        <v>EGU074</v>
      </c>
      <c r="G546" s="1" t="str">
        <f aca="false">TEXT(+'PLANTILLA PEDIDOS'!T550,0)</f>
        <v>814190320</v>
      </c>
      <c r="H546" s="1" t="n">
        <f aca="false">+'PLANTILLA PEDIDOS'!U550</f>
        <v>1</v>
      </c>
      <c r="I546" s="1" t="str">
        <f aca="false">TEXT(+'PLANTILLA PEDIDOS'!V550,0)</f>
        <v>5735</v>
      </c>
      <c r="J546" s="1" t="n">
        <f aca="false">+'PLANTILLA PEDIDOS'!W550</f>
        <v>10</v>
      </c>
    </row>
    <row r="547" customFormat="false" ht="13.8" hidden="false" customHeight="false" outlineLevel="0" collapsed="false">
      <c r="A547" s="22" t="n">
        <f aca="false">+'PLANTILLA PEDIDOS'!$S$1</f>
        <v>45630</v>
      </c>
      <c r="B547" s="1" t="str">
        <f aca="false">MID(+'PLANTILLA PEDIDOS'!O551,1,4)</f>
        <v>7711</v>
      </c>
      <c r="C547" s="1" t="str">
        <f aca="false">+'PLANTILLA PEDIDOS'!P551</f>
        <v>GIL JARA JAVIER OSWALDO</v>
      </c>
      <c r="D547" s="1" t="str">
        <f aca="false">TEXT(+'PLANTILLA PEDIDOS'!Q551,0)</f>
        <v>1000023680</v>
      </c>
      <c r="E547" s="1" t="str">
        <f aca="false">TEXT(+'PLANTILLA PEDIDOS'!R551,0)</f>
        <v>50640324</v>
      </c>
      <c r="F547" s="1" t="str">
        <f aca="false">+'PLANTILLA PEDIDOS'!S551</f>
        <v>EGU074</v>
      </c>
      <c r="G547" s="1" t="str">
        <f aca="false">TEXT(+'PLANTILLA PEDIDOS'!T551,0)</f>
        <v>814190320</v>
      </c>
      <c r="H547" s="1" t="n">
        <f aca="false">+'PLANTILLA PEDIDOS'!U551</f>
        <v>1</v>
      </c>
      <c r="I547" s="1" t="str">
        <f aca="false">TEXT(+'PLANTILLA PEDIDOS'!V551,0)</f>
        <v>5736</v>
      </c>
      <c r="J547" s="1" t="n">
        <f aca="false">+'PLANTILLA PEDIDOS'!W551</f>
        <v>3</v>
      </c>
    </row>
    <row r="548" customFormat="false" ht="13.8" hidden="false" customHeight="false" outlineLevel="0" collapsed="false">
      <c r="A548" s="22" t="n">
        <f aca="false">+'PLANTILLA PEDIDOS'!$S$1</f>
        <v>45630</v>
      </c>
      <c r="B548" s="1" t="str">
        <f aca="false">MID(+'PLANTILLA PEDIDOS'!O552,1,4)</f>
        <v>7711</v>
      </c>
      <c r="C548" s="1" t="str">
        <f aca="false">+'PLANTILLA PEDIDOS'!P552</f>
        <v>GIL JARA JAVIER OSWALDO</v>
      </c>
      <c r="D548" s="1" t="str">
        <f aca="false">TEXT(+'PLANTILLA PEDIDOS'!Q552,0)</f>
        <v>1000023680</v>
      </c>
      <c r="E548" s="1" t="str">
        <f aca="false">TEXT(+'PLANTILLA PEDIDOS'!R552,0)</f>
        <v>50640324</v>
      </c>
      <c r="F548" s="1" t="str">
        <f aca="false">+'PLANTILLA PEDIDOS'!S552</f>
        <v>EGU074</v>
      </c>
      <c r="G548" s="1" t="str">
        <f aca="false">TEXT(+'PLANTILLA PEDIDOS'!T552,0)</f>
        <v>814190320</v>
      </c>
      <c r="H548" s="1" t="n">
        <f aca="false">+'PLANTILLA PEDIDOS'!U552</f>
        <v>1</v>
      </c>
      <c r="I548" s="1" t="str">
        <f aca="false">TEXT(+'PLANTILLA PEDIDOS'!V552,0)</f>
        <v>10096</v>
      </c>
      <c r="J548" s="1" t="n">
        <f aca="false">+'PLANTILLA PEDIDOS'!W552</f>
        <v>2</v>
      </c>
    </row>
    <row r="549" customFormat="false" ht="13.8" hidden="false" customHeight="false" outlineLevel="0" collapsed="false">
      <c r="A549" s="22" t="n">
        <f aca="false">+'PLANTILLA PEDIDOS'!$S$1</f>
        <v>45630</v>
      </c>
      <c r="B549" s="1" t="str">
        <f aca="false">MID(+'PLANTILLA PEDIDOS'!O553,1,4)</f>
        <v>7711</v>
      </c>
      <c r="C549" s="1" t="str">
        <f aca="false">+'PLANTILLA PEDIDOS'!P553</f>
        <v>GIL JARA JAVIER OSWALDO</v>
      </c>
      <c r="D549" s="1" t="str">
        <f aca="false">TEXT(+'PLANTILLA PEDIDOS'!Q553,0)</f>
        <v>1000023680</v>
      </c>
      <c r="E549" s="1" t="str">
        <f aca="false">TEXT(+'PLANTILLA PEDIDOS'!R553,0)</f>
        <v>50640324</v>
      </c>
      <c r="F549" s="1" t="str">
        <f aca="false">+'PLANTILLA PEDIDOS'!S553</f>
        <v>EGU074</v>
      </c>
      <c r="G549" s="1" t="str">
        <f aca="false">TEXT(+'PLANTILLA PEDIDOS'!T553,0)</f>
        <v>814190320</v>
      </c>
      <c r="H549" s="1" t="n">
        <f aca="false">+'PLANTILLA PEDIDOS'!U553</f>
        <v>1</v>
      </c>
      <c r="I549" s="1" t="str">
        <f aca="false">TEXT(+'PLANTILLA PEDIDOS'!V553,0)</f>
        <v>5523</v>
      </c>
      <c r="J549" s="1" t="n">
        <f aca="false">+'PLANTILLA PEDIDOS'!W553</f>
        <v>4</v>
      </c>
    </row>
    <row r="550" customFormat="false" ht="13.8" hidden="false" customHeight="false" outlineLevel="0" collapsed="false">
      <c r="A550" s="22" t="n">
        <f aca="false">+'PLANTILLA PEDIDOS'!$S$1</f>
        <v>45630</v>
      </c>
      <c r="B550" s="1" t="str">
        <f aca="false">MID(+'PLANTILLA PEDIDOS'!O554,1,4)</f>
        <v>7711</v>
      </c>
      <c r="C550" s="1" t="str">
        <f aca="false">+'PLANTILLA PEDIDOS'!P554</f>
        <v>GIL JARA JAVIER OSWALDO</v>
      </c>
      <c r="D550" s="1" t="str">
        <f aca="false">TEXT(+'PLANTILLA PEDIDOS'!Q554,0)</f>
        <v>1000023680</v>
      </c>
      <c r="E550" s="1" t="str">
        <f aca="false">TEXT(+'PLANTILLA PEDIDOS'!R554,0)</f>
        <v>50640324</v>
      </c>
      <c r="F550" s="1" t="str">
        <f aca="false">+'PLANTILLA PEDIDOS'!S554</f>
        <v>EGU074</v>
      </c>
      <c r="G550" s="1" t="str">
        <f aca="false">TEXT(+'PLANTILLA PEDIDOS'!T554,0)</f>
        <v>814190320</v>
      </c>
      <c r="H550" s="1" t="n">
        <f aca="false">+'PLANTILLA PEDIDOS'!U554</f>
        <v>1</v>
      </c>
      <c r="I550" s="1" t="str">
        <f aca="false">TEXT(+'PLANTILLA PEDIDOS'!V554,0)</f>
        <v>11796</v>
      </c>
      <c r="J550" s="1" t="n">
        <f aca="false">+'PLANTILLA PEDIDOS'!W554</f>
        <v>4</v>
      </c>
    </row>
    <row r="551" customFormat="false" ht="13.8" hidden="false" customHeight="false" outlineLevel="0" collapsed="false">
      <c r="A551" s="22" t="n">
        <f aca="false">+'PLANTILLA PEDIDOS'!$S$1</f>
        <v>45630</v>
      </c>
      <c r="B551" s="1" t="str">
        <f aca="false">MID(+'PLANTILLA PEDIDOS'!O555,1,4)</f>
        <v>7711</v>
      </c>
      <c r="C551" s="1" t="str">
        <f aca="false">+'PLANTILLA PEDIDOS'!P555</f>
        <v>GIL JARA JAVIER OSWALDO</v>
      </c>
      <c r="D551" s="1" t="str">
        <f aca="false">TEXT(+'PLANTILLA PEDIDOS'!Q555,0)</f>
        <v>1000023680</v>
      </c>
      <c r="E551" s="1" t="str">
        <f aca="false">TEXT(+'PLANTILLA PEDIDOS'!R555,0)</f>
        <v>50640324</v>
      </c>
      <c r="F551" s="1" t="str">
        <f aca="false">+'PLANTILLA PEDIDOS'!S555</f>
        <v>EGU074</v>
      </c>
      <c r="G551" s="1" t="str">
        <f aca="false">TEXT(+'PLANTILLA PEDIDOS'!T555,0)</f>
        <v>814190320</v>
      </c>
      <c r="H551" s="1" t="n">
        <f aca="false">+'PLANTILLA PEDIDOS'!U555</f>
        <v>1</v>
      </c>
      <c r="I551" s="1" t="str">
        <f aca="false">TEXT(+'PLANTILLA PEDIDOS'!V555,0)</f>
        <v>5510</v>
      </c>
      <c r="J551" s="1" t="n">
        <f aca="false">+'PLANTILLA PEDIDOS'!W555</f>
        <v>10</v>
      </c>
    </row>
    <row r="552" customFormat="false" ht="13.8" hidden="false" customHeight="false" outlineLevel="0" collapsed="false">
      <c r="A552" s="22" t="n">
        <f aca="false">+'PLANTILLA PEDIDOS'!$S$1</f>
        <v>45630</v>
      </c>
      <c r="B552" s="1" t="str">
        <f aca="false">MID(+'PLANTILLA PEDIDOS'!O556,1,4)</f>
        <v>7711</v>
      </c>
      <c r="C552" s="1" t="str">
        <f aca="false">+'PLANTILLA PEDIDOS'!P556</f>
        <v>GIL JARA JAVIER OSWALDO</v>
      </c>
      <c r="D552" s="1" t="str">
        <f aca="false">TEXT(+'PLANTILLA PEDIDOS'!Q556,0)</f>
        <v>1000023680</v>
      </c>
      <c r="E552" s="1" t="str">
        <f aca="false">TEXT(+'PLANTILLA PEDIDOS'!R556,0)</f>
        <v>50640324</v>
      </c>
      <c r="F552" s="1" t="str">
        <f aca="false">+'PLANTILLA PEDIDOS'!S556</f>
        <v>EGU074</v>
      </c>
      <c r="G552" s="1" t="str">
        <f aca="false">TEXT(+'PLANTILLA PEDIDOS'!T556,0)</f>
        <v>814190320</v>
      </c>
      <c r="H552" s="1" t="n">
        <f aca="false">+'PLANTILLA PEDIDOS'!U556</f>
        <v>1</v>
      </c>
      <c r="I552" s="1" t="str">
        <f aca="false">TEXT(+'PLANTILLA PEDIDOS'!V556,0)</f>
        <v>10986</v>
      </c>
      <c r="J552" s="1" t="n">
        <f aca="false">+'PLANTILLA PEDIDOS'!W556</f>
        <v>4</v>
      </c>
    </row>
    <row r="553" customFormat="false" ht="13.8" hidden="false" customHeight="false" outlineLevel="0" collapsed="false">
      <c r="A553" s="22" t="n">
        <f aca="false">+'PLANTILLA PEDIDOS'!$S$1</f>
        <v>45630</v>
      </c>
      <c r="B553" s="1" t="str">
        <f aca="false">MID(+'PLANTILLA PEDIDOS'!O557,1,4)</f>
        <v>7711</v>
      </c>
      <c r="C553" s="1" t="str">
        <f aca="false">+'PLANTILLA PEDIDOS'!P557</f>
        <v>GIL JARA JAVIER OSWALDO</v>
      </c>
      <c r="D553" s="1" t="str">
        <f aca="false">TEXT(+'PLANTILLA PEDIDOS'!Q557,0)</f>
        <v>1000023680</v>
      </c>
      <c r="E553" s="1" t="str">
        <f aca="false">TEXT(+'PLANTILLA PEDIDOS'!R557,0)</f>
        <v>50640324</v>
      </c>
      <c r="F553" s="1" t="str">
        <f aca="false">+'PLANTILLA PEDIDOS'!S557</f>
        <v>EGU074</v>
      </c>
      <c r="G553" s="1" t="str">
        <f aca="false">TEXT(+'PLANTILLA PEDIDOS'!T557,0)</f>
        <v>814190320</v>
      </c>
      <c r="H553" s="1" t="n">
        <f aca="false">+'PLANTILLA PEDIDOS'!U557</f>
        <v>1</v>
      </c>
      <c r="I553" s="1" t="str">
        <f aca="false">TEXT(+'PLANTILLA PEDIDOS'!V557,0)</f>
        <v>11954</v>
      </c>
      <c r="J553" s="1" t="n">
        <f aca="false">+'PLANTILLA PEDIDOS'!W557</f>
        <v>2</v>
      </c>
    </row>
    <row r="554" customFormat="false" ht="13.8" hidden="false" customHeight="false" outlineLevel="0" collapsed="false">
      <c r="A554" s="22" t="n">
        <f aca="false">+'PLANTILLA PEDIDOS'!$S$1</f>
        <v>45630</v>
      </c>
      <c r="B554" s="1" t="str">
        <f aca="false">MID(+'PLANTILLA PEDIDOS'!O558,1,4)</f>
        <v>7711</v>
      </c>
      <c r="C554" s="1" t="str">
        <f aca="false">+'PLANTILLA PEDIDOS'!P558</f>
        <v>GIL JARA JAVIER OSWALDO</v>
      </c>
      <c r="D554" s="1" t="str">
        <f aca="false">TEXT(+'PLANTILLA PEDIDOS'!Q558,0)</f>
        <v>1000023680</v>
      </c>
      <c r="E554" s="1" t="str">
        <f aca="false">TEXT(+'PLANTILLA PEDIDOS'!R558,0)</f>
        <v>50640324</v>
      </c>
      <c r="F554" s="1" t="str">
        <f aca="false">+'PLANTILLA PEDIDOS'!S558</f>
        <v>EGU074</v>
      </c>
      <c r="G554" s="1" t="str">
        <f aca="false">TEXT(+'PLANTILLA PEDIDOS'!T558,0)</f>
        <v>814190320</v>
      </c>
      <c r="H554" s="1" t="n">
        <f aca="false">+'PLANTILLA PEDIDOS'!U558</f>
        <v>0</v>
      </c>
      <c r="I554" s="1" t="str">
        <f aca="false">TEXT(+'PLANTILLA PEDIDOS'!V558,0)</f>
        <v/>
      </c>
      <c r="J554" s="1" t="str">
        <f aca="false">+'PLANTILLA PEDIDOS'!W558</f>
        <v/>
      </c>
    </row>
    <row r="555" customFormat="false" ht="13.8" hidden="false" customHeight="false" outlineLevel="0" collapsed="false">
      <c r="A555" s="22" t="n">
        <f aca="false">+'PLANTILLA PEDIDOS'!$S$1</f>
        <v>45630</v>
      </c>
      <c r="B555" s="1" t="str">
        <f aca="false">MID(+'PLANTILLA PEDIDOS'!O559,1,4)</f>
        <v>7711</v>
      </c>
      <c r="C555" s="1" t="str">
        <f aca="false">+'PLANTILLA PEDIDOS'!P559</f>
        <v>GIL JARA JAVIER OSWALDO</v>
      </c>
      <c r="D555" s="1" t="str">
        <f aca="false">TEXT(+'PLANTILLA PEDIDOS'!Q559,0)</f>
        <v>1000023680</v>
      </c>
      <c r="E555" s="1" t="str">
        <f aca="false">TEXT(+'PLANTILLA PEDIDOS'!R559,0)</f>
        <v>50640324</v>
      </c>
      <c r="F555" s="1" t="str">
        <f aca="false">+'PLANTILLA PEDIDOS'!S559</f>
        <v>EGU074</v>
      </c>
      <c r="G555" s="1" t="str">
        <f aca="false">TEXT(+'PLANTILLA PEDIDOS'!T559,0)</f>
        <v>814190320</v>
      </c>
      <c r="H555" s="1" t="n">
        <f aca="false">+'PLANTILLA PEDIDOS'!U559</f>
        <v>0</v>
      </c>
      <c r="I555" s="1" t="str">
        <f aca="false">TEXT(+'PLANTILLA PEDIDOS'!V559,0)</f>
        <v/>
      </c>
      <c r="J555" s="1" t="str">
        <f aca="false">+'PLANTILLA PEDIDOS'!W559</f>
        <v/>
      </c>
    </row>
    <row r="556" customFormat="false" ht="13.8" hidden="false" customHeight="false" outlineLevel="0" collapsed="false">
      <c r="A556" s="22" t="n">
        <f aca="false">+'PLANTILLA PEDIDOS'!$S$1</f>
        <v>45630</v>
      </c>
      <c r="B556" s="1" t="str">
        <f aca="false">MID(+'PLANTILLA PEDIDOS'!O560,1,4)</f>
        <v>7711</v>
      </c>
      <c r="C556" s="1" t="str">
        <f aca="false">+'PLANTILLA PEDIDOS'!P560</f>
        <v>GIL JARA JAVIER OSWALDO</v>
      </c>
      <c r="D556" s="1" t="str">
        <f aca="false">TEXT(+'PLANTILLA PEDIDOS'!Q560,0)</f>
        <v>1000023680</v>
      </c>
      <c r="E556" s="1" t="str">
        <f aca="false">TEXT(+'PLANTILLA PEDIDOS'!R560,0)</f>
        <v>50640324</v>
      </c>
      <c r="F556" s="1" t="str">
        <f aca="false">+'PLANTILLA PEDIDOS'!S560</f>
        <v>EGU074</v>
      </c>
      <c r="G556" s="1" t="str">
        <f aca="false">TEXT(+'PLANTILLA PEDIDOS'!T560,0)</f>
        <v>814190320</v>
      </c>
      <c r="H556" s="1" t="n">
        <f aca="false">+'PLANTILLA PEDIDOS'!U560</f>
        <v>0</v>
      </c>
      <c r="I556" s="1" t="str">
        <f aca="false">TEXT(+'PLANTILLA PEDIDOS'!V560,0)</f>
        <v/>
      </c>
      <c r="J556" s="1" t="str">
        <f aca="false">+'PLANTILLA PEDIDOS'!W560</f>
        <v/>
      </c>
    </row>
    <row r="557" customFormat="false" ht="13.8" hidden="false" customHeight="false" outlineLevel="0" collapsed="false">
      <c r="A557" s="22" t="n">
        <f aca="false">+'PLANTILLA PEDIDOS'!$S$1</f>
        <v>45630</v>
      </c>
      <c r="B557" s="1" t="str">
        <f aca="false">MID(+'PLANTILLA PEDIDOS'!O561,1,4)</f>
        <v>7711</v>
      </c>
      <c r="C557" s="1" t="str">
        <f aca="false">+'PLANTILLA PEDIDOS'!P561</f>
        <v>GIL JARA JAVIER OSWALDO</v>
      </c>
      <c r="D557" s="1" t="str">
        <f aca="false">TEXT(+'PLANTILLA PEDIDOS'!Q561,0)</f>
        <v>1000023680</v>
      </c>
      <c r="E557" s="1" t="str">
        <f aca="false">TEXT(+'PLANTILLA PEDIDOS'!R561,0)</f>
        <v>50640324</v>
      </c>
      <c r="F557" s="1" t="str">
        <f aca="false">+'PLANTILLA PEDIDOS'!S561</f>
        <v>EGU074</v>
      </c>
      <c r="G557" s="1" t="str">
        <f aca="false">TEXT(+'PLANTILLA PEDIDOS'!T561,0)</f>
        <v>814190320</v>
      </c>
      <c r="H557" s="1" t="n">
        <f aca="false">+'PLANTILLA PEDIDOS'!U561</f>
        <v>0</v>
      </c>
      <c r="I557" s="1" t="str">
        <f aca="false">TEXT(+'PLANTILLA PEDIDOS'!V561,0)</f>
        <v/>
      </c>
      <c r="J557" s="1" t="str">
        <f aca="false">+'PLANTILLA PEDIDOS'!W561</f>
        <v/>
      </c>
    </row>
    <row r="558" customFormat="false" ht="13.8" hidden="false" customHeight="false" outlineLevel="0" collapsed="false">
      <c r="A558" s="22" t="n">
        <f aca="false">+'PLANTILLA PEDIDOS'!$S$1</f>
        <v>45630</v>
      </c>
      <c r="B558" s="1" t="str">
        <f aca="false">MID(+'PLANTILLA PEDIDOS'!O562,1,4)</f>
        <v>7711</v>
      </c>
      <c r="C558" s="1" t="str">
        <f aca="false">+'PLANTILLA PEDIDOS'!P562</f>
        <v>GIL JARA JAVIER OSWALDO</v>
      </c>
      <c r="D558" s="1" t="str">
        <f aca="false">TEXT(+'PLANTILLA PEDIDOS'!Q562,0)</f>
        <v>1000023680</v>
      </c>
      <c r="E558" s="1" t="str">
        <f aca="false">TEXT(+'PLANTILLA PEDIDOS'!R562,0)</f>
        <v>50640324</v>
      </c>
      <c r="F558" s="1" t="str">
        <f aca="false">+'PLANTILLA PEDIDOS'!S562</f>
        <v>EGU074</v>
      </c>
      <c r="G558" s="1" t="str">
        <f aca="false">TEXT(+'PLANTILLA PEDIDOS'!T562,0)</f>
        <v>814190320</v>
      </c>
      <c r="H558" s="1" t="n">
        <f aca="false">+'PLANTILLA PEDIDOS'!U562</f>
        <v>0</v>
      </c>
      <c r="I558" s="1" t="str">
        <f aca="false">TEXT(+'PLANTILLA PEDIDOS'!V562,0)</f>
        <v/>
      </c>
      <c r="J558" s="1" t="str">
        <f aca="false">+'PLANTILLA PEDIDOS'!W562</f>
        <v/>
      </c>
    </row>
    <row r="559" customFormat="false" ht="13.8" hidden="false" customHeight="false" outlineLevel="0" collapsed="false">
      <c r="A559" s="22" t="n">
        <f aca="false">+'PLANTILLA PEDIDOS'!$S$1</f>
        <v>45630</v>
      </c>
      <c r="B559" s="1" t="str">
        <f aca="false">MID(+'PLANTILLA PEDIDOS'!O563,1,4)</f>
        <v>7711</v>
      </c>
      <c r="C559" s="1" t="str">
        <f aca="false">+'PLANTILLA PEDIDOS'!P563</f>
        <v>GIL JARA JAVIER OSWALDO</v>
      </c>
      <c r="D559" s="1" t="str">
        <f aca="false">TEXT(+'PLANTILLA PEDIDOS'!Q563,0)</f>
        <v>1000023680</v>
      </c>
      <c r="E559" s="1" t="str">
        <f aca="false">TEXT(+'PLANTILLA PEDIDOS'!R563,0)</f>
        <v>50640324</v>
      </c>
      <c r="F559" s="1" t="str">
        <f aca="false">+'PLANTILLA PEDIDOS'!S563</f>
        <v>EGU074</v>
      </c>
      <c r="G559" s="1" t="str">
        <f aca="false">TEXT(+'PLANTILLA PEDIDOS'!T563,0)</f>
        <v>814190320</v>
      </c>
      <c r="H559" s="1" t="n">
        <f aca="false">+'PLANTILLA PEDIDOS'!U563</f>
        <v>0</v>
      </c>
      <c r="I559" s="1" t="str">
        <f aca="false">TEXT(+'PLANTILLA PEDIDOS'!V563,0)</f>
        <v/>
      </c>
      <c r="J559" s="1" t="str">
        <f aca="false">+'PLANTILLA PEDIDOS'!W563</f>
        <v/>
      </c>
    </row>
    <row r="560" customFormat="false" ht="13.8" hidden="false" customHeight="false" outlineLevel="0" collapsed="false">
      <c r="A560" s="22" t="n">
        <f aca="false">+'PLANTILLA PEDIDOS'!$S$1</f>
        <v>45630</v>
      </c>
      <c r="B560" s="1" t="str">
        <f aca="false">MID(+'PLANTILLA PEDIDOS'!O564,1,4)</f>
        <v>7711</v>
      </c>
      <c r="C560" s="1" t="str">
        <f aca="false">+'PLANTILLA PEDIDOS'!P564</f>
        <v>GIL JARA JAVIER OSWALDO</v>
      </c>
      <c r="D560" s="1" t="str">
        <f aca="false">TEXT(+'PLANTILLA PEDIDOS'!Q564,0)</f>
        <v>1000023680</v>
      </c>
      <c r="E560" s="1" t="str">
        <f aca="false">TEXT(+'PLANTILLA PEDIDOS'!R564,0)</f>
        <v>50640324</v>
      </c>
      <c r="F560" s="1" t="str">
        <f aca="false">+'PLANTILLA PEDIDOS'!S564</f>
        <v>EGU074</v>
      </c>
      <c r="G560" s="1" t="str">
        <f aca="false">TEXT(+'PLANTILLA PEDIDOS'!T564,0)</f>
        <v>814190320</v>
      </c>
      <c r="H560" s="1" t="n">
        <f aca="false">+'PLANTILLA PEDIDOS'!U564</f>
        <v>0</v>
      </c>
      <c r="I560" s="1" t="str">
        <f aca="false">TEXT(+'PLANTILLA PEDIDOS'!V564,0)</f>
        <v/>
      </c>
      <c r="J560" s="1" t="str">
        <f aca="false">+'PLANTILLA PEDIDOS'!W564</f>
        <v/>
      </c>
    </row>
    <row r="561" customFormat="false" ht="13.8" hidden="false" customHeight="false" outlineLevel="0" collapsed="false">
      <c r="A561" s="22" t="n">
        <f aca="false">+'PLANTILLA PEDIDOS'!$S$1</f>
        <v>45630</v>
      </c>
      <c r="B561" s="1" t="str">
        <f aca="false">MID(+'PLANTILLA PEDIDOS'!O565,1,4)</f>
        <v>7711</v>
      </c>
      <c r="C561" s="1" t="str">
        <f aca="false">+'PLANTILLA PEDIDOS'!P565</f>
        <v>GIL JARA JAVIER OSWALDO</v>
      </c>
      <c r="D561" s="1" t="str">
        <f aca="false">TEXT(+'PLANTILLA PEDIDOS'!Q565,0)</f>
        <v>1000023680</v>
      </c>
      <c r="E561" s="1" t="str">
        <f aca="false">TEXT(+'PLANTILLA PEDIDOS'!R565,0)</f>
        <v>50640324</v>
      </c>
      <c r="F561" s="1" t="str">
        <f aca="false">+'PLANTILLA PEDIDOS'!S565</f>
        <v>EGU074</v>
      </c>
      <c r="G561" s="1" t="str">
        <f aca="false">TEXT(+'PLANTILLA PEDIDOS'!T565,0)</f>
        <v>814190320</v>
      </c>
      <c r="H561" s="1" t="n">
        <f aca="false">+'PLANTILLA PEDIDOS'!U565</f>
        <v>0</v>
      </c>
      <c r="I561" s="1" t="str">
        <f aca="false">TEXT(+'PLANTILLA PEDIDOS'!V565,0)</f>
        <v/>
      </c>
      <c r="J561" s="1" t="str">
        <f aca="false">+'PLANTILLA PEDIDOS'!W565</f>
        <v/>
      </c>
    </row>
    <row r="562" customFormat="false" ht="13.8" hidden="false" customHeight="false" outlineLevel="0" collapsed="false">
      <c r="A562" s="22" t="n">
        <f aca="false">+'PLANTILLA PEDIDOS'!$S$1</f>
        <v>45630</v>
      </c>
      <c r="B562" s="1" t="str">
        <f aca="false">MID(+'PLANTILLA PEDIDOS'!O566,1,4)</f>
        <v>7711</v>
      </c>
      <c r="C562" s="1" t="str">
        <f aca="false">+'PLANTILLA PEDIDOS'!P566</f>
        <v>GIL JARA JAVIER OSWALDO</v>
      </c>
      <c r="D562" s="1" t="str">
        <f aca="false">TEXT(+'PLANTILLA PEDIDOS'!Q566,0)</f>
        <v>1000023680</v>
      </c>
      <c r="E562" s="1" t="str">
        <f aca="false">TEXT(+'PLANTILLA PEDIDOS'!R566,0)</f>
        <v>50640324</v>
      </c>
      <c r="F562" s="1" t="str">
        <f aca="false">+'PLANTILLA PEDIDOS'!S566</f>
        <v>EGU074</v>
      </c>
      <c r="G562" s="1" t="str">
        <f aca="false">TEXT(+'PLANTILLA PEDIDOS'!T566,0)</f>
        <v>814190320</v>
      </c>
      <c r="H562" s="1" t="n">
        <f aca="false">+'PLANTILLA PEDIDOS'!U566</f>
        <v>0</v>
      </c>
      <c r="I562" s="1" t="str">
        <f aca="false">TEXT(+'PLANTILLA PEDIDOS'!V566,0)</f>
        <v/>
      </c>
      <c r="J562" s="1" t="str">
        <f aca="false">+'PLANTILLA PEDIDOS'!W566</f>
        <v/>
      </c>
    </row>
    <row r="563" customFormat="false" ht="13.8" hidden="false" customHeight="false" outlineLevel="0" collapsed="false">
      <c r="A563" s="22" t="n">
        <f aca="false">+'PLANTILLA PEDIDOS'!$S$1</f>
        <v>45630</v>
      </c>
      <c r="B563" s="1" t="str">
        <f aca="false">MID(+'PLANTILLA PEDIDOS'!O567,1,4)</f>
        <v>7711</v>
      </c>
      <c r="C563" s="1" t="str">
        <f aca="false">+'PLANTILLA PEDIDOS'!P567</f>
        <v>GIL JARA JAVIER OSWALDO</v>
      </c>
      <c r="D563" s="1" t="str">
        <f aca="false">TEXT(+'PLANTILLA PEDIDOS'!Q567,0)</f>
        <v>1000023680</v>
      </c>
      <c r="E563" s="1" t="str">
        <f aca="false">TEXT(+'PLANTILLA PEDIDOS'!R567,0)</f>
        <v>50640324</v>
      </c>
      <c r="F563" s="1" t="str">
        <f aca="false">+'PLANTILLA PEDIDOS'!S567</f>
        <v>EGU074</v>
      </c>
      <c r="G563" s="1" t="str">
        <f aca="false">TEXT(+'PLANTILLA PEDIDOS'!T567,0)</f>
        <v>814190320</v>
      </c>
      <c r="H563" s="1" t="n">
        <f aca="false">+'PLANTILLA PEDIDOS'!U567</f>
        <v>0</v>
      </c>
      <c r="I563" s="1" t="str">
        <f aca="false">TEXT(+'PLANTILLA PEDIDOS'!V567,0)</f>
        <v/>
      </c>
      <c r="J563" s="1" t="str">
        <f aca="false">+'PLANTILLA PEDIDOS'!W567</f>
        <v/>
      </c>
    </row>
    <row r="564" customFormat="false" ht="13.8" hidden="false" customHeight="false" outlineLevel="0" collapsed="false">
      <c r="A564" s="22" t="n">
        <f aca="false">+'PLANTILLA PEDIDOS'!$S$1</f>
        <v>45630</v>
      </c>
      <c r="B564" s="1" t="str">
        <f aca="false">MID(+'PLANTILLA PEDIDOS'!O568,1,4)</f>
        <v>7711</v>
      </c>
      <c r="C564" s="1" t="str">
        <f aca="false">+'PLANTILLA PEDIDOS'!P568</f>
        <v>GIL JARA JAVIER OSWALDO</v>
      </c>
      <c r="D564" s="1" t="str">
        <f aca="false">TEXT(+'PLANTILLA PEDIDOS'!Q568,0)</f>
        <v>1000023680</v>
      </c>
      <c r="E564" s="1" t="str">
        <f aca="false">TEXT(+'PLANTILLA PEDIDOS'!R568,0)</f>
        <v>50640324</v>
      </c>
      <c r="F564" s="1" t="str">
        <f aca="false">+'PLANTILLA PEDIDOS'!S568</f>
        <v>EGU074</v>
      </c>
      <c r="G564" s="1" t="str">
        <f aca="false">TEXT(+'PLANTILLA PEDIDOS'!T568,0)</f>
        <v>814190320</v>
      </c>
      <c r="H564" s="1" t="n">
        <f aca="false">+'PLANTILLA PEDIDOS'!U568</f>
        <v>0</v>
      </c>
      <c r="I564" s="1" t="str">
        <f aca="false">TEXT(+'PLANTILLA PEDIDOS'!V568,0)</f>
        <v/>
      </c>
      <c r="J564" s="1" t="str">
        <f aca="false">+'PLANTILLA PEDIDOS'!W568</f>
        <v/>
      </c>
    </row>
    <row r="565" customFormat="false" ht="13.8" hidden="false" customHeight="false" outlineLevel="0" collapsed="false">
      <c r="A565" s="22" t="n">
        <f aca="false">+'PLANTILLA PEDIDOS'!$S$1</f>
        <v>45630</v>
      </c>
      <c r="B565" s="1" t="str">
        <f aca="false">MID(+'PLANTILLA PEDIDOS'!O569,1,4)</f>
        <v>7711</v>
      </c>
      <c r="C565" s="1" t="str">
        <f aca="false">+'PLANTILLA PEDIDOS'!P569</f>
        <v>GIL JARA JAVIER OSWALDO</v>
      </c>
      <c r="D565" s="1" t="str">
        <f aca="false">TEXT(+'PLANTILLA PEDIDOS'!Q569,0)</f>
        <v>1000023680</v>
      </c>
      <c r="E565" s="1" t="str">
        <f aca="false">TEXT(+'PLANTILLA PEDIDOS'!R569,0)</f>
        <v>50640324</v>
      </c>
      <c r="F565" s="1" t="str">
        <f aca="false">+'PLANTILLA PEDIDOS'!S569</f>
        <v>EGU074</v>
      </c>
      <c r="G565" s="1" t="str">
        <f aca="false">TEXT(+'PLANTILLA PEDIDOS'!T569,0)</f>
        <v>814190320</v>
      </c>
      <c r="H565" s="1" t="n">
        <f aca="false">+'PLANTILLA PEDIDOS'!U569</f>
        <v>0</v>
      </c>
      <c r="I565" s="1" t="str">
        <f aca="false">TEXT(+'PLANTILLA PEDIDOS'!V569,0)</f>
        <v/>
      </c>
      <c r="J565" s="1" t="str">
        <f aca="false">+'PLANTILLA PEDIDOS'!W569</f>
        <v/>
      </c>
    </row>
    <row r="566" customFormat="false" ht="13.8" hidden="false" customHeight="false" outlineLevel="0" collapsed="false">
      <c r="A566" s="22" t="n">
        <f aca="false">+'PLANTILLA PEDIDOS'!$S$1</f>
        <v>45630</v>
      </c>
      <c r="B566" s="1" t="str">
        <f aca="false">MID(+'PLANTILLA PEDIDOS'!O570,1,4)</f>
        <v>7711</v>
      </c>
      <c r="C566" s="1" t="str">
        <f aca="false">+'PLANTILLA PEDIDOS'!P570</f>
        <v>GIL JARA JAVIER OSWALDO</v>
      </c>
      <c r="D566" s="1" t="str">
        <f aca="false">TEXT(+'PLANTILLA PEDIDOS'!Q570,0)</f>
        <v>1000023680</v>
      </c>
      <c r="E566" s="1" t="str">
        <f aca="false">TEXT(+'PLANTILLA PEDIDOS'!R570,0)</f>
        <v>50640324</v>
      </c>
      <c r="F566" s="1" t="str">
        <f aca="false">+'PLANTILLA PEDIDOS'!S570</f>
        <v>EGU074</v>
      </c>
      <c r="G566" s="1" t="str">
        <f aca="false">TEXT(+'PLANTILLA PEDIDOS'!T570,0)</f>
        <v>814190320</v>
      </c>
      <c r="H566" s="1" t="n">
        <f aca="false">+'PLANTILLA PEDIDOS'!U570</f>
        <v>0</v>
      </c>
      <c r="I566" s="1" t="str">
        <f aca="false">TEXT(+'PLANTILLA PEDIDOS'!V570,0)</f>
        <v/>
      </c>
      <c r="J566" s="1" t="str">
        <f aca="false">+'PLANTILLA PEDIDOS'!W570</f>
        <v/>
      </c>
    </row>
    <row r="567" customFormat="false" ht="13.8" hidden="false" customHeight="false" outlineLevel="0" collapsed="false">
      <c r="A567" s="22" t="n">
        <f aca="false">+'PLANTILLA PEDIDOS'!$S$1</f>
        <v>45630</v>
      </c>
      <c r="B567" s="1" t="str">
        <f aca="false">MID(+'PLANTILLA PEDIDOS'!O571,1,4)</f>
        <v>7711</v>
      </c>
      <c r="C567" s="1" t="str">
        <f aca="false">+'PLANTILLA PEDIDOS'!P571</f>
        <v>GIL JARA JAVIER OSWALDO</v>
      </c>
      <c r="D567" s="1" t="str">
        <f aca="false">TEXT(+'PLANTILLA PEDIDOS'!Q571,0)</f>
        <v>1000023680</v>
      </c>
      <c r="E567" s="1" t="str">
        <f aca="false">TEXT(+'PLANTILLA PEDIDOS'!R571,0)</f>
        <v>50640324</v>
      </c>
      <c r="F567" s="1" t="str">
        <f aca="false">+'PLANTILLA PEDIDOS'!S571</f>
        <v>EGU074</v>
      </c>
      <c r="G567" s="1" t="str">
        <f aca="false">TEXT(+'PLANTILLA PEDIDOS'!T571,0)</f>
        <v>814190320</v>
      </c>
      <c r="H567" s="1" t="n">
        <f aca="false">+'PLANTILLA PEDIDOS'!U571</f>
        <v>0</v>
      </c>
      <c r="I567" s="1" t="str">
        <f aca="false">TEXT(+'PLANTILLA PEDIDOS'!V571,0)</f>
        <v/>
      </c>
      <c r="J567" s="1" t="str">
        <f aca="false">+'PLANTILLA PEDIDOS'!W571</f>
        <v/>
      </c>
    </row>
    <row r="568" customFormat="false" ht="13.8" hidden="false" customHeight="false" outlineLevel="0" collapsed="false">
      <c r="A568" s="22" t="n">
        <f aca="false">+'PLANTILLA PEDIDOS'!$S$1</f>
        <v>45630</v>
      </c>
      <c r="B568" s="1" t="str">
        <f aca="false">MID(+'PLANTILLA PEDIDOS'!O572,1,4)</f>
        <v>7711</v>
      </c>
      <c r="C568" s="1" t="str">
        <f aca="false">+'PLANTILLA PEDIDOS'!P572</f>
        <v>GIL JARA JAVIER OSWALDO</v>
      </c>
      <c r="D568" s="1" t="str">
        <f aca="false">TEXT(+'PLANTILLA PEDIDOS'!Q572,0)</f>
        <v>1000023680</v>
      </c>
      <c r="E568" s="1" t="str">
        <f aca="false">TEXT(+'PLANTILLA PEDIDOS'!R572,0)</f>
        <v>50640324</v>
      </c>
      <c r="F568" s="1" t="str">
        <f aca="false">+'PLANTILLA PEDIDOS'!S572</f>
        <v>EGU074</v>
      </c>
      <c r="G568" s="1" t="str">
        <f aca="false">TEXT(+'PLANTILLA PEDIDOS'!T572,0)</f>
        <v>814190320</v>
      </c>
      <c r="H568" s="1" t="n">
        <f aca="false">+'PLANTILLA PEDIDOS'!U572</f>
        <v>0</v>
      </c>
      <c r="I568" s="1" t="str">
        <f aca="false">TEXT(+'PLANTILLA PEDIDOS'!V572,0)</f>
        <v/>
      </c>
      <c r="J568" s="1" t="str">
        <f aca="false">+'PLANTILLA PEDIDOS'!W572</f>
        <v/>
      </c>
    </row>
    <row r="569" customFormat="false" ht="13.8" hidden="false" customHeight="false" outlineLevel="0" collapsed="false">
      <c r="A569" s="22" t="n">
        <f aca="false">+'PLANTILLA PEDIDOS'!$S$1</f>
        <v>45630</v>
      </c>
      <c r="B569" s="1" t="str">
        <f aca="false">MID(+'PLANTILLA PEDIDOS'!O573,1,4)</f>
        <v>7711</v>
      </c>
      <c r="C569" s="1" t="str">
        <f aca="false">+'PLANTILLA PEDIDOS'!P573</f>
        <v>GIL JARA JAVIER OSWALDO</v>
      </c>
      <c r="D569" s="1" t="str">
        <f aca="false">TEXT(+'PLANTILLA PEDIDOS'!Q573,0)</f>
        <v>1000023680</v>
      </c>
      <c r="E569" s="1" t="str">
        <f aca="false">TEXT(+'PLANTILLA PEDIDOS'!R573,0)</f>
        <v>50640324</v>
      </c>
      <c r="F569" s="1" t="str">
        <f aca="false">+'PLANTILLA PEDIDOS'!S573</f>
        <v>EGU074</v>
      </c>
      <c r="G569" s="1" t="str">
        <f aca="false">TEXT(+'PLANTILLA PEDIDOS'!T573,0)</f>
        <v>814190320</v>
      </c>
      <c r="H569" s="1" t="n">
        <f aca="false">+'PLANTILLA PEDIDOS'!U573</f>
        <v>0</v>
      </c>
      <c r="I569" s="1" t="str">
        <f aca="false">TEXT(+'PLANTILLA PEDIDOS'!V573,0)</f>
        <v/>
      </c>
      <c r="J569" s="1" t="str">
        <f aca="false">+'PLANTILLA PEDIDOS'!W573</f>
        <v/>
      </c>
    </row>
    <row r="570" customFormat="false" ht="13.8" hidden="false" customHeight="false" outlineLevel="0" collapsed="false">
      <c r="A570" s="22" t="n">
        <f aca="false">+'PLANTILLA PEDIDOS'!$S$1</f>
        <v>45630</v>
      </c>
      <c r="B570" s="1" t="str">
        <f aca="false">MID(+'PLANTILLA PEDIDOS'!O574,1,4)</f>
        <v>7711</v>
      </c>
      <c r="C570" s="1" t="str">
        <f aca="false">+'PLANTILLA PEDIDOS'!P574</f>
        <v>GIL JARA JAVIER OSWALDO</v>
      </c>
      <c r="D570" s="1" t="str">
        <f aca="false">TEXT(+'PLANTILLA PEDIDOS'!Q574,0)</f>
        <v>1000023680</v>
      </c>
      <c r="E570" s="1" t="str">
        <f aca="false">TEXT(+'PLANTILLA PEDIDOS'!R574,0)</f>
        <v>50640324</v>
      </c>
      <c r="F570" s="1" t="str">
        <f aca="false">+'PLANTILLA PEDIDOS'!S574</f>
        <v>EGU074</v>
      </c>
      <c r="G570" s="1" t="str">
        <f aca="false">TEXT(+'PLANTILLA PEDIDOS'!T574,0)</f>
        <v>814190320</v>
      </c>
      <c r="H570" s="1" t="n">
        <f aca="false">+'PLANTILLA PEDIDOS'!U574</f>
        <v>0</v>
      </c>
      <c r="I570" s="1" t="str">
        <f aca="false">TEXT(+'PLANTILLA PEDIDOS'!V574,0)</f>
        <v/>
      </c>
      <c r="J570" s="1" t="str">
        <f aca="false">+'PLANTILLA PEDIDOS'!W574</f>
        <v/>
      </c>
    </row>
    <row r="571" customFormat="false" ht="13.8" hidden="false" customHeight="false" outlineLevel="0" collapsed="false">
      <c r="A571" s="22" t="n">
        <f aca="false">+'PLANTILLA PEDIDOS'!$S$1</f>
        <v>45630</v>
      </c>
      <c r="B571" s="1" t="str">
        <f aca="false">MID(+'PLANTILLA PEDIDOS'!O575,1,4)</f>
        <v>7711</v>
      </c>
      <c r="C571" s="1" t="str">
        <f aca="false">+'PLANTILLA PEDIDOS'!P575</f>
        <v>GIL JARA JAVIER OSWALDO</v>
      </c>
      <c r="D571" s="1" t="str">
        <f aca="false">TEXT(+'PLANTILLA PEDIDOS'!Q575,0)</f>
        <v>1000023680</v>
      </c>
      <c r="E571" s="1" t="str">
        <f aca="false">TEXT(+'PLANTILLA PEDIDOS'!R575,0)</f>
        <v>50640324</v>
      </c>
      <c r="F571" s="1" t="str">
        <f aca="false">+'PLANTILLA PEDIDOS'!S575</f>
        <v>EGU074</v>
      </c>
      <c r="G571" s="1" t="str">
        <f aca="false">TEXT(+'PLANTILLA PEDIDOS'!T575,0)</f>
        <v>814190320</v>
      </c>
      <c r="H571" s="1" t="n">
        <f aca="false">+'PLANTILLA PEDIDOS'!U575</f>
        <v>0</v>
      </c>
      <c r="I571" s="1" t="str">
        <f aca="false">TEXT(+'PLANTILLA PEDIDOS'!V575,0)</f>
        <v/>
      </c>
      <c r="J571" s="1" t="str">
        <f aca="false">+'PLANTILLA PEDIDOS'!W575</f>
        <v/>
      </c>
    </row>
    <row r="572" customFormat="false" ht="13.8" hidden="false" customHeight="false" outlineLevel="0" collapsed="false">
      <c r="A572" s="22" t="n">
        <f aca="false">+'PLANTILLA PEDIDOS'!$S$1</f>
        <v>45630</v>
      </c>
      <c r="B572" s="1" t="str">
        <f aca="false">MID(+'PLANTILLA PEDIDOS'!O576,1,4)</f>
        <v>7711</v>
      </c>
      <c r="C572" s="1" t="str">
        <f aca="false">+'PLANTILLA PEDIDOS'!P576</f>
        <v>GIL JARA JAVIER OSWALDO</v>
      </c>
      <c r="D572" s="1" t="str">
        <f aca="false">TEXT(+'PLANTILLA PEDIDOS'!Q576,0)</f>
        <v>1000023680</v>
      </c>
      <c r="E572" s="1" t="str">
        <f aca="false">TEXT(+'PLANTILLA PEDIDOS'!R576,0)</f>
        <v>50640324</v>
      </c>
      <c r="F572" s="1" t="str">
        <f aca="false">+'PLANTILLA PEDIDOS'!S576</f>
        <v>EGU074</v>
      </c>
      <c r="G572" s="1" t="str">
        <f aca="false">TEXT(+'PLANTILLA PEDIDOS'!T576,0)</f>
        <v>814190320</v>
      </c>
      <c r="H572" s="1" t="n">
        <f aca="false">+'PLANTILLA PEDIDOS'!U576</f>
        <v>0</v>
      </c>
      <c r="I572" s="1" t="str">
        <f aca="false">TEXT(+'PLANTILLA PEDIDOS'!V576,0)</f>
        <v/>
      </c>
      <c r="J572" s="1" t="str">
        <f aca="false">+'PLANTILLA PEDIDOS'!W576</f>
        <v/>
      </c>
    </row>
    <row r="573" customFormat="false" ht="13.8" hidden="false" customHeight="false" outlineLevel="0" collapsed="false">
      <c r="A573" s="22" t="n">
        <f aca="false">+'PLANTILLA PEDIDOS'!$S$1</f>
        <v>45630</v>
      </c>
      <c r="B573" s="1" t="str">
        <f aca="false">MID(+'PLANTILLA PEDIDOS'!O577,1,4)</f>
        <v>7711</v>
      </c>
      <c r="C573" s="1" t="str">
        <f aca="false">+'PLANTILLA PEDIDOS'!P577</f>
        <v>GIL JARA JAVIER OSWALDO</v>
      </c>
      <c r="D573" s="1" t="str">
        <f aca="false">TEXT(+'PLANTILLA PEDIDOS'!Q577,0)</f>
        <v>1000023680</v>
      </c>
      <c r="E573" s="1" t="str">
        <f aca="false">TEXT(+'PLANTILLA PEDIDOS'!R577,0)</f>
        <v>50640324</v>
      </c>
      <c r="F573" s="1" t="str">
        <f aca="false">+'PLANTILLA PEDIDOS'!S577</f>
        <v>EGU074</v>
      </c>
      <c r="G573" s="1" t="str">
        <f aca="false">TEXT(+'PLANTILLA PEDIDOS'!T577,0)</f>
        <v>814190320</v>
      </c>
      <c r="H573" s="1" t="n">
        <f aca="false">+'PLANTILLA PEDIDOS'!U577</f>
        <v>0</v>
      </c>
      <c r="I573" s="1" t="str">
        <f aca="false">TEXT(+'PLANTILLA PEDIDOS'!V577,0)</f>
        <v/>
      </c>
      <c r="J573" s="1" t="str">
        <f aca="false">+'PLANTILLA PEDIDOS'!W577</f>
        <v/>
      </c>
    </row>
    <row r="574" customFormat="false" ht="13.8" hidden="false" customHeight="false" outlineLevel="0" collapsed="false">
      <c r="A574" s="22" t="n">
        <f aca="false">+'PLANTILLA PEDIDOS'!$S$1</f>
        <v>45630</v>
      </c>
      <c r="B574" s="1" t="str">
        <f aca="false">MID(+'PLANTILLA PEDIDOS'!O578,1,4)</f>
        <v>7711</v>
      </c>
      <c r="C574" s="1" t="str">
        <f aca="false">+'PLANTILLA PEDIDOS'!P578</f>
        <v>GIL JARA JAVIER OSWALDO</v>
      </c>
      <c r="D574" s="1" t="str">
        <f aca="false">TEXT(+'PLANTILLA PEDIDOS'!Q578,0)</f>
        <v>1000023680</v>
      </c>
      <c r="E574" s="1" t="str">
        <f aca="false">TEXT(+'PLANTILLA PEDIDOS'!R578,0)</f>
        <v>50640324</v>
      </c>
      <c r="F574" s="1" t="str">
        <f aca="false">+'PLANTILLA PEDIDOS'!S578</f>
        <v>EGU074</v>
      </c>
      <c r="G574" s="1" t="str">
        <f aca="false">TEXT(+'PLANTILLA PEDIDOS'!T578,0)</f>
        <v>814190320</v>
      </c>
      <c r="H574" s="1" t="n">
        <f aca="false">+'PLANTILLA PEDIDOS'!U578</f>
        <v>0</v>
      </c>
      <c r="I574" s="1" t="str">
        <f aca="false">TEXT(+'PLANTILLA PEDIDOS'!V578,0)</f>
        <v/>
      </c>
      <c r="J574" s="1" t="str">
        <f aca="false">+'PLANTILLA PEDIDOS'!W578</f>
        <v/>
      </c>
    </row>
    <row r="575" customFormat="false" ht="13.8" hidden="false" customHeight="false" outlineLevel="0" collapsed="false">
      <c r="A575" s="22" t="n">
        <f aca="false">+'PLANTILLA PEDIDOS'!$S$1</f>
        <v>45630</v>
      </c>
      <c r="B575" s="1" t="str">
        <f aca="false">MID(+'PLANTILLA PEDIDOS'!O579,1,4)</f>
        <v>7711</v>
      </c>
      <c r="C575" s="1" t="str">
        <f aca="false">+'PLANTILLA PEDIDOS'!P579</f>
        <v>GIL JARA JAVIER OSWALDO</v>
      </c>
      <c r="D575" s="1" t="str">
        <f aca="false">TEXT(+'PLANTILLA PEDIDOS'!Q579,0)</f>
        <v>1000023680</v>
      </c>
      <c r="E575" s="1" t="str">
        <f aca="false">TEXT(+'PLANTILLA PEDIDOS'!R579,0)</f>
        <v>50640324</v>
      </c>
      <c r="F575" s="1" t="str">
        <f aca="false">+'PLANTILLA PEDIDOS'!S579</f>
        <v>EGU074</v>
      </c>
      <c r="G575" s="1" t="str">
        <f aca="false">TEXT(+'PLANTILLA PEDIDOS'!T579,0)</f>
        <v>814190320</v>
      </c>
      <c r="H575" s="1" t="n">
        <f aca="false">+'PLANTILLA PEDIDOS'!U579</f>
        <v>0</v>
      </c>
      <c r="I575" s="1" t="str">
        <f aca="false">TEXT(+'PLANTILLA PEDIDOS'!V579,0)</f>
        <v/>
      </c>
      <c r="J575" s="1" t="str">
        <f aca="false">+'PLANTILLA PEDIDOS'!W579</f>
        <v/>
      </c>
    </row>
    <row r="576" customFormat="false" ht="13.8" hidden="false" customHeight="false" outlineLevel="0" collapsed="false">
      <c r="A576" s="22" t="n">
        <f aca="false">+'PLANTILLA PEDIDOS'!$S$1</f>
        <v>45630</v>
      </c>
      <c r="B576" s="1" t="str">
        <f aca="false">MID(+'PLANTILLA PEDIDOS'!O580,1,4)</f>
        <v>7711</v>
      </c>
      <c r="C576" s="1" t="str">
        <f aca="false">+'PLANTILLA PEDIDOS'!P580</f>
        <v>GIL JARA JAVIER OSWALDO</v>
      </c>
      <c r="D576" s="1" t="str">
        <f aca="false">TEXT(+'PLANTILLA PEDIDOS'!Q580,0)</f>
        <v>1000023680</v>
      </c>
      <c r="E576" s="1" t="str">
        <f aca="false">TEXT(+'PLANTILLA PEDIDOS'!R580,0)</f>
        <v>50640324</v>
      </c>
      <c r="F576" s="1" t="str">
        <f aca="false">+'PLANTILLA PEDIDOS'!S580</f>
        <v>EGU074</v>
      </c>
      <c r="G576" s="1" t="str">
        <f aca="false">TEXT(+'PLANTILLA PEDIDOS'!T580,0)</f>
        <v>814190320</v>
      </c>
      <c r="H576" s="1" t="n">
        <f aca="false">+'PLANTILLA PEDIDOS'!U580</f>
        <v>0</v>
      </c>
      <c r="I576" s="1" t="str">
        <f aca="false">TEXT(+'PLANTILLA PEDIDOS'!V580,0)</f>
        <v/>
      </c>
      <c r="J576" s="1" t="str">
        <f aca="false">+'PLANTILLA PEDIDOS'!W580</f>
        <v/>
      </c>
    </row>
    <row r="577" customFormat="false" ht="13.8" hidden="false" customHeight="false" outlineLevel="0" collapsed="false">
      <c r="A577" s="22" t="n">
        <f aca="false">+'PLANTILLA PEDIDOS'!$S$1</f>
        <v>45630</v>
      </c>
      <c r="B577" s="1" t="str">
        <f aca="false">MID(+'PLANTILLA PEDIDOS'!O581,1,4)</f>
        <v>7711</v>
      </c>
      <c r="C577" s="1" t="str">
        <f aca="false">+'PLANTILLA PEDIDOS'!P581</f>
        <v>GIL JARA JAVIER OSWALDO</v>
      </c>
      <c r="D577" s="1" t="str">
        <f aca="false">TEXT(+'PLANTILLA PEDIDOS'!Q581,0)</f>
        <v>1000023680</v>
      </c>
      <c r="E577" s="1" t="str">
        <f aca="false">TEXT(+'PLANTILLA PEDIDOS'!R581,0)</f>
        <v>50640324</v>
      </c>
      <c r="F577" s="1" t="str">
        <f aca="false">+'PLANTILLA PEDIDOS'!S581</f>
        <v>EGU074</v>
      </c>
      <c r="G577" s="1" t="str">
        <f aca="false">TEXT(+'PLANTILLA PEDIDOS'!T581,0)</f>
        <v>814190320</v>
      </c>
      <c r="H577" s="1" t="n">
        <f aca="false">+'PLANTILLA PEDIDOS'!U581</f>
        <v>0</v>
      </c>
      <c r="I577" s="1" t="str">
        <f aca="false">TEXT(+'PLANTILLA PEDIDOS'!V581,0)</f>
        <v/>
      </c>
      <c r="J577" s="1" t="str">
        <f aca="false">+'PLANTILLA PEDIDOS'!W581</f>
        <v/>
      </c>
    </row>
    <row r="578" customFormat="false" ht="13.8" hidden="false" customHeight="false" outlineLevel="0" collapsed="false">
      <c r="A578" s="22" t="n">
        <f aca="false">+'PLANTILLA PEDIDOS'!$S$1</f>
        <v>45630</v>
      </c>
      <c r="B578" s="1" t="str">
        <f aca="false">MID(+'PLANTILLA PEDIDOS'!O582,1,4)</f>
        <v>7711</v>
      </c>
      <c r="C578" s="1" t="str">
        <f aca="false">+'PLANTILLA PEDIDOS'!P582</f>
        <v>GIL JARA JAVIER OSWALDO</v>
      </c>
      <c r="D578" s="1" t="str">
        <f aca="false">TEXT(+'PLANTILLA PEDIDOS'!Q582,0)</f>
        <v>1000023680</v>
      </c>
      <c r="E578" s="1" t="str">
        <f aca="false">TEXT(+'PLANTILLA PEDIDOS'!R582,0)</f>
        <v>50640324</v>
      </c>
      <c r="F578" s="1" t="str">
        <f aca="false">+'PLANTILLA PEDIDOS'!S582</f>
        <v>EGU074</v>
      </c>
      <c r="G578" s="1" t="str">
        <f aca="false">TEXT(+'PLANTILLA PEDIDOS'!T582,0)</f>
        <v>814190320</v>
      </c>
      <c r="H578" s="1" t="n">
        <f aca="false">+'PLANTILLA PEDIDOS'!U582</f>
        <v>0</v>
      </c>
      <c r="I578" s="1" t="str">
        <f aca="false">TEXT(+'PLANTILLA PEDIDOS'!V582,0)</f>
        <v/>
      </c>
      <c r="J578" s="1" t="str">
        <f aca="false">+'PLANTILLA PEDIDOS'!W582</f>
        <v/>
      </c>
    </row>
    <row r="579" customFormat="false" ht="13.8" hidden="false" customHeight="false" outlineLevel="0" collapsed="false">
      <c r="A579" s="22" t="n">
        <f aca="false">+'PLANTILLA PEDIDOS'!$S$1</f>
        <v>45630</v>
      </c>
      <c r="B579" s="1" t="str">
        <f aca="false">MID(+'PLANTILLA PEDIDOS'!O583,1,4)</f>
        <v>7711</v>
      </c>
      <c r="C579" s="1" t="str">
        <f aca="false">+'PLANTILLA PEDIDOS'!P583</f>
        <v>GIL JARA JAVIER OSWALDO</v>
      </c>
      <c r="D579" s="1" t="str">
        <f aca="false">TEXT(+'PLANTILLA PEDIDOS'!Q583,0)</f>
        <v>1000023680</v>
      </c>
      <c r="E579" s="1" t="str">
        <f aca="false">TEXT(+'PLANTILLA PEDIDOS'!R583,0)</f>
        <v>50640324</v>
      </c>
      <c r="F579" s="1" t="str">
        <f aca="false">+'PLANTILLA PEDIDOS'!S583</f>
        <v>EGU074</v>
      </c>
      <c r="G579" s="1" t="str">
        <f aca="false">TEXT(+'PLANTILLA PEDIDOS'!T583,0)</f>
        <v>814190320</v>
      </c>
      <c r="H579" s="1" t="n">
        <f aca="false">+'PLANTILLA PEDIDOS'!U583</f>
        <v>0</v>
      </c>
      <c r="I579" s="1" t="str">
        <f aca="false">TEXT(+'PLANTILLA PEDIDOS'!V583,0)</f>
        <v/>
      </c>
      <c r="J579" s="1" t="str">
        <f aca="false">+'PLANTILLA PEDIDOS'!W583</f>
        <v/>
      </c>
    </row>
    <row r="580" customFormat="false" ht="13.8" hidden="false" customHeight="false" outlineLevel="0" collapsed="false">
      <c r="A580" s="22" t="n">
        <f aca="false">+'PLANTILLA PEDIDOS'!$S$1</f>
        <v>45630</v>
      </c>
      <c r="B580" s="1" t="str">
        <f aca="false">MID(+'PLANTILLA PEDIDOS'!O584,1,4)</f>
        <v>7711</v>
      </c>
      <c r="C580" s="1" t="str">
        <f aca="false">+'PLANTILLA PEDIDOS'!P584</f>
        <v>GIL JARA JAVIER OSWALDO</v>
      </c>
      <c r="D580" s="1" t="str">
        <f aca="false">TEXT(+'PLANTILLA PEDIDOS'!Q584,0)</f>
        <v>1000023680</v>
      </c>
      <c r="E580" s="1" t="str">
        <f aca="false">TEXT(+'PLANTILLA PEDIDOS'!R584,0)</f>
        <v>50640324</v>
      </c>
      <c r="F580" s="1" t="str">
        <f aca="false">+'PLANTILLA PEDIDOS'!S584</f>
        <v>EGU074</v>
      </c>
      <c r="G580" s="1" t="str">
        <f aca="false">TEXT(+'PLANTILLA PEDIDOS'!T584,0)</f>
        <v>814190320</v>
      </c>
      <c r="H580" s="1" t="n">
        <f aca="false">+'PLANTILLA PEDIDOS'!U584</f>
        <v>0</v>
      </c>
      <c r="I580" s="1" t="str">
        <f aca="false">TEXT(+'PLANTILLA PEDIDOS'!V584,0)</f>
        <v/>
      </c>
      <c r="J580" s="1" t="str">
        <f aca="false">+'PLANTILLA PEDIDOS'!W584</f>
        <v/>
      </c>
    </row>
    <row r="581" customFormat="false" ht="13.8" hidden="false" customHeight="false" outlineLevel="0" collapsed="false">
      <c r="A581" s="22" t="n">
        <f aca="false">+'PLANTILLA PEDIDOS'!$S$1</f>
        <v>45630</v>
      </c>
      <c r="B581" s="1" t="str">
        <f aca="false">MID(+'PLANTILLA PEDIDOS'!O585,1,4)</f>
        <v>7711</v>
      </c>
      <c r="C581" s="1" t="str">
        <f aca="false">+'PLANTILLA PEDIDOS'!P585</f>
        <v>GIL JARA JAVIER OSWALDO</v>
      </c>
      <c r="D581" s="1" t="str">
        <f aca="false">TEXT(+'PLANTILLA PEDIDOS'!Q585,0)</f>
        <v>1000023680</v>
      </c>
      <c r="E581" s="1" t="str">
        <f aca="false">TEXT(+'PLANTILLA PEDIDOS'!R585,0)</f>
        <v>50640324</v>
      </c>
      <c r="F581" s="1" t="str">
        <f aca="false">+'PLANTILLA PEDIDOS'!S585</f>
        <v>EGU074</v>
      </c>
      <c r="G581" s="1" t="str">
        <f aca="false">TEXT(+'PLANTILLA PEDIDOS'!T585,0)</f>
        <v>814190320</v>
      </c>
      <c r="H581" s="1" t="n">
        <f aca="false">+'PLANTILLA PEDIDOS'!U585</f>
        <v>0</v>
      </c>
      <c r="I581" s="1" t="str">
        <f aca="false">TEXT(+'PLANTILLA PEDIDOS'!V585,0)</f>
        <v/>
      </c>
      <c r="J581" s="1" t="str">
        <f aca="false">+'PLANTILLA PEDIDOS'!W585</f>
        <v/>
      </c>
    </row>
    <row r="582" customFormat="false" ht="13.8" hidden="false" customHeight="false" outlineLevel="0" collapsed="false">
      <c r="A582" s="22" t="n">
        <f aca="false">+'PLANTILLA PEDIDOS'!$S$1</f>
        <v>45630</v>
      </c>
      <c r="B582" s="1" t="str">
        <f aca="false">MID(+'PLANTILLA PEDIDOS'!O586,1,4)</f>
        <v>7711</v>
      </c>
      <c r="C582" s="1" t="str">
        <f aca="false">+'PLANTILLA PEDIDOS'!P586</f>
        <v>GIL JARA JAVIER OSWALDO</v>
      </c>
      <c r="D582" s="1" t="str">
        <f aca="false">TEXT(+'PLANTILLA PEDIDOS'!Q586,0)</f>
        <v>1000023680</v>
      </c>
      <c r="E582" s="1" t="str">
        <f aca="false">TEXT(+'PLANTILLA PEDIDOS'!R586,0)</f>
        <v>50640324</v>
      </c>
      <c r="F582" s="1" t="str">
        <f aca="false">+'PLANTILLA PEDIDOS'!S586</f>
        <v>EGU074</v>
      </c>
      <c r="G582" s="1" t="str">
        <f aca="false">TEXT(+'PLANTILLA PEDIDOS'!T586,0)</f>
        <v>814190320</v>
      </c>
      <c r="H582" s="1" t="n">
        <f aca="false">+'PLANTILLA PEDIDOS'!U586</f>
        <v>0</v>
      </c>
      <c r="I582" s="1" t="str">
        <f aca="false">TEXT(+'PLANTILLA PEDIDOS'!V586,0)</f>
        <v/>
      </c>
      <c r="J582" s="1" t="str">
        <f aca="false">+'PLANTILLA PEDIDOS'!W586</f>
        <v/>
      </c>
    </row>
    <row r="583" customFormat="false" ht="13.8" hidden="false" customHeight="false" outlineLevel="0" collapsed="false">
      <c r="A583" s="22" t="n">
        <f aca="false">+'PLANTILLA PEDIDOS'!$S$1</f>
        <v>45630</v>
      </c>
      <c r="B583" s="1" t="str">
        <f aca="false">MID(+'PLANTILLA PEDIDOS'!O587,1,4)</f>
        <v>7711</v>
      </c>
      <c r="C583" s="1" t="str">
        <f aca="false">+'PLANTILLA PEDIDOS'!P587</f>
        <v>GIL JARA JAVIER OSWALDO</v>
      </c>
      <c r="D583" s="1" t="str">
        <f aca="false">TEXT(+'PLANTILLA PEDIDOS'!Q587,0)</f>
        <v>1000023680</v>
      </c>
      <c r="E583" s="1" t="str">
        <f aca="false">TEXT(+'PLANTILLA PEDIDOS'!R587,0)</f>
        <v>50640324</v>
      </c>
      <c r="F583" s="1" t="str">
        <f aca="false">+'PLANTILLA PEDIDOS'!S587</f>
        <v>EGU074</v>
      </c>
      <c r="G583" s="1" t="str">
        <f aca="false">TEXT(+'PLANTILLA PEDIDOS'!T587,0)</f>
        <v>814190320</v>
      </c>
      <c r="H583" s="1" t="n">
        <f aca="false">+'PLANTILLA PEDIDOS'!U587</f>
        <v>0</v>
      </c>
      <c r="I583" s="1" t="str">
        <f aca="false">TEXT(+'PLANTILLA PEDIDOS'!V587,0)</f>
        <v/>
      </c>
      <c r="J583" s="1" t="str">
        <f aca="false">+'PLANTILLA PEDIDOS'!W587</f>
        <v/>
      </c>
    </row>
    <row r="584" customFormat="false" ht="13.8" hidden="false" customHeight="false" outlineLevel="0" collapsed="false">
      <c r="A584" s="22" t="n">
        <f aca="false">+'PLANTILLA PEDIDOS'!$S$1</f>
        <v>45630</v>
      </c>
      <c r="B584" s="1" t="str">
        <f aca="false">MID(+'PLANTILLA PEDIDOS'!O588,1,4)</f>
        <v>7711</v>
      </c>
      <c r="C584" s="1" t="str">
        <f aca="false">+'PLANTILLA PEDIDOS'!P588</f>
        <v>GIL JARA JAVIER OSWALDO</v>
      </c>
      <c r="D584" s="1" t="str">
        <f aca="false">TEXT(+'PLANTILLA PEDIDOS'!Q588,0)</f>
        <v>1000023680</v>
      </c>
      <c r="E584" s="1" t="str">
        <f aca="false">TEXT(+'PLANTILLA PEDIDOS'!R588,0)</f>
        <v>50640324</v>
      </c>
      <c r="F584" s="1" t="str">
        <f aca="false">+'PLANTILLA PEDIDOS'!S588</f>
        <v>EGU074</v>
      </c>
      <c r="G584" s="1" t="str">
        <f aca="false">TEXT(+'PLANTILLA PEDIDOS'!T588,0)</f>
        <v>814190320</v>
      </c>
      <c r="H584" s="1" t="n">
        <f aca="false">+'PLANTILLA PEDIDOS'!U588</f>
        <v>0</v>
      </c>
      <c r="I584" s="1" t="str">
        <f aca="false">TEXT(+'PLANTILLA PEDIDOS'!V588,0)</f>
        <v/>
      </c>
      <c r="J584" s="1" t="str">
        <f aca="false">+'PLANTILLA PEDIDOS'!W588</f>
        <v/>
      </c>
    </row>
    <row r="585" customFormat="false" ht="13.8" hidden="false" customHeight="false" outlineLevel="0" collapsed="false">
      <c r="A585" s="22" t="n">
        <f aca="false">+'PLANTILLA PEDIDOS'!$S$1</f>
        <v>45630</v>
      </c>
      <c r="B585" s="1" t="str">
        <f aca="false">MID(+'PLANTILLA PEDIDOS'!O589,1,4)</f>
        <v>7711</v>
      </c>
      <c r="C585" s="1" t="str">
        <f aca="false">+'PLANTILLA PEDIDOS'!P589</f>
        <v>GIL JARA JAVIER OSWALDO</v>
      </c>
      <c r="D585" s="1" t="str">
        <f aca="false">TEXT(+'PLANTILLA PEDIDOS'!Q589,0)</f>
        <v>1000023680</v>
      </c>
      <c r="E585" s="1" t="str">
        <f aca="false">TEXT(+'PLANTILLA PEDIDOS'!R589,0)</f>
        <v>50640324</v>
      </c>
      <c r="F585" s="1" t="str">
        <f aca="false">+'PLANTILLA PEDIDOS'!S589</f>
        <v>EGU074</v>
      </c>
      <c r="G585" s="1" t="str">
        <f aca="false">TEXT(+'PLANTILLA PEDIDOS'!T589,0)</f>
        <v>814190320</v>
      </c>
      <c r="H585" s="1" t="n">
        <f aca="false">+'PLANTILLA PEDIDOS'!U589</f>
        <v>0</v>
      </c>
      <c r="I585" s="1" t="str">
        <f aca="false">TEXT(+'PLANTILLA PEDIDOS'!V589,0)</f>
        <v/>
      </c>
      <c r="J585" s="1" t="str">
        <f aca="false">+'PLANTILLA PEDIDOS'!W589</f>
        <v/>
      </c>
    </row>
    <row r="586" customFormat="false" ht="13.8" hidden="false" customHeight="false" outlineLevel="0" collapsed="false">
      <c r="A586" s="22" t="n">
        <f aca="false">+'PLANTILLA PEDIDOS'!$S$1</f>
        <v>45630</v>
      </c>
      <c r="B586" s="1" t="str">
        <f aca="false">MID(+'PLANTILLA PEDIDOS'!O590,1,4)</f>
        <v>7711</v>
      </c>
      <c r="C586" s="1" t="str">
        <f aca="false">+'PLANTILLA PEDIDOS'!P590</f>
        <v>GIL JARA JAVIER OSWALDO</v>
      </c>
      <c r="D586" s="1" t="str">
        <f aca="false">TEXT(+'PLANTILLA PEDIDOS'!Q590,0)</f>
        <v>1000023680</v>
      </c>
      <c r="E586" s="1" t="str">
        <f aca="false">TEXT(+'PLANTILLA PEDIDOS'!R590,0)</f>
        <v>50640324</v>
      </c>
      <c r="F586" s="1" t="str">
        <f aca="false">+'PLANTILLA PEDIDOS'!S590</f>
        <v>EGU077</v>
      </c>
      <c r="G586" s="1" t="str">
        <f aca="false">TEXT(+'PLANTILLA PEDIDOS'!T590,0)</f>
        <v>814190320</v>
      </c>
      <c r="H586" s="1" t="n">
        <f aca="false">+'PLANTILLA PEDIDOS'!U590</f>
        <v>0</v>
      </c>
      <c r="I586" s="1" t="str">
        <f aca="false">TEXT(+'PLANTILLA PEDIDOS'!V590,0)</f>
        <v/>
      </c>
      <c r="J586" s="1" t="str">
        <f aca="false">+'PLANTILLA PEDIDOS'!W590</f>
        <v/>
      </c>
    </row>
    <row r="587" customFormat="false" ht="13.8" hidden="false" customHeight="false" outlineLevel="0" collapsed="false">
      <c r="A587" s="22" t="n">
        <f aca="false">+'PLANTILLA PEDIDOS'!$S$1</f>
        <v>45630</v>
      </c>
      <c r="B587" s="1" t="str">
        <f aca="false">MID(+'PLANTILLA PEDIDOS'!O591,1,4)</f>
        <v>7711</v>
      </c>
      <c r="C587" s="1" t="str">
        <f aca="false">+'PLANTILLA PEDIDOS'!P591</f>
        <v>GIL JARA JAVIER OSWALDO</v>
      </c>
      <c r="D587" s="1" t="str">
        <f aca="false">TEXT(+'PLANTILLA PEDIDOS'!Q591,0)</f>
        <v>1000023680</v>
      </c>
      <c r="E587" s="1" t="str">
        <f aca="false">TEXT(+'PLANTILLA PEDIDOS'!R591,0)</f>
        <v>50640324</v>
      </c>
      <c r="F587" s="1" t="str">
        <f aca="false">+'PLANTILLA PEDIDOS'!S591</f>
        <v>EGU077</v>
      </c>
      <c r="G587" s="1" t="str">
        <f aca="false">TEXT(+'PLANTILLA PEDIDOS'!T591,0)</f>
        <v>814190320</v>
      </c>
      <c r="H587" s="1" t="n">
        <f aca="false">+'PLANTILLA PEDIDOS'!U591</f>
        <v>0</v>
      </c>
      <c r="I587" s="1" t="str">
        <f aca="false">TEXT(+'PLANTILLA PEDIDOS'!V591,0)</f>
        <v/>
      </c>
      <c r="J587" s="1" t="str">
        <f aca="false">+'PLANTILLA PEDIDOS'!W591</f>
        <v/>
      </c>
    </row>
    <row r="588" customFormat="false" ht="13.8" hidden="false" customHeight="false" outlineLevel="0" collapsed="false">
      <c r="A588" s="22" t="n">
        <f aca="false">+'PLANTILLA PEDIDOS'!$S$1</f>
        <v>45630</v>
      </c>
      <c r="B588" s="1" t="str">
        <f aca="false">MID(+'PLANTILLA PEDIDOS'!O592,1,4)</f>
        <v>7711</v>
      </c>
      <c r="C588" s="1" t="str">
        <f aca="false">+'PLANTILLA PEDIDOS'!P592</f>
        <v>PACHECO VIDAL CARLOS GILBERTO</v>
      </c>
      <c r="D588" s="1" t="str">
        <f aca="false">TEXT(+'PLANTILLA PEDIDOS'!Q592,0)</f>
        <v>1000036994</v>
      </c>
      <c r="E588" s="1" t="str">
        <f aca="false">TEXT(+'PLANTILLA PEDIDOS'!R592,0)</f>
        <v>50640324</v>
      </c>
      <c r="F588" s="1" t="str">
        <f aca="false">+'PLANTILLA PEDIDOS'!S592</f>
        <v>EGU077</v>
      </c>
      <c r="G588" s="1" t="str">
        <f aca="false">TEXT(+'PLANTILLA PEDIDOS'!T592,0)</f>
        <v>814190320</v>
      </c>
      <c r="H588" s="1" t="n">
        <f aca="false">+'PLANTILLA PEDIDOS'!U592</f>
        <v>0</v>
      </c>
      <c r="I588" s="1" t="str">
        <f aca="false">TEXT(+'PLANTILLA PEDIDOS'!V592,0)</f>
        <v/>
      </c>
      <c r="J588" s="1" t="str">
        <f aca="false">+'PLANTILLA PEDIDOS'!W592</f>
        <v/>
      </c>
    </row>
    <row r="589" customFormat="false" ht="13.8" hidden="false" customHeight="false" outlineLevel="0" collapsed="false">
      <c r="A589" s="22" t="n">
        <f aca="false">+'PLANTILLA PEDIDOS'!$S$1</f>
        <v>45630</v>
      </c>
      <c r="B589" s="1" t="str">
        <f aca="false">MID(+'PLANTILLA PEDIDOS'!O593,1,4)</f>
        <v>7711</v>
      </c>
      <c r="C589" s="1" t="str">
        <f aca="false">+'PLANTILLA PEDIDOS'!P593</f>
        <v>PACHECO VIDAL CARLOS GILBERTO</v>
      </c>
      <c r="D589" s="1" t="str">
        <f aca="false">TEXT(+'PLANTILLA PEDIDOS'!Q593,0)</f>
        <v>1000036994</v>
      </c>
      <c r="E589" s="1" t="str">
        <f aca="false">TEXT(+'PLANTILLA PEDIDOS'!R593,0)</f>
        <v>50640324</v>
      </c>
      <c r="F589" s="1" t="str">
        <f aca="false">+'PLANTILLA PEDIDOS'!S593</f>
        <v>EGU077</v>
      </c>
      <c r="G589" s="1" t="str">
        <f aca="false">TEXT(+'PLANTILLA PEDIDOS'!T593,0)</f>
        <v>814190320</v>
      </c>
      <c r="H589" s="1" t="n">
        <f aca="false">+'PLANTILLA PEDIDOS'!U593</f>
        <v>0</v>
      </c>
      <c r="I589" s="1" t="str">
        <f aca="false">TEXT(+'PLANTILLA PEDIDOS'!V593,0)</f>
        <v/>
      </c>
      <c r="J589" s="1" t="str">
        <f aca="false">+'PLANTILLA PEDIDOS'!W593</f>
        <v/>
      </c>
    </row>
    <row r="590" customFormat="false" ht="13.8" hidden="false" customHeight="false" outlineLevel="0" collapsed="false">
      <c r="A590" s="22" t="n">
        <f aca="false">+'PLANTILLA PEDIDOS'!$S$1</f>
        <v>45630</v>
      </c>
      <c r="B590" s="1" t="str">
        <f aca="false">MID(+'PLANTILLA PEDIDOS'!O594,1,4)</f>
        <v>7711</v>
      </c>
      <c r="C590" s="1" t="str">
        <f aca="false">+'PLANTILLA PEDIDOS'!P594</f>
        <v>PACHECO VIDAL CARLOS GILBERTO</v>
      </c>
      <c r="D590" s="1" t="str">
        <f aca="false">TEXT(+'PLANTILLA PEDIDOS'!Q594,0)</f>
        <v>1000036994</v>
      </c>
      <c r="E590" s="1" t="str">
        <f aca="false">TEXT(+'PLANTILLA PEDIDOS'!R594,0)</f>
        <v>50640324</v>
      </c>
      <c r="F590" s="1" t="str">
        <f aca="false">+'PLANTILLA PEDIDOS'!S594</f>
        <v>EGU077</v>
      </c>
      <c r="G590" s="1" t="str">
        <f aca="false">TEXT(+'PLANTILLA PEDIDOS'!T594,0)</f>
        <v>814190310</v>
      </c>
      <c r="H590" s="1" t="n">
        <f aca="false">+'PLANTILLA PEDIDOS'!U594</f>
        <v>0</v>
      </c>
      <c r="I590" s="1" t="str">
        <f aca="false">TEXT(+'PLANTILLA PEDIDOS'!V594,0)</f>
        <v/>
      </c>
      <c r="J590" s="1" t="str">
        <f aca="false">+'PLANTILLA PEDIDOS'!W594</f>
        <v/>
      </c>
    </row>
    <row r="591" customFormat="false" ht="13.8" hidden="false" customHeight="false" outlineLevel="0" collapsed="false">
      <c r="A591" s="22" t="n">
        <f aca="false">+'PLANTILLA PEDIDOS'!$S$1</f>
        <v>45630</v>
      </c>
      <c r="B591" s="1" t="str">
        <f aca="false">MID(+'PLANTILLA PEDIDOS'!O595,1,4)</f>
        <v>7711</v>
      </c>
      <c r="C591" s="1" t="str">
        <f aca="false">+'PLANTILLA PEDIDOS'!P595</f>
        <v>PACHECO VIDAL CARLOS GILBERTO</v>
      </c>
      <c r="D591" s="1" t="str">
        <f aca="false">TEXT(+'PLANTILLA PEDIDOS'!Q595,0)</f>
        <v>1000036994</v>
      </c>
      <c r="E591" s="1" t="str">
        <f aca="false">TEXT(+'PLANTILLA PEDIDOS'!R595,0)</f>
        <v>50640324</v>
      </c>
      <c r="F591" s="1" t="str">
        <f aca="false">+'PLANTILLA PEDIDOS'!S595</f>
        <v>EGU077</v>
      </c>
      <c r="G591" s="1" t="str">
        <f aca="false">TEXT(+'PLANTILLA PEDIDOS'!T595,0)</f>
        <v>814190310</v>
      </c>
      <c r="H591" s="1" t="n">
        <f aca="false">+'PLANTILLA PEDIDOS'!U595</f>
        <v>0</v>
      </c>
      <c r="I591" s="1" t="str">
        <f aca="false">TEXT(+'PLANTILLA PEDIDOS'!V595,0)</f>
        <v/>
      </c>
      <c r="J591" s="1" t="str">
        <f aca="false">+'PLANTILLA PEDIDOS'!W595</f>
        <v/>
      </c>
    </row>
    <row r="592" customFormat="false" ht="13.8" hidden="false" customHeight="false" outlineLevel="0" collapsed="false">
      <c r="A592" s="22" t="n">
        <f aca="false">+'PLANTILLA PEDIDOS'!$S$1</f>
        <v>45630</v>
      </c>
      <c r="B592" s="1" t="str">
        <f aca="false">MID(+'PLANTILLA PEDIDOS'!O596,1,4)</f>
        <v>7711</v>
      </c>
      <c r="C592" s="1" t="str">
        <f aca="false">+'PLANTILLA PEDIDOS'!P596</f>
        <v>PACHECO VIDAL CARLOS GILBERTO</v>
      </c>
      <c r="D592" s="1" t="str">
        <f aca="false">TEXT(+'PLANTILLA PEDIDOS'!Q596,0)</f>
        <v>1000036994</v>
      </c>
      <c r="E592" s="1" t="str">
        <f aca="false">TEXT(+'PLANTILLA PEDIDOS'!R596,0)</f>
        <v>50640324</v>
      </c>
      <c r="F592" s="1" t="str">
        <f aca="false">+'PLANTILLA PEDIDOS'!S596</f>
        <v>EGU077</v>
      </c>
      <c r="G592" s="1" t="str">
        <f aca="false">TEXT(+'PLANTILLA PEDIDOS'!T596,0)</f>
        <v>814190310</v>
      </c>
      <c r="H592" s="1" t="n">
        <f aca="false">+'PLANTILLA PEDIDOS'!U596</f>
        <v>0</v>
      </c>
      <c r="I592" s="1" t="str">
        <f aca="false">TEXT(+'PLANTILLA PEDIDOS'!V596,0)</f>
        <v/>
      </c>
      <c r="J592" s="1" t="str">
        <f aca="false">+'PLANTILLA PEDIDOS'!W596</f>
        <v/>
      </c>
    </row>
    <row r="593" customFormat="false" ht="13.8" hidden="false" customHeight="false" outlineLevel="0" collapsed="false">
      <c r="A593" s="22" t="n">
        <f aca="false">+'PLANTILLA PEDIDOS'!$S$1</f>
        <v>45630</v>
      </c>
      <c r="B593" s="1" t="str">
        <f aca="false">MID(+'PLANTILLA PEDIDOS'!O597,1,4)</f>
        <v>7711</v>
      </c>
      <c r="C593" s="1" t="str">
        <f aca="false">+'PLANTILLA PEDIDOS'!P597</f>
        <v>PACHECO VIDAL CARLOS GILBERTO</v>
      </c>
      <c r="D593" s="1" t="str">
        <f aca="false">TEXT(+'PLANTILLA PEDIDOS'!Q597,0)</f>
        <v>1000036994</v>
      </c>
      <c r="E593" s="1" t="str">
        <f aca="false">TEXT(+'PLANTILLA PEDIDOS'!R597,0)</f>
        <v>50640324</v>
      </c>
      <c r="F593" s="1" t="str">
        <f aca="false">+'PLANTILLA PEDIDOS'!S597</f>
        <v>EGU077</v>
      </c>
      <c r="G593" s="1" t="str">
        <f aca="false">TEXT(+'PLANTILLA PEDIDOS'!T597,0)</f>
        <v>814190310</v>
      </c>
      <c r="H593" s="1" t="n">
        <f aca="false">+'PLANTILLA PEDIDOS'!U597</f>
        <v>0</v>
      </c>
      <c r="I593" s="1" t="str">
        <f aca="false">TEXT(+'PLANTILLA PEDIDOS'!V597,0)</f>
        <v/>
      </c>
      <c r="J593" s="1" t="str">
        <f aca="false">+'PLANTILLA PEDIDOS'!W597</f>
        <v/>
      </c>
    </row>
    <row r="594" customFormat="false" ht="13.8" hidden="false" customHeight="false" outlineLevel="0" collapsed="false">
      <c r="A594" s="22" t="n">
        <f aca="false">+'PLANTILLA PEDIDOS'!$S$1</f>
        <v>45630</v>
      </c>
      <c r="B594" s="1" t="str">
        <f aca="false">MID(+'PLANTILLA PEDIDOS'!O598,1,4)</f>
        <v>7711</v>
      </c>
      <c r="C594" s="1" t="str">
        <f aca="false">+'PLANTILLA PEDIDOS'!P598</f>
        <v>PACHECO VIDAL CARLOS GILBERTO</v>
      </c>
      <c r="D594" s="1" t="str">
        <f aca="false">TEXT(+'PLANTILLA PEDIDOS'!Q598,0)</f>
        <v>1000036994</v>
      </c>
      <c r="E594" s="1" t="str">
        <f aca="false">TEXT(+'PLANTILLA PEDIDOS'!R598,0)</f>
        <v>50640324</v>
      </c>
      <c r="F594" s="1" t="str">
        <f aca="false">+'PLANTILLA PEDIDOS'!S598</f>
        <v>EGU077</v>
      </c>
      <c r="G594" s="1" t="str">
        <f aca="false">TEXT(+'PLANTILLA PEDIDOS'!T598,0)</f>
        <v>814190310</v>
      </c>
      <c r="H594" s="1" t="n">
        <f aca="false">+'PLANTILLA PEDIDOS'!U598</f>
        <v>0</v>
      </c>
      <c r="I594" s="1" t="str">
        <f aca="false">TEXT(+'PLANTILLA PEDIDOS'!V598,0)</f>
        <v/>
      </c>
      <c r="J594" s="1" t="str">
        <f aca="false">+'PLANTILLA PEDIDOS'!W598</f>
        <v/>
      </c>
    </row>
    <row r="595" customFormat="false" ht="13.8" hidden="false" customHeight="false" outlineLevel="0" collapsed="false">
      <c r="A595" s="22" t="n">
        <f aca="false">+'PLANTILLA PEDIDOS'!$S$1</f>
        <v>45630</v>
      </c>
      <c r="B595" s="1" t="str">
        <f aca="false">MID(+'PLANTILLA PEDIDOS'!O599,1,4)</f>
        <v>7711</v>
      </c>
      <c r="C595" s="1" t="str">
        <f aca="false">+'PLANTILLA PEDIDOS'!P599</f>
        <v>PACHECO VIDAL CARLOS GILBERTO</v>
      </c>
      <c r="D595" s="1" t="str">
        <f aca="false">TEXT(+'PLANTILLA PEDIDOS'!Q599,0)</f>
        <v>1000036994</v>
      </c>
      <c r="E595" s="1" t="str">
        <f aca="false">TEXT(+'PLANTILLA PEDIDOS'!R599,0)</f>
        <v>50640324</v>
      </c>
      <c r="F595" s="1" t="str">
        <f aca="false">+'PLANTILLA PEDIDOS'!S599</f>
        <v>EGU077</v>
      </c>
      <c r="G595" s="1" t="str">
        <f aca="false">TEXT(+'PLANTILLA PEDIDOS'!T599,0)</f>
        <v>814190310</v>
      </c>
      <c r="H595" s="1" t="n">
        <f aca="false">+'PLANTILLA PEDIDOS'!U599</f>
        <v>0</v>
      </c>
      <c r="I595" s="1" t="str">
        <f aca="false">TEXT(+'PLANTILLA PEDIDOS'!V599,0)</f>
        <v/>
      </c>
      <c r="J595" s="1" t="str">
        <f aca="false">+'PLANTILLA PEDIDOS'!W599</f>
        <v/>
      </c>
    </row>
    <row r="596" customFormat="false" ht="13.8" hidden="false" customHeight="false" outlineLevel="0" collapsed="false">
      <c r="A596" s="22" t="n">
        <f aca="false">+'PLANTILLA PEDIDOS'!$S$1</f>
        <v>45630</v>
      </c>
      <c r="B596" s="1" t="str">
        <f aca="false">MID(+'PLANTILLA PEDIDOS'!O600,1,4)</f>
        <v>7711</v>
      </c>
      <c r="C596" s="1" t="str">
        <f aca="false">+'PLANTILLA PEDIDOS'!P600</f>
        <v>PACHECO VIDAL CARLOS GILBERTO</v>
      </c>
      <c r="D596" s="1" t="str">
        <f aca="false">TEXT(+'PLANTILLA PEDIDOS'!Q600,0)</f>
        <v>1000036994</v>
      </c>
      <c r="E596" s="1" t="str">
        <f aca="false">TEXT(+'PLANTILLA PEDIDOS'!R600,0)</f>
        <v>50640324</v>
      </c>
      <c r="F596" s="1" t="str">
        <f aca="false">+'PLANTILLA PEDIDOS'!S600</f>
        <v>EGU077</v>
      </c>
      <c r="G596" s="1" t="str">
        <f aca="false">TEXT(+'PLANTILLA PEDIDOS'!T600,0)</f>
        <v>814190310</v>
      </c>
      <c r="H596" s="1" t="n">
        <f aca="false">+'PLANTILLA PEDIDOS'!U600</f>
        <v>0</v>
      </c>
      <c r="I596" s="1" t="str">
        <f aca="false">TEXT(+'PLANTILLA PEDIDOS'!V600,0)</f>
        <v/>
      </c>
      <c r="J596" s="1" t="str">
        <f aca="false">+'PLANTILLA PEDIDOS'!W600</f>
        <v/>
      </c>
    </row>
    <row r="597" customFormat="false" ht="13.8" hidden="false" customHeight="false" outlineLevel="0" collapsed="false">
      <c r="A597" s="22" t="n">
        <f aca="false">+'PLANTILLA PEDIDOS'!$S$1</f>
        <v>45630</v>
      </c>
      <c r="B597" s="1" t="str">
        <f aca="false">MID(+'PLANTILLA PEDIDOS'!O601,1,4)</f>
        <v>7711</v>
      </c>
      <c r="C597" s="1" t="str">
        <f aca="false">+'PLANTILLA PEDIDOS'!P601</f>
        <v>PACHECO VIDAL CARLOS GILBERTO</v>
      </c>
      <c r="D597" s="1" t="str">
        <f aca="false">TEXT(+'PLANTILLA PEDIDOS'!Q601,0)</f>
        <v>1000036994</v>
      </c>
      <c r="E597" s="1" t="str">
        <f aca="false">TEXT(+'PLANTILLA PEDIDOS'!R601,0)</f>
        <v>50640324</v>
      </c>
      <c r="F597" s="1" t="str">
        <f aca="false">+'PLANTILLA PEDIDOS'!S601</f>
        <v>EGU077</v>
      </c>
      <c r="G597" s="1" t="str">
        <f aca="false">TEXT(+'PLANTILLA PEDIDOS'!T601,0)</f>
        <v>814190310</v>
      </c>
      <c r="H597" s="1" t="n">
        <f aca="false">+'PLANTILLA PEDIDOS'!U601</f>
        <v>0</v>
      </c>
      <c r="I597" s="1" t="str">
        <f aca="false">TEXT(+'PLANTILLA PEDIDOS'!V601,0)</f>
        <v/>
      </c>
      <c r="J597" s="1" t="str">
        <f aca="false">+'PLANTILLA PEDIDOS'!W601</f>
        <v/>
      </c>
    </row>
    <row r="598" customFormat="false" ht="13.8" hidden="false" customHeight="false" outlineLevel="0" collapsed="false">
      <c r="A598" s="22" t="n">
        <f aca="false">+'PLANTILLA PEDIDOS'!$S$1</f>
        <v>45630</v>
      </c>
      <c r="B598" s="1" t="str">
        <f aca="false">MID(+'PLANTILLA PEDIDOS'!O602,1,4)</f>
        <v>7711</v>
      </c>
      <c r="C598" s="1" t="str">
        <f aca="false">+'PLANTILLA PEDIDOS'!P602</f>
        <v>PACHECO VIDAL CARLOS GILBERTO</v>
      </c>
      <c r="D598" s="1" t="str">
        <f aca="false">TEXT(+'PLANTILLA PEDIDOS'!Q602,0)</f>
        <v>1000036994</v>
      </c>
      <c r="E598" s="1" t="str">
        <f aca="false">TEXT(+'PLANTILLA PEDIDOS'!R602,0)</f>
        <v>50640324</v>
      </c>
      <c r="F598" s="1" t="str">
        <f aca="false">+'PLANTILLA PEDIDOS'!S602</f>
        <v>EGU077</v>
      </c>
      <c r="G598" s="1" t="str">
        <f aca="false">TEXT(+'PLANTILLA PEDIDOS'!T602,0)</f>
        <v>814190310</v>
      </c>
      <c r="H598" s="1" t="n">
        <f aca="false">+'PLANTILLA PEDIDOS'!U602</f>
        <v>1</v>
      </c>
      <c r="I598" s="1" t="str">
        <f aca="false">TEXT(+'PLANTILLA PEDIDOS'!V602,0)</f>
        <v>5769</v>
      </c>
      <c r="J598" s="1" t="n">
        <f aca="false">+'PLANTILLA PEDIDOS'!W602</f>
        <v>2</v>
      </c>
    </row>
    <row r="599" customFormat="false" ht="13.8" hidden="false" customHeight="false" outlineLevel="0" collapsed="false">
      <c r="A599" s="22" t="n">
        <f aca="false">+'PLANTILLA PEDIDOS'!$S$1</f>
        <v>45630</v>
      </c>
      <c r="B599" s="1" t="str">
        <f aca="false">MID(+'PLANTILLA PEDIDOS'!O603,1,4)</f>
        <v>7711</v>
      </c>
      <c r="C599" s="1" t="str">
        <f aca="false">+'PLANTILLA PEDIDOS'!P603</f>
        <v>PACHECO VIDAL CARLOS GILBERTO</v>
      </c>
      <c r="D599" s="1" t="str">
        <f aca="false">TEXT(+'PLANTILLA PEDIDOS'!Q603,0)</f>
        <v>1000036994</v>
      </c>
      <c r="E599" s="1" t="str">
        <f aca="false">TEXT(+'PLANTILLA PEDIDOS'!R603,0)</f>
        <v>50640324</v>
      </c>
      <c r="F599" s="1" t="str">
        <f aca="false">+'PLANTILLA PEDIDOS'!S603</f>
        <v>EGU077</v>
      </c>
      <c r="G599" s="1" t="str">
        <f aca="false">TEXT(+'PLANTILLA PEDIDOS'!T603,0)</f>
        <v>814190310</v>
      </c>
      <c r="H599" s="1" t="n">
        <f aca="false">+'PLANTILLA PEDIDOS'!U603</f>
        <v>1</v>
      </c>
      <c r="I599" s="1" t="str">
        <f aca="false">TEXT(+'PLANTILLA PEDIDOS'!V603,0)</f>
        <v>5510</v>
      </c>
      <c r="J599" s="1" t="n">
        <f aca="false">+'PLANTILLA PEDIDOS'!W603</f>
        <v>3</v>
      </c>
    </row>
    <row r="600" customFormat="false" ht="13.8" hidden="false" customHeight="false" outlineLevel="0" collapsed="false">
      <c r="A600" s="22" t="n">
        <f aca="false">+'PLANTILLA PEDIDOS'!$S$1</f>
        <v>45630</v>
      </c>
      <c r="B600" s="1" t="str">
        <f aca="false">MID(+'PLANTILLA PEDIDOS'!O604,1,4)</f>
        <v>7711</v>
      </c>
      <c r="C600" s="1" t="str">
        <f aca="false">+'PLANTILLA PEDIDOS'!P604</f>
        <v>PACHECO VIDAL CARLOS GILBERTO</v>
      </c>
      <c r="D600" s="1" t="str">
        <f aca="false">TEXT(+'PLANTILLA PEDIDOS'!Q604,0)</f>
        <v>1000036994</v>
      </c>
      <c r="E600" s="1" t="str">
        <f aca="false">TEXT(+'PLANTILLA PEDIDOS'!R604,0)</f>
        <v>50640324</v>
      </c>
      <c r="F600" s="1" t="str">
        <f aca="false">+'PLANTILLA PEDIDOS'!S604</f>
        <v>EGU077</v>
      </c>
      <c r="G600" s="1" t="str">
        <f aca="false">TEXT(+'PLANTILLA PEDIDOS'!T604,0)</f>
        <v>814190310</v>
      </c>
      <c r="H600" s="1" t="n">
        <f aca="false">+'PLANTILLA PEDIDOS'!U604</f>
        <v>0</v>
      </c>
      <c r="I600" s="1" t="str">
        <f aca="false">TEXT(+'PLANTILLA PEDIDOS'!V604,0)</f>
        <v/>
      </c>
      <c r="J600" s="1" t="str">
        <f aca="false">+'PLANTILLA PEDIDOS'!W604</f>
        <v/>
      </c>
    </row>
    <row r="601" customFormat="false" ht="13.8" hidden="false" customHeight="false" outlineLevel="0" collapsed="false">
      <c r="A601" s="22" t="n">
        <f aca="false">+'PLANTILLA PEDIDOS'!$S$1</f>
        <v>45630</v>
      </c>
      <c r="B601" s="1" t="str">
        <f aca="false">MID(+'PLANTILLA PEDIDOS'!O605,1,4)</f>
        <v>7711</v>
      </c>
      <c r="C601" s="1" t="str">
        <f aca="false">+'PLANTILLA PEDIDOS'!P605</f>
        <v>PACHECO VIDAL CARLOS GILBERTO</v>
      </c>
      <c r="D601" s="1" t="str">
        <f aca="false">TEXT(+'PLANTILLA PEDIDOS'!Q605,0)</f>
        <v>1000036994</v>
      </c>
      <c r="E601" s="1" t="str">
        <f aca="false">TEXT(+'PLANTILLA PEDIDOS'!R605,0)</f>
        <v>50640324</v>
      </c>
      <c r="F601" s="1" t="str">
        <f aca="false">+'PLANTILLA PEDIDOS'!S605</f>
        <v>EGU077</v>
      </c>
      <c r="G601" s="1" t="str">
        <f aca="false">TEXT(+'PLANTILLA PEDIDOS'!T605,0)</f>
        <v>814190310</v>
      </c>
      <c r="H601" s="1" t="n">
        <f aca="false">+'PLANTILLA PEDIDOS'!U605</f>
        <v>0</v>
      </c>
      <c r="I601" s="1" t="str">
        <f aca="false">TEXT(+'PLANTILLA PEDIDOS'!V605,0)</f>
        <v/>
      </c>
      <c r="J601" s="1" t="str">
        <f aca="false">+'PLANTILLA PEDIDOS'!W605</f>
        <v/>
      </c>
    </row>
    <row r="602" customFormat="false" ht="13.8" hidden="false" customHeight="false" outlineLevel="0" collapsed="false">
      <c r="A602" s="22" t="n">
        <f aca="false">+'PLANTILLA PEDIDOS'!$S$1</f>
        <v>45630</v>
      </c>
      <c r="B602" s="1" t="str">
        <f aca="false">MID(+'PLANTILLA PEDIDOS'!O606,1,4)</f>
        <v>7711</v>
      </c>
      <c r="C602" s="1" t="str">
        <f aca="false">+'PLANTILLA PEDIDOS'!P606</f>
        <v>PACHECO VIDAL CARLOS GILBERTO</v>
      </c>
      <c r="D602" s="1" t="str">
        <f aca="false">TEXT(+'PLANTILLA PEDIDOS'!Q606,0)</f>
        <v>1000036994</v>
      </c>
      <c r="E602" s="1" t="str">
        <f aca="false">TEXT(+'PLANTILLA PEDIDOS'!R606,0)</f>
        <v>50640324</v>
      </c>
      <c r="F602" s="1" t="str">
        <f aca="false">+'PLANTILLA PEDIDOS'!S606</f>
        <v>EGU077</v>
      </c>
      <c r="G602" s="1" t="str">
        <f aca="false">TEXT(+'PLANTILLA PEDIDOS'!T606,0)</f>
        <v>814190310</v>
      </c>
      <c r="H602" s="1" t="n">
        <f aca="false">+'PLANTILLA PEDIDOS'!U606</f>
        <v>0</v>
      </c>
      <c r="I602" s="1" t="str">
        <f aca="false">TEXT(+'PLANTILLA PEDIDOS'!V606,0)</f>
        <v/>
      </c>
      <c r="J602" s="1" t="str">
        <f aca="false">+'PLANTILLA PEDIDOS'!W606</f>
        <v/>
      </c>
    </row>
    <row r="603" customFormat="false" ht="13.8" hidden="false" customHeight="false" outlineLevel="0" collapsed="false">
      <c r="A603" s="22" t="n">
        <f aca="false">+'PLANTILLA PEDIDOS'!$S$1</f>
        <v>45630</v>
      </c>
      <c r="B603" s="1" t="str">
        <f aca="false">MID(+'PLANTILLA PEDIDOS'!O607,1,4)</f>
        <v>7711</v>
      </c>
      <c r="C603" s="1" t="str">
        <f aca="false">+'PLANTILLA PEDIDOS'!P607</f>
        <v>PACHECO VIDAL CARLOS GILBERTO</v>
      </c>
      <c r="D603" s="1" t="str">
        <f aca="false">TEXT(+'PLANTILLA PEDIDOS'!Q607,0)</f>
        <v>1000036994</v>
      </c>
      <c r="E603" s="1" t="str">
        <f aca="false">TEXT(+'PLANTILLA PEDIDOS'!R607,0)</f>
        <v>50640324</v>
      </c>
      <c r="F603" s="1" t="str">
        <f aca="false">+'PLANTILLA PEDIDOS'!S607</f>
        <v>EGU077</v>
      </c>
      <c r="G603" s="1" t="str">
        <f aca="false">TEXT(+'PLANTILLA PEDIDOS'!T607,0)</f>
        <v>814190310</v>
      </c>
      <c r="H603" s="1" t="n">
        <f aca="false">+'PLANTILLA PEDIDOS'!U607</f>
        <v>0</v>
      </c>
      <c r="I603" s="1" t="str">
        <f aca="false">TEXT(+'PLANTILLA PEDIDOS'!V607,0)</f>
        <v/>
      </c>
      <c r="J603" s="1" t="str">
        <f aca="false">+'PLANTILLA PEDIDOS'!W607</f>
        <v/>
      </c>
    </row>
    <row r="604" customFormat="false" ht="13.8" hidden="false" customHeight="false" outlineLevel="0" collapsed="false">
      <c r="A604" s="22" t="n">
        <f aca="false">+'PLANTILLA PEDIDOS'!$S$1</f>
        <v>45630</v>
      </c>
      <c r="B604" s="1" t="str">
        <f aca="false">MID(+'PLANTILLA PEDIDOS'!O608,1,4)</f>
        <v>7711</v>
      </c>
      <c r="C604" s="1" t="str">
        <f aca="false">+'PLANTILLA PEDIDOS'!P608</f>
        <v>PACHECO VIDAL CARLOS GILBERTO</v>
      </c>
      <c r="D604" s="1" t="str">
        <f aca="false">TEXT(+'PLANTILLA PEDIDOS'!Q608,0)</f>
        <v>1000036994</v>
      </c>
      <c r="E604" s="1" t="str">
        <f aca="false">TEXT(+'PLANTILLA PEDIDOS'!R608,0)</f>
        <v>50640324</v>
      </c>
      <c r="F604" s="1" t="str">
        <f aca="false">+'PLANTILLA PEDIDOS'!S608</f>
        <v>EGU077</v>
      </c>
      <c r="G604" s="1" t="str">
        <f aca="false">TEXT(+'PLANTILLA PEDIDOS'!T608,0)</f>
        <v>814190310</v>
      </c>
      <c r="H604" s="1" t="n">
        <f aca="false">+'PLANTILLA PEDIDOS'!U608</f>
        <v>0</v>
      </c>
      <c r="I604" s="1" t="str">
        <f aca="false">TEXT(+'PLANTILLA PEDIDOS'!V608,0)</f>
        <v/>
      </c>
      <c r="J604" s="1" t="str">
        <f aca="false">+'PLANTILLA PEDIDOS'!W608</f>
        <v/>
      </c>
    </row>
    <row r="605" customFormat="false" ht="13.8" hidden="false" customHeight="false" outlineLevel="0" collapsed="false">
      <c r="A605" s="22" t="n">
        <f aca="false">+'PLANTILLA PEDIDOS'!$S$1</f>
        <v>45630</v>
      </c>
      <c r="B605" s="1" t="str">
        <f aca="false">MID(+'PLANTILLA PEDIDOS'!O609,1,4)</f>
        <v>7711</v>
      </c>
      <c r="C605" s="1" t="str">
        <f aca="false">+'PLANTILLA PEDIDOS'!P609</f>
        <v>PACHECO VIDAL CARLOS GILBERTO</v>
      </c>
      <c r="D605" s="1" t="str">
        <f aca="false">TEXT(+'PLANTILLA PEDIDOS'!Q609,0)</f>
        <v>1000036994</v>
      </c>
      <c r="E605" s="1" t="str">
        <f aca="false">TEXT(+'PLANTILLA PEDIDOS'!R609,0)</f>
        <v>50640324</v>
      </c>
      <c r="F605" s="1" t="str">
        <f aca="false">+'PLANTILLA PEDIDOS'!S609</f>
        <v>EGU077</v>
      </c>
      <c r="G605" s="1" t="str">
        <f aca="false">TEXT(+'PLANTILLA PEDIDOS'!T609,0)</f>
        <v>814190310</v>
      </c>
      <c r="H605" s="1" t="n">
        <f aca="false">+'PLANTILLA PEDIDOS'!U609</f>
        <v>0</v>
      </c>
      <c r="I605" s="1" t="str">
        <f aca="false">TEXT(+'PLANTILLA PEDIDOS'!V609,0)</f>
        <v/>
      </c>
      <c r="J605" s="1" t="str">
        <f aca="false">+'PLANTILLA PEDIDOS'!W609</f>
        <v/>
      </c>
    </row>
    <row r="606" customFormat="false" ht="13.8" hidden="false" customHeight="false" outlineLevel="0" collapsed="false">
      <c r="A606" s="22" t="n">
        <f aca="false">+'PLANTILLA PEDIDOS'!$S$1</f>
        <v>45630</v>
      </c>
      <c r="B606" s="1" t="str">
        <f aca="false">MID(+'PLANTILLA PEDIDOS'!O610,1,4)</f>
        <v>7711</v>
      </c>
      <c r="C606" s="1" t="str">
        <f aca="false">+'PLANTILLA PEDIDOS'!P610</f>
        <v>PACHECO VIDAL CARLOS GILBERTO</v>
      </c>
      <c r="D606" s="1" t="str">
        <f aca="false">TEXT(+'PLANTILLA PEDIDOS'!Q610,0)</f>
        <v>1000036994</v>
      </c>
      <c r="E606" s="1" t="str">
        <f aca="false">TEXT(+'PLANTILLA PEDIDOS'!R610,0)</f>
        <v>50640324</v>
      </c>
      <c r="F606" s="1" t="str">
        <f aca="false">+'PLANTILLA PEDIDOS'!S610</f>
        <v>EGU077</v>
      </c>
      <c r="G606" s="1" t="str">
        <f aca="false">TEXT(+'PLANTILLA PEDIDOS'!T610,0)</f>
        <v>814190310</v>
      </c>
      <c r="H606" s="1" t="n">
        <f aca="false">+'PLANTILLA PEDIDOS'!U610</f>
        <v>0</v>
      </c>
      <c r="I606" s="1" t="str">
        <f aca="false">TEXT(+'PLANTILLA PEDIDOS'!V610,0)</f>
        <v/>
      </c>
      <c r="J606" s="1" t="str">
        <f aca="false">+'PLANTILLA PEDIDOS'!W610</f>
        <v/>
      </c>
    </row>
    <row r="607" customFormat="false" ht="13.8" hidden="false" customHeight="false" outlineLevel="0" collapsed="false">
      <c r="A607" s="22" t="n">
        <f aca="false">+'PLANTILLA PEDIDOS'!$S$1</f>
        <v>45630</v>
      </c>
      <c r="B607" s="1" t="str">
        <f aca="false">MID(+'PLANTILLA PEDIDOS'!O611,1,4)</f>
        <v>7711</v>
      </c>
      <c r="C607" s="1" t="str">
        <f aca="false">+'PLANTILLA PEDIDOS'!P611</f>
        <v>PACHECO VIDAL CARLOS GILBERTO</v>
      </c>
      <c r="D607" s="1" t="str">
        <f aca="false">TEXT(+'PLANTILLA PEDIDOS'!Q611,0)</f>
        <v>1000036994</v>
      </c>
      <c r="E607" s="1" t="str">
        <f aca="false">TEXT(+'PLANTILLA PEDIDOS'!R611,0)</f>
        <v>50640324</v>
      </c>
      <c r="F607" s="1" t="str">
        <f aca="false">+'PLANTILLA PEDIDOS'!S611</f>
        <v>EGU077</v>
      </c>
      <c r="G607" s="1" t="str">
        <f aca="false">TEXT(+'PLANTILLA PEDIDOS'!T611,0)</f>
        <v>814190310</v>
      </c>
      <c r="H607" s="1" t="n">
        <f aca="false">+'PLANTILLA PEDIDOS'!U611</f>
        <v>0</v>
      </c>
      <c r="I607" s="1" t="str">
        <f aca="false">TEXT(+'PLANTILLA PEDIDOS'!V611,0)</f>
        <v/>
      </c>
      <c r="J607" s="1" t="str">
        <f aca="false">+'PLANTILLA PEDIDOS'!W611</f>
        <v/>
      </c>
    </row>
    <row r="608" customFormat="false" ht="13.8" hidden="false" customHeight="false" outlineLevel="0" collapsed="false">
      <c r="A608" s="22" t="n">
        <f aca="false">+'PLANTILLA PEDIDOS'!$S$1</f>
        <v>45630</v>
      </c>
      <c r="B608" s="1" t="str">
        <f aca="false">MID(+'PLANTILLA PEDIDOS'!O612,1,4)</f>
        <v>7711</v>
      </c>
      <c r="C608" s="1" t="str">
        <f aca="false">+'PLANTILLA PEDIDOS'!P612</f>
        <v>PACHECO VIDAL CARLOS GILBERTO</v>
      </c>
      <c r="D608" s="1" t="str">
        <f aca="false">TEXT(+'PLANTILLA PEDIDOS'!Q612,0)</f>
        <v>1000036994</v>
      </c>
      <c r="E608" s="1" t="str">
        <f aca="false">TEXT(+'PLANTILLA PEDIDOS'!R612,0)</f>
        <v>50640324</v>
      </c>
      <c r="F608" s="1" t="str">
        <f aca="false">+'PLANTILLA PEDIDOS'!S612</f>
        <v>EGU077</v>
      </c>
      <c r="G608" s="1" t="str">
        <f aca="false">TEXT(+'PLANTILLA PEDIDOS'!T612,0)</f>
        <v>814190310</v>
      </c>
      <c r="H608" s="1" t="n">
        <f aca="false">+'PLANTILLA PEDIDOS'!U612</f>
        <v>0</v>
      </c>
      <c r="I608" s="1" t="str">
        <f aca="false">TEXT(+'PLANTILLA PEDIDOS'!V612,0)</f>
        <v/>
      </c>
      <c r="J608" s="1" t="str">
        <f aca="false">+'PLANTILLA PEDIDOS'!W612</f>
        <v/>
      </c>
    </row>
    <row r="609" customFormat="false" ht="13.8" hidden="false" customHeight="false" outlineLevel="0" collapsed="false">
      <c r="A609" s="22" t="n">
        <f aca="false">+'PLANTILLA PEDIDOS'!$S$1</f>
        <v>45630</v>
      </c>
      <c r="B609" s="1" t="str">
        <f aca="false">MID(+'PLANTILLA PEDIDOS'!O613,1,4)</f>
        <v>7711</v>
      </c>
      <c r="C609" s="1" t="str">
        <f aca="false">+'PLANTILLA PEDIDOS'!P613</f>
        <v>PACHECO VIDAL CARLOS GILBERTO</v>
      </c>
      <c r="D609" s="1" t="str">
        <f aca="false">TEXT(+'PLANTILLA PEDIDOS'!Q613,0)</f>
        <v>1000036994</v>
      </c>
      <c r="E609" s="1" t="str">
        <f aca="false">TEXT(+'PLANTILLA PEDIDOS'!R613,0)</f>
        <v>50640324</v>
      </c>
      <c r="F609" s="1" t="str">
        <f aca="false">+'PLANTILLA PEDIDOS'!S613</f>
        <v>EGU077</v>
      </c>
      <c r="G609" s="1" t="str">
        <f aca="false">TEXT(+'PLANTILLA PEDIDOS'!T613,0)</f>
        <v>814190310</v>
      </c>
      <c r="H609" s="1" t="n">
        <f aca="false">+'PLANTILLA PEDIDOS'!U613</f>
        <v>0</v>
      </c>
      <c r="I609" s="1" t="str">
        <f aca="false">TEXT(+'PLANTILLA PEDIDOS'!V613,0)</f>
        <v/>
      </c>
      <c r="J609" s="1" t="str">
        <f aca="false">+'PLANTILLA PEDIDOS'!W613</f>
        <v/>
      </c>
    </row>
    <row r="610" customFormat="false" ht="13.8" hidden="false" customHeight="false" outlineLevel="0" collapsed="false">
      <c r="A610" s="22" t="n">
        <f aca="false">+'PLANTILLA PEDIDOS'!$S$1</f>
        <v>45630</v>
      </c>
      <c r="B610" s="1" t="str">
        <f aca="false">MID(+'PLANTILLA PEDIDOS'!O614,1,4)</f>
        <v>7711</v>
      </c>
      <c r="C610" s="1" t="str">
        <f aca="false">+'PLANTILLA PEDIDOS'!P614</f>
        <v>PACHECO VIDAL CARLOS GILBERTO</v>
      </c>
      <c r="D610" s="1" t="str">
        <f aca="false">TEXT(+'PLANTILLA PEDIDOS'!Q614,0)</f>
        <v>1000036994</v>
      </c>
      <c r="E610" s="1" t="str">
        <f aca="false">TEXT(+'PLANTILLA PEDIDOS'!R614,0)</f>
        <v>50640324</v>
      </c>
      <c r="F610" s="1" t="str">
        <f aca="false">+'PLANTILLA PEDIDOS'!S614</f>
        <v>EGU077</v>
      </c>
      <c r="G610" s="1" t="str">
        <f aca="false">TEXT(+'PLANTILLA PEDIDOS'!T614,0)</f>
        <v>814190310</v>
      </c>
      <c r="H610" s="1" t="n">
        <f aca="false">+'PLANTILLA PEDIDOS'!U614</f>
        <v>0</v>
      </c>
      <c r="I610" s="1" t="str">
        <f aca="false">TEXT(+'PLANTILLA PEDIDOS'!V614,0)</f>
        <v/>
      </c>
      <c r="J610" s="1" t="str">
        <f aca="false">+'PLANTILLA PEDIDOS'!W614</f>
        <v/>
      </c>
    </row>
    <row r="611" customFormat="false" ht="13.8" hidden="false" customHeight="false" outlineLevel="0" collapsed="false">
      <c r="A611" s="22" t="n">
        <f aca="false">+'PLANTILLA PEDIDOS'!$S$1</f>
        <v>45630</v>
      </c>
      <c r="B611" s="1" t="str">
        <f aca="false">MID(+'PLANTILLA PEDIDOS'!O615,1,4)</f>
        <v>7711</v>
      </c>
      <c r="C611" s="1" t="str">
        <f aca="false">+'PLANTILLA PEDIDOS'!P615</f>
        <v>PACHECO VIDAL CARLOS GILBERTO</v>
      </c>
      <c r="D611" s="1" t="str">
        <f aca="false">TEXT(+'PLANTILLA PEDIDOS'!Q615,0)</f>
        <v>1000036994</v>
      </c>
      <c r="E611" s="1" t="str">
        <f aca="false">TEXT(+'PLANTILLA PEDIDOS'!R615,0)</f>
        <v>50640324</v>
      </c>
      <c r="F611" s="1" t="str">
        <f aca="false">+'PLANTILLA PEDIDOS'!S615</f>
        <v>EGU077</v>
      </c>
      <c r="G611" s="1" t="str">
        <f aca="false">TEXT(+'PLANTILLA PEDIDOS'!T615,0)</f>
        <v>814190310</v>
      </c>
      <c r="H611" s="1" t="n">
        <f aca="false">+'PLANTILLA PEDIDOS'!U615</f>
        <v>0</v>
      </c>
      <c r="I611" s="1" t="str">
        <f aca="false">TEXT(+'PLANTILLA PEDIDOS'!V615,0)</f>
        <v/>
      </c>
      <c r="J611" s="1" t="str">
        <f aca="false">+'PLANTILLA PEDIDOS'!W615</f>
        <v/>
      </c>
    </row>
    <row r="612" customFormat="false" ht="13.8" hidden="false" customHeight="false" outlineLevel="0" collapsed="false">
      <c r="A612" s="22" t="n">
        <f aca="false">+'PLANTILLA PEDIDOS'!$S$1</f>
        <v>45630</v>
      </c>
      <c r="B612" s="1" t="str">
        <f aca="false">MID(+'PLANTILLA PEDIDOS'!O616,1,4)</f>
        <v>7711</v>
      </c>
      <c r="C612" s="1" t="str">
        <f aca="false">+'PLANTILLA PEDIDOS'!P616</f>
        <v>PACHECO VIDAL CARLOS GILBERTO</v>
      </c>
      <c r="D612" s="1" t="str">
        <f aca="false">TEXT(+'PLANTILLA PEDIDOS'!Q616,0)</f>
        <v>1000036994</v>
      </c>
      <c r="E612" s="1" t="str">
        <f aca="false">TEXT(+'PLANTILLA PEDIDOS'!R616,0)</f>
        <v>50640324</v>
      </c>
      <c r="F612" s="1" t="str">
        <f aca="false">+'PLANTILLA PEDIDOS'!S616</f>
        <v>EGU077</v>
      </c>
      <c r="G612" s="1" t="str">
        <f aca="false">TEXT(+'PLANTILLA PEDIDOS'!T616,0)</f>
        <v>814190310</v>
      </c>
      <c r="H612" s="1" t="n">
        <f aca="false">+'PLANTILLA PEDIDOS'!U616</f>
        <v>0</v>
      </c>
      <c r="I612" s="1" t="str">
        <f aca="false">TEXT(+'PLANTILLA PEDIDOS'!V616,0)</f>
        <v/>
      </c>
      <c r="J612" s="1" t="str">
        <f aca="false">+'PLANTILLA PEDIDOS'!W616</f>
        <v/>
      </c>
    </row>
    <row r="613" customFormat="false" ht="13.8" hidden="false" customHeight="false" outlineLevel="0" collapsed="false">
      <c r="A613" s="22" t="n">
        <f aca="false">+'PLANTILLA PEDIDOS'!$S$1</f>
        <v>45630</v>
      </c>
      <c r="B613" s="1" t="str">
        <f aca="false">MID(+'PLANTILLA PEDIDOS'!O617,1,4)</f>
        <v>7711</v>
      </c>
      <c r="C613" s="1" t="str">
        <f aca="false">+'PLANTILLA PEDIDOS'!P617</f>
        <v>PACHECO VIDAL CARLOS GILBERTO</v>
      </c>
      <c r="D613" s="1" t="str">
        <f aca="false">TEXT(+'PLANTILLA PEDIDOS'!Q617,0)</f>
        <v>1000036994</v>
      </c>
      <c r="E613" s="1" t="str">
        <f aca="false">TEXT(+'PLANTILLA PEDIDOS'!R617,0)</f>
        <v>50640324</v>
      </c>
      <c r="F613" s="1" t="str">
        <f aca="false">+'PLANTILLA PEDIDOS'!S617</f>
        <v>EGU077</v>
      </c>
      <c r="G613" s="1" t="str">
        <f aca="false">TEXT(+'PLANTILLA PEDIDOS'!T617,0)</f>
        <v>814190310</v>
      </c>
      <c r="H613" s="1" t="n">
        <f aca="false">+'PLANTILLA PEDIDOS'!U617</f>
        <v>0</v>
      </c>
      <c r="I613" s="1" t="str">
        <f aca="false">TEXT(+'PLANTILLA PEDIDOS'!V617,0)</f>
        <v/>
      </c>
      <c r="J613" s="1" t="str">
        <f aca="false">+'PLANTILLA PEDIDOS'!W617</f>
        <v/>
      </c>
    </row>
    <row r="614" customFormat="false" ht="13.8" hidden="false" customHeight="false" outlineLevel="0" collapsed="false">
      <c r="A614" s="22" t="n">
        <f aca="false">+'PLANTILLA PEDIDOS'!$S$1</f>
        <v>45630</v>
      </c>
      <c r="B614" s="1" t="str">
        <f aca="false">MID(+'PLANTILLA PEDIDOS'!O618,1,4)</f>
        <v>7711</v>
      </c>
      <c r="C614" s="1" t="str">
        <f aca="false">+'PLANTILLA PEDIDOS'!P618</f>
        <v>PACHECO VIDAL CARLOS GILBERTO</v>
      </c>
      <c r="D614" s="1" t="str">
        <f aca="false">TEXT(+'PLANTILLA PEDIDOS'!Q618,0)</f>
        <v>1000036994</v>
      </c>
      <c r="E614" s="1" t="str">
        <f aca="false">TEXT(+'PLANTILLA PEDIDOS'!R618,0)</f>
        <v>50640324</v>
      </c>
      <c r="F614" s="1" t="str">
        <f aca="false">+'PLANTILLA PEDIDOS'!S618</f>
        <v>EGU077</v>
      </c>
      <c r="G614" s="1" t="str">
        <f aca="false">TEXT(+'PLANTILLA PEDIDOS'!T618,0)</f>
        <v>814190310</v>
      </c>
      <c r="H614" s="1" t="n">
        <f aca="false">+'PLANTILLA PEDIDOS'!U618</f>
        <v>0</v>
      </c>
      <c r="I614" s="1" t="str">
        <f aca="false">TEXT(+'PLANTILLA PEDIDOS'!V618,0)</f>
        <v/>
      </c>
      <c r="J614" s="1" t="str">
        <f aca="false">+'PLANTILLA PEDIDOS'!W618</f>
        <v/>
      </c>
    </row>
    <row r="615" customFormat="false" ht="13.8" hidden="false" customHeight="false" outlineLevel="0" collapsed="false">
      <c r="A615" s="22" t="n">
        <f aca="false">+'PLANTILLA PEDIDOS'!$S$1</f>
        <v>45630</v>
      </c>
      <c r="B615" s="1" t="str">
        <f aca="false">MID(+'PLANTILLA PEDIDOS'!O619,1,4)</f>
        <v>7711</v>
      </c>
      <c r="C615" s="1" t="str">
        <f aca="false">+'PLANTILLA PEDIDOS'!P619</f>
        <v>PACHECO VIDAL CARLOS GILBERTO</v>
      </c>
      <c r="D615" s="1" t="str">
        <f aca="false">TEXT(+'PLANTILLA PEDIDOS'!Q619,0)</f>
        <v>1000036994</v>
      </c>
      <c r="E615" s="1" t="str">
        <f aca="false">TEXT(+'PLANTILLA PEDIDOS'!R619,0)</f>
        <v>50640324</v>
      </c>
      <c r="F615" s="1" t="str">
        <f aca="false">+'PLANTILLA PEDIDOS'!S619</f>
        <v>EGU077</v>
      </c>
      <c r="G615" s="1" t="str">
        <f aca="false">TEXT(+'PLANTILLA PEDIDOS'!T619,0)</f>
        <v>814190310</v>
      </c>
      <c r="H615" s="1" t="n">
        <f aca="false">+'PLANTILLA PEDIDOS'!U619</f>
        <v>0</v>
      </c>
      <c r="I615" s="1" t="str">
        <f aca="false">TEXT(+'PLANTILLA PEDIDOS'!V619,0)</f>
        <v/>
      </c>
      <c r="J615" s="1" t="str">
        <f aca="false">+'PLANTILLA PEDIDOS'!W619</f>
        <v/>
      </c>
    </row>
    <row r="616" customFormat="false" ht="13.8" hidden="false" customHeight="false" outlineLevel="0" collapsed="false">
      <c r="A616" s="22" t="n">
        <f aca="false">+'PLANTILLA PEDIDOS'!$S$1</f>
        <v>45630</v>
      </c>
      <c r="B616" s="1" t="str">
        <f aca="false">MID(+'PLANTILLA PEDIDOS'!O620,1,4)</f>
        <v>7711</v>
      </c>
      <c r="C616" s="1" t="str">
        <f aca="false">+'PLANTILLA PEDIDOS'!P620</f>
        <v>PACHECO VIDAL CARLOS GILBERTO</v>
      </c>
      <c r="D616" s="1" t="str">
        <f aca="false">TEXT(+'PLANTILLA PEDIDOS'!Q620,0)</f>
        <v>1000036994</v>
      </c>
      <c r="E616" s="1" t="str">
        <f aca="false">TEXT(+'PLANTILLA PEDIDOS'!R620,0)</f>
        <v>50640324</v>
      </c>
      <c r="F616" s="1" t="str">
        <f aca="false">+'PLANTILLA PEDIDOS'!S620</f>
        <v>EGU077</v>
      </c>
      <c r="G616" s="1" t="str">
        <f aca="false">TEXT(+'PLANTILLA PEDIDOS'!T620,0)</f>
        <v>814190310</v>
      </c>
      <c r="H616" s="1" t="n">
        <f aca="false">+'PLANTILLA PEDIDOS'!U620</f>
        <v>0</v>
      </c>
      <c r="I616" s="1" t="str">
        <f aca="false">TEXT(+'PLANTILLA PEDIDOS'!V620,0)</f>
        <v/>
      </c>
      <c r="J616" s="1" t="str">
        <f aca="false">+'PLANTILLA PEDIDOS'!W620</f>
        <v/>
      </c>
    </row>
    <row r="617" customFormat="false" ht="13.8" hidden="false" customHeight="false" outlineLevel="0" collapsed="false">
      <c r="A617" s="22" t="n">
        <f aca="false">+'PLANTILLA PEDIDOS'!$S$1</f>
        <v>45630</v>
      </c>
      <c r="B617" s="1" t="str">
        <f aca="false">MID(+'PLANTILLA PEDIDOS'!O621,1,4)</f>
        <v>7711</v>
      </c>
      <c r="C617" s="1" t="str">
        <f aca="false">+'PLANTILLA PEDIDOS'!P621</f>
        <v>PACHECO VIDAL CARLOS GILBERTO</v>
      </c>
      <c r="D617" s="1" t="str">
        <f aca="false">TEXT(+'PLANTILLA PEDIDOS'!Q621,0)</f>
        <v>1000036994</v>
      </c>
      <c r="E617" s="1" t="str">
        <f aca="false">TEXT(+'PLANTILLA PEDIDOS'!R621,0)</f>
        <v>50640324</v>
      </c>
      <c r="F617" s="1" t="str">
        <f aca="false">+'PLANTILLA PEDIDOS'!S621</f>
        <v>EGU077</v>
      </c>
      <c r="G617" s="1" t="str">
        <f aca="false">TEXT(+'PLANTILLA PEDIDOS'!T621,0)</f>
        <v>814190310</v>
      </c>
      <c r="H617" s="1" t="n">
        <f aca="false">+'PLANTILLA PEDIDOS'!U621</f>
        <v>0</v>
      </c>
      <c r="I617" s="1" t="str">
        <f aca="false">TEXT(+'PLANTILLA PEDIDOS'!V621,0)</f>
        <v/>
      </c>
      <c r="J617" s="1" t="str">
        <f aca="false">+'PLANTILLA PEDIDOS'!W621</f>
        <v/>
      </c>
    </row>
    <row r="618" customFormat="false" ht="13.8" hidden="false" customHeight="false" outlineLevel="0" collapsed="false">
      <c r="A618" s="22" t="n">
        <f aca="false">+'PLANTILLA PEDIDOS'!$S$1</f>
        <v>45630</v>
      </c>
      <c r="B618" s="1" t="str">
        <f aca="false">MID(+'PLANTILLA PEDIDOS'!O622,1,4)</f>
        <v>7711</v>
      </c>
      <c r="C618" s="1" t="str">
        <f aca="false">+'PLANTILLA PEDIDOS'!P622</f>
        <v>PACHECO VIDAL CARLOS GILBERTO</v>
      </c>
      <c r="D618" s="1" t="str">
        <f aca="false">TEXT(+'PLANTILLA PEDIDOS'!Q622,0)</f>
        <v>1000036994</v>
      </c>
      <c r="E618" s="1" t="str">
        <f aca="false">TEXT(+'PLANTILLA PEDIDOS'!R622,0)</f>
        <v>50640324</v>
      </c>
      <c r="F618" s="1" t="str">
        <f aca="false">+'PLANTILLA PEDIDOS'!S622</f>
        <v>EGU077</v>
      </c>
      <c r="G618" s="1" t="str">
        <f aca="false">TEXT(+'PLANTILLA PEDIDOS'!T622,0)</f>
        <v>814190310</v>
      </c>
      <c r="H618" s="1" t="n">
        <f aca="false">+'PLANTILLA PEDIDOS'!U622</f>
        <v>0</v>
      </c>
      <c r="I618" s="1" t="str">
        <f aca="false">TEXT(+'PLANTILLA PEDIDOS'!V622,0)</f>
        <v/>
      </c>
      <c r="J618" s="1" t="str">
        <f aca="false">+'PLANTILLA PEDIDOS'!W622</f>
        <v/>
      </c>
    </row>
    <row r="619" customFormat="false" ht="13.8" hidden="false" customHeight="false" outlineLevel="0" collapsed="false">
      <c r="A619" s="22" t="n">
        <f aca="false">+'PLANTILLA PEDIDOS'!$S$1</f>
        <v>45630</v>
      </c>
      <c r="B619" s="1" t="str">
        <f aca="false">MID(+'PLANTILLA PEDIDOS'!O623,1,4)</f>
        <v>7711</v>
      </c>
      <c r="C619" s="1" t="str">
        <f aca="false">+'PLANTILLA PEDIDOS'!P623</f>
        <v>PACHECO VIDAL CARLOS GILBERTO</v>
      </c>
      <c r="D619" s="1" t="str">
        <f aca="false">TEXT(+'PLANTILLA PEDIDOS'!Q623,0)</f>
        <v>1000036994</v>
      </c>
      <c r="E619" s="1" t="str">
        <f aca="false">TEXT(+'PLANTILLA PEDIDOS'!R623,0)</f>
        <v>50640324</v>
      </c>
      <c r="F619" s="1" t="str">
        <f aca="false">+'PLANTILLA PEDIDOS'!S623</f>
        <v>EGU077</v>
      </c>
      <c r="G619" s="1" t="str">
        <f aca="false">TEXT(+'PLANTILLA PEDIDOS'!T623,0)</f>
        <v>814190310</v>
      </c>
      <c r="H619" s="1" t="n">
        <f aca="false">+'PLANTILLA PEDIDOS'!U623</f>
        <v>0</v>
      </c>
      <c r="I619" s="1" t="str">
        <f aca="false">TEXT(+'PLANTILLA PEDIDOS'!V623,0)</f>
        <v/>
      </c>
      <c r="J619" s="1" t="str">
        <f aca="false">+'PLANTILLA PEDIDOS'!W623</f>
        <v/>
      </c>
    </row>
    <row r="620" customFormat="false" ht="13.8" hidden="false" customHeight="false" outlineLevel="0" collapsed="false">
      <c r="A620" s="22" t="n">
        <f aca="false">+'PLANTILLA PEDIDOS'!$S$1</f>
        <v>45630</v>
      </c>
      <c r="B620" s="1" t="str">
        <f aca="false">MID(+'PLANTILLA PEDIDOS'!O624,1,4)</f>
        <v>7711</v>
      </c>
      <c r="C620" s="1" t="str">
        <f aca="false">+'PLANTILLA PEDIDOS'!P624</f>
        <v>PACHECO VIDAL CARLOS GILBERTO</v>
      </c>
      <c r="D620" s="1" t="str">
        <f aca="false">TEXT(+'PLANTILLA PEDIDOS'!Q624,0)</f>
        <v>1000036994</v>
      </c>
      <c r="E620" s="1" t="str">
        <f aca="false">TEXT(+'PLANTILLA PEDIDOS'!R624,0)</f>
        <v>50640324</v>
      </c>
      <c r="F620" s="1" t="str">
        <f aca="false">+'PLANTILLA PEDIDOS'!S624</f>
        <v>EGU077</v>
      </c>
      <c r="G620" s="1" t="str">
        <f aca="false">TEXT(+'PLANTILLA PEDIDOS'!T624,0)</f>
        <v>814190310</v>
      </c>
      <c r="H620" s="1" t="n">
        <f aca="false">+'PLANTILLA PEDIDOS'!U624</f>
        <v>0</v>
      </c>
      <c r="I620" s="1" t="str">
        <f aca="false">TEXT(+'PLANTILLA PEDIDOS'!V624,0)</f>
        <v/>
      </c>
      <c r="J620" s="1" t="str">
        <f aca="false">+'PLANTILLA PEDIDOS'!W624</f>
        <v/>
      </c>
    </row>
    <row r="621" customFormat="false" ht="13.8" hidden="false" customHeight="false" outlineLevel="0" collapsed="false">
      <c r="A621" s="22" t="n">
        <f aca="false">+'PLANTILLA PEDIDOS'!$S$1</f>
        <v>45630</v>
      </c>
      <c r="B621" s="1" t="str">
        <f aca="false">MID(+'PLANTILLA PEDIDOS'!O625,1,4)</f>
        <v>7711</v>
      </c>
      <c r="C621" s="1" t="str">
        <f aca="false">+'PLANTILLA PEDIDOS'!P625</f>
        <v>PACHECO VIDAL CARLOS GILBERTO</v>
      </c>
      <c r="D621" s="1" t="str">
        <f aca="false">TEXT(+'PLANTILLA PEDIDOS'!Q625,0)</f>
        <v>1000036994</v>
      </c>
      <c r="E621" s="1" t="str">
        <f aca="false">TEXT(+'PLANTILLA PEDIDOS'!R625,0)</f>
        <v>50640324</v>
      </c>
      <c r="F621" s="1" t="str">
        <f aca="false">+'PLANTILLA PEDIDOS'!S625</f>
        <v>EGU077</v>
      </c>
      <c r="G621" s="1" t="str">
        <f aca="false">TEXT(+'PLANTILLA PEDIDOS'!T625,0)</f>
        <v>814190310</v>
      </c>
      <c r="H621" s="1" t="n">
        <f aca="false">+'PLANTILLA PEDIDOS'!U625</f>
        <v>0</v>
      </c>
      <c r="I621" s="1" t="str">
        <f aca="false">TEXT(+'PLANTILLA PEDIDOS'!V625,0)</f>
        <v/>
      </c>
      <c r="J621" s="1" t="str">
        <f aca="false">+'PLANTILLA PEDIDOS'!W625</f>
        <v/>
      </c>
    </row>
    <row r="622" customFormat="false" ht="13.8" hidden="false" customHeight="false" outlineLevel="0" collapsed="false">
      <c r="A622" s="22" t="n">
        <f aca="false">+'PLANTILLA PEDIDOS'!$S$1</f>
        <v>45630</v>
      </c>
      <c r="B622" s="1" t="str">
        <f aca="false">MID(+'PLANTILLA PEDIDOS'!O626,1,4)</f>
        <v>7711</v>
      </c>
      <c r="C622" s="1" t="str">
        <f aca="false">+'PLANTILLA PEDIDOS'!P626</f>
        <v>PACHECO VIDAL CARLOS GILBERTO</v>
      </c>
      <c r="D622" s="1" t="str">
        <f aca="false">TEXT(+'PLANTILLA PEDIDOS'!Q626,0)</f>
        <v>1000036994</v>
      </c>
      <c r="E622" s="1" t="str">
        <f aca="false">TEXT(+'PLANTILLA PEDIDOS'!R626,0)</f>
        <v>50640324</v>
      </c>
      <c r="F622" s="1" t="str">
        <f aca="false">+'PLANTILLA PEDIDOS'!S626</f>
        <v>EGU077</v>
      </c>
      <c r="G622" s="1" t="str">
        <f aca="false">TEXT(+'PLANTILLA PEDIDOS'!T626,0)</f>
        <v>814190310</v>
      </c>
      <c r="H622" s="1" t="n">
        <f aca="false">+'PLANTILLA PEDIDOS'!U626</f>
        <v>0</v>
      </c>
      <c r="I622" s="1" t="str">
        <f aca="false">TEXT(+'PLANTILLA PEDIDOS'!V626,0)</f>
        <v/>
      </c>
      <c r="J622" s="1" t="str">
        <f aca="false">+'PLANTILLA PEDIDOS'!W626</f>
        <v/>
      </c>
    </row>
    <row r="623" customFormat="false" ht="13.8" hidden="false" customHeight="false" outlineLevel="0" collapsed="false">
      <c r="A623" s="22" t="n">
        <f aca="false">+'PLANTILLA PEDIDOS'!$S$1</f>
        <v>45630</v>
      </c>
      <c r="B623" s="1" t="str">
        <f aca="false">MID(+'PLANTILLA PEDIDOS'!O627,1,4)</f>
        <v>7711</v>
      </c>
      <c r="C623" s="1" t="str">
        <f aca="false">+'PLANTILLA PEDIDOS'!P627</f>
        <v>PACHECO VIDAL CARLOS GILBERTO</v>
      </c>
      <c r="D623" s="1" t="str">
        <f aca="false">TEXT(+'PLANTILLA PEDIDOS'!Q627,0)</f>
        <v>1000036994</v>
      </c>
      <c r="E623" s="1" t="str">
        <f aca="false">TEXT(+'PLANTILLA PEDIDOS'!R627,0)</f>
        <v>50640324</v>
      </c>
      <c r="F623" s="1" t="str">
        <f aca="false">+'PLANTILLA PEDIDOS'!S627</f>
        <v>EGU077</v>
      </c>
      <c r="G623" s="1" t="str">
        <f aca="false">TEXT(+'PLANTILLA PEDIDOS'!T627,0)</f>
        <v>814190310</v>
      </c>
      <c r="H623" s="1" t="n">
        <f aca="false">+'PLANTILLA PEDIDOS'!U627</f>
        <v>0</v>
      </c>
      <c r="I623" s="1" t="str">
        <f aca="false">TEXT(+'PLANTILLA PEDIDOS'!V627,0)</f>
        <v/>
      </c>
      <c r="J623" s="1" t="str">
        <f aca="false">+'PLANTILLA PEDIDOS'!W627</f>
        <v/>
      </c>
    </row>
    <row r="624" customFormat="false" ht="13.8" hidden="false" customHeight="false" outlineLevel="0" collapsed="false">
      <c r="A624" s="22" t="n">
        <f aca="false">+'PLANTILLA PEDIDOS'!$S$1</f>
        <v>45630</v>
      </c>
      <c r="B624" s="1" t="str">
        <f aca="false">MID(+'PLANTILLA PEDIDOS'!O628,1,4)</f>
        <v>7711</v>
      </c>
      <c r="C624" s="1" t="str">
        <f aca="false">+'PLANTILLA PEDIDOS'!P628</f>
        <v>PACHECO VIDAL CARLOS GILBERTO</v>
      </c>
      <c r="D624" s="1" t="str">
        <f aca="false">TEXT(+'PLANTILLA PEDIDOS'!Q628,0)</f>
        <v>1000036994</v>
      </c>
      <c r="E624" s="1" t="str">
        <f aca="false">TEXT(+'PLANTILLA PEDIDOS'!R628,0)</f>
        <v>50640324</v>
      </c>
      <c r="F624" s="1" t="str">
        <f aca="false">+'PLANTILLA PEDIDOS'!S628</f>
        <v>EGU077</v>
      </c>
      <c r="G624" s="1" t="str">
        <f aca="false">TEXT(+'PLANTILLA PEDIDOS'!T628,0)</f>
        <v>814190310</v>
      </c>
      <c r="H624" s="1" t="n">
        <f aca="false">+'PLANTILLA PEDIDOS'!U628</f>
        <v>0</v>
      </c>
      <c r="I624" s="1" t="str">
        <f aca="false">TEXT(+'PLANTILLA PEDIDOS'!V628,0)</f>
        <v/>
      </c>
      <c r="J624" s="1" t="str">
        <f aca="false">+'PLANTILLA PEDIDOS'!W628</f>
        <v/>
      </c>
    </row>
    <row r="625" customFormat="false" ht="13.8" hidden="false" customHeight="false" outlineLevel="0" collapsed="false">
      <c r="A625" s="22" t="n">
        <f aca="false">+'PLANTILLA PEDIDOS'!$S$1</f>
        <v>45630</v>
      </c>
      <c r="B625" s="1" t="str">
        <f aca="false">MID(+'PLANTILLA PEDIDOS'!O629,1,4)</f>
        <v>7711</v>
      </c>
      <c r="C625" s="1" t="str">
        <f aca="false">+'PLANTILLA PEDIDOS'!P629</f>
        <v>PACHECO VIDAL CARLOS GILBERTO</v>
      </c>
      <c r="D625" s="1" t="str">
        <f aca="false">TEXT(+'PLANTILLA PEDIDOS'!Q629,0)</f>
        <v>1000036994</v>
      </c>
      <c r="E625" s="1" t="str">
        <f aca="false">TEXT(+'PLANTILLA PEDIDOS'!R629,0)</f>
        <v>50640324</v>
      </c>
      <c r="F625" s="1" t="str">
        <f aca="false">+'PLANTILLA PEDIDOS'!S629</f>
        <v>EGU077</v>
      </c>
      <c r="G625" s="1" t="str">
        <f aca="false">TEXT(+'PLANTILLA PEDIDOS'!T629,0)</f>
        <v>814190310</v>
      </c>
      <c r="H625" s="1" t="n">
        <f aca="false">+'PLANTILLA PEDIDOS'!U629</f>
        <v>0</v>
      </c>
      <c r="I625" s="1" t="str">
        <f aca="false">TEXT(+'PLANTILLA PEDIDOS'!V629,0)</f>
        <v/>
      </c>
      <c r="J625" s="1" t="str">
        <f aca="false">+'PLANTILLA PEDIDOS'!W629</f>
        <v/>
      </c>
    </row>
    <row r="626" customFormat="false" ht="13.8" hidden="false" customHeight="false" outlineLevel="0" collapsed="false">
      <c r="A626" s="22" t="n">
        <f aca="false">+'PLANTILLA PEDIDOS'!$S$1</f>
        <v>45630</v>
      </c>
      <c r="B626" s="1" t="str">
        <f aca="false">MID(+'PLANTILLA PEDIDOS'!O630,1,4)</f>
        <v>7711</v>
      </c>
      <c r="C626" s="1" t="str">
        <f aca="false">+'PLANTILLA PEDIDOS'!P630</f>
        <v>PACHECO VIDAL CARLOS GILBERTO</v>
      </c>
      <c r="D626" s="1" t="str">
        <f aca="false">TEXT(+'PLANTILLA PEDIDOS'!Q630,0)</f>
        <v>1000036994</v>
      </c>
      <c r="E626" s="1" t="str">
        <f aca="false">TEXT(+'PLANTILLA PEDIDOS'!R630,0)</f>
        <v>50640324</v>
      </c>
      <c r="F626" s="1" t="str">
        <f aca="false">+'PLANTILLA PEDIDOS'!S630</f>
        <v>EGU077</v>
      </c>
      <c r="G626" s="1" t="str">
        <f aca="false">TEXT(+'PLANTILLA PEDIDOS'!T630,0)</f>
        <v>814190310</v>
      </c>
      <c r="H626" s="1" t="n">
        <f aca="false">+'PLANTILLA PEDIDOS'!U630</f>
        <v>0</v>
      </c>
      <c r="I626" s="1" t="str">
        <f aca="false">TEXT(+'PLANTILLA PEDIDOS'!V630,0)</f>
        <v/>
      </c>
      <c r="J626" s="1" t="str">
        <f aca="false">+'PLANTILLA PEDIDOS'!W630</f>
        <v/>
      </c>
    </row>
    <row r="627" customFormat="false" ht="13.8" hidden="false" customHeight="false" outlineLevel="0" collapsed="false">
      <c r="A627" s="22" t="n">
        <f aca="false">+'PLANTILLA PEDIDOS'!$S$1</f>
        <v>45630</v>
      </c>
      <c r="B627" s="1" t="str">
        <f aca="false">MID(+'PLANTILLA PEDIDOS'!O631,1,4)</f>
        <v>7711</v>
      </c>
      <c r="C627" s="1" t="str">
        <f aca="false">+'PLANTILLA PEDIDOS'!P631</f>
        <v>PACHECO VIDAL CARLOS GILBERTO</v>
      </c>
      <c r="D627" s="1" t="str">
        <f aca="false">TEXT(+'PLANTILLA PEDIDOS'!Q631,0)</f>
        <v>1000036994</v>
      </c>
      <c r="E627" s="1" t="str">
        <f aca="false">TEXT(+'PLANTILLA PEDIDOS'!R631,0)</f>
        <v>50640324</v>
      </c>
      <c r="F627" s="1" t="str">
        <f aca="false">+'PLANTILLA PEDIDOS'!S631</f>
        <v>EGU077</v>
      </c>
      <c r="G627" s="1" t="str">
        <f aca="false">TEXT(+'PLANTILLA PEDIDOS'!T631,0)</f>
        <v>814190310</v>
      </c>
      <c r="H627" s="1" t="n">
        <f aca="false">+'PLANTILLA PEDIDOS'!U631</f>
        <v>0</v>
      </c>
      <c r="I627" s="1" t="str">
        <f aca="false">TEXT(+'PLANTILLA PEDIDOS'!V631,0)</f>
        <v/>
      </c>
      <c r="J627" s="1" t="str">
        <f aca="false">+'PLANTILLA PEDIDOS'!W631</f>
        <v/>
      </c>
    </row>
    <row r="628" customFormat="false" ht="13.8" hidden="false" customHeight="false" outlineLevel="0" collapsed="false">
      <c r="A628" s="22" t="n">
        <f aca="false">+'PLANTILLA PEDIDOS'!$S$1</f>
        <v>45630</v>
      </c>
      <c r="B628" s="1" t="str">
        <f aca="false">MID(+'PLANTILLA PEDIDOS'!O632,1,4)</f>
        <v>7711</v>
      </c>
      <c r="C628" s="1" t="str">
        <f aca="false">+'PLANTILLA PEDIDOS'!P632</f>
        <v>PACHECO VIDAL CARLOS GILBERTO</v>
      </c>
      <c r="D628" s="1" t="str">
        <f aca="false">TEXT(+'PLANTILLA PEDIDOS'!Q632,0)</f>
        <v>1000036994</v>
      </c>
      <c r="E628" s="1" t="str">
        <f aca="false">TEXT(+'PLANTILLA PEDIDOS'!R632,0)</f>
        <v>50640324</v>
      </c>
      <c r="F628" s="1" t="str">
        <f aca="false">+'PLANTILLA PEDIDOS'!S632</f>
        <v>EGU077</v>
      </c>
      <c r="G628" s="1" t="str">
        <f aca="false">TEXT(+'PLANTILLA PEDIDOS'!T632,0)</f>
        <v>814190310</v>
      </c>
      <c r="H628" s="1" t="n">
        <f aca="false">+'PLANTILLA PEDIDOS'!U632</f>
        <v>0</v>
      </c>
      <c r="I628" s="1" t="str">
        <f aca="false">TEXT(+'PLANTILLA PEDIDOS'!V632,0)</f>
        <v/>
      </c>
      <c r="J628" s="1" t="str">
        <f aca="false">+'PLANTILLA PEDIDOS'!W632</f>
        <v/>
      </c>
    </row>
    <row r="629" customFormat="false" ht="13.8" hidden="false" customHeight="false" outlineLevel="0" collapsed="false">
      <c r="A629" s="22" t="n">
        <f aca="false">+'PLANTILLA PEDIDOS'!$S$1</f>
        <v>45630</v>
      </c>
      <c r="B629" s="1" t="str">
        <f aca="false">MID(+'PLANTILLA PEDIDOS'!O633,1,4)</f>
        <v>7711</v>
      </c>
      <c r="C629" s="1" t="str">
        <f aca="false">+'PLANTILLA PEDIDOS'!P633</f>
        <v>PACHECO VIDAL CARLOS GILBERTO</v>
      </c>
      <c r="D629" s="1" t="str">
        <f aca="false">TEXT(+'PLANTILLA PEDIDOS'!Q633,0)</f>
        <v>1000036994</v>
      </c>
      <c r="E629" s="1" t="str">
        <f aca="false">TEXT(+'PLANTILLA PEDIDOS'!R633,0)</f>
        <v>50640324</v>
      </c>
      <c r="F629" s="1" t="str">
        <f aca="false">+'PLANTILLA PEDIDOS'!S633</f>
        <v>EGU077</v>
      </c>
      <c r="G629" s="1" t="str">
        <f aca="false">TEXT(+'PLANTILLA PEDIDOS'!T633,0)</f>
        <v>814190310</v>
      </c>
      <c r="H629" s="1" t="n">
        <f aca="false">+'PLANTILLA PEDIDOS'!U633</f>
        <v>0</v>
      </c>
      <c r="I629" s="1" t="str">
        <f aca="false">TEXT(+'PLANTILLA PEDIDOS'!V633,0)</f>
        <v/>
      </c>
      <c r="J629" s="1" t="str">
        <f aca="false">+'PLANTILLA PEDIDOS'!W633</f>
        <v/>
      </c>
    </row>
    <row r="630" customFormat="false" ht="13.8" hidden="false" customHeight="false" outlineLevel="0" collapsed="false">
      <c r="A630" s="22" t="n">
        <f aca="false">+'PLANTILLA PEDIDOS'!$S$1</f>
        <v>45630</v>
      </c>
      <c r="B630" s="1" t="str">
        <f aca="false">MID(+'PLANTILLA PEDIDOS'!O634,1,4)</f>
        <v>7711</v>
      </c>
      <c r="C630" s="1" t="str">
        <f aca="false">+'PLANTILLA PEDIDOS'!P634</f>
        <v>PACHECO VIDAL CARLOS GILBERTO</v>
      </c>
      <c r="D630" s="1" t="str">
        <f aca="false">TEXT(+'PLANTILLA PEDIDOS'!Q634,0)</f>
        <v>1000036994</v>
      </c>
      <c r="E630" s="1" t="str">
        <f aca="false">TEXT(+'PLANTILLA PEDIDOS'!R634,0)</f>
        <v>50640324</v>
      </c>
      <c r="F630" s="1" t="str">
        <f aca="false">+'PLANTILLA PEDIDOS'!S634</f>
        <v>EGU077</v>
      </c>
      <c r="G630" s="1" t="str">
        <f aca="false">TEXT(+'PLANTILLA PEDIDOS'!T634,0)</f>
        <v>814190310</v>
      </c>
      <c r="H630" s="1" t="n">
        <f aca="false">+'PLANTILLA PEDIDOS'!U634</f>
        <v>0</v>
      </c>
      <c r="I630" s="1" t="str">
        <f aca="false">TEXT(+'PLANTILLA PEDIDOS'!V634,0)</f>
        <v/>
      </c>
      <c r="J630" s="1" t="str">
        <f aca="false">+'PLANTILLA PEDIDOS'!W634</f>
        <v/>
      </c>
    </row>
    <row r="631" customFormat="false" ht="13.8" hidden="false" customHeight="false" outlineLevel="0" collapsed="false">
      <c r="A631" s="22" t="n">
        <f aca="false">+'PLANTILLA PEDIDOS'!$S$1</f>
        <v>45630</v>
      </c>
      <c r="B631" s="1" t="str">
        <f aca="false">MID(+'PLANTILLA PEDIDOS'!O635,1,4)</f>
        <v>7711</v>
      </c>
      <c r="C631" s="1" t="str">
        <f aca="false">+'PLANTILLA PEDIDOS'!P635</f>
        <v>PACHECO VIDAL CARLOS GILBERTO</v>
      </c>
      <c r="D631" s="1" t="str">
        <f aca="false">TEXT(+'PLANTILLA PEDIDOS'!Q635,0)</f>
        <v>1000036994</v>
      </c>
      <c r="E631" s="1" t="str">
        <f aca="false">TEXT(+'PLANTILLA PEDIDOS'!R635,0)</f>
        <v>50640324</v>
      </c>
      <c r="F631" s="1" t="str">
        <f aca="false">+'PLANTILLA PEDIDOS'!S635</f>
        <v>EGU077</v>
      </c>
      <c r="G631" s="1" t="str">
        <f aca="false">TEXT(+'PLANTILLA PEDIDOS'!T635,0)</f>
        <v>814190310</v>
      </c>
      <c r="H631" s="1" t="n">
        <f aca="false">+'PLANTILLA PEDIDOS'!U635</f>
        <v>0</v>
      </c>
      <c r="I631" s="1" t="str">
        <f aca="false">TEXT(+'PLANTILLA PEDIDOS'!V635,0)</f>
        <v/>
      </c>
      <c r="J631" s="1" t="str">
        <f aca="false">+'PLANTILLA PEDIDOS'!W635</f>
        <v/>
      </c>
    </row>
    <row r="632" customFormat="false" ht="13.8" hidden="false" customHeight="false" outlineLevel="0" collapsed="false">
      <c r="A632" s="22" t="n">
        <f aca="false">+'PLANTILLA PEDIDOS'!$S$1</f>
        <v>45630</v>
      </c>
      <c r="B632" s="1" t="str">
        <f aca="false">MID(+'PLANTILLA PEDIDOS'!O636,1,4)</f>
        <v>7711</v>
      </c>
      <c r="C632" s="1" t="str">
        <f aca="false">+'PLANTILLA PEDIDOS'!P636</f>
        <v>PACHECO VIDAL CARLOS GILBERTO</v>
      </c>
      <c r="D632" s="1" t="str">
        <f aca="false">TEXT(+'PLANTILLA PEDIDOS'!Q636,0)</f>
        <v>1000036994</v>
      </c>
      <c r="E632" s="1" t="str">
        <f aca="false">TEXT(+'PLANTILLA PEDIDOS'!R636,0)</f>
        <v>50640324</v>
      </c>
      <c r="F632" s="1" t="str">
        <f aca="false">+'PLANTILLA PEDIDOS'!S636</f>
        <v>EGU077</v>
      </c>
      <c r="G632" s="1" t="str">
        <f aca="false">TEXT(+'PLANTILLA PEDIDOS'!T636,0)</f>
        <v>814190310</v>
      </c>
      <c r="H632" s="1" t="n">
        <f aca="false">+'PLANTILLA PEDIDOS'!U636</f>
        <v>0</v>
      </c>
      <c r="I632" s="1" t="str">
        <f aca="false">TEXT(+'PLANTILLA PEDIDOS'!V636,0)</f>
        <v/>
      </c>
      <c r="J632" s="1" t="str">
        <f aca="false">+'PLANTILLA PEDIDOS'!W636</f>
        <v/>
      </c>
    </row>
    <row r="633" customFormat="false" ht="13.8" hidden="false" customHeight="false" outlineLevel="0" collapsed="false">
      <c r="A633" s="22" t="n">
        <f aca="false">+'PLANTILLA PEDIDOS'!$S$1</f>
        <v>45630</v>
      </c>
      <c r="B633" s="1" t="str">
        <f aca="false">MID(+'PLANTILLA PEDIDOS'!O637,1,4)</f>
        <v>7711</v>
      </c>
      <c r="C633" s="1" t="str">
        <f aca="false">+'PLANTILLA PEDIDOS'!P637</f>
        <v>PACHECO VIDAL CARLOS GILBERTO</v>
      </c>
      <c r="D633" s="1" t="str">
        <f aca="false">TEXT(+'PLANTILLA PEDIDOS'!Q637,0)</f>
        <v>1000036994</v>
      </c>
      <c r="E633" s="1" t="str">
        <f aca="false">TEXT(+'PLANTILLA PEDIDOS'!R637,0)</f>
        <v>50640324</v>
      </c>
      <c r="F633" s="1" t="str">
        <f aca="false">+'PLANTILLA PEDIDOS'!S637</f>
        <v>EGU077</v>
      </c>
      <c r="G633" s="1" t="str">
        <f aca="false">TEXT(+'PLANTILLA PEDIDOS'!T637,0)</f>
        <v>814190310</v>
      </c>
      <c r="H633" s="1" t="n">
        <f aca="false">+'PLANTILLA PEDIDOS'!U637</f>
        <v>0</v>
      </c>
      <c r="I633" s="1" t="str">
        <f aca="false">TEXT(+'PLANTILLA PEDIDOS'!V637,0)</f>
        <v/>
      </c>
      <c r="J633" s="1" t="str">
        <f aca="false">+'PLANTILLA PEDIDOS'!W637</f>
        <v/>
      </c>
    </row>
    <row r="634" customFormat="false" ht="13.8" hidden="false" customHeight="false" outlineLevel="0" collapsed="false">
      <c r="A634" s="22" t="n">
        <f aca="false">+'PLANTILLA PEDIDOS'!$S$1</f>
        <v>45630</v>
      </c>
      <c r="B634" s="1" t="str">
        <f aca="false">MID(+'PLANTILLA PEDIDOS'!O638,1,4)</f>
        <v>7711</v>
      </c>
      <c r="C634" s="1" t="str">
        <f aca="false">+'PLANTILLA PEDIDOS'!P638</f>
        <v>PACHECO VIDAL CARLOS GILBERTO</v>
      </c>
      <c r="D634" s="1" t="str">
        <f aca="false">TEXT(+'PLANTILLA PEDIDOS'!Q638,0)</f>
        <v>1000036994</v>
      </c>
      <c r="E634" s="1" t="str">
        <f aca="false">TEXT(+'PLANTILLA PEDIDOS'!R638,0)</f>
        <v>50640324</v>
      </c>
      <c r="F634" s="1" t="str">
        <f aca="false">+'PLANTILLA PEDIDOS'!S638</f>
        <v>EGU077</v>
      </c>
      <c r="G634" s="1" t="str">
        <f aca="false">TEXT(+'PLANTILLA PEDIDOS'!T638,0)</f>
        <v>814190310</v>
      </c>
      <c r="H634" s="1" t="n">
        <f aca="false">+'PLANTILLA PEDIDOS'!U638</f>
        <v>0</v>
      </c>
      <c r="I634" s="1" t="str">
        <f aca="false">TEXT(+'PLANTILLA PEDIDOS'!V638,0)</f>
        <v/>
      </c>
      <c r="J634" s="1" t="str">
        <f aca="false">+'PLANTILLA PEDIDOS'!W638</f>
        <v/>
      </c>
    </row>
    <row r="635" customFormat="false" ht="13.8" hidden="false" customHeight="false" outlineLevel="0" collapsed="false">
      <c r="A635" s="22" t="n">
        <f aca="false">+'PLANTILLA PEDIDOS'!$S$1</f>
        <v>45630</v>
      </c>
      <c r="B635" s="1" t="str">
        <f aca="false">MID(+'PLANTILLA PEDIDOS'!O639,1,4)</f>
        <v>7711</v>
      </c>
      <c r="C635" s="1" t="str">
        <f aca="false">+'PLANTILLA PEDIDOS'!P639</f>
        <v>PACHECO VIDAL CARLOS GILBERTO</v>
      </c>
      <c r="D635" s="1" t="str">
        <f aca="false">TEXT(+'PLANTILLA PEDIDOS'!Q639,0)</f>
        <v>1000036994</v>
      </c>
      <c r="E635" s="1" t="str">
        <f aca="false">TEXT(+'PLANTILLA PEDIDOS'!R639,0)</f>
        <v>50640324</v>
      </c>
      <c r="F635" s="1" t="str">
        <f aca="false">+'PLANTILLA PEDIDOS'!S639</f>
        <v>EGU077</v>
      </c>
      <c r="G635" s="1" t="str">
        <f aca="false">TEXT(+'PLANTILLA PEDIDOS'!T639,0)</f>
        <v>814190310</v>
      </c>
      <c r="H635" s="1" t="n">
        <f aca="false">+'PLANTILLA PEDIDOS'!U639</f>
        <v>0</v>
      </c>
      <c r="I635" s="1" t="str">
        <f aca="false">TEXT(+'PLANTILLA PEDIDOS'!V639,0)</f>
        <v/>
      </c>
      <c r="J635" s="1" t="str">
        <f aca="false">+'PLANTILLA PEDIDOS'!W639</f>
        <v/>
      </c>
    </row>
    <row r="636" customFormat="false" ht="13.8" hidden="false" customHeight="false" outlineLevel="0" collapsed="false">
      <c r="A636" s="22" t="n">
        <f aca="false">+'PLANTILLA PEDIDOS'!$S$1</f>
        <v>45630</v>
      </c>
      <c r="B636" s="1" t="str">
        <f aca="false">MID(+'PLANTILLA PEDIDOS'!O640,1,4)</f>
        <v>7711</v>
      </c>
      <c r="C636" s="1" t="str">
        <f aca="false">+'PLANTILLA PEDIDOS'!P640</f>
        <v>PACHECO VIDAL CARLOS GILBERTO</v>
      </c>
      <c r="D636" s="1" t="str">
        <f aca="false">TEXT(+'PLANTILLA PEDIDOS'!Q640,0)</f>
        <v>1000036994</v>
      </c>
      <c r="E636" s="1" t="str">
        <f aca="false">TEXT(+'PLANTILLA PEDIDOS'!R640,0)</f>
        <v>50640324</v>
      </c>
      <c r="F636" s="1" t="str">
        <f aca="false">+'PLANTILLA PEDIDOS'!S640</f>
        <v>EGU077</v>
      </c>
      <c r="G636" s="1" t="str">
        <f aca="false">TEXT(+'PLANTILLA PEDIDOS'!T640,0)</f>
        <v>814190310</v>
      </c>
      <c r="H636" s="1" t="n">
        <f aca="false">+'PLANTILLA PEDIDOS'!U640</f>
        <v>0</v>
      </c>
      <c r="I636" s="1" t="str">
        <f aca="false">TEXT(+'PLANTILLA PEDIDOS'!V640,0)</f>
        <v/>
      </c>
      <c r="J636" s="1" t="str">
        <f aca="false">+'PLANTILLA PEDIDOS'!W640</f>
        <v/>
      </c>
    </row>
    <row r="637" customFormat="false" ht="13.8" hidden="false" customHeight="false" outlineLevel="0" collapsed="false">
      <c r="A637" s="22" t="n">
        <f aca="false">+'PLANTILLA PEDIDOS'!$S$1</f>
        <v>45630</v>
      </c>
      <c r="B637" s="1" t="str">
        <f aca="false">MID(+'PLANTILLA PEDIDOS'!O641,1,4)</f>
        <v>7711</v>
      </c>
      <c r="C637" s="1" t="str">
        <f aca="false">+'PLANTILLA PEDIDOS'!P641</f>
        <v>PACHECO VIDAL CARLOS GILBERTO</v>
      </c>
      <c r="D637" s="1" t="str">
        <f aca="false">TEXT(+'PLANTILLA PEDIDOS'!Q641,0)</f>
        <v>1000036994</v>
      </c>
      <c r="E637" s="1" t="str">
        <f aca="false">TEXT(+'PLANTILLA PEDIDOS'!R641,0)</f>
        <v>50640324</v>
      </c>
      <c r="F637" s="1" t="str">
        <f aca="false">+'PLANTILLA PEDIDOS'!S641</f>
        <v>EGU077</v>
      </c>
      <c r="G637" s="1" t="str">
        <f aca="false">TEXT(+'PLANTILLA PEDIDOS'!T641,0)</f>
        <v>814190310</v>
      </c>
      <c r="H637" s="1" t="n">
        <f aca="false">+'PLANTILLA PEDIDOS'!U641</f>
        <v>0</v>
      </c>
      <c r="I637" s="1" t="str">
        <f aca="false">TEXT(+'PLANTILLA PEDIDOS'!V641,0)</f>
        <v/>
      </c>
      <c r="J637" s="1" t="str">
        <f aca="false">+'PLANTILLA PEDIDOS'!W641</f>
        <v/>
      </c>
    </row>
    <row r="638" customFormat="false" ht="13.8" hidden="false" customHeight="false" outlineLevel="0" collapsed="false">
      <c r="A638" s="22" t="n">
        <f aca="false">+'PLANTILLA PEDIDOS'!$S$1</f>
        <v>45630</v>
      </c>
      <c r="B638" s="1" t="str">
        <f aca="false">MID(+'PLANTILLA PEDIDOS'!O642,1,4)</f>
        <v>7711</v>
      </c>
      <c r="C638" s="1" t="str">
        <f aca="false">+'PLANTILLA PEDIDOS'!P642</f>
        <v>PACHECO VIDAL CARLOS GILBERTO</v>
      </c>
      <c r="D638" s="1" t="str">
        <f aca="false">TEXT(+'PLANTILLA PEDIDOS'!Q642,0)</f>
        <v>1000036994</v>
      </c>
      <c r="E638" s="1" t="str">
        <f aca="false">TEXT(+'PLANTILLA PEDIDOS'!R642,0)</f>
        <v>50640324</v>
      </c>
      <c r="F638" s="1" t="str">
        <f aca="false">+'PLANTILLA PEDIDOS'!S642</f>
        <v>EGU077</v>
      </c>
      <c r="G638" s="1" t="str">
        <f aca="false">TEXT(+'PLANTILLA PEDIDOS'!T642,0)</f>
        <v>814190310</v>
      </c>
      <c r="H638" s="1" t="n">
        <f aca="false">+'PLANTILLA PEDIDOS'!U642</f>
        <v>0</v>
      </c>
      <c r="I638" s="1" t="str">
        <f aca="false">TEXT(+'PLANTILLA PEDIDOS'!V642,0)</f>
        <v/>
      </c>
      <c r="J638" s="1" t="str">
        <f aca="false">+'PLANTILLA PEDIDOS'!W642</f>
        <v/>
      </c>
    </row>
    <row r="639" customFormat="false" ht="13.8" hidden="false" customHeight="false" outlineLevel="0" collapsed="false">
      <c r="A639" s="22" t="n">
        <f aca="false">+'PLANTILLA PEDIDOS'!$S$1</f>
        <v>45630</v>
      </c>
      <c r="B639" s="1" t="str">
        <f aca="false">MID(+'PLANTILLA PEDIDOS'!O643,1,4)</f>
        <v>7711</v>
      </c>
      <c r="C639" s="1" t="str">
        <f aca="false">+'PLANTILLA PEDIDOS'!P643</f>
        <v>PACHECO VIDAL CARLOS GILBERTO</v>
      </c>
      <c r="D639" s="1" t="str">
        <f aca="false">TEXT(+'PLANTILLA PEDIDOS'!Q643,0)</f>
        <v>1000036994</v>
      </c>
      <c r="E639" s="1" t="str">
        <f aca="false">TEXT(+'PLANTILLA PEDIDOS'!R643,0)</f>
        <v>50640324</v>
      </c>
      <c r="F639" s="1" t="str">
        <f aca="false">+'PLANTILLA PEDIDOS'!S643</f>
        <v>EGU077</v>
      </c>
      <c r="G639" s="1" t="str">
        <f aca="false">TEXT(+'PLANTILLA PEDIDOS'!T643,0)</f>
        <v>814190310</v>
      </c>
      <c r="H639" s="1" t="n">
        <f aca="false">+'PLANTILLA PEDIDOS'!U643</f>
        <v>0</v>
      </c>
      <c r="I639" s="1" t="str">
        <f aca="false">TEXT(+'PLANTILLA PEDIDOS'!V643,0)</f>
        <v/>
      </c>
      <c r="J639" s="1" t="str">
        <f aca="false">+'PLANTILLA PEDIDOS'!W643</f>
        <v/>
      </c>
    </row>
    <row r="640" customFormat="false" ht="13.8" hidden="false" customHeight="false" outlineLevel="0" collapsed="false">
      <c r="A640" s="22" t="n">
        <f aca="false">+'PLANTILLA PEDIDOS'!$S$1</f>
        <v>45630</v>
      </c>
      <c r="B640" s="1" t="str">
        <f aca="false">MID(+'PLANTILLA PEDIDOS'!O644,1,4)</f>
        <v>7711</v>
      </c>
      <c r="C640" s="1" t="str">
        <f aca="false">+'PLANTILLA PEDIDOS'!P644</f>
        <v>PACHECO VIDAL CARLOS GILBERTO</v>
      </c>
      <c r="D640" s="1" t="str">
        <f aca="false">TEXT(+'PLANTILLA PEDIDOS'!Q644,0)</f>
        <v>1000036994</v>
      </c>
      <c r="E640" s="1" t="str">
        <f aca="false">TEXT(+'PLANTILLA PEDIDOS'!R644,0)</f>
        <v>50640324</v>
      </c>
      <c r="F640" s="1" t="str">
        <f aca="false">+'PLANTILLA PEDIDOS'!S644</f>
        <v>EGU077</v>
      </c>
      <c r="G640" s="1" t="str">
        <f aca="false">TEXT(+'PLANTILLA PEDIDOS'!T644,0)</f>
        <v>814190310</v>
      </c>
      <c r="H640" s="1" t="n">
        <f aca="false">+'PLANTILLA PEDIDOS'!U644</f>
        <v>0</v>
      </c>
      <c r="I640" s="1" t="str">
        <f aca="false">TEXT(+'PLANTILLA PEDIDOS'!V644,0)</f>
        <v/>
      </c>
      <c r="J640" s="1" t="str">
        <f aca="false">+'PLANTILLA PEDIDOS'!W644</f>
        <v/>
      </c>
    </row>
    <row r="641" customFormat="false" ht="13.8" hidden="false" customHeight="false" outlineLevel="0" collapsed="false">
      <c r="A641" s="22" t="n">
        <f aca="false">+'PLANTILLA PEDIDOS'!$S$1</f>
        <v>45630</v>
      </c>
      <c r="B641" s="1" t="str">
        <f aca="false">MID(+'PLANTILLA PEDIDOS'!O645,1,4)</f>
        <v>7711</v>
      </c>
      <c r="C641" s="1" t="str">
        <f aca="false">+'PLANTILLA PEDIDOS'!P645</f>
        <v>PACHECO VIDAL CARLOS GILBERTO</v>
      </c>
      <c r="D641" s="1" t="str">
        <f aca="false">TEXT(+'PLANTILLA PEDIDOS'!Q645,0)</f>
        <v>1000036994</v>
      </c>
      <c r="E641" s="1" t="str">
        <f aca="false">TEXT(+'PLANTILLA PEDIDOS'!R645,0)</f>
        <v>50640324</v>
      </c>
      <c r="F641" s="1" t="str">
        <f aca="false">+'PLANTILLA PEDIDOS'!S645</f>
        <v>EGU077</v>
      </c>
      <c r="G641" s="1" t="str">
        <f aca="false">TEXT(+'PLANTILLA PEDIDOS'!T645,0)</f>
        <v>814190310</v>
      </c>
      <c r="H641" s="1" t="n">
        <f aca="false">+'PLANTILLA PEDIDOS'!U645</f>
        <v>0</v>
      </c>
      <c r="I641" s="1" t="str">
        <f aca="false">TEXT(+'PLANTILLA PEDIDOS'!V645,0)</f>
        <v/>
      </c>
      <c r="J641" s="1" t="str">
        <f aca="false">+'PLANTILLA PEDIDOS'!W645</f>
        <v/>
      </c>
    </row>
    <row r="642" customFormat="false" ht="13.8" hidden="false" customHeight="false" outlineLevel="0" collapsed="false">
      <c r="A642" s="22" t="n">
        <f aca="false">+'PLANTILLA PEDIDOS'!$S$1</f>
        <v>45630</v>
      </c>
      <c r="B642" s="1" t="str">
        <f aca="false">MID(+'PLANTILLA PEDIDOS'!O646,1,4)</f>
        <v>7711</v>
      </c>
      <c r="C642" s="1" t="str">
        <f aca="false">+'PLANTILLA PEDIDOS'!P646</f>
        <v>PACHECO VIDAL CARLOS GILBERTO</v>
      </c>
      <c r="D642" s="1" t="str">
        <f aca="false">TEXT(+'PLANTILLA PEDIDOS'!Q646,0)</f>
        <v>1000036994</v>
      </c>
      <c r="E642" s="1" t="str">
        <f aca="false">TEXT(+'PLANTILLA PEDIDOS'!R646,0)</f>
        <v>50640324</v>
      </c>
      <c r="F642" s="1" t="str">
        <f aca="false">+'PLANTILLA PEDIDOS'!S646</f>
        <v>EGU077</v>
      </c>
      <c r="G642" s="1" t="str">
        <f aca="false">TEXT(+'PLANTILLA PEDIDOS'!T646,0)</f>
        <v>814190310</v>
      </c>
      <c r="H642" s="1" t="n">
        <f aca="false">+'PLANTILLA PEDIDOS'!U646</f>
        <v>0</v>
      </c>
      <c r="I642" s="1" t="str">
        <f aca="false">TEXT(+'PLANTILLA PEDIDOS'!V646,0)</f>
        <v/>
      </c>
      <c r="J642" s="1" t="str">
        <f aca="false">+'PLANTILLA PEDIDOS'!W646</f>
        <v/>
      </c>
    </row>
    <row r="643" customFormat="false" ht="13.8" hidden="false" customHeight="false" outlineLevel="0" collapsed="false">
      <c r="A643" s="22" t="n">
        <f aca="false">+'PLANTILLA PEDIDOS'!$S$1</f>
        <v>45630</v>
      </c>
      <c r="B643" s="1" t="str">
        <f aca="false">MID(+'PLANTILLA PEDIDOS'!O647,1,4)</f>
        <v>7711</v>
      </c>
      <c r="C643" s="1" t="str">
        <f aca="false">+'PLANTILLA PEDIDOS'!P647</f>
        <v>PACHECO VIDAL CARLOS GILBERTO</v>
      </c>
      <c r="D643" s="1" t="str">
        <f aca="false">TEXT(+'PLANTILLA PEDIDOS'!Q647,0)</f>
        <v>1000036994</v>
      </c>
      <c r="E643" s="1" t="str">
        <f aca="false">TEXT(+'PLANTILLA PEDIDOS'!R647,0)</f>
        <v>50640324</v>
      </c>
      <c r="F643" s="1" t="str">
        <f aca="false">+'PLANTILLA PEDIDOS'!S647</f>
        <v>EGU077</v>
      </c>
      <c r="G643" s="1" t="str">
        <f aca="false">TEXT(+'PLANTILLA PEDIDOS'!T647,0)</f>
        <v>814190310</v>
      </c>
      <c r="H643" s="1" t="n">
        <f aca="false">+'PLANTILLA PEDIDOS'!U647</f>
        <v>0</v>
      </c>
      <c r="I643" s="1" t="str">
        <f aca="false">TEXT(+'PLANTILLA PEDIDOS'!V647,0)</f>
        <v/>
      </c>
      <c r="J643" s="1" t="str">
        <f aca="false">+'PLANTILLA PEDIDOS'!W647</f>
        <v/>
      </c>
    </row>
    <row r="644" customFormat="false" ht="13.8" hidden="false" customHeight="false" outlineLevel="0" collapsed="false">
      <c r="A644" s="22" t="n">
        <f aca="false">+'PLANTILLA PEDIDOS'!$S$1</f>
        <v>45630</v>
      </c>
      <c r="B644" s="1" t="str">
        <f aca="false">MID(+'PLANTILLA PEDIDOS'!O648,1,4)</f>
        <v>7711</v>
      </c>
      <c r="C644" s="1" t="str">
        <f aca="false">+'PLANTILLA PEDIDOS'!P648</f>
        <v>PACHECO VIDAL CARLOS GILBERTO</v>
      </c>
      <c r="D644" s="1" t="str">
        <f aca="false">TEXT(+'PLANTILLA PEDIDOS'!Q648,0)</f>
        <v>1000036994</v>
      </c>
      <c r="E644" s="1" t="str">
        <f aca="false">TEXT(+'PLANTILLA PEDIDOS'!R648,0)</f>
        <v>50640324</v>
      </c>
      <c r="F644" s="1" t="str">
        <f aca="false">+'PLANTILLA PEDIDOS'!S648</f>
        <v>EGU077</v>
      </c>
      <c r="G644" s="1" t="str">
        <f aca="false">TEXT(+'PLANTILLA PEDIDOS'!T648,0)</f>
        <v>814190310</v>
      </c>
      <c r="H644" s="1" t="n">
        <f aca="false">+'PLANTILLA PEDIDOS'!U648</f>
        <v>0</v>
      </c>
      <c r="I644" s="1" t="str">
        <f aca="false">TEXT(+'PLANTILLA PEDIDOS'!V648,0)</f>
        <v/>
      </c>
      <c r="J644" s="1" t="str">
        <f aca="false">+'PLANTILLA PEDIDOS'!W648</f>
        <v/>
      </c>
    </row>
    <row r="645" customFormat="false" ht="13.8" hidden="false" customHeight="false" outlineLevel="0" collapsed="false">
      <c r="A645" s="22" t="n">
        <f aca="false">+'PLANTILLA PEDIDOS'!$S$1</f>
        <v>45630</v>
      </c>
      <c r="B645" s="1" t="str">
        <f aca="false">MID(+'PLANTILLA PEDIDOS'!O649,1,4)</f>
        <v>7711</v>
      </c>
      <c r="C645" s="1" t="str">
        <f aca="false">+'PLANTILLA PEDIDOS'!P649</f>
        <v>PACHECO VIDAL CARLOS GILBERTO</v>
      </c>
      <c r="D645" s="1" t="str">
        <f aca="false">TEXT(+'PLANTILLA PEDIDOS'!Q649,0)</f>
        <v>1000036994</v>
      </c>
      <c r="E645" s="1" t="str">
        <f aca="false">TEXT(+'PLANTILLA PEDIDOS'!R649,0)</f>
        <v>50640324</v>
      </c>
      <c r="F645" s="1" t="str">
        <f aca="false">+'PLANTILLA PEDIDOS'!S649</f>
        <v>EGU077</v>
      </c>
      <c r="G645" s="1" t="str">
        <f aca="false">TEXT(+'PLANTILLA PEDIDOS'!T649,0)</f>
        <v>814190310</v>
      </c>
      <c r="H645" s="1" t="n">
        <f aca="false">+'PLANTILLA PEDIDOS'!U649</f>
        <v>0</v>
      </c>
      <c r="I645" s="1" t="str">
        <f aca="false">TEXT(+'PLANTILLA PEDIDOS'!V649,0)</f>
        <v/>
      </c>
      <c r="J645" s="1" t="str">
        <f aca="false">+'PLANTILLA PEDIDOS'!W649</f>
        <v/>
      </c>
    </row>
    <row r="646" customFormat="false" ht="13.8" hidden="false" customHeight="false" outlineLevel="0" collapsed="false">
      <c r="A646" s="22" t="n">
        <f aca="false">+'PLANTILLA PEDIDOS'!$S$1</f>
        <v>45630</v>
      </c>
      <c r="B646" s="1" t="str">
        <f aca="false">MID(+'PLANTILLA PEDIDOS'!O650,1,4)</f>
        <v>7711</v>
      </c>
      <c r="C646" s="1" t="str">
        <f aca="false">+'PLANTILLA PEDIDOS'!P650</f>
        <v>PACHECO VIDAL CARLOS GILBERTO</v>
      </c>
      <c r="D646" s="1" t="str">
        <f aca="false">TEXT(+'PLANTILLA PEDIDOS'!Q650,0)</f>
        <v>1000036994</v>
      </c>
      <c r="E646" s="1" t="str">
        <f aca="false">TEXT(+'PLANTILLA PEDIDOS'!R650,0)</f>
        <v>50640324</v>
      </c>
      <c r="F646" s="1" t="str">
        <f aca="false">+'PLANTILLA PEDIDOS'!S650</f>
        <v>EGU077</v>
      </c>
      <c r="G646" s="1" t="str">
        <f aca="false">TEXT(+'PLANTILLA PEDIDOS'!T650,0)</f>
        <v>814190310</v>
      </c>
      <c r="H646" s="1" t="n">
        <f aca="false">+'PLANTILLA PEDIDOS'!U650</f>
        <v>0</v>
      </c>
      <c r="I646" s="1" t="str">
        <f aca="false">TEXT(+'PLANTILLA PEDIDOS'!V650,0)</f>
        <v/>
      </c>
      <c r="J646" s="1" t="str">
        <f aca="false">+'PLANTILLA PEDIDOS'!W650</f>
        <v/>
      </c>
    </row>
    <row r="647" customFormat="false" ht="13.8" hidden="false" customHeight="false" outlineLevel="0" collapsed="false">
      <c r="A647" s="22" t="n">
        <f aca="false">+'PLANTILLA PEDIDOS'!$S$1</f>
        <v>45630</v>
      </c>
      <c r="B647" s="1" t="str">
        <f aca="false">MID(+'PLANTILLA PEDIDOS'!O651,1,4)</f>
        <v>7711</v>
      </c>
      <c r="C647" s="1" t="str">
        <f aca="false">+'PLANTILLA PEDIDOS'!P651</f>
        <v>PACHECO VIDAL CARLOS GILBERTO</v>
      </c>
      <c r="D647" s="1" t="str">
        <f aca="false">TEXT(+'PLANTILLA PEDIDOS'!Q651,0)</f>
        <v>1000036994</v>
      </c>
      <c r="E647" s="1" t="str">
        <f aca="false">TEXT(+'PLANTILLA PEDIDOS'!R651,0)</f>
        <v>50640324</v>
      </c>
      <c r="F647" s="1" t="str">
        <f aca="false">+'PLANTILLA PEDIDOS'!S651</f>
        <v>EGU077</v>
      </c>
      <c r="G647" s="1" t="str">
        <f aca="false">TEXT(+'PLANTILLA PEDIDOS'!T651,0)</f>
        <v>814190310</v>
      </c>
      <c r="H647" s="1" t="n">
        <f aca="false">+'PLANTILLA PEDIDOS'!U651</f>
        <v>0</v>
      </c>
      <c r="I647" s="1" t="str">
        <f aca="false">TEXT(+'PLANTILLA PEDIDOS'!V651,0)</f>
        <v/>
      </c>
      <c r="J647" s="1" t="str">
        <f aca="false">+'PLANTILLA PEDIDOS'!W651</f>
        <v/>
      </c>
    </row>
    <row r="648" customFormat="false" ht="13.8" hidden="false" customHeight="false" outlineLevel="0" collapsed="false">
      <c r="A648" s="22" t="n">
        <f aca="false">+'PLANTILLA PEDIDOS'!$S$1</f>
        <v>45630</v>
      </c>
      <c r="B648" s="1" t="str">
        <f aca="false">MID(+'PLANTILLA PEDIDOS'!O652,1,4)</f>
        <v>7711</v>
      </c>
      <c r="C648" s="1" t="str">
        <f aca="false">+'PLANTILLA PEDIDOS'!P652</f>
        <v>PACHECO VIDAL CARLOS GILBERTO</v>
      </c>
      <c r="D648" s="1" t="str">
        <f aca="false">TEXT(+'PLANTILLA PEDIDOS'!Q652,0)</f>
        <v>1000036994</v>
      </c>
      <c r="E648" s="1" t="str">
        <f aca="false">TEXT(+'PLANTILLA PEDIDOS'!R652,0)</f>
        <v>50640324</v>
      </c>
      <c r="F648" s="1" t="str">
        <f aca="false">+'PLANTILLA PEDIDOS'!S652</f>
        <v>EGU077</v>
      </c>
      <c r="G648" s="1" t="str">
        <f aca="false">TEXT(+'PLANTILLA PEDIDOS'!T652,0)</f>
        <v>814190310</v>
      </c>
      <c r="H648" s="1" t="n">
        <f aca="false">+'PLANTILLA PEDIDOS'!U652</f>
        <v>0</v>
      </c>
      <c r="I648" s="1" t="str">
        <f aca="false">TEXT(+'PLANTILLA PEDIDOS'!V652,0)</f>
        <v/>
      </c>
      <c r="J648" s="1" t="str">
        <f aca="false">+'PLANTILLA PEDIDOS'!W652</f>
        <v/>
      </c>
    </row>
    <row r="649" customFormat="false" ht="13.8" hidden="false" customHeight="false" outlineLevel="0" collapsed="false">
      <c r="A649" s="22" t="n">
        <f aca="false">+'PLANTILLA PEDIDOS'!$S$1</f>
        <v>45630</v>
      </c>
      <c r="B649" s="1" t="str">
        <f aca="false">MID(+'PLANTILLA PEDIDOS'!O653,1,4)</f>
        <v>7711</v>
      </c>
      <c r="C649" s="1" t="str">
        <f aca="false">+'PLANTILLA PEDIDOS'!P653</f>
        <v>PACHECO VIDAL CARLOS GILBERTO</v>
      </c>
      <c r="D649" s="1" t="str">
        <f aca="false">TEXT(+'PLANTILLA PEDIDOS'!Q653,0)</f>
        <v>1000036994</v>
      </c>
      <c r="E649" s="1" t="str">
        <f aca="false">TEXT(+'PLANTILLA PEDIDOS'!R653,0)</f>
        <v>50640324</v>
      </c>
      <c r="F649" s="1" t="str">
        <f aca="false">+'PLANTILLA PEDIDOS'!S653</f>
        <v>EGU077</v>
      </c>
      <c r="G649" s="1" t="str">
        <f aca="false">TEXT(+'PLANTILLA PEDIDOS'!T653,0)</f>
        <v>814190310</v>
      </c>
      <c r="H649" s="1" t="n">
        <f aca="false">+'PLANTILLA PEDIDOS'!U653</f>
        <v>0</v>
      </c>
      <c r="I649" s="1" t="str">
        <f aca="false">TEXT(+'PLANTILLA PEDIDOS'!V653,0)</f>
        <v/>
      </c>
      <c r="J649" s="1" t="str">
        <f aca="false">+'PLANTILLA PEDIDOS'!W653</f>
        <v/>
      </c>
    </row>
    <row r="650" customFormat="false" ht="13.8" hidden="false" customHeight="false" outlineLevel="0" collapsed="false">
      <c r="A650" s="22" t="n">
        <f aca="false">+'PLANTILLA PEDIDOS'!$S$1</f>
        <v>45630</v>
      </c>
      <c r="B650" s="1" t="str">
        <f aca="false">MID(+'PLANTILLA PEDIDOS'!O654,1,4)</f>
        <v>7711</v>
      </c>
      <c r="C650" s="1" t="str">
        <f aca="false">+'PLANTILLA PEDIDOS'!P654</f>
        <v>PACHECO VIDAL CARLOS GILBERTO</v>
      </c>
      <c r="D650" s="1" t="str">
        <f aca="false">TEXT(+'PLANTILLA PEDIDOS'!Q654,0)</f>
        <v>1000036994</v>
      </c>
      <c r="E650" s="1" t="str">
        <f aca="false">TEXT(+'PLANTILLA PEDIDOS'!R654,0)</f>
        <v>50640324</v>
      </c>
      <c r="F650" s="1" t="str">
        <f aca="false">+'PLANTILLA PEDIDOS'!S654</f>
        <v>EGU077</v>
      </c>
      <c r="G650" s="1" t="str">
        <f aca="false">TEXT(+'PLANTILLA PEDIDOS'!T654,0)</f>
        <v>814190310</v>
      </c>
      <c r="H650" s="1" t="n">
        <f aca="false">+'PLANTILLA PEDIDOS'!U654</f>
        <v>0</v>
      </c>
      <c r="I650" s="1" t="str">
        <f aca="false">TEXT(+'PLANTILLA PEDIDOS'!V654,0)</f>
        <v/>
      </c>
      <c r="J650" s="1" t="str">
        <f aca="false">+'PLANTILLA PEDIDOS'!W654</f>
        <v/>
      </c>
    </row>
    <row r="651" customFormat="false" ht="13.8" hidden="false" customHeight="false" outlineLevel="0" collapsed="false">
      <c r="A651" s="22" t="n">
        <f aca="false">+'PLANTILLA PEDIDOS'!$S$1</f>
        <v>45630</v>
      </c>
      <c r="B651" s="1" t="str">
        <f aca="false">MID(+'PLANTILLA PEDIDOS'!O655,1,4)</f>
        <v>7711</v>
      </c>
      <c r="C651" s="1" t="str">
        <f aca="false">+'PLANTILLA PEDIDOS'!P655</f>
        <v>PACHECO VIDAL CARLOS GILBERTO</v>
      </c>
      <c r="D651" s="1" t="str">
        <f aca="false">TEXT(+'PLANTILLA PEDIDOS'!Q655,0)</f>
        <v>1000036994</v>
      </c>
      <c r="E651" s="1" t="str">
        <f aca="false">TEXT(+'PLANTILLA PEDIDOS'!R655,0)</f>
        <v>50640324</v>
      </c>
      <c r="F651" s="1" t="str">
        <f aca="false">+'PLANTILLA PEDIDOS'!S655</f>
        <v>EGU074</v>
      </c>
      <c r="G651" s="1" t="str">
        <f aca="false">TEXT(+'PLANTILLA PEDIDOS'!T655,0)</f>
        <v>814190310</v>
      </c>
      <c r="H651" s="1" t="n">
        <f aca="false">+'PLANTILLA PEDIDOS'!U655</f>
        <v>0</v>
      </c>
      <c r="I651" s="1" t="str">
        <f aca="false">TEXT(+'PLANTILLA PEDIDOS'!V655,0)</f>
        <v/>
      </c>
      <c r="J651" s="1" t="str">
        <f aca="false">+'PLANTILLA PEDIDOS'!W655</f>
        <v/>
      </c>
    </row>
    <row r="652" customFormat="false" ht="13.8" hidden="false" customHeight="false" outlineLevel="0" collapsed="false">
      <c r="A652" s="22" t="n">
        <f aca="false">+'PLANTILLA PEDIDOS'!$S$1</f>
        <v>45630</v>
      </c>
      <c r="B652" s="1" t="str">
        <f aca="false">MID(+'PLANTILLA PEDIDOS'!O656,1,4)</f>
        <v>7711</v>
      </c>
      <c r="C652" s="1" t="str">
        <f aca="false">+'PLANTILLA PEDIDOS'!P656</f>
        <v>PACHECO VIDAL CARLOS GILBERTO</v>
      </c>
      <c r="D652" s="1" t="str">
        <f aca="false">TEXT(+'PLANTILLA PEDIDOS'!Q656,0)</f>
        <v>1000036994</v>
      </c>
      <c r="E652" s="1" t="str">
        <f aca="false">TEXT(+'PLANTILLA PEDIDOS'!R656,0)</f>
        <v>50640324</v>
      </c>
      <c r="F652" s="1" t="str">
        <f aca="false">+'PLANTILLA PEDIDOS'!S656</f>
        <v>EGU074</v>
      </c>
      <c r="G652" s="1" t="str">
        <f aca="false">TEXT(+'PLANTILLA PEDIDOS'!T656,0)</f>
        <v>814190310</v>
      </c>
      <c r="H652" s="1" t="n">
        <f aca="false">+'PLANTILLA PEDIDOS'!U656</f>
        <v>0</v>
      </c>
      <c r="I652" s="1" t="str">
        <f aca="false">TEXT(+'PLANTILLA PEDIDOS'!V656,0)</f>
        <v/>
      </c>
      <c r="J652" s="1" t="str">
        <f aca="false">+'PLANTILLA PEDIDOS'!W656</f>
        <v/>
      </c>
    </row>
    <row r="653" customFormat="false" ht="13.8" hidden="false" customHeight="false" outlineLevel="0" collapsed="false">
      <c r="A653" s="22" t="n">
        <f aca="false">+'PLANTILLA PEDIDOS'!$S$1</f>
        <v>45630</v>
      </c>
      <c r="B653" s="1" t="str">
        <f aca="false">MID(+'PLANTILLA PEDIDOS'!O657,1,4)</f>
        <v>7711</v>
      </c>
      <c r="C653" s="1" t="str">
        <f aca="false">+'PLANTILLA PEDIDOS'!P657</f>
        <v>COMERCIAL ARANDANOCOM DEL SUR CIA</v>
      </c>
      <c r="D653" s="1" t="str">
        <f aca="false">TEXT(+'PLANTILLA PEDIDOS'!Q657,0)</f>
        <v>1000037401</v>
      </c>
      <c r="E653" s="1" t="str">
        <f aca="false">TEXT(+'PLANTILLA PEDIDOS'!R657,0)</f>
        <v>50640324</v>
      </c>
      <c r="F653" s="1" t="str">
        <f aca="false">+'PLANTILLA PEDIDOS'!S657</f>
        <v>EGU074</v>
      </c>
      <c r="G653" s="1" t="str">
        <f aca="false">TEXT(+'PLANTILLA PEDIDOS'!T657,0)</f>
        <v>814190310</v>
      </c>
      <c r="H653" s="1" t="n">
        <f aca="false">+'PLANTILLA PEDIDOS'!U657</f>
        <v>0</v>
      </c>
      <c r="I653" s="1" t="str">
        <f aca="false">TEXT(+'PLANTILLA PEDIDOS'!V657,0)</f>
        <v/>
      </c>
      <c r="J653" s="1" t="str">
        <f aca="false">+'PLANTILLA PEDIDOS'!W657</f>
        <v/>
      </c>
    </row>
    <row r="654" customFormat="false" ht="13.8" hidden="false" customHeight="false" outlineLevel="0" collapsed="false">
      <c r="A654" s="22" t="n">
        <f aca="false">+'PLANTILLA PEDIDOS'!$S$1</f>
        <v>45630</v>
      </c>
      <c r="B654" s="1" t="str">
        <f aca="false">MID(+'PLANTILLA PEDIDOS'!O658,1,4)</f>
        <v>7711</v>
      </c>
      <c r="C654" s="1" t="str">
        <f aca="false">+'PLANTILLA PEDIDOS'!P658</f>
        <v>COMERCIAL ARANDANOCOM DEL SUR CIA</v>
      </c>
      <c r="D654" s="1" t="str">
        <f aca="false">TEXT(+'PLANTILLA PEDIDOS'!Q658,0)</f>
        <v>1000037401</v>
      </c>
      <c r="E654" s="1" t="str">
        <f aca="false">TEXT(+'PLANTILLA PEDIDOS'!R658,0)</f>
        <v>50640324</v>
      </c>
      <c r="F654" s="1" t="str">
        <f aca="false">+'PLANTILLA PEDIDOS'!S658</f>
        <v>EGU074</v>
      </c>
      <c r="G654" s="1" t="str">
        <f aca="false">TEXT(+'PLANTILLA PEDIDOS'!T658,0)</f>
        <v>814190310</v>
      </c>
      <c r="H654" s="1" t="n">
        <f aca="false">+'PLANTILLA PEDIDOS'!U658</f>
        <v>0</v>
      </c>
      <c r="I654" s="1" t="str">
        <f aca="false">TEXT(+'PLANTILLA PEDIDOS'!V658,0)</f>
        <v/>
      </c>
      <c r="J654" s="1" t="str">
        <f aca="false">+'PLANTILLA PEDIDOS'!W658</f>
        <v/>
      </c>
    </row>
    <row r="655" customFormat="false" ht="13.8" hidden="false" customHeight="false" outlineLevel="0" collapsed="false">
      <c r="A655" s="22" t="n">
        <f aca="false">+'PLANTILLA PEDIDOS'!$S$1</f>
        <v>45630</v>
      </c>
      <c r="B655" s="1" t="str">
        <f aca="false">MID(+'PLANTILLA PEDIDOS'!O659,1,4)</f>
        <v>7711</v>
      </c>
      <c r="C655" s="1" t="str">
        <f aca="false">+'PLANTILLA PEDIDOS'!P659</f>
        <v>COMERCIAL ARANDANOCOM DEL SUR CIA</v>
      </c>
      <c r="D655" s="1" t="str">
        <f aca="false">TEXT(+'PLANTILLA PEDIDOS'!Q659,0)</f>
        <v>1000037401</v>
      </c>
      <c r="E655" s="1" t="str">
        <f aca="false">TEXT(+'PLANTILLA PEDIDOS'!R659,0)</f>
        <v>50640324</v>
      </c>
      <c r="F655" s="1" t="str">
        <f aca="false">+'PLANTILLA PEDIDOS'!S659</f>
        <v>EGU074</v>
      </c>
      <c r="G655" s="1" t="str">
        <f aca="false">TEXT(+'PLANTILLA PEDIDOS'!T659,0)</f>
        <v>814190293</v>
      </c>
      <c r="H655" s="1" t="n">
        <f aca="false">+'PLANTILLA PEDIDOS'!U659</f>
        <v>0</v>
      </c>
      <c r="I655" s="1" t="str">
        <f aca="false">TEXT(+'PLANTILLA PEDIDOS'!V659,0)</f>
        <v/>
      </c>
      <c r="J655" s="1" t="str">
        <f aca="false">+'PLANTILLA PEDIDOS'!W659</f>
        <v/>
      </c>
    </row>
    <row r="656" customFormat="false" ht="13.8" hidden="false" customHeight="false" outlineLevel="0" collapsed="false">
      <c r="A656" s="22" t="n">
        <f aca="false">+'PLANTILLA PEDIDOS'!$S$1</f>
        <v>45630</v>
      </c>
      <c r="B656" s="1" t="str">
        <f aca="false">MID(+'PLANTILLA PEDIDOS'!O660,1,4)</f>
        <v>7711</v>
      </c>
      <c r="C656" s="1" t="str">
        <f aca="false">+'PLANTILLA PEDIDOS'!P660</f>
        <v>COMERCIAL ARANDANOCOM DEL SUR CIA</v>
      </c>
      <c r="D656" s="1" t="str">
        <f aca="false">TEXT(+'PLANTILLA PEDIDOS'!Q660,0)</f>
        <v>1000037401</v>
      </c>
      <c r="E656" s="1" t="str">
        <f aca="false">TEXT(+'PLANTILLA PEDIDOS'!R660,0)</f>
        <v>50640324</v>
      </c>
      <c r="F656" s="1" t="str">
        <f aca="false">+'PLANTILLA PEDIDOS'!S660</f>
        <v>EGU074</v>
      </c>
      <c r="G656" s="1" t="str">
        <f aca="false">TEXT(+'PLANTILLA PEDIDOS'!T660,0)</f>
        <v>814190293</v>
      </c>
      <c r="H656" s="1" t="n">
        <f aca="false">+'PLANTILLA PEDIDOS'!U660</f>
        <v>0</v>
      </c>
      <c r="I656" s="1" t="str">
        <f aca="false">TEXT(+'PLANTILLA PEDIDOS'!V660,0)</f>
        <v/>
      </c>
      <c r="J656" s="1" t="str">
        <f aca="false">+'PLANTILLA PEDIDOS'!W660</f>
        <v/>
      </c>
    </row>
    <row r="657" customFormat="false" ht="13.8" hidden="false" customHeight="false" outlineLevel="0" collapsed="false">
      <c r="A657" s="22" t="n">
        <f aca="false">+'PLANTILLA PEDIDOS'!$S$1</f>
        <v>45630</v>
      </c>
      <c r="B657" s="1" t="str">
        <f aca="false">MID(+'PLANTILLA PEDIDOS'!O661,1,4)</f>
        <v>7711</v>
      </c>
      <c r="C657" s="1" t="str">
        <f aca="false">+'PLANTILLA PEDIDOS'!P661</f>
        <v>COMERCIAL ARANDANOCOM DEL SUR CIA</v>
      </c>
      <c r="D657" s="1" t="str">
        <f aca="false">TEXT(+'PLANTILLA PEDIDOS'!Q661,0)</f>
        <v>1000037401</v>
      </c>
      <c r="E657" s="1" t="str">
        <f aca="false">TEXT(+'PLANTILLA PEDIDOS'!R661,0)</f>
        <v>50640324</v>
      </c>
      <c r="F657" s="1" t="str">
        <f aca="false">+'PLANTILLA PEDIDOS'!S661</f>
        <v>EGU074</v>
      </c>
      <c r="G657" s="1" t="str">
        <f aca="false">TEXT(+'PLANTILLA PEDIDOS'!T661,0)</f>
        <v>814190293</v>
      </c>
      <c r="H657" s="1" t="n">
        <f aca="false">+'PLANTILLA PEDIDOS'!U661</f>
        <v>0</v>
      </c>
      <c r="I657" s="1" t="str">
        <f aca="false">TEXT(+'PLANTILLA PEDIDOS'!V661,0)</f>
        <v/>
      </c>
      <c r="J657" s="1" t="str">
        <f aca="false">+'PLANTILLA PEDIDOS'!W661</f>
        <v/>
      </c>
    </row>
    <row r="658" customFormat="false" ht="13.8" hidden="false" customHeight="false" outlineLevel="0" collapsed="false">
      <c r="A658" s="22" t="n">
        <f aca="false">+'PLANTILLA PEDIDOS'!$S$1</f>
        <v>45630</v>
      </c>
      <c r="B658" s="1" t="str">
        <f aca="false">MID(+'PLANTILLA PEDIDOS'!O662,1,4)</f>
        <v>7711</v>
      </c>
      <c r="C658" s="1" t="str">
        <f aca="false">+'PLANTILLA PEDIDOS'!P662</f>
        <v>COMERCIAL ARANDANOCOM DEL SUR CIA</v>
      </c>
      <c r="D658" s="1" t="str">
        <f aca="false">TEXT(+'PLANTILLA PEDIDOS'!Q662,0)</f>
        <v>1000037401</v>
      </c>
      <c r="E658" s="1" t="str">
        <f aca="false">TEXT(+'PLANTILLA PEDIDOS'!R662,0)</f>
        <v>50640324</v>
      </c>
      <c r="F658" s="1" t="str">
        <f aca="false">+'PLANTILLA PEDIDOS'!S662</f>
        <v>EGU074</v>
      </c>
      <c r="G658" s="1" t="str">
        <f aca="false">TEXT(+'PLANTILLA PEDIDOS'!T662,0)</f>
        <v>814190293</v>
      </c>
      <c r="H658" s="1" t="n">
        <f aca="false">+'PLANTILLA PEDIDOS'!U662</f>
        <v>0</v>
      </c>
      <c r="I658" s="1" t="str">
        <f aca="false">TEXT(+'PLANTILLA PEDIDOS'!V662,0)</f>
        <v/>
      </c>
      <c r="J658" s="1" t="str">
        <f aca="false">+'PLANTILLA PEDIDOS'!W662</f>
        <v/>
      </c>
    </row>
    <row r="659" customFormat="false" ht="13.8" hidden="false" customHeight="false" outlineLevel="0" collapsed="false">
      <c r="A659" s="22" t="n">
        <f aca="false">+'PLANTILLA PEDIDOS'!$S$1</f>
        <v>45630</v>
      </c>
      <c r="B659" s="1" t="str">
        <f aca="false">MID(+'PLANTILLA PEDIDOS'!O663,1,4)</f>
        <v>7711</v>
      </c>
      <c r="C659" s="1" t="str">
        <f aca="false">+'PLANTILLA PEDIDOS'!P663</f>
        <v>COMERCIAL ARANDANOCOM DEL SUR CIA</v>
      </c>
      <c r="D659" s="1" t="str">
        <f aca="false">TEXT(+'PLANTILLA PEDIDOS'!Q663,0)</f>
        <v>1000037401</v>
      </c>
      <c r="E659" s="1" t="str">
        <f aca="false">TEXT(+'PLANTILLA PEDIDOS'!R663,0)</f>
        <v>50640324</v>
      </c>
      <c r="F659" s="1" t="str">
        <f aca="false">+'PLANTILLA PEDIDOS'!S663</f>
        <v>EGU074</v>
      </c>
      <c r="G659" s="1" t="str">
        <f aca="false">TEXT(+'PLANTILLA PEDIDOS'!T663,0)</f>
        <v>814190293</v>
      </c>
      <c r="H659" s="1" t="n">
        <f aca="false">+'PLANTILLA PEDIDOS'!U663</f>
        <v>0</v>
      </c>
      <c r="I659" s="1" t="str">
        <f aca="false">TEXT(+'PLANTILLA PEDIDOS'!V663,0)</f>
        <v/>
      </c>
      <c r="J659" s="1" t="str">
        <f aca="false">+'PLANTILLA PEDIDOS'!W663</f>
        <v/>
      </c>
    </row>
    <row r="660" customFormat="false" ht="13.8" hidden="false" customHeight="false" outlineLevel="0" collapsed="false">
      <c r="A660" s="22" t="n">
        <f aca="false">+'PLANTILLA PEDIDOS'!$S$1</f>
        <v>45630</v>
      </c>
      <c r="B660" s="1" t="str">
        <f aca="false">MID(+'PLANTILLA PEDIDOS'!O664,1,4)</f>
        <v>7711</v>
      </c>
      <c r="C660" s="1" t="str">
        <f aca="false">+'PLANTILLA PEDIDOS'!P664</f>
        <v>COMERCIAL ARANDANOCOM DEL SUR CIA</v>
      </c>
      <c r="D660" s="1" t="str">
        <f aca="false">TEXT(+'PLANTILLA PEDIDOS'!Q664,0)</f>
        <v>1000037401</v>
      </c>
      <c r="E660" s="1" t="str">
        <f aca="false">TEXT(+'PLANTILLA PEDIDOS'!R664,0)</f>
        <v>50640324</v>
      </c>
      <c r="F660" s="1" t="str">
        <f aca="false">+'PLANTILLA PEDIDOS'!S664</f>
        <v>EGU074</v>
      </c>
      <c r="G660" s="1" t="str">
        <f aca="false">TEXT(+'PLANTILLA PEDIDOS'!T664,0)</f>
        <v>814190293</v>
      </c>
      <c r="H660" s="1" t="n">
        <f aca="false">+'PLANTILLA PEDIDOS'!U664</f>
        <v>0</v>
      </c>
      <c r="I660" s="1" t="str">
        <f aca="false">TEXT(+'PLANTILLA PEDIDOS'!V664,0)</f>
        <v/>
      </c>
      <c r="J660" s="1" t="str">
        <f aca="false">+'PLANTILLA PEDIDOS'!W664</f>
        <v/>
      </c>
    </row>
    <row r="661" customFormat="false" ht="13.8" hidden="false" customHeight="false" outlineLevel="0" collapsed="false">
      <c r="A661" s="22" t="n">
        <f aca="false">+'PLANTILLA PEDIDOS'!$S$1</f>
        <v>45630</v>
      </c>
      <c r="B661" s="1" t="str">
        <f aca="false">MID(+'PLANTILLA PEDIDOS'!O665,1,4)</f>
        <v>7711</v>
      </c>
      <c r="C661" s="1" t="str">
        <f aca="false">+'PLANTILLA PEDIDOS'!P665</f>
        <v>COMERCIAL ARANDANOCOM DEL SUR CIA</v>
      </c>
      <c r="D661" s="1" t="str">
        <f aca="false">TEXT(+'PLANTILLA PEDIDOS'!Q665,0)</f>
        <v>1000037401</v>
      </c>
      <c r="E661" s="1" t="str">
        <f aca="false">TEXT(+'PLANTILLA PEDIDOS'!R665,0)</f>
        <v>50640324</v>
      </c>
      <c r="F661" s="1" t="str">
        <f aca="false">+'PLANTILLA PEDIDOS'!S665</f>
        <v>EGU074</v>
      </c>
      <c r="G661" s="1" t="str">
        <f aca="false">TEXT(+'PLANTILLA PEDIDOS'!T665,0)</f>
        <v>814190293</v>
      </c>
      <c r="H661" s="1" t="n">
        <f aca="false">+'PLANTILLA PEDIDOS'!U665</f>
        <v>0</v>
      </c>
      <c r="I661" s="1" t="str">
        <f aca="false">TEXT(+'PLANTILLA PEDIDOS'!V665,0)</f>
        <v/>
      </c>
      <c r="J661" s="1" t="str">
        <f aca="false">+'PLANTILLA PEDIDOS'!W665</f>
        <v/>
      </c>
    </row>
    <row r="662" customFormat="false" ht="13.8" hidden="false" customHeight="false" outlineLevel="0" collapsed="false">
      <c r="A662" s="22" t="n">
        <f aca="false">+'PLANTILLA PEDIDOS'!$S$1</f>
        <v>45630</v>
      </c>
      <c r="B662" s="1" t="str">
        <f aca="false">MID(+'PLANTILLA PEDIDOS'!O666,1,4)</f>
        <v>7711</v>
      </c>
      <c r="C662" s="1" t="str">
        <f aca="false">+'PLANTILLA PEDIDOS'!P666</f>
        <v>COMERCIAL ARANDANOCOM DEL SUR CIA</v>
      </c>
      <c r="D662" s="1" t="str">
        <f aca="false">TEXT(+'PLANTILLA PEDIDOS'!Q666,0)</f>
        <v>1000037401</v>
      </c>
      <c r="E662" s="1" t="str">
        <f aca="false">TEXT(+'PLANTILLA PEDIDOS'!R666,0)</f>
        <v>50640324</v>
      </c>
      <c r="F662" s="1" t="str">
        <f aca="false">+'PLANTILLA PEDIDOS'!S666</f>
        <v>EGU074</v>
      </c>
      <c r="G662" s="1" t="str">
        <f aca="false">TEXT(+'PLANTILLA PEDIDOS'!T666,0)</f>
        <v>814190293</v>
      </c>
      <c r="H662" s="1" t="n">
        <f aca="false">+'PLANTILLA PEDIDOS'!U666</f>
        <v>0</v>
      </c>
      <c r="I662" s="1" t="str">
        <f aca="false">TEXT(+'PLANTILLA PEDIDOS'!V666,0)</f>
        <v/>
      </c>
      <c r="J662" s="1" t="str">
        <f aca="false">+'PLANTILLA PEDIDOS'!W666</f>
        <v/>
      </c>
    </row>
    <row r="663" customFormat="false" ht="13.8" hidden="false" customHeight="false" outlineLevel="0" collapsed="false">
      <c r="A663" s="22" t="n">
        <f aca="false">+'PLANTILLA PEDIDOS'!$S$1</f>
        <v>45630</v>
      </c>
      <c r="B663" s="1" t="str">
        <f aca="false">MID(+'PLANTILLA PEDIDOS'!O667,1,4)</f>
        <v>7711</v>
      </c>
      <c r="C663" s="1" t="str">
        <f aca="false">+'PLANTILLA PEDIDOS'!P667</f>
        <v>COMERCIAL ARANDANOCOM DEL SUR CIA</v>
      </c>
      <c r="D663" s="1" t="str">
        <f aca="false">TEXT(+'PLANTILLA PEDIDOS'!Q667,0)</f>
        <v>1000037401</v>
      </c>
      <c r="E663" s="1" t="str">
        <f aca="false">TEXT(+'PLANTILLA PEDIDOS'!R667,0)</f>
        <v>50640324</v>
      </c>
      <c r="F663" s="1" t="str">
        <f aca="false">+'PLANTILLA PEDIDOS'!S667</f>
        <v>EGU074</v>
      </c>
      <c r="G663" s="1" t="str">
        <f aca="false">TEXT(+'PLANTILLA PEDIDOS'!T667,0)</f>
        <v>814190293</v>
      </c>
      <c r="H663" s="1" t="n">
        <f aca="false">+'PLANTILLA PEDIDOS'!U667</f>
        <v>1</v>
      </c>
      <c r="I663" s="1" t="str">
        <f aca="false">TEXT(+'PLANTILLA PEDIDOS'!V667,0)</f>
        <v>5717</v>
      </c>
      <c r="J663" s="1" t="n">
        <f aca="false">+'PLANTILLA PEDIDOS'!W667</f>
        <v>4</v>
      </c>
    </row>
    <row r="664" customFormat="false" ht="13.8" hidden="false" customHeight="false" outlineLevel="0" collapsed="false">
      <c r="A664" s="22" t="n">
        <f aca="false">+'PLANTILLA PEDIDOS'!$S$1</f>
        <v>45630</v>
      </c>
      <c r="B664" s="1" t="str">
        <f aca="false">MID(+'PLANTILLA PEDIDOS'!O668,1,4)</f>
        <v>7711</v>
      </c>
      <c r="C664" s="1" t="str">
        <f aca="false">+'PLANTILLA PEDIDOS'!P668</f>
        <v>COMERCIAL ARANDANOCOM DEL SUR CIA</v>
      </c>
      <c r="D664" s="1" t="str">
        <f aca="false">TEXT(+'PLANTILLA PEDIDOS'!Q668,0)</f>
        <v>1000037401</v>
      </c>
      <c r="E664" s="1" t="str">
        <f aca="false">TEXT(+'PLANTILLA PEDIDOS'!R668,0)</f>
        <v>50640324</v>
      </c>
      <c r="F664" s="1" t="str">
        <f aca="false">+'PLANTILLA PEDIDOS'!S668</f>
        <v>EGU074</v>
      </c>
      <c r="G664" s="1" t="str">
        <f aca="false">TEXT(+'PLANTILLA PEDIDOS'!T668,0)</f>
        <v>814190293</v>
      </c>
      <c r="H664" s="1" t="n">
        <f aca="false">+'PLANTILLA PEDIDOS'!U668</f>
        <v>1</v>
      </c>
      <c r="I664" s="1" t="str">
        <f aca="false">TEXT(+'PLANTILLA PEDIDOS'!V668,0)</f>
        <v>14719</v>
      </c>
      <c r="J664" s="1" t="n">
        <f aca="false">+'PLANTILLA PEDIDOS'!W668</f>
        <v>3</v>
      </c>
    </row>
    <row r="665" customFormat="false" ht="13.8" hidden="false" customHeight="false" outlineLevel="0" collapsed="false">
      <c r="A665" s="22" t="n">
        <f aca="false">+'PLANTILLA PEDIDOS'!$S$1</f>
        <v>45630</v>
      </c>
      <c r="B665" s="1" t="str">
        <f aca="false">MID(+'PLANTILLA PEDIDOS'!O669,1,4)</f>
        <v>7711</v>
      </c>
      <c r="C665" s="1" t="str">
        <f aca="false">+'PLANTILLA PEDIDOS'!P669</f>
        <v>COMERCIAL ARANDANOCOM DEL SUR CIA</v>
      </c>
      <c r="D665" s="1" t="str">
        <f aca="false">TEXT(+'PLANTILLA PEDIDOS'!Q669,0)</f>
        <v>1000037401</v>
      </c>
      <c r="E665" s="1" t="str">
        <f aca="false">TEXT(+'PLANTILLA PEDIDOS'!R669,0)</f>
        <v>50640324</v>
      </c>
      <c r="F665" s="1" t="str">
        <f aca="false">+'PLANTILLA PEDIDOS'!S669</f>
        <v>EGU074</v>
      </c>
      <c r="G665" s="1" t="str">
        <f aca="false">TEXT(+'PLANTILLA PEDIDOS'!T669,0)</f>
        <v>814190293</v>
      </c>
      <c r="H665" s="1" t="n">
        <f aca="false">+'PLANTILLA PEDIDOS'!U669</f>
        <v>1</v>
      </c>
      <c r="I665" s="1" t="str">
        <f aca="false">TEXT(+'PLANTILLA PEDIDOS'!V669,0)</f>
        <v>15592</v>
      </c>
      <c r="J665" s="1" t="n">
        <f aca="false">+'PLANTILLA PEDIDOS'!W669</f>
        <v>3</v>
      </c>
    </row>
    <row r="666" customFormat="false" ht="13.8" hidden="false" customHeight="false" outlineLevel="0" collapsed="false">
      <c r="A666" s="22" t="n">
        <f aca="false">+'PLANTILLA PEDIDOS'!$S$1</f>
        <v>45630</v>
      </c>
      <c r="B666" s="1" t="str">
        <f aca="false">MID(+'PLANTILLA PEDIDOS'!O670,1,4)</f>
        <v>7711</v>
      </c>
      <c r="C666" s="1" t="str">
        <f aca="false">+'PLANTILLA PEDIDOS'!P670</f>
        <v>COMERCIAL ARANDANOCOM DEL SUR CIA</v>
      </c>
      <c r="D666" s="1" t="str">
        <f aca="false">TEXT(+'PLANTILLA PEDIDOS'!Q670,0)</f>
        <v>1000037401</v>
      </c>
      <c r="E666" s="1" t="str">
        <f aca="false">TEXT(+'PLANTILLA PEDIDOS'!R670,0)</f>
        <v>50640324</v>
      </c>
      <c r="F666" s="1" t="str">
        <f aca="false">+'PLANTILLA PEDIDOS'!S670</f>
        <v>EGU074</v>
      </c>
      <c r="G666" s="1" t="str">
        <f aca="false">TEXT(+'PLANTILLA PEDIDOS'!T670,0)</f>
        <v>814190293</v>
      </c>
      <c r="H666" s="1" t="n">
        <f aca="false">+'PLANTILLA PEDIDOS'!U670</f>
        <v>1</v>
      </c>
      <c r="I666" s="1" t="str">
        <f aca="false">TEXT(+'PLANTILLA PEDIDOS'!V670,0)</f>
        <v>15997</v>
      </c>
      <c r="J666" s="1" t="n">
        <f aca="false">+'PLANTILLA PEDIDOS'!W670</f>
        <v>3</v>
      </c>
    </row>
    <row r="667" customFormat="false" ht="13.8" hidden="false" customHeight="false" outlineLevel="0" collapsed="false">
      <c r="A667" s="22" t="n">
        <f aca="false">+'PLANTILLA PEDIDOS'!$S$1</f>
        <v>45630</v>
      </c>
      <c r="B667" s="1" t="str">
        <f aca="false">MID(+'PLANTILLA PEDIDOS'!O671,1,4)</f>
        <v>7711</v>
      </c>
      <c r="C667" s="1" t="str">
        <f aca="false">+'PLANTILLA PEDIDOS'!P671</f>
        <v>COMERCIAL ARANDANOCOM DEL SUR CIA</v>
      </c>
      <c r="D667" s="1" t="str">
        <f aca="false">TEXT(+'PLANTILLA PEDIDOS'!Q671,0)</f>
        <v>1000037401</v>
      </c>
      <c r="E667" s="1" t="str">
        <f aca="false">TEXT(+'PLANTILLA PEDIDOS'!R671,0)</f>
        <v>50640324</v>
      </c>
      <c r="F667" s="1" t="str">
        <f aca="false">+'PLANTILLA PEDIDOS'!S671</f>
        <v>EGU074</v>
      </c>
      <c r="G667" s="1" t="str">
        <f aca="false">TEXT(+'PLANTILLA PEDIDOS'!T671,0)</f>
        <v>814190293</v>
      </c>
      <c r="H667" s="1" t="n">
        <f aca="false">+'PLANTILLA PEDIDOS'!U671</f>
        <v>1</v>
      </c>
      <c r="I667" s="1" t="str">
        <f aca="false">TEXT(+'PLANTILLA PEDIDOS'!V671,0)</f>
        <v>16078</v>
      </c>
      <c r="J667" s="1" t="n">
        <f aca="false">+'PLANTILLA PEDIDOS'!W671</f>
        <v>6</v>
      </c>
    </row>
    <row r="668" customFormat="false" ht="13.8" hidden="false" customHeight="false" outlineLevel="0" collapsed="false">
      <c r="A668" s="22" t="n">
        <f aca="false">+'PLANTILLA PEDIDOS'!$S$1</f>
        <v>45630</v>
      </c>
      <c r="B668" s="1" t="str">
        <f aca="false">MID(+'PLANTILLA PEDIDOS'!O672,1,4)</f>
        <v>7711</v>
      </c>
      <c r="C668" s="1" t="str">
        <f aca="false">+'PLANTILLA PEDIDOS'!P672</f>
        <v>COMERCIAL ARANDANOCOM DEL SUR CIA</v>
      </c>
      <c r="D668" s="1" t="str">
        <f aca="false">TEXT(+'PLANTILLA PEDIDOS'!Q672,0)</f>
        <v>1000037401</v>
      </c>
      <c r="E668" s="1" t="str">
        <f aca="false">TEXT(+'PLANTILLA PEDIDOS'!R672,0)</f>
        <v>50640324</v>
      </c>
      <c r="F668" s="1" t="str">
        <f aca="false">+'PLANTILLA PEDIDOS'!S672</f>
        <v>EGU074</v>
      </c>
      <c r="G668" s="1" t="str">
        <f aca="false">TEXT(+'PLANTILLA PEDIDOS'!T672,0)</f>
        <v>814190293</v>
      </c>
      <c r="H668" s="1" t="n">
        <f aca="false">+'PLANTILLA PEDIDOS'!U672</f>
        <v>1</v>
      </c>
      <c r="I668" s="1" t="str">
        <f aca="false">TEXT(+'PLANTILLA PEDIDOS'!V672,0)</f>
        <v>16157</v>
      </c>
      <c r="J668" s="1" t="n">
        <f aca="false">+'PLANTILLA PEDIDOS'!W672</f>
        <v>4</v>
      </c>
    </row>
    <row r="669" customFormat="false" ht="13.8" hidden="false" customHeight="false" outlineLevel="0" collapsed="false">
      <c r="A669" s="22" t="n">
        <f aca="false">+'PLANTILLA PEDIDOS'!$S$1</f>
        <v>45630</v>
      </c>
      <c r="B669" s="1" t="str">
        <f aca="false">MID(+'PLANTILLA PEDIDOS'!O673,1,4)</f>
        <v>7711</v>
      </c>
      <c r="C669" s="1" t="str">
        <f aca="false">+'PLANTILLA PEDIDOS'!P673</f>
        <v>COMERCIAL ARANDANOCOM DEL SUR CIA</v>
      </c>
      <c r="D669" s="1" t="str">
        <f aca="false">TEXT(+'PLANTILLA PEDIDOS'!Q673,0)</f>
        <v>1000037401</v>
      </c>
      <c r="E669" s="1" t="str">
        <f aca="false">TEXT(+'PLANTILLA PEDIDOS'!R673,0)</f>
        <v>50640324</v>
      </c>
      <c r="F669" s="1" t="str">
        <f aca="false">+'PLANTILLA PEDIDOS'!S673</f>
        <v>EGU074</v>
      </c>
      <c r="G669" s="1" t="str">
        <f aca="false">TEXT(+'PLANTILLA PEDIDOS'!T673,0)</f>
        <v>814190293</v>
      </c>
      <c r="H669" s="1" t="n">
        <f aca="false">+'PLANTILLA PEDIDOS'!U673</f>
        <v>1</v>
      </c>
      <c r="I669" s="1" t="str">
        <f aca="false">TEXT(+'PLANTILLA PEDIDOS'!V673,0)</f>
        <v>16158</v>
      </c>
      <c r="J669" s="1" t="n">
        <f aca="false">+'PLANTILLA PEDIDOS'!W673</f>
        <v>2</v>
      </c>
    </row>
    <row r="670" customFormat="false" ht="13.8" hidden="false" customHeight="false" outlineLevel="0" collapsed="false">
      <c r="A670" s="22" t="n">
        <f aca="false">+'PLANTILLA PEDIDOS'!$S$1</f>
        <v>45630</v>
      </c>
      <c r="B670" s="1" t="str">
        <f aca="false">MID(+'PLANTILLA PEDIDOS'!O674,1,4)</f>
        <v>7711</v>
      </c>
      <c r="C670" s="1" t="str">
        <f aca="false">+'PLANTILLA PEDIDOS'!P674</f>
        <v>COMERCIAL ARANDANOCOM DEL SUR CIA</v>
      </c>
      <c r="D670" s="1" t="str">
        <f aca="false">TEXT(+'PLANTILLA PEDIDOS'!Q674,0)</f>
        <v>1000037401</v>
      </c>
      <c r="E670" s="1" t="str">
        <f aca="false">TEXT(+'PLANTILLA PEDIDOS'!R674,0)</f>
        <v>50640324</v>
      </c>
      <c r="F670" s="1" t="str">
        <f aca="false">+'PLANTILLA PEDIDOS'!S674</f>
        <v>EGU074</v>
      </c>
      <c r="G670" s="1" t="str">
        <f aca="false">TEXT(+'PLANTILLA PEDIDOS'!T674,0)</f>
        <v>814190293</v>
      </c>
      <c r="H670" s="1" t="n">
        <f aca="false">+'PLANTILLA PEDIDOS'!U674</f>
        <v>1</v>
      </c>
      <c r="I670" s="1" t="str">
        <f aca="false">TEXT(+'PLANTILLA PEDIDOS'!V674,0)</f>
        <v>16510</v>
      </c>
      <c r="J670" s="1" t="n">
        <f aca="false">+'PLANTILLA PEDIDOS'!W674</f>
        <v>3</v>
      </c>
    </row>
    <row r="671" customFormat="false" ht="13.8" hidden="false" customHeight="false" outlineLevel="0" collapsed="false">
      <c r="A671" s="22" t="n">
        <f aca="false">+'PLANTILLA PEDIDOS'!$S$1</f>
        <v>45630</v>
      </c>
      <c r="B671" s="1" t="str">
        <f aca="false">MID(+'PLANTILLA PEDIDOS'!O675,1,4)</f>
        <v>7711</v>
      </c>
      <c r="C671" s="1" t="str">
        <f aca="false">+'PLANTILLA PEDIDOS'!P675</f>
        <v>COMERCIAL ARANDANOCOM DEL SUR CIA</v>
      </c>
      <c r="D671" s="1" t="str">
        <f aca="false">TEXT(+'PLANTILLA PEDIDOS'!Q675,0)</f>
        <v>1000037401</v>
      </c>
      <c r="E671" s="1" t="str">
        <f aca="false">TEXT(+'PLANTILLA PEDIDOS'!R675,0)</f>
        <v>50640324</v>
      </c>
      <c r="F671" s="1" t="str">
        <f aca="false">+'PLANTILLA PEDIDOS'!S675</f>
        <v>EGU074</v>
      </c>
      <c r="G671" s="1" t="str">
        <f aca="false">TEXT(+'PLANTILLA PEDIDOS'!T675,0)</f>
        <v>814190293</v>
      </c>
      <c r="H671" s="1" t="n">
        <f aca="false">+'PLANTILLA PEDIDOS'!U675</f>
        <v>1</v>
      </c>
      <c r="I671" s="1" t="str">
        <f aca="false">TEXT(+'PLANTILLA PEDIDOS'!V675,0)</f>
        <v>16513</v>
      </c>
      <c r="J671" s="1" t="n">
        <f aca="false">+'PLANTILLA PEDIDOS'!W675</f>
        <v>3</v>
      </c>
    </row>
    <row r="672" customFormat="false" ht="13.8" hidden="false" customHeight="false" outlineLevel="0" collapsed="false">
      <c r="A672" s="22" t="n">
        <f aca="false">+'PLANTILLA PEDIDOS'!$S$1</f>
        <v>45630</v>
      </c>
      <c r="B672" s="1" t="str">
        <f aca="false">MID(+'PLANTILLA PEDIDOS'!O676,1,4)</f>
        <v>7711</v>
      </c>
      <c r="C672" s="1" t="str">
        <f aca="false">+'PLANTILLA PEDIDOS'!P676</f>
        <v>COMERCIAL ARANDANOCOM DEL SUR CIA</v>
      </c>
      <c r="D672" s="1" t="str">
        <f aca="false">TEXT(+'PLANTILLA PEDIDOS'!Q676,0)</f>
        <v>1000037401</v>
      </c>
      <c r="E672" s="1" t="str">
        <f aca="false">TEXT(+'PLANTILLA PEDIDOS'!R676,0)</f>
        <v>50640324</v>
      </c>
      <c r="F672" s="1" t="str">
        <f aca="false">+'PLANTILLA PEDIDOS'!S676</f>
        <v>EGU074</v>
      </c>
      <c r="G672" s="1" t="str">
        <f aca="false">TEXT(+'PLANTILLA PEDIDOS'!T676,0)</f>
        <v>814190293</v>
      </c>
      <c r="H672" s="1" t="n">
        <f aca="false">+'PLANTILLA PEDIDOS'!U676</f>
        <v>1</v>
      </c>
      <c r="I672" s="1" t="str">
        <f aca="false">TEXT(+'PLANTILLA PEDIDOS'!V676,0)</f>
        <v>16515</v>
      </c>
      <c r="J672" s="1" t="n">
        <f aca="false">+'PLANTILLA PEDIDOS'!W676</f>
        <v>6</v>
      </c>
    </row>
    <row r="673" customFormat="false" ht="13.8" hidden="false" customHeight="false" outlineLevel="0" collapsed="false">
      <c r="A673" s="22" t="n">
        <f aca="false">+'PLANTILLA PEDIDOS'!$S$1</f>
        <v>45630</v>
      </c>
      <c r="B673" s="1" t="str">
        <f aca="false">MID(+'PLANTILLA PEDIDOS'!O677,1,4)</f>
        <v>7711</v>
      </c>
      <c r="C673" s="1" t="str">
        <f aca="false">+'PLANTILLA PEDIDOS'!P677</f>
        <v>COMERCIAL ARANDANOCOM DEL SUR CIA</v>
      </c>
      <c r="D673" s="1" t="str">
        <f aca="false">TEXT(+'PLANTILLA PEDIDOS'!Q677,0)</f>
        <v>1000037401</v>
      </c>
      <c r="E673" s="1" t="str">
        <f aca="false">TEXT(+'PLANTILLA PEDIDOS'!R677,0)</f>
        <v>50640324</v>
      </c>
      <c r="F673" s="1" t="str">
        <f aca="false">+'PLANTILLA PEDIDOS'!S677</f>
        <v>EGU074</v>
      </c>
      <c r="G673" s="1" t="str">
        <f aca="false">TEXT(+'PLANTILLA PEDIDOS'!T677,0)</f>
        <v>814190293</v>
      </c>
      <c r="H673" s="1" t="n">
        <f aca="false">+'PLANTILLA PEDIDOS'!U677</f>
        <v>1</v>
      </c>
      <c r="I673" s="1" t="str">
        <f aca="false">TEXT(+'PLANTILLA PEDIDOS'!V677,0)</f>
        <v>16680</v>
      </c>
      <c r="J673" s="1" t="n">
        <f aca="false">+'PLANTILLA PEDIDOS'!W677</f>
        <v>2</v>
      </c>
    </row>
    <row r="674" customFormat="false" ht="13.8" hidden="false" customHeight="false" outlineLevel="0" collapsed="false">
      <c r="A674" s="22" t="n">
        <f aca="false">+'PLANTILLA PEDIDOS'!$S$1</f>
        <v>45630</v>
      </c>
      <c r="B674" s="1" t="str">
        <f aca="false">MID(+'PLANTILLA PEDIDOS'!O678,1,4)</f>
        <v>7711</v>
      </c>
      <c r="C674" s="1" t="str">
        <f aca="false">+'PLANTILLA PEDIDOS'!P678</f>
        <v>COMERCIAL ARANDANOCOM DEL SUR CIA</v>
      </c>
      <c r="D674" s="1" t="str">
        <f aca="false">TEXT(+'PLANTILLA PEDIDOS'!Q678,0)</f>
        <v>1000037401</v>
      </c>
      <c r="E674" s="1" t="str">
        <f aca="false">TEXT(+'PLANTILLA PEDIDOS'!R678,0)</f>
        <v>50640324</v>
      </c>
      <c r="F674" s="1" t="str">
        <f aca="false">+'PLANTILLA PEDIDOS'!S678</f>
        <v>EGU074</v>
      </c>
      <c r="G674" s="1" t="str">
        <f aca="false">TEXT(+'PLANTILLA PEDIDOS'!T678,0)</f>
        <v>814190293</v>
      </c>
      <c r="H674" s="1" t="n">
        <f aca="false">+'PLANTILLA PEDIDOS'!U678</f>
        <v>1</v>
      </c>
      <c r="I674" s="1" t="str">
        <f aca="false">TEXT(+'PLANTILLA PEDIDOS'!V678,0)</f>
        <v>16744</v>
      </c>
      <c r="J674" s="1" t="n">
        <f aca="false">+'PLANTILLA PEDIDOS'!W678</f>
        <v>12</v>
      </c>
    </row>
    <row r="675" customFormat="false" ht="13.8" hidden="false" customHeight="false" outlineLevel="0" collapsed="false">
      <c r="A675" s="22" t="n">
        <f aca="false">+'PLANTILLA PEDIDOS'!$S$1</f>
        <v>45630</v>
      </c>
      <c r="B675" s="1" t="str">
        <f aca="false">MID(+'PLANTILLA PEDIDOS'!O679,1,4)</f>
        <v>7711</v>
      </c>
      <c r="C675" s="1" t="str">
        <f aca="false">+'PLANTILLA PEDIDOS'!P679</f>
        <v>COMERCIAL ARANDANOCOM DEL SUR CIA</v>
      </c>
      <c r="D675" s="1" t="str">
        <f aca="false">TEXT(+'PLANTILLA PEDIDOS'!Q679,0)</f>
        <v>1000037401</v>
      </c>
      <c r="E675" s="1" t="str">
        <f aca="false">TEXT(+'PLANTILLA PEDIDOS'!R679,0)</f>
        <v>50640324</v>
      </c>
      <c r="F675" s="1" t="str">
        <f aca="false">+'PLANTILLA PEDIDOS'!S679</f>
        <v>EGU074</v>
      </c>
      <c r="G675" s="1" t="str">
        <f aca="false">TEXT(+'PLANTILLA PEDIDOS'!T679,0)</f>
        <v>814190293</v>
      </c>
      <c r="H675" s="1" t="n">
        <f aca="false">+'PLANTILLA PEDIDOS'!U679</f>
        <v>1</v>
      </c>
      <c r="I675" s="1" t="str">
        <f aca="false">TEXT(+'PLANTILLA PEDIDOS'!V679,0)</f>
        <v>17262</v>
      </c>
      <c r="J675" s="1" t="n">
        <f aca="false">+'PLANTILLA PEDIDOS'!W679</f>
        <v>3</v>
      </c>
    </row>
    <row r="676" customFormat="false" ht="13.8" hidden="false" customHeight="false" outlineLevel="0" collapsed="false">
      <c r="A676" s="22" t="n">
        <f aca="false">+'PLANTILLA PEDIDOS'!$S$1</f>
        <v>45630</v>
      </c>
      <c r="B676" s="1" t="str">
        <f aca="false">MID(+'PLANTILLA PEDIDOS'!O680,1,4)</f>
        <v>7711</v>
      </c>
      <c r="C676" s="1" t="str">
        <f aca="false">+'PLANTILLA PEDIDOS'!P680</f>
        <v>COMERCIAL ARANDANOCOM DEL SUR CIA</v>
      </c>
      <c r="D676" s="1" t="str">
        <f aca="false">TEXT(+'PLANTILLA PEDIDOS'!Q680,0)</f>
        <v>1000037401</v>
      </c>
      <c r="E676" s="1" t="str">
        <f aca="false">TEXT(+'PLANTILLA PEDIDOS'!R680,0)</f>
        <v>50640324</v>
      </c>
      <c r="F676" s="1" t="str">
        <f aca="false">+'PLANTILLA PEDIDOS'!S680</f>
        <v>EGU074</v>
      </c>
      <c r="G676" s="1" t="str">
        <f aca="false">TEXT(+'PLANTILLA PEDIDOS'!T680,0)</f>
        <v>814190293</v>
      </c>
      <c r="H676" s="1" t="n">
        <f aca="false">+'PLANTILLA PEDIDOS'!U680</f>
        <v>1</v>
      </c>
      <c r="I676" s="1" t="str">
        <f aca="false">TEXT(+'PLANTILLA PEDIDOS'!V680,0)</f>
        <v>17370</v>
      </c>
      <c r="J676" s="1" t="n">
        <f aca="false">+'PLANTILLA PEDIDOS'!W680</f>
        <v>3</v>
      </c>
    </row>
    <row r="677" customFormat="false" ht="13.8" hidden="false" customHeight="false" outlineLevel="0" collapsed="false">
      <c r="A677" s="22" t="n">
        <f aca="false">+'PLANTILLA PEDIDOS'!$S$1</f>
        <v>45630</v>
      </c>
      <c r="B677" s="1" t="str">
        <f aca="false">MID(+'PLANTILLA PEDIDOS'!O681,1,4)</f>
        <v>7711</v>
      </c>
      <c r="C677" s="1" t="str">
        <f aca="false">+'PLANTILLA PEDIDOS'!P681</f>
        <v>COMERCIAL ARANDANOCOM DEL SUR CIA</v>
      </c>
      <c r="D677" s="1" t="str">
        <f aca="false">TEXT(+'PLANTILLA PEDIDOS'!Q681,0)</f>
        <v>1000037401</v>
      </c>
      <c r="E677" s="1" t="str">
        <f aca="false">TEXT(+'PLANTILLA PEDIDOS'!R681,0)</f>
        <v>50640324</v>
      </c>
      <c r="F677" s="1" t="str">
        <f aca="false">+'PLANTILLA PEDIDOS'!S681</f>
        <v>EGU074</v>
      </c>
      <c r="G677" s="1" t="str">
        <f aca="false">TEXT(+'PLANTILLA PEDIDOS'!T681,0)</f>
        <v>814190293</v>
      </c>
      <c r="H677" s="1" t="n">
        <f aca="false">+'PLANTILLA PEDIDOS'!U681</f>
        <v>0</v>
      </c>
      <c r="I677" s="1" t="str">
        <f aca="false">TEXT(+'PLANTILLA PEDIDOS'!V681,0)</f>
        <v/>
      </c>
      <c r="J677" s="1" t="str">
        <f aca="false">+'PLANTILLA PEDIDOS'!W681</f>
        <v/>
      </c>
    </row>
    <row r="678" customFormat="false" ht="13.8" hidden="false" customHeight="false" outlineLevel="0" collapsed="false">
      <c r="A678" s="22" t="n">
        <f aca="false">+'PLANTILLA PEDIDOS'!$S$1</f>
        <v>45630</v>
      </c>
      <c r="B678" s="1" t="str">
        <f aca="false">MID(+'PLANTILLA PEDIDOS'!O682,1,4)</f>
        <v>7711</v>
      </c>
      <c r="C678" s="1" t="str">
        <f aca="false">+'PLANTILLA PEDIDOS'!P682</f>
        <v>COMERCIAL ARANDANOCOM DEL SUR CIA</v>
      </c>
      <c r="D678" s="1" t="str">
        <f aca="false">TEXT(+'PLANTILLA PEDIDOS'!Q682,0)</f>
        <v>1000037401</v>
      </c>
      <c r="E678" s="1" t="str">
        <f aca="false">TEXT(+'PLANTILLA PEDIDOS'!R682,0)</f>
        <v>50640324</v>
      </c>
      <c r="F678" s="1" t="str">
        <f aca="false">+'PLANTILLA PEDIDOS'!S682</f>
        <v>EGU074</v>
      </c>
      <c r="G678" s="1" t="str">
        <f aca="false">TEXT(+'PLANTILLA PEDIDOS'!T682,0)</f>
        <v>814190293</v>
      </c>
      <c r="H678" s="1" t="n">
        <f aca="false">+'PLANTILLA PEDIDOS'!U682</f>
        <v>0</v>
      </c>
      <c r="I678" s="1" t="str">
        <f aca="false">TEXT(+'PLANTILLA PEDIDOS'!V682,0)</f>
        <v/>
      </c>
      <c r="J678" s="1" t="str">
        <f aca="false">+'PLANTILLA PEDIDOS'!W682</f>
        <v/>
      </c>
    </row>
    <row r="679" customFormat="false" ht="13.8" hidden="false" customHeight="false" outlineLevel="0" collapsed="false">
      <c r="A679" s="22" t="n">
        <f aca="false">+'PLANTILLA PEDIDOS'!$S$1</f>
        <v>45630</v>
      </c>
      <c r="B679" s="1" t="str">
        <f aca="false">MID(+'PLANTILLA PEDIDOS'!O683,1,4)</f>
        <v>7711</v>
      </c>
      <c r="C679" s="1" t="str">
        <f aca="false">+'PLANTILLA PEDIDOS'!P683</f>
        <v>COMERCIAL ARANDANOCOM DEL SUR CIA</v>
      </c>
      <c r="D679" s="1" t="str">
        <f aca="false">TEXT(+'PLANTILLA PEDIDOS'!Q683,0)</f>
        <v>1000037401</v>
      </c>
      <c r="E679" s="1" t="str">
        <f aca="false">TEXT(+'PLANTILLA PEDIDOS'!R683,0)</f>
        <v>50640324</v>
      </c>
      <c r="F679" s="1" t="str">
        <f aca="false">+'PLANTILLA PEDIDOS'!S683</f>
        <v>EGU074</v>
      </c>
      <c r="G679" s="1" t="str">
        <f aca="false">TEXT(+'PLANTILLA PEDIDOS'!T683,0)</f>
        <v>814190293</v>
      </c>
      <c r="H679" s="1" t="n">
        <f aca="false">+'PLANTILLA PEDIDOS'!U683</f>
        <v>0</v>
      </c>
      <c r="I679" s="1" t="str">
        <f aca="false">TEXT(+'PLANTILLA PEDIDOS'!V683,0)</f>
        <v/>
      </c>
      <c r="J679" s="1" t="str">
        <f aca="false">+'PLANTILLA PEDIDOS'!W683</f>
        <v/>
      </c>
    </row>
    <row r="680" customFormat="false" ht="13.8" hidden="false" customHeight="false" outlineLevel="0" collapsed="false">
      <c r="A680" s="22" t="n">
        <f aca="false">+'PLANTILLA PEDIDOS'!$S$1</f>
        <v>45630</v>
      </c>
      <c r="B680" s="1" t="str">
        <f aca="false">MID(+'PLANTILLA PEDIDOS'!O684,1,4)</f>
        <v>7711</v>
      </c>
      <c r="C680" s="1" t="str">
        <f aca="false">+'PLANTILLA PEDIDOS'!P684</f>
        <v>COMERCIAL ARANDANOCOM DEL SUR CIA</v>
      </c>
      <c r="D680" s="1" t="str">
        <f aca="false">TEXT(+'PLANTILLA PEDIDOS'!Q684,0)</f>
        <v>1000037401</v>
      </c>
      <c r="E680" s="1" t="str">
        <f aca="false">TEXT(+'PLANTILLA PEDIDOS'!R684,0)</f>
        <v>50640324</v>
      </c>
      <c r="F680" s="1" t="str">
        <f aca="false">+'PLANTILLA PEDIDOS'!S684</f>
        <v>EGU074</v>
      </c>
      <c r="G680" s="1" t="str">
        <f aca="false">TEXT(+'PLANTILLA PEDIDOS'!T684,0)</f>
        <v>814190293</v>
      </c>
      <c r="H680" s="1" t="n">
        <f aca="false">+'PLANTILLA PEDIDOS'!U684</f>
        <v>0</v>
      </c>
      <c r="I680" s="1" t="str">
        <f aca="false">TEXT(+'PLANTILLA PEDIDOS'!V684,0)</f>
        <v/>
      </c>
      <c r="J680" s="1" t="str">
        <f aca="false">+'PLANTILLA PEDIDOS'!W684</f>
        <v/>
      </c>
    </row>
    <row r="681" customFormat="false" ht="13.8" hidden="false" customHeight="false" outlineLevel="0" collapsed="false">
      <c r="A681" s="22" t="n">
        <f aca="false">+'PLANTILLA PEDIDOS'!$S$1</f>
        <v>45630</v>
      </c>
      <c r="B681" s="1" t="str">
        <f aca="false">MID(+'PLANTILLA PEDIDOS'!O685,1,4)</f>
        <v>7711</v>
      </c>
      <c r="C681" s="1" t="str">
        <f aca="false">+'PLANTILLA PEDIDOS'!P685</f>
        <v>COMERCIAL ARANDANOCOM DEL SUR CIA</v>
      </c>
      <c r="D681" s="1" t="str">
        <f aca="false">TEXT(+'PLANTILLA PEDIDOS'!Q685,0)</f>
        <v>1000037401</v>
      </c>
      <c r="E681" s="1" t="str">
        <f aca="false">TEXT(+'PLANTILLA PEDIDOS'!R685,0)</f>
        <v>50640324</v>
      </c>
      <c r="F681" s="1" t="str">
        <f aca="false">+'PLANTILLA PEDIDOS'!S685</f>
        <v>EGU074</v>
      </c>
      <c r="G681" s="1" t="str">
        <f aca="false">TEXT(+'PLANTILLA PEDIDOS'!T685,0)</f>
        <v>814190293</v>
      </c>
      <c r="H681" s="1" t="n">
        <f aca="false">+'PLANTILLA PEDIDOS'!U685</f>
        <v>0</v>
      </c>
      <c r="I681" s="1" t="str">
        <f aca="false">TEXT(+'PLANTILLA PEDIDOS'!V685,0)</f>
        <v/>
      </c>
      <c r="J681" s="1" t="str">
        <f aca="false">+'PLANTILLA PEDIDOS'!W685</f>
        <v/>
      </c>
    </row>
    <row r="682" customFormat="false" ht="13.8" hidden="false" customHeight="false" outlineLevel="0" collapsed="false">
      <c r="A682" s="22" t="n">
        <f aca="false">+'PLANTILLA PEDIDOS'!$S$1</f>
        <v>45630</v>
      </c>
      <c r="B682" s="1" t="str">
        <f aca="false">MID(+'PLANTILLA PEDIDOS'!O686,1,4)</f>
        <v>7711</v>
      </c>
      <c r="C682" s="1" t="str">
        <f aca="false">+'PLANTILLA PEDIDOS'!P686</f>
        <v>COMERCIAL ARANDANOCOM DEL SUR CIA</v>
      </c>
      <c r="D682" s="1" t="str">
        <f aca="false">TEXT(+'PLANTILLA PEDIDOS'!Q686,0)</f>
        <v>1000037401</v>
      </c>
      <c r="E682" s="1" t="str">
        <f aca="false">TEXT(+'PLANTILLA PEDIDOS'!R686,0)</f>
        <v>50640324</v>
      </c>
      <c r="F682" s="1" t="str">
        <f aca="false">+'PLANTILLA PEDIDOS'!S686</f>
        <v>EGU074</v>
      </c>
      <c r="G682" s="1" t="str">
        <f aca="false">TEXT(+'PLANTILLA PEDIDOS'!T686,0)</f>
        <v>814190293</v>
      </c>
      <c r="H682" s="1" t="n">
        <f aca="false">+'PLANTILLA PEDIDOS'!U686</f>
        <v>0</v>
      </c>
      <c r="I682" s="1" t="str">
        <f aca="false">TEXT(+'PLANTILLA PEDIDOS'!V686,0)</f>
        <v/>
      </c>
      <c r="J682" s="1" t="str">
        <f aca="false">+'PLANTILLA PEDIDOS'!W686</f>
        <v/>
      </c>
    </row>
    <row r="683" customFormat="false" ht="13.8" hidden="false" customHeight="false" outlineLevel="0" collapsed="false">
      <c r="A683" s="22" t="n">
        <f aca="false">+'PLANTILLA PEDIDOS'!$S$1</f>
        <v>45630</v>
      </c>
      <c r="B683" s="1" t="str">
        <f aca="false">MID(+'PLANTILLA PEDIDOS'!O687,1,4)</f>
        <v>7711</v>
      </c>
      <c r="C683" s="1" t="str">
        <f aca="false">+'PLANTILLA PEDIDOS'!P687</f>
        <v>COMERCIAL ARANDANOCOM DEL SUR CIA</v>
      </c>
      <c r="D683" s="1" t="str">
        <f aca="false">TEXT(+'PLANTILLA PEDIDOS'!Q687,0)</f>
        <v>1000037401</v>
      </c>
      <c r="E683" s="1" t="str">
        <f aca="false">TEXT(+'PLANTILLA PEDIDOS'!R687,0)</f>
        <v>50640324</v>
      </c>
      <c r="F683" s="1" t="str">
        <f aca="false">+'PLANTILLA PEDIDOS'!S687</f>
        <v>EGU074</v>
      </c>
      <c r="G683" s="1" t="str">
        <f aca="false">TEXT(+'PLANTILLA PEDIDOS'!T687,0)</f>
        <v>814190293</v>
      </c>
      <c r="H683" s="1" t="n">
        <f aca="false">+'PLANTILLA PEDIDOS'!U687</f>
        <v>0</v>
      </c>
      <c r="I683" s="1" t="str">
        <f aca="false">TEXT(+'PLANTILLA PEDIDOS'!V687,0)</f>
        <v/>
      </c>
      <c r="J683" s="1" t="str">
        <f aca="false">+'PLANTILLA PEDIDOS'!W687</f>
        <v/>
      </c>
    </row>
    <row r="684" customFormat="false" ht="13.8" hidden="false" customHeight="false" outlineLevel="0" collapsed="false">
      <c r="A684" s="22" t="n">
        <f aca="false">+'PLANTILLA PEDIDOS'!$S$1</f>
        <v>45630</v>
      </c>
      <c r="B684" s="1" t="str">
        <f aca="false">MID(+'PLANTILLA PEDIDOS'!O688,1,4)</f>
        <v>7711</v>
      </c>
      <c r="C684" s="1" t="str">
        <f aca="false">+'PLANTILLA PEDIDOS'!P688</f>
        <v>COMERCIAL ARANDANOCOM DEL SUR CIA</v>
      </c>
      <c r="D684" s="1" t="str">
        <f aca="false">TEXT(+'PLANTILLA PEDIDOS'!Q688,0)</f>
        <v>1000037401</v>
      </c>
      <c r="E684" s="1" t="str">
        <f aca="false">TEXT(+'PLANTILLA PEDIDOS'!R688,0)</f>
        <v>50640324</v>
      </c>
      <c r="F684" s="1" t="str">
        <f aca="false">+'PLANTILLA PEDIDOS'!S688</f>
        <v>EGU074</v>
      </c>
      <c r="G684" s="1" t="str">
        <f aca="false">TEXT(+'PLANTILLA PEDIDOS'!T688,0)</f>
        <v>814190293</v>
      </c>
      <c r="H684" s="1" t="n">
        <f aca="false">+'PLANTILLA PEDIDOS'!U688</f>
        <v>0</v>
      </c>
      <c r="I684" s="1" t="str">
        <f aca="false">TEXT(+'PLANTILLA PEDIDOS'!V688,0)</f>
        <v/>
      </c>
      <c r="J684" s="1" t="str">
        <f aca="false">+'PLANTILLA PEDIDOS'!W688</f>
        <v/>
      </c>
    </row>
    <row r="685" customFormat="false" ht="13.8" hidden="false" customHeight="false" outlineLevel="0" collapsed="false">
      <c r="A685" s="22" t="n">
        <f aca="false">+'PLANTILLA PEDIDOS'!$S$1</f>
        <v>45630</v>
      </c>
      <c r="B685" s="1" t="str">
        <f aca="false">MID(+'PLANTILLA PEDIDOS'!O689,1,4)</f>
        <v>7711</v>
      </c>
      <c r="C685" s="1" t="str">
        <f aca="false">+'PLANTILLA PEDIDOS'!P689</f>
        <v>COMERCIAL ARANDANOCOM DEL SUR CIA</v>
      </c>
      <c r="D685" s="1" t="str">
        <f aca="false">TEXT(+'PLANTILLA PEDIDOS'!Q689,0)</f>
        <v>1000037401</v>
      </c>
      <c r="E685" s="1" t="str">
        <f aca="false">TEXT(+'PLANTILLA PEDIDOS'!R689,0)</f>
        <v>50640324</v>
      </c>
      <c r="F685" s="1" t="str">
        <f aca="false">+'PLANTILLA PEDIDOS'!S689</f>
        <v>EGU074</v>
      </c>
      <c r="G685" s="1" t="str">
        <f aca="false">TEXT(+'PLANTILLA PEDIDOS'!T689,0)</f>
        <v>814190293</v>
      </c>
      <c r="H685" s="1" t="n">
        <f aca="false">+'PLANTILLA PEDIDOS'!U689</f>
        <v>0</v>
      </c>
      <c r="I685" s="1" t="str">
        <f aca="false">TEXT(+'PLANTILLA PEDIDOS'!V689,0)</f>
        <v/>
      </c>
      <c r="J685" s="1" t="str">
        <f aca="false">+'PLANTILLA PEDIDOS'!W689</f>
        <v/>
      </c>
    </row>
    <row r="686" customFormat="false" ht="13.8" hidden="false" customHeight="false" outlineLevel="0" collapsed="false">
      <c r="A686" s="22" t="n">
        <f aca="false">+'PLANTILLA PEDIDOS'!$S$1</f>
        <v>45630</v>
      </c>
      <c r="B686" s="1" t="str">
        <f aca="false">MID(+'PLANTILLA PEDIDOS'!O690,1,4)</f>
        <v>7711</v>
      </c>
      <c r="C686" s="1" t="str">
        <f aca="false">+'PLANTILLA PEDIDOS'!P690</f>
        <v>COMERCIAL ARANDANOCOM DEL SUR CIA</v>
      </c>
      <c r="D686" s="1" t="str">
        <f aca="false">TEXT(+'PLANTILLA PEDIDOS'!Q690,0)</f>
        <v>1000037401</v>
      </c>
      <c r="E686" s="1" t="str">
        <f aca="false">TEXT(+'PLANTILLA PEDIDOS'!R690,0)</f>
        <v>50640324</v>
      </c>
      <c r="F686" s="1" t="str">
        <f aca="false">+'PLANTILLA PEDIDOS'!S690</f>
        <v>EGU074</v>
      </c>
      <c r="G686" s="1" t="str">
        <f aca="false">TEXT(+'PLANTILLA PEDIDOS'!T690,0)</f>
        <v>814190293</v>
      </c>
      <c r="H686" s="1" t="n">
        <f aca="false">+'PLANTILLA PEDIDOS'!U690</f>
        <v>0</v>
      </c>
      <c r="I686" s="1" t="str">
        <f aca="false">TEXT(+'PLANTILLA PEDIDOS'!V690,0)</f>
        <v/>
      </c>
      <c r="J686" s="1" t="str">
        <f aca="false">+'PLANTILLA PEDIDOS'!W690</f>
        <v/>
      </c>
    </row>
    <row r="687" customFormat="false" ht="13.8" hidden="false" customHeight="false" outlineLevel="0" collapsed="false">
      <c r="A687" s="22" t="n">
        <f aca="false">+'PLANTILLA PEDIDOS'!$S$1</f>
        <v>45630</v>
      </c>
      <c r="B687" s="1" t="str">
        <f aca="false">MID(+'PLANTILLA PEDIDOS'!O691,1,4)</f>
        <v>7711</v>
      </c>
      <c r="C687" s="1" t="str">
        <f aca="false">+'PLANTILLA PEDIDOS'!P691</f>
        <v>COMERCIAL ARANDANOCOM DEL SUR CIA</v>
      </c>
      <c r="D687" s="1" t="str">
        <f aca="false">TEXT(+'PLANTILLA PEDIDOS'!Q691,0)</f>
        <v>1000037401</v>
      </c>
      <c r="E687" s="1" t="str">
        <f aca="false">TEXT(+'PLANTILLA PEDIDOS'!R691,0)</f>
        <v>50640324</v>
      </c>
      <c r="F687" s="1" t="str">
        <f aca="false">+'PLANTILLA PEDIDOS'!S691</f>
        <v>EGU074</v>
      </c>
      <c r="G687" s="1" t="str">
        <f aca="false">TEXT(+'PLANTILLA PEDIDOS'!T691,0)</f>
        <v>814190293</v>
      </c>
      <c r="H687" s="1" t="n">
        <f aca="false">+'PLANTILLA PEDIDOS'!U691</f>
        <v>0</v>
      </c>
      <c r="I687" s="1" t="str">
        <f aca="false">TEXT(+'PLANTILLA PEDIDOS'!V691,0)</f>
        <v/>
      </c>
      <c r="J687" s="1" t="str">
        <f aca="false">+'PLANTILLA PEDIDOS'!W691</f>
        <v/>
      </c>
    </row>
    <row r="688" customFormat="false" ht="13.8" hidden="false" customHeight="false" outlineLevel="0" collapsed="false">
      <c r="A688" s="22" t="n">
        <f aca="false">+'PLANTILLA PEDIDOS'!$S$1</f>
        <v>45630</v>
      </c>
      <c r="B688" s="1" t="str">
        <f aca="false">MID(+'PLANTILLA PEDIDOS'!O692,1,4)</f>
        <v>7711</v>
      </c>
      <c r="C688" s="1" t="str">
        <f aca="false">+'PLANTILLA PEDIDOS'!P692</f>
        <v>COMERCIAL ARANDANOCOM DEL SUR CIA</v>
      </c>
      <c r="D688" s="1" t="str">
        <f aca="false">TEXT(+'PLANTILLA PEDIDOS'!Q692,0)</f>
        <v>1000037401</v>
      </c>
      <c r="E688" s="1" t="str">
        <f aca="false">TEXT(+'PLANTILLA PEDIDOS'!R692,0)</f>
        <v>50640324</v>
      </c>
      <c r="F688" s="1" t="str">
        <f aca="false">+'PLANTILLA PEDIDOS'!S692</f>
        <v>EGU074</v>
      </c>
      <c r="G688" s="1" t="str">
        <f aca="false">TEXT(+'PLANTILLA PEDIDOS'!T692,0)</f>
        <v>814190293</v>
      </c>
      <c r="H688" s="1" t="n">
        <f aca="false">+'PLANTILLA PEDIDOS'!U692</f>
        <v>0</v>
      </c>
      <c r="I688" s="1" t="str">
        <f aca="false">TEXT(+'PLANTILLA PEDIDOS'!V692,0)</f>
        <v/>
      </c>
      <c r="J688" s="1" t="str">
        <f aca="false">+'PLANTILLA PEDIDOS'!W692</f>
        <v/>
      </c>
    </row>
    <row r="689" customFormat="false" ht="13.8" hidden="false" customHeight="false" outlineLevel="0" collapsed="false">
      <c r="A689" s="22" t="n">
        <f aca="false">+'PLANTILLA PEDIDOS'!$S$1</f>
        <v>45630</v>
      </c>
      <c r="B689" s="1" t="str">
        <f aca="false">MID(+'PLANTILLA PEDIDOS'!O693,1,4)</f>
        <v>7711</v>
      </c>
      <c r="C689" s="1" t="str">
        <f aca="false">+'PLANTILLA PEDIDOS'!P693</f>
        <v>COMERCIAL ARANDANOCOM DEL SUR CIA</v>
      </c>
      <c r="D689" s="1" t="str">
        <f aca="false">TEXT(+'PLANTILLA PEDIDOS'!Q693,0)</f>
        <v>1000037401</v>
      </c>
      <c r="E689" s="1" t="str">
        <f aca="false">TEXT(+'PLANTILLA PEDIDOS'!R693,0)</f>
        <v>50640324</v>
      </c>
      <c r="F689" s="1" t="str">
        <f aca="false">+'PLANTILLA PEDIDOS'!S693</f>
        <v>EGU074</v>
      </c>
      <c r="G689" s="1" t="str">
        <f aca="false">TEXT(+'PLANTILLA PEDIDOS'!T693,0)</f>
        <v>814190293</v>
      </c>
      <c r="H689" s="1" t="n">
        <f aca="false">+'PLANTILLA PEDIDOS'!U693</f>
        <v>0</v>
      </c>
      <c r="I689" s="1" t="str">
        <f aca="false">TEXT(+'PLANTILLA PEDIDOS'!V693,0)</f>
        <v/>
      </c>
      <c r="J689" s="1" t="str">
        <f aca="false">+'PLANTILLA PEDIDOS'!W693</f>
        <v/>
      </c>
    </row>
    <row r="690" customFormat="false" ht="13.8" hidden="false" customHeight="false" outlineLevel="0" collapsed="false">
      <c r="A690" s="22" t="n">
        <f aca="false">+'PLANTILLA PEDIDOS'!$S$1</f>
        <v>45630</v>
      </c>
      <c r="B690" s="1" t="str">
        <f aca="false">MID(+'PLANTILLA PEDIDOS'!O694,1,4)</f>
        <v>7711</v>
      </c>
      <c r="C690" s="1" t="str">
        <f aca="false">+'PLANTILLA PEDIDOS'!P694</f>
        <v>COMERCIAL ARANDANOCOM DEL SUR CIA</v>
      </c>
      <c r="D690" s="1" t="str">
        <f aca="false">TEXT(+'PLANTILLA PEDIDOS'!Q694,0)</f>
        <v>1000037401</v>
      </c>
      <c r="E690" s="1" t="str">
        <f aca="false">TEXT(+'PLANTILLA PEDIDOS'!R694,0)</f>
        <v>50640324</v>
      </c>
      <c r="F690" s="1" t="str">
        <f aca="false">+'PLANTILLA PEDIDOS'!S694</f>
        <v>EGU074</v>
      </c>
      <c r="G690" s="1" t="str">
        <f aca="false">TEXT(+'PLANTILLA PEDIDOS'!T694,0)</f>
        <v>814190293</v>
      </c>
      <c r="H690" s="1" t="n">
        <f aca="false">+'PLANTILLA PEDIDOS'!U694</f>
        <v>0</v>
      </c>
      <c r="I690" s="1" t="str">
        <f aca="false">TEXT(+'PLANTILLA PEDIDOS'!V694,0)</f>
        <v/>
      </c>
      <c r="J690" s="1" t="str">
        <f aca="false">+'PLANTILLA PEDIDOS'!W694</f>
        <v/>
      </c>
    </row>
    <row r="691" customFormat="false" ht="13.8" hidden="false" customHeight="false" outlineLevel="0" collapsed="false">
      <c r="A691" s="22" t="n">
        <f aca="false">+'PLANTILLA PEDIDOS'!$S$1</f>
        <v>45630</v>
      </c>
      <c r="B691" s="1" t="str">
        <f aca="false">MID(+'PLANTILLA PEDIDOS'!O695,1,4)</f>
        <v>7711</v>
      </c>
      <c r="C691" s="1" t="str">
        <f aca="false">+'PLANTILLA PEDIDOS'!P695</f>
        <v>COMERCIAL ARANDANOCOM DEL SUR CIA</v>
      </c>
      <c r="D691" s="1" t="str">
        <f aca="false">TEXT(+'PLANTILLA PEDIDOS'!Q695,0)</f>
        <v>1000037401</v>
      </c>
      <c r="E691" s="1" t="str">
        <f aca="false">TEXT(+'PLANTILLA PEDIDOS'!R695,0)</f>
        <v>50640324</v>
      </c>
      <c r="F691" s="1" t="str">
        <f aca="false">+'PLANTILLA PEDIDOS'!S695</f>
        <v>EGU074</v>
      </c>
      <c r="G691" s="1" t="str">
        <f aca="false">TEXT(+'PLANTILLA PEDIDOS'!T695,0)</f>
        <v>814190293</v>
      </c>
      <c r="H691" s="1" t="n">
        <f aca="false">+'PLANTILLA PEDIDOS'!U695</f>
        <v>0</v>
      </c>
      <c r="I691" s="1" t="str">
        <f aca="false">TEXT(+'PLANTILLA PEDIDOS'!V695,0)</f>
        <v/>
      </c>
      <c r="J691" s="1" t="str">
        <f aca="false">+'PLANTILLA PEDIDOS'!W695</f>
        <v/>
      </c>
    </row>
    <row r="692" customFormat="false" ht="13.8" hidden="false" customHeight="false" outlineLevel="0" collapsed="false">
      <c r="A692" s="22" t="n">
        <f aca="false">+'PLANTILLA PEDIDOS'!$S$1</f>
        <v>45630</v>
      </c>
      <c r="B692" s="1" t="str">
        <f aca="false">MID(+'PLANTILLA PEDIDOS'!O696,1,4)</f>
        <v>7711</v>
      </c>
      <c r="C692" s="1" t="str">
        <f aca="false">+'PLANTILLA PEDIDOS'!P696</f>
        <v>COMERCIAL ARANDANOCOM DEL SUR CIA</v>
      </c>
      <c r="D692" s="1" t="str">
        <f aca="false">TEXT(+'PLANTILLA PEDIDOS'!Q696,0)</f>
        <v>1000037401</v>
      </c>
      <c r="E692" s="1" t="str">
        <f aca="false">TEXT(+'PLANTILLA PEDIDOS'!R696,0)</f>
        <v>50640324</v>
      </c>
      <c r="F692" s="1" t="str">
        <f aca="false">+'PLANTILLA PEDIDOS'!S696</f>
        <v>EGU074</v>
      </c>
      <c r="G692" s="1" t="str">
        <f aca="false">TEXT(+'PLANTILLA PEDIDOS'!T696,0)</f>
        <v>814190293</v>
      </c>
      <c r="H692" s="1" t="n">
        <f aca="false">+'PLANTILLA PEDIDOS'!U696</f>
        <v>0</v>
      </c>
      <c r="I692" s="1" t="str">
        <f aca="false">TEXT(+'PLANTILLA PEDIDOS'!V696,0)</f>
        <v/>
      </c>
      <c r="J692" s="1" t="str">
        <f aca="false">+'PLANTILLA PEDIDOS'!W696</f>
        <v/>
      </c>
    </row>
    <row r="693" customFormat="false" ht="13.8" hidden="false" customHeight="false" outlineLevel="0" collapsed="false">
      <c r="A693" s="22" t="n">
        <f aca="false">+'PLANTILLA PEDIDOS'!$S$1</f>
        <v>45630</v>
      </c>
      <c r="B693" s="1" t="str">
        <f aca="false">MID(+'PLANTILLA PEDIDOS'!O697,1,4)</f>
        <v>7711</v>
      </c>
      <c r="C693" s="1" t="str">
        <f aca="false">+'PLANTILLA PEDIDOS'!P697</f>
        <v>COMERCIAL ARANDANOCOM DEL SUR CIA</v>
      </c>
      <c r="D693" s="1" t="str">
        <f aca="false">TEXT(+'PLANTILLA PEDIDOS'!Q697,0)</f>
        <v>1000037401</v>
      </c>
      <c r="E693" s="1" t="str">
        <f aca="false">TEXT(+'PLANTILLA PEDIDOS'!R697,0)</f>
        <v>50640324</v>
      </c>
      <c r="F693" s="1" t="str">
        <f aca="false">+'PLANTILLA PEDIDOS'!S697</f>
        <v>EGU074</v>
      </c>
      <c r="G693" s="1" t="str">
        <f aca="false">TEXT(+'PLANTILLA PEDIDOS'!T697,0)</f>
        <v>814190293</v>
      </c>
      <c r="H693" s="1" t="n">
        <f aca="false">+'PLANTILLA PEDIDOS'!U697</f>
        <v>0</v>
      </c>
      <c r="I693" s="1" t="str">
        <f aca="false">TEXT(+'PLANTILLA PEDIDOS'!V697,0)</f>
        <v/>
      </c>
      <c r="J693" s="1" t="str">
        <f aca="false">+'PLANTILLA PEDIDOS'!W697</f>
        <v/>
      </c>
    </row>
    <row r="694" customFormat="false" ht="13.8" hidden="false" customHeight="false" outlineLevel="0" collapsed="false">
      <c r="A694" s="22" t="n">
        <f aca="false">+'PLANTILLA PEDIDOS'!$S$1</f>
        <v>45630</v>
      </c>
      <c r="B694" s="1" t="str">
        <f aca="false">MID(+'PLANTILLA PEDIDOS'!O698,1,4)</f>
        <v>7711</v>
      </c>
      <c r="C694" s="1" t="str">
        <f aca="false">+'PLANTILLA PEDIDOS'!P698</f>
        <v>COMERCIAL ARANDANOCOM DEL SUR CIA</v>
      </c>
      <c r="D694" s="1" t="str">
        <f aca="false">TEXT(+'PLANTILLA PEDIDOS'!Q698,0)</f>
        <v>1000037401</v>
      </c>
      <c r="E694" s="1" t="str">
        <f aca="false">TEXT(+'PLANTILLA PEDIDOS'!R698,0)</f>
        <v>50640324</v>
      </c>
      <c r="F694" s="1" t="str">
        <f aca="false">+'PLANTILLA PEDIDOS'!S698</f>
        <v>EGU074</v>
      </c>
      <c r="G694" s="1" t="str">
        <f aca="false">TEXT(+'PLANTILLA PEDIDOS'!T698,0)</f>
        <v>814190293</v>
      </c>
      <c r="H694" s="1" t="n">
        <f aca="false">+'PLANTILLA PEDIDOS'!U698</f>
        <v>0</v>
      </c>
      <c r="I694" s="1" t="str">
        <f aca="false">TEXT(+'PLANTILLA PEDIDOS'!V698,0)</f>
        <v/>
      </c>
      <c r="J694" s="1" t="str">
        <f aca="false">+'PLANTILLA PEDIDOS'!W698</f>
        <v/>
      </c>
    </row>
    <row r="695" customFormat="false" ht="13.8" hidden="false" customHeight="false" outlineLevel="0" collapsed="false">
      <c r="A695" s="22" t="n">
        <f aca="false">+'PLANTILLA PEDIDOS'!$S$1</f>
        <v>45630</v>
      </c>
      <c r="B695" s="1" t="str">
        <f aca="false">MID(+'PLANTILLA PEDIDOS'!O699,1,4)</f>
        <v>7711</v>
      </c>
      <c r="C695" s="1" t="str">
        <f aca="false">+'PLANTILLA PEDIDOS'!P699</f>
        <v>COMERCIAL ARANDANOCOM DEL SUR CIA</v>
      </c>
      <c r="D695" s="1" t="str">
        <f aca="false">TEXT(+'PLANTILLA PEDIDOS'!Q699,0)</f>
        <v>1000037401</v>
      </c>
      <c r="E695" s="1" t="str">
        <f aca="false">TEXT(+'PLANTILLA PEDIDOS'!R699,0)</f>
        <v>50640324</v>
      </c>
      <c r="F695" s="1" t="str">
        <f aca="false">+'PLANTILLA PEDIDOS'!S699</f>
        <v>EGU074</v>
      </c>
      <c r="G695" s="1" t="str">
        <f aca="false">TEXT(+'PLANTILLA PEDIDOS'!T699,0)</f>
        <v>814190293</v>
      </c>
      <c r="H695" s="1" t="n">
        <f aca="false">+'PLANTILLA PEDIDOS'!U699</f>
        <v>0</v>
      </c>
      <c r="I695" s="1" t="str">
        <f aca="false">TEXT(+'PLANTILLA PEDIDOS'!V699,0)</f>
        <v/>
      </c>
      <c r="J695" s="1" t="str">
        <f aca="false">+'PLANTILLA PEDIDOS'!W699</f>
        <v/>
      </c>
    </row>
    <row r="696" customFormat="false" ht="13.8" hidden="false" customHeight="false" outlineLevel="0" collapsed="false">
      <c r="A696" s="22" t="n">
        <f aca="false">+'PLANTILLA PEDIDOS'!$S$1</f>
        <v>45630</v>
      </c>
      <c r="B696" s="1" t="str">
        <f aca="false">MID(+'PLANTILLA PEDIDOS'!O700,1,4)</f>
        <v>7711</v>
      </c>
      <c r="C696" s="1" t="str">
        <f aca="false">+'PLANTILLA PEDIDOS'!P700</f>
        <v>COMERCIAL ARANDANOCOM DEL SUR CIA</v>
      </c>
      <c r="D696" s="1" t="str">
        <f aca="false">TEXT(+'PLANTILLA PEDIDOS'!Q700,0)</f>
        <v>1000037401</v>
      </c>
      <c r="E696" s="1" t="str">
        <f aca="false">TEXT(+'PLANTILLA PEDIDOS'!R700,0)</f>
        <v>50640324</v>
      </c>
      <c r="F696" s="1" t="str">
        <f aca="false">+'PLANTILLA PEDIDOS'!S700</f>
        <v>EGU074</v>
      </c>
      <c r="G696" s="1" t="str">
        <f aca="false">TEXT(+'PLANTILLA PEDIDOS'!T700,0)</f>
        <v>814190293</v>
      </c>
      <c r="H696" s="1" t="n">
        <f aca="false">+'PLANTILLA PEDIDOS'!U700</f>
        <v>0</v>
      </c>
      <c r="I696" s="1" t="str">
        <f aca="false">TEXT(+'PLANTILLA PEDIDOS'!V700,0)</f>
        <v/>
      </c>
      <c r="J696" s="1" t="str">
        <f aca="false">+'PLANTILLA PEDIDOS'!W700</f>
        <v/>
      </c>
    </row>
    <row r="697" customFormat="false" ht="13.8" hidden="false" customHeight="false" outlineLevel="0" collapsed="false">
      <c r="A697" s="22" t="n">
        <f aca="false">+'PLANTILLA PEDIDOS'!$S$1</f>
        <v>45630</v>
      </c>
      <c r="B697" s="1" t="str">
        <f aca="false">MID(+'PLANTILLA PEDIDOS'!O701,1,4)</f>
        <v>7711</v>
      </c>
      <c r="C697" s="1" t="str">
        <f aca="false">+'PLANTILLA PEDIDOS'!P701</f>
        <v>COMERCIAL ARANDANOCOM DEL SUR CIA</v>
      </c>
      <c r="D697" s="1" t="str">
        <f aca="false">TEXT(+'PLANTILLA PEDIDOS'!Q701,0)</f>
        <v>1000037401</v>
      </c>
      <c r="E697" s="1" t="str">
        <f aca="false">TEXT(+'PLANTILLA PEDIDOS'!R701,0)</f>
        <v>50640324</v>
      </c>
      <c r="F697" s="1" t="str">
        <f aca="false">+'PLANTILLA PEDIDOS'!S701</f>
        <v>EGU074</v>
      </c>
      <c r="G697" s="1" t="str">
        <f aca="false">TEXT(+'PLANTILLA PEDIDOS'!T701,0)</f>
        <v>814190293</v>
      </c>
      <c r="H697" s="1" t="n">
        <f aca="false">+'PLANTILLA PEDIDOS'!U701</f>
        <v>0</v>
      </c>
      <c r="I697" s="1" t="str">
        <f aca="false">TEXT(+'PLANTILLA PEDIDOS'!V701,0)</f>
        <v/>
      </c>
      <c r="J697" s="1" t="str">
        <f aca="false">+'PLANTILLA PEDIDOS'!W701</f>
        <v/>
      </c>
    </row>
    <row r="698" customFormat="false" ht="13.8" hidden="false" customHeight="false" outlineLevel="0" collapsed="false">
      <c r="A698" s="22" t="n">
        <f aca="false">+'PLANTILLA PEDIDOS'!$S$1</f>
        <v>45630</v>
      </c>
      <c r="B698" s="1" t="str">
        <f aca="false">MID(+'PLANTILLA PEDIDOS'!O702,1,4)</f>
        <v>7711</v>
      </c>
      <c r="C698" s="1" t="str">
        <f aca="false">+'PLANTILLA PEDIDOS'!P702</f>
        <v>COMERCIAL ARANDANOCOM DEL SUR CIA</v>
      </c>
      <c r="D698" s="1" t="str">
        <f aca="false">TEXT(+'PLANTILLA PEDIDOS'!Q702,0)</f>
        <v>1000037401</v>
      </c>
      <c r="E698" s="1" t="str">
        <f aca="false">TEXT(+'PLANTILLA PEDIDOS'!R702,0)</f>
        <v>50640324</v>
      </c>
      <c r="F698" s="1" t="str">
        <f aca="false">+'PLANTILLA PEDIDOS'!S702</f>
        <v>EGU074</v>
      </c>
      <c r="G698" s="1" t="str">
        <f aca="false">TEXT(+'PLANTILLA PEDIDOS'!T702,0)</f>
        <v>814190293</v>
      </c>
      <c r="H698" s="1" t="n">
        <f aca="false">+'PLANTILLA PEDIDOS'!U702</f>
        <v>0</v>
      </c>
      <c r="I698" s="1" t="str">
        <f aca="false">TEXT(+'PLANTILLA PEDIDOS'!V702,0)</f>
        <v/>
      </c>
      <c r="J698" s="1" t="str">
        <f aca="false">+'PLANTILLA PEDIDOS'!W702</f>
        <v/>
      </c>
    </row>
    <row r="699" customFormat="false" ht="13.8" hidden="false" customHeight="false" outlineLevel="0" collapsed="false">
      <c r="A699" s="22" t="n">
        <f aca="false">+'PLANTILLA PEDIDOS'!$S$1</f>
        <v>45630</v>
      </c>
      <c r="B699" s="1" t="str">
        <f aca="false">MID(+'PLANTILLA PEDIDOS'!O703,1,4)</f>
        <v>7711</v>
      </c>
      <c r="C699" s="1" t="str">
        <f aca="false">+'PLANTILLA PEDIDOS'!P703</f>
        <v>COMERCIAL ARANDANOCOM DEL SUR CIA</v>
      </c>
      <c r="D699" s="1" t="str">
        <f aca="false">TEXT(+'PLANTILLA PEDIDOS'!Q703,0)</f>
        <v>1000037401</v>
      </c>
      <c r="E699" s="1" t="str">
        <f aca="false">TEXT(+'PLANTILLA PEDIDOS'!R703,0)</f>
        <v>50640324</v>
      </c>
      <c r="F699" s="1" t="str">
        <f aca="false">+'PLANTILLA PEDIDOS'!S703</f>
        <v>EGU074</v>
      </c>
      <c r="G699" s="1" t="str">
        <f aca="false">TEXT(+'PLANTILLA PEDIDOS'!T703,0)</f>
        <v>814190293</v>
      </c>
      <c r="H699" s="1" t="n">
        <f aca="false">+'PLANTILLA PEDIDOS'!U703</f>
        <v>0</v>
      </c>
      <c r="I699" s="1" t="str">
        <f aca="false">TEXT(+'PLANTILLA PEDIDOS'!V703,0)</f>
        <v/>
      </c>
      <c r="J699" s="1" t="str">
        <f aca="false">+'PLANTILLA PEDIDOS'!W703</f>
        <v/>
      </c>
    </row>
    <row r="700" customFormat="false" ht="13.8" hidden="false" customHeight="false" outlineLevel="0" collapsed="false">
      <c r="A700" s="22" t="n">
        <f aca="false">+'PLANTILLA PEDIDOS'!$S$1</f>
        <v>45630</v>
      </c>
      <c r="B700" s="1" t="str">
        <f aca="false">MID(+'PLANTILLA PEDIDOS'!O704,1,4)</f>
        <v>7711</v>
      </c>
      <c r="C700" s="1" t="str">
        <f aca="false">+'PLANTILLA PEDIDOS'!P704</f>
        <v>COMERCIAL ARANDANOCOM DEL SUR CIA</v>
      </c>
      <c r="D700" s="1" t="str">
        <f aca="false">TEXT(+'PLANTILLA PEDIDOS'!Q704,0)</f>
        <v>1000037401</v>
      </c>
      <c r="E700" s="1" t="str">
        <f aca="false">TEXT(+'PLANTILLA PEDIDOS'!R704,0)</f>
        <v>50640324</v>
      </c>
      <c r="F700" s="1" t="str">
        <f aca="false">+'PLANTILLA PEDIDOS'!S704</f>
        <v>EGU074</v>
      </c>
      <c r="G700" s="1" t="str">
        <f aca="false">TEXT(+'PLANTILLA PEDIDOS'!T704,0)</f>
        <v>814190293</v>
      </c>
      <c r="H700" s="1" t="n">
        <f aca="false">+'PLANTILLA PEDIDOS'!U704</f>
        <v>0</v>
      </c>
      <c r="I700" s="1" t="str">
        <f aca="false">TEXT(+'PLANTILLA PEDIDOS'!V704,0)</f>
        <v/>
      </c>
      <c r="J700" s="1" t="str">
        <f aca="false">+'PLANTILLA PEDIDOS'!W704</f>
        <v/>
      </c>
    </row>
    <row r="701" customFormat="false" ht="13.8" hidden="false" customHeight="false" outlineLevel="0" collapsed="false">
      <c r="A701" s="22" t="n">
        <f aca="false">+'PLANTILLA PEDIDOS'!$S$1</f>
        <v>45630</v>
      </c>
      <c r="B701" s="1" t="str">
        <f aca="false">MID(+'PLANTILLA PEDIDOS'!O705,1,4)</f>
        <v>7711</v>
      </c>
      <c r="C701" s="1" t="str">
        <f aca="false">+'PLANTILLA PEDIDOS'!P705</f>
        <v>COMERCIAL ARANDANOCOM DEL SUR CIA</v>
      </c>
      <c r="D701" s="1" t="str">
        <f aca="false">TEXT(+'PLANTILLA PEDIDOS'!Q705,0)</f>
        <v>1000037401</v>
      </c>
      <c r="E701" s="1" t="str">
        <f aca="false">TEXT(+'PLANTILLA PEDIDOS'!R705,0)</f>
        <v>50640324</v>
      </c>
      <c r="F701" s="1" t="str">
        <f aca="false">+'PLANTILLA PEDIDOS'!S705</f>
        <v>EGU074</v>
      </c>
      <c r="G701" s="1" t="str">
        <f aca="false">TEXT(+'PLANTILLA PEDIDOS'!T705,0)</f>
        <v>814190293</v>
      </c>
      <c r="H701" s="1" t="n">
        <f aca="false">+'PLANTILLA PEDIDOS'!U705</f>
        <v>0</v>
      </c>
      <c r="I701" s="1" t="str">
        <f aca="false">TEXT(+'PLANTILLA PEDIDOS'!V705,0)</f>
        <v/>
      </c>
      <c r="J701" s="1" t="str">
        <f aca="false">+'PLANTILLA PEDIDOS'!W705</f>
        <v/>
      </c>
    </row>
    <row r="702" customFormat="false" ht="13.8" hidden="false" customHeight="false" outlineLevel="0" collapsed="false">
      <c r="A702" s="22" t="n">
        <f aca="false">+'PLANTILLA PEDIDOS'!$S$1</f>
        <v>45630</v>
      </c>
      <c r="B702" s="1" t="str">
        <f aca="false">MID(+'PLANTILLA PEDIDOS'!O706,1,4)</f>
        <v>7711</v>
      </c>
      <c r="C702" s="1" t="str">
        <f aca="false">+'PLANTILLA PEDIDOS'!P706</f>
        <v>COMERCIAL ARANDANOCOM DEL SUR CIA</v>
      </c>
      <c r="D702" s="1" t="str">
        <f aca="false">TEXT(+'PLANTILLA PEDIDOS'!Q706,0)</f>
        <v>1000037401</v>
      </c>
      <c r="E702" s="1" t="str">
        <f aca="false">TEXT(+'PLANTILLA PEDIDOS'!R706,0)</f>
        <v>50640324</v>
      </c>
      <c r="F702" s="1" t="str">
        <f aca="false">+'PLANTILLA PEDIDOS'!S706</f>
        <v>EGU074</v>
      </c>
      <c r="G702" s="1" t="str">
        <f aca="false">TEXT(+'PLANTILLA PEDIDOS'!T706,0)</f>
        <v>814190293</v>
      </c>
      <c r="H702" s="1" t="n">
        <f aca="false">+'PLANTILLA PEDIDOS'!U706</f>
        <v>0</v>
      </c>
      <c r="I702" s="1" t="str">
        <f aca="false">TEXT(+'PLANTILLA PEDIDOS'!V706,0)</f>
        <v/>
      </c>
      <c r="J702" s="1" t="str">
        <f aca="false">+'PLANTILLA PEDIDOS'!W706</f>
        <v/>
      </c>
    </row>
    <row r="703" customFormat="false" ht="13.8" hidden="false" customHeight="false" outlineLevel="0" collapsed="false">
      <c r="A703" s="22" t="n">
        <f aca="false">+'PLANTILLA PEDIDOS'!$S$1</f>
        <v>45630</v>
      </c>
      <c r="B703" s="1" t="str">
        <f aca="false">MID(+'PLANTILLA PEDIDOS'!O707,1,4)</f>
        <v>7711</v>
      </c>
      <c r="C703" s="1" t="str">
        <f aca="false">+'PLANTILLA PEDIDOS'!P707</f>
        <v>COMERCIAL ARANDANOCOM DEL SUR CIA</v>
      </c>
      <c r="D703" s="1" t="str">
        <f aca="false">TEXT(+'PLANTILLA PEDIDOS'!Q707,0)</f>
        <v>1000037401</v>
      </c>
      <c r="E703" s="1" t="str">
        <f aca="false">TEXT(+'PLANTILLA PEDIDOS'!R707,0)</f>
        <v>50640324</v>
      </c>
      <c r="F703" s="1" t="str">
        <f aca="false">+'PLANTILLA PEDIDOS'!S707</f>
        <v>EGU074</v>
      </c>
      <c r="G703" s="1" t="str">
        <f aca="false">TEXT(+'PLANTILLA PEDIDOS'!T707,0)</f>
        <v>814190293</v>
      </c>
      <c r="H703" s="1" t="n">
        <f aca="false">+'PLANTILLA PEDIDOS'!U707</f>
        <v>0</v>
      </c>
      <c r="I703" s="1" t="str">
        <f aca="false">TEXT(+'PLANTILLA PEDIDOS'!V707,0)</f>
        <v/>
      </c>
      <c r="J703" s="1" t="str">
        <f aca="false">+'PLANTILLA PEDIDOS'!W707</f>
        <v/>
      </c>
    </row>
    <row r="704" customFormat="false" ht="13.8" hidden="false" customHeight="false" outlineLevel="0" collapsed="false">
      <c r="A704" s="22" t="n">
        <f aca="false">+'PLANTILLA PEDIDOS'!$S$1</f>
        <v>45630</v>
      </c>
      <c r="B704" s="1" t="str">
        <f aca="false">MID(+'PLANTILLA PEDIDOS'!O708,1,4)</f>
        <v>7711</v>
      </c>
      <c r="C704" s="1" t="str">
        <f aca="false">+'PLANTILLA PEDIDOS'!P708</f>
        <v>COMERCIAL ARANDANOCOM DEL SUR CIA</v>
      </c>
      <c r="D704" s="1" t="str">
        <f aca="false">TEXT(+'PLANTILLA PEDIDOS'!Q708,0)</f>
        <v>1000037401</v>
      </c>
      <c r="E704" s="1" t="str">
        <f aca="false">TEXT(+'PLANTILLA PEDIDOS'!R708,0)</f>
        <v>50640324</v>
      </c>
      <c r="F704" s="1" t="str">
        <f aca="false">+'PLANTILLA PEDIDOS'!S708</f>
        <v>EGU074</v>
      </c>
      <c r="G704" s="1" t="str">
        <f aca="false">TEXT(+'PLANTILLA PEDIDOS'!T708,0)</f>
        <v>814190293</v>
      </c>
      <c r="H704" s="1" t="n">
        <f aca="false">+'PLANTILLA PEDIDOS'!U708</f>
        <v>0</v>
      </c>
      <c r="I704" s="1" t="str">
        <f aca="false">TEXT(+'PLANTILLA PEDIDOS'!V708,0)</f>
        <v/>
      </c>
      <c r="J704" s="1" t="str">
        <f aca="false">+'PLANTILLA PEDIDOS'!W708</f>
        <v/>
      </c>
    </row>
    <row r="705" customFormat="false" ht="13.8" hidden="false" customHeight="false" outlineLevel="0" collapsed="false">
      <c r="A705" s="22" t="n">
        <f aca="false">+'PLANTILLA PEDIDOS'!$S$1</f>
        <v>45630</v>
      </c>
      <c r="B705" s="1" t="str">
        <f aca="false">MID(+'PLANTILLA PEDIDOS'!O709,1,4)</f>
        <v>7711</v>
      </c>
      <c r="C705" s="1" t="str">
        <f aca="false">+'PLANTILLA PEDIDOS'!P709</f>
        <v>COMERCIAL ARANDANOCOM DEL SUR CIA</v>
      </c>
      <c r="D705" s="1" t="str">
        <f aca="false">TEXT(+'PLANTILLA PEDIDOS'!Q709,0)</f>
        <v>1000037401</v>
      </c>
      <c r="E705" s="1" t="str">
        <f aca="false">TEXT(+'PLANTILLA PEDIDOS'!R709,0)</f>
        <v>50640324</v>
      </c>
      <c r="F705" s="1" t="str">
        <f aca="false">+'PLANTILLA PEDIDOS'!S709</f>
        <v>EGU074</v>
      </c>
      <c r="G705" s="1" t="str">
        <f aca="false">TEXT(+'PLANTILLA PEDIDOS'!T709,0)</f>
        <v>814190293</v>
      </c>
      <c r="H705" s="1" t="n">
        <f aca="false">+'PLANTILLA PEDIDOS'!U709</f>
        <v>0</v>
      </c>
      <c r="I705" s="1" t="str">
        <f aca="false">TEXT(+'PLANTILLA PEDIDOS'!V709,0)</f>
        <v/>
      </c>
      <c r="J705" s="1" t="str">
        <f aca="false">+'PLANTILLA PEDIDOS'!W709</f>
        <v/>
      </c>
    </row>
    <row r="706" customFormat="false" ht="13.8" hidden="false" customHeight="false" outlineLevel="0" collapsed="false">
      <c r="A706" s="22" t="n">
        <f aca="false">+'PLANTILLA PEDIDOS'!$S$1</f>
        <v>45630</v>
      </c>
      <c r="B706" s="1" t="str">
        <f aca="false">MID(+'PLANTILLA PEDIDOS'!O710,1,4)</f>
        <v>7711</v>
      </c>
      <c r="C706" s="1" t="str">
        <f aca="false">+'PLANTILLA PEDIDOS'!P710</f>
        <v>COMERCIAL ARANDANOCOM DEL SUR CIA</v>
      </c>
      <c r="D706" s="1" t="str">
        <f aca="false">TEXT(+'PLANTILLA PEDIDOS'!Q710,0)</f>
        <v>1000037401</v>
      </c>
      <c r="E706" s="1" t="str">
        <f aca="false">TEXT(+'PLANTILLA PEDIDOS'!R710,0)</f>
        <v>50640324</v>
      </c>
      <c r="F706" s="1" t="str">
        <f aca="false">+'PLANTILLA PEDIDOS'!S710</f>
        <v>EGU074</v>
      </c>
      <c r="G706" s="1" t="str">
        <f aca="false">TEXT(+'PLANTILLA PEDIDOS'!T710,0)</f>
        <v>814190293</v>
      </c>
      <c r="H706" s="1" t="n">
        <f aca="false">+'PLANTILLA PEDIDOS'!U710</f>
        <v>0</v>
      </c>
      <c r="I706" s="1" t="str">
        <f aca="false">TEXT(+'PLANTILLA PEDIDOS'!V710,0)</f>
        <v/>
      </c>
      <c r="J706" s="1" t="str">
        <f aca="false">+'PLANTILLA PEDIDOS'!W710</f>
        <v/>
      </c>
    </row>
    <row r="707" customFormat="false" ht="13.8" hidden="false" customHeight="false" outlineLevel="0" collapsed="false">
      <c r="A707" s="22" t="n">
        <f aca="false">+'PLANTILLA PEDIDOS'!$S$1</f>
        <v>45630</v>
      </c>
      <c r="B707" s="1" t="str">
        <f aca="false">MID(+'PLANTILLA PEDIDOS'!O711,1,4)</f>
        <v>7711</v>
      </c>
      <c r="C707" s="1" t="str">
        <f aca="false">+'PLANTILLA PEDIDOS'!P711</f>
        <v>COMERCIAL ARANDANOCOM DEL SUR CIA</v>
      </c>
      <c r="D707" s="1" t="str">
        <f aca="false">TEXT(+'PLANTILLA PEDIDOS'!Q711,0)</f>
        <v>1000037401</v>
      </c>
      <c r="E707" s="1" t="str">
        <f aca="false">TEXT(+'PLANTILLA PEDIDOS'!R711,0)</f>
        <v>50640324</v>
      </c>
      <c r="F707" s="1" t="str">
        <f aca="false">+'PLANTILLA PEDIDOS'!S711</f>
        <v>EGU074</v>
      </c>
      <c r="G707" s="1" t="str">
        <f aca="false">TEXT(+'PLANTILLA PEDIDOS'!T711,0)</f>
        <v>814190293</v>
      </c>
      <c r="H707" s="1" t="n">
        <f aca="false">+'PLANTILLA PEDIDOS'!U711</f>
        <v>0</v>
      </c>
      <c r="I707" s="1" t="str">
        <f aca="false">TEXT(+'PLANTILLA PEDIDOS'!V711,0)</f>
        <v/>
      </c>
      <c r="J707" s="1" t="str">
        <f aca="false">+'PLANTILLA PEDIDOS'!W711</f>
        <v/>
      </c>
    </row>
    <row r="708" customFormat="false" ht="13.8" hidden="false" customHeight="false" outlineLevel="0" collapsed="false">
      <c r="A708" s="22" t="n">
        <f aca="false">+'PLANTILLA PEDIDOS'!$S$1</f>
        <v>45630</v>
      </c>
      <c r="B708" s="1" t="str">
        <f aca="false">MID(+'PLANTILLA PEDIDOS'!O712,1,4)</f>
        <v>7711</v>
      </c>
      <c r="C708" s="1" t="str">
        <f aca="false">+'PLANTILLA PEDIDOS'!P712</f>
        <v>COMERCIAL ARANDANOCOM DEL SUR CIA</v>
      </c>
      <c r="D708" s="1" t="str">
        <f aca="false">TEXT(+'PLANTILLA PEDIDOS'!Q712,0)</f>
        <v>1000037401</v>
      </c>
      <c r="E708" s="1" t="str">
        <f aca="false">TEXT(+'PLANTILLA PEDIDOS'!R712,0)</f>
        <v>50640324</v>
      </c>
      <c r="F708" s="1" t="str">
        <f aca="false">+'PLANTILLA PEDIDOS'!S712</f>
        <v>EGU074</v>
      </c>
      <c r="G708" s="1" t="str">
        <f aca="false">TEXT(+'PLANTILLA PEDIDOS'!T712,0)</f>
        <v>814190293</v>
      </c>
      <c r="H708" s="1" t="n">
        <f aca="false">+'PLANTILLA PEDIDOS'!U712</f>
        <v>0</v>
      </c>
      <c r="I708" s="1" t="str">
        <f aca="false">TEXT(+'PLANTILLA PEDIDOS'!V712,0)</f>
        <v/>
      </c>
      <c r="J708" s="1" t="str">
        <f aca="false">+'PLANTILLA PEDIDOS'!W712</f>
        <v/>
      </c>
    </row>
    <row r="709" customFormat="false" ht="13.8" hidden="false" customHeight="false" outlineLevel="0" collapsed="false">
      <c r="A709" s="22" t="n">
        <f aca="false">+'PLANTILLA PEDIDOS'!$S$1</f>
        <v>45630</v>
      </c>
      <c r="B709" s="1" t="str">
        <f aca="false">MID(+'PLANTILLA PEDIDOS'!O713,1,4)</f>
        <v>7711</v>
      </c>
      <c r="C709" s="1" t="str">
        <f aca="false">+'PLANTILLA PEDIDOS'!P713</f>
        <v>COMERCIAL ARANDANOCOM DEL SUR CIA</v>
      </c>
      <c r="D709" s="1" t="str">
        <f aca="false">TEXT(+'PLANTILLA PEDIDOS'!Q713,0)</f>
        <v>1000037401</v>
      </c>
      <c r="E709" s="1" t="str">
        <f aca="false">TEXT(+'PLANTILLA PEDIDOS'!R713,0)</f>
        <v>50640324</v>
      </c>
      <c r="F709" s="1" t="str">
        <f aca="false">+'PLANTILLA PEDIDOS'!S713</f>
        <v>EGU074</v>
      </c>
      <c r="G709" s="1" t="str">
        <f aca="false">TEXT(+'PLANTILLA PEDIDOS'!T713,0)</f>
        <v>814190293</v>
      </c>
      <c r="H709" s="1" t="n">
        <f aca="false">+'PLANTILLA PEDIDOS'!U713</f>
        <v>0</v>
      </c>
      <c r="I709" s="1" t="str">
        <f aca="false">TEXT(+'PLANTILLA PEDIDOS'!V713,0)</f>
        <v/>
      </c>
      <c r="J709" s="1" t="str">
        <f aca="false">+'PLANTILLA PEDIDOS'!W713</f>
        <v/>
      </c>
    </row>
    <row r="710" customFormat="false" ht="13.8" hidden="false" customHeight="false" outlineLevel="0" collapsed="false">
      <c r="A710" s="22" t="n">
        <f aca="false">+'PLANTILLA PEDIDOS'!$S$1</f>
        <v>45630</v>
      </c>
      <c r="B710" s="1" t="str">
        <f aca="false">MID(+'PLANTILLA PEDIDOS'!O714,1,4)</f>
        <v>7711</v>
      </c>
      <c r="C710" s="1" t="str">
        <f aca="false">+'PLANTILLA PEDIDOS'!P714</f>
        <v>COMERCIAL ARANDANOCOM DEL SUR CIA</v>
      </c>
      <c r="D710" s="1" t="str">
        <f aca="false">TEXT(+'PLANTILLA PEDIDOS'!Q714,0)</f>
        <v>1000037401</v>
      </c>
      <c r="E710" s="1" t="str">
        <f aca="false">TEXT(+'PLANTILLA PEDIDOS'!R714,0)</f>
        <v>50640324</v>
      </c>
      <c r="F710" s="1" t="str">
        <f aca="false">+'PLANTILLA PEDIDOS'!S714</f>
        <v>EGU074</v>
      </c>
      <c r="G710" s="1" t="str">
        <f aca="false">TEXT(+'PLANTILLA PEDIDOS'!T714,0)</f>
        <v>814190293</v>
      </c>
      <c r="H710" s="1" t="n">
        <f aca="false">+'PLANTILLA PEDIDOS'!U714</f>
        <v>0</v>
      </c>
      <c r="I710" s="1" t="str">
        <f aca="false">TEXT(+'PLANTILLA PEDIDOS'!V714,0)</f>
        <v/>
      </c>
      <c r="J710" s="1" t="str">
        <f aca="false">+'PLANTILLA PEDIDOS'!W714</f>
        <v/>
      </c>
    </row>
    <row r="711" customFormat="false" ht="13.8" hidden="false" customHeight="false" outlineLevel="0" collapsed="false">
      <c r="A711" s="22" t="n">
        <f aca="false">+'PLANTILLA PEDIDOS'!$S$1</f>
        <v>45630</v>
      </c>
      <c r="B711" s="1" t="str">
        <f aca="false">MID(+'PLANTILLA PEDIDOS'!O715,1,4)</f>
        <v>7711</v>
      </c>
      <c r="C711" s="1" t="str">
        <f aca="false">+'PLANTILLA PEDIDOS'!P715</f>
        <v>COMERCIAL ARANDANOCOM DEL SUR CIA</v>
      </c>
      <c r="D711" s="1" t="str">
        <f aca="false">TEXT(+'PLANTILLA PEDIDOS'!Q715,0)</f>
        <v>1000037401</v>
      </c>
      <c r="E711" s="1" t="str">
        <f aca="false">TEXT(+'PLANTILLA PEDIDOS'!R715,0)</f>
        <v>50640324</v>
      </c>
      <c r="F711" s="1" t="str">
        <f aca="false">+'PLANTILLA PEDIDOS'!S715</f>
        <v>EGU074</v>
      </c>
      <c r="G711" s="1" t="str">
        <f aca="false">TEXT(+'PLANTILLA PEDIDOS'!T715,0)</f>
        <v>814190293</v>
      </c>
      <c r="H711" s="1" t="n">
        <f aca="false">+'PLANTILLA PEDIDOS'!U715</f>
        <v>0</v>
      </c>
      <c r="I711" s="1" t="str">
        <f aca="false">TEXT(+'PLANTILLA PEDIDOS'!V715,0)</f>
        <v/>
      </c>
      <c r="J711" s="1" t="str">
        <f aca="false">+'PLANTILLA PEDIDOS'!W715</f>
        <v/>
      </c>
    </row>
    <row r="712" customFormat="false" ht="13.8" hidden="false" customHeight="false" outlineLevel="0" collapsed="false">
      <c r="A712" s="22" t="n">
        <f aca="false">+'PLANTILLA PEDIDOS'!$S$1</f>
        <v>45630</v>
      </c>
      <c r="B712" s="1" t="str">
        <f aca="false">MID(+'PLANTILLA PEDIDOS'!O716,1,4)</f>
        <v>7711</v>
      </c>
      <c r="C712" s="1" t="str">
        <f aca="false">+'PLANTILLA PEDIDOS'!P716</f>
        <v>COMERCIAL ARANDANOCOM DEL SUR CIA</v>
      </c>
      <c r="D712" s="1" t="str">
        <f aca="false">TEXT(+'PLANTILLA PEDIDOS'!Q716,0)</f>
        <v>1000037401</v>
      </c>
      <c r="E712" s="1" t="str">
        <f aca="false">TEXT(+'PLANTILLA PEDIDOS'!R716,0)</f>
        <v>50640324</v>
      </c>
      <c r="F712" s="1" t="str">
        <f aca="false">+'PLANTILLA PEDIDOS'!S716</f>
        <v>EGU074</v>
      </c>
      <c r="G712" s="1" t="str">
        <f aca="false">TEXT(+'PLANTILLA PEDIDOS'!T716,0)</f>
        <v>814190293</v>
      </c>
      <c r="H712" s="1" t="n">
        <f aca="false">+'PLANTILLA PEDIDOS'!U716</f>
        <v>0</v>
      </c>
      <c r="I712" s="1" t="str">
        <f aca="false">TEXT(+'PLANTILLA PEDIDOS'!V716,0)</f>
        <v/>
      </c>
      <c r="J712" s="1" t="str">
        <f aca="false">+'PLANTILLA PEDIDOS'!W716</f>
        <v/>
      </c>
    </row>
    <row r="713" customFormat="false" ht="13.8" hidden="false" customHeight="false" outlineLevel="0" collapsed="false">
      <c r="A713" s="22" t="n">
        <f aca="false">+'PLANTILLA PEDIDOS'!$S$1</f>
        <v>45630</v>
      </c>
      <c r="B713" s="1" t="str">
        <f aca="false">MID(+'PLANTILLA PEDIDOS'!O717,1,4)</f>
        <v>7711</v>
      </c>
      <c r="C713" s="1" t="str">
        <f aca="false">+'PLANTILLA PEDIDOS'!P717</f>
        <v>COMERCIAL ARANDANOCOM DEL SUR CIA</v>
      </c>
      <c r="D713" s="1" t="str">
        <f aca="false">TEXT(+'PLANTILLA PEDIDOS'!Q717,0)</f>
        <v>1000037401</v>
      </c>
      <c r="E713" s="1" t="str">
        <f aca="false">TEXT(+'PLANTILLA PEDIDOS'!R717,0)</f>
        <v>50640324</v>
      </c>
      <c r="F713" s="1" t="str">
        <f aca="false">+'PLANTILLA PEDIDOS'!S717</f>
        <v>EGU074</v>
      </c>
      <c r="G713" s="1" t="str">
        <f aca="false">TEXT(+'PLANTILLA PEDIDOS'!T717,0)</f>
        <v>814190293</v>
      </c>
      <c r="H713" s="1" t="n">
        <f aca="false">+'PLANTILLA PEDIDOS'!U717</f>
        <v>0</v>
      </c>
      <c r="I713" s="1" t="str">
        <f aca="false">TEXT(+'PLANTILLA PEDIDOS'!V717,0)</f>
        <v/>
      </c>
      <c r="J713" s="1" t="str">
        <f aca="false">+'PLANTILLA PEDIDOS'!W717</f>
        <v/>
      </c>
    </row>
    <row r="714" customFormat="false" ht="13.8" hidden="false" customHeight="false" outlineLevel="0" collapsed="false">
      <c r="A714" s="22" t="n">
        <f aca="false">+'PLANTILLA PEDIDOS'!$S$1</f>
        <v>45630</v>
      </c>
      <c r="B714" s="1" t="str">
        <f aca="false">MID(+'PLANTILLA PEDIDOS'!O718,1,4)</f>
        <v>7711</v>
      </c>
      <c r="C714" s="1" t="str">
        <f aca="false">+'PLANTILLA PEDIDOS'!P718</f>
        <v>COMERCIAL ARANDANOCOM DEL SUR CIA</v>
      </c>
      <c r="D714" s="1" t="str">
        <f aca="false">TEXT(+'PLANTILLA PEDIDOS'!Q718,0)</f>
        <v>1000037401</v>
      </c>
      <c r="E714" s="1" t="str">
        <f aca="false">TEXT(+'PLANTILLA PEDIDOS'!R718,0)</f>
        <v>50640324</v>
      </c>
      <c r="F714" s="1" t="str">
        <f aca="false">+'PLANTILLA PEDIDOS'!S718</f>
        <v>EGU074</v>
      </c>
      <c r="G714" s="1" t="str">
        <f aca="false">TEXT(+'PLANTILLA PEDIDOS'!T718,0)</f>
        <v>814190293</v>
      </c>
      <c r="H714" s="1" t="n">
        <f aca="false">+'PLANTILLA PEDIDOS'!U718</f>
        <v>0</v>
      </c>
      <c r="I714" s="1" t="str">
        <f aca="false">TEXT(+'PLANTILLA PEDIDOS'!V718,0)</f>
        <v/>
      </c>
      <c r="J714" s="1" t="str">
        <f aca="false">+'PLANTILLA PEDIDOS'!W718</f>
        <v/>
      </c>
    </row>
    <row r="715" customFormat="false" ht="13.8" hidden="false" customHeight="false" outlineLevel="0" collapsed="false">
      <c r="A715" s="22" t="n">
        <f aca="false">+'PLANTILLA PEDIDOS'!$S$1</f>
        <v>45630</v>
      </c>
      <c r="B715" s="1" t="str">
        <f aca="false">MID(+'PLANTILLA PEDIDOS'!O719,1,4)</f>
        <v>7711</v>
      </c>
      <c r="C715" s="1" t="str">
        <f aca="false">+'PLANTILLA PEDIDOS'!P719</f>
        <v>COMERCIAL ARANDANOCOM DEL SUR CIA</v>
      </c>
      <c r="D715" s="1" t="str">
        <f aca="false">TEXT(+'PLANTILLA PEDIDOS'!Q719,0)</f>
        <v>1000037401</v>
      </c>
      <c r="E715" s="1" t="str">
        <f aca="false">TEXT(+'PLANTILLA PEDIDOS'!R719,0)</f>
        <v>50640324</v>
      </c>
      <c r="F715" s="1" t="str">
        <f aca="false">+'PLANTILLA PEDIDOS'!S719</f>
        <v>EGU074</v>
      </c>
      <c r="G715" s="1" t="str">
        <f aca="false">TEXT(+'PLANTILLA PEDIDOS'!T719,0)</f>
        <v>814190293</v>
      </c>
      <c r="H715" s="1" t="n">
        <f aca="false">+'PLANTILLA PEDIDOS'!U719</f>
        <v>0</v>
      </c>
      <c r="I715" s="1" t="str">
        <f aca="false">TEXT(+'PLANTILLA PEDIDOS'!V719,0)</f>
        <v/>
      </c>
      <c r="J715" s="1" t="str">
        <f aca="false">+'PLANTILLA PEDIDOS'!W719</f>
        <v/>
      </c>
    </row>
    <row r="716" customFormat="false" ht="13.8" hidden="false" customHeight="false" outlineLevel="0" collapsed="false">
      <c r="A716" s="22" t="n">
        <f aca="false">+'PLANTILLA PEDIDOS'!$S$1</f>
        <v>45630</v>
      </c>
      <c r="B716" s="1" t="str">
        <f aca="false">MID(+'PLANTILLA PEDIDOS'!O720,1,4)</f>
        <v>7711</v>
      </c>
      <c r="C716" s="1" t="str">
        <f aca="false">+'PLANTILLA PEDIDOS'!P720</f>
        <v>COMERCIAL ARANDANOCOM DEL SUR CIA</v>
      </c>
      <c r="D716" s="1" t="str">
        <f aca="false">TEXT(+'PLANTILLA PEDIDOS'!Q720,0)</f>
        <v>1000037401</v>
      </c>
      <c r="E716" s="1" t="str">
        <f aca="false">TEXT(+'PLANTILLA PEDIDOS'!R720,0)</f>
        <v>50640324</v>
      </c>
      <c r="F716" s="1" t="str">
        <f aca="false">+'PLANTILLA PEDIDOS'!S720</f>
        <v>EGU074</v>
      </c>
      <c r="G716" s="1" t="str">
        <f aca="false">TEXT(+'PLANTILLA PEDIDOS'!T720,0)</f>
        <v>814190293</v>
      </c>
      <c r="H716" s="1" t="n">
        <f aca="false">+'PLANTILLA PEDIDOS'!U720</f>
        <v>0</v>
      </c>
      <c r="I716" s="1" t="str">
        <f aca="false">TEXT(+'PLANTILLA PEDIDOS'!V720,0)</f>
        <v/>
      </c>
      <c r="J716" s="1" t="str">
        <f aca="false">+'PLANTILLA PEDIDOS'!W720</f>
        <v/>
      </c>
    </row>
    <row r="717" customFormat="false" ht="13.8" hidden="false" customHeight="false" outlineLevel="0" collapsed="false">
      <c r="A717" s="22" t="n">
        <f aca="false">+'PLANTILLA PEDIDOS'!$S$1</f>
        <v>45630</v>
      </c>
      <c r="B717" s="1" t="str">
        <f aca="false">MID(+'PLANTILLA PEDIDOS'!O721,1,4)</f>
        <v>7711</v>
      </c>
      <c r="C717" s="1" t="str">
        <f aca="false">+'PLANTILLA PEDIDOS'!P721</f>
        <v>COMERCIAL ARANDANOCOM DEL SUR CIA</v>
      </c>
      <c r="D717" s="1" t="str">
        <f aca="false">TEXT(+'PLANTILLA PEDIDOS'!Q721,0)</f>
        <v>1000037401</v>
      </c>
      <c r="E717" s="1" t="str">
        <f aca="false">TEXT(+'PLANTILLA PEDIDOS'!R721,0)</f>
        <v>50640324</v>
      </c>
      <c r="F717" s="1" t="str">
        <f aca="false">+'PLANTILLA PEDIDOS'!S721</f>
        <v>EGU074</v>
      </c>
      <c r="G717" s="1" t="str">
        <f aca="false">TEXT(+'PLANTILLA PEDIDOS'!T721,0)</f>
        <v>814190293</v>
      </c>
      <c r="H717" s="1" t="n">
        <f aca="false">+'PLANTILLA PEDIDOS'!U721</f>
        <v>0</v>
      </c>
      <c r="I717" s="1" t="str">
        <f aca="false">TEXT(+'PLANTILLA PEDIDOS'!V721,0)</f>
        <v/>
      </c>
      <c r="J717" s="1" t="str">
        <f aca="false">+'PLANTILLA PEDIDOS'!W721</f>
        <v/>
      </c>
    </row>
    <row r="718" customFormat="false" ht="13.8" hidden="false" customHeight="false" outlineLevel="0" collapsed="false">
      <c r="A718" s="22" t="n">
        <f aca="false">+'PLANTILLA PEDIDOS'!$S$1</f>
        <v>45630</v>
      </c>
      <c r="B718" s="1" t="str">
        <f aca="false">MID(+'PLANTILLA PEDIDOS'!O722,1,4)</f>
        <v>7711</v>
      </c>
      <c r="C718" s="1" t="str">
        <f aca="false">+'PLANTILLA PEDIDOS'!P722</f>
        <v>COMERCIAL ARANDANOCOM DEL SUR CIA</v>
      </c>
      <c r="D718" s="1" t="str">
        <f aca="false">TEXT(+'PLANTILLA PEDIDOS'!Q722,0)</f>
        <v>1000037401</v>
      </c>
      <c r="E718" s="1" t="str">
        <f aca="false">TEXT(+'PLANTILLA PEDIDOS'!R722,0)</f>
        <v>50640324</v>
      </c>
      <c r="F718" s="1" t="str">
        <f aca="false">+'PLANTILLA PEDIDOS'!S722</f>
        <v>EGU074</v>
      </c>
      <c r="G718" s="1" t="str">
        <f aca="false">TEXT(+'PLANTILLA PEDIDOS'!T722,0)</f>
        <v>814190293</v>
      </c>
      <c r="H718" s="1" t="n">
        <f aca="false">+'PLANTILLA PEDIDOS'!U722</f>
        <v>0</v>
      </c>
      <c r="I718" s="1" t="str">
        <f aca="false">TEXT(+'PLANTILLA PEDIDOS'!V722,0)</f>
        <v/>
      </c>
      <c r="J718" s="1" t="str">
        <f aca="false">+'PLANTILLA PEDIDOS'!W722</f>
        <v/>
      </c>
    </row>
    <row r="719" customFormat="false" ht="13.8" hidden="false" customHeight="false" outlineLevel="0" collapsed="false">
      <c r="A719" s="22" t="n">
        <f aca="false">+'PLANTILLA PEDIDOS'!$S$1</f>
        <v>45630</v>
      </c>
      <c r="B719" s="1" t="str">
        <f aca="false">MID(+'PLANTILLA PEDIDOS'!O723,1,4)</f>
        <v>7711</v>
      </c>
      <c r="C719" s="1" t="str">
        <f aca="false">+'PLANTILLA PEDIDOS'!P723</f>
        <v>COMERCIAL ARANDANOCOM DEL SUR CIA</v>
      </c>
      <c r="D719" s="1" t="str">
        <f aca="false">TEXT(+'PLANTILLA PEDIDOS'!Q723,0)</f>
        <v>1000037401</v>
      </c>
      <c r="E719" s="1" t="str">
        <f aca="false">TEXT(+'PLANTILLA PEDIDOS'!R723,0)</f>
        <v>50640324</v>
      </c>
      <c r="F719" s="1" t="str">
        <f aca="false">+'PLANTILLA PEDIDOS'!S723</f>
        <v>EGU074</v>
      </c>
      <c r="G719" s="1" t="str">
        <f aca="false">TEXT(+'PLANTILLA PEDIDOS'!T723,0)</f>
        <v>814190293</v>
      </c>
      <c r="H719" s="1" t="n">
        <f aca="false">+'PLANTILLA PEDIDOS'!U723</f>
        <v>0</v>
      </c>
      <c r="I719" s="1" t="str">
        <f aca="false">TEXT(+'PLANTILLA PEDIDOS'!V723,0)</f>
        <v/>
      </c>
      <c r="J719" s="1" t="str">
        <f aca="false">+'PLANTILLA PEDIDOS'!W723</f>
        <v/>
      </c>
    </row>
    <row r="720" customFormat="false" ht="13.8" hidden="false" customHeight="false" outlineLevel="0" collapsed="false">
      <c r="A720" s="22" t="n">
        <f aca="false">+'PLANTILLA PEDIDOS'!$S$1</f>
        <v>45630</v>
      </c>
      <c r="B720" s="1" t="str">
        <f aca="false">MID(+'PLANTILLA PEDIDOS'!O724,1,4)</f>
        <v>7711</v>
      </c>
      <c r="C720" s="1" t="str">
        <f aca="false">+'PLANTILLA PEDIDOS'!P724</f>
        <v>COMERCIAL ARANDANOCOM DEL SUR CIA</v>
      </c>
      <c r="D720" s="1" t="str">
        <f aca="false">TEXT(+'PLANTILLA PEDIDOS'!Q724,0)</f>
        <v>1000037401</v>
      </c>
      <c r="E720" s="1" t="str">
        <f aca="false">TEXT(+'PLANTILLA PEDIDOS'!R724,0)</f>
        <v>50640324</v>
      </c>
      <c r="F720" s="1" t="str">
        <f aca="false">+'PLANTILLA PEDIDOS'!S724</f>
        <v>EGU074</v>
      </c>
      <c r="G720" s="1" t="str">
        <f aca="false">TEXT(+'PLANTILLA PEDIDOS'!T724,0)</f>
        <v>814190293</v>
      </c>
      <c r="H720" s="1" t="n">
        <f aca="false">+'PLANTILLA PEDIDOS'!U724</f>
        <v>0</v>
      </c>
      <c r="I720" s="1" t="str">
        <f aca="false">TEXT(+'PLANTILLA PEDIDOS'!V724,0)</f>
        <v/>
      </c>
      <c r="J720" s="1" t="str">
        <f aca="false">+'PLANTILLA PEDIDOS'!W724</f>
        <v/>
      </c>
    </row>
    <row r="721" customFormat="false" ht="13.8" hidden="false" customHeight="false" outlineLevel="0" collapsed="false">
      <c r="A721" s="22" t="n">
        <f aca="false">+'PLANTILLA PEDIDOS'!$S$1</f>
        <v>45630</v>
      </c>
      <c r="B721" s="1" t="str">
        <f aca="false">MID(+'PLANTILLA PEDIDOS'!O725,1,4)</f>
        <v>7711</v>
      </c>
      <c r="C721" s="1" t="str">
        <f aca="false">+'PLANTILLA PEDIDOS'!P725</f>
        <v>COMERCIAL ARANDANOCOM DEL SUR CIA</v>
      </c>
      <c r="D721" s="1" t="str">
        <f aca="false">TEXT(+'PLANTILLA PEDIDOS'!Q725,0)</f>
        <v>1000037401</v>
      </c>
      <c r="E721" s="1" t="str">
        <f aca="false">TEXT(+'PLANTILLA PEDIDOS'!R725,0)</f>
        <v>50640324</v>
      </c>
      <c r="F721" s="1" t="str">
        <f aca="false">+'PLANTILLA PEDIDOS'!S725</f>
        <v>EGU074</v>
      </c>
      <c r="G721" s="1" t="str">
        <f aca="false">TEXT(+'PLANTILLA PEDIDOS'!T725,0)</f>
        <v>814190293</v>
      </c>
      <c r="H721" s="1" t="n">
        <f aca="false">+'PLANTILLA PEDIDOS'!U725</f>
        <v>0</v>
      </c>
      <c r="I721" s="1" t="str">
        <f aca="false">TEXT(+'PLANTILLA PEDIDOS'!V725,0)</f>
        <v/>
      </c>
      <c r="J721" s="1" t="str">
        <f aca="false">+'PLANTILLA PEDIDOS'!W725</f>
        <v/>
      </c>
    </row>
    <row r="722" customFormat="false" ht="13.8" hidden="false" customHeight="false" outlineLevel="0" collapsed="false">
      <c r="A722" s="22" t="n">
        <f aca="false">+'PLANTILLA PEDIDOS'!$S$1</f>
        <v>45630</v>
      </c>
      <c r="B722" s="1" t="str">
        <f aca="false">MID(+'PLANTILLA PEDIDOS'!O726,1,4)</f>
        <v>7711</v>
      </c>
      <c r="C722" s="1" t="str">
        <f aca="false">+'PLANTILLA PEDIDOS'!P726</f>
        <v>COMERCIAL ARANDANOCOM DEL SUR CIA</v>
      </c>
      <c r="D722" s="1" t="str">
        <f aca="false">TEXT(+'PLANTILLA PEDIDOS'!Q726,0)</f>
        <v>1000037401</v>
      </c>
      <c r="E722" s="1" t="str">
        <f aca="false">TEXT(+'PLANTILLA PEDIDOS'!R726,0)</f>
        <v>50640324</v>
      </c>
      <c r="F722" s="1" t="str">
        <f aca="false">+'PLANTILLA PEDIDOS'!S726</f>
        <v>EGU074</v>
      </c>
      <c r="G722" s="1" t="str">
        <f aca="false">TEXT(+'PLANTILLA PEDIDOS'!T726,0)</f>
        <v>814190293</v>
      </c>
      <c r="H722" s="1" t="n">
        <f aca="false">+'PLANTILLA PEDIDOS'!U726</f>
        <v>0</v>
      </c>
      <c r="I722" s="1" t="str">
        <f aca="false">TEXT(+'PLANTILLA PEDIDOS'!V726,0)</f>
        <v/>
      </c>
      <c r="J722" s="1" t="str">
        <f aca="false">+'PLANTILLA PEDIDOS'!W726</f>
        <v/>
      </c>
    </row>
    <row r="723" customFormat="false" ht="13.8" hidden="false" customHeight="false" outlineLevel="0" collapsed="false">
      <c r="A723" s="22" t="n">
        <f aca="false">+'PLANTILLA PEDIDOS'!$S$1</f>
        <v>45630</v>
      </c>
      <c r="B723" s="1" t="str">
        <f aca="false">MID(+'PLANTILLA PEDIDOS'!O727,1,4)</f>
        <v>7711</v>
      </c>
      <c r="C723" s="1" t="str">
        <f aca="false">+'PLANTILLA PEDIDOS'!P727</f>
        <v>COMERCIAL ARANDANOCOM DEL SUR CIA</v>
      </c>
      <c r="D723" s="1" t="str">
        <f aca="false">TEXT(+'PLANTILLA PEDIDOS'!Q727,0)</f>
        <v>1000037401</v>
      </c>
      <c r="E723" s="1" t="str">
        <f aca="false">TEXT(+'PLANTILLA PEDIDOS'!R727,0)</f>
        <v>50640324</v>
      </c>
      <c r="F723" s="1" t="str">
        <f aca="false">+'PLANTILLA PEDIDOS'!S727</f>
        <v>EGU074</v>
      </c>
      <c r="G723" s="1" t="str">
        <f aca="false">TEXT(+'PLANTILLA PEDIDOS'!T727,0)</f>
        <v>814190293</v>
      </c>
      <c r="H723" s="1" t="n">
        <f aca="false">+'PLANTILLA PEDIDOS'!U727</f>
        <v>0</v>
      </c>
      <c r="I723" s="1" t="str">
        <f aca="false">TEXT(+'PLANTILLA PEDIDOS'!V727,0)</f>
        <v/>
      </c>
      <c r="J723" s="1" t="str">
        <f aca="false">+'PLANTILLA PEDIDOS'!W727</f>
        <v/>
      </c>
    </row>
    <row r="724" customFormat="false" ht="13.8" hidden="false" customHeight="false" outlineLevel="0" collapsed="false">
      <c r="A724" s="22" t="n">
        <f aca="false">+'PLANTILLA PEDIDOS'!$S$1</f>
        <v>45630</v>
      </c>
      <c r="B724" s="1" t="str">
        <f aca="false">MID(+'PLANTILLA PEDIDOS'!O728,1,4)</f>
        <v>7711</v>
      </c>
      <c r="C724" s="1" t="str">
        <f aca="false">+'PLANTILLA PEDIDOS'!P728</f>
        <v>COMERCIAL ARANDANOCOM DEL SUR CIA</v>
      </c>
      <c r="D724" s="1" t="str">
        <f aca="false">TEXT(+'PLANTILLA PEDIDOS'!Q728,0)</f>
        <v>1000037401</v>
      </c>
      <c r="E724" s="1" t="str">
        <f aca="false">TEXT(+'PLANTILLA PEDIDOS'!R728,0)</f>
        <v>50640324</v>
      </c>
      <c r="F724" s="1" t="str">
        <f aca="false">+'PLANTILLA PEDIDOS'!S728</f>
        <v>EGU074</v>
      </c>
      <c r="G724" s="1" t="str">
        <f aca="false">TEXT(+'PLANTILLA PEDIDOS'!T728,0)</f>
        <v>814190293</v>
      </c>
      <c r="H724" s="1" t="n">
        <f aca="false">+'PLANTILLA PEDIDOS'!U728</f>
        <v>0</v>
      </c>
      <c r="I724" s="1" t="str">
        <f aca="false">TEXT(+'PLANTILLA PEDIDOS'!V728,0)</f>
        <v/>
      </c>
      <c r="J724" s="1" t="str">
        <f aca="false">+'PLANTILLA PEDIDOS'!W728</f>
        <v/>
      </c>
    </row>
    <row r="725" customFormat="false" ht="13.8" hidden="false" customHeight="false" outlineLevel="0" collapsed="false">
      <c r="A725" s="22" t="n">
        <f aca="false">+'PLANTILLA PEDIDOS'!$S$1</f>
        <v>45630</v>
      </c>
      <c r="B725" s="1" t="str">
        <f aca="false">MID(+'PLANTILLA PEDIDOS'!O729,1,4)</f>
        <v>7711</v>
      </c>
      <c r="C725" s="1" t="str">
        <f aca="false">+'PLANTILLA PEDIDOS'!P729</f>
        <v>COMERCIAL ARANDANOCOM DEL SUR CIA</v>
      </c>
      <c r="D725" s="1" t="str">
        <f aca="false">TEXT(+'PLANTILLA PEDIDOS'!Q729,0)</f>
        <v>1000037401</v>
      </c>
      <c r="E725" s="1" t="str">
        <f aca="false">TEXT(+'PLANTILLA PEDIDOS'!R729,0)</f>
        <v>50640324</v>
      </c>
      <c r="F725" s="1" t="str">
        <f aca="false">+'PLANTILLA PEDIDOS'!S729</f>
        <v>EGU074</v>
      </c>
      <c r="G725" s="1" t="str">
        <f aca="false">TEXT(+'PLANTILLA PEDIDOS'!T729,0)</f>
        <v>814190293</v>
      </c>
      <c r="H725" s="1" t="n">
        <f aca="false">+'PLANTILLA PEDIDOS'!U729</f>
        <v>0</v>
      </c>
      <c r="I725" s="1" t="str">
        <f aca="false">TEXT(+'PLANTILLA PEDIDOS'!V729,0)</f>
        <v/>
      </c>
      <c r="J725" s="1" t="str">
        <f aca="false">+'PLANTILLA PEDIDOS'!W729</f>
        <v/>
      </c>
    </row>
    <row r="726" customFormat="false" ht="13.8" hidden="false" customHeight="false" outlineLevel="0" collapsed="false">
      <c r="A726" s="22" t="n">
        <f aca="false">+'PLANTILLA PEDIDOS'!$S$1</f>
        <v>45630</v>
      </c>
      <c r="B726" s="1" t="str">
        <f aca="false">MID(+'PLANTILLA PEDIDOS'!O730,1,4)</f>
        <v>7711</v>
      </c>
      <c r="C726" s="1" t="str">
        <f aca="false">+'PLANTILLA PEDIDOS'!P730</f>
        <v>COMERCIAL ARANDANOCOM DEL SUR CIA</v>
      </c>
      <c r="D726" s="1" t="str">
        <f aca="false">TEXT(+'PLANTILLA PEDIDOS'!Q730,0)</f>
        <v>1000037401</v>
      </c>
      <c r="E726" s="1" t="str">
        <f aca="false">TEXT(+'PLANTILLA PEDIDOS'!R730,0)</f>
        <v>50640324</v>
      </c>
      <c r="F726" s="1" t="str">
        <f aca="false">+'PLANTILLA PEDIDOS'!S730</f>
        <v>EGU074</v>
      </c>
      <c r="G726" s="1" t="str">
        <f aca="false">TEXT(+'PLANTILLA PEDIDOS'!T730,0)</f>
        <v>814190293</v>
      </c>
      <c r="H726" s="1" t="n">
        <f aca="false">+'PLANTILLA PEDIDOS'!U730</f>
        <v>0</v>
      </c>
      <c r="I726" s="1" t="str">
        <f aca="false">TEXT(+'PLANTILLA PEDIDOS'!V730,0)</f>
        <v/>
      </c>
      <c r="J726" s="1" t="str">
        <f aca="false">+'PLANTILLA PEDIDOS'!W730</f>
        <v/>
      </c>
    </row>
    <row r="727" customFormat="false" ht="13.8" hidden="false" customHeight="false" outlineLevel="0" collapsed="false">
      <c r="A727" s="22" t="n">
        <f aca="false">+'PLANTILLA PEDIDOS'!$S$1</f>
        <v>45630</v>
      </c>
      <c r="B727" s="1" t="str">
        <f aca="false">MID(+'PLANTILLA PEDIDOS'!O731,1,4)</f>
        <v>7711</v>
      </c>
      <c r="C727" s="1" t="str">
        <f aca="false">+'PLANTILLA PEDIDOS'!P731</f>
        <v>COMERCIAL ARANDANOCOM DEL SUR CIA</v>
      </c>
      <c r="D727" s="1" t="str">
        <f aca="false">TEXT(+'PLANTILLA PEDIDOS'!Q731,0)</f>
        <v>1000037401</v>
      </c>
      <c r="E727" s="1" t="str">
        <f aca="false">TEXT(+'PLANTILLA PEDIDOS'!R731,0)</f>
        <v>50640324</v>
      </c>
      <c r="F727" s="1" t="str">
        <f aca="false">+'PLANTILLA PEDIDOS'!S731</f>
        <v>EGU074</v>
      </c>
      <c r="G727" s="1" t="str">
        <f aca="false">TEXT(+'PLANTILLA PEDIDOS'!T731,0)</f>
        <v>814190293</v>
      </c>
      <c r="H727" s="1" t="n">
        <f aca="false">+'PLANTILLA PEDIDOS'!U731</f>
        <v>0</v>
      </c>
      <c r="I727" s="1" t="str">
        <f aca="false">TEXT(+'PLANTILLA PEDIDOS'!V731,0)</f>
        <v/>
      </c>
      <c r="J727" s="1" t="str">
        <f aca="false">+'PLANTILLA PEDIDOS'!W731</f>
        <v/>
      </c>
    </row>
    <row r="728" customFormat="false" ht="13.8" hidden="false" customHeight="false" outlineLevel="0" collapsed="false">
      <c r="A728" s="22" t="n">
        <f aca="false">+'PLANTILLA PEDIDOS'!$S$1</f>
        <v>45630</v>
      </c>
      <c r="B728" s="1" t="str">
        <f aca="false">MID(+'PLANTILLA PEDIDOS'!O732,1,4)</f>
        <v>7711</v>
      </c>
      <c r="C728" s="1" t="str">
        <f aca="false">+'PLANTILLA PEDIDOS'!P732</f>
        <v>COMERCIAL ARANDANOCOM DEL SUR CIA</v>
      </c>
      <c r="D728" s="1" t="str">
        <f aca="false">TEXT(+'PLANTILLA PEDIDOS'!Q732,0)</f>
        <v>1000037401</v>
      </c>
      <c r="E728" s="1" t="str">
        <f aca="false">TEXT(+'PLANTILLA PEDIDOS'!R732,0)</f>
        <v>50640324</v>
      </c>
      <c r="F728" s="1" t="str">
        <f aca="false">+'PLANTILLA PEDIDOS'!S732</f>
        <v>EGU074</v>
      </c>
      <c r="G728" s="1" t="str">
        <f aca="false">TEXT(+'PLANTILLA PEDIDOS'!T732,0)</f>
        <v>814190293</v>
      </c>
      <c r="H728" s="1" t="n">
        <f aca="false">+'PLANTILLA PEDIDOS'!U732</f>
        <v>1</v>
      </c>
      <c r="I728" s="1" t="str">
        <f aca="false">TEXT(+'PLANTILLA PEDIDOS'!V732,0)</f>
        <v>10829</v>
      </c>
      <c r="J728" s="1" t="n">
        <f aca="false">+'PLANTILLA PEDIDOS'!W732</f>
        <v>1</v>
      </c>
    </row>
    <row r="729" customFormat="false" ht="13.8" hidden="false" customHeight="false" outlineLevel="0" collapsed="false">
      <c r="A729" s="22" t="n">
        <f aca="false">+'PLANTILLA PEDIDOS'!$S$1</f>
        <v>45630</v>
      </c>
      <c r="B729" s="1" t="str">
        <f aca="false">MID(+'PLANTILLA PEDIDOS'!O733,1,4)</f>
        <v>7711</v>
      </c>
      <c r="C729" s="1" t="str">
        <f aca="false">+'PLANTILLA PEDIDOS'!P733</f>
        <v>COMERCIAL ARANDANOCOM DEL SUR CIA</v>
      </c>
      <c r="D729" s="1" t="str">
        <f aca="false">TEXT(+'PLANTILLA PEDIDOS'!Q733,0)</f>
        <v>1000037401</v>
      </c>
      <c r="E729" s="1" t="str">
        <f aca="false">TEXT(+'PLANTILLA PEDIDOS'!R733,0)</f>
        <v>50640324</v>
      </c>
      <c r="F729" s="1" t="str">
        <f aca="false">+'PLANTILLA PEDIDOS'!S733</f>
        <v>EGU074</v>
      </c>
      <c r="G729" s="1" t="str">
        <f aca="false">TEXT(+'PLANTILLA PEDIDOS'!T733,0)</f>
        <v>814190293</v>
      </c>
      <c r="H729" s="1" t="n">
        <f aca="false">+'PLANTILLA PEDIDOS'!U733</f>
        <v>1</v>
      </c>
      <c r="I729" s="1" t="str">
        <f aca="false">TEXT(+'PLANTILLA PEDIDOS'!V733,0)</f>
        <v>12035</v>
      </c>
      <c r="J729" s="1" t="n">
        <f aca="false">+'PLANTILLA PEDIDOS'!W733</f>
        <v>4</v>
      </c>
    </row>
    <row r="730" customFormat="false" ht="13.8" hidden="false" customHeight="false" outlineLevel="0" collapsed="false">
      <c r="A730" s="22" t="n">
        <f aca="false">+'PLANTILLA PEDIDOS'!$S$1</f>
        <v>45630</v>
      </c>
      <c r="B730" s="1" t="str">
        <f aca="false">MID(+'PLANTILLA PEDIDOS'!O734,1,4)</f>
        <v>7711</v>
      </c>
      <c r="C730" s="1" t="str">
        <f aca="false">+'PLANTILLA PEDIDOS'!P734</f>
        <v>COMERCIAL ARANDANOCOM DEL SUR CIA</v>
      </c>
      <c r="D730" s="1" t="str">
        <f aca="false">TEXT(+'PLANTILLA PEDIDOS'!Q734,0)</f>
        <v>1000037401</v>
      </c>
      <c r="E730" s="1" t="str">
        <f aca="false">TEXT(+'PLANTILLA PEDIDOS'!R734,0)</f>
        <v>50640324</v>
      </c>
      <c r="F730" s="1" t="str">
        <f aca="false">+'PLANTILLA PEDIDOS'!S734</f>
        <v>EGU074</v>
      </c>
      <c r="G730" s="1" t="str">
        <f aca="false">TEXT(+'PLANTILLA PEDIDOS'!T734,0)</f>
        <v>814190293</v>
      </c>
      <c r="H730" s="1" t="n">
        <f aca="false">+'PLANTILLA PEDIDOS'!U734</f>
        <v>1</v>
      </c>
      <c r="I730" s="1" t="str">
        <f aca="false">TEXT(+'PLANTILLA PEDIDOS'!V734,0)</f>
        <v>5746</v>
      </c>
      <c r="J730" s="1" t="n">
        <f aca="false">+'PLANTILLA PEDIDOS'!W734</f>
        <v>2</v>
      </c>
    </row>
    <row r="731" customFormat="false" ht="13.8" hidden="false" customHeight="false" outlineLevel="0" collapsed="false">
      <c r="A731" s="22" t="n">
        <f aca="false">+'PLANTILLA PEDIDOS'!$S$1</f>
        <v>45630</v>
      </c>
      <c r="B731" s="1" t="str">
        <f aca="false">MID(+'PLANTILLA PEDIDOS'!O735,1,4)</f>
        <v>7711</v>
      </c>
      <c r="C731" s="1" t="str">
        <f aca="false">+'PLANTILLA PEDIDOS'!P735</f>
        <v>COMERCIAL ARANDANOCOM DEL SUR CIA</v>
      </c>
      <c r="D731" s="1" t="str">
        <f aca="false">TEXT(+'PLANTILLA PEDIDOS'!Q735,0)</f>
        <v>1000037401</v>
      </c>
      <c r="E731" s="1" t="str">
        <f aca="false">TEXT(+'PLANTILLA PEDIDOS'!R735,0)</f>
        <v>50640324</v>
      </c>
      <c r="F731" s="1" t="str">
        <f aca="false">+'PLANTILLA PEDIDOS'!S735</f>
        <v>EGU074</v>
      </c>
      <c r="G731" s="1" t="str">
        <f aca="false">TEXT(+'PLANTILLA PEDIDOS'!T735,0)</f>
        <v>814190293</v>
      </c>
      <c r="H731" s="1" t="n">
        <f aca="false">+'PLANTILLA PEDIDOS'!U735</f>
        <v>1</v>
      </c>
      <c r="I731" s="1" t="str">
        <f aca="false">TEXT(+'PLANTILLA PEDIDOS'!V735,0)</f>
        <v>5769</v>
      </c>
      <c r="J731" s="1" t="n">
        <f aca="false">+'PLANTILLA PEDIDOS'!W735</f>
        <v>1</v>
      </c>
    </row>
    <row r="732" customFormat="false" ht="13.8" hidden="false" customHeight="false" outlineLevel="0" collapsed="false">
      <c r="A732" s="22" t="n">
        <f aca="false">+'PLANTILLA PEDIDOS'!$S$1</f>
        <v>45630</v>
      </c>
      <c r="B732" s="1" t="str">
        <f aca="false">MID(+'PLANTILLA PEDIDOS'!O736,1,4)</f>
        <v>7711</v>
      </c>
      <c r="C732" s="1" t="str">
        <f aca="false">+'PLANTILLA PEDIDOS'!P736</f>
        <v>COMERCIAL ARANDANOCOM DEL SUR CIA</v>
      </c>
      <c r="D732" s="1" t="str">
        <f aca="false">TEXT(+'PLANTILLA PEDIDOS'!Q736,0)</f>
        <v>1000037401</v>
      </c>
      <c r="E732" s="1" t="str">
        <f aca="false">TEXT(+'PLANTILLA PEDIDOS'!R736,0)</f>
        <v>50640324</v>
      </c>
      <c r="F732" s="1" t="str">
        <f aca="false">+'PLANTILLA PEDIDOS'!S736</f>
        <v>EGU074</v>
      </c>
      <c r="G732" s="1" t="str">
        <f aca="false">TEXT(+'PLANTILLA PEDIDOS'!T736,0)</f>
        <v>814190293</v>
      </c>
      <c r="H732" s="1" t="n">
        <f aca="false">+'PLANTILLA PEDIDOS'!U736</f>
        <v>1</v>
      </c>
      <c r="I732" s="1" t="str">
        <f aca="false">TEXT(+'PLANTILLA PEDIDOS'!V736,0)</f>
        <v>12037</v>
      </c>
      <c r="J732" s="1" t="n">
        <f aca="false">+'PLANTILLA PEDIDOS'!W736</f>
        <v>2</v>
      </c>
    </row>
    <row r="733" customFormat="false" ht="13.8" hidden="false" customHeight="false" outlineLevel="0" collapsed="false">
      <c r="A733" s="22" t="n">
        <f aca="false">+'PLANTILLA PEDIDOS'!$S$1</f>
        <v>45630</v>
      </c>
      <c r="B733" s="1" t="str">
        <f aca="false">MID(+'PLANTILLA PEDIDOS'!O737,1,4)</f>
        <v>7711</v>
      </c>
      <c r="C733" s="1" t="str">
        <f aca="false">+'PLANTILLA PEDIDOS'!P737</f>
        <v>COMERCIAL ARANDANOCOM DEL SUR CIA</v>
      </c>
      <c r="D733" s="1" t="str">
        <f aca="false">TEXT(+'PLANTILLA PEDIDOS'!Q737,0)</f>
        <v>1000037401</v>
      </c>
      <c r="E733" s="1" t="str">
        <f aca="false">TEXT(+'PLANTILLA PEDIDOS'!R737,0)</f>
        <v>50640324</v>
      </c>
      <c r="F733" s="1" t="str">
        <f aca="false">+'PLANTILLA PEDIDOS'!S737</f>
        <v>EGU074</v>
      </c>
      <c r="G733" s="1" t="str">
        <f aca="false">TEXT(+'PLANTILLA PEDIDOS'!T737,0)</f>
        <v>814190293</v>
      </c>
      <c r="H733" s="1" t="n">
        <f aca="false">+'PLANTILLA PEDIDOS'!U737</f>
        <v>1</v>
      </c>
      <c r="I733" s="1" t="str">
        <f aca="false">TEXT(+'PLANTILLA PEDIDOS'!V737,0)</f>
        <v>5778</v>
      </c>
      <c r="J733" s="1" t="n">
        <f aca="false">+'PLANTILLA PEDIDOS'!W737</f>
        <v>4</v>
      </c>
    </row>
    <row r="734" customFormat="false" ht="13.8" hidden="false" customHeight="false" outlineLevel="0" collapsed="false">
      <c r="A734" s="22" t="n">
        <f aca="false">+'PLANTILLA PEDIDOS'!$S$1</f>
        <v>45630</v>
      </c>
      <c r="B734" s="1" t="str">
        <f aca="false">MID(+'PLANTILLA PEDIDOS'!O738,1,4)</f>
        <v>7711</v>
      </c>
      <c r="C734" s="1" t="str">
        <f aca="false">+'PLANTILLA PEDIDOS'!P738</f>
        <v>COMERCIAL ARANDANOCOM DEL SUR CIA</v>
      </c>
      <c r="D734" s="1" t="str">
        <f aca="false">TEXT(+'PLANTILLA PEDIDOS'!Q738,0)</f>
        <v>1000037401</v>
      </c>
      <c r="E734" s="1" t="str">
        <f aca="false">TEXT(+'PLANTILLA PEDIDOS'!R738,0)</f>
        <v>50640324</v>
      </c>
      <c r="F734" s="1" t="str">
        <f aca="false">+'PLANTILLA PEDIDOS'!S738</f>
        <v>EGU074</v>
      </c>
      <c r="G734" s="1" t="str">
        <f aca="false">TEXT(+'PLANTILLA PEDIDOS'!T738,0)</f>
        <v>814190293</v>
      </c>
      <c r="H734" s="1" t="n">
        <f aca="false">+'PLANTILLA PEDIDOS'!U738</f>
        <v>1</v>
      </c>
      <c r="I734" s="1" t="str">
        <f aca="false">TEXT(+'PLANTILLA PEDIDOS'!V738,0)</f>
        <v>10071</v>
      </c>
      <c r="J734" s="1" t="n">
        <f aca="false">+'PLANTILLA PEDIDOS'!W738</f>
        <v>2</v>
      </c>
    </row>
    <row r="735" customFormat="false" ht="13.8" hidden="false" customHeight="false" outlineLevel="0" collapsed="false">
      <c r="A735" s="22" t="n">
        <f aca="false">+'PLANTILLA PEDIDOS'!$S$1</f>
        <v>45630</v>
      </c>
      <c r="B735" s="1" t="str">
        <f aca="false">MID(+'PLANTILLA PEDIDOS'!O739,1,4)</f>
        <v>7711</v>
      </c>
      <c r="C735" s="1" t="str">
        <f aca="false">+'PLANTILLA PEDIDOS'!P739</f>
        <v>COMERCIAL ARANDANOCOM DEL SUR CIA</v>
      </c>
      <c r="D735" s="1" t="str">
        <f aca="false">TEXT(+'PLANTILLA PEDIDOS'!Q739,0)</f>
        <v>1000037401</v>
      </c>
      <c r="E735" s="1" t="str">
        <f aca="false">TEXT(+'PLANTILLA PEDIDOS'!R739,0)</f>
        <v>50640324</v>
      </c>
      <c r="F735" s="1" t="str">
        <f aca="false">+'PLANTILLA PEDIDOS'!S739</f>
        <v>EGU074</v>
      </c>
      <c r="G735" s="1" t="str">
        <f aca="false">TEXT(+'PLANTILLA PEDIDOS'!T739,0)</f>
        <v>814190293</v>
      </c>
      <c r="H735" s="1" t="n">
        <f aca="false">+'PLANTILLA PEDIDOS'!U739</f>
        <v>1</v>
      </c>
      <c r="I735" s="1" t="str">
        <f aca="false">TEXT(+'PLANTILLA PEDIDOS'!V739,0)</f>
        <v>5729</v>
      </c>
      <c r="J735" s="1" t="n">
        <f aca="false">+'PLANTILLA PEDIDOS'!W739</f>
        <v>3</v>
      </c>
    </row>
    <row r="736" customFormat="false" ht="13.8" hidden="false" customHeight="false" outlineLevel="0" collapsed="false">
      <c r="A736" s="22" t="n">
        <f aca="false">+'PLANTILLA PEDIDOS'!$S$1</f>
        <v>45630</v>
      </c>
      <c r="B736" s="1" t="str">
        <f aca="false">MID(+'PLANTILLA PEDIDOS'!O740,1,4)</f>
        <v>7711</v>
      </c>
      <c r="C736" s="1" t="str">
        <f aca="false">+'PLANTILLA PEDIDOS'!P740</f>
        <v>COMERCIAL ARANDANOCOM DEL SUR CIA</v>
      </c>
      <c r="D736" s="1" t="str">
        <f aca="false">TEXT(+'PLANTILLA PEDIDOS'!Q740,0)</f>
        <v>1000037401</v>
      </c>
      <c r="E736" s="1" t="str">
        <f aca="false">TEXT(+'PLANTILLA PEDIDOS'!R740,0)</f>
        <v>50640324</v>
      </c>
      <c r="F736" s="1" t="str">
        <f aca="false">+'PLANTILLA PEDIDOS'!S740</f>
        <v>EGU074</v>
      </c>
      <c r="G736" s="1" t="str">
        <f aca="false">TEXT(+'PLANTILLA PEDIDOS'!T740,0)</f>
        <v>814190293</v>
      </c>
      <c r="H736" s="1" t="n">
        <f aca="false">+'PLANTILLA PEDIDOS'!U740</f>
        <v>1</v>
      </c>
      <c r="I736" s="1" t="str">
        <f aca="false">TEXT(+'PLANTILLA PEDIDOS'!V740,0)</f>
        <v>5730</v>
      </c>
      <c r="J736" s="1" t="n">
        <f aca="false">+'PLANTILLA PEDIDOS'!W740</f>
        <v>3</v>
      </c>
    </row>
    <row r="737" customFormat="false" ht="13.8" hidden="false" customHeight="false" outlineLevel="0" collapsed="false">
      <c r="A737" s="22" t="n">
        <f aca="false">+'PLANTILLA PEDIDOS'!$S$1</f>
        <v>45630</v>
      </c>
      <c r="B737" s="1" t="str">
        <f aca="false">MID(+'PLANTILLA PEDIDOS'!O741,1,4)</f>
        <v>7711</v>
      </c>
      <c r="C737" s="1" t="str">
        <f aca="false">+'PLANTILLA PEDIDOS'!P741</f>
        <v>COMERCIAL ARANDANOCOM DEL SUR CIA</v>
      </c>
      <c r="D737" s="1" t="str">
        <f aca="false">TEXT(+'PLANTILLA PEDIDOS'!Q741,0)</f>
        <v>1000037401</v>
      </c>
      <c r="E737" s="1" t="str">
        <f aca="false">TEXT(+'PLANTILLA PEDIDOS'!R741,0)</f>
        <v>50640324</v>
      </c>
      <c r="F737" s="1" t="str">
        <f aca="false">+'PLANTILLA PEDIDOS'!S741</f>
        <v>EGU074</v>
      </c>
      <c r="G737" s="1" t="str">
        <f aca="false">TEXT(+'PLANTILLA PEDIDOS'!T741,0)</f>
        <v>814190293</v>
      </c>
      <c r="H737" s="1" t="n">
        <f aca="false">+'PLANTILLA PEDIDOS'!U741</f>
        <v>1</v>
      </c>
      <c r="I737" s="1" t="str">
        <f aca="false">TEXT(+'PLANTILLA PEDIDOS'!V741,0)</f>
        <v>5731</v>
      </c>
      <c r="J737" s="1" t="n">
        <f aca="false">+'PLANTILLA PEDIDOS'!W741</f>
        <v>2</v>
      </c>
    </row>
    <row r="738" customFormat="false" ht="13.8" hidden="false" customHeight="false" outlineLevel="0" collapsed="false">
      <c r="A738" s="22" t="n">
        <f aca="false">+'PLANTILLA PEDIDOS'!$S$1</f>
        <v>45630</v>
      </c>
      <c r="B738" s="1" t="str">
        <f aca="false">MID(+'PLANTILLA PEDIDOS'!O742,1,4)</f>
        <v>7711</v>
      </c>
      <c r="C738" s="1" t="str">
        <f aca="false">+'PLANTILLA PEDIDOS'!P742</f>
        <v>COMERCIAL ARANDANOCOM DEL SUR CIA</v>
      </c>
      <c r="D738" s="1" t="str">
        <f aca="false">TEXT(+'PLANTILLA PEDIDOS'!Q742,0)</f>
        <v>1000037401</v>
      </c>
      <c r="E738" s="1" t="str">
        <f aca="false">TEXT(+'PLANTILLA PEDIDOS'!R742,0)</f>
        <v>50640324</v>
      </c>
      <c r="F738" s="1" t="str">
        <f aca="false">+'PLANTILLA PEDIDOS'!S742</f>
        <v>EGU074</v>
      </c>
      <c r="G738" s="1" t="str">
        <f aca="false">TEXT(+'PLANTILLA PEDIDOS'!T742,0)</f>
        <v>814190293</v>
      </c>
      <c r="H738" s="1" t="n">
        <f aca="false">+'PLANTILLA PEDIDOS'!U742</f>
        <v>1</v>
      </c>
      <c r="I738" s="1" t="str">
        <f aca="false">TEXT(+'PLANTILLA PEDIDOS'!V742,0)</f>
        <v>5735</v>
      </c>
      <c r="J738" s="1" t="n">
        <f aca="false">+'PLANTILLA PEDIDOS'!W742</f>
        <v>6</v>
      </c>
    </row>
    <row r="739" customFormat="false" ht="13.8" hidden="false" customHeight="false" outlineLevel="0" collapsed="false">
      <c r="A739" s="22" t="n">
        <f aca="false">+'PLANTILLA PEDIDOS'!$S$1</f>
        <v>45630</v>
      </c>
      <c r="B739" s="1" t="str">
        <f aca="false">MID(+'PLANTILLA PEDIDOS'!O743,1,4)</f>
        <v>7711</v>
      </c>
      <c r="C739" s="1" t="str">
        <f aca="false">+'PLANTILLA PEDIDOS'!P743</f>
        <v>COMERCIAL ARANDANOCOM DEL SUR CIA</v>
      </c>
      <c r="D739" s="1" t="str">
        <f aca="false">TEXT(+'PLANTILLA PEDIDOS'!Q743,0)</f>
        <v>1000037401</v>
      </c>
      <c r="E739" s="1" t="str">
        <f aca="false">TEXT(+'PLANTILLA PEDIDOS'!R743,0)</f>
        <v>50640324</v>
      </c>
      <c r="F739" s="1" t="str">
        <f aca="false">+'PLANTILLA PEDIDOS'!S743</f>
        <v>EGU074</v>
      </c>
      <c r="G739" s="1" t="str">
        <f aca="false">TEXT(+'PLANTILLA PEDIDOS'!T743,0)</f>
        <v>814190293</v>
      </c>
      <c r="H739" s="1" t="n">
        <f aca="false">+'PLANTILLA PEDIDOS'!U743</f>
        <v>1</v>
      </c>
      <c r="I739" s="1" t="str">
        <f aca="false">TEXT(+'PLANTILLA PEDIDOS'!V743,0)</f>
        <v>5736</v>
      </c>
      <c r="J739" s="1" t="n">
        <f aca="false">+'PLANTILLA PEDIDOS'!W743</f>
        <v>2</v>
      </c>
    </row>
    <row r="740" customFormat="false" ht="13.8" hidden="false" customHeight="false" outlineLevel="0" collapsed="false">
      <c r="A740" s="22" t="n">
        <f aca="false">+'PLANTILLA PEDIDOS'!$S$1</f>
        <v>45630</v>
      </c>
      <c r="B740" s="1" t="str">
        <f aca="false">MID(+'PLANTILLA PEDIDOS'!O744,1,4)</f>
        <v>7711</v>
      </c>
      <c r="C740" s="1" t="str">
        <f aca="false">+'PLANTILLA PEDIDOS'!P744</f>
        <v>COMERCIAL ARANDANOCOM DEL SUR CIA</v>
      </c>
      <c r="D740" s="1" t="str">
        <f aca="false">TEXT(+'PLANTILLA PEDIDOS'!Q744,0)</f>
        <v>1000037401</v>
      </c>
      <c r="E740" s="1" t="str">
        <f aca="false">TEXT(+'PLANTILLA PEDIDOS'!R744,0)</f>
        <v>50640324</v>
      </c>
      <c r="F740" s="1" t="str">
        <f aca="false">+'PLANTILLA PEDIDOS'!S744</f>
        <v>EGU074</v>
      </c>
      <c r="G740" s="1" t="str">
        <f aca="false">TEXT(+'PLANTILLA PEDIDOS'!T744,0)</f>
        <v>814190293</v>
      </c>
      <c r="H740" s="1" t="n">
        <f aca="false">+'PLANTILLA PEDIDOS'!U744</f>
        <v>1</v>
      </c>
      <c r="I740" s="1" t="str">
        <f aca="false">TEXT(+'PLANTILLA PEDIDOS'!V744,0)</f>
        <v>5737</v>
      </c>
      <c r="J740" s="1" t="n">
        <f aca="false">+'PLANTILLA PEDIDOS'!W744</f>
        <v>2</v>
      </c>
    </row>
    <row r="741" customFormat="false" ht="13.8" hidden="false" customHeight="false" outlineLevel="0" collapsed="false">
      <c r="A741" s="22" t="n">
        <f aca="false">+'PLANTILLA PEDIDOS'!$S$1</f>
        <v>45630</v>
      </c>
      <c r="B741" s="1" t="str">
        <f aca="false">MID(+'PLANTILLA PEDIDOS'!O745,1,4)</f>
        <v>7711</v>
      </c>
      <c r="C741" s="1" t="str">
        <f aca="false">+'PLANTILLA PEDIDOS'!P745</f>
        <v>COMERCIAL ARANDANOCOM DEL SUR CIA</v>
      </c>
      <c r="D741" s="1" t="str">
        <f aca="false">TEXT(+'PLANTILLA PEDIDOS'!Q745,0)</f>
        <v>1000037401</v>
      </c>
      <c r="E741" s="1" t="str">
        <f aca="false">TEXT(+'PLANTILLA PEDIDOS'!R745,0)</f>
        <v>50640324</v>
      </c>
      <c r="F741" s="1" t="str">
        <f aca="false">+'PLANTILLA PEDIDOS'!S745</f>
        <v>EGU074</v>
      </c>
      <c r="G741" s="1" t="str">
        <f aca="false">TEXT(+'PLANTILLA PEDIDOS'!T745,0)</f>
        <v>814190293</v>
      </c>
      <c r="H741" s="1" t="n">
        <f aca="false">+'PLANTILLA PEDIDOS'!U745</f>
        <v>1</v>
      </c>
      <c r="I741" s="1" t="str">
        <f aca="false">TEXT(+'PLANTILLA PEDIDOS'!V745,0)</f>
        <v>5818</v>
      </c>
      <c r="J741" s="1" t="n">
        <f aca="false">+'PLANTILLA PEDIDOS'!W745</f>
        <v>3</v>
      </c>
    </row>
    <row r="742" customFormat="false" ht="13.8" hidden="false" customHeight="false" outlineLevel="0" collapsed="false">
      <c r="A742" s="22" t="n">
        <f aca="false">+'PLANTILLA PEDIDOS'!$S$1</f>
        <v>45630</v>
      </c>
      <c r="B742" s="1" t="str">
        <f aca="false">MID(+'PLANTILLA PEDIDOS'!O746,1,4)</f>
        <v>7711</v>
      </c>
      <c r="C742" s="1" t="str">
        <f aca="false">+'PLANTILLA PEDIDOS'!P746</f>
        <v>COMERCIAL ARANDANOCOM DEL SUR CIA</v>
      </c>
      <c r="D742" s="1" t="str">
        <f aca="false">TEXT(+'PLANTILLA PEDIDOS'!Q746,0)</f>
        <v>1000037401</v>
      </c>
      <c r="E742" s="1" t="str">
        <f aca="false">TEXT(+'PLANTILLA PEDIDOS'!R746,0)</f>
        <v>50640324</v>
      </c>
      <c r="F742" s="1" t="str">
        <f aca="false">+'PLANTILLA PEDIDOS'!S746</f>
        <v>EGU074</v>
      </c>
      <c r="G742" s="1" t="str">
        <f aca="false">TEXT(+'PLANTILLA PEDIDOS'!T746,0)</f>
        <v>814190293</v>
      </c>
      <c r="H742" s="1" t="n">
        <f aca="false">+'PLANTILLA PEDIDOS'!U746</f>
        <v>1</v>
      </c>
      <c r="I742" s="1" t="str">
        <f aca="false">TEXT(+'PLANTILLA PEDIDOS'!V746,0)</f>
        <v>10096</v>
      </c>
      <c r="J742" s="1" t="n">
        <f aca="false">+'PLANTILLA PEDIDOS'!W746</f>
        <v>3</v>
      </c>
    </row>
    <row r="743" customFormat="false" ht="13.8" hidden="false" customHeight="false" outlineLevel="0" collapsed="false">
      <c r="A743" s="22" t="n">
        <f aca="false">+'PLANTILLA PEDIDOS'!$S$1</f>
        <v>45630</v>
      </c>
      <c r="B743" s="1" t="str">
        <f aca="false">MID(+'PLANTILLA PEDIDOS'!O747,1,4)</f>
        <v>7711</v>
      </c>
      <c r="C743" s="1" t="str">
        <f aca="false">+'PLANTILLA PEDIDOS'!P747</f>
        <v>COMERCIAL ARANDANOCOM DEL SUR CIA</v>
      </c>
      <c r="D743" s="1" t="str">
        <f aca="false">TEXT(+'PLANTILLA PEDIDOS'!Q747,0)</f>
        <v>1000037401</v>
      </c>
      <c r="E743" s="1" t="str">
        <f aca="false">TEXT(+'PLANTILLA PEDIDOS'!R747,0)</f>
        <v>50640324</v>
      </c>
      <c r="F743" s="1" t="str">
        <f aca="false">+'PLANTILLA PEDIDOS'!S747</f>
        <v>EGU074</v>
      </c>
      <c r="G743" s="1" t="str">
        <f aca="false">TEXT(+'PLANTILLA PEDIDOS'!T747,0)</f>
        <v>814190293</v>
      </c>
      <c r="H743" s="1" t="n">
        <f aca="false">+'PLANTILLA PEDIDOS'!U747</f>
        <v>1</v>
      </c>
      <c r="I743" s="1" t="str">
        <f aca="false">TEXT(+'PLANTILLA PEDIDOS'!V747,0)</f>
        <v>12416</v>
      </c>
      <c r="J743" s="1" t="n">
        <f aca="false">+'PLANTILLA PEDIDOS'!W747</f>
        <v>3</v>
      </c>
    </row>
    <row r="744" customFormat="false" ht="13.8" hidden="false" customHeight="false" outlineLevel="0" collapsed="false">
      <c r="A744" s="22" t="n">
        <f aca="false">+'PLANTILLA PEDIDOS'!$S$1</f>
        <v>45630</v>
      </c>
      <c r="B744" s="1" t="str">
        <f aca="false">MID(+'PLANTILLA PEDIDOS'!O748,1,4)</f>
        <v>7711</v>
      </c>
      <c r="C744" s="1" t="str">
        <f aca="false">+'PLANTILLA PEDIDOS'!P748</f>
        <v>COMERCIAL ARANDANOCOM DEL SUR CIA</v>
      </c>
      <c r="D744" s="1" t="str">
        <f aca="false">TEXT(+'PLANTILLA PEDIDOS'!Q748,0)</f>
        <v>1000037401</v>
      </c>
      <c r="E744" s="1" t="str">
        <f aca="false">TEXT(+'PLANTILLA PEDIDOS'!R748,0)</f>
        <v>50640324</v>
      </c>
      <c r="F744" s="1" t="str">
        <f aca="false">+'PLANTILLA PEDIDOS'!S748</f>
        <v>EGU074</v>
      </c>
      <c r="G744" s="1" t="str">
        <f aca="false">TEXT(+'PLANTILLA PEDIDOS'!T748,0)</f>
        <v>814190293</v>
      </c>
      <c r="H744" s="1" t="n">
        <f aca="false">+'PLANTILLA PEDIDOS'!U748</f>
        <v>1</v>
      </c>
      <c r="I744" s="1" t="str">
        <f aca="false">TEXT(+'PLANTILLA PEDIDOS'!V748,0)</f>
        <v>5510</v>
      </c>
      <c r="J744" s="1" t="n">
        <f aca="false">+'PLANTILLA PEDIDOS'!W748</f>
        <v>6</v>
      </c>
    </row>
    <row r="745" customFormat="false" ht="13.8" hidden="false" customHeight="false" outlineLevel="0" collapsed="false">
      <c r="A745" s="22" t="n">
        <f aca="false">+'PLANTILLA PEDIDOS'!$S$1</f>
        <v>45630</v>
      </c>
      <c r="B745" s="1" t="str">
        <f aca="false">MID(+'PLANTILLA PEDIDOS'!O749,1,4)</f>
        <v>7711</v>
      </c>
      <c r="C745" s="1" t="str">
        <f aca="false">+'PLANTILLA PEDIDOS'!P749</f>
        <v>COMERCIAL ARANDANOCOM DEL SUR CIA</v>
      </c>
      <c r="D745" s="1" t="str">
        <f aca="false">TEXT(+'PLANTILLA PEDIDOS'!Q749,0)</f>
        <v>1000037401</v>
      </c>
      <c r="E745" s="1" t="str">
        <f aca="false">TEXT(+'PLANTILLA PEDIDOS'!R749,0)</f>
        <v>50640324</v>
      </c>
      <c r="F745" s="1" t="str">
        <f aca="false">+'PLANTILLA PEDIDOS'!S749</f>
        <v>EGU074</v>
      </c>
      <c r="G745" s="1" t="str">
        <f aca="false">TEXT(+'PLANTILLA PEDIDOS'!T749,0)</f>
        <v>814190293</v>
      </c>
      <c r="H745" s="1" t="n">
        <f aca="false">+'PLANTILLA PEDIDOS'!U749</f>
        <v>1</v>
      </c>
      <c r="I745" s="1" t="str">
        <f aca="false">TEXT(+'PLANTILLA PEDIDOS'!V749,0)</f>
        <v>5512</v>
      </c>
      <c r="J745" s="1" t="n">
        <f aca="false">+'PLANTILLA PEDIDOS'!W749</f>
        <v>3</v>
      </c>
    </row>
    <row r="746" customFormat="false" ht="13.8" hidden="false" customHeight="false" outlineLevel="0" collapsed="false">
      <c r="A746" s="22" t="n">
        <f aca="false">+'PLANTILLA PEDIDOS'!$S$1</f>
        <v>45630</v>
      </c>
      <c r="B746" s="1" t="str">
        <f aca="false">MID(+'PLANTILLA PEDIDOS'!O750,1,4)</f>
        <v>7711</v>
      </c>
      <c r="C746" s="1" t="str">
        <f aca="false">+'PLANTILLA PEDIDOS'!P750</f>
        <v>COMERCIAL ARANDANOCOM DEL SUR CIA</v>
      </c>
      <c r="D746" s="1" t="str">
        <f aca="false">TEXT(+'PLANTILLA PEDIDOS'!Q750,0)</f>
        <v>1000037401</v>
      </c>
      <c r="E746" s="1" t="str">
        <f aca="false">TEXT(+'PLANTILLA PEDIDOS'!R750,0)</f>
        <v>50640324</v>
      </c>
      <c r="F746" s="1" t="str">
        <f aca="false">+'PLANTILLA PEDIDOS'!S750</f>
        <v>EGU074</v>
      </c>
      <c r="G746" s="1" t="str">
        <f aca="false">TEXT(+'PLANTILLA PEDIDOS'!T750,0)</f>
        <v>814190293</v>
      </c>
      <c r="H746" s="1" t="n">
        <f aca="false">+'PLANTILLA PEDIDOS'!U750</f>
        <v>1</v>
      </c>
      <c r="I746" s="1" t="str">
        <f aca="false">TEXT(+'PLANTILLA PEDIDOS'!V750,0)</f>
        <v>10990</v>
      </c>
      <c r="J746" s="1" t="n">
        <f aca="false">+'PLANTILLA PEDIDOS'!W750</f>
        <v>3</v>
      </c>
    </row>
    <row r="747" customFormat="false" ht="13.8" hidden="false" customHeight="false" outlineLevel="0" collapsed="false">
      <c r="A747" s="22" t="n">
        <f aca="false">+'PLANTILLA PEDIDOS'!$S$1</f>
        <v>45630</v>
      </c>
      <c r="B747" s="1" t="str">
        <f aca="false">MID(+'PLANTILLA PEDIDOS'!O751,1,4)</f>
        <v>7711</v>
      </c>
      <c r="C747" s="1" t="str">
        <f aca="false">+'PLANTILLA PEDIDOS'!P751</f>
        <v>COMERCIAL ARANDANOCOM DEL SUR CIA</v>
      </c>
      <c r="D747" s="1" t="str">
        <f aca="false">TEXT(+'PLANTILLA PEDIDOS'!Q751,0)</f>
        <v>1000037401</v>
      </c>
      <c r="E747" s="1" t="str">
        <f aca="false">TEXT(+'PLANTILLA PEDIDOS'!R751,0)</f>
        <v>50640324</v>
      </c>
      <c r="F747" s="1" t="str">
        <f aca="false">+'PLANTILLA PEDIDOS'!S751</f>
        <v>EGU074</v>
      </c>
      <c r="G747" s="1" t="str">
        <f aca="false">TEXT(+'PLANTILLA PEDIDOS'!T751,0)</f>
        <v>814190293</v>
      </c>
      <c r="H747" s="1" t="n">
        <f aca="false">+'PLANTILLA PEDIDOS'!U751</f>
        <v>1</v>
      </c>
      <c r="I747" s="1" t="str">
        <f aca="false">TEXT(+'PLANTILLA PEDIDOS'!V751,0)</f>
        <v>4163</v>
      </c>
      <c r="J747" s="1" t="n">
        <f aca="false">+'PLANTILLA PEDIDOS'!W751</f>
        <v>2</v>
      </c>
    </row>
    <row r="748" customFormat="false" ht="13.8" hidden="false" customHeight="false" outlineLevel="0" collapsed="false">
      <c r="A748" s="22" t="n">
        <f aca="false">+'PLANTILLA PEDIDOS'!$S$1</f>
        <v>45630</v>
      </c>
      <c r="B748" s="1" t="str">
        <f aca="false">MID(+'PLANTILLA PEDIDOS'!O752,1,4)</f>
        <v>7711</v>
      </c>
      <c r="C748" s="1" t="str">
        <f aca="false">+'PLANTILLA PEDIDOS'!P752</f>
        <v>COMERCIAL ARANDANOCOM DEL SUR CIA</v>
      </c>
      <c r="D748" s="1" t="str">
        <f aca="false">TEXT(+'PLANTILLA PEDIDOS'!Q752,0)</f>
        <v>1000037401</v>
      </c>
      <c r="E748" s="1" t="str">
        <f aca="false">TEXT(+'PLANTILLA PEDIDOS'!R752,0)</f>
        <v>50640324</v>
      </c>
      <c r="F748" s="1" t="str">
        <f aca="false">+'PLANTILLA PEDIDOS'!S752</f>
        <v>EGU074</v>
      </c>
      <c r="G748" s="1" t="str">
        <f aca="false">TEXT(+'PLANTILLA PEDIDOS'!T752,0)</f>
        <v>814190293</v>
      </c>
      <c r="H748" s="1" t="n">
        <f aca="false">+'PLANTILLA PEDIDOS'!U752</f>
        <v>0</v>
      </c>
      <c r="I748" s="1" t="str">
        <f aca="false">TEXT(+'PLANTILLA PEDIDOS'!V752,0)</f>
        <v/>
      </c>
      <c r="J748" s="1" t="str">
        <f aca="false">+'PLANTILLA PEDIDOS'!W752</f>
        <v/>
      </c>
    </row>
    <row r="749" customFormat="false" ht="13.8" hidden="false" customHeight="false" outlineLevel="0" collapsed="false">
      <c r="A749" s="22" t="n">
        <f aca="false">+'PLANTILLA PEDIDOS'!$S$1</f>
        <v>45630</v>
      </c>
      <c r="B749" s="1" t="str">
        <f aca="false">MID(+'PLANTILLA PEDIDOS'!O753,1,4)</f>
        <v>7711</v>
      </c>
      <c r="C749" s="1" t="str">
        <f aca="false">+'PLANTILLA PEDIDOS'!P753</f>
        <v>COMERCIAL ARANDANOCOM DEL SUR CIA</v>
      </c>
      <c r="D749" s="1" t="str">
        <f aca="false">TEXT(+'PLANTILLA PEDIDOS'!Q753,0)</f>
        <v>1000037401</v>
      </c>
      <c r="E749" s="1" t="str">
        <f aca="false">TEXT(+'PLANTILLA PEDIDOS'!R753,0)</f>
        <v>50640324</v>
      </c>
      <c r="F749" s="1" t="str">
        <f aca="false">+'PLANTILLA PEDIDOS'!S753</f>
        <v>EGU074</v>
      </c>
      <c r="G749" s="1" t="str">
        <f aca="false">TEXT(+'PLANTILLA PEDIDOS'!T753,0)</f>
        <v>814190293</v>
      </c>
      <c r="H749" s="1" t="n">
        <f aca="false">+'PLANTILLA PEDIDOS'!U753</f>
        <v>0</v>
      </c>
      <c r="I749" s="1" t="str">
        <f aca="false">TEXT(+'PLANTILLA PEDIDOS'!V753,0)</f>
        <v/>
      </c>
      <c r="J749" s="1" t="str">
        <f aca="false">+'PLANTILLA PEDIDOS'!W753</f>
        <v/>
      </c>
    </row>
    <row r="750" customFormat="false" ht="13.8" hidden="false" customHeight="false" outlineLevel="0" collapsed="false">
      <c r="A750" s="22" t="n">
        <f aca="false">+'PLANTILLA PEDIDOS'!$S$1</f>
        <v>45630</v>
      </c>
      <c r="B750" s="1" t="str">
        <f aca="false">MID(+'PLANTILLA PEDIDOS'!O754,1,4)</f>
        <v>7711</v>
      </c>
      <c r="C750" s="1" t="str">
        <f aca="false">+'PLANTILLA PEDIDOS'!P754</f>
        <v>COMERCIAL ARANDANOCOM DEL SUR CIA</v>
      </c>
      <c r="D750" s="1" t="str">
        <f aca="false">TEXT(+'PLANTILLA PEDIDOS'!Q754,0)</f>
        <v>1000037401</v>
      </c>
      <c r="E750" s="1" t="str">
        <f aca="false">TEXT(+'PLANTILLA PEDIDOS'!R754,0)</f>
        <v>50640324</v>
      </c>
      <c r="F750" s="1" t="str">
        <f aca="false">+'PLANTILLA PEDIDOS'!S754</f>
        <v>EGU074</v>
      </c>
      <c r="G750" s="1" t="str">
        <f aca="false">TEXT(+'PLANTILLA PEDIDOS'!T754,0)</f>
        <v>814190293</v>
      </c>
      <c r="H750" s="1" t="n">
        <f aca="false">+'PLANTILLA PEDIDOS'!U754</f>
        <v>0</v>
      </c>
      <c r="I750" s="1" t="str">
        <f aca="false">TEXT(+'PLANTILLA PEDIDOS'!V754,0)</f>
        <v/>
      </c>
      <c r="J750" s="1" t="str">
        <f aca="false">+'PLANTILLA PEDIDOS'!W754</f>
        <v/>
      </c>
    </row>
    <row r="751" customFormat="false" ht="13.8" hidden="false" customHeight="false" outlineLevel="0" collapsed="false">
      <c r="A751" s="22" t="n">
        <f aca="false">+'PLANTILLA PEDIDOS'!$S$1</f>
        <v>45630</v>
      </c>
      <c r="B751" s="1" t="str">
        <f aca="false">MID(+'PLANTILLA PEDIDOS'!O755,1,4)</f>
        <v>7711</v>
      </c>
      <c r="C751" s="1" t="str">
        <f aca="false">+'PLANTILLA PEDIDOS'!P755</f>
        <v>COMERCIAL ARANDANOCOM DEL SUR CIA</v>
      </c>
      <c r="D751" s="1" t="str">
        <f aca="false">TEXT(+'PLANTILLA PEDIDOS'!Q755,0)</f>
        <v>1000037401</v>
      </c>
      <c r="E751" s="1" t="str">
        <f aca="false">TEXT(+'PLANTILLA PEDIDOS'!R755,0)</f>
        <v>50640324</v>
      </c>
      <c r="F751" s="1" t="str">
        <f aca="false">+'PLANTILLA PEDIDOS'!S755</f>
        <v>EGU074</v>
      </c>
      <c r="G751" s="1" t="str">
        <f aca="false">TEXT(+'PLANTILLA PEDIDOS'!T755,0)</f>
        <v>814190293</v>
      </c>
      <c r="H751" s="1" t="n">
        <f aca="false">+'PLANTILLA PEDIDOS'!U755</f>
        <v>0</v>
      </c>
      <c r="I751" s="1" t="str">
        <f aca="false">TEXT(+'PLANTILLA PEDIDOS'!V755,0)</f>
        <v/>
      </c>
      <c r="J751" s="1" t="str">
        <f aca="false">+'PLANTILLA PEDIDOS'!W755</f>
        <v/>
      </c>
    </row>
    <row r="752" customFormat="false" ht="13.8" hidden="false" customHeight="false" outlineLevel="0" collapsed="false">
      <c r="A752" s="22" t="n">
        <f aca="false">+'PLANTILLA PEDIDOS'!$S$1</f>
        <v>45630</v>
      </c>
      <c r="B752" s="1" t="str">
        <f aca="false">MID(+'PLANTILLA PEDIDOS'!O756,1,4)</f>
        <v>7711</v>
      </c>
      <c r="C752" s="1" t="str">
        <f aca="false">+'PLANTILLA PEDIDOS'!P756</f>
        <v>COMERCIAL ARANDANOCOM DEL SUR CIA</v>
      </c>
      <c r="D752" s="1" t="str">
        <f aca="false">TEXT(+'PLANTILLA PEDIDOS'!Q756,0)</f>
        <v>1000037401</v>
      </c>
      <c r="E752" s="1" t="str">
        <f aca="false">TEXT(+'PLANTILLA PEDIDOS'!R756,0)</f>
        <v>50640324</v>
      </c>
      <c r="F752" s="1" t="str">
        <f aca="false">+'PLANTILLA PEDIDOS'!S756</f>
        <v>EGU074</v>
      </c>
      <c r="G752" s="1" t="str">
        <f aca="false">TEXT(+'PLANTILLA PEDIDOS'!T756,0)</f>
        <v>814190293</v>
      </c>
      <c r="H752" s="1" t="n">
        <f aca="false">+'PLANTILLA PEDIDOS'!U756</f>
        <v>0</v>
      </c>
      <c r="I752" s="1" t="str">
        <f aca="false">TEXT(+'PLANTILLA PEDIDOS'!V756,0)</f>
        <v/>
      </c>
      <c r="J752" s="1" t="str">
        <f aca="false">+'PLANTILLA PEDIDOS'!W756</f>
        <v/>
      </c>
    </row>
    <row r="753" customFormat="false" ht="13.8" hidden="false" customHeight="false" outlineLevel="0" collapsed="false">
      <c r="A753" s="22" t="n">
        <f aca="false">+'PLANTILLA PEDIDOS'!$S$1</f>
        <v>45630</v>
      </c>
      <c r="B753" s="1" t="str">
        <f aca="false">MID(+'PLANTILLA PEDIDOS'!O757,1,4)</f>
        <v>7711</v>
      </c>
      <c r="C753" s="1" t="str">
        <f aca="false">+'PLANTILLA PEDIDOS'!P757</f>
        <v>COMERCIAL ARANDANOCOM DEL SUR CIA</v>
      </c>
      <c r="D753" s="1" t="str">
        <f aca="false">TEXT(+'PLANTILLA PEDIDOS'!Q757,0)</f>
        <v>1000037401</v>
      </c>
      <c r="E753" s="1" t="str">
        <f aca="false">TEXT(+'PLANTILLA PEDIDOS'!R757,0)</f>
        <v>50640324</v>
      </c>
      <c r="F753" s="1" t="str">
        <f aca="false">+'PLANTILLA PEDIDOS'!S757</f>
        <v>EGU074</v>
      </c>
      <c r="G753" s="1" t="str">
        <f aca="false">TEXT(+'PLANTILLA PEDIDOS'!T757,0)</f>
        <v>814190293</v>
      </c>
      <c r="H753" s="1" t="n">
        <f aca="false">+'PLANTILLA PEDIDOS'!U757</f>
        <v>0</v>
      </c>
      <c r="I753" s="1" t="str">
        <f aca="false">TEXT(+'PLANTILLA PEDIDOS'!V757,0)</f>
        <v/>
      </c>
      <c r="J753" s="1" t="str">
        <f aca="false">+'PLANTILLA PEDIDOS'!W757</f>
        <v/>
      </c>
    </row>
    <row r="754" customFormat="false" ht="13.8" hidden="false" customHeight="false" outlineLevel="0" collapsed="false">
      <c r="A754" s="22" t="n">
        <f aca="false">+'PLANTILLA PEDIDOS'!$S$1</f>
        <v>45630</v>
      </c>
      <c r="B754" s="1" t="str">
        <f aca="false">MID(+'PLANTILLA PEDIDOS'!O758,1,4)</f>
        <v>7711</v>
      </c>
      <c r="C754" s="1" t="str">
        <f aca="false">+'PLANTILLA PEDIDOS'!P758</f>
        <v>COMERCIAL ARANDANOCOM DEL SUR CIA</v>
      </c>
      <c r="D754" s="1" t="str">
        <f aca="false">TEXT(+'PLANTILLA PEDIDOS'!Q758,0)</f>
        <v>1000037401</v>
      </c>
      <c r="E754" s="1" t="str">
        <f aca="false">TEXT(+'PLANTILLA PEDIDOS'!R758,0)</f>
        <v>50640324</v>
      </c>
      <c r="F754" s="1" t="str">
        <f aca="false">+'PLANTILLA PEDIDOS'!S758</f>
        <v>EGU074</v>
      </c>
      <c r="G754" s="1" t="str">
        <f aca="false">TEXT(+'PLANTILLA PEDIDOS'!T758,0)</f>
        <v>814190293</v>
      </c>
      <c r="H754" s="1" t="n">
        <f aca="false">+'PLANTILLA PEDIDOS'!U758</f>
        <v>0</v>
      </c>
      <c r="I754" s="1" t="str">
        <f aca="false">TEXT(+'PLANTILLA PEDIDOS'!V758,0)</f>
        <v/>
      </c>
      <c r="J754" s="1" t="str">
        <f aca="false">+'PLANTILLA PEDIDOS'!W758</f>
        <v/>
      </c>
    </row>
    <row r="755" customFormat="false" ht="13.8" hidden="false" customHeight="false" outlineLevel="0" collapsed="false">
      <c r="A755" s="22" t="n">
        <f aca="false">+'PLANTILLA PEDIDOS'!$S$1</f>
        <v>45630</v>
      </c>
      <c r="B755" s="1" t="str">
        <f aca="false">MID(+'PLANTILLA PEDIDOS'!O759,1,4)</f>
        <v>7711</v>
      </c>
      <c r="C755" s="1" t="str">
        <f aca="false">+'PLANTILLA PEDIDOS'!P759</f>
        <v>COMERCIAL ARANDANOCOM DEL SUR CIA</v>
      </c>
      <c r="D755" s="1" t="str">
        <f aca="false">TEXT(+'PLANTILLA PEDIDOS'!Q759,0)</f>
        <v>1000037401</v>
      </c>
      <c r="E755" s="1" t="str">
        <f aca="false">TEXT(+'PLANTILLA PEDIDOS'!R759,0)</f>
        <v>50640324</v>
      </c>
      <c r="F755" s="1" t="str">
        <f aca="false">+'PLANTILLA PEDIDOS'!S759</f>
        <v>EGU074</v>
      </c>
      <c r="G755" s="1" t="str">
        <f aca="false">TEXT(+'PLANTILLA PEDIDOS'!T759,0)</f>
        <v>814190293</v>
      </c>
      <c r="H755" s="1" t="n">
        <f aca="false">+'PLANTILLA PEDIDOS'!U759</f>
        <v>0</v>
      </c>
      <c r="I755" s="1" t="str">
        <f aca="false">TEXT(+'PLANTILLA PEDIDOS'!V759,0)</f>
        <v/>
      </c>
      <c r="J755" s="1" t="str">
        <f aca="false">+'PLANTILLA PEDIDOS'!W759</f>
        <v/>
      </c>
    </row>
    <row r="756" customFormat="false" ht="13.8" hidden="false" customHeight="false" outlineLevel="0" collapsed="false">
      <c r="A756" s="22" t="n">
        <f aca="false">+'PLANTILLA PEDIDOS'!$S$1</f>
        <v>45630</v>
      </c>
      <c r="B756" s="1" t="str">
        <f aca="false">MID(+'PLANTILLA PEDIDOS'!O760,1,4)</f>
        <v>7711</v>
      </c>
      <c r="C756" s="1" t="str">
        <f aca="false">+'PLANTILLA PEDIDOS'!P760</f>
        <v>COMERCIAL ARANDANOCOM DEL SUR CIA</v>
      </c>
      <c r="D756" s="1" t="str">
        <f aca="false">TEXT(+'PLANTILLA PEDIDOS'!Q760,0)</f>
        <v>1000037401</v>
      </c>
      <c r="E756" s="1" t="str">
        <f aca="false">TEXT(+'PLANTILLA PEDIDOS'!R760,0)</f>
        <v>50640324</v>
      </c>
      <c r="F756" s="1" t="str">
        <f aca="false">+'PLANTILLA PEDIDOS'!S760</f>
        <v>EGU074</v>
      </c>
      <c r="G756" s="1" t="str">
        <f aca="false">TEXT(+'PLANTILLA PEDIDOS'!T760,0)</f>
        <v>814190293</v>
      </c>
      <c r="H756" s="1" t="n">
        <f aca="false">+'PLANTILLA PEDIDOS'!U760</f>
        <v>0</v>
      </c>
      <c r="I756" s="1" t="str">
        <f aca="false">TEXT(+'PLANTILLA PEDIDOS'!V760,0)</f>
        <v/>
      </c>
      <c r="J756" s="1" t="str">
        <f aca="false">+'PLANTILLA PEDIDOS'!W760</f>
        <v/>
      </c>
    </row>
    <row r="757" customFormat="false" ht="13.8" hidden="false" customHeight="false" outlineLevel="0" collapsed="false">
      <c r="A757" s="22" t="n">
        <f aca="false">+'PLANTILLA PEDIDOS'!$S$1</f>
        <v>45630</v>
      </c>
      <c r="B757" s="1" t="str">
        <f aca="false">MID(+'PLANTILLA PEDIDOS'!O761,1,4)</f>
        <v>7711</v>
      </c>
      <c r="C757" s="1" t="str">
        <f aca="false">+'PLANTILLA PEDIDOS'!P761</f>
        <v>COMERCIAL ARANDANOCOM DEL SUR CIA</v>
      </c>
      <c r="D757" s="1" t="str">
        <f aca="false">TEXT(+'PLANTILLA PEDIDOS'!Q761,0)</f>
        <v>1000037401</v>
      </c>
      <c r="E757" s="1" t="str">
        <f aca="false">TEXT(+'PLANTILLA PEDIDOS'!R761,0)</f>
        <v>50640324</v>
      </c>
      <c r="F757" s="1" t="str">
        <f aca="false">+'PLANTILLA PEDIDOS'!S761</f>
        <v>EGU074</v>
      </c>
      <c r="G757" s="1" t="str">
        <f aca="false">TEXT(+'PLANTILLA PEDIDOS'!T761,0)</f>
        <v>814190293</v>
      </c>
      <c r="H757" s="1" t="n">
        <f aca="false">+'PLANTILLA PEDIDOS'!U761</f>
        <v>0</v>
      </c>
      <c r="I757" s="1" t="str">
        <f aca="false">TEXT(+'PLANTILLA PEDIDOS'!V761,0)</f>
        <v/>
      </c>
      <c r="J757" s="1" t="str">
        <f aca="false">+'PLANTILLA PEDIDOS'!W761</f>
        <v/>
      </c>
    </row>
    <row r="758" customFormat="false" ht="13.8" hidden="false" customHeight="false" outlineLevel="0" collapsed="false">
      <c r="A758" s="22" t="n">
        <f aca="false">+'PLANTILLA PEDIDOS'!$S$1</f>
        <v>45630</v>
      </c>
      <c r="B758" s="1" t="str">
        <f aca="false">MID(+'PLANTILLA PEDIDOS'!O762,1,4)</f>
        <v>7711</v>
      </c>
      <c r="C758" s="1" t="str">
        <f aca="false">+'PLANTILLA PEDIDOS'!P762</f>
        <v>COMERCIAL ARANDANOCOM DEL SUR CIA</v>
      </c>
      <c r="D758" s="1" t="str">
        <f aca="false">TEXT(+'PLANTILLA PEDIDOS'!Q762,0)</f>
        <v>1000037401</v>
      </c>
      <c r="E758" s="1" t="str">
        <f aca="false">TEXT(+'PLANTILLA PEDIDOS'!R762,0)</f>
        <v>50640324</v>
      </c>
      <c r="F758" s="1" t="str">
        <f aca="false">+'PLANTILLA PEDIDOS'!S762</f>
        <v>EGU074</v>
      </c>
      <c r="G758" s="1" t="str">
        <f aca="false">TEXT(+'PLANTILLA PEDIDOS'!T762,0)</f>
        <v>814190293</v>
      </c>
      <c r="H758" s="1" t="n">
        <f aca="false">+'PLANTILLA PEDIDOS'!U762</f>
        <v>0</v>
      </c>
      <c r="I758" s="1" t="str">
        <f aca="false">TEXT(+'PLANTILLA PEDIDOS'!V762,0)</f>
        <v/>
      </c>
      <c r="J758" s="1" t="str">
        <f aca="false">+'PLANTILLA PEDIDOS'!W762</f>
        <v/>
      </c>
    </row>
    <row r="759" customFormat="false" ht="13.8" hidden="false" customHeight="false" outlineLevel="0" collapsed="false">
      <c r="A759" s="22" t="n">
        <f aca="false">+'PLANTILLA PEDIDOS'!$S$1</f>
        <v>45630</v>
      </c>
      <c r="B759" s="1" t="str">
        <f aca="false">MID(+'PLANTILLA PEDIDOS'!O763,1,4)</f>
        <v>7711</v>
      </c>
      <c r="C759" s="1" t="str">
        <f aca="false">+'PLANTILLA PEDIDOS'!P763</f>
        <v>COMERCIAL ARANDANOCOM DEL SUR CIA</v>
      </c>
      <c r="D759" s="1" t="str">
        <f aca="false">TEXT(+'PLANTILLA PEDIDOS'!Q763,0)</f>
        <v>1000037401</v>
      </c>
      <c r="E759" s="1" t="str">
        <f aca="false">TEXT(+'PLANTILLA PEDIDOS'!R763,0)</f>
        <v>50640324</v>
      </c>
      <c r="F759" s="1" t="str">
        <f aca="false">+'PLANTILLA PEDIDOS'!S763</f>
        <v>EGU074</v>
      </c>
      <c r="G759" s="1" t="str">
        <f aca="false">TEXT(+'PLANTILLA PEDIDOS'!T763,0)</f>
        <v>814190293</v>
      </c>
      <c r="H759" s="1" t="n">
        <f aca="false">+'PLANTILLA PEDIDOS'!U763</f>
        <v>0</v>
      </c>
      <c r="I759" s="1" t="str">
        <f aca="false">TEXT(+'PLANTILLA PEDIDOS'!V763,0)</f>
        <v/>
      </c>
      <c r="J759" s="1" t="str">
        <f aca="false">+'PLANTILLA PEDIDOS'!W763</f>
        <v/>
      </c>
    </row>
    <row r="760" customFormat="false" ht="13.8" hidden="false" customHeight="false" outlineLevel="0" collapsed="false">
      <c r="A760" s="22" t="n">
        <f aca="false">+'PLANTILLA PEDIDOS'!$S$1</f>
        <v>45630</v>
      </c>
      <c r="B760" s="1" t="str">
        <f aca="false">MID(+'PLANTILLA PEDIDOS'!O764,1,4)</f>
        <v>7711</v>
      </c>
      <c r="C760" s="1" t="str">
        <f aca="false">+'PLANTILLA PEDIDOS'!P764</f>
        <v>COMERCIAL ARANDANOCOM DEL SUR CIA</v>
      </c>
      <c r="D760" s="1" t="str">
        <f aca="false">TEXT(+'PLANTILLA PEDIDOS'!Q764,0)</f>
        <v>1000037401</v>
      </c>
      <c r="E760" s="1" t="str">
        <f aca="false">TEXT(+'PLANTILLA PEDIDOS'!R764,0)</f>
        <v>50640324</v>
      </c>
      <c r="F760" s="1" t="str">
        <f aca="false">+'PLANTILLA PEDIDOS'!S764</f>
        <v>EGU074</v>
      </c>
      <c r="G760" s="1" t="str">
        <f aca="false">TEXT(+'PLANTILLA PEDIDOS'!T764,0)</f>
        <v>814190293</v>
      </c>
      <c r="H760" s="1" t="n">
        <f aca="false">+'PLANTILLA PEDIDOS'!U764</f>
        <v>0</v>
      </c>
      <c r="I760" s="1" t="str">
        <f aca="false">TEXT(+'PLANTILLA PEDIDOS'!V764,0)</f>
        <v/>
      </c>
      <c r="J760" s="1" t="str">
        <f aca="false">+'PLANTILLA PEDIDOS'!W764</f>
        <v/>
      </c>
    </row>
    <row r="761" customFormat="false" ht="13.8" hidden="false" customHeight="false" outlineLevel="0" collapsed="false">
      <c r="A761" s="22" t="n">
        <f aca="false">+'PLANTILLA PEDIDOS'!$S$1</f>
        <v>45630</v>
      </c>
      <c r="B761" s="1" t="str">
        <f aca="false">MID(+'PLANTILLA PEDIDOS'!O765,1,4)</f>
        <v>7711</v>
      </c>
      <c r="C761" s="1" t="str">
        <f aca="false">+'PLANTILLA PEDIDOS'!P765</f>
        <v>COMERCIAL ARANDANOCOM DEL SUR CIA</v>
      </c>
      <c r="D761" s="1" t="str">
        <f aca="false">TEXT(+'PLANTILLA PEDIDOS'!Q765,0)</f>
        <v>1000037401</v>
      </c>
      <c r="E761" s="1" t="str">
        <f aca="false">TEXT(+'PLANTILLA PEDIDOS'!R765,0)</f>
        <v>50640324</v>
      </c>
      <c r="F761" s="1" t="str">
        <f aca="false">+'PLANTILLA PEDIDOS'!S765</f>
        <v>EGU074</v>
      </c>
      <c r="G761" s="1" t="str">
        <f aca="false">TEXT(+'PLANTILLA PEDIDOS'!T765,0)</f>
        <v>814190293</v>
      </c>
      <c r="H761" s="1" t="n">
        <f aca="false">+'PLANTILLA PEDIDOS'!U765</f>
        <v>0</v>
      </c>
      <c r="I761" s="1" t="str">
        <f aca="false">TEXT(+'PLANTILLA PEDIDOS'!V765,0)</f>
        <v/>
      </c>
      <c r="J761" s="1" t="str">
        <f aca="false">+'PLANTILLA PEDIDOS'!W765</f>
        <v/>
      </c>
    </row>
    <row r="762" customFormat="false" ht="13.8" hidden="false" customHeight="false" outlineLevel="0" collapsed="false">
      <c r="A762" s="22" t="n">
        <f aca="false">+'PLANTILLA PEDIDOS'!$S$1</f>
        <v>45630</v>
      </c>
      <c r="B762" s="1" t="str">
        <f aca="false">MID(+'PLANTILLA PEDIDOS'!O766,1,4)</f>
        <v>7711</v>
      </c>
      <c r="C762" s="1" t="str">
        <f aca="false">+'PLANTILLA PEDIDOS'!P766</f>
        <v>COMERCIAL ARANDANOCOM DEL SUR CIA</v>
      </c>
      <c r="D762" s="1" t="str">
        <f aca="false">TEXT(+'PLANTILLA PEDIDOS'!Q766,0)</f>
        <v>1000037401</v>
      </c>
      <c r="E762" s="1" t="str">
        <f aca="false">TEXT(+'PLANTILLA PEDIDOS'!R766,0)</f>
        <v>50640324</v>
      </c>
      <c r="F762" s="1" t="str">
        <f aca="false">+'PLANTILLA PEDIDOS'!S766</f>
        <v>EGU074</v>
      </c>
      <c r="G762" s="1" t="str">
        <f aca="false">TEXT(+'PLANTILLA PEDIDOS'!T766,0)</f>
        <v>814190293</v>
      </c>
      <c r="H762" s="1" t="n">
        <f aca="false">+'PLANTILLA PEDIDOS'!U766</f>
        <v>0</v>
      </c>
      <c r="I762" s="1" t="str">
        <f aca="false">TEXT(+'PLANTILLA PEDIDOS'!V766,0)</f>
        <v/>
      </c>
      <c r="J762" s="1" t="str">
        <f aca="false">+'PLANTILLA PEDIDOS'!W766</f>
        <v/>
      </c>
    </row>
    <row r="763" customFormat="false" ht="13.8" hidden="false" customHeight="false" outlineLevel="0" collapsed="false">
      <c r="A763" s="22" t="n">
        <f aca="false">+'PLANTILLA PEDIDOS'!$S$1</f>
        <v>45630</v>
      </c>
      <c r="B763" s="1" t="str">
        <f aca="false">MID(+'PLANTILLA PEDIDOS'!O767,1,4)</f>
        <v>7711</v>
      </c>
      <c r="C763" s="1" t="str">
        <f aca="false">+'PLANTILLA PEDIDOS'!P767</f>
        <v>COMERCIAL ARANDANOCOM DEL SUR CIA</v>
      </c>
      <c r="D763" s="1" t="str">
        <f aca="false">TEXT(+'PLANTILLA PEDIDOS'!Q767,0)</f>
        <v>1000037401</v>
      </c>
      <c r="E763" s="1" t="str">
        <f aca="false">TEXT(+'PLANTILLA PEDIDOS'!R767,0)</f>
        <v>50640324</v>
      </c>
      <c r="F763" s="1" t="str">
        <f aca="false">+'PLANTILLA PEDIDOS'!S767</f>
        <v>EGU074</v>
      </c>
      <c r="G763" s="1" t="str">
        <f aca="false">TEXT(+'PLANTILLA PEDIDOS'!T767,0)</f>
        <v>814190293</v>
      </c>
      <c r="H763" s="1" t="n">
        <f aca="false">+'PLANTILLA PEDIDOS'!U767</f>
        <v>0</v>
      </c>
      <c r="I763" s="1" t="str">
        <f aca="false">TEXT(+'PLANTILLA PEDIDOS'!V767,0)</f>
        <v/>
      </c>
      <c r="J763" s="1" t="str">
        <f aca="false">+'PLANTILLA PEDIDOS'!W767</f>
        <v/>
      </c>
    </row>
    <row r="764" customFormat="false" ht="13.8" hidden="false" customHeight="false" outlineLevel="0" collapsed="false">
      <c r="A764" s="22" t="n">
        <f aca="false">+'PLANTILLA PEDIDOS'!$S$1</f>
        <v>45630</v>
      </c>
      <c r="B764" s="1" t="str">
        <f aca="false">MID(+'PLANTILLA PEDIDOS'!O768,1,4)</f>
        <v>7711</v>
      </c>
      <c r="C764" s="1" t="str">
        <f aca="false">+'PLANTILLA PEDIDOS'!P768</f>
        <v>COMERCIAL ARANDANOCOM DEL SUR CIA</v>
      </c>
      <c r="D764" s="1" t="str">
        <f aca="false">TEXT(+'PLANTILLA PEDIDOS'!Q768,0)</f>
        <v>1000037401</v>
      </c>
      <c r="E764" s="1" t="str">
        <f aca="false">TEXT(+'PLANTILLA PEDIDOS'!R768,0)</f>
        <v>50640324</v>
      </c>
      <c r="F764" s="1" t="str">
        <f aca="false">+'PLANTILLA PEDIDOS'!S768</f>
        <v>EGU074</v>
      </c>
      <c r="G764" s="1" t="str">
        <f aca="false">TEXT(+'PLANTILLA PEDIDOS'!T768,0)</f>
        <v>814190293</v>
      </c>
      <c r="H764" s="1" t="n">
        <f aca="false">+'PLANTILLA PEDIDOS'!U768</f>
        <v>0</v>
      </c>
      <c r="I764" s="1" t="str">
        <f aca="false">TEXT(+'PLANTILLA PEDIDOS'!V768,0)</f>
        <v/>
      </c>
      <c r="J764" s="1" t="str">
        <f aca="false">+'PLANTILLA PEDIDOS'!W768</f>
        <v/>
      </c>
    </row>
    <row r="765" customFormat="false" ht="13.8" hidden="false" customHeight="false" outlineLevel="0" collapsed="false">
      <c r="A765" s="22" t="n">
        <f aca="false">+'PLANTILLA PEDIDOS'!$S$1</f>
        <v>45630</v>
      </c>
      <c r="B765" s="1" t="str">
        <f aca="false">MID(+'PLANTILLA PEDIDOS'!O769,1,4)</f>
        <v>7711</v>
      </c>
      <c r="C765" s="1" t="str">
        <f aca="false">+'PLANTILLA PEDIDOS'!P769</f>
        <v>COMERCIAL ARANDANOCOM DEL SUR CIA</v>
      </c>
      <c r="D765" s="1" t="str">
        <f aca="false">TEXT(+'PLANTILLA PEDIDOS'!Q769,0)</f>
        <v>1000037401</v>
      </c>
      <c r="E765" s="1" t="str">
        <f aca="false">TEXT(+'PLANTILLA PEDIDOS'!R769,0)</f>
        <v>50640324</v>
      </c>
      <c r="F765" s="1" t="str">
        <f aca="false">+'PLANTILLA PEDIDOS'!S769</f>
        <v>EGU074</v>
      </c>
      <c r="G765" s="1" t="str">
        <f aca="false">TEXT(+'PLANTILLA PEDIDOS'!T769,0)</f>
        <v>814190293</v>
      </c>
      <c r="H765" s="1" t="n">
        <f aca="false">+'PLANTILLA PEDIDOS'!U769</f>
        <v>0</v>
      </c>
      <c r="I765" s="1" t="str">
        <f aca="false">TEXT(+'PLANTILLA PEDIDOS'!V769,0)</f>
        <v/>
      </c>
      <c r="J765" s="1" t="str">
        <f aca="false">+'PLANTILLA PEDIDOS'!W769</f>
        <v/>
      </c>
    </row>
    <row r="766" customFormat="false" ht="13.8" hidden="false" customHeight="false" outlineLevel="0" collapsed="false">
      <c r="A766" s="22" t="n">
        <f aca="false">+'PLANTILLA PEDIDOS'!$S$1</f>
        <v>45630</v>
      </c>
      <c r="B766" s="1" t="str">
        <f aca="false">MID(+'PLANTILLA PEDIDOS'!O770,1,4)</f>
        <v>7711</v>
      </c>
      <c r="C766" s="1" t="str">
        <f aca="false">+'PLANTILLA PEDIDOS'!P770</f>
        <v>COMERCIAL ARANDANOCOM DEL SUR CIA</v>
      </c>
      <c r="D766" s="1" t="str">
        <f aca="false">TEXT(+'PLANTILLA PEDIDOS'!Q770,0)</f>
        <v>1000037401</v>
      </c>
      <c r="E766" s="1" t="str">
        <f aca="false">TEXT(+'PLANTILLA PEDIDOS'!R770,0)</f>
        <v>50640324</v>
      </c>
      <c r="F766" s="1" t="str">
        <f aca="false">+'PLANTILLA PEDIDOS'!S770</f>
        <v>EGU074</v>
      </c>
      <c r="G766" s="1" t="str">
        <f aca="false">TEXT(+'PLANTILLA PEDIDOS'!T770,0)</f>
        <v>814190293</v>
      </c>
      <c r="H766" s="1" t="n">
        <f aca="false">+'PLANTILLA PEDIDOS'!U770</f>
        <v>0</v>
      </c>
      <c r="I766" s="1" t="str">
        <f aca="false">TEXT(+'PLANTILLA PEDIDOS'!V770,0)</f>
        <v/>
      </c>
      <c r="J766" s="1" t="str">
        <f aca="false">+'PLANTILLA PEDIDOS'!W770</f>
        <v/>
      </c>
    </row>
    <row r="767" customFormat="false" ht="13.8" hidden="false" customHeight="false" outlineLevel="0" collapsed="false">
      <c r="A767" s="22" t="n">
        <f aca="false">+'PLANTILLA PEDIDOS'!$S$1</f>
        <v>45630</v>
      </c>
      <c r="B767" s="1" t="str">
        <f aca="false">MID(+'PLANTILLA PEDIDOS'!O771,1,4)</f>
        <v>7711</v>
      </c>
      <c r="C767" s="1" t="str">
        <f aca="false">+'PLANTILLA PEDIDOS'!P771</f>
        <v>COMERCIAL ARANDANOCOM DEL SUR CIA</v>
      </c>
      <c r="D767" s="1" t="str">
        <f aca="false">TEXT(+'PLANTILLA PEDIDOS'!Q771,0)</f>
        <v>1000037401</v>
      </c>
      <c r="E767" s="1" t="str">
        <f aca="false">TEXT(+'PLANTILLA PEDIDOS'!R771,0)</f>
        <v>50640324</v>
      </c>
      <c r="F767" s="1" t="str">
        <f aca="false">+'PLANTILLA PEDIDOS'!S771</f>
        <v>EGU074</v>
      </c>
      <c r="G767" s="1" t="str">
        <f aca="false">TEXT(+'PLANTILLA PEDIDOS'!T771,0)</f>
        <v>814190293</v>
      </c>
      <c r="H767" s="1" t="n">
        <f aca="false">+'PLANTILLA PEDIDOS'!U771</f>
        <v>0</v>
      </c>
      <c r="I767" s="1" t="str">
        <f aca="false">TEXT(+'PLANTILLA PEDIDOS'!V771,0)</f>
        <v/>
      </c>
      <c r="J767" s="1" t="str">
        <f aca="false">+'PLANTILLA PEDIDOS'!W771</f>
        <v/>
      </c>
    </row>
    <row r="768" customFormat="false" ht="13.8" hidden="false" customHeight="false" outlineLevel="0" collapsed="false">
      <c r="A768" s="22" t="n">
        <f aca="false">+'PLANTILLA PEDIDOS'!$S$1</f>
        <v>45630</v>
      </c>
      <c r="B768" s="1" t="str">
        <f aca="false">MID(+'PLANTILLA PEDIDOS'!O772,1,4)</f>
        <v>7711</v>
      </c>
      <c r="C768" s="1" t="str">
        <f aca="false">+'PLANTILLA PEDIDOS'!P772</f>
        <v>COMERCIAL ARANDANOCOM DEL SUR CIA</v>
      </c>
      <c r="D768" s="1" t="str">
        <f aca="false">TEXT(+'PLANTILLA PEDIDOS'!Q772,0)</f>
        <v>1000037401</v>
      </c>
      <c r="E768" s="1" t="str">
        <f aca="false">TEXT(+'PLANTILLA PEDIDOS'!R772,0)</f>
        <v>50640324</v>
      </c>
      <c r="F768" s="1" t="str">
        <f aca="false">+'PLANTILLA PEDIDOS'!S772</f>
        <v>EGU074</v>
      </c>
      <c r="G768" s="1" t="str">
        <f aca="false">TEXT(+'PLANTILLA PEDIDOS'!T772,0)</f>
        <v>814190293</v>
      </c>
      <c r="H768" s="1" t="n">
        <f aca="false">+'PLANTILLA PEDIDOS'!U772</f>
        <v>0</v>
      </c>
      <c r="I768" s="1" t="str">
        <f aca="false">TEXT(+'PLANTILLA PEDIDOS'!V772,0)</f>
        <v/>
      </c>
      <c r="J768" s="1" t="str">
        <f aca="false">+'PLANTILLA PEDIDOS'!W772</f>
        <v/>
      </c>
    </row>
    <row r="769" customFormat="false" ht="13.8" hidden="false" customHeight="false" outlineLevel="0" collapsed="false">
      <c r="A769" s="22" t="n">
        <f aca="false">+'PLANTILLA PEDIDOS'!$S$1</f>
        <v>45630</v>
      </c>
      <c r="B769" s="1" t="str">
        <f aca="false">MID(+'PLANTILLA PEDIDOS'!O773,1,4)</f>
        <v>7711</v>
      </c>
      <c r="C769" s="1" t="str">
        <f aca="false">+'PLANTILLA PEDIDOS'!P773</f>
        <v>COMERCIAL ARANDANOCOM DEL SUR CIA</v>
      </c>
      <c r="D769" s="1" t="str">
        <f aca="false">TEXT(+'PLANTILLA PEDIDOS'!Q773,0)</f>
        <v>1000037401</v>
      </c>
      <c r="E769" s="1" t="str">
        <f aca="false">TEXT(+'PLANTILLA PEDIDOS'!R773,0)</f>
        <v>50640324</v>
      </c>
      <c r="F769" s="1" t="str">
        <f aca="false">+'PLANTILLA PEDIDOS'!S773</f>
        <v>EGU074</v>
      </c>
      <c r="G769" s="1" t="str">
        <f aca="false">TEXT(+'PLANTILLA PEDIDOS'!T773,0)</f>
        <v>814190293</v>
      </c>
      <c r="H769" s="1" t="n">
        <f aca="false">+'PLANTILLA PEDIDOS'!U773</f>
        <v>0</v>
      </c>
      <c r="I769" s="1" t="str">
        <f aca="false">TEXT(+'PLANTILLA PEDIDOS'!V773,0)</f>
        <v/>
      </c>
      <c r="J769" s="1" t="str">
        <f aca="false">+'PLANTILLA PEDIDOS'!W773</f>
        <v/>
      </c>
    </row>
    <row r="770" customFormat="false" ht="13.8" hidden="false" customHeight="false" outlineLevel="0" collapsed="false">
      <c r="A770" s="22" t="n">
        <f aca="false">+'PLANTILLA PEDIDOS'!$S$1</f>
        <v>45630</v>
      </c>
      <c r="B770" s="1" t="str">
        <f aca="false">MID(+'PLANTILLA PEDIDOS'!O774,1,4)</f>
        <v>7711</v>
      </c>
      <c r="C770" s="1" t="str">
        <f aca="false">+'PLANTILLA PEDIDOS'!P774</f>
        <v>COMERCIAL ARANDANOCOM DEL SUR CIA</v>
      </c>
      <c r="D770" s="1" t="str">
        <f aca="false">TEXT(+'PLANTILLA PEDIDOS'!Q774,0)</f>
        <v>1000037401</v>
      </c>
      <c r="E770" s="1" t="str">
        <f aca="false">TEXT(+'PLANTILLA PEDIDOS'!R774,0)</f>
        <v>50640324</v>
      </c>
      <c r="F770" s="1" t="str">
        <f aca="false">+'PLANTILLA PEDIDOS'!S774</f>
        <v>EGU074</v>
      </c>
      <c r="G770" s="1" t="str">
        <f aca="false">TEXT(+'PLANTILLA PEDIDOS'!T774,0)</f>
        <v>814190293</v>
      </c>
      <c r="H770" s="1" t="n">
        <f aca="false">+'PLANTILLA PEDIDOS'!U774</f>
        <v>0</v>
      </c>
      <c r="I770" s="1" t="str">
        <f aca="false">TEXT(+'PLANTILLA PEDIDOS'!V774,0)</f>
        <v/>
      </c>
      <c r="J770" s="1" t="str">
        <f aca="false">+'PLANTILLA PEDIDOS'!W774</f>
        <v/>
      </c>
    </row>
    <row r="771" customFormat="false" ht="13.8" hidden="false" customHeight="false" outlineLevel="0" collapsed="false">
      <c r="A771" s="22" t="n">
        <f aca="false">+'PLANTILLA PEDIDOS'!$S$1</f>
        <v>45630</v>
      </c>
      <c r="B771" s="1" t="str">
        <f aca="false">MID(+'PLANTILLA PEDIDOS'!O775,1,4)</f>
        <v>7711</v>
      </c>
      <c r="C771" s="1" t="str">
        <f aca="false">+'PLANTILLA PEDIDOS'!P775</f>
        <v>COMERCIAL ARANDANOCOM DEL SUR CIA</v>
      </c>
      <c r="D771" s="1" t="str">
        <f aca="false">TEXT(+'PLANTILLA PEDIDOS'!Q775,0)</f>
        <v>1000037401</v>
      </c>
      <c r="E771" s="1" t="str">
        <f aca="false">TEXT(+'PLANTILLA PEDIDOS'!R775,0)</f>
        <v>50640324</v>
      </c>
      <c r="F771" s="1" t="str">
        <f aca="false">+'PLANTILLA PEDIDOS'!S775</f>
        <v>EGU074</v>
      </c>
      <c r="G771" s="1" t="str">
        <f aca="false">TEXT(+'PLANTILLA PEDIDOS'!T775,0)</f>
        <v>814190293</v>
      </c>
      <c r="H771" s="1" t="n">
        <f aca="false">+'PLANTILLA PEDIDOS'!U775</f>
        <v>0</v>
      </c>
      <c r="I771" s="1" t="str">
        <f aca="false">TEXT(+'PLANTILLA PEDIDOS'!V775,0)</f>
        <v/>
      </c>
      <c r="J771" s="1" t="str">
        <f aca="false">+'PLANTILLA PEDIDOS'!W775</f>
        <v/>
      </c>
    </row>
    <row r="772" customFormat="false" ht="13.8" hidden="false" customHeight="false" outlineLevel="0" collapsed="false">
      <c r="A772" s="22" t="n">
        <f aca="false">+'PLANTILLA PEDIDOS'!$S$1</f>
        <v>45630</v>
      </c>
      <c r="B772" s="1" t="str">
        <f aca="false">MID(+'PLANTILLA PEDIDOS'!O776,1,4)</f>
        <v>7711</v>
      </c>
      <c r="C772" s="1" t="str">
        <f aca="false">+'PLANTILLA PEDIDOS'!P776</f>
        <v>COMERCIAL ARANDANOCOM DEL SUR CIA</v>
      </c>
      <c r="D772" s="1" t="str">
        <f aca="false">TEXT(+'PLANTILLA PEDIDOS'!Q776,0)</f>
        <v>1000037401</v>
      </c>
      <c r="E772" s="1" t="str">
        <f aca="false">TEXT(+'PLANTILLA PEDIDOS'!R776,0)</f>
        <v>50640324</v>
      </c>
      <c r="F772" s="1" t="str">
        <f aca="false">+'PLANTILLA PEDIDOS'!S776</f>
        <v>EGU074</v>
      </c>
      <c r="G772" s="1" t="str">
        <f aca="false">TEXT(+'PLANTILLA PEDIDOS'!T776,0)</f>
        <v>814190293</v>
      </c>
      <c r="H772" s="1" t="n">
        <f aca="false">+'PLANTILLA PEDIDOS'!U776</f>
        <v>0</v>
      </c>
      <c r="I772" s="1" t="str">
        <f aca="false">TEXT(+'PLANTILLA PEDIDOS'!V776,0)</f>
        <v/>
      </c>
      <c r="J772" s="1" t="str">
        <f aca="false">+'PLANTILLA PEDIDOS'!W776</f>
        <v/>
      </c>
    </row>
    <row r="773" customFormat="false" ht="13.8" hidden="false" customHeight="false" outlineLevel="0" collapsed="false">
      <c r="A773" s="22" t="n">
        <f aca="false">+'PLANTILLA PEDIDOS'!$S$1</f>
        <v>45630</v>
      </c>
      <c r="B773" s="1" t="str">
        <f aca="false">MID(+'PLANTILLA PEDIDOS'!O777,1,4)</f>
        <v>7711</v>
      </c>
      <c r="C773" s="1" t="str">
        <f aca="false">+'PLANTILLA PEDIDOS'!P777</f>
        <v>COMERCIAL ARANDANOCOM DEL SUR CIA</v>
      </c>
      <c r="D773" s="1" t="str">
        <f aca="false">TEXT(+'PLANTILLA PEDIDOS'!Q777,0)</f>
        <v>1000037401</v>
      </c>
      <c r="E773" s="1" t="str">
        <f aca="false">TEXT(+'PLANTILLA PEDIDOS'!R777,0)</f>
        <v>50640324</v>
      </c>
      <c r="F773" s="1" t="str">
        <f aca="false">+'PLANTILLA PEDIDOS'!S777</f>
        <v>EGU074</v>
      </c>
      <c r="G773" s="1" t="str">
        <f aca="false">TEXT(+'PLANTILLA PEDIDOS'!T777,0)</f>
        <v>814190293</v>
      </c>
      <c r="H773" s="1" t="n">
        <f aca="false">+'PLANTILLA PEDIDOS'!U777</f>
        <v>0</v>
      </c>
      <c r="I773" s="1" t="str">
        <f aca="false">TEXT(+'PLANTILLA PEDIDOS'!V777,0)</f>
        <v/>
      </c>
      <c r="J773" s="1" t="str">
        <f aca="false">+'PLANTILLA PEDIDOS'!W777</f>
        <v/>
      </c>
    </row>
    <row r="774" customFormat="false" ht="13.8" hidden="false" customHeight="false" outlineLevel="0" collapsed="false">
      <c r="A774" s="22" t="n">
        <f aca="false">+'PLANTILLA PEDIDOS'!$S$1</f>
        <v>45630</v>
      </c>
      <c r="B774" s="1" t="str">
        <f aca="false">MID(+'PLANTILLA PEDIDOS'!O778,1,4)</f>
        <v>7711</v>
      </c>
      <c r="C774" s="1" t="str">
        <f aca="false">+'PLANTILLA PEDIDOS'!P778</f>
        <v>COMERCIAL ARANDANOCOM DEL SUR CIA</v>
      </c>
      <c r="D774" s="1" t="str">
        <f aca="false">TEXT(+'PLANTILLA PEDIDOS'!Q778,0)</f>
        <v>1000037401</v>
      </c>
      <c r="E774" s="1" t="str">
        <f aca="false">TEXT(+'PLANTILLA PEDIDOS'!R778,0)</f>
        <v>50640324</v>
      </c>
      <c r="F774" s="1" t="str">
        <f aca="false">+'PLANTILLA PEDIDOS'!S778</f>
        <v>EGU074</v>
      </c>
      <c r="G774" s="1" t="str">
        <f aca="false">TEXT(+'PLANTILLA PEDIDOS'!T778,0)</f>
        <v>814190293</v>
      </c>
      <c r="H774" s="1" t="n">
        <f aca="false">+'PLANTILLA PEDIDOS'!U778</f>
        <v>0</v>
      </c>
      <c r="I774" s="1" t="str">
        <f aca="false">TEXT(+'PLANTILLA PEDIDOS'!V778,0)</f>
        <v/>
      </c>
      <c r="J774" s="1" t="str">
        <f aca="false">+'PLANTILLA PEDIDOS'!W778</f>
        <v/>
      </c>
    </row>
    <row r="775" customFormat="false" ht="13.8" hidden="false" customHeight="false" outlineLevel="0" collapsed="false">
      <c r="A775" s="22" t="n">
        <f aca="false">+'PLANTILLA PEDIDOS'!$S$1</f>
        <v>45630</v>
      </c>
      <c r="B775" s="1" t="str">
        <f aca="false">MID(+'PLANTILLA PEDIDOS'!O779,1,4)</f>
        <v>7711</v>
      </c>
      <c r="C775" s="1" t="str">
        <f aca="false">+'PLANTILLA PEDIDOS'!P779</f>
        <v>COMERCIAL ARANDANOCOM DEL SUR CIA</v>
      </c>
      <c r="D775" s="1" t="str">
        <f aca="false">TEXT(+'PLANTILLA PEDIDOS'!Q779,0)</f>
        <v>1000037401</v>
      </c>
      <c r="E775" s="1" t="str">
        <f aca="false">TEXT(+'PLANTILLA PEDIDOS'!R779,0)</f>
        <v>50640324</v>
      </c>
      <c r="F775" s="1" t="str">
        <f aca="false">+'PLANTILLA PEDIDOS'!S779</f>
        <v>EGU074</v>
      </c>
      <c r="G775" s="1" t="str">
        <f aca="false">TEXT(+'PLANTILLA PEDIDOS'!T779,0)</f>
        <v>814190293</v>
      </c>
      <c r="H775" s="1" t="n">
        <f aca="false">+'PLANTILLA PEDIDOS'!U779</f>
        <v>0</v>
      </c>
      <c r="I775" s="1" t="str">
        <f aca="false">TEXT(+'PLANTILLA PEDIDOS'!V779,0)</f>
        <v/>
      </c>
      <c r="J775" s="1" t="str">
        <f aca="false">+'PLANTILLA PEDIDOS'!W779</f>
        <v/>
      </c>
    </row>
    <row r="776" customFormat="false" ht="13.8" hidden="false" customHeight="false" outlineLevel="0" collapsed="false">
      <c r="A776" s="22" t="n">
        <f aca="false">+'PLANTILLA PEDIDOS'!$S$1</f>
        <v>45630</v>
      </c>
      <c r="B776" s="1" t="str">
        <f aca="false">MID(+'PLANTILLA PEDIDOS'!O780,1,4)</f>
        <v>7711</v>
      </c>
      <c r="C776" s="1" t="str">
        <f aca="false">+'PLANTILLA PEDIDOS'!P780</f>
        <v>COMERCIAL ARANDANOCOM DEL SUR CIA</v>
      </c>
      <c r="D776" s="1" t="str">
        <f aca="false">TEXT(+'PLANTILLA PEDIDOS'!Q780,0)</f>
        <v>1000037401</v>
      </c>
      <c r="E776" s="1" t="str">
        <f aca="false">TEXT(+'PLANTILLA PEDIDOS'!R780,0)</f>
        <v>50640324</v>
      </c>
      <c r="F776" s="1" t="str">
        <f aca="false">+'PLANTILLA PEDIDOS'!S780</f>
        <v>EGU074</v>
      </c>
      <c r="G776" s="1" t="str">
        <f aca="false">TEXT(+'PLANTILLA PEDIDOS'!T780,0)</f>
        <v>814190293</v>
      </c>
      <c r="H776" s="1" t="n">
        <f aca="false">+'PLANTILLA PEDIDOS'!U780</f>
        <v>0</v>
      </c>
      <c r="I776" s="1" t="str">
        <f aca="false">TEXT(+'PLANTILLA PEDIDOS'!V780,0)</f>
        <v/>
      </c>
      <c r="J776" s="1" t="str">
        <f aca="false">+'PLANTILLA PEDIDOS'!W780</f>
        <v/>
      </c>
    </row>
    <row r="777" customFormat="false" ht="13.8" hidden="false" customHeight="false" outlineLevel="0" collapsed="false">
      <c r="A777" s="22" t="n">
        <f aca="false">+'PLANTILLA PEDIDOS'!$S$1</f>
        <v>45630</v>
      </c>
      <c r="B777" s="1" t="str">
        <f aca="false">MID(+'PLANTILLA PEDIDOS'!O781,1,4)</f>
        <v>7711</v>
      </c>
      <c r="C777" s="1" t="str">
        <f aca="false">+'PLANTILLA PEDIDOS'!P781</f>
        <v>COMERCIAL ARANDANOCOM DEL SUR CIA</v>
      </c>
      <c r="D777" s="1" t="str">
        <f aca="false">TEXT(+'PLANTILLA PEDIDOS'!Q781,0)</f>
        <v>1000037401</v>
      </c>
      <c r="E777" s="1" t="str">
        <f aca="false">TEXT(+'PLANTILLA PEDIDOS'!R781,0)</f>
        <v>50640324</v>
      </c>
      <c r="F777" s="1" t="str">
        <f aca="false">+'PLANTILLA PEDIDOS'!S781</f>
        <v>EGU074</v>
      </c>
      <c r="G777" s="1" t="str">
        <f aca="false">TEXT(+'PLANTILLA PEDIDOS'!T781,0)</f>
        <v>814190293</v>
      </c>
      <c r="H777" s="1" t="n">
        <f aca="false">+'PLANTILLA PEDIDOS'!U781</f>
        <v>0</v>
      </c>
      <c r="I777" s="1" t="str">
        <f aca="false">TEXT(+'PLANTILLA PEDIDOS'!V781,0)</f>
        <v/>
      </c>
      <c r="J777" s="1" t="str">
        <f aca="false">+'PLANTILLA PEDIDOS'!W781</f>
        <v/>
      </c>
    </row>
    <row r="778" customFormat="false" ht="13.8" hidden="false" customHeight="false" outlineLevel="0" collapsed="false">
      <c r="A778" s="22" t="n">
        <f aca="false">+'PLANTILLA PEDIDOS'!$S$1</f>
        <v>45630</v>
      </c>
      <c r="B778" s="1" t="str">
        <f aca="false">MID(+'PLANTILLA PEDIDOS'!O782,1,4)</f>
        <v>7711</v>
      </c>
      <c r="C778" s="1" t="str">
        <f aca="false">+'PLANTILLA PEDIDOS'!P782</f>
        <v>COMERCIAL ARANDANOCOM DEL SUR CIA</v>
      </c>
      <c r="D778" s="1" t="str">
        <f aca="false">TEXT(+'PLANTILLA PEDIDOS'!Q782,0)</f>
        <v>1000037401</v>
      </c>
      <c r="E778" s="1" t="str">
        <f aca="false">TEXT(+'PLANTILLA PEDIDOS'!R782,0)</f>
        <v>50640324</v>
      </c>
      <c r="F778" s="1" t="str">
        <f aca="false">+'PLANTILLA PEDIDOS'!S782</f>
        <v>EGU074</v>
      </c>
      <c r="G778" s="1" t="str">
        <f aca="false">TEXT(+'PLANTILLA PEDIDOS'!T782,0)</f>
        <v>814190293</v>
      </c>
      <c r="H778" s="1" t="n">
        <f aca="false">+'PLANTILLA PEDIDOS'!U782</f>
        <v>0</v>
      </c>
      <c r="I778" s="1" t="str">
        <f aca="false">TEXT(+'PLANTILLA PEDIDOS'!V782,0)</f>
        <v/>
      </c>
      <c r="J778" s="1" t="str">
        <f aca="false">+'PLANTILLA PEDIDOS'!W782</f>
        <v/>
      </c>
    </row>
    <row r="779" customFormat="false" ht="13.8" hidden="false" customHeight="false" outlineLevel="0" collapsed="false">
      <c r="A779" s="22" t="n">
        <f aca="false">+'PLANTILLA PEDIDOS'!$S$1</f>
        <v>45630</v>
      </c>
      <c r="B779" s="1" t="str">
        <f aca="false">MID(+'PLANTILLA PEDIDOS'!O783,1,4)</f>
        <v>7711</v>
      </c>
      <c r="C779" s="1" t="str">
        <f aca="false">+'PLANTILLA PEDIDOS'!P783</f>
        <v>COMERCIAL ARANDANOCOM DEL SUR CIA</v>
      </c>
      <c r="D779" s="1" t="str">
        <f aca="false">TEXT(+'PLANTILLA PEDIDOS'!Q783,0)</f>
        <v>1000037401</v>
      </c>
      <c r="E779" s="1" t="str">
        <f aca="false">TEXT(+'PLANTILLA PEDIDOS'!R783,0)</f>
        <v>50640324</v>
      </c>
      <c r="F779" s="1" t="str">
        <f aca="false">+'PLANTILLA PEDIDOS'!S783</f>
        <v>EGU074</v>
      </c>
      <c r="G779" s="1" t="str">
        <f aca="false">TEXT(+'PLANTILLA PEDIDOS'!T783,0)</f>
        <v>814190293</v>
      </c>
      <c r="H779" s="1" t="n">
        <f aca="false">+'PLANTILLA PEDIDOS'!U783</f>
        <v>0</v>
      </c>
      <c r="I779" s="1" t="str">
        <f aca="false">TEXT(+'PLANTILLA PEDIDOS'!V783,0)</f>
        <v/>
      </c>
      <c r="J779" s="1" t="str">
        <f aca="false">+'PLANTILLA PEDIDOS'!W783</f>
        <v/>
      </c>
    </row>
    <row r="780" customFormat="false" ht="13.8" hidden="false" customHeight="false" outlineLevel="0" collapsed="false">
      <c r="A780" s="22" t="n">
        <f aca="false">+'PLANTILLA PEDIDOS'!$S$1</f>
        <v>45630</v>
      </c>
      <c r="B780" s="1" t="str">
        <f aca="false">MID(+'PLANTILLA PEDIDOS'!O784,1,4)</f>
        <v>7711</v>
      </c>
      <c r="C780" s="1" t="str">
        <f aca="false">+'PLANTILLA PEDIDOS'!P784</f>
        <v>COMERCIAL ARANDANOCOM DEL SUR CIA</v>
      </c>
      <c r="D780" s="1" t="str">
        <f aca="false">TEXT(+'PLANTILLA PEDIDOS'!Q784,0)</f>
        <v>1000037401</v>
      </c>
      <c r="E780" s="1" t="str">
        <f aca="false">TEXT(+'PLANTILLA PEDIDOS'!R784,0)</f>
        <v>50640324</v>
      </c>
      <c r="F780" s="1" t="str">
        <f aca="false">+'PLANTILLA PEDIDOS'!S784</f>
        <v>EGU074</v>
      </c>
      <c r="G780" s="1" t="str">
        <f aca="false">TEXT(+'PLANTILLA PEDIDOS'!T784,0)</f>
        <v>814190293</v>
      </c>
      <c r="H780" s="1" t="n">
        <f aca="false">+'PLANTILLA PEDIDOS'!U784</f>
        <v>0</v>
      </c>
      <c r="I780" s="1" t="str">
        <f aca="false">TEXT(+'PLANTILLA PEDIDOS'!V784,0)</f>
        <v/>
      </c>
      <c r="J780" s="1" t="str">
        <f aca="false">+'PLANTILLA PEDIDOS'!W784</f>
        <v/>
      </c>
    </row>
    <row r="781" customFormat="false" ht="13.8" hidden="false" customHeight="false" outlineLevel="0" collapsed="false">
      <c r="A781" s="22" t="n">
        <f aca="false">+'PLANTILLA PEDIDOS'!$S$1</f>
        <v>45630</v>
      </c>
      <c r="B781" s="1" t="str">
        <f aca="false">MID(+'PLANTILLA PEDIDOS'!O785,1,4)</f>
        <v>7711</v>
      </c>
      <c r="C781" s="1" t="str">
        <f aca="false">+'PLANTILLA PEDIDOS'!P785</f>
        <v>COMERCIAL ARANDANOCOM DEL SUR CIA</v>
      </c>
      <c r="D781" s="1" t="str">
        <f aca="false">TEXT(+'PLANTILLA PEDIDOS'!Q785,0)</f>
        <v>1000037401</v>
      </c>
      <c r="E781" s="1" t="str">
        <f aca="false">TEXT(+'PLANTILLA PEDIDOS'!R785,0)</f>
        <v>50640324</v>
      </c>
      <c r="F781" s="1" t="str">
        <f aca="false">+'PLANTILLA PEDIDOS'!S785</f>
        <v>EGU077</v>
      </c>
      <c r="G781" s="1" t="str">
        <f aca="false">TEXT(+'PLANTILLA PEDIDOS'!T785,0)</f>
        <v>814190293</v>
      </c>
      <c r="H781" s="1" t="n">
        <f aca="false">+'PLANTILLA PEDIDOS'!U785</f>
        <v>0</v>
      </c>
      <c r="I781" s="1" t="str">
        <f aca="false">TEXT(+'PLANTILLA PEDIDOS'!V785,0)</f>
        <v/>
      </c>
      <c r="J781" s="1" t="str">
        <f aca="false">+'PLANTILLA PEDIDOS'!W785</f>
        <v/>
      </c>
    </row>
    <row r="782" customFormat="false" ht="13.8" hidden="false" customHeight="false" outlineLevel="0" collapsed="false">
      <c r="A782" s="22" t="n">
        <f aca="false">+'PLANTILLA PEDIDOS'!$S$1</f>
        <v>45630</v>
      </c>
      <c r="B782" s="1" t="str">
        <f aca="false">MID(+'PLANTILLA PEDIDOS'!O786,1,4)</f>
        <v>7711</v>
      </c>
      <c r="C782" s="1" t="str">
        <f aca="false">+'PLANTILLA PEDIDOS'!P786</f>
        <v>COMERCIAL ARANDANOCOM DEL SUR CIA</v>
      </c>
      <c r="D782" s="1" t="str">
        <f aca="false">TEXT(+'PLANTILLA PEDIDOS'!Q786,0)</f>
        <v>1000037401</v>
      </c>
      <c r="E782" s="1" t="str">
        <f aca="false">TEXT(+'PLANTILLA PEDIDOS'!R786,0)</f>
        <v>50640324</v>
      </c>
      <c r="F782" s="1" t="str">
        <f aca="false">+'PLANTILLA PEDIDOS'!S786</f>
        <v>EGU077</v>
      </c>
      <c r="G782" s="1" t="str">
        <f aca="false">TEXT(+'PLANTILLA PEDIDOS'!T786,0)</f>
        <v>814190293</v>
      </c>
      <c r="H782" s="1" t="n">
        <f aca="false">+'PLANTILLA PEDIDOS'!U786</f>
        <v>0</v>
      </c>
      <c r="I782" s="1" t="str">
        <f aca="false">TEXT(+'PLANTILLA PEDIDOS'!V786,0)</f>
        <v/>
      </c>
      <c r="J782" s="1" t="str">
        <f aca="false">+'PLANTILLA PEDIDOS'!W786</f>
        <v/>
      </c>
    </row>
    <row r="783" customFormat="false" ht="13.8" hidden="false" customHeight="false" outlineLevel="0" collapsed="false">
      <c r="A783" s="22" t="n">
        <f aca="false">+'PLANTILLA PEDIDOS'!$S$1</f>
        <v>45630</v>
      </c>
      <c r="B783" s="1" t="str">
        <f aca="false">MID(+'PLANTILLA PEDIDOS'!O787,1,4)</f>
        <v>7711</v>
      </c>
      <c r="C783" s="1" t="str">
        <f aca="false">+'PLANTILLA PEDIDOS'!P787</f>
        <v>PACHECO VIDAL CARLOS GILBERTO</v>
      </c>
      <c r="D783" s="1" t="str">
        <f aca="false">TEXT(+'PLANTILLA PEDIDOS'!Q787,0)</f>
        <v>1000036994</v>
      </c>
      <c r="E783" s="1" t="str">
        <f aca="false">TEXT(+'PLANTILLA PEDIDOS'!R787,0)</f>
        <v>50640324</v>
      </c>
      <c r="F783" s="1" t="str">
        <f aca="false">+'PLANTILLA PEDIDOS'!S787</f>
        <v>EGU077</v>
      </c>
      <c r="G783" s="1" t="str">
        <f aca="false">TEXT(+'PLANTILLA PEDIDOS'!T787,0)</f>
        <v>814190293</v>
      </c>
      <c r="H783" s="1" t="n">
        <f aca="false">+'PLANTILLA PEDIDOS'!U787</f>
        <v>0</v>
      </c>
      <c r="I783" s="1" t="str">
        <f aca="false">TEXT(+'PLANTILLA PEDIDOS'!V787,0)</f>
        <v/>
      </c>
      <c r="J783" s="1" t="str">
        <f aca="false">+'PLANTILLA PEDIDOS'!W787</f>
        <v/>
      </c>
    </row>
    <row r="784" customFormat="false" ht="13.8" hidden="false" customHeight="false" outlineLevel="0" collapsed="false">
      <c r="A784" s="22" t="n">
        <f aca="false">+'PLANTILLA PEDIDOS'!$S$1</f>
        <v>45630</v>
      </c>
      <c r="B784" s="1" t="str">
        <f aca="false">MID(+'PLANTILLA PEDIDOS'!O788,1,4)</f>
        <v>7711</v>
      </c>
      <c r="C784" s="1" t="str">
        <f aca="false">+'PLANTILLA PEDIDOS'!P788</f>
        <v>PACHECO VIDAL CARLOS GILBERTO</v>
      </c>
      <c r="D784" s="1" t="str">
        <f aca="false">TEXT(+'PLANTILLA PEDIDOS'!Q788,0)</f>
        <v>1000036994</v>
      </c>
      <c r="E784" s="1" t="str">
        <f aca="false">TEXT(+'PLANTILLA PEDIDOS'!R788,0)</f>
        <v>50640324</v>
      </c>
      <c r="F784" s="1" t="str">
        <f aca="false">+'PLANTILLA PEDIDOS'!S788</f>
        <v>EGU077</v>
      </c>
      <c r="G784" s="1" t="str">
        <f aca="false">TEXT(+'PLANTILLA PEDIDOS'!T788,0)</f>
        <v>814190293</v>
      </c>
      <c r="H784" s="1" t="n">
        <f aca="false">+'PLANTILLA PEDIDOS'!U788</f>
        <v>0</v>
      </c>
      <c r="I784" s="1" t="str">
        <f aca="false">TEXT(+'PLANTILLA PEDIDOS'!V788,0)</f>
        <v/>
      </c>
      <c r="J784" s="1" t="str">
        <f aca="false">+'PLANTILLA PEDIDOS'!W788</f>
        <v/>
      </c>
    </row>
    <row r="785" customFormat="false" ht="13.8" hidden="false" customHeight="false" outlineLevel="0" collapsed="false">
      <c r="A785" s="22" t="n">
        <f aca="false">+'PLANTILLA PEDIDOS'!$S$1</f>
        <v>45630</v>
      </c>
      <c r="B785" s="1" t="str">
        <f aca="false">MID(+'PLANTILLA PEDIDOS'!O789,1,4)</f>
        <v>7711</v>
      </c>
      <c r="C785" s="1" t="str">
        <f aca="false">+'PLANTILLA PEDIDOS'!P789</f>
        <v>PACHECO VIDAL CARLOS GILBERTO</v>
      </c>
      <c r="D785" s="1" t="str">
        <f aca="false">TEXT(+'PLANTILLA PEDIDOS'!Q789,0)</f>
        <v>1000036994</v>
      </c>
      <c r="E785" s="1" t="str">
        <f aca="false">TEXT(+'PLANTILLA PEDIDOS'!R789,0)</f>
        <v>50640324</v>
      </c>
      <c r="F785" s="1" t="str">
        <f aca="false">+'PLANTILLA PEDIDOS'!S789</f>
        <v>EGU077</v>
      </c>
      <c r="G785" s="1" t="str">
        <f aca="false">TEXT(+'PLANTILLA PEDIDOS'!T789,0)</f>
        <v>814190219</v>
      </c>
      <c r="H785" s="1" t="n">
        <f aca="false">+'PLANTILLA PEDIDOS'!U789</f>
        <v>0</v>
      </c>
      <c r="I785" s="1" t="str">
        <f aca="false">TEXT(+'PLANTILLA PEDIDOS'!V789,0)</f>
        <v/>
      </c>
      <c r="J785" s="1" t="str">
        <f aca="false">+'PLANTILLA PEDIDOS'!W789</f>
        <v/>
      </c>
    </row>
    <row r="786" customFormat="false" ht="13.8" hidden="false" customHeight="false" outlineLevel="0" collapsed="false">
      <c r="A786" s="22" t="n">
        <f aca="false">+'PLANTILLA PEDIDOS'!$S$1</f>
        <v>45630</v>
      </c>
      <c r="B786" s="1" t="str">
        <f aca="false">MID(+'PLANTILLA PEDIDOS'!O790,1,4)</f>
        <v>7711</v>
      </c>
      <c r="C786" s="1" t="str">
        <f aca="false">+'PLANTILLA PEDIDOS'!P790</f>
        <v>PACHECO VIDAL CARLOS GILBERTO</v>
      </c>
      <c r="D786" s="1" t="str">
        <f aca="false">TEXT(+'PLANTILLA PEDIDOS'!Q790,0)</f>
        <v>1000036994</v>
      </c>
      <c r="E786" s="1" t="str">
        <f aca="false">TEXT(+'PLANTILLA PEDIDOS'!R790,0)</f>
        <v>50640324</v>
      </c>
      <c r="F786" s="1" t="str">
        <f aca="false">+'PLANTILLA PEDIDOS'!S790</f>
        <v>EGU077</v>
      </c>
      <c r="G786" s="1" t="str">
        <f aca="false">TEXT(+'PLANTILLA PEDIDOS'!T790,0)</f>
        <v>814190219</v>
      </c>
      <c r="H786" s="1" t="n">
        <f aca="false">+'PLANTILLA PEDIDOS'!U790</f>
        <v>0</v>
      </c>
      <c r="I786" s="1" t="str">
        <f aca="false">TEXT(+'PLANTILLA PEDIDOS'!V790,0)</f>
        <v/>
      </c>
      <c r="J786" s="1" t="str">
        <f aca="false">+'PLANTILLA PEDIDOS'!W790</f>
        <v/>
      </c>
    </row>
    <row r="787" customFormat="false" ht="13.8" hidden="false" customHeight="false" outlineLevel="0" collapsed="false">
      <c r="A787" s="22" t="n">
        <f aca="false">+'PLANTILLA PEDIDOS'!$S$1</f>
        <v>45630</v>
      </c>
      <c r="B787" s="1" t="str">
        <f aca="false">MID(+'PLANTILLA PEDIDOS'!O791,1,4)</f>
        <v>7711</v>
      </c>
      <c r="C787" s="1" t="str">
        <f aca="false">+'PLANTILLA PEDIDOS'!P791</f>
        <v>PACHECO VIDAL CARLOS GILBERTO</v>
      </c>
      <c r="D787" s="1" t="str">
        <f aca="false">TEXT(+'PLANTILLA PEDIDOS'!Q791,0)</f>
        <v>1000036994</v>
      </c>
      <c r="E787" s="1" t="str">
        <f aca="false">TEXT(+'PLANTILLA PEDIDOS'!R791,0)</f>
        <v>50640324</v>
      </c>
      <c r="F787" s="1" t="str">
        <f aca="false">+'PLANTILLA PEDIDOS'!S791</f>
        <v>EGU077</v>
      </c>
      <c r="G787" s="1" t="str">
        <f aca="false">TEXT(+'PLANTILLA PEDIDOS'!T791,0)</f>
        <v>814190219</v>
      </c>
      <c r="H787" s="1" t="n">
        <f aca="false">+'PLANTILLA PEDIDOS'!U791</f>
        <v>0</v>
      </c>
      <c r="I787" s="1" t="str">
        <f aca="false">TEXT(+'PLANTILLA PEDIDOS'!V791,0)</f>
        <v/>
      </c>
      <c r="J787" s="1" t="str">
        <f aca="false">+'PLANTILLA PEDIDOS'!W791</f>
        <v/>
      </c>
    </row>
    <row r="788" customFormat="false" ht="13.8" hidden="false" customHeight="false" outlineLevel="0" collapsed="false">
      <c r="A788" s="22" t="n">
        <f aca="false">+'PLANTILLA PEDIDOS'!$S$1</f>
        <v>45630</v>
      </c>
      <c r="B788" s="1" t="str">
        <f aca="false">MID(+'PLANTILLA PEDIDOS'!O792,1,4)</f>
        <v>7711</v>
      </c>
      <c r="C788" s="1" t="str">
        <f aca="false">+'PLANTILLA PEDIDOS'!P792</f>
        <v>PACHECO VIDAL CARLOS GILBERTO</v>
      </c>
      <c r="D788" s="1" t="str">
        <f aca="false">TEXT(+'PLANTILLA PEDIDOS'!Q792,0)</f>
        <v>1000036994</v>
      </c>
      <c r="E788" s="1" t="str">
        <f aca="false">TEXT(+'PLANTILLA PEDIDOS'!R792,0)</f>
        <v>50640324</v>
      </c>
      <c r="F788" s="1" t="str">
        <f aca="false">+'PLANTILLA PEDIDOS'!S792</f>
        <v>EGU077</v>
      </c>
      <c r="G788" s="1" t="str">
        <f aca="false">TEXT(+'PLANTILLA PEDIDOS'!T792,0)</f>
        <v>814190219</v>
      </c>
      <c r="H788" s="1" t="n">
        <f aca="false">+'PLANTILLA PEDIDOS'!U792</f>
        <v>0</v>
      </c>
      <c r="I788" s="1" t="str">
        <f aca="false">TEXT(+'PLANTILLA PEDIDOS'!V792,0)</f>
        <v/>
      </c>
      <c r="J788" s="1" t="str">
        <f aca="false">+'PLANTILLA PEDIDOS'!W792</f>
        <v/>
      </c>
    </row>
    <row r="789" customFormat="false" ht="13.8" hidden="false" customHeight="false" outlineLevel="0" collapsed="false">
      <c r="A789" s="22" t="n">
        <f aca="false">+'PLANTILLA PEDIDOS'!$S$1</f>
        <v>45630</v>
      </c>
      <c r="B789" s="1" t="str">
        <f aca="false">MID(+'PLANTILLA PEDIDOS'!O793,1,4)</f>
        <v>7711</v>
      </c>
      <c r="C789" s="1" t="str">
        <f aca="false">+'PLANTILLA PEDIDOS'!P793</f>
        <v>PACHECO VIDAL CARLOS GILBERTO</v>
      </c>
      <c r="D789" s="1" t="str">
        <f aca="false">TEXT(+'PLANTILLA PEDIDOS'!Q793,0)</f>
        <v>1000036994</v>
      </c>
      <c r="E789" s="1" t="str">
        <f aca="false">TEXT(+'PLANTILLA PEDIDOS'!R793,0)</f>
        <v>50640324</v>
      </c>
      <c r="F789" s="1" t="str">
        <f aca="false">+'PLANTILLA PEDIDOS'!S793</f>
        <v>EGU077</v>
      </c>
      <c r="G789" s="1" t="str">
        <f aca="false">TEXT(+'PLANTILLA PEDIDOS'!T793,0)</f>
        <v>814190219</v>
      </c>
      <c r="H789" s="1" t="n">
        <f aca="false">+'PLANTILLA PEDIDOS'!U793</f>
        <v>0</v>
      </c>
      <c r="I789" s="1" t="str">
        <f aca="false">TEXT(+'PLANTILLA PEDIDOS'!V793,0)</f>
        <v/>
      </c>
      <c r="J789" s="1" t="str">
        <f aca="false">+'PLANTILLA PEDIDOS'!W793</f>
        <v/>
      </c>
    </row>
    <row r="790" customFormat="false" ht="13.8" hidden="false" customHeight="false" outlineLevel="0" collapsed="false">
      <c r="A790" s="22" t="n">
        <f aca="false">+'PLANTILLA PEDIDOS'!$S$1</f>
        <v>45630</v>
      </c>
      <c r="B790" s="1" t="str">
        <f aca="false">MID(+'PLANTILLA PEDIDOS'!O794,1,4)</f>
        <v>7711</v>
      </c>
      <c r="C790" s="1" t="str">
        <f aca="false">+'PLANTILLA PEDIDOS'!P794</f>
        <v>PACHECO VIDAL CARLOS GILBERTO</v>
      </c>
      <c r="D790" s="1" t="str">
        <f aca="false">TEXT(+'PLANTILLA PEDIDOS'!Q794,0)</f>
        <v>1000036994</v>
      </c>
      <c r="E790" s="1" t="str">
        <f aca="false">TEXT(+'PLANTILLA PEDIDOS'!R794,0)</f>
        <v>50640324</v>
      </c>
      <c r="F790" s="1" t="str">
        <f aca="false">+'PLANTILLA PEDIDOS'!S794</f>
        <v>EGU077</v>
      </c>
      <c r="G790" s="1" t="str">
        <f aca="false">TEXT(+'PLANTILLA PEDIDOS'!T794,0)</f>
        <v>814190219</v>
      </c>
      <c r="H790" s="1" t="n">
        <f aca="false">+'PLANTILLA PEDIDOS'!U794</f>
        <v>0</v>
      </c>
      <c r="I790" s="1" t="str">
        <f aca="false">TEXT(+'PLANTILLA PEDIDOS'!V794,0)</f>
        <v/>
      </c>
      <c r="J790" s="1" t="str">
        <f aca="false">+'PLANTILLA PEDIDOS'!W794</f>
        <v/>
      </c>
    </row>
    <row r="791" customFormat="false" ht="13.8" hidden="false" customHeight="false" outlineLevel="0" collapsed="false">
      <c r="A791" s="22" t="n">
        <f aca="false">+'PLANTILLA PEDIDOS'!$S$1</f>
        <v>45630</v>
      </c>
      <c r="B791" s="1" t="str">
        <f aca="false">MID(+'PLANTILLA PEDIDOS'!O795,1,4)</f>
        <v>7711</v>
      </c>
      <c r="C791" s="1" t="str">
        <f aca="false">+'PLANTILLA PEDIDOS'!P795</f>
        <v>PACHECO VIDAL CARLOS GILBERTO</v>
      </c>
      <c r="D791" s="1" t="str">
        <f aca="false">TEXT(+'PLANTILLA PEDIDOS'!Q795,0)</f>
        <v>1000036994</v>
      </c>
      <c r="E791" s="1" t="str">
        <f aca="false">TEXT(+'PLANTILLA PEDIDOS'!R795,0)</f>
        <v>50640324</v>
      </c>
      <c r="F791" s="1" t="str">
        <f aca="false">+'PLANTILLA PEDIDOS'!S795</f>
        <v>EGU077</v>
      </c>
      <c r="G791" s="1" t="str">
        <f aca="false">TEXT(+'PLANTILLA PEDIDOS'!T795,0)</f>
        <v>814190219</v>
      </c>
      <c r="H791" s="1" t="n">
        <f aca="false">+'PLANTILLA PEDIDOS'!U795</f>
        <v>0</v>
      </c>
      <c r="I791" s="1" t="str">
        <f aca="false">TEXT(+'PLANTILLA PEDIDOS'!V795,0)</f>
        <v/>
      </c>
      <c r="J791" s="1" t="str">
        <f aca="false">+'PLANTILLA PEDIDOS'!W795</f>
        <v/>
      </c>
    </row>
    <row r="792" customFormat="false" ht="13.8" hidden="false" customHeight="false" outlineLevel="0" collapsed="false">
      <c r="A792" s="22" t="n">
        <f aca="false">+'PLANTILLA PEDIDOS'!$S$1</f>
        <v>45630</v>
      </c>
      <c r="B792" s="1" t="str">
        <f aca="false">MID(+'PLANTILLA PEDIDOS'!O796,1,4)</f>
        <v>7711</v>
      </c>
      <c r="C792" s="1" t="str">
        <f aca="false">+'PLANTILLA PEDIDOS'!P796</f>
        <v>PACHECO VIDAL CARLOS GILBERTO</v>
      </c>
      <c r="D792" s="1" t="str">
        <f aca="false">TEXT(+'PLANTILLA PEDIDOS'!Q796,0)</f>
        <v>1000036994</v>
      </c>
      <c r="E792" s="1" t="str">
        <f aca="false">TEXT(+'PLANTILLA PEDIDOS'!R796,0)</f>
        <v>50640324</v>
      </c>
      <c r="F792" s="1" t="str">
        <f aca="false">+'PLANTILLA PEDIDOS'!S796</f>
        <v>EGU077</v>
      </c>
      <c r="G792" s="1" t="str">
        <f aca="false">TEXT(+'PLANTILLA PEDIDOS'!T796,0)</f>
        <v>814190219</v>
      </c>
      <c r="H792" s="1" t="n">
        <f aca="false">+'PLANTILLA PEDIDOS'!U796</f>
        <v>0</v>
      </c>
      <c r="I792" s="1" t="str">
        <f aca="false">TEXT(+'PLANTILLA PEDIDOS'!V796,0)</f>
        <v/>
      </c>
      <c r="J792" s="1" t="str">
        <f aca="false">+'PLANTILLA PEDIDOS'!W796</f>
        <v/>
      </c>
    </row>
    <row r="793" customFormat="false" ht="13.8" hidden="false" customHeight="false" outlineLevel="0" collapsed="false">
      <c r="A793" s="22" t="n">
        <f aca="false">+'PLANTILLA PEDIDOS'!$S$1</f>
        <v>45630</v>
      </c>
      <c r="B793" s="1" t="str">
        <f aca="false">MID(+'PLANTILLA PEDIDOS'!O797,1,4)</f>
        <v>7711</v>
      </c>
      <c r="C793" s="1" t="str">
        <f aca="false">+'PLANTILLA PEDIDOS'!P797</f>
        <v>PACHECO VIDAL CARLOS GILBERTO</v>
      </c>
      <c r="D793" s="1" t="str">
        <f aca="false">TEXT(+'PLANTILLA PEDIDOS'!Q797,0)</f>
        <v>1000036994</v>
      </c>
      <c r="E793" s="1" t="str">
        <f aca="false">TEXT(+'PLANTILLA PEDIDOS'!R797,0)</f>
        <v>50640324</v>
      </c>
      <c r="F793" s="1" t="str">
        <f aca="false">+'PLANTILLA PEDIDOS'!S797</f>
        <v>EGU077</v>
      </c>
      <c r="G793" s="1" t="str">
        <f aca="false">TEXT(+'PLANTILLA PEDIDOS'!T797,0)</f>
        <v>814190219</v>
      </c>
      <c r="H793" s="1" t="n">
        <f aca="false">+'PLANTILLA PEDIDOS'!U797</f>
        <v>1</v>
      </c>
      <c r="I793" s="1" t="str">
        <f aca="false">TEXT(+'PLANTILLA PEDIDOS'!V797,0)</f>
        <v>16744</v>
      </c>
      <c r="J793" s="1" t="n">
        <f aca="false">+'PLANTILLA PEDIDOS'!W797</f>
        <v>3</v>
      </c>
    </row>
    <row r="794" customFormat="false" ht="13.8" hidden="false" customHeight="false" outlineLevel="0" collapsed="false">
      <c r="A794" s="22" t="n">
        <f aca="false">+'PLANTILLA PEDIDOS'!$S$1</f>
        <v>45630</v>
      </c>
      <c r="B794" s="1" t="str">
        <f aca="false">MID(+'PLANTILLA PEDIDOS'!O798,1,4)</f>
        <v>7711</v>
      </c>
      <c r="C794" s="1" t="str">
        <f aca="false">+'PLANTILLA PEDIDOS'!P798</f>
        <v>PACHECO VIDAL CARLOS GILBERTO</v>
      </c>
      <c r="D794" s="1" t="str">
        <f aca="false">TEXT(+'PLANTILLA PEDIDOS'!Q798,0)</f>
        <v>1000036994</v>
      </c>
      <c r="E794" s="1" t="str">
        <f aca="false">TEXT(+'PLANTILLA PEDIDOS'!R798,0)</f>
        <v>50640324</v>
      </c>
      <c r="F794" s="1" t="str">
        <f aca="false">+'PLANTILLA PEDIDOS'!S798</f>
        <v>EGU077</v>
      </c>
      <c r="G794" s="1" t="str">
        <f aca="false">TEXT(+'PLANTILLA PEDIDOS'!T798,0)</f>
        <v>814190219</v>
      </c>
      <c r="H794" s="1" t="n">
        <f aca="false">+'PLANTILLA PEDIDOS'!U798</f>
        <v>0</v>
      </c>
      <c r="I794" s="1" t="str">
        <f aca="false">TEXT(+'PLANTILLA PEDIDOS'!V798,0)</f>
        <v/>
      </c>
      <c r="J794" s="1" t="str">
        <f aca="false">+'PLANTILLA PEDIDOS'!W798</f>
        <v/>
      </c>
    </row>
    <row r="795" customFormat="false" ht="13.8" hidden="false" customHeight="false" outlineLevel="0" collapsed="false">
      <c r="A795" s="22" t="n">
        <f aca="false">+'PLANTILLA PEDIDOS'!$S$1</f>
        <v>45630</v>
      </c>
      <c r="B795" s="1" t="str">
        <f aca="false">MID(+'PLANTILLA PEDIDOS'!O799,1,4)</f>
        <v>7711</v>
      </c>
      <c r="C795" s="1" t="str">
        <f aca="false">+'PLANTILLA PEDIDOS'!P799</f>
        <v>PACHECO VIDAL CARLOS GILBERTO</v>
      </c>
      <c r="D795" s="1" t="str">
        <f aca="false">TEXT(+'PLANTILLA PEDIDOS'!Q799,0)</f>
        <v>1000036994</v>
      </c>
      <c r="E795" s="1" t="str">
        <f aca="false">TEXT(+'PLANTILLA PEDIDOS'!R799,0)</f>
        <v>50640324</v>
      </c>
      <c r="F795" s="1" t="str">
        <f aca="false">+'PLANTILLA PEDIDOS'!S799</f>
        <v>EGU077</v>
      </c>
      <c r="G795" s="1" t="str">
        <f aca="false">TEXT(+'PLANTILLA PEDIDOS'!T799,0)</f>
        <v>814190219</v>
      </c>
      <c r="H795" s="1" t="n">
        <f aca="false">+'PLANTILLA PEDIDOS'!U799</f>
        <v>0</v>
      </c>
      <c r="I795" s="1" t="str">
        <f aca="false">TEXT(+'PLANTILLA PEDIDOS'!V799,0)</f>
        <v/>
      </c>
      <c r="J795" s="1" t="str">
        <f aca="false">+'PLANTILLA PEDIDOS'!W799</f>
        <v/>
      </c>
    </row>
    <row r="796" customFormat="false" ht="13.8" hidden="false" customHeight="false" outlineLevel="0" collapsed="false">
      <c r="A796" s="22" t="n">
        <f aca="false">+'PLANTILLA PEDIDOS'!$S$1</f>
        <v>45630</v>
      </c>
      <c r="B796" s="1" t="str">
        <f aca="false">MID(+'PLANTILLA PEDIDOS'!O800,1,4)</f>
        <v>7711</v>
      </c>
      <c r="C796" s="1" t="str">
        <f aca="false">+'PLANTILLA PEDIDOS'!P800</f>
        <v>PACHECO VIDAL CARLOS GILBERTO</v>
      </c>
      <c r="D796" s="1" t="str">
        <f aca="false">TEXT(+'PLANTILLA PEDIDOS'!Q800,0)</f>
        <v>1000036994</v>
      </c>
      <c r="E796" s="1" t="str">
        <f aca="false">TEXT(+'PLANTILLA PEDIDOS'!R800,0)</f>
        <v>50640324</v>
      </c>
      <c r="F796" s="1" t="str">
        <f aca="false">+'PLANTILLA PEDIDOS'!S800</f>
        <v>EGU077</v>
      </c>
      <c r="G796" s="1" t="str">
        <f aca="false">TEXT(+'PLANTILLA PEDIDOS'!T800,0)</f>
        <v>814190219</v>
      </c>
      <c r="H796" s="1" t="n">
        <f aca="false">+'PLANTILLA PEDIDOS'!U800</f>
        <v>0</v>
      </c>
      <c r="I796" s="1" t="str">
        <f aca="false">TEXT(+'PLANTILLA PEDIDOS'!V800,0)</f>
        <v/>
      </c>
      <c r="J796" s="1" t="str">
        <f aca="false">+'PLANTILLA PEDIDOS'!W800</f>
        <v/>
      </c>
    </row>
    <row r="797" customFormat="false" ht="13.8" hidden="false" customHeight="false" outlineLevel="0" collapsed="false">
      <c r="A797" s="22" t="n">
        <f aca="false">+'PLANTILLA PEDIDOS'!$S$1</f>
        <v>45630</v>
      </c>
      <c r="B797" s="1" t="str">
        <f aca="false">MID(+'PLANTILLA PEDIDOS'!O801,1,4)</f>
        <v>7711</v>
      </c>
      <c r="C797" s="1" t="str">
        <f aca="false">+'PLANTILLA PEDIDOS'!P801</f>
        <v>PACHECO VIDAL CARLOS GILBERTO</v>
      </c>
      <c r="D797" s="1" t="str">
        <f aca="false">TEXT(+'PLANTILLA PEDIDOS'!Q801,0)</f>
        <v>1000036994</v>
      </c>
      <c r="E797" s="1" t="str">
        <f aca="false">TEXT(+'PLANTILLA PEDIDOS'!R801,0)</f>
        <v>50640324</v>
      </c>
      <c r="F797" s="1" t="str">
        <f aca="false">+'PLANTILLA PEDIDOS'!S801</f>
        <v>EGU077</v>
      </c>
      <c r="G797" s="1" t="str">
        <f aca="false">TEXT(+'PLANTILLA PEDIDOS'!T801,0)</f>
        <v>814190219</v>
      </c>
      <c r="H797" s="1" t="n">
        <f aca="false">+'PLANTILLA PEDIDOS'!U801</f>
        <v>0</v>
      </c>
      <c r="I797" s="1" t="str">
        <f aca="false">TEXT(+'PLANTILLA PEDIDOS'!V801,0)</f>
        <v/>
      </c>
      <c r="J797" s="1" t="str">
        <f aca="false">+'PLANTILLA PEDIDOS'!W801</f>
        <v/>
      </c>
    </row>
    <row r="798" customFormat="false" ht="13.8" hidden="false" customHeight="false" outlineLevel="0" collapsed="false">
      <c r="A798" s="22" t="n">
        <f aca="false">+'PLANTILLA PEDIDOS'!$S$1</f>
        <v>45630</v>
      </c>
      <c r="B798" s="1" t="str">
        <f aca="false">MID(+'PLANTILLA PEDIDOS'!O802,1,4)</f>
        <v>7711</v>
      </c>
      <c r="C798" s="1" t="str">
        <f aca="false">+'PLANTILLA PEDIDOS'!P802</f>
        <v>PACHECO VIDAL CARLOS GILBERTO</v>
      </c>
      <c r="D798" s="1" t="str">
        <f aca="false">TEXT(+'PLANTILLA PEDIDOS'!Q802,0)</f>
        <v>1000036994</v>
      </c>
      <c r="E798" s="1" t="str">
        <f aca="false">TEXT(+'PLANTILLA PEDIDOS'!R802,0)</f>
        <v>50640324</v>
      </c>
      <c r="F798" s="1" t="str">
        <f aca="false">+'PLANTILLA PEDIDOS'!S802</f>
        <v>EGU077</v>
      </c>
      <c r="G798" s="1" t="str">
        <f aca="false">TEXT(+'PLANTILLA PEDIDOS'!T802,0)</f>
        <v>814190219</v>
      </c>
      <c r="H798" s="1" t="n">
        <f aca="false">+'PLANTILLA PEDIDOS'!U802</f>
        <v>0</v>
      </c>
      <c r="I798" s="1" t="str">
        <f aca="false">TEXT(+'PLANTILLA PEDIDOS'!V802,0)</f>
        <v/>
      </c>
      <c r="J798" s="1" t="str">
        <f aca="false">+'PLANTILLA PEDIDOS'!W802</f>
        <v/>
      </c>
    </row>
    <row r="799" customFormat="false" ht="13.8" hidden="false" customHeight="false" outlineLevel="0" collapsed="false">
      <c r="A799" s="22" t="n">
        <f aca="false">+'PLANTILLA PEDIDOS'!$S$1</f>
        <v>45630</v>
      </c>
      <c r="B799" s="1" t="str">
        <f aca="false">MID(+'PLANTILLA PEDIDOS'!O803,1,4)</f>
        <v>7711</v>
      </c>
      <c r="C799" s="1" t="str">
        <f aca="false">+'PLANTILLA PEDIDOS'!P803</f>
        <v>PACHECO VIDAL CARLOS GILBERTO</v>
      </c>
      <c r="D799" s="1" t="str">
        <f aca="false">TEXT(+'PLANTILLA PEDIDOS'!Q803,0)</f>
        <v>1000036994</v>
      </c>
      <c r="E799" s="1" t="str">
        <f aca="false">TEXT(+'PLANTILLA PEDIDOS'!R803,0)</f>
        <v>50640324</v>
      </c>
      <c r="F799" s="1" t="str">
        <f aca="false">+'PLANTILLA PEDIDOS'!S803</f>
        <v>EGU077</v>
      </c>
      <c r="G799" s="1" t="str">
        <f aca="false">TEXT(+'PLANTILLA PEDIDOS'!T803,0)</f>
        <v>814190219</v>
      </c>
      <c r="H799" s="1" t="n">
        <f aca="false">+'PLANTILLA PEDIDOS'!U803</f>
        <v>0</v>
      </c>
      <c r="I799" s="1" t="str">
        <f aca="false">TEXT(+'PLANTILLA PEDIDOS'!V803,0)</f>
        <v/>
      </c>
      <c r="J799" s="1" t="str">
        <f aca="false">+'PLANTILLA PEDIDOS'!W803</f>
        <v/>
      </c>
    </row>
    <row r="800" customFormat="false" ht="13.8" hidden="false" customHeight="false" outlineLevel="0" collapsed="false">
      <c r="A800" s="22" t="n">
        <f aca="false">+'PLANTILLA PEDIDOS'!$S$1</f>
        <v>45630</v>
      </c>
      <c r="B800" s="1" t="str">
        <f aca="false">MID(+'PLANTILLA PEDIDOS'!O804,1,4)</f>
        <v>7711</v>
      </c>
      <c r="C800" s="1" t="str">
        <f aca="false">+'PLANTILLA PEDIDOS'!P804</f>
        <v>PACHECO VIDAL CARLOS GILBERTO</v>
      </c>
      <c r="D800" s="1" t="str">
        <f aca="false">TEXT(+'PLANTILLA PEDIDOS'!Q804,0)</f>
        <v>1000036994</v>
      </c>
      <c r="E800" s="1" t="str">
        <f aca="false">TEXT(+'PLANTILLA PEDIDOS'!R804,0)</f>
        <v>50640324</v>
      </c>
      <c r="F800" s="1" t="str">
        <f aca="false">+'PLANTILLA PEDIDOS'!S804</f>
        <v>EGU077</v>
      </c>
      <c r="G800" s="1" t="str">
        <f aca="false">TEXT(+'PLANTILLA PEDIDOS'!T804,0)</f>
        <v>814190219</v>
      </c>
      <c r="H800" s="1" t="n">
        <f aca="false">+'PLANTILLA PEDIDOS'!U804</f>
        <v>0</v>
      </c>
      <c r="I800" s="1" t="str">
        <f aca="false">TEXT(+'PLANTILLA PEDIDOS'!V804,0)</f>
        <v/>
      </c>
      <c r="J800" s="1" t="str">
        <f aca="false">+'PLANTILLA PEDIDOS'!W804</f>
        <v/>
      </c>
    </row>
    <row r="801" customFormat="false" ht="13.8" hidden="false" customHeight="false" outlineLevel="0" collapsed="false">
      <c r="A801" s="22" t="n">
        <f aca="false">+'PLANTILLA PEDIDOS'!$S$1</f>
        <v>45630</v>
      </c>
      <c r="B801" s="1" t="str">
        <f aca="false">MID(+'PLANTILLA PEDIDOS'!O805,1,4)</f>
        <v>7711</v>
      </c>
      <c r="C801" s="1" t="str">
        <f aca="false">+'PLANTILLA PEDIDOS'!P805</f>
        <v>PACHECO VIDAL CARLOS GILBERTO</v>
      </c>
      <c r="D801" s="1" t="str">
        <f aca="false">TEXT(+'PLANTILLA PEDIDOS'!Q805,0)</f>
        <v>1000036994</v>
      </c>
      <c r="E801" s="1" t="str">
        <f aca="false">TEXT(+'PLANTILLA PEDIDOS'!R805,0)</f>
        <v>50640324</v>
      </c>
      <c r="F801" s="1" t="str">
        <f aca="false">+'PLANTILLA PEDIDOS'!S805</f>
        <v>EGU077</v>
      </c>
      <c r="G801" s="1" t="str">
        <f aca="false">TEXT(+'PLANTILLA PEDIDOS'!T805,0)</f>
        <v>814190219</v>
      </c>
      <c r="H801" s="1" t="n">
        <f aca="false">+'PLANTILLA PEDIDOS'!U805</f>
        <v>0</v>
      </c>
      <c r="I801" s="1" t="str">
        <f aca="false">TEXT(+'PLANTILLA PEDIDOS'!V805,0)</f>
        <v/>
      </c>
      <c r="J801" s="1" t="str">
        <f aca="false">+'PLANTILLA PEDIDOS'!W805</f>
        <v/>
      </c>
    </row>
    <row r="802" customFormat="false" ht="13.8" hidden="false" customHeight="false" outlineLevel="0" collapsed="false">
      <c r="A802" s="22" t="n">
        <f aca="false">+'PLANTILLA PEDIDOS'!$S$1</f>
        <v>45630</v>
      </c>
      <c r="B802" s="1" t="str">
        <f aca="false">MID(+'PLANTILLA PEDIDOS'!O806,1,4)</f>
        <v>7711</v>
      </c>
      <c r="C802" s="1" t="str">
        <f aca="false">+'PLANTILLA PEDIDOS'!P806</f>
        <v>PACHECO VIDAL CARLOS GILBERTO</v>
      </c>
      <c r="D802" s="1" t="str">
        <f aca="false">TEXT(+'PLANTILLA PEDIDOS'!Q806,0)</f>
        <v>1000036994</v>
      </c>
      <c r="E802" s="1" t="str">
        <f aca="false">TEXT(+'PLANTILLA PEDIDOS'!R806,0)</f>
        <v>50640324</v>
      </c>
      <c r="F802" s="1" t="str">
        <f aca="false">+'PLANTILLA PEDIDOS'!S806</f>
        <v>EGU077</v>
      </c>
      <c r="G802" s="1" t="str">
        <f aca="false">TEXT(+'PLANTILLA PEDIDOS'!T806,0)</f>
        <v>814190219</v>
      </c>
      <c r="H802" s="1" t="n">
        <f aca="false">+'PLANTILLA PEDIDOS'!U806</f>
        <v>0</v>
      </c>
      <c r="I802" s="1" t="str">
        <f aca="false">TEXT(+'PLANTILLA PEDIDOS'!V806,0)</f>
        <v/>
      </c>
      <c r="J802" s="1" t="str">
        <f aca="false">+'PLANTILLA PEDIDOS'!W806</f>
        <v/>
      </c>
    </row>
    <row r="803" customFormat="false" ht="13.8" hidden="false" customHeight="false" outlineLevel="0" collapsed="false">
      <c r="A803" s="22" t="n">
        <f aca="false">+'PLANTILLA PEDIDOS'!$S$1</f>
        <v>45630</v>
      </c>
      <c r="B803" s="1" t="str">
        <f aca="false">MID(+'PLANTILLA PEDIDOS'!O807,1,4)</f>
        <v>7711</v>
      </c>
      <c r="C803" s="1" t="str">
        <f aca="false">+'PLANTILLA PEDIDOS'!P807</f>
        <v>PACHECO VIDAL CARLOS GILBERTO</v>
      </c>
      <c r="D803" s="1" t="str">
        <f aca="false">TEXT(+'PLANTILLA PEDIDOS'!Q807,0)</f>
        <v>1000036994</v>
      </c>
      <c r="E803" s="1" t="str">
        <f aca="false">TEXT(+'PLANTILLA PEDIDOS'!R807,0)</f>
        <v>50640324</v>
      </c>
      <c r="F803" s="1" t="str">
        <f aca="false">+'PLANTILLA PEDIDOS'!S807</f>
        <v>EGU077</v>
      </c>
      <c r="G803" s="1" t="str">
        <f aca="false">TEXT(+'PLANTILLA PEDIDOS'!T807,0)</f>
        <v>814190219</v>
      </c>
      <c r="H803" s="1" t="n">
        <f aca="false">+'PLANTILLA PEDIDOS'!U807</f>
        <v>0</v>
      </c>
      <c r="I803" s="1" t="str">
        <f aca="false">TEXT(+'PLANTILLA PEDIDOS'!V807,0)</f>
        <v/>
      </c>
      <c r="J803" s="1" t="str">
        <f aca="false">+'PLANTILLA PEDIDOS'!W807</f>
        <v/>
      </c>
    </row>
    <row r="804" customFormat="false" ht="13.8" hidden="false" customHeight="false" outlineLevel="0" collapsed="false">
      <c r="A804" s="22" t="n">
        <f aca="false">+'PLANTILLA PEDIDOS'!$S$1</f>
        <v>45630</v>
      </c>
      <c r="B804" s="1" t="str">
        <f aca="false">MID(+'PLANTILLA PEDIDOS'!O808,1,4)</f>
        <v>7711</v>
      </c>
      <c r="C804" s="1" t="str">
        <f aca="false">+'PLANTILLA PEDIDOS'!P808</f>
        <v>PACHECO VIDAL CARLOS GILBERTO</v>
      </c>
      <c r="D804" s="1" t="str">
        <f aca="false">TEXT(+'PLANTILLA PEDIDOS'!Q808,0)</f>
        <v>1000036994</v>
      </c>
      <c r="E804" s="1" t="str">
        <f aca="false">TEXT(+'PLANTILLA PEDIDOS'!R808,0)</f>
        <v>50640324</v>
      </c>
      <c r="F804" s="1" t="str">
        <f aca="false">+'PLANTILLA PEDIDOS'!S808</f>
        <v>EGU077</v>
      </c>
      <c r="G804" s="1" t="str">
        <f aca="false">TEXT(+'PLANTILLA PEDIDOS'!T808,0)</f>
        <v>814190219</v>
      </c>
      <c r="H804" s="1" t="n">
        <f aca="false">+'PLANTILLA PEDIDOS'!U808</f>
        <v>0</v>
      </c>
      <c r="I804" s="1" t="str">
        <f aca="false">TEXT(+'PLANTILLA PEDIDOS'!V808,0)</f>
        <v/>
      </c>
      <c r="J804" s="1" t="str">
        <f aca="false">+'PLANTILLA PEDIDOS'!W808</f>
        <v/>
      </c>
    </row>
    <row r="805" customFormat="false" ht="13.8" hidden="false" customHeight="false" outlineLevel="0" collapsed="false">
      <c r="A805" s="22" t="n">
        <f aca="false">+'PLANTILLA PEDIDOS'!$S$1</f>
        <v>45630</v>
      </c>
      <c r="B805" s="1" t="str">
        <f aca="false">MID(+'PLANTILLA PEDIDOS'!O809,1,4)</f>
        <v>7711</v>
      </c>
      <c r="C805" s="1" t="str">
        <f aca="false">+'PLANTILLA PEDIDOS'!P809</f>
        <v>PACHECO VIDAL CARLOS GILBERTO</v>
      </c>
      <c r="D805" s="1" t="str">
        <f aca="false">TEXT(+'PLANTILLA PEDIDOS'!Q809,0)</f>
        <v>1000036994</v>
      </c>
      <c r="E805" s="1" t="str">
        <f aca="false">TEXT(+'PLANTILLA PEDIDOS'!R809,0)</f>
        <v>50640324</v>
      </c>
      <c r="F805" s="1" t="str">
        <f aca="false">+'PLANTILLA PEDIDOS'!S809</f>
        <v>EGU077</v>
      </c>
      <c r="G805" s="1" t="str">
        <f aca="false">TEXT(+'PLANTILLA PEDIDOS'!T809,0)</f>
        <v>814190219</v>
      </c>
      <c r="H805" s="1" t="n">
        <f aca="false">+'PLANTILLA PEDIDOS'!U809</f>
        <v>0</v>
      </c>
      <c r="I805" s="1" t="str">
        <f aca="false">TEXT(+'PLANTILLA PEDIDOS'!V809,0)</f>
        <v/>
      </c>
      <c r="J805" s="1" t="str">
        <f aca="false">+'PLANTILLA PEDIDOS'!W809</f>
        <v/>
      </c>
    </row>
    <row r="806" customFormat="false" ht="13.8" hidden="false" customHeight="false" outlineLevel="0" collapsed="false">
      <c r="A806" s="22" t="n">
        <f aca="false">+'PLANTILLA PEDIDOS'!$S$1</f>
        <v>45630</v>
      </c>
      <c r="B806" s="1" t="str">
        <f aca="false">MID(+'PLANTILLA PEDIDOS'!O810,1,4)</f>
        <v>7711</v>
      </c>
      <c r="C806" s="1" t="str">
        <f aca="false">+'PLANTILLA PEDIDOS'!P810</f>
        <v>PACHECO VIDAL CARLOS GILBERTO</v>
      </c>
      <c r="D806" s="1" t="str">
        <f aca="false">TEXT(+'PLANTILLA PEDIDOS'!Q810,0)</f>
        <v>1000036994</v>
      </c>
      <c r="E806" s="1" t="str">
        <f aca="false">TEXT(+'PLANTILLA PEDIDOS'!R810,0)</f>
        <v>50640324</v>
      </c>
      <c r="F806" s="1" t="str">
        <f aca="false">+'PLANTILLA PEDIDOS'!S810</f>
        <v>EGU077</v>
      </c>
      <c r="G806" s="1" t="str">
        <f aca="false">TEXT(+'PLANTILLA PEDIDOS'!T810,0)</f>
        <v>814190219</v>
      </c>
      <c r="H806" s="1" t="n">
        <f aca="false">+'PLANTILLA PEDIDOS'!U810</f>
        <v>0</v>
      </c>
      <c r="I806" s="1" t="str">
        <f aca="false">TEXT(+'PLANTILLA PEDIDOS'!V810,0)</f>
        <v/>
      </c>
      <c r="J806" s="1" t="str">
        <f aca="false">+'PLANTILLA PEDIDOS'!W810</f>
        <v/>
      </c>
    </row>
    <row r="807" customFormat="false" ht="13.8" hidden="false" customHeight="false" outlineLevel="0" collapsed="false">
      <c r="A807" s="22" t="n">
        <f aca="false">+'PLANTILLA PEDIDOS'!$S$1</f>
        <v>45630</v>
      </c>
      <c r="B807" s="1" t="str">
        <f aca="false">MID(+'PLANTILLA PEDIDOS'!O811,1,4)</f>
        <v>7711</v>
      </c>
      <c r="C807" s="1" t="str">
        <f aca="false">+'PLANTILLA PEDIDOS'!P811</f>
        <v>PACHECO VIDAL CARLOS GILBERTO</v>
      </c>
      <c r="D807" s="1" t="str">
        <f aca="false">TEXT(+'PLANTILLA PEDIDOS'!Q811,0)</f>
        <v>1000036994</v>
      </c>
      <c r="E807" s="1" t="str">
        <f aca="false">TEXT(+'PLANTILLA PEDIDOS'!R811,0)</f>
        <v>50640324</v>
      </c>
      <c r="F807" s="1" t="str">
        <f aca="false">+'PLANTILLA PEDIDOS'!S811</f>
        <v>EGU077</v>
      </c>
      <c r="G807" s="1" t="str">
        <f aca="false">TEXT(+'PLANTILLA PEDIDOS'!T811,0)</f>
        <v>814190219</v>
      </c>
      <c r="H807" s="1" t="n">
        <f aca="false">+'PLANTILLA PEDIDOS'!U811</f>
        <v>0</v>
      </c>
      <c r="I807" s="1" t="str">
        <f aca="false">TEXT(+'PLANTILLA PEDIDOS'!V811,0)</f>
        <v/>
      </c>
      <c r="J807" s="1" t="str">
        <f aca="false">+'PLANTILLA PEDIDOS'!W811</f>
        <v/>
      </c>
    </row>
    <row r="808" customFormat="false" ht="13.8" hidden="false" customHeight="false" outlineLevel="0" collapsed="false">
      <c r="A808" s="22" t="n">
        <f aca="false">+'PLANTILLA PEDIDOS'!$S$1</f>
        <v>45630</v>
      </c>
      <c r="B808" s="1" t="str">
        <f aca="false">MID(+'PLANTILLA PEDIDOS'!O812,1,4)</f>
        <v>7711</v>
      </c>
      <c r="C808" s="1" t="str">
        <f aca="false">+'PLANTILLA PEDIDOS'!P812</f>
        <v>PACHECO VIDAL CARLOS GILBERTO</v>
      </c>
      <c r="D808" s="1" t="str">
        <f aca="false">TEXT(+'PLANTILLA PEDIDOS'!Q812,0)</f>
        <v>1000036994</v>
      </c>
      <c r="E808" s="1" t="str">
        <f aca="false">TEXT(+'PLANTILLA PEDIDOS'!R812,0)</f>
        <v>50640324</v>
      </c>
      <c r="F808" s="1" t="str">
        <f aca="false">+'PLANTILLA PEDIDOS'!S812</f>
        <v>EGU077</v>
      </c>
      <c r="G808" s="1" t="str">
        <f aca="false">TEXT(+'PLANTILLA PEDIDOS'!T812,0)</f>
        <v>814190219</v>
      </c>
      <c r="H808" s="1" t="n">
        <f aca="false">+'PLANTILLA PEDIDOS'!U812</f>
        <v>0</v>
      </c>
      <c r="I808" s="1" t="str">
        <f aca="false">TEXT(+'PLANTILLA PEDIDOS'!V812,0)</f>
        <v/>
      </c>
      <c r="J808" s="1" t="str">
        <f aca="false">+'PLANTILLA PEDIDOS'!W812</f>
        <v/>
      </c>
    </row>
    <row r="809" customFormat="false" ht="13.8" hidden="false" customHeight="false" outlineLevel="0" collapsed="false">
      <c r="A809" s="22" t="n">
        <f aca="false">+'PLANTILLA PEDIDOS'!$S$1</f>
        <v>45630</v>
      </c>
      <c r="B809" s="1" t="str">
        <f aca="false">MID(+'PLANTILLA PEDIDOS'!O813,1,4)</f>
        <v>7711</v>
      </c>
      <c r="C809" s="1" t="str">
        <f aca="false">+'PLANTILLA PEDIDOS'!P813</f>
        <v>PACHECO VIDAL CARLOS GILBERTO</v>
      </c>
      <c r="D809" s="1" t="str">
        <f aca="false">TEXT(+'PLANTILLA PEDIDOS'!Q813,0)</f>
        <v>1000036994</v>
      </c>
      <c r="E809" s="1" t="str">
        <f aca="false">TEXT(+'PLANTILLA PEDIDOS'!R813,0)</f>
        <v>50640324</v>
      </c>
      <c r="F809" s="1" t="str">
        <f aca="false">+'PLANTILLA PEDIDOS'!S813</f>
        <v>EGU077</v>
      </c>
      <c r="G809" s="1" t="str">
        <f aca="false">TEXT(+'PLANTILLA PEDIDOS'!T813,0)</f>
        <v>814190219</v>
      </c>
      <c r="H809" s="1" t="n">
        <f aca="false">+'PLANTILLA PEDIDOS'!U813</f>
        <v>0</v>
      </c>
      <c r="I809" s="1" t="str">
        <f aca="false">TEXT(+'PLANTILLA PEDIDOS'!V813,0)</f>
        <v/>
      </c>
      <c r="J809" s="1" t="str">
        <f aca="false">+'PLANTILLA PEDIDOS'!W813</f>
        <v/>
      </c>
    </row>
    <row r="810" customFormat="false" ht="13.8" hidden="false" customHeight="false" outlineLevel="0" collapsed="false">
      <c r="A810" s="22" t="n">
        <f aca="false">+'PLANTILLA PEDIDOS'!$S$1</f>
        <v>45630</v>
      </c>
      <c r="B810" s="1" t="str">
        <f aca="false">MID(+'PLANTILLA PEDIDOS'!O814,1,4)</f>
        <v>7711</v>
      </c>
      <c r="C810" s="1" t="str">
        <f aca="false">+'PLANTILLA PEDIDOS'!P814</f>
        <v>PACHECO VIDAL CARLOS GILBERTO</v>
      </c>
      <c r="D810" s="1" t="str">
        <f aca="false">TEXT(+'PLANTILLA PEDIDOS'!Q814,0)</f>
        <v>1000036994</v>
      </c>
      <c r="E810" s="1" t="str">
        <f aca="false">TEXT(+'PLANTILLA PEDIDOS'!R814,0)</f>
        <v>50640324</v>
      </c>
      <c r="F810" s="1" t="str">
        <f aca="false">+'PLANTILLA PEDIDOS'!S814</f>
        <v>EGU077</v>
      </c>
      <c r="G810" s="1" t="str">
        <f aca="false">TEXT(+'PLANTILLA PEDIDOS'!T814,0)</f>
        <v>814190219</v>
      </c>
      <c r="H810" s="1" t="n">
        <f aca="false">+'PLANTILLA PEDIDOS'!U814</f>
        <v>0</v>
      </c>
      <c r="I810" s="1" t="str">
        <f aca="false">TEXT(+'PLANTILLA PEDIDOS'!V814,0)</f>
        <v/>
      </c>
      <c r="J810" s="1" t="str">
        <f aca="false">+'PLANTILLA PEDIDOS'!W814</f>
        <v/>
      </c>
    </row>
    <row r="811" customFormat="false" ht="13.8" hidden="false" customHeight="false" outlineLevel="0" collapsed="false">
      <c r="A811" s="22" t="n">
        <f aca="false">+'PLANTILLA PEDIDOS'!$S$1</f>
        <v>45630</v>
      </c>
      <c r="B811" s="1" t="str">
        <f aca="false">MID(+'PLANTILLA PEDIDOS'!O815,1,4)</f>
        <v>7711</v>
      </c>
      <c r="C811" s="1" t="str">
        <f aca="false">+'PLANTILLA PEDIDOS'!P815</f>
        <v>PACHECO VIDAL CARLOS GILBERTO</v>
      </c>
      <c r="D811" s="1" t="str">
        <f aca="false">TEXT(+'PLANTILLA PEDIDOS'!Q815,0)</f>
        <v>1000036994</v>
      </c>
      <c r="E811" s="1" t="str">
        <f aca="false">TEXT(+'PLANTILLA PEDIDOS'!R815,0)</f>
        <v>50640324</v>
      </c>
      <c r="F811" s="1" t="str">
        <f aca="false">+'PLANTILLA PEDIDOS'!S815</f>
        <v>EGU077</v>
      </c>
      <c r="G811" s="1" t="str">
        <f aca="false">TEXT(+'PLANTILLA PEDIDOS'!T815,0)</f>
        <v>814190219</v>
      </c>
      <c r="H811" s="1" t="n">
        <f aca="false">+'PLANTILLA PEDIDOS'!U815</f>
        <v>0</v>
      </c>
      <c r="I811" s="1" t="str">
        <f aca="false">TEXT(+'PLANTILLA PEDIDOS'!V815,0)</f>
        <v/>
      </c>
      <c r="J811" s="1" t="str">
        <f aca="false">+'PLANTILLA PEDIDOS'!W815</f>
        <v/>
      </c>
    </row>
    <row r="812" customFormat="false" ht="13.8" hidden="false" customHeight="false" outlineLevel="0" collapsed="false">
      <c r="A812" s="22" t="n">
        <f aca="false">+'PLANTILLA PEDIDOS'!$S$1</f>
        <v>45630</v>
      </c>
      <c r="B812" s="1" t="str">
        <f aca="false">MID(+'PLANTILLA PEDIDOS'!O816,1,4)</f>
        <v>7711</v>
      </c>
      <c r="C812" s="1" t="str">
        <f aca="false">+'PLANTILLA PEDIDOS'!P816</f>
        <v>PACHECO VIDAL CARLOS GILBERTO</v>
      </c>
      <c r="D812" s="1" t="str">
        <f aca="false">TEXT(+'PLANTILLA PEDIDOS'!Q816,0)</f>
        <v>1000036994</v>
      </c>
      <c r="E812" s="1" t="str">
        <f aca="false">TEXT(+'PLANTILLA PEDIDOS'!R816,0)</f>
        <v>50640324</v>
      </c>
      <c r="F812" s="1" t="str">
        <f aca="false">+'PLANTILLA PEDIDOS'!S816</f>
        <v>EGU077</v>
      </c>
      <c r="G812" s="1" t="str">
        <f aca="false">TEXT(+'PLANTILLA PEDIDOS'!T816,0)</f>
        <v>814190219</v>
      </c>
      <c r="H812" s="1" t="n">
        <f aca="false">+'PLANTILLA PEDIDOS'!U816</f>
        <v>0</v>
      </c>
      <c r="I812" s="1" t="str">
        <f aca="false">TEXT(+'PLANTILLA PEDIDOS'!V816,0)</f>
        <v/>
      </c>
      <c r="J812" s="1" t="str">
        <f aca="false">+'PLANTILLA PEDIDOS'!W816</f>
        <v/>
      </c>
    </row>
    <row r="813" customFormat="false" ht="13.8" hidden="false" customHeight="false" outlineLevel="0" collapsed="false">
      <c r="A813" s="22" t="n">
        <f aca="false">+'PLANTILLA PEDIDOS'!$S$1</f>
        <v>45630</v>
      </c>
      <c r="B813" s="1" t="str">
        <f aca="false">MID(+'PLANTILLA PEDIDOS'!O817,1,4)</f>
        <v>7711</v>
      </c>
      <c r="C813" s="1" t="str">
        <f aca="false">+'PLANTILLA PEDIDOS'!P817</f>
        <v>PACHECO VIDAL CARLOS GILBERTO</v>
      </c>
      <c r="D813" s="1" t="str">
        <f aca="false">TEXT(+'PLANTILLA PEDIDOS'!Q817,0)</f>
        <v>1000036994</v>
      </c>
      <c r="E813" s="1" t="str">
        <f aca="false">TEXT(+'PLANTILLA PEDIDOS'!R817,0)</f>
        <v>50640324</v>
      </c>
      <c r="F813" s="1" t="str">
        <f aca="false">+'PLANTILLA PEDIDOS'!S817</f>
        <v>EGU077</v>
      </c>
      <c r="G813" s="1" t="str">
        <f aca="false">TEXT(+'PLANTILLA PEDIDOS'!T817,0)</f>
        <v>814190219</v>
      </c>
      <c r="H813" s="1" t="n">
        <f aca="false">+'PLANTILLA PEDIDOS'!U817</f>
        <v>0</v>
      </c>
      <c r="I813" s="1" t="str">
        <f aca="false">TEXT(+'PLANTILLA PEDIDOS'!V817,0)</f>
        <v/>
      </c>
      <c r="J813" s="1" t="str">
        <f aca="false">+'PLANTILLA PEDIDOS'!W817</f>
        <v/>
      </c>
    </row>
    <row r="814" customFormat="false" ht="13.8" hidden="false" customHeight="false" outlineLevel="0" collapsed="false">
      <c r="A814" s="22" t="n">
        <f aca="false">+'PLANTILLA PEDIDOS'!$S$1</f>
        <v>45630</v>
      </c>
      <c r="B814" s="1" t="str">
        <f aca="false">MID(+'PLANTILLA PEDIDOS'!O818,1,4)</f>
        <v>7711</v>
      </c>
      <c r="C814" s="1" t="str">
        <f aca="false">+'PLANTILLA PEDIDOS'!P818</f>
        <v>PACHECO VIDAL CARLOS GILBERTO</v>
      </c>
      <c r="D814" s="1" t="str">
        <f aca="false">TEXT(+'PLANTILLA PEDIDOS'!Q818,0)</f>
        <v>1000036994</v>
      </c>
      <c r="E814" s="1" t="str">
        <f aca="false">TEXT(+'PLANTILLA PEDIDOS'!R818,0)</f>
        <v>50640324</v>
      </c>
      <c r="F814" s="1" t="str">
        <f aca="false">+'PLANTILLA PEDIDOS'!S818</f>
        <v>EGU077</v>
      </c>
      <c r="G814" s="1" t="str">
        <f aca="false">TEXT(+'PLANTILLA PEDIDOS'!T818,0)</f>
        <v>814190219</v>
      </c>
      <c r="H814" s="1" t="n">
        <f aca="false">+'PLANTILLA PEDIDOS'!U818</f>
        <v>0</v>
      </c>
      <c r="I814" s="1" t="str">
        <f aca="false">TEXT(+'PLANTILLA PEDIDOS'!V818,0)</f>
        <v/>
      </c>
      <c r="J814" s="1" t="str">
        <f aca="false">+'PLANTILLA PEDIDOS'!W818</f>
        <v/>
      </c>
    </row>
    <row r="815" customFormat="false" ht="13.8" hidden="false" customHeight="false" outlineLevel="0" collapsed="false">
      <c r="A815" s="22" t="n">
        <f aca="false">+'PLANTILLA PEDIDOS'!$S$1</f>
        <v>45630</v>
      </c>
      <c r="B815" s="1" t="str">
        <f aca="false">MID(+'PLANTILLA PEDIDOS'!O819,1,4)</f>
        <v>7711</v>
      </c>
      <c r="C815" s="1" t="str">
        <f aca="false">+'PLANTILLA PEDIDOS'!P819</f>
        <v>PACHECO VIDAL CARLOS GILBERTO</v>
      </c>
      <c r="D815" s="1" t="str">
        <f aca="false">TEXT(+'PLANTILLA PEDIDOS'!Q819,0)</f>
        <v>1000036994</v>
      </c>
      <c r="E815" s="1" t="str">
        <f aca="false">TEXT(+'PLANTILLA PEDIDOS'!R819,0)</f>
        <v>50640324</v>
      </c>
      <c r="F815" s="1" t="str">
        <f aca="false">+'PLANTILLA PEDIDOS'!S819</f>
        <v>EGU077</v>
      </c>
      <c r="G815" s="1" t="str">
        <f aca="false">TEXT(+'PLANTILLA PEDIDOS'!T819,0)</f>
        <v>814190219</v>
      </c>
      <c r="H815" s="1" t="n">
        <f aca="false">+'PLANTILLA PEDIDOS'!U819</f>
        <v>0</v>
      </c>
      <c r="I815" s="1" t="str">
        <f aca="false">TEXT(+'PLANTILLA PEDIDOS'!V819,0)</f>
        <v/>
      </c>
      <c r="J815" s="1" t="str">
        <f aca="false">+'PLANTILLA PEDIDOS'!W819</f>
        <v/>
      </c>
    </row>
    <row r="816" customFormat="false" ht="13.8" hidden="false" customHeight="false" outlineLevel="0" collapsed="false">
      <c r="A816" s="22" t="n">
        <f aca="false">+'PLANTILLA PEDIDOS'!$S$1</f>
        <v>45630</v>
      </c>
      <c r="B816" s="1" t="str">
        <f aca="false">MID(+'PLANTILLA PEDIDOS'!O820,1,4)</f>
        <v>7711</v>
      </c>
      <c r="C816" s="1" t="str">
        <f aca="false">+'PLANTILLA PEDIDOS'!P820</f>
        <v>PACHECO VIDAL CARLOS GILBERTO</v>
      </c>
      <c r="D816" s="1" t="str">
        <f aca="false">TEXT(+'PLANTILLA PEDIDOS'!Q820,0)</f>
        <v>1000036994</v>
      </c>
      <c r="E816" s="1" t="str">
        <f aca="false">TEXT(+'PLANTILLA PEDIDOS'!R820,0)</f>
        <v>50640324</v>
      </c>
      <c r="F816" s="1" t="str">
        <f aca="false">+'PLANTILLA PEDIDOS'!S820</f>
        <v>EGU077</v>
      </c>
      <c r="G816" s="1" t="str">
        <f aca="false">TEXT(+'PLANTILLA PEDIDOS'!T820,0)</f>
        <v>814190219</v>
      </c>
      <c r="H816" s="1" t="n">
        <f aca="false">+'PLANTILLA PEDIDOS'!U820</f>
        <v>0</v>
      </c>
      <c r="I816" s="1" t="str">
        <f aca="false">TEXT(+'PLANTILLA PEDIDOS'!V820,0)</f>
        <v/>
      </c>
      <c r="J816" s="1" t="str">
        <f aca="false">+'PLANTILLA PEDIDOS'!W820</f>
        <v/>
      </c>
    </row>
    <row r="817" customFormat="false" ht="13.8" hidden="false" customHeight="false" outlineLevel="0" collapsed="false">
      <c r="A817" s="22" t="n">
        <f aca="false">+'PLANTILLA PEDIDOS'!$S$1</f>
        <v>45630</v>
      </c>
      <c r="B817" s="1" t="str">
        <f aca="false">MID(+'PLANTILLA PEDIDOS'!O821,1,4)</f>
        <v>7711</v>
      </c>
      <c r="C817" s="1" t="str">
        <f aca="false">+'PLANTILLA PEDIDOS'!P821</f>
        <v>PACHECO VIDAL CARLOS GILBERTO</v>
      </c>
      <c r="D817" s="1" t="str">
        <f aca="false">TEXT(+'PLANTILLA PEDIDOS'!Q821,0)</f>
        <v>1000036994</v>
      </c>
      <c r="E817" s="1" t="str">
        <f aca="false">TEXT(+'PLANTILLA PEDIDOS'!R821,0)</f>
        <v>50640324</v>
      </c>
      <c r="F817" s="1" t="str">
        <f aca="false">+'PLANTILLA PEDIDOS'!S821</f>
        <v>EGU077</v>
      </c>
      <c r="G817" s="1" t="str">
        <f aca="false">TEXT(+'PLANTILLA PEDIDOS'!T821,0)</f>
        <v>814190219</v>
      </c>
      <c r="H817" s="1" t="n">
        <f aca="false">+'PLANTILLA PEDIDOS'!U821</f>
        <v>0</v>
      </c>
      <c r="I817" s="1" t="str">
        <f aca="false">TEXT(+'PLANTILLA PEDIDOS'!V821,0)</f>
        <v/>
      </c>
      <c r="J817" s="1" t="str">
        <f aca="false">+'PLANTILLA PEDIDOS'!W821</f>
        <v/>
      </c>
    </row>
    <row r="818" customFormat="false" ht="13.8" hidden="false" customHeight="false" outlineLevel="0" collapsed="false">
      <c r="A818" s="22" t="n">
        <f aca="false">+'PLANTILLA PEDIDOS'!$S$1</f>
        <v>45630</v>
      </c>
      <c r="B818" s="1" t="str">
        <f aca="false">MID(+'PLANTILLA PEDIDOS'!O822,1,4)</f>
        <v>7711</v>
      </c>
      <c r="C818" s="1" t="str">
        <f aca="false">+'PLANTILLA PEDIDOS'!P822</f>
        <v>PACHECO VIDAL CARLOS GILBERTO</v>
      </c>
      <c r="D818" s="1" t="str">
        <f aca="false">TEXT(+'PLANTILLA PEDIDOS'!Q822,0)</f>
        <v>1000036994</v>
      </c>
      <c r="E818" s="1" t="str">
        <f aca="false">TEXT(+'PLANTILLA PEDIDOS'!R822,0)</f>
        <v>50640324</v>
      </c>
      <c r="F818" s="1" t="str">
        <f aca="false">+'PLANTILLA PEDIDOS'!S822</f>
        <v>EGU077</v>
      </c>
      <c r="G818" s="1" t="str">
        <f aca="false">TEXT(+'PLANTILLA PEDIDOS'!T822,0)</f>
        <v>814190219</v>
      </c>
      <c r="H818" s="1" t="n">
        <f aca="false">+'PLANTILLA PEDIDOS'!U822</f>
        <v>0</v>
      </c>
      <c r="I818" s="1" t="str">
        <f aca="false">TEXT(+'PLANTILLA PEDIDOS'!V822,0)</f>
        <v/>
      </c>
      <c r="J818" s="1" t="str">
        <f aca="false">+'PLANTILLA PEDIDOS'!W822</f>
        <v/>
      </c>
    </row>
    <row r="819" customFormat="false" ht="13.8" hidden="false" customHeight="false" outlineLevel="0" collapsed="false">
      <c r="A819" s="22" t="n">
        <f aca="false">+'PLANTILLA PEDIDOS'!$S$1</f>
        <v>45630</v>
      </c>
      <c r="B819" s="1" t="str">
        <f aca="false">MID(+'PLANTILLA PEDIDOS'!O823,1,4)</f>
        <v>7711</v>
      </c>
      <c r="C819" s="1" t="str">
        <f aca="false">+'PLANTILLA PEDIDOS'!P823</f>
        <v>PACHECO VIDAL CARLOS GILBERTO</v>
      </c>
      <c r="D819" s="1" t="str">
        <f aca="false">TEXT(+'PLANTILLA PEDIDOS'!Q823,0)</f>
        <v>1000036994</v>
      </c>
      <c r="E819" s="1" t="str">
        <f aca="false">TEXT(+'PLANTILLA PEDIDOS'!R823,0)</f>
        <v>50640324</v>
      </c>
      <c r="F819" s="1" t="str">
        <f aca="false">+'PLANTILLA PEDIDOS'!S823</f>
        <v>EGU077</v>
      </c>
      <c r="G819" s="1" t="str">
        <f aca="false">TEXT(+'PLANTILLA PEDIDOS'!T823,0)</f>
        <v>814190219</v>
      </c>
      <c r="H819" s="1" t="n">
        <f aca="false">+'PLANTILLA PEDIDOS'!U823</f>
        <v>0</v>
      </c>
      <c r="I819" s="1" t="str">
        <f aca="false">TEXT(+'PLANTILLA PEDIDOS'!V823,0)</f>
        <v/>
      </c>
      <c r="J819" s="1" t="str">
        <f aca="false">+'PLANTILLA PEDIDOS'!W823</f>
        <v/>
      </c>
    </row>
    <row r="820" customFormat="false" ht="13.8" hidden="false" customHeight="false" outlineLevel="0" collapsed="false">
      <c r="A820" s="22" t="n">
        <f aca="false">+'PLANTILLA PEDIDOS'!$S$1</f>
        <v>45630</v>
      </c>
      <c r="B820" s="1" t="str">
        <f aca="false">MID(+'PLANTILLA PEDIDOS'!O824,1,4)</f>
        <v>7711</v>
      </c>
      <c r="C820" s="1" t="str">
        <f aca="false">+'PLANTILLA PEDIDOS'!P824</f>
        <v>PACHECO VIDAL CARLOS GILBERTO</v>
      </c>
      <c r="D820" s="1" t="str">
        <f aca="false">TEXT(+'PLANTILLA PEDIDOS'!Q824,0)</f>
        <v>1000036994</v>
      </c>
      <c r="E820" s="1" t="str">
        <f aca="false">TEXT(+'PLANTILLA PEDIDOS'!R824,0)</f>
        <v>50640324</v>
      </c>
      <c r="F820" s="1" t="str">
        <f aca="false">+'PLANTILLA PEDIDOS'!S824</f>
        <v>EGU077</v>
      </c>
      <c r="G820" s="1" t="str">
        <f aca="false">TEXT(+'PLANTILLA PEDIDOS'!T824,0)</f>
        <v>814190219</v>
      </c>
      <c r="H820" s="1" t="n">
        <f aca="false">+'PLANTILLA PEDIDOS'!U824</f>
        <v>0</v>
      </c>
      <c r="I820" s="1" t="str">
        <f aca="false">TEXT(+'PLANTILLA PEDIDOS'!V824,0)</f>
        <v/>
      </c>
      <c r="J820" s="1" t="str">
        <f aca="false">+'PLANTILLA PEDIDOS'!W824</f>
        <v/>
      </c>
    </row>
    <row r="821" customFormat="false" ht="13.8" hidden="false" customHeight="false" outlineLevel="0" collapsed="false">
      <c r="A821" s="22" t="n">
        <f aca="false">+'PLANTILLA PEDIDOS'!$S$1</f>
        <v>45630</v>
      </c>
      <c r="B821" s="1" t="str">
        <f aca="false">MID(+'PLANTILLA PEDIDOS'!O825,1,4)</f>
        <v>7711</v>
      </c>
      <c r="C821" s="1" t="str">
        <f aca="false">+'PLANTILLA PEDIDOS'!P825</f>
        <v>PACHECO VIDAL CARLOS GILBERTO</v>
      </c>
      <c r="D821" s="1" t="str">
        <f aca="false">TEXT(+'PLANTILLA PEDIDOS'!Q825,0)</f>
        <v>1000036994</v>
      </c>
      <c r="E821" s="1" t="str">
        <f aca="false">TEXT(+'PLANTILLA PEDIDOS'!R825,0)</f>
        <v>50640324</v>
      </c>
      <c r="F821" s="1" t="str">
        <f aca="false">+'PLANTILLA PEDIDOS'!S825</f>
        <v>EGU077</v>
      </c>
      <c r="G821" s="1" t="str">
        <f aca="false">TEXT(+'PLANTILLA PEDIDOS'!T825,0)</f>
        <v>814190219</v>
      </c>
      <c r="H821" s="1" t="n">
        <f aca="false">+'PLANTILLA PEDIDOS'!U825</f>
        <v>0</v>
      </c>
      <c r="I821" s="1" t="str">
        <f aca="false">TEXT(+'PLANTILLA PEDIDOS'!V825,0)</f>
        <v/>
      </c>
      <c r="J821" s="1" t="str">
        <f aca="false">+'PLANTILLA PEDIDOS'!W825</f>
        <v/>
      </c>
    </row>
    <row r="822" customFormat="false" ht="13.8" hidden="false" customHeight="false" outlineLevel="0" collapsed="false">
      <c r="A822" s="22" t="n">
        <f aca="false">+'PLANTILLA PEDIDOS'!$S$1</f>
        <v>45630</v>
      </c>
      <c r="B822" s="1" t="str">
        <f aca="false">MID(+'PLANTILLA PEDIDOS'!O826,1,4)</f>
        <v>7711</v>
      </c>
      <c r="C822" s="1" t="str">
        <f aca="false">+'PLANTILLA PEDIDOS'!P826</f>
        <v>PACHECO VIDAL CARLOS GILBERTO</v>
      </c>
      <c r="D822" s="1" t="str">
        <f aca="false">TEXT(+'PLANTILLA PEDIDOS'!Q826,0)</f>
        <v>1000036994</v>
      </c>
      <c r="E822" s="1" t="str">
        <f aca="false">TEXT(+'PLANTILLA PEDIDOS'!R826,0)</f>
        <v>50640324</v>
      </c>
      <c r="F822" s="1" t="str">
        <f aca="false">+'PLANTILLA PEDIDOS'!S826</f>
        <v>EGU077</v>
      </c>
      <c r="G822" s="1" t="str">
        <f aca="false">TEXT(+'PLANTILLA PEDIDOS'!T826,0)</f>
        <v>814190219</v>
      </c>
      <c r="H822" s="1" t="n">
        <f aca="false">+'PLANTILLA PEDIDOS'!U826</f>
        <v>0</v>
      </c>
      <c r="I822" s="1" t="str">
        <f aca="false">TEXT(+'PLANTILLA PEDIDOS'!V826,0)</f>
        <v/>
      </c>
      <c r="J822" s="1" t="str">
        <f aca="false">+'PLANTILLA PEDIDOS'!W826</f>
        <v/>
      </c>
    </row>
    <row r="823" customFormat="false" ht="13.8" hidden="false" customHeight="false" outlineLevel="0" collapsed="false">
      <c r="A823" s="22" t="n">
        <f aca="false">+'PLANTILLA PEDIDOS'!$S$1</f>
        <v>45630</v>
      </c>
      <c r="B823" s="1" t="str">
        <f aca="false">MID(+'PLANTILLA PEDIDOS'!O827,1,4)</f>
        <v>7711</v>
      </c>
      <c r="C823" s="1" t="str">
        <f aca="false">+'PLANTILLA PEDIDOS'!P827</f>
        <v>PACHECO VIDAL CARLOS GILBERTO</v>
      </c>
      <c r="D823" s="1" t="str">
        <f aca="false">TEXT(+'PLANTILLA PEDIDOS'!Q827,0)</f>
        <v>1000036994</v>
      </c>
      <c r="E823" s="1" t="str">
        <f aca="false">TEXT(+'PLANTILLA PEDIDOS'!R827,0)</f>
        <v>50640324</v>
      </c>
      <c r="F823" s="1" t="str">
        <f aca="false">+'PLANTILLA PEDIDOS'!S827</f>
        <v>EGU077</v>
      </c>
      <c r="G823" s="1" t="str">
        <f aca="false">TEXT(+'PLANTILLA PEDIDOS'!T827,0)</f>
        <v>814190219</v>
      </c>
      <c r="H823" s="1" t="n">
        <f aca="false">+'PLANTILLA PEDIDOS'!U827</f>
        <v>0</v>
      </c>
      <c r="I823" s="1" t="str">
        <f aca="false">TEXT(+'PLANTILLA PEDIDOS'!V827,0)</f>
        <v/>
      </c>
      <c r="J823" s="1" t="str">
        <f aca="false">+'PLANTILLA PEDIDOS'!W827</f>
        <v/>
      </c>
    </row>
    <row r="824" customFormat="false" ht="13.8" hidden="false" customHeight="false" outlineLevel="0" collapsed="false">
      <c r="A824" s="22" t="n">
        <f aca="false">+'PLANTILLA PEDIDOS'!$S$1</f>
        <v>45630</v>
      </c>
      <c r="B824" s="1" t="str">
        <f aca="false">MID(+'PLANTILLA PEDIDOS'!O828,1,4)</f>
        <v>7711</v>
      </c>
      <c r="C824" s="1" t="str">
        <f aca="false">+'PLANTILLA PEDIDOS'!P828</f>
        <v>PACHECO VIDAL CARLOS GILBERTO</v>
      </c>
      <c r="D824" s="1" t="str">
        <f aca="false">TEXT(+'PLANTILLA PEDIDOS'!Q828,0)</f>
        <v>1000036994</v>
      </c>
      <c r="E824" s="1" t="str">
        <f aca="false">TEXT(+'PLANTILLA PEDIDOS'!R828,0)</f>
        <v>50640324</v>
      </c>
      <c r="F824" s="1" t="str">
        <f aca="false">+'PLANTILLA PEDIDOS'!S828</f>
        <v>EGU077</v>
      </c>
      <c r="G824" s="1" t="str">
        <f aca="false">TEXT(+'PLANTILLA PEDIDOS'!T828,0)</f>
        <v>814190219</v>
      </c>
      <c r="H824" s="1" t="n">
        <f aca="false">+'PLANTILLA PEDIDOS'!U828</f>
        <v>0</v>
      </c>
      <c r="I824" s="1" t="str">
        <f aca="false">TEXT(+'PLANTILLA PEDIDOS'!V828,0)</f>
        <v/>
      </c>
      <c r="J824" s="1" t="str">
        <f aca="false">+'PLANTILLA PEDIDOS'!W828</f>
        <v/>
      </c>
    </row>
    <row r="825" customFormat="false" ht="13.8" hidden="false" customHeight="false" outlineLevel="0" collapsed="false">
      <c r="A825" s="22" t="n">
        <f aca="false">+'PLANTILLA PEDIDOS'!$S$1</f>
        <v>45630</v>
      </c>
      <c r="B825" s="1" t="str">
        <f aca="false">MID(+'PLANTILLA PEDIDOS'!O829,1,4)</f>
        <v>7711</v>
      </c>
      <c r="C825" s="1" t="str">
        <f aca="false">+'PLANTILLA PEDIDOS'!P829</f>
        <v>PACHECO VIDAL CARLOS GILBERTO</v>
      </c>
      <c r="D825" s="1" t="str">
        <f aca="false">TEXT(+'PLANTILLA PEDIDOS'!Q829,0)</f>
        <v>1000036994</v>
      </c>
      <c r="E825" s="1" t="str">
        <f aca="false">TEXT(+'PLANTILLA PEDIDOS'!R829,0)</f>
        <v>50640324</v>
      </c>
      <c r="F825" s="1" t="str">
        <f aca="false">+'PLANTILLA PEDIDOS'!S829</f>
        <v>EGU077</v>
      </c>
      <c r="G825" s="1" t="str">
        <f aca="false">TEXT(+'PLANTILLA PEDIDOS'!T829,0)</f>
        <v>814190219</v>
      </c>
      <c r="H825" s="1" t="n">
        <f aca="false">+'PLANTILLA PEDIDOS'!U829</f>
        <v>0</v>
      </c>
      <c r="I825" s="1" t="str">
        <f aca="false">TEXT(+'PLANTILLA PEDIDOS'!V829,0)</f>
        <v/>
      </c>
      <c r="J825" s="1" t="str">
        <f aca="false">+'PLANTILLA PEDIDOS'!W829</f>
        <v/>
      </c>
    </row>
    <row r="826" customFormat="false" ht="13.8" hidden="false" customHeight="false" outlineLevel="0" collapsed="false">
      <c r="A826" s="22" t="n">
        <f aca="false">+'PLANTILLA PEDIDOS'!$S$1</f>
        <v>45630</v>
      </c>
      <c r="B826" s="1" t="str">
        <f aca="false">MID(+'PLANTILLA PEDIDOS'!O830,1,4)</f>
        <v>7711</v>
      </c>
      <c r="C826" s="1" t="str">
        <f aca="false">+'PLANTILLA PEDIDOS'!P830</f>
        <v>PACHECO VIDAL CARLOS GILBERTO</v>
      </c>
      <c r="D826" s="1" t="str">
        <f aca="false">TEXT(+'PLANTILLA PEDIDOS'!Q830,0)</f>
        <v>1000036994</v>
      </c>
      <c r="E826" s="1" t="str">
        <f aca="false">TEXT(+'PLANTILLA PEDIDOS'!R830,0)</f>
        <v>50640324</v>
      </c>
      <c r="F826" s="1" t="str">
        <f aca="false">+'PLANTILLA PEDIDOS'!S830</f>
        <v>EGU077</v>
      </c>
      <c r="G826" s="1" t="str">
        <f aca="false">TEXT(+'PLANTILLA PEDIDOS'!T830,0)</f>
        <v>814190219</v>
      </c>
      <c r="H826" s="1" t="n">
        <f aca="false">+'PLANTILLA PEDIDOS'!U830</f>
        <v>0</v>
      </c>
      <c r="I826" s="1" t="str">
        <f aca="false">TEXT(+'PLANTILLA PEDIDOS'!V830,0)</f>
        <v/>
      </c>
      <c r="J826" s="1" t="str">
        <f aca="false">+'PLANTILLA PEDIDOS'!W830</f>
        <v/>
      </c>
    </row>
    <row r="827" customFormat="false" ht="13.8" hidden="false" customHeight="false" outlineLevel="0" collapsed="false">
      <c r="A827" s="22" t="n">
        <f aca="false">+'PLANTILLA PEDIDOS'!$S$1</f>
        <v>45630</v>
      </c>
      <c r="B827" s="1" t="str">
        <f aca="false">MID(+'PLANTILLA PEDIDOS'!O831,1,4)</f>
        <v>7711</v>
      </c>
      <c r="C827" s="1" t="str">
        <f aca="false">+'PLANTILLA PEDIDOS'!P831</f>
        <v>PACHECO VIDAL CARLOS GILBERTO</v>
      </c>
      <c r="D827" s="1" t="str">
        <f aca="false">TEXT(+'PLANTILLA PEDIDOS'!Q831,0)</f>
        <v>1000036994</v>
      </c>
      <c r="E827" s="1" t="str">
        <f aca="false">TEXT(+'PLANTILLA PEDIDOS'!R831,0)</f>
        <v>50640324</v>
      </c>
      <c r="F827" s="1" t="str">
        <f aca="false">+'PLANTILLA PEDIDOS'!S831</f>
        <v>EGU077</v>
      </c>
      <c r="G827" s="1" t="str">
        <f aca="false">TEXT(+'PLANTILLA PEDIDOS'!T831,0)</f>
        <v>814190219</v>
      </c>
      <c r="H827" s="1" t="n">
        <f aca="false">+'PLANTILLA PEDIDOS'!U831</f>
        <v>0</v>
      </c>
      <c r="I827" s="1" t="str">
        <f aca="false">TEXT(+'PLANTILLA PEDIDOS'!V831,0)</f>
        <v/>
      </c>
      <c r="J827" s="1" t="str">
        <f aca="false">+'PLANTILLA PEDIDOS'!W831</f>
        <v/>
      </c>
    </row>
    <row r="828" customFormat="false" ht="13.8" hidden="false" customHeight="false" outlineLevel="0" collapsed="false">
      <c r="A828" s="22" t="n">
        <f aca="false">+'PLANTILLA PEDIDOS'!$S$1</f>
        <v>45630</v>
      </c>
      <c r="B828" s="1" t="str">
        <f aca="false">MID(+'PLANTILLA PEDIDOS'!O832,1,4)</f>
        <v>7711</v>
      </c>
      <c r="C828" s="1" t="str">
        <f aca="false">+'PLANTILLA PEDIDOS'!P832</f>
        <v>PACHECO VIDAL CARLOS GILBERTO</v>
      </c>
      <c r="D828" s="1" t="str">
        <f aca="false">TEXT(+'PLANTILLA PEDIDOS'!Q832,0)</f>
        <v>1000036994</v>
      </c>
      <c r="E828" s="1" t="str">
        <f aca="false">TEXT(+'PLANTILLA PEDIDOS'!R832,0)</f>
        <v>50640324</v>
      </c>
      <c r="F828" s="1" t="str">
        <f aca="false">+'PLANTILLA PEDIDOS'!S832</f>
        <v>EGU077</v>
      </c>
      <c r="G828" s="1" t="str">
        <f aca="false">TEXT(+'PLANTILLA PEDIDOS'!T832,0)</f>
        <v>814190219</v>
      </c>
      <c r="H828" s="1" t="n">
        <f aca="false">+'PLANTILLA PEDIDOS'!U832</f>
        <v>0</v>
      </c>
      <c r="I828" s="1" t="str">
        <f aca="false">TEXT(+'PLANTILLA PEDIDOS'!V832,0)</f>
        <v/>
      </c>
      <c r="J828" s="1" t="str">
        <f aca="false">+'PLANTILLA PEDIDOS'!W832</f>
        <v/>
      </c>
    </row>
    <row r="829" customFormat="false" ht="13.8" hidden="false" customHeight="false" outlineLevel="0" collapsed="false">
      <c r="A829" s="22" t="n">
        <f aca="false">+'PLANTILLA PEDIDOS'!$S$1</f>
        <v>45630</v>
      </c>
      <c r="B829" s="1" t="str">
        <f aca="false">MID(+'PLANTILLA PEDIDOS'!O833,1,4)</f>
        <v>7711</v>
      </c>
      <c r="C829" s="1" t="str">
        <f aca="false">+'PLANTILLA PEDIDOS'!P833</f>
        <v>PACHECO VIDAL CARLOS GILBERTO</v>
      </c>
      <c r="D829" s="1" t="str">
        <f aca="false">TEXT(+'PLANTILLA PEDIDOS'!Q833,0)</f>
        <v>1000036994</v>
      </c>
      <c r="E829" s="1" t="str">
        <f aca="false">TEXT(+'PLANTILLA PEDIDOS'!R833,0)</f>
        <v>50640324</v>
      </c>
      <c r="F829" s="1" t="str">
        <f aca="false">+'PLANTILLA PEDIDOS'!S833</f>
        <v>EGU077</v>
      </c>
      <c r="G829" s="1" t="str">
        <f aca="false">TEXT(+'PLANTILLA PEDIDOS'!T833,0)</f>
        <v>814190219</v>
      </c>
      <c r="H829" s="1" t="n">
        <f aca="false">+'PLANTILLA PEDIDOS'!U833</f>
        <v>0</v>
      </c>
      <c r="I829" s="1" t="str">
        <f aca="false">TEXT(+'PLANTILLA PEDIDOS'!V833,0)</f>
        <v/>
      </c>
      <c r="J829" s="1" t="str">
        <f aca="false">+'PLANTILLA PEDIDOS'!W833</f>
        <v/>
      </c>
    </row>
    <row r="830" customFormat="false" ht="13.8" hidden="false" customHeight="false" outlineLevel="0" collapsed="false">
      <c r="A830" s="22" t="n">
        <f aca="false">+'PLANTILLA PEDIDOS'!$S$1</f>
        <v>45630</v>
      </c>
      <c r="B830" s="1" t="str">
        <f aca="false">MID(+'PLANTILLA PEDIDOS'!O834,1,4)</f>
        <v>7711</v>
      </c>
      <c r="C830" s="1" t="str">
        <f aca="false">+'PLANTILLA PEDIDOS'!P834</f>
        <v>PACHECO VIDAL CARLOS GILBERTO</v>
      </c>
      <c r="D830" s="1" t="str">
        <f aca="false">TEXT(+'PLANTILLA PEDIDOS'!Q834,0)</f>
        <v>1000036994</v>
      </c>
      <c r="E830" s="1" t="str">
        <f aca="false">TEXT(+'PLANTILLA PEDIDOS'!R834,0)</f>
        <v>50640324</v>
      </c>
      <c r="F830" s="1" t="str">
        <f aca="false">+'PLANTILLA PEDIDOS'!S834</f>
        <v>EGU077</v>
      </c>
      <c r="G830" s="1" t="str">
        <f aca="false">TEXT(+'PLANTILLA PEDIDOS'!T834,0)</f>
        <v>814190219</v>
      </c>
      <c r="H830" s="1" t="n">
        <f aca="false">+'PLANTILLA PEDIDOS'!U834</f>
        <v>0</v>
      </c>
      <c r="I830" s="1" t="str">
        <f aca="false">TEXT(+'PLANTILLA PEDIDOS'!V834,0)</f>
        <v/>
      </c>
      <c r="J830" s="1" t="str">
        <f aca="false">+'PLANTILLA PEDIDOS'!W834</f>
        <v/>
      </c>
    </row>
    <row r="831" customFormat="false" ht="13.8" hidden="false" customHeight="false" outlineLevel="0" collapsed="false">
      <c r="A831" s="22" t="n">
        <f aca="false">+'PLANTILLA PEDIDOS'!$S$1</f>
        <v>45630</v>
      </c>
      <c r="B831" s="1" t="str">
        <f aca="false">MID(+'PLANTILLA PEDIDOS'!O835,1,4)</f>
        <v>7711</v>
      </c>
      <c r="C831" s="1" t="str">
        <f aca="false">+'PLANTILLA PEDIDOS'!P835</f>
        <v>PACHECO VIDAL CARLOS GILBERTO</v>
      </c>
      <c r="D831" s="1" t="str">
        <f aca="false">TEXT(+'PLANTILLA PEDIDOS'!Q835,0)</f>
        <v>1000036994</v>
      </c>
      <c r="E831" s="1" t="str">
        <f aca="false">TEXT(+'PLANTILLA PEDIDOS'!R835,0)</f>
        <v>50640324</v>
      </c>
      <c r="F831" s="1" t="str">
        <f aca="false">+'PLANTILLA PEDIDOS'!S835</f>
        <v>EGU077</v>
      </c>
      <c r="G831" s="1" t="str">
        <f aca="false">TEXT(+'PLANTILLA PEDIDOS'!T835,0)</f>
        <v>814190219</v>
      </c>
      <c r="H831" s="1" t="n">
        <f aca="false">+'PLANTILLA PEDIDOS'!U835</f>
        <v>0</v>
      </c>
      <c r="I831" s="1" t="str">
        <f aca="false">TEXT(+'PLANTILLA PEDIDOS'!V835,0)</f>
        <v/>
      </c>
      <c r="J831" s="1" t="str">
        <f aca="false">+'PLANTILLA PEDIDOS'!W835</f>
        <v/>
      </c>
    </row>
    <row r="832" customFormat="false" ht="13.8" hidden="false" customHeight="false" outlineLevel="0" collapsed="false">
      <c r="A832" s="22" t="n">
        <f aca="false">+'PLANTILLA PEDIDOS'!$S$1</f>
        <v>45630</v>
      </c>
      <c r="B832" s="1" t="str">
        <f aca="false">MID(+'PLANTILLA PEDIDOS'!O836,1,4)</f>
        <v>7711</v>
      </c>
      <c r="C832" s="1" t="str">
        <f aca="false">+'PLANTILLA PEDIDOS'!P836</f>
        <v>PACHECO VIDAL CARLOS GILBERTO</v>
      </c>
      <c r="D832" s="1" t="str">
        <f aca="false">TEXT(+'PLANTILLA PEDIDOS'!Q836,0)</f>
        <v>1000036994</v>
      </c>
      <c r="E832" s="1" t="str">
        <f aca="false">TEXT(+'PLANTILLA PEDIDOS'!R836,0)</f>
        <v>50640324</v>
      </c>
      <c r="F832" s="1" t="str">
        <f aca="false">+'PLANTILLA PEDIDOS'!S836</f>
        <v>EGU077</v>
      </c>
      <c r="G832" s="1" t="str">
        <f aca="false">TEXT(+'PLANTILLA PEDIDOS'!T836,0)</f>
        <v>814190219</v>
      </c>
      <c r="H832" s="1" t="n">
        <f aca="false">+'PLANTILLA PEDIDOS'!U836</f>
        <v>0</v>
      </c>
      <c r="I832" s="1" t="str">
        <f aca="false">TEXT(+'PLANTILLA PEDIDOS'!V836,0)</f>
        <v/>
      </c>
      <c r="J832" s="1" t="str">
        <f aca="false">+'PLANTILLA PEDIDOS'!W836</f>
        <v/>
      </c>
    </row>
    <row r="833" customFormat="false" ht="13.8" hidden="false" customHeight="false" outlineLevel="0" collapsed="false">
      <c r="A833" s="22" t="n">
        <f aca="false">+'PLANTILLA PEDIDOS'!$S$1</f>
        <v>45630</v>
      </c>
      <c r="B833" s="1" t="str">
        <f aca="false">MID(+'PLANTILLA PEDIDOS'!O837,1,4)</f>
        <v>7711</v>
      </c>
      <c r="C833" s="1" t="str">
        <f aca="false">+'PLANTILLA PEDIDOS'!P837</f>
        <v>PACHECO VIDAL CARLOS GILBERTO</v>
      </c>
      <c r="D833" s="1" t="str">
        <f aca="false">TEXT(+'PLANTILLA PEDIDOS'!Q837,0)</f>
        <v>1000036994</v>
      </c>
      <c r="E833" s="1" t="str">
        <f aca="false">TEXT(+'PLANTILLA PEDIDOS'!R837,0)</f>
        <v>50640324</v>
      </c>
      <c r="F833" s="1" t="str">
        <f aca="false">+'PLANTILLA PEDIDOS'!S837</f>
        <v>EGU077</v>
      </c>
      <c r="G833" s="1" t="str">
        <f aca="false">TEXT(+'PLANTILLA PEDIDOS'!T837,0)</f>
        <v>814190219</v>
      </c>
      <c r="H833" s="1" t="n">
        <f aca="false">+'PLANTILLA PEDIDOS'!U837</f>
        <v>0</v>
      </c>
      <c r="I833" s="1" t="str">
        <f aca="false">TEXT(+'PLANTILLA PEDIDOS'!V837,0)</f>
        <v/>
      </c>
      <c r="J833" s="1" t="str">
        <f aca="false">+'PLANTILLA PEDIDOS'!W837</f>
        <v/>
      </c>
    </row>
    <row r="834" customFormat="false" ht="13.8" hidden="false" customHeight="false" outlineLevel="0" collapsed="false">
      <c r="A834" s="22" t="n">
        <f aca="false">+'PLANTILLA PEDIDOS'!$S$1</f>
        <v>45630</v>
      </c>
      <c r="B834" s="1" t="str">
        <f aca="false">MID(+'PLANTILLA PEDIDOS'!O838,1,4)</f>
        <v>7711</v>
      </c>
      <c r="C834" s="1" t="str">
        <f aca="false">+'PLANTILLA PEDIDOS'!P838</f>
        <v>PACHECO VIDAL CARLOS GILBERTO</v>
      </c>
      <c r="D834" s="1" t="str">
        <f aca="false">TEXT(+'PLANTILLA PEDIDOS'!Q838,0)</f>
        <v>1000036994</v>
      </c>
      <c r="E834" s="1" t="str">
        <f aca="false">TEXT(+'PLANTILLA PEDIDOS'!R838,0)</f>
        <v>50640324</v>
      </c>
      <c r="F834" s="1" t="str">
        <f aca="false">+'PLANTILLA PEDIDOS'!S838</f>
        <v>EGU077</v>
      </c>
      <c r="G834" s="1" t="str">
        <f aca="false">TEXT(+'PLANTILLA PEDIDOS'!T838,0)</f>
        <v>814190219</v>
      </c>
      <c r="H834" s="1" t="n">
        <f aca="false">+'PLANTILLA PEDIDOS'!U838</f>
        <v>0</v>
      </c>
      <c r="I834" s="1" t="str">
        <f aca="false">TEXT(+'PLANTILLA PEDIDOS'!V838,0)</f>
        <v/>
      </c>
      <c r="J834" s="1" t="str">
        <f aca="false">+'PLANTILLA PEDIDOS'!W838</f>
        <v/>
      </c>
    </row>
    <row r="835" customFormat="false" ht="13.8" hidden="false" customHeight="false" outlineLevel="0" collapsed="false">
      <c r="A835" s="22" t="n">
        <f aca="false">+'PLANTILLA PEDIDOS'!$S$1</f>
        <v>45630</v>
      </c>
      <c r="B835" s="1" t="str">
        <f aca="false">MID(+'PLANTILLA PEDIDOS'!O839,1,4)</f>
        <v>7711</v>
      </c>
      <c r="C835" s="1" t="str">
        <f aca="false">+'PLANTILLA PEDIDOS'!P839</f>
        <v>PACHECO VIDAL CARLOS GILBERTO</v>
      </c>
      <c r="D835" s="1" t="str">
        <f aca="false">TEXT(+'PLANTILLA PEDIDOS'!Q839,0)</f>
        <v>1000036994</v>
      </c>
      <c r="E835" s="1" t="str">
        <f aca="false">TEXT(+'PLANTILLA PEDIDOS'!R839,0)</f>
        <v>50640324</v>
      </c>
      <c r="F835" s="1" t="str">
        <f aca="false">+'PLANTILLA PEDIDOS'!S839</f>
        <v>EGU077</v>
      </c>
      <c r="G835" s="1" t="str">
        <f aca="false">TEXT(+'PLANTILLA PEDIDOS'!T839,0)</f>
        <v>814190219</v>
      </c>
      <c r="H835" s="1" t="n">
        <f aca="false">+'PLANTILLA PEDIDOS'!U839</f>
        <v>0</v>
      </c>
      <c r="I835" s="1" t="str">
        <f aca="false">TEXT(+'PLANTILLA PEDIDOS'!V839,0)</f>
        <v/>
      </c>
      <c r="J835" s="1" t="str">
        <f aca="false">+'PLANTILLA PEDIDOS'!W839</f>
        <v/>
      </c>
    </row>
    <row r="836" customFormat="false" ht="13.8" hidden="false" customHeight="false" outlineLevel="0" collapsed="false">
      <c r="A836" s="22" t="n">
        <f aca="false">+'PLANTILLA PEDIDOS'!$S$1</f>
        <v>45630</v>
      </c>
      <c r="B836" s="1" t="str">
        <f aca="false">MID(+'PLANTILLA PEDIDOS'!O840,1,4)</f>
        <v>7711</v>
      </c>
      <c r="C836" s="1" t="str">
        <f aca="false">+'PLANTILLA PEDIDOS'!P840</f>
        <v>PACHECO VIDAL CARLOS GILBERTO</v>
      </c>
      <c r="D836" s="1" t="str">
        <f aca="false">TEXT(+'PLANTILLA PEDIDOS'!Q840,0)</f>
        <v>1000036994</v>
      </c>
      <c r="E836" s="1" t="str">
        <f aca="false">TEXT(+'PLANTILLA PEDIDOS'!R840,0)</f>
        <v>50640324</v>
      </c>
      <c r="F836" s="1" t="str">
        <f aca="false">+'PLANTILLA PEDIDOS'!S840</f>
        <v>EGU077</v>
      </c>
      <c r="G836" s="1" t="str">
        <f aca="false">TEXT(+'PLANTILLA PEDIDOS'!T840,0)</f>
        <v>814190219</v>
      </c>
      <c r="H836" s="1" t="n">
        <f aca="false">+'PLANTILLA PEDIDOS'!U840</f>
        <v>0</v>
      </c>
      <c r="I836" s="1" t="str">
        <f aca="false">TEXT(+'PLANTILLA PEDIDOS'!V840,0)</f>
        <v/>
      </c>
      <c r="J836" s="1" t="str">
        <f aca="false">+'PLANTILLA PEDIDOS'!W840</f>
        <v/>
      </c>
    </row>
    <row r="837" customFormat="false" ht="13.8" hidden="false" customHeight="false" outlineLevel="0" collapsed="false">
      <c r="A837" s="22" t="n">
        <f aca="false">+'PLANTILLA PEDIDOS'!$S$1</f>
        <v>45630</v>
      </c>
      <c r="B837" s="1" t="str">
        <f aca="false">MID(+'PLANTILLA PEDIDOS'!O841,1,4)</f>
        <v>7711</v>
      </c>
      <c r="C837" s="1" t="str">
        <f aca="false">+'PLANTILLA PEDIDOS'!P841</f>
        <v>PACHECO VIDAL CARLOS GILBERTO</v>
      </c>
      <c r="D837" s="1" t="str">
        <f aca="false">TEXT(+'PLANTILLA PEDIDOS'!Q841,0)</f>
        <v>1000036994</v>
      </c>
      <c r="E837" s="1" t="str">
        <f aca="false">TEXT(+'PLANTILLA PEDIDOS'!R841,0)</f>
        <v>50640324</v>
      </c>
      <c r="F837" s="1" t="str">
        <f aca="false">+'PLANTILLA PEDIDOS'!S841</f>
        <v>EGU077</v>
      </c>
      <c r="G837" s="1" t="str">
        <f aca="false">TEXT(+'PLANTILLA PEDIDOS'!T841,0)</f>
        <v>814190219</v>
      </c>
      <c r="H837" s="1" t="n">
        <f aca="false">+'PLANTILLA PEDIDOS'!U841</f>
        <v>0</v>
      </c>
      <c r="I837" s="1" t="str">
        <f aca="false">TEXT(+'PLANTILLA PEDIDOS'!V841,0)</f>
        <v/>
      </c>
      <c r="J837" s="1" t="str">
        <f aca="false">+'PLANTILLA PEDIDOS'!W841</f>
        <v/>
      </c>
    </row>
    <row r="838" customFormat="false" ht="13.8" hidden="false" customHeight="false" outlineLevel="0" collapsed="false">
      <c r="A838" s="22" t="n">
        <f aca="false">+'PLANTILLA PEDIDOS'!$S$1</f>
        <v>45630</v>
      </c>
      <c r="B838" s="1" t="str">
        <f aca="false">MID(+'PLANTILLA PEDIDOS'!O842,1,4)</f>
        <v>7711</v>
      </c>
      <c r="C838" s="1" t="str">
        <f aca="false">+'PLANTILLA PEDIDOS'!P842</f>
        <v>PACHECO VIDAL CARLOS GILBERTO</v>
      </c>
      <c r="D838" s="1" t="str">
        <f aca="false">TEXT(+'PLANTILLA PEDIDOS'!Q842,0)</f>
        <v>1000036994</v>
      </c>
      <c r="E838" s="1" t="str">
        <f aca="false">TEXT(+'PLANTILLA PEDIDOS'!R842,0)</f>
        <v>50640324</v>
      </c>
      <c r="F838" s="1" t="str">
        <f aca="false">+'PLANTILLA PEDIDOS'!S842</f>
        <v>EGU077</v>
      </c>
      <c r="G838" s="1" t="str">
        <f aca="false">TEXT(+'PLANTILLA PEDIDOS'!T842,0)</f>
        <v>814190219</v>
      </c>
      <c r="H838" s="1" t="n">
        <f aca="false">+'PLANTILLA PEDIDOS'!U842</f>
        <v>0</v>
      </c>
      <c r="I838" s="1" t="str">
        <f aca="false">TEXT(+'PLANTILLA PEDIDOS'!V842,0)</f>
        <v/>
      </c>
      <c r="J838" s="1" t="str">
        <f aca="false">+'PLANTILLA PEDIDOS'!W842</f>
        <v/>
      </c>
    </row>
    <row r="839" customFormat="false" ht="13.8" hidden="false" customHeight="false" outlineLevel="0" collapsed="false">
      <c r="A839" s="22" t="n">
        <f aca="false">+'PLANTILLA PEDIDOS'!$S$1</f>
        <v>45630</v>
      </c>
      <c r="B839" s="1" t="str">
        <f aca="false">MID(+'PLANTILLA PEDIDOS'!O843,1,4)</f>
        <v>7711</v>
      </c>
      <c r="C839" s="1" t="str">
        <f aca="false">+'PLANTILLA PEDIDOS'!P843</f>
        <v>PACHECO VIDAL CARLOS GILBERTO</v>
      </c>
      <c r="D839" s="1" t="str">
        <f aca="false">TEXT(+'PLANTILLA PEDIDOS'!Q843,0)</f>
        <v>1000036994</v>
      </c>
      <c r="E839" s="1" t="str">
        <f aca="false">TEXT(+'PLANTILLA PEDIDOS'!R843,0)</f>
        <v>50640324</v>
      </c>
      <c r="F839" s="1" t="str">
        <f aca="false">+'PLANTILLA PEDIDOS'!S843</f>
        <v>EGU077</v>
      </c>
      <c r="G839" s="1" t="str">
        <f aca="false">TEXT(+'PLANTILLA PEDIDOS'!T843,0)</f>
        <v>814190219</v>
      </c>
      <c r="H839" s="1" t="n">
        <f aca="false">+'PLANTILLA PEDIDOS'!U843</f>
        <v>0</v>
      </c>
      <c r="I839" s="1" t="str">
        <f aca="false">TEXT(+'PLANTILLA PEDIDOS'!V843,0)</f>
        <v/>
      </c>
      <c r="J839" s="1" t="str">
        <f aca="false">+'PLANTILLA PEDIDOS'!W843</f>
        <v/>
      </c>
    </row>
    <row r="840" customFormat="false" ht="13.8" hidden="false" customHeight="false" outlineLevel="0" collapsed="false">
      <c r="A840" s="22" t="n">
        <f aca="false">+'PLANTILLA PEDIDOS'!$S$1</f>
        <v>45630</v>
      </c>
      <c r="B840" s="1" t="str">
        <f aca="false">MID(+'PLANTILLA PEDIDOS'!O844,1,4)</f>
        <v>7711</v>
      </c>
      <c r="C840" s="1" t="str">
        <f aca="false">+'PLANTILLA PEDIDOS'!P844</f>
        <v>PACHECO VIDAL CARLOS GILBERTO</v>
      </c>
      <c r="D840" s="1" t="str">
        <f aca="false">TEXT(+'PLANTILLA PEDIDOS'!Q844,0)</f>
        <v>1000036994</v>
      </c>
      <c r="E840" s="1" t="str">
        <f aca="false">TEXT(+'PLANTILLA PEDIDOS'!R844,0)</f>
        <v>50640324</v>
      </c>
      <c r="F840" s="1" t="str">
        <f aca="false">+'PLANTILLA PEDIDOS'!S844</f>
        <v>EGU077</v>
      </c>
      <c r="G840" s="1" t="str">
        <f aca="false">TEXT(+'PLANTILLA PEDIDOS'!T844,0)</f>
        <v>814190219</v>
      </c>
      <c r="H840" s="1" t="n">
        <f aca="false">+'PLANTILLA PEDIDOS'!U844</f>
        <v>0</v>
      </c>
      <c r="I840" s="1" t="str">
        <f aca="false">TEXT(+'PLANTILLA PEDIDOS'!V844,0)</f>
        <v/>
      </c>
      <c r="J840" s="1" t="str">
        <f aca="false">+'PLANTILLA PEDIDOS'!W844</f>
        <v/>
      </c>
    </row>
    <row r="841" customFormat="false" ht="13.8" hidden="false" customHeight="false" outlineLevel="0" collapsed="false">
      <c r="A841" s="22" t="n">
        <f aca="false">+'PLANTILLA PEDIDOS'!$S$1</f>
        <v>45630</v>
      </c>
      <c r="B841" s="1" t="str">
        <f aca="false">MID(+'PLANTILLA PEDIDOS'!O845,1,4)</f>
        <v>7711</v>
      </c>
      <c r="C841" s="1" t="str">
        <f aca="false">+'PLANTILLA PEDIDOS'!P845</f>
        <v>PACHECO VIDAL CARLOS GILBERTO</v>
      </c>
      <c r="D841" s="1" t="str">
        <f aca="false">TEXT(+'PLANTILLA PEDIDOS'!Q845,0)</f>
        <v>1000036994</v>
      </c>
      <c r="E841" s="1" t="str">
        <f aca="false">TEXT(+'PLANTILLA PEDIDOS'!R845,0)</f>
        <v>50640324</v>
      </c>
      <c r="F841" s="1" t="str">
        <f aca="false">+'PLANTILLA PEDIDOS'!S845</f>
        <v>EGU077</v>
      </c>
      <c r="G841" s="1" t="str">
        <f aca="false">TEXT(+'PLANTILLA PEDIDOS'!T845,0)</f>
        <v>814190219</v>
      </c>
      <c r="H841" s="1" t="n">
        <f aca="false">+'PLANTILLA PEDIDOS'!U845</f>
        <v>0</v>
      </c>
      <c r="I841" s="1" t="str">
        <f aca="false">TEXT(+'PLANTILLA PEDIDOS'!V845,0)</f>
        <v/>
      </c>
      <c r="J841" s="1" t="str">
        <f aca="false">+'PLANTILLA PEDIDOS'!W845</f>
        <v/>
      </c>
    </row>
    <row r="842" customFormat="false" ht="13.8" hidden="false" customHeight="false" outlineLevel="0" collapsed="false">
      <c r="A842" s="22" t="n">
        <f aca="false">+'PLANTILLA PEDIDOS'!$S$1</f>
        <v>45630</v>
      </c>
      <c r="B842" s="1" t="str">
        <f aca="false">MID(+'PLANTILLA PEDIDOS'!O846,1,4)</f>
        <v>7711</v>
      </c>
      <c r="C842" s="1" t="str">
        <f aca="false">+'PLANTILLA PEDIDOS'!P846</f>
        <v>PACHECO VIDAL CARLOS GILBERTO</v>
      </c>
      <c r="D842" s="1" t="str">
        <f aca="false">TEXT(+'PLANTILLA PEDIDOS'!Q846,0)</f>
        <v>1000036994</v>
      </c>
      <c r="E842" s="1" t="str">
        <f aca="false">TEXT(+'PLANTILLA PEDIDOS'!R846,0)</f>
        <v>50640324</v>
      </c>
      <c r="F842" s="1" t="str">
        <f aca="false">+'PLANTILLA PEDIDOS'!S846</f>
        <v>EGU077</v>
      </c>
      <c r="G842" s="1" t="str">
        <f aca="false">TEXT(+'PLANTILLA PEDIDOS'!T846,0)</f>
        <v>814190219</v>
      </c>
      <c r="H842" s="1" t="n">
        <f aca="false">+'PLANTILLA PEDIDOS'!U846</f>
        <v>0</v>
      </c>
      <c r="I842" s="1" t="str">
        <f aca="false">TEXT(+'PLANTILLA PEDIDOS'!V846,0)</f>
        <v/>
      </c>
      <c r="J842" s="1" t="str">
        <f aca="false">+'PLANTILLA PEDIDOS'!W846</f>
        <v/>
      </c>
    </row>
    <row r="843" customFormat="false" ht="13.8" hidden="false" customHeight="false" outlineLevel="0" collapsed="false">
      <c r="A843" s="22" t="n">
        <f aca="false">+'PLANTILLA PEDIDOS'!$S$1</f>
        <v>45630</v>
      </c>
      <c r="B843" s="1" t="str">
        <f aca="false">MID(+'PLANTILLA PEDIDOS'!O847,1,4)</f>
        <v>7711</v>
      </c>
      <c r="C843" s="1" t="str">
        <f aca="false">+'PLANTILLA PEDIDOS'!P847</f>
        <v>PACHECO VIDAL CARLOS GILBERTO</v>
      </c>
      <c r="D843" s="1" t="str">
        <f aca="false">TEXT(+'PLANTILLA PEDIDOS'!Q847,0)</f>
        <v>1000036994</v>
      </c>
      <c r="E843" s="1" t="str">
        <f aca="false">TEXT(+'PLANTILLA PEDIDOS'!R847,0)</f>
        <v>50640324</v>
      </c>
      <c r="F843" s="1" t="str">
        <f aca="false">+'PLANTILLA PEDIDOS'!S847</f>
        <v>EGU077</v>
      </c>
      <c r="G843" s="1" t="str">
        <f aca="false">TEXT(+'PLANTILLA PEDIDOS'!T847,0)</f>
        <v>814190219</v>
      </c>
      <c r="H843" s="1" t="n">
        <f aca="false">+'PLANTILLA PEDIDOS'!U847</f>
        <v>0</v>
      </c>
      <c r="I843" s="1" t="str">
        <f aca="false">TEXT(+'PLANTILLA PEDIDOS'!V847,0)</f>
        <v/>
      </c>
      <c r="J843" s="1" t="str">
        <f aca="false">+'PLANTILLA PEDIDOS'!W847</f>
        <v/>
      </c>
    </row>
    <row r="844" customFormat="false" ht="13.8" hidden="false" customHeight="false" outlineLevel="0" collapsed="false">
      <c r="A844" s="22" t="n">
        <f aca="false">+'PLANTILLA PEDIDOS'!$S$1</f>
        <v>45630</v>
      </c>
      <c r="B844" s="1" t="str">
        <f aca="false">MID(+'PLANTILLA PEDIDOS'!O848,1,4)</f>
        <v>7711</v>
      </c>
      <c r="C844" s="1" t="str">
        <f aca="false">+'PLANTILLA PEDIDOS'!P848</f>
        <v>PACHECO VIDAL CARLOS GILBERTO</v>
      </c>
      <c r="D844" s="1" t="str">
        <f aca="false">TEXT(+'PLANTILLA PEDIDOS'!Q848,0)</f>
        <v>1000036994</v>
      </c>
      <c r="E844" s="1" t="str">
        <f aca="false">TEXT(+'PLANTILLA PEDIDOS'!R848,0)</f>
        <v>50640324</v>
      </c>
      <c r="F844" s="1" t="str">
        <f aca="false">+'PLANTILLA PEDIDOS'!S848</f>
        <v>EGU077</v>
      </c>
      <c r="G844" s="1" t="str">
        <f aca="false">TEXT(+'PLANTILLA PEDIDOS'!T848,0)</f>
        <v>814190219</v>
      </c>
      <c r="H844" s="1" t="n">
        <f aca="false">+'PLANTILLA PEDIDOS'!U848</f>
        <v>0</v>
      </c>
      <c r="I844" s="1" t="str">
        <f aca="false">TEXT(+'PLANTILLA PEDIDOS'!V848,0)</f>
        <v/>
      </c>
      <c r="J844" s="1" t="str">
        <f aca="false">+'PLANTILLA PEDIDOS'!W848</f>
        <v/>
      </c>
    </row>
    <row r="845" customFormat="false" ht="13.8" hidden="false" customHeight="false" outlineLevel="0" collapsed="false">
      <c r="A845" s="22" t="n">
        <f aca="false">+'PLANTILLA PEDIDOS'!$S$1</f>
        <v>45630</v>
      </c>
      <c r="B845" s="1" t="str">
        <f aca="false">MID(+'PLANTILLA PEDIDOS'!O849,1,4)</f>
        <v>7711</v>
      </c>
      <c r="C845" s="1" t="str">
        <f aca="false">+'PLANTILLA PEDIDOS'!P849</f>
        <v>PACHECO VIDAL CARLOS GILBERTO</v>
      </c>
      <c r="D845" s="1" t="str">
        <f aca="false">TEXT(+'PLANTILLA PEDIDOS'!Q849,0)</f>
        <v>1000036994</v>
      </c>
      <c r="E845" s="1" t="str">
        <f aca="false">TEXT(+'PLANTILLA PEDIDOS'!R849,0)</f>
        <v>50640324</v>
      </c>
      <c r="F845" s="1" t="str">
        <f aca="false">+'PLANTILLA PEDIDOS'!S849</f>
        <v>EGU077</v>
      </c>
      <c r="G845" s="1" t="str">
        <f aca="false">TEXT(+'PLANTILLA PEDIDOS'!T849,0)</f>
        <v>814190219</v>
      </c>
      <c r="H845" s="1" t="n">
        <f aca="false">+'PLANTILLA PEDIDOS'!U849</f>
        <v>0</v>
      </c>
      <c r="I845" s="1" t="str">
        <f aca="false">TEXT(+'PLANTILLA PEDIDOS'!V849,0)</f>
        <v/>
      </c>
      <c r="J845" s="1" t="str">
        <f aca="false">+'PLANTILLA PEDIDOS'!W849</f>
        <v/>
      </c>
    </row>
    <row r="846" customFormat="false" ht="13.8" hidden="false" customHeight="false" outlineLevel="0" collapsed="false">
      <c r="A846" s="22" t="n">
        <f aca="false">+'PLANTILLA PEDIDOS'!$S$1</f>
        <v>45630</v>
      </c>
      <c r="B846" s="1" t="str">
        <f aca="false">MID(+'PLANTILLA PEDIDOS'!O850,1,4)</f>
        <v>7711</v>
      </c>
      <c r="C846" s="1" t="str">
        <f aca="false">+'PLANTILLA PEDIDOS'!P850</f>
        <v>PACHECO VIDAL CARLOS GILBERTO</v>
      </c>
      <c r="D846" s="1" t="str">
        <f aca="false">TEXT(+'PLANTILLA PEDIDOS'!Q850,0)</f>
        <v>1000036994</v>
      </c>
      <c r="E846" s="1" t="str">
        <f aca="false">TEXT(+'PLANTILLA PEDIDOS'!R850,0)</f>
        <v>50640324</v>
      </c>
      <c r="F846" s="1" t="str">
        <f aca="false">+'PLANTILLA PEDIDOS'!S850</f>
        <v>EGU077</v>
      </c>
      <c r="G846" s="1" t="str">
        <f aca="false">TEXT(+'PLANTILLA PEDIDOS'!T850,0)</f>
        <v>814190219</v>
      </c>
      <c r="H846" s="1" t="n">
        <f aca="false">+'PLANTILLA PEDIDOS'!U850</f>
        <v>0</v>
      </c>
      <c r="I846" s="1" t="str">
        <f aca="false">TEXT(+'PLANTILLA PEDIDOS'!V850,0)</f>
        <v/>
      </c>
      <c r="J846" s="1" t="str">
        <f aca="false">+'PLANTILLA PEDIDOS'!W850</f>
        <v/>
      </c>
    </row>
    <row r="847" customFormat="false" ht="13.8" hidden="false" customHeight="false" outlineLevel="0" collapsed="false">
      <c r="A847" s="22" t="n">
        <f aca="false">+'PLANTILLA PEDIDOS'!$S$1</f>
        <v>45630</v>
      </c>
      <c r="B847" s="1" t="str">
        <f aca="false">MID(+'PLANTILLA PEDIDOS'!O851,1,4)</f>
        <v>7711</v>
      </c>
      <c r="C847" s="1" t="str">
        <f aca="false">+'PLANTILLA PEDIDOS'!P851</f>
        <v>PACHECO VIDAL CARLOS GILBERTO</v>
      </c>
      <c r="D847" s="1" t="str">
        <f aca="false">TEXT(+'PLANTILLA PEDIDOS'!Q851,0)</f>
        <v>1000036994</v>
      </c>
      <c r="E847" s="1" t="str">
        <f aca="false">TEXT(+'PLANTILLA PEDIDOS'!R851,0)</f>
        <v>50640324</v>
      </c>
      <c r="F847" s="1" t="str">
        <f aca="false">+'PLANTILLA PEDIDOS'!S851</f>
        <v>EGU077</v>
      </c>
      <c r="G847" s="1" t="str">
        <f aca="false">TEXT(+'PLANTILLA PEDIDOS'!T851,0)</f>
        <v>814190219</v>
      </c>
      <c r="H847" s="1" t="n">
        <f aca="false">+'PLANTILLA PEDIDOS'!U851</f>
        <v>0</v>
      </c>
      <c r="I847" s="1" t="str">
        <f aca="false">TEXT(+'PLANTILLA PEDIDOS'!V851,0)</f>
        <v/>
      </c>
      <c r="J847" s="1" t="str">
        <f aca="false">+'PLANTILLA PEDIDOS'!W851</f>
        <v/>
      </c>
    </row>
    <row r="848" customFormat="false" ht="13.8" hidden="false" customHeight="false" outlineLevel="0" collapsed="false">
      <c r="A848" s="22" t="n">
        <f aca="false">+'PLANTILLA PEDIDOS'!$S$1</f>
        <v>45630</v>
      </c>
      <c r="B848" s="1" t="str">
        <f aca="false">MID(+'PLANTILLA PEDIDOS'!O852,1,4)</f>
        <v>7711</v>
      </c>
      <c r="C848" s="1" t="str">
        <f aca="false">+'PLANTILLA PEDIDOS'!P852</f>
        <v>PACHECO VIDAL CARLOS GILBERTO</v>
      </c>
      <c r="D848" s="1" t="str">
        <f aca="false">TEXT(+'PLANTILLA PEDIDOS'!Q852,0)</f>
        <v>1000036994</v>
      </c>
      <c r="E848" s="1" t="str">
        <f aca="false">TEXT(+'PLANTILLA PEDIDOS'!R852,0)</f>
        <v>50640324</v>
      </c>
      <c r="F848" s="1" t="str">
        <f aca="false">+'PLANTILLA PEDIDOS'!S852</f>
        <v>EGU077</v>
      </c>
      <c r="G848" s="1" t="str">
        <f aca="false">TEXT(+'PLANTILLA PEDIDOS'!T852,0)</f>
        <v>814190219</v>
      </c>
      <c r="H848" s="1" t="n">
        <f aca="false">+'PLANTILLA PEDIDOS'!U852</f>
        <v>0</v>
      </c>
      <c r="I848" s="1" t="str">
        <f aca="false">TEXT(+'PLANTILLA PEDIDOS'!V852,0)</f>
        <v/>
      </c>
      <c r="J848" s="1" t="str">
        <f aca="false">+'PLANTILLA PEDIDOS'!W852</f>
        <v/>
      </c>
    </row>
    <row r="849" customFormat="false" ht="13.8" hidden="false" customHeight="false" outlineLevel="0" collapsed="false">
      <c r="A849" s="22" t="n">
        <f aca="false">+'PLANTILLA PEDIDOS'!$S$1</f>
        <v>45630</v>
      </c>
      <c r="B849" s="1" t="str">
        <f aca="false">MID(+'PLANTILLA PEDIDOS'!O853,1,4)</f>
        <v>7711</v>
      </c>
      <c r="C849" s="1" t="str">
        <f aca="false">+'PLANTILLA PEDIDOS'!P853</f>
        <v>PACHECO VIDAL CARLOS GILBERTO</v>
      </c>
      <c r="D849" s="1" t="str">
        <f aca="false">TEXT(+'PLANTILLA PEDIDOS'!Q853,0)</f>
        <v>1000036994</v>
      </c>
      <c r="E849" s="1" t="str">
        <f aca="false">TEXT(+'PLANTILLA PEDIDOS'!R853,0)</f>
        <v>50640324</v>
      </c>
      <c r="F849" s="1" t="str">
        <f aca="false">+'PLANTILLA PEDIDOS'!S853</f>
        <v>EGU077</v>
      </c>
      <c r="G849" s="1" t="str">
        <f aca="false">TEXT(+'PLANTILLA PEDIDOS'!T853,0)</f>
        <v>814190219</v>
      </c>
      <c r="H849" s="1" t="n">
        <f aca="false">+'PLANTILLA PEDIDOS'!U853</f>
        <v>0</v>
      </c>
      <c r="I849" s="1" t="str">
        <f aca="false">TEXT(+'PLANTILLA PEDIDOS'!V853,0)</f>
        <v/>
      </c>
      <c r="J849" s="1" t="str">
        <f aca="false">+'PLANTILLA PEDIDOS'!W853</f>
        <v/>
      </c>
    </row>
    <row r="850" customFormat="false" ht="13.8" hidden="false" customHeight="false" outlineLevel="0" collapsed="false">
      <c r="A850" s="22" t="n">
        <f aca="false">+'PLANTILLA PEDIDOS'!$S$1</f>
        <v>45630</v>
      </c>
      <c r="B850" s="1" t="str">
        <f aca="false">MID(+'PLANTILLA PEDIDOS'!O854,1,4)</f>
        <v>7711</v>
      </c>
      <c r="C850" s="1" t="str">
        <f aca="false">+'PLANTILLA PEDIDOS'!P854</f>
        <v>PACHECO VIDAL CARLOS GILBERTO</v>
      </c>
      <c r="D850" s="1" t="str">
        <f aca="false">TEXT(+'PLANTILLA PEDIDOS'!Q854,0)</f>
        <v>1000036994</v>
      </c>
      <c r="E850" s="1" t="str">
        <f aca="false">TEXT(+'PLANTILLA PEDIDOS'!R854,0)</f>
        <v>50640324</v>
      </c>
      <c r="F850" s="1" t="str">
        <f aca="false">+'PLANTILLA PEDIDOS'!S854</f>
        <v>EGU077</v>
      </c>
      <c r="G850" s="1" t="str">
        <f aca="false">TEXT(+'PLANTILLA PEDIDOS'!T854,0)</f>
        <v>814190219</v>
      </c>
      <c r="H850" s="1" t="n">
        <f aca="false">+'PLANTILLA PEDIDOS'!U854</f>
        <v>0</v>
      </c>
      <c r="I850" s="1" t="str">
        <f aca="false">TEXT(+'PLANTILLA PEDIDOS'!V854,0)</f>
        <v/>
      </c>
      <c r="J850" s="1" t="str">
        <f aca="false">+'PLANTILLA PEDIDOS'!W854</f>
        <v/>
      </c>
    </row>
    <row r="851" customFormat="false" ht="13.8" hidden="false" customHeight="false" outlineLevel="0" collapsed="false">
      <c r="A851" s="22" t="n">
        <f aca="false">+'PLANTILLA PEDIDOS'!$S$1</f>
        <v>45630</v>
      </c>
      <c r="B851" s="1" t="str">
        <f aca="false">MID(+'PLANTILLA PEDIDOS'!O855,1,4)</f>
        <v>7711</v>
      </c>
      <c r="C851" s="1" t="str">
        <f aca="false">+'PLANTILLA PEDIDOS'!P855</f>
        <v>PACHECO VIDAL CARLOS GILBERTO</v>
      </c>
      <c r="D851" s="1" t="str">
        <f aca="false">TEXT(+'PLANTILLA PEDIDOS'!Q855,0)</f>
        <v>1000036994</v>
      </c>
      <c r="E851" s="1" t="str">
        <f aca="false">TEXT(+'PLANTILLA PEDIDOS'!R855,0)</f>
        <v>50640324</v>
      </c>
      <c r="F851" s="1" t="str">
        <f aca="false">+'PLANTILLA PEDIDOS'!S855</f>
        <v>EGU077</v>
      </c>
      <c r="G851" s="1" t="str">
        <f aca="false">TEXT(+'PLANTILLA PEDIDOS'!T855,0)</f>
        <v>814190219</v>
      </c>
      <c r="H851" s="1" t="n">
        <f aca="false">+'PLANTILLA PEDIDOS'!U855</f>
        <v>0</v>
      </c>
      <c r="I851" s="1" t="str">
        <f aca="false">TEXT(+'PLANTILLA PEDIDOS'!V855,0)</f>
        <v/>
      </c>
      <c r="J851" s="1" t="str">
        <f aca="false">+'PLANTILLA PEDIDOS'!W855</f>
        <v/>
      </c>
    </row>
    <row r="852" customFormat="false" ht="13.8" hidden="false" customHeight="false" outlineLevel="0" collapsed="false">
      <c r="A852" s="22" t="n">
        <f aca="false">+'PLANTILLA PEDIDOS'!$S$1</f>
        <v>45630</v>
      </c>
      <c r="B852" s="1" t="str">
        <f aca="false">MID(+'PLANTILLA PEDIDOS'!O856,1,4)</f>
        <v>7711</v>
      </c>
      <c r="C852" s="1" t="str">
        <f aca="false">+'PLANTILLA PEDIDOS'!P856</f>
        <v>PACHECO VIDAL CARLOS GILBERTO</v>
      </c>
      <c r="D852" s="1" t="str">
        <f aca="false">TEXT(+'PLANTILLA PEDIDOS'!Q856,0)</f>
        <v>1000036994</v>
      </c>
      <c r="E852" s="1" t="str">
        <f aca="false">TEXT(+'PLANTILLA PEDIDOS'!R856,0)</f>
        <v>50640324</v>
      </c>
      <c r="F852" s="1" t="str">
        <f aca="false">+'PLANTILLA PEDIDOS'!S856</f>
        <v>EGU077</v>
      </c>
      <c r="G852" s="1" t="str">
        <f aca="false">TEXT(+'PLANTILLA PEDIDOS'!T856,0)</f>
        <v>814190219</v>
      </c>
      <c r="H852" s="1" t="n">
        <f aca="false">+'PLANTILLA PEDIDOS'!U856</f>
        <v>0</v>
      </c>
      <c r="I852" s="1" t="str">
        <f aca="false">TEXT(+'PLANTILLA PEDIDOS'!V856,0)</f>
        <v/>
      </c>
      <c r="J852" s="1" t="str">
        <f aca="false">+'PLANTILLA PEDIDOS'!W856</f>
        <v/>
      </c>
    </row>
    <row r="853" customFormat="false" ht="13.8" hidden="false" customHeight="false" outlineLevel="0" collapsed="false">
      <c r="A853" s="22" t="n">
        <f aca="false">+'PLANTILLA PEDIDOS'!$S$1</f>
        <v>45630</v>
      </c>
      <c r="B853" s="1" t="str">
        <f aca="false">MID(+'PLANTILLA PEDIDOS'!O857,1,4)</f>
        <v>7711</v>
      </c>
      <c r="C853" s="1" t="str">
        <f aca="false">+'PLANTILLA PEDIDOS'!P857</f>
        <v>PACHECO VIDAL CARLOS GILBERTO</v>
      </c>
      <c r="D853" s="1" t="str">
        <f aca="false">TEXT(+'PLANTILLA PEDIDOS'!Q857,0)</f>
        <v>1000036994</v>
      </c>
      <c r="E853" s="1" t="str">
        <f aca="false">TEXT(+'PLANTILLA PEDIDOS'!R857,0)</f>
        <v>50640324</v>
      </c>
      <c r="F853" s="1" t="str">
        <f aca="false">+'PLANTILLA PEDIDOS'!S857</f>
        <v>EGU077</v>
      </c>
      <c r="G853" s="1" t="str">
        <f aca="false">TEXT(+'PLANTILLA PEDIDOS'!T857,0)</f>
        <v>814190219</v>
      </c>
      <c r="H853" s="1" t="n">
        <f aca="false">+'PLANTILLA PEDIDOS'!U857</f>
        <v>0</v>
      </c>
      <c r="I853" s="1" t="str">
        <f aca="false">TEXT(+'PLANTILLA PEDIDOS'!V857,0)</f>
        <v/>
      </c>
      <c r="J853" s="1" t="str">
        <f aca="false">+'PLANTILLA PEDIDOS'!W857</f>
        <v/>
      </c>
    </row>
    <row r="854" customFormat="false" ht="13.8" hidden="false" customHeight="false" outlineLevel="0" collapsed="false">
      <c r="A854" s="22" t="n">
        <f aca="false">+'PLANTILLA PEDIDOS'!$S$1</f>
        <v>45630</v>
      </c>
      <c r="B854" s="1" t="str">
        <f aca="false">MID(+'PLANTILLA PEDIDOS'!O858,1,4)</f>
        <v>7711</v>
      </c>
      <c r="C854" s="1" t="str">
        <f aca="false">+'PLANTILLA PEDIDOS'!P858</f>
        <v>PACHECO VIDAL CARLOS GILBERTO</v>
      </c>
      <c r="D854" s="1" t="str">
        <f aca="false">TEXT(+'PLANTILLA PEDIDOS'!Q858,0)</f>
        <v>1000036994</v>
      </c>
      <c r="E854" s="1" t="str">
        <f aca="false">TEXT(+'PLANTILLA PEDIDOS'!R858,0)</f>
        <v>50640324</v>
      </c>
      <c r="F854" s="1" t="str">
        <f aca="false">+'PLANTILLA PEDIDOS'!S858</f>
        <v>EGU077</v>
      </c>
      <c r="G854" s="1" t="str">
        <f aca="false">TEXT(+'PLANTILLA PEDIDOS'!T858,0)</f>
        <v>814190219</v>
      </c>
      <c r="H854" s="1" t="n">
        <f aca="false">+'PLANTILLA PEDIDOS'!U858</f>
        <v>0</v>
      </c>
      <c r="I854" s="1" t="str">
        <f aca="false">TEXT(+'PLANTILLA PEDIDOS'!V858,0)</f>
        <v/>
      </c>
      <c r="J854" s="1" t="str">
        <f aca="false">+'PLANTILLA PEDIDOS'!W858</f>
        <v/>
      </c>
    </row>
    <row r="855" customFormat="false" ht="13.8" hidden="false" customHeight="false" outlineLevel="0" collapsed="false">
      <c r="A855" s="22" t="n">
        <f aca="false">+'PLANTILLA PEDIDOS'!$S$1</f>
        <v>45630</v>
      </c>
      <c r="B855" s="1" t="str">
        <f aca="false">MID(+'PLANTILLA PEDIDOS'!O859,1,4)</f>
        <v>7711</v>
      </c>
      <c r="C855" s="1" t="str">
        <f aca="false">+'PLANTILLA PEDIDOS'!P859</f>
        <v>PACHECO VIDAL CARLOS GILBERTO</v>
      </c>
      <c r="D855" s="1" t="str">
        <f aca="false">TEXT(+'PLANTILLA PEDIDOS'!Q859,0)</f>
        <v>1000036994</v>
      </c>
      <c r="E855" s="1" t="str">
        <f aca="false">TEXT(+'PLANTILLA PEDIDOS'!R859,0)</f>
        <v>50640324</v>
      </c>
      <c r="F855" s="1" t="str">
        <f aca="false">+'PLANTILLA PEDIDOS'!S859</f>
        <v>EGU077</v>
      </c>
      <c r="G855" s="1" t="str">
        <f aca="false">TEXT(+'PLANTILLA PEDIDOS'!T859,0)</f>
        <v>814190219</v>
      </c>
      <c r="H855" s="1" t="n">
        <f aca="false">+'PLANTILLA PEDIDOS'!U859</f>
        <v>0</v>
      </c>
      <c r="I855" s="1" t="str">
        <f aca="false">TEXT(+'PLANTILLA PEDIDOS'!V859,0)</f>
        <v/>
      </c>
      <c r="J855" s="1" t="str">
        <f aca="false">+'PLANTILLA PEDIDOS'!W859</f>
        <v/>
      </c>
    </row>
    <row r="856" customFormat="false" ht="13.8" hidden="false" customHeight="false" outlineLevel="0" collapsed="false">
      <c r="A856" s="22" t="n">
        <f aca="false">+'PLANTILLA PEDIDOS'!$S$1</f>
        <v>45630</v>
      </c>
      <c r="B856" s="1" t="str">
        <f aca="false">MID(+'PLANTILLA PEDIDOS'!O860,1,4)</f>
        <v>7711</v>
      </c>
      <c r="C856" s="1" t="str">
        <f aca="false">+'PLANTILLA PEDIDOS'!P860</f>
        <v>PACHECO VIDAL CARLOS GILBERTO</v>
      </c>
      <c r="D856" s="1" t="str">
        <f aca="false">TEXT(+'PLANTILLA PEDIDOS'!Q860,0)</f>
        <v>1000036994</v>
      </c>
      <c r="E856" s="1" t="str">
        <f aca="false">TEXT(+'PLANTILLA PEDIDOS'!R860,0)</f>
        <v>50640324</v>
      </c>
      <c r="F856" s="1" t="str">
        <f aca="false">+'PLANTILLA PEDIDOS'!S860</f>
        <v>EGU077</v>
      </c>
      <c r="G856" s="1" t="str">
        <f aca="false">TEXT(+'PLANTILLA PEDIDOS'!T860,0)</f>
        <v>814190219</v>
      </c>
      <c r="H856" s="1" t="n">
        <f aca="false">+'PLANTILLA PEDIDOS'!U860</f>
        <v>0</v>
      </c>
      <c r="I856" s="1" t="str">
        <f aca="false">TEXT(+'PLANTILLA PEDIDOS'!V860,0)</f>
        <v/>
      </c>
      <c r="J856" s="1" t="str">
        <f aca="false">+'PLANTILLA PEDIDOS'!W860</f>
        <v/>
      </c>
    </row>
    <row r="857" customFormat="false" ht="13.8" hidden="false" customHeight="false" outlineLevel="0" collapsed="false">
      <c r="A857" s="22" t="n">
        <f aca="false">+'PLANTILLA PEDIDOS'!$S$1</f>
        <v>45630</v>
      </c>
      <c r="B857" s="1" t="str">
        <f aca="false">MID(+'PLANTILLA PEDIDOS'!O861,1,4)</f>
        <v>7711</v>
      </c>
      <c r="C857" s="1" t="str">
        <f aca="false">+'PLANTILLA PEDIDOS'!P861</f>
        <v>PACHECO VIDAL CARLOS GILBERTO</v>
      </c>
      <c r="D857" s="1" t="str">
        <f aca="false">TEXT(+'PLANTILLA PEDIDOS'!Q861,0)</f>
        <v>1000036994</v>
      </c>
      <c r="E857" s="1" t="str">
        <f aca="false">TEXT(+'PLANTILLA PEDIDOS'!R861,0)</f>
        <v>50640324</v>
      </c>
      <c r="F857" s="1" t="str">
        <f aca="false">+'PLANTILLA PEDIDOS'!S861</f>
        <v>EGU077</v>
      </c>
      <c r="G857" s="1" t="str">
        <f aca="false">TEXT(+'PLANTILLA PEDIDOS'!T861,0)</f>
        <v>814190219</v>
      </c>
      <c r="H857" s="1" t="n">
        <f aca="false">+'PLANTILLA PEDIDOS'!U861</f>
        <v>0</v>
      </c>
      <c r="I857" s="1" t="str">
        <f aca="false">TEXT(+'PLANTILLA PEDIDOS'!V861,0)</f>
        <v/>
      </c>
      <c r="J857" s="1" t="str">
        <f aca="false">+'PLANTILLA PEDIDOS'!W861</f>
        <v/>
      </c>
    </row>
    <row r="858" customFormat="false" ht="13.8" hidden="false" customHeight="false" outlineLevel="0" collapsed="false">
      <c r="A858" s="22" t="n">
        <f aca="false">+'PLANTILLA PEDIDOS'!$S$1</f>
        <v>45630</v>
      </c>
      <c r="B858" s="1" t="str">
        <f aca="false">MID(+'PLANTILLA PEDIDOS'!O862,1,4)</f>
        <v>7711</v>
      </c>
      <c r="C858" s="1" t="str">
        <f aca="false">+'PLANTILLA PEDIDOS'!P862</f>
        <v>PACHECO VIDAL CARLOS GILBERTO</v>
      </c>
      <c r="D858" s="1" t="str">
        <f aca="false">TEXT(+'PLANTILLA PEDIDOS'!Q862,0)</f>
        <v>1000036994</v>
      </c>
      <c r="E858" s="1" t="str">
        <f aca="false">TEXT(+'PLANTILLA PEDIDOS'!R862,0)</f>
        <v>50640324</v>
      </c>
      <c r="F858" s="1" t="str">
        <f aca="false">+'PLANTILLA PEDIDOS'!S862</f>
        <v>EGU077</v>
      </c>
      <c r="G858" s="1" t="str">
        <f aca="false">TEXT(+'PLANTILLA PEDIDOS'!T862,0)</f>
        <v>814190219</v>
      </c>
      <c r="H858" s="1" t="n">
        <f aca="false">+'PLANTILLA PEDIDOS'!U862</f>
        <v>1</v>
      </c>
      <c r="I858" s="1" t="str">
        <f aca="false">TEXT(+'PLANTILLA PEDIDOS'!V862,0)</f>
        <v>5706</v>
      </c>
      <c r="J858" s="1" t="n">
        <f aca="false">+'PLANTILLA PEDIDOS'!W862</f>
        <v>3</v>
      </c>
    </row>
    <row r="859" customFormat="false" ht="13.8" hidden="false" customHeight="false" outlineLevel="0" collapsed="false">
      <c r="A859" s="22" t="n">
        <f aca="false">+'PLANTILLA PEDIDOS'!$S$1</f>
        <v>45630</v>
      </c>
      <c r="B859" s="1" t="str">
        <f aca="false">MID(+'PLANTILLA PEDIDOS'!O863,1,4)</f>
        <v>7711</v>
      </c>
      <c r="C859" s="1" t="str">
        <f aca="false">+'PLANTILLA PEDIDOS'!P863</f>
        <v>PACHECO VIDAL CARLOS GILBERTO</v>
      </c>
      <c r="D859" s="1" t="str">
        <f aca="false">TEXT(+'PLANTILLA PEDIDOS'!Q863,0)</f>
        <v>1000036994</v>
      </c>
      <c r="E859" s="1" t="str">
        <f aca="false">TEXT(+'PLANTILLA PEDIDOS'!R863,0)</f>
        <v>50640324</v>
      </c>
      <c r="F859" s="1" t="str">
        <f aca="false">+'PLANTILLA PEDIDOS'!S863</f>
        <v>EGU077</v>
      </c>
      <c r="G859" s="1" t="str">
        <f aca="false">TEXT(+'PLANTILLA PEDIDOS'!T863,0)</f>
        <v>814190219</v>
      </c>
      <c r="H859" s="1" t="n">
        <f aca="false">+'PLANTILLA PEDIDOS'!U863</f>
        <v>1</v>
      </c>
      <c r="I859" s="1" t="str">
        <f aca="false">TEXT(+'PLANTILLA PEDIDOS'!V863,0)</f>
        <v>5748</v>
      </c>
      <c r="J859" s="1" t="n">
        <f aca="false">+'PLANTILLA PEDIDOS'!W863</f>
        <v>1</v>
      </c>
    </row>
    <row r="860" customFormat="false" ht="13.8" hidden="false" customHeight="false" outlineLevel="0" collapsed="false">
      <c r="A860" s="22" t="n">
        <f aca="false">+'PLANTILLA PEDIDOS'!$S$1</f>
        <v>45630</v>
      </c>
      <c r="B860" s="1" t="str">
        <f aca="false">MID(+'PLANTILLA PEDIDOS'!O864,1,4)</f>
        <v>7711</v>
      </c>
      <c r="C860" s="1" t="str">
        <f aca="false">+'PLANTILLA PEDIDOS'!P864</f>
        <v>PACHECO VIDAL CARLOS GILBERTO</v>
      </c>
      <c r="D860" s="1" t="str">
        <f aca="false">TEXT(+'PLANTILLA PEDIDOS'!Q864,0)</f>
        <v>1000036994</v>
      </c>
      <c r="E860" s="1" t="str">
        <f aca="false">TEXT(+'PLANTILLA PEDIDOS'!R864,0)</f>
        <v>50640324</v>
      </c>
      <c r="F860" s="1" t="str">
        <f aca="false">+'PLANTILLA PEDIDOS'!S864</f>
        <v>EGU077</v>
      </c>
      <c r="G860" s="1" t="str">
        <f aca="false">TEXT(+'PLANTILLA PEDIDOS'!T864,0)</f>
        <v>814190219</v>
      </c>
      <c r="H860" s="1" t="n">
        <f aca="false">+'PLANTILLA PEDIDOS'!U864</f>
        <v>1</v>
      </c>
      <c r="I860" s="1" t="str">
        <f aca="false">TEXT(+'PLANTILLA PEDIDOS'!V864,0)</f>
        <v>5731</v>
      </c>
      <c r="J860" s="1" t="n">
        <f aca="false">+'PLANTILLA PEDIDOS'!W864</f>
        <v>4</v>
      </c>
    </row>
    <row r="861" customFormat="false" ht="13.8" hidden="false" customHeight="false" outlineLevel="0" collapsed="false">
      <c r="A861" s="22" t="n">
        <f aca="false">+'PLANTILLA PEDIDOS'!$S$1</f>
        <v>45630</v>
      </c>
      <c r="B861" s="1" t="str">
        <f aca="false">MID(+'PLANTILLA PEDIDOS'!O865,1,4)</f>
        <v>7711</v>
      </c>
      <c r="C861" s="1" t="str">
        <f aca="false">+'PLANTILLA PEDIDOS'!P865</f>
        <v>PACHECO VIDAL CARLOS GILBERTO</v>
      </c>
      <c r="D861" s="1" t="str">
        <f aca="false">TEXT(+'PLANTILLA PEDIDOS'!Q865,0)</f>
        <v>1000036994</v>
      </c>
      <c r="E861" s="1" t="str">
        <f aca="false">TEXT(+'PLANTILLA PEDIDOS'!R865,0)</f>
        <v>50640324</v>
      </c>
      <c r="F861" s="1" t="str">
        <f aca="false">+'PLANTILLA PEDIDOS'!S865</f>
        <v>EGU077</v>
      </c>
      <c r="G861" s="1" t="str">
        <f aca="false">TEXT(+'PLANTILLA PEDIDOS'!T865,0)</f>
        <v>814190219</v>
      </c>
      <c r="H861" s="1" t="n">
        <f aca="false">+'PLANTILLA PEDIDOS'!U865</f>
        <v>1</v>
      </c>
      <c r="I861" s="1" t="str">
        <f aca="false">TEXT(+'PLANTILLA PEDIDOS'!V865,0)</f>
        <v>5735</v>
      </c>
      <c r="J861" s="1" t="n">
        <f aca="false">+'PLANTILLA PEDIDOS'!W865</f>
        <v>2</v>
      </c>
    </row>
    <row r="862" customFormat="false" ht="13.8" hidden="false" customHeight="false" outlineLevel="0" collapsed="false">
      <c r="A862" s="22" t="n">
        <f aca="false">+'PLANTILLA PEDIDOS'!$S$1</f>
        <v>45630</v>
      </c>
      <c r="B862" s="1" t="str">
        <f aca="false">MID(+'PLANTILLA PEDIDOS'!O866,1,4)</f>
        <v>7711</v>
      </c>
      <c r="C862" s="1" t="str">
        <f aca="false">+'PLANTILLA PEDIDOS'!P866</f>
        <v>PACHECO VIDAL CARLOS GILBERTO</v>
      </c>
      <c r="D862" s="1" t="str">
        <f aca="false">TEXT(+'PLANTILLA PEDIDOS'!Q866,0)</f>
        <v>1000036994</v>
      </c>
      <c r="E862" s="1" t="str">
        <f aca="false">TEXT(+'PLANTILLA PEDIDOS'!R866,0)</f>
        <v>50640324</v>
      </c>
      <c r="F862" s="1" t="str">
        <f aca="false">+'PLANTILLA PEDIDOS'!S866</f>
        <v>EGU077</v>
      </c>
      <c r="G862" s="1" t="str">
        <f aca="false">TEXT(+'PLANTILLA PEDIDOS'!T866,0)</f>
        <v>814190219</v>
      </c>
      <c r="H862" s="1" t="n">
        <f aca="false">+'PLANTILLA PEDIDOS'!U866</f>
        <v>1</v>
      </c>
      <c r="I862" s="1" t="str">
        <f aca="false">TEXT(+'PLANTILLA PEDIDOS'!V866,0)</f>
        <v>5523</v>
      </c>
      <c r="J862" s="1" t="n">
        <f aca="false">+'PLANTILLA PEDIDOS'!W866</f>
        <v>4</v>
      </c>
    </row>
    <row r="863" customFormat="false" ht="13.8" hidden="false" customHeight="false" outlineLevel="0" collapsed="false">
      <c r="A863" s="22" t="n">
        <f aca="false">+'PLANTILLA PEDIDOS'!$S$1</f>
        <v>45630</v>
      </c>
      <c r="B863" s="1" t="str">
        <f aca="false">MID(+'PLANTILLA PEDIDOS'!O867,1,4)</f>
        <v>7711</v>
      </c>
      <c r="C863" s="1" t="str">
        <f aca="false">+'PLANTILLA PEDIDOS'!P867</f>
        <v>PACHECO VIDAL CARLOS GILBERTO</v>
      </c>
      <c r="D863" s="1" t="str">
        <f aca="false">TEXT(+'PLANTILLA PEDIDOS'!Q867,0)</f>
        <v>1000036994</v>
      </c>
      <c r="E863" s="1" t="str">
        <f aca="false">TEXT(+'PLANTILLA PEDIDOS'!R867,0)</f>
        <v>50640324</v>
      </c>
      <c r="F863" s="1" t="str">
        <f aca="false">+'PLANTILLA PEDIDOS'!S867</f>
        <v>EGU077</v>
      </c>
      <c r="G863" s="1" t="str">
        <f aca="false">TEXT(+'PLANTILLA PEDIDOS'!T867,0)</f>
        <v>814190219</v>
      </c>
      <c r="H863" s="1" t="n">
        <f aca="false">+'PLANTILLA PEDIDOS'!U867</f>
        <v>0</v>
      </c>
      <c r="I863" s="1" t="str">
        <f aca="false">TEXT(+'PLANTILLA PEDIDOS'!V867,0)</f>
        <v/>
      </c>
      <c r="J863" s="1" t="str">
        <f aca="false">+'PLANTILLA PEDIDOS'!W867</f>
        <v/>
      </c>
    </row>
    <row r="864" customFormat="false" ht="13.8" hidden="false" customHeight="false" outlineLevel="0" collapsed="false">
      <c r="A864" s="22" t="n">
        <f aca="false">+'PLANTILLA PEDIDOS'!$S$1</f>
        <v>45630</v>
      </c>
      <c r="B864" s="1" t="str">
        <f aca="false">MID(+'PLANTILLA PEDIDOS'!O868,1,4)</f>
        <v>7711</v>
      </c>
      <c r="C864" s="1" t="str">
        <f aca="false">+'PLANTILLA PEDIDOS'!P868</f>
        <v>PACHECO VIDAL CARLOS GILBERTO</v>
      </c>
      <c r="D864" s="1" t="str">
        <f aca="false">TEXT(+'PLANTILLA PEDIDOS'!Q868,0)</f>
        <v>1000036994</v>
      </c>
      <c r="E864" s="1" t="str">
        <f aca="false">TEXT(+'PLANTILLA PEDIDOS'!R868,0)</f>
        <v>50640324</v>
      </c>
      <c r="F864" s="1" t="str">
        <f aca="false">+'PLANTILLA PEDIDOS'!S868</f>
        <v>EGU077</v>
      </c>
      <c r="G864" s="1" t="str">
        <f aca="false">TEXT(+'PLANTILLA PEDIDOS'!T868,0)</f>
        <v>814190219</v>
      </c>
      <c r="H864" s="1" t="n">
        <f aca="false">+'PLANTILLA PEDIDOS'!U868</f>
        <v>0</v>
      </c>
      <c r="I864" s="1" t="str">
        <f aca="false">TEXT(+'PLANTILLA PEDIDOS'!V868,0)</f>
        <v/>
      </c>
      <c r="J864" s="1" t="str">
        <f aca="false">+'PLANTILLA PEDIDOS'!W868</f>
        <v/>
      </c>
    </row>
    <row r="865" customFormat="false" ht="13.8" hidden="false" customHeight="false" outlineLevel="0" collapsed="false">
      <c r="A865" s="22" t="n">
        <f aca="false">+'PLANTILLA PEDIDOS'!$S$1</f>
        <v>45630</v>
      </c>
      <c r="B865" s="1" t="str">
        <f aca="false">MID(+'PLANTILLA PEDIDOS'!O869,1,4)</f>
        <v>7711</v>
      </c>
      <c r="C865" s="1" t="str">
        <f aca="false">+'PLANTILLA PEDIDOS'!P869</f>
        <v>PACHECO VIDAL CARLOS GILBERTO</v>
      </c>
      <c r="D865" s="1" t="str">
        <f aca="false">TEXT(+'PLANTILLA PEDIDOS'!Q869,0)</f>
        <v>1000036994</v>
      </c>
      <c r="E865" s="1" t="str">
        <f aca="false">TEXT(+'PLANTILLA PEDIDOS'!R869,0)</f>
        <v>50640324</v>
      </c>
      <c r="F865" s="1" t="str">
        <f aca="false">+'PLANTILLA PEDIDOS'!S869</f>
        <v>EGU077</v>
      </c>
      <c r="G865" s="1" t="str">
        <f aca="false">TEXT(+'PLANTILLA PEDIDOS'!T869,0)</f>
        <v>814190219</v>
      </c>
      <c r="H865" s="1" t="n">
        <f aca="false">+'PLANTILLA PEDIDOS'!U869</f>
        <v>0</v>
      </c>
      <c r="I865" s="1" t="str">
        <f aca="false">TEXT(+'PLANTILLA PEDIDOS'!V869,0)</f>
        <v/>
      </c>
      <c r="J865" s="1" t="str">
        <f aca="false">+'PLANTILLA PEDIDOS'!W869</f>
        <v/>
      </c>
    </row>
    <row r="866" customFormat="false" ht="13.8" hidden="false" customHeight="false" outlineLevel="0" collapsed="false">
      <c r="A866" s="22" t="n">
        <f aca="false">+'PLANTILLA PEDIDOS'!$S$1</f>
        <v>45630</v>
      </c>
      <c r="B866" s="1" t="str">
        <f aca="false">MID(+'PLANTILLA PEDIDOS'!O870,1,4)</f>
        <v>7711</v>
      </c>
      <c r="C866" s="1" t="str">
        <f aca="false">+'PLANTILLA PEDIDOS'!P870</f>
        <v>PACHECO VIDAL CARLOS GILBERTO</v>
      </c>
      <c r="D866" s="1" t="str">
        <f aca="false">TEXT(+'PLANTILLA PEDIDOS'!Q870,0)</f>
        <v>1000036994</v>
      </c>
      <c r="E866" s="1" t="str">
        <f aca="false">TEXT(+'PLANTILLA PEDIDOS'!R870,0)</f>
        <v>50640324</v>
      </c>
      <c r="F866" s="1" t="str">
        <f aca="false">+'PLANTILLA PEDIDOS'!S870</f>
        <v>EGU077</v>
      </c>
      <c r="G866" s="1" t="str">
        <f aca="false">TEXT(+'PLANTILLA PEDIDOS'!T870,0)</f>
        <v>814190219</v>
      </c>
      <c r="H866" s="1" t="n">
        <f aca="false">+'PLANTILLA PEDIDOS'!U870</f>
        <v>0</v>
      </c>
      <c r="I866" s="1" t="str">
        <f aca="false">TEXT(+'PLANTILLA PEDIDOS'!V870,0)</f>
        <v/>
      </c>
      <c r="J866" s="1" t="str">
        <f aca="false">+'PLANTILLA PEDIDOS'!W870</f>
        <v/>
      </c>
    </row>
    <row r="867" customFormat="false" ht="13.8" hidden="false" customHeight="false" outlineLevel="0" collapsed="false">
      <c r="A867" s="22" t="n">
        <f aca="false">+'PLANTILLA PEDIDOS'!$S$1</f>
        <v>45630</v>
      </c>
      <c r="B867" s="1" t="str">
        <f aca="false">MID(+'PLANTILLA PEDIDOS'!O871,1,4)</f>
        <v>7711</v>
      </c>
      <c r="C867" s="1" t="str">
        <f aca="false">+'PLANTILLA PEDIDOS'!P871</f>
        <v>PACHECO VIDAL CARLOS GILBERTO</v>
      </c>
      <c r="D867" s="1" t="str">
        <f aca="false">TEXT(+'PLANTILLA PEDIDOS'!Q871,0)</f>
        <v>1000036994</v>
      </c>
      <c r="E867" s="1" t="str">
        <f aca="false">TEXT(+'PLANTILLA PEDIDOS'!R871,0)</f>
        <v>50640324</v>
      </c>
      <c r="F867" s="1" t="str">
        <f aca="false">+'PLANTILLA PEDIDOS'!S871</f>
        <v>EGU077</v>
      </c>
      <c r="G867" s="1" t="str">
        <f aca="false">TEXT(+'PLANTILLA PEDIDOS'!T871,0)</f>
        <v>814190219</v>
      </c>
      <c r="H867" s="1" t="n">
        <f aca="false">+'PLANTILLA PEDIDOS'!U871</f>
        <v>0</v>
      </c>
      <c r="I867" s="1" t="str">
        <f aca="false">TEXT(+'PLANTILLA PEDIDOS'!V871,0)</f>
        <v/>
      </c>
      <c r="J867" s="1" t="str">
        <f aca="false">+'PLANTILLA PEDIDOS'!W871</f>
        <v/>
      </c>
    </row>
    <row r="868" customFormat="false" ht="13.8" hidden="false" customHeight="false" outlineLevel="0" collapsed="false">
      <c r="A868" s="22" t="n">
        <f aca="false">+'PLANTILLA PEDIDOS'!$S$1</f>
        <v>45630</v>
      </c>
      <c r="B868" s="1" t="str">
        <f aca="false">MID(+'PLANTILLA PEDIDOS'!O872,1,4)</f>
        <v>7711</v>
      </c>
      <c r="C868" s="1" t="str">
        <f aca="false">+'PLANTILLA PEDIDOS'!P872</f>
        <v>PACHECO VIDAL CARLOS GILBERTO</v>
      </c>
      <c r="D868" s="1" t="str">
        <f aca="false">TEXT(+'PLANTILLA PEDIDOS'!Q872,0)</f>
        <v>1000036994</v>
      </c>
      <c r="E868" s="1" t="str">
        <f aca="false">TEXT(+'PLANTILLA PEDIDOS'!R872,0)</f>
        <v>50640324</v>
      </c>
      <c r="F868" s="1" t="str">
        <f aca="false">+'PLANTILLA PEDIDOS'!S872</f>
        <v>EGU077</v>
      </c>
      <c r="G868" s="1" t="str">
        <f aca="false">TEXT(+'PLANTILLA PEDIDOS'!T872,0)</f>
        <v>814190219</v>
      </c>
      <c r="H868" s="1" t="n">
        <f aca="false">+'PLANTILLA PEDIDOS'!U872</f>
        <v>0</v>
      </c>
      <c r="I868" s="1" t="str">
        <f aca="false">TEXT(+'PLANTILLA PEDIDOS'!V872,0)</f>
        <v/>
      </c>
      <c r="J868" s="1" t="str">
        <f aca="false">+'PLANTILLA PEDIDOS'!W872</f>
        <v/>
      </c>
    </row>
    <row r="869" customFormat="false" ht="13.8" hidden="false" customHeight="false" outlineLevel="0" collapsed="false">
      <c r="A869" s="22" t="n">
        <f aca="false">+'PLANTILLA PEDIDOS'!$S$1</f>
        <v>45630</v>
      </c>
      <c r="B869" s="1" t="str">
        <f aca="false">MID(+'PLANTILLA PEDIDOS'!O873,1,4)</f>
        <v>7711</v>
      </c>
      <c r="C869" s="1" t="str">
        <f aca="false">+'PLANTILLA PEDIDOS'!P873</f>
        <v>PACHECO VIDAL CARLOS GILBERTO</v>
      </c>
      <c r="D869" s="1" t="str">
        <f aca="false">TEXT(+'PLANTILLA PEDIDOS'!Q873,0)</f>
        <v>1000036994</v>
      </c>
      <c r="E869" s="1" t="str">
        <f aca="false">TEXT(+'PLANTILLA PEDIDOS'!R873,0)</f>
        <v>50640324</v>
      </c>
      <c r="F869" s="1" t="str">
        <f aca="false">+'PLANTILLA PEDIDOS'!S873</f>
        <v>EGU077</v>
      </c>
      <c r="G869" s="1" t="str">
        <f aca="false">TEXT(+'PLANTILLA PEDIDOS'!T873,0)</f>
        <v>814190219</v>
      </c>
      <c r="H869" s="1" t="n">
        <f aca="false">+'PLANTILLA PEDIDOS'!U873</f>
        <v>0</v>
      </c>
      <c r="I869" s="1" t="str">
        <f aca="false">TEXT(+'PLANTILLA PEDIDOS'!V873,0)</f>
        <v/>
      </c>
      <c r="J869" s="1" t="str">
        <f aca="false">+'PLANTILLA PEDIDOS'!W873</f>
        <v/>
      </c>
    </row>
    <row r="870" customFormat="false" ht="13.8" hidden="false" customHeight="false" outlineLevel="0" collapsed="false">
      <c r="A870" s="22" t="n">
        <f aca="false">+'PLANTILLA PEDIDOS'!$S$1</f>
        <v>45630</v>
      </c>
      <c r="B870" s="1" t="str">
        <f aca="false">MID(+'PLANTILLA PEDIDOS'!O874,1,4)</f>
        <v>7711</v>
      </c>
      <c r="C870" s="1" t="str">
        <f aca="false">+'PLANTILLA PEDIDOS'!P874</f>
        <v>PACHECO VIDAL CARLOS GILBERTO</v>
      </c>
      <c r="D870" s="1" t="str">
        <f aca="false">TEXT(+'PLANTILLA PEDIDOS'!Q874,0)</f>
        <v>1000036994</v>
      </c>
      <c r="E870" s="1" t="str">
        <f aca="false">TEXT(+'PLANTILLA PEDIDOS'!R874,0)</f>
        <v>50640324</v>
      </c>
      <c r="F870" s="1" t="str">
        <f aca="false">+'PLANTILLA PEDIDOS'!S874</f>
        <v>EGU077</v>
      </c>
      <c r="G870" s="1" t="str">
        <f aca="false">TEXT(+'PLANTILLA PEDIDOS'!T874,0)</f>
        <v>814190219</v>
      </c>
      <c r="H870" s="1" t="n">
        <f aca="false">+'PLANTILLA PEDIDOS'!U874</f>
        <v>0</v>
      </c>
      <c r="I870" s="1" t="str">
        <f aca="false">TEXT(+'PLANTILLA PEDIDOS'!V874,0)</f>
        <v/>
      </c>
      <c r="J870" s="1" t="str">
        <f aca="false">+'PLANTILLA PEDIDOS'!W874</f>
        <v/>
      </c>
    </row>
    <row r="871" customFormat="false" ht="13.8" hidden="false" customHeight="false" outlineLevel="0" collapsed="false">
      <c r="A871" s="22" t="n">
        <f aca="false">+'PLANTILLA PEDIDOS'!$S$1</f>
        <v>45630</v>
      </c>
      <c r="B871" s="1" t="str">
        <f aca="false">MID(+'PLANTILLA PEDIDOS'!O875,1,4)</f>
        <v>7711</v>
      </c>
      <c r="C871" s="1" t="str">
        <f aca="false">+'PLANTILLA PEDIDOS'!P875</f>
        <v>PACHECO VIDAL CARLOS GILBERTO</v>
      </c>
      <c r="D871" s="1" t="str">
        <f aca="false">TEXT(+'PLANTILLA PEDIDOS'!Q875,0)</f>
        <v>1000036994</v>
      </c>
      <c r="E871" s="1" t="str">
        <f aca="false">TEXT(+'PLANTILLA PEDIDOS'!R875,0)</f>
        <v>50640324</v>
      </c>
      <c r="F871" s="1" t="str">
        <f aca="false">+'PLANTILLA PEDIDOS'!S875</f>
        <v>EGU077</v>
      </c>
      <c r="G871" s="1" t="str">
        <f aca="false">TEXT(+'PLANTILLA PEDIDOS'!T875,0)</f>
        <v>814190219</v>
      </c>
      <c r="H871" s="1" t="n">
        <f aca="false">+'PLANTILLA PEDIDOS'!U875</f>
        <v>0</v>
      </c>
      <c r="I871" s="1" t="str">
        <f aca="false">TEXT(+'PLANTILLA PEDIDOS'!V875,0)</f>
        <v/>
      </c>
      <c r="J871" s="1" t="str">
        <f aca="false">+'PLANTILLA PEDIDOS'!W875</f>
        <v/>
      </c>
    </row>
    <row r="872" customFormat="false" ht="13.8" hidden="false" customHeight="false" outlineLevel="0" collapsed="false">
      <c r="A872" s="22" t="n">
        <f aca="false">+'PLANTILLA PEDIDOS'!$S$1</f>
        <v>45630</v>
      </c>
      <c r="B872" s="1" t="str">
        <f aca="false">MID(+'PLANTILLA PEDIDOS'!O876,1,4)</f>
        <v>7711</v>
      </c>
      <c r="C872" s="1" t="str">
        <f aca="false">+'PLANTILLA PEDIDOS'!P876</f>
        <v>PACHECO VIDAL CARLOS GILBERTO</v>
      </c>
      <c r="D872" s="1" t="str">
        <f aca="false">TEXT(+'PLANTILLA PEDIDOS'!Q876,0)</f>
        <v>1000036994</v>
      </c>
      <c r="E872" s="1" t="str">
        <f aca="false">TEXT(+'PLANTILLA PEDIDOS'!R876,0)</f>
        <v>50640324</v>
      </c>
      <c r="F872" s="1" t="str">
        <f aca="false">+'PLANTILLA PEDIDOS'!S876</f>
        <v>EGU077</v>
      </c>
      <c r="G872" s="1" t="str">
        <f aca="false">TEXT(+'PLANTILLA PEDIDOS'!T876,0)</f>
        <v>814190219</v>
      </c>
      <c r="H872" s="1" t="n">
        <f aca="false">+'PLANTILLA PEDIDOS'!U876</f>
        <v>0</v>
      </c>
      <c r="I872" s="1" t="str">
        <f aca="false">TEXT(+'PLANTILLA PEDIDOS'!V876,0)</f>
        <v/>
      </c>
      <c r="J872" s="1" t="str">
        <f aca="false">+'PLANTILLA PEDIDOS'!W876</f>
        <v/>
      </c>
    </row>
    <row r="873" customFormat="false" ht="13.8" hidden="false" customHeight="false" outlineLevel="0" collapsed="false">
      <c r="A873" s="22" t="n">
        <f aca="false">+'PLANTILLA PEDIDOS'!$S$1</f>
        <v>45630</v>
      </c>
      <c r="B873" s="1" t="str">
        <f aca="false">MID(+'PLANTILLA PEDIDOS'!O877,1,4)</f>
        <v>7711</v>
      </c>
      <c r="C873" s="1" t="str">
        <f aca="false">+'PLANTILLA PEDIDOS'!P877</f>
        <v>PACHECO VIDAL CARLOS GILBERTO</v>
      </c>
      <c r="D873" s="1" t="str">
        <f aca="false">TEXT(+'PLANTILLA PEDIDOS'!Q877,0)</f>
        <v>1000036994</v>
      </c>
      <c r="E873" s="1" t="str">
        <f aca="false">TEXT(+'PLANTILLA PEDIDOS'!R877,0)</f>
        <v>50640324</v>
      </c>
      <c r="F873" s="1" t="str">
        <f aca="false">+'PLANTILLA PEDIDOS'!S877</f>
        <v>EGU077</v>
      </c>
      <c r="G873" s="1" t="str">
        <f aca="false">TEXT(+'PLANTILLA PEDIDOS'!T877,0)</f>
        <v>814190219</v>
      </c>
      <c r="H873" s="1" t="n">
        <f aca="false">+'PLANTILLA PEDIDOS'!U877</f>
        <v>0</v>
      </c>
      <c r="I873" s="1" t="str">
        <f aca="false">TEXT(+'PLANTILLA PEDIDOS'!V877,0)</f>
        <v/>
      </c>
      <c r="J873" s="1" t="str">
        <f aca="false">+'PLANTILLA PEDIDOS'!W877</f>
        <v/>
      </c>
    </row>
    <row r="874" customFormat="false" ht="13.8" hidden="false" customHeight="false" outlineLevel="0" collapsed="false">
      <c r="A874" s="22" t="n">
        <f aca="false">+'PLANTILLA PEDIDOS'!$S$1</f>
        <v>45630</v>
      </c>
      <c r="B874" s="1" t="str">
        <f aca="false">MID(+'PLANTILLA PEDIDOS'!O878,1,4)</f>
        <v>7711</v>
      </c>
      <c r="C874" s="1" t="str">
        <f aca="false">+'PLANTILLA PEDIDOS'!P878</f>
        <v>PACHECO VIDAL CARLOS GILBERTO</v>
      </c>
      <c r="D874" s="1" t="str">
        <f aca="false">TEXT(+'PLANTILLA PEDIDOS'!Q878,0)</f>
        <v>1000036994</v>
      </c>
      <c r="E874" s="1" t="str">
        <f aca="false">TEXT(+'PLANTILLA PEDIDOS'!R878,0)</f>
        <v>50640324</v>
      </c>
      <c r="F874" s="1" t="str">
        <f aca="false">+'PLANTILLA PEDIDOS'!S878</f>
        <v>EGU077</v>
      </c>
      <c r="G874" s="1" t="str">
        <f aca="false">TEXT(+'PLANTILLA PEDIDOS'!T878,0)</f>
        <v>814190219</v>
      </c>
      <c r="H874" s="1" t="n">
        <f aca="false">+'PLANTILLA PEDIDOS'!U878</f>
        <v>0</v>
      </c>
      <c r="I874" s="1" t="str">
        <f aca="false">TEXT(+'PLANTILLA PEDIDOS'!V878,0)</f>
        <v/>
      </c>
      <c r="J874" s="1" t="str">
        <f aca="false">+'PLANTILLA PEDIDOS'!W878</f>
        <v/>
      </c>
    </row>
    <row r="875" customFormat="false" ht="13.8" hidden="false" customHeight="false" outlineLevel="0" collapsed="false">
      <c r="A875" s="22" t="n">
        <f aca="false">+'PLANTILLA PEDIDOS'!$S$1</f>
        <v>45630</v>
      </c>
      <c r="B875" s="1" t="str">
        <f aca="false">MID(+'PLANTILLA PEDIDOS'!O879,1,4)</f>
        <v>7711</v>
      </c>
      <c r="C875" s="1" t="str">
        <f aca="false">+'PLANTILLA PEDIDOS'!P879</f>
        <v>PACHECO VIDAL CARLOS GILBERTO</v>
      </c>
      <c r="D875" s="1" t="str">
        <f aca="false">TEXT(+'PLANTILLA PEDIDOS'!Q879,0)</f>
        <v>1000036994</v>
      </c>
      <c r="E875" s="1" t="str">
        <f aca="false">TEXT(+'PLANTILLA PEDIDOS'!R879,0)</f>
        <v>50640324</v>
      </c>
      <c r="F875" s="1" t="str">
        <f aca="false">+'PLANTILLA PEDIDOS'!S879</f>
        <v>EGU077</v>
      </c>
      <c r="G875" s="1" t="str">
        <f aca="false">TEXT(+'PLANTILLA PEDIDOS'!T879,0)</f>
        <v>814190219</v>
      </c>
      <c r="H875" s="1" t="n">
        <f aca="false">+'PLANTILLA PEDIDOS'!U879</f>
        <v>0</v>
      </c>
      <c r="I875" s="1" t="str">
        <f aca="false">TEXT(+'PLANTILLA PEDIDOS'!V879,0)</f>
        <v/>
      </c>
      <c r="J875" s="1" t="str">
        <f aca="false">+'PLANTILLA PEDIDOS'!W879</f>
        <v/>
      </c>
    </row>
    <row r="876" customFormat="false" ht="13.8" hidden="false" customHeight="false" outlineLevel="0" collapsed="false">
      <c r="A876" s="22" t="n">
        <f aca="false">+'PLANTILLA PEDIDOS'!$S$1</f>
        <v>45630</v>
      </c>
      <c r="B876" s="1" t="str">
        <f aca="false">MID(+'PLANTILLA PEDIDOS'!O880,1,4)</f>
        <v>7711</v>
      </c>
      <c r="C876" s="1" t="str">
        <f aca="false">+'PLANTILLA PEDIDOS'!P880</f>
        <v>PACHECO VIDAL CARLOS GILBERTO</v>
      </c>
      <c r="D876" s="1" t="str">
        <f aca="false">TEXT(+'PLANTILLA PEDIDOS'!Q880,0)</f>
        <v>1000036994</v>
      </c>
      <c r="E876" s="1" t="str">
        <f aca="false">TEXT(+'PLANTILLA PEDIDOS'!R880,0)</f>
        <v>50640324</v>
      </c>
      <c r="F876" s="1" t="str">
        <f aca="false">+'PLANTILLA PEDIDOS'!S880</f>
        <v>EGU077</v>
      </c>
      <c r="G876" s="1" t="str">
        <f aca="false">TEXT(+'PLANTILLA PEDIDOS'!T880,0)</f>
        <v>814190219</v>
      </c>
      <c r="H876" s="1" t="n">
        <f aca="false">+'PLANTILLA PEDIDOS'!U880</f>
        <v>0</v>
      </c>
      <c r="I876" s="1" t="str">
        <f aca="false">TEXT(+'PLANTILLA PEDIDOS'!V880,0)</f>
        <v/>
      </c>
      <c r="J876" s="1" t="str">
        <f aca="false">+'PLANTILLA PEDIDOS'!W880</f>
        <v/>
      </c>
    </row>
    <row r="877" customFormat="false" ht="13.8" hidden="false" customHeight="false" outlineLevel="0" collapsed="false">
      <c r="A877" s="22" t="n">
        <f aca="false">+'PLANTILLA PEDIDOS'!$S$1</f>
        <v>45630</v>
      </c>
      <c r="B877" s="1" t="str">
        <f aca="false">MID(+'PLANTILLA PEDIDOS'!O881,1,4)</f>
        <v>7711</v>
      </c>
      <c r="C877" s="1" t="str">
        <f aca="false">+'PLANTILLA PEDIDOS'!P881</f>
        <v>PACHECO VIDAL CARLOS GILBERTO</v>
      </c>
      <c r="D877" s="1" t="str">
        <f aca="false">TEXT(+'PLANTILLA PEDIDOS'!Q881,0)</f>
        <v>1000036994</v>
      </c>
      <c r="E877" s="1" t="str">
        <f aca="false">TEXT(+'PLANTILLA PEDIDOS'!R881,0)</f>
        <v>50640324</v>
      </c>
      <c r="F877" s="1" t="str">
        <f aca="false">+'PLANTILLA PEDIDOS'!S881</f>
        <v>EGU077</v>
      </c>
      <c r="G877" s="1" t="str">
        <f aca="false">TEXT(+'PLANTILLA PEDIDOS'!T881,0)</f>
        <v>814190219</v>
      </c>
      <c r="H877" s="1" t="n">
        <f aca="false">+'PLANTILLA PEDIDOS'!U881</f>
        <v>0</v>
      </c>
      <c r="I877" s="1" t="str">
        <f aca="false">TEXT(+'PLANTILLA PEDIDOS'!V881,0)</f>
        <v/>
      </c>
      <c r="J877" s="1" t="str">
        <f aca="false">+'PLANTILLA PEDIDOS'!W881</f>
        <v/>
      </c>
    </row>
    <row r="878" customFormat="false" ht="13.8" hidden="false" customHeight="false" outlineLevel="0" collapsed="false">
      <c r="A878" s="22" t="n">
        <f aca="false">+'PLANTILLA PEDIDOS'!$S$1</f>
        <v>45630</v>
      </c>
      <c r="B878" s="1" t="str">
        <f aca="false">MID(+'PLANTILLA PEDIDOS'!O882,1,4)</f>
        <v>7711</v>
      </c>
      <c r="C878" s="1" t="str">
        <f aca="false">+'PLANTILLA PEDIDOS'!P882</f>
        <v>PACHECO VIDAL CARLOS GILBERTO</v>
      </c>
      <c r="D878" s="1" t="str">
        <f aca="false">TEXT(+'PLANTILLA PEDIDOS'!Q882,0)</f>
        <v>1000036994</v>
      </c>
      <c r="E878" s="1" t="str">
        <f aca="false">TEXT(+'PLANTILLA PEDIDOS'!R882,0)</f>
        <v>50640324</v>
      </c>
      <c r="F878" s="1" t="str">
        <f aca="false">+'PLANTILLA PEDIDOS'!S882</f>
        <v>EGU077</v>
      </c>
      <c r="G878" s="1" t="str">
        <f aca="false">TEXT(+'PLANTILLA PEDIDOS'!T882,0)</f>
        <v>814190219</v>
      </c>
      <c r="H878" s="1" t="n">
        <f aca="false">+'PLANTILLA PEDIDOS'!U882</f>
        <v>0</v>
      </c>
      <c r="I878" s="1" t="str">
        <f aca="false">TEXT(+'PLANTILLA PEDIDOS'!V882,0)</f>
        <v/>
      </c>
      <c r="J878" s="1" t="str">
        <f aca="false">+'PLANTILLA PEDIDOS'!W882</f>
        <v/>
      </c>
    </row>
    <row r="879" customFormat="false" ht="13.8" hidden="false" customHeight="false" outlineLevel="0" collapsed="false">
      <c r="A879" s="22" t="n">
        <f aca="false">+'PLANTILLA PEDIDOS'!$S$1</f>
        <v>45630</v>
      </c>
      <c r="B879" s="1" t="str">
        <f aca="false">MID(+'PLANTILLA PEDIDOS'!O883,1,4)</f>
        <v>7711</v>
      </c>
      <c r="C879" s="1" t="str">
        <f aca="false">+'PLANTILLA PEDIDOS'!P883</f>
        <v>PACHECO VIDAL CARLOS GILBERTO</v>
      </c>
      <c r="D879" s="1" t="str">
        <f aca="false">TEXT(+'PLANTILLA PEDIDOS'!Q883,0)</f>
        <v>1000036994</v>
      </c>
      <c r="E879" s="1" t="str">
        <f aca="false">TEXT(+'PLANTILLA PEDIDOS'!R883,0)</f>
        <v>50640324</v>
      </c>
      <c r="F879" s="1" t="str">
        <f aca="false">+'PLANTILLA PEDIDOS'!S883</f>
        <v>EGU077</v>
      </c>
      <c r="G879" s="1" t="str">
        <f aca="false">TEXT(+'PLANTILLA PEDIDOS'!T883,0)</f>
        <v>814190219</v>
      </c>
      <c r="H879" s="1" t="n">
        <f aca="false">+'PLANTILLA PEDIDOS'!U883</f>
        <v>0</v>
      </c>
      <c r="I879" s="1" t="str">
        <f aca="false">TEXT(+'PLANTILLA PEDIDOS'!V883,0)</f>
        <v/>
      </c>
      <c r="J879" s="1" t="str">
        <f aca="false">+'PLANTILLA PEDIDOS'!W883</f>
        <v/>
      </c>
    </row>
    <row r="880" customFormat="false" ht="13.8" hidden="false" customHeight="false" outlineLevel="0" collapsed="false">
      <c r="A880" s="22" t="n">
        <f aca="false">+'PLANTILLA PEDIDOS'!$S$1</f>
        <v>45630</v>
      </c>
      <c r="B880" s="1" t="str">
        <f aca="false">MID(+'PLANTILLA PEDIDOS'!O884,1,4)</f>
        <v>7711</v>
      </c>
      <c r="C880" s="1" t="str">
        <f aca="false">+'PLANTILLA PEDIDOS'!P884</f>
        <v>PACHECO VIDAL CARLOS GILBERTO</v>
      </c>
      <c r="D880" s="1" t="str">
        <f aca="false">TEXT(+'PLANTILLA PEDIDOS'!Q884,0)</f>
        <v>1000036994</v>
      </c>
      <c r="E880" s="1" t="str">
        <f aca="false">TEXT(+'PLANTILLA PEDIDOS'!R884,0)</f>
        <v>50640324</v>
      </c>
      <c r="F880" s="1" t="str">
        <f aca="false">+'PLANTILLA PEDIDOS'!S884</f>
        <v>EGU077</v>
      </c>
      <c r="G880" s="1" t="str">
        <f aca="false">TEXT(+'PLANTILLA PEDIDOS'!T884,0)</f>
        <v>814190219</v>
      </c>
      <c r="H880" s="1" t="n">
        <f aca="false">+'PLANTILLA PEDIDOS'!U884</f>
        <v>0</v>
      </c>
      <c r="I880" s="1" t="str">
        <f aca="false">TEXT(+'PLANTILLA PEDIDOS'!V884,0)</f>
        <v/>
      </c>
      <c r="J880" s="1" t="str">
        <f aca="false">+'PLANTILLA PEDIDOS'!W884</f>
        <v/>
      </c>
    </row>
    <row r="881" customFormat="false" ht="13.8" hidden="false" customHeight="false" outlineLevel="0" collapsed="false">
      <c r="A881" s="22" t="n">
        <f aca="false">+'PLANTILLA PEDIDOS'!$S$1</f>
        <v>45630</v>
      </c>
      <c r="B881" s="1" t="str">
        <f aca="false">MID(+'PLANTILLA PEDIDOS'!O885,1,4)</f>
        <v>7711</v>
      </c>
      <c r="C881" s="1" t="str">
        <f aca="false">+'PLANTILLA PEDIDOS'!P885</f>
        <v>PACHECO VIDAL CARLOS GILBERTO</v>
      </c>
      <c r="D881" s="1" t="str">
        <f aca="false">TEXT(+'PLANTILLA PEDIDOS'!Q885,0)</f>
        <v>1000036994</v>
      </c>
      <c r="E881" s="1" t="str">
        <f aca="false">TEXT(+'PLANTILLA PEDIDOS'!R885,0)</f>
        <v>50640324</v>
      </c>
      <c r="F881" s="1" t="str">
        <f aca="false">+'PLANTILLA PEDIDOS'!S885</f>
        <v>EGU077</v>
      </c>
      <c r="G881" s="1" t="str">
        <f aca="false">TEXT(+'PLANTILLA PEDIDOS'!T885,0)</f>
        <v>814190219</v>
      </c>
      <c r="H881" s="1" t="n">
        <f aca="false">+'PLANTILLA PEDIDOS'!U885</f>
        <v>0</v>
      </c>
      <c r="I881" s="1" t="str">
        <f aca="false">TEXT(+'PLANTILLA PEDIDOS'!V885,0)</f>
        <v/>
      </c>
      <c r="J881" s="1" t="str">
        <f aca="false">+'PLANTILLA PEDIDOS'!W885</f>
        <v/>
      </c>
    </row>
    <row r="882" customFormat="false" ht="13.8" hidden="false" customHeight="false" outlineLevel="0" collapsed="false">
      <c r="A882" s="22" t="n">
        <f aca="false">+'PLANTILLA PEDIDOS'!$S$1</f>
        <v>45630</v>
      </c>
      <c r="B882" s="1" t="str">
        <f aca="false">MID(+'PLANTILLA PEDIDOS'!O886,1,4)</f>
        <v>7711</v>
      </c>
      <c r="C882" s="1" t="str">
        <f aca="false">+'PLANTILLA PEDIDOS'!P886</f>
        <v>PACHECO VIDAL CARLOS GILBERTO</v>
      </c>
      <c r="D882" s="1" t="str">
        <f aca="false">TEXT(+'PLANTILLA PEDIDOS'!Q886,0)</f>
        <v>1000036994</v>
      </c>
      <c r="E882" s="1" t="str">
        <f aca="false">TEXT(+'PLANTILLA PEDIDOS'!R886,0)</f>
        <v>50640324</v>
      </c>
      <c r="F882" s="1" t="str">
        <f aca="false">+'PLANTILLA PEDIDOS'!S886</f>
        <v>EGU077</v>
      </c>
      <c r="G882" s="1" t="str">
        <f aca="false">TEXT(+'PLANTILLA PEDIDOS'!T886,0)</f>
        <v>814190219</v>
      </c>
      <c r="H882" s="1" t="n">
        <f aca="false">+'PLANTILLA PEDIDOS'!U886</f>
        <v>0</v>
      </c>
      <c r="I882" s="1" t="str">
        <f aca="false">TEXT(+'PLANTILLA PEDIDOS'!V886,0)</f>
        <v/>
      </c>
      <c r="J882" s="1" t="str">
        <f aca="false">+'PLANTILLA PEDIDOS'!W886</f>
        <v/>
      </c>
    </row>
    <row r="883" customFormat="false" ht="13.8" hidden="false" customHeight="false" outlineLevel="0" collapsed="false">
      <c r="A883" s="22" t="n">
        <f aca="false">+'PLANTILLA PEDIDOS'!$S$1</f>
        <v>45630</v>
      </c>
      <c r="B883" s="1" t="str">
        <f aca="false">MID(+'PLANTILLA PEDIDOS'!O887,1,4)</f>
        <v>7711</v>
      </c>
      <c r="C883" s="1" t="str">
        <f aca="false">+'PLANTILLA PEDIDOS'!P887</f>
        <v>PACHECO VIDAL CARLOS GILBERTO</v>
      </c>
      <c r="D883" s="1" t="str">
        <f aca="false">TEXT(+'PLANTILLA PEDIDOS'!Q887,0)</f>
        <v>1000036994</v>
      </c>
      <c r="E883" s="1" t="str">
        <f aca="false">TEXT(+'PLANTILLA PEDIDOS'!R887,0)</f>
        <v>50640324</v>
      </c>
      <c r="F883" s="1" t="str">
        <f aca="false">+'PLANTILLA PEDIDOS'!S887</f>
        <v>EGU077</v>
      </c>
      <c r="G883" s="1" t="str">
        <f aca="false">TEXT(+'PLANTILLA PEDIDOS'!T887,0)</f>
        <v>814190219</v>
      </c>
      <c r="H883" s="1" t="n">
        <f aca="false">+'PLANTILLA PEDIDOS'!U887</f>
        <v>0</v>
      </c>
      <c r="I883" s="1" t="str">
        <f aca="false">TEXT(+'PLANTILLA PEDIDOS'!V887,0)</f>
        <v/>
      </c>
      <c r="J883" s="1" t="str">
        <f aca="false">+'PLANTILLA PEDIDOS'!W887</f>
        <v/>
      </c>
    </row>
    <row r="884" customFormat="false" ht="13.8" hidden="false" customHeight="false" outlineLevel="0" collapsed="false">
      <c r="A884" s="22" t="n">
        <f aca="false">+'PLANTILLA PEDIDOS'!$S$1</f>
        <v>45630</v>
      </c>
      <c r="B884" s="1" t="str">
        <f aca="false">MID(+'PLANTILLA PEDIDOS'!O888,1,4)</f>
        <v>7711</v>
      </c>
      <c r="C884" s="1" t="str">
        <f aca="false">+'PLANTILLA PEDIDOS'!P888</f>
        <v>PACHECO VIDAL CARLOS GILBERTO</v>
      </c>
      <c r="D884" s="1" t="str">
        <f aca="false">TEXT(+'PLANTILLA PEDIDOS'!Q888,0)</f>
        <v>1000036994</v>
      </c>
      <c r="E884" s="1" t="str">
        <f aca="false">TEXT(+'PLANTILLA PEDIDOS'!R888,0)</f>
        <v>50640324</v>
      </c>
      <c r="F884" s="1" t="str">
        <f aca="false">+'PLANTILLA PEDIDOS'!S888</f>
        <v>EGU077</v>
      </c>
      <c r="G884" s="1" t="str">
        <f aca="false">TEXT(+'PLANTILLA PEDIDOS'!T888,0)</f>
        <v>814190219</v>
      </c>
      <c r="H884" s="1" t="n">
        <f aca="false">+'PLANTILLA PEDIDOS'!U888</f>
        <v>0</v>
      </c>
      <c r="I884" s="1" t="str">
        <f aca="false">TEXT(+'PLANTILLA PEDIDOS'!V888,0)</f>
        <v/>
      </c>
      <c r="J884" s="1" t="str">
        <f aca="false">+'PLANTILLA PEDIDOS'!W888</f>
        <v/>
      </c>
    </row>
    <row r="885" customFormat="false" ht="13.8" hidden="false" customHeight="false" outlineLevel="0" collapsed="false">
      <c r="A885" s="22" t="n">
        <f aca="false">+'PLANTILLA PEDIDOS'!$S$1</f>
        <v>45630</v>
      </c>
      <c r="B885" s="1" t="str">
        <f aca="false">MID(+'PLANTILLA PEDIDOS'!O889,1,4)</f>
        <v>7711</v>
      </c>
      <c r="C885" s="1" t="str">
        <f aca="false">+'PLANTILLA PEDIDOS'!P889</f>
        <v>PACHECO VIDAL CARLOS GILBERTO</v>
      </c>
      <c r="D885" s="1" t="str">
        <f aca="false">TEXT(+'PLANTILLA PEDIDOS'!Q889,0)</f>
        <v>1000036994</v>
      </c>
      <c r="E885" s="1" t="str">
        <f aca="false">TEXT(+'PLANTILLA PEDIDOS'!R889,0)</f>
        <v>50640324</v>
      </c>
      <c r="F885" s="1" t="str">
        <f aca="false">+'PLANTILLA PEDIDOS'!S889</f>
        <v>EGU077</v>
      </c>
      <c r="G885" s="1" t="str">
        <f aca="false">TEXT(+'PLANTILLA PEDIDOS'!T889,0)</f>
        <v>814190219</v>
      </c>
      <c r="H885" s="1" t="n">
        <f aca="false">+'PLANTILLA PEDIDOS'!U889</f>
        <v>0</v>
      </c>
      <c r="I885" s="1" t="str">
        <f aca="false">TEXT(+'PLANTILLA PEDIDOS'!V889,0)</f>
        <v/>
      </c>
      <c r="J885" s="1" t="str">
        <f aca="false">+'PLANTILLA PEDIDOS'!W889</f>
        <v/>
      </c>
    </row>
    <row r="886" customFormat="false" ht="13.8" hidden="false" customHeight="false" outlineLevel="0" collapsed="false">
      <c r="A886" s="22" t="n">
        <f aca="false">+'PLANTILLA PEDIDOS'!$S$1</f>
        <v>45630</v>
      </c>
      <c r="B886" s="1" t="str">
        <f aca="false">MID(+'PLANTILLA PEDIDOS'!O890,1,4)</f>
        <v>7711</v>
      </c>
      <c r="C886" s="1" t="str">
        <f aca="false">+'PLANTILLA PEDIDOS'!P890</f>
        <v>PACHECO VIDAL CARLOS GILBERTO</v>
      </c>
      <c r="D886" s="1" t="str">
        <f aca="false">TEXT(+'PLANTILLA PEDIDOS'!Q890,0)</f>
        <v>1000036994</v>
      </c>
      <c r="E886" s="1" t="str">
        <f aca="false">TEXT(+'PLANTILLA PEDIDOS'!R890,0)</f>
        <v>50640324</v>
      </c>
      <c r="F886" s="1" t="str">
        <f aca="false">+'PLANTILLA PEDIDOS'!S890</f>
        <v>EGU077</v>
      </c>
      <c r="G886" s="1" t="str">
        <f aca="false">TEXT(+'PLANTILLA PEDIDOS'!T890,0)</f>
        <v>814190219</v>
      </c>
      <c r="H886" s="1" t="n">
        <f aca="false">+'PLANTILLA PEDIDOS'!U890</f>
        <v>0</v>
      </c>
      <c r="I886" s="1" t="str">
        <f aca="false">TEXT(+'PLANTILLA PEDIDOS'!V890,0)</f>
        <v/>
      </c>
      <c r="J886" s="1" t="str">
        <f aca="false">+'PLANTILLA PEDIDOS'!W890</f>
        <v/>
      </c>
    </row>
    <row r="887" customFormat="false" ht="13.8" hidden="false" customHeight="false" outlineLevel="0" collapsed="false">
      <c r="A887" s="22" t="n">
        <f aca="false">+'PLANTILLA PEDIDOS'!$S$1</f>
        <v>45630</v>
      </c>
      <c r="B887" s="1" t="str">
        <f aca="false">MID(+'PLANTILLA PEDIDOS'!O891,1,4)</f>
        <v>7711</v>
      </c>
      <c r="C887" s="1" t="str">
        <f aca="false">+'PLANTILLA PEDIDOS'!P891</f>
        <v>PACHECO VIDAL CARLOS GILBERTO</v>
      </c>
      <c r="D887" s="1" t="str">
        <f aca="false">TEXT(+'PLANTILLA PEDIDOS'!Q891,0)</f>
        <v>1000036994</v>
      </c>
      <c r="E887" s="1" t="str">
        <f aca="false">TEXT(+'PLANTILLA PEDIDOS'!R891,0)</f>
        <v>50640324</v>
      </c>
      <c r="F887" s="1" t="str">
        <f aca="false">+'PLANTILLA PEDIDOS'!S891</f>
        <v>EGU077</v>
      </c>
      <c r="G887" s="1" t="str">
        <f aca="false">TEXT(+'PLANTILLA PEDIDOS'!T891,0)</f>
        <v>814190219</v>
      </c>
      <c r="H887" s="1" t="n">
        <f aca="false">+'PLANTILLA PEDIDOS'!U891</f>
        <v>0</v>
      </c>
      <c r="I887" s="1" t="str">
        <f aca="false">TEXT(+'PLANTILLA PEDIDOS'!V891,0)</f>
        <v/>
      </c>
      <c r="J887" s="1" t="str">
        <f aca="false">+'PLANTILLA PEDIDOS'!W891</f>
        <v/>
      </c>
    </row>
    <row r="888" customFormat="false" ht="13.8" hidden="false" customHeight="false" outlineLevel="0" collapsed="false">
      <c r="A888" s="22" t="n">
        <f aca="false">+'PLANTILLA PEDIDOS'!$S$1</f>
        <v>45630</v>
      </c>
      <c r="B888" s="1" t="str">
        <f aca="false">MID(+'PLANTILLA PEDIDOS'!O892,1,4)</f>
        <v>7711</v>
      </c>
      <c r="C888" s="1" t="str">
        <f aca="false">+'PLANTILLA PEDIDOS'!P892</f>
        <v>PACHECO VIDAL CARLOS GILBERTO</v>
      </c>
      <c r="D888" s="1" t="str">
        <f aca="false">TEXT(+'PLANTILLA PEDIDOS'!Q892,0)</f>
        <v>1000036994</v>
      </c>
      <c r="E888" s="1" t="str">
        <f aca="false">TEXT(+'PLANTILLA PEDIDOS'!R892,0)</f>
        <v>50640324</v>
      </c>
      <c r="F888" s="1" t="str">
        <f aca="false">+'PLANTILLA PEDIDOS'!S892</f>
        <v>EGU077</v>
      </c>
      <c r="G888" s="1" t="str">
        <f aca="false">TEXT(+'PLANTILLA PEDIDOS'!T892,0)</f>
        <v>814190219</v>
      </c>
      <c r="H888" s="1" t="n">
        <f aca="false">+'PLANTILLA PEDIDOS'!U892</f>
        <v>0</v>
      </c>
      <c r="I888" s="1" t="str">
        <f aca="false">TEXT(+'PLANTILLA PEDIDOS'!V892,0)</f>
        <v/>
      </c>
      <c r="J888" s="1" t="str">
        <f aca="false">+'PLANTILLA PEDIDOS'!W892</f>
        <v/>
      </c>
    </row>
    <row r="889" customFormat="false" ht="13.8" hidden="false" customHeight="false" outlineLevel="0" collapsed="false">
      <c r="A889" s="22" t="n">
        <f aca="false">+'PLANTILLA PEDIDOS'!$S$1</f>
        <v>45630</v>
      </c>
      <c r="B889" s="1" t="str">
        <f aca="false">MID(+'PLANTILLA PEDIDOS'!O893,1,4)</f>
        <v>7711</v>
      </c>
      <c r="C889" s="1" t="str">
        <f aca="false">+'PLANTILLA PEDIDOS'!P893</f>
        <v>PACHECO VIDAL CARLOS GILBERTO</v>
      </c>
      <c r="D889" s="1" t="str">
        <f aca="false">TEXT(+'PLANTILLA PEDIDOS'!Q893,0)</f>
        <v>1000036994</v>
      </c>
      <c r="E889" s="1" t="str">
        <f aca="false">TEXT(+'PLANTILLA PEDIDOS'!R893,0)</f>
        <v>50640324</v>
      </c>
      <c r="F889" s="1" t="str">
        <f aca="false">+'PLANTILLA PEDIDOS'!S893</f>
        <v>EGU077</v>
      </c>
      <c r="G889" s="1" t="str">
        <f aca="false">TEXT(+'PLANTILLA PEDIDOS'!T893,0)</f>
        <v>814190219</v>
      </c>
      <c r="H889" s="1" t="n">
        <f aca="false">+'PLANTILLA PEDIDOS'!U893</f>
        <v>0</v>
      </c>
      <c r="I889" s="1" t="str">
        <f aca="false">TEXT(+'PLANTILLA PEDIDOS'!V893,0)</f>
        <v/>
      </c>
      <c r="J889" s="1" t="str">
        <f aca="false">+'PLANTILLA PEDIDOS'!W893</f>
        <v/>
      </c>
    </row>
    <row r="890" customFormat="false" ht="13.8" hidden="false" customHeight="false" outlineLevel="0" collapsed="false">
      <c r="A890" s="22" t="n">
        <f aca="false">+'PLANTILLA PEDIDOS'!$S$1</f>
        <v>45630</v>
      </c>
      <c r="B890" s="1" t="str">
        <f aca="false">MID(+'PLANTILLA PEDIDOS'!O894,1,4)</f>
        <v>7711</v>
      </c>
      <c r="C890" s="1" t="str">
        <f aca="false">+'PLANTILLA PEDIDOS'!P894</f>
        <v>PACHECO VIDAL CARLOS GILBERTO</v>
      </c>
      <c r="D890" s="1" t="str">
        <f aca="false">TEXT(+'PLANTILLA PEDIDOS'!Q894,0)</f>
        <v>1000036994</v>
      </c>
      <c r="E890" s="1" t="str">
        <f aca="false">TEXT(+'PLANTILLA PEDIDOS'!R894,0)</f>
        <v>50640324</v>
      </c>
      <c r="F890" s="1" t="str">
        <f aca="false">+'PLANTILLA PEDIDOS'!S894</f>
        <v>EGU077</v>
      </c>
      <c r="G890" s="1" t="str">
        <f aca="false">TEXT(+'PLANTILLA PEDIDOS'!T894,0)</f>
        <v>814190219</v>
      </c>
      <c r="H890" s="1" t="n">
        <f aca="false">+'PLANTILLA PEDIDOS'!U894</f>
        <v>0</v>
      </c>
      <c r="I890" s="1" t="str">
        <f aca="false">TEXT(+'PLANTILLA PEDIDOS'!V894,0)</f>
        <v/>
      </c>
      <c r="J890" s="1" t="str">
        <f aca="false">+'PLANTILLA PEDIDOS'!W894</f>
        <v/>
      </c>
    </row>
    <row r="891" customFormat="false" ht="13.8" hidden="false" customHeight="false" outlineLevel="0" collapsed="false">
      <c r="A891" s="22" t="n">
        <f aca="false">+'PLANTILLA PEDIDOS'!$S$1</f>
        <v>45630</v>
      </c>
      <c r="B891" s="1" t="str">
        <f aca="false">MID(+'PLANTILLA PEDIDOS'!O895,1,4)</f>
        <v>7711</v>
      </c>
      <c r="C891" s="1" t="str">
        <f aca="false">+'PLANTILLA PEDIDOS'!P895</f>
        <v>PACHECO VIDAL CARLOS GILBERTO</v>
      </c>
      <c r="D891" s="1" t="str">
        <f aca="false">TEXT(+'PLANTILLA PEDIDOS'!Q895,0)</f>
        <v>1000036994</v>
      </c>
      <c r="E891" s="1" t="str">
        <f aca="false">TEXT(+'PLANTILLA PEDIDOS'!R895,0)</f>
        <v>50640324</v>
      </c>
      <c r="F891" s="1" t="str">
        <f aca="false">+'PLANTILLA PEDIDOS'!S895</f>
        <v>EGU077</v>
      </c>
      <c r="G891" s="1" t="str">
        <f aca="false">TEXT(+'PLANTILLA PEDIDOS'!T895,0)</f>
        <v>814190219</v>
      </c>
      <c r="H891" s="1" t="n">
        <f aca="false">+'PLANTILLA PEDIDOS'!U895</f>
        <v>0</v>
      </c>
      <c r="I891" s="1" t="str">
        <f aca="false">TEXT(+'PLANTILLA PEDIDOS'!V895,0)</f>
        <v/>
      </c>
      <c r="J891" s="1" t="str">
        <f aca="false">+'PLANTILLA PEDIDOS'!W895</f>
        <v/>
      </c>
    </row>
    <row r="892" customFormat="false" ht="13.8" hidden="false" customHeight="false" outlineLevel="0" collapsed="false">
      <c r="A892" s="22" t="n">
        <f aca="false">+'PLANTILLA PEDIDOS'!$S$1</f>
        <v>45630</v>
      </c>
      <c r="B892" s="1" t="str">
        <f aca="false">MID(+'PLANTILLA PEDIDOS'!O896,1,4)</f>
        <v>7711</v>
      </c>
      <c r="C892" s="1" t="str">
        <f aca="false">+'PLANTILLA PEDIDOS'!P896</f>
        <v>PACHECO VIDAL CARLOS GILBERTO</v>
      </c>
      <c r="D892" s="1" t="str">
        <f aca="false">TEXT(+'PLANTILLA PEDIDOS'!Q896,0)</f>
        <v>1000036994</v>
      </c>
      <c r="E892" s="1" t="str">
        <f aca="false">TEXT(+'PLANTILLA PEDIDOS'!R896,0)</f>
        <v>50640324</v>
      </c>
      <c r="F892" s="1" t="str">
        <f aca="false">+'PLANTILLA PEDIDOS'!S896</f>
        <v>EGU077</v>
      </c>
      <c r="G892" s="1" t="str">
        <f aca="false">TEXT(+'PLANTILLA PEDIDOS'!T896,0)</f>
        <v>814190219</v>
      </c>
      <c r="H892" s="1" t="n">
        <f aca="false">+'PLANTILLA PEDIDOS'!U896</f>
        <v>0</v>
      </c>
      <c r="I892" s="1" t="str">
        <f aca="false">TEXT(+'PLANTILLA PEDIDOS'!V896,0)</f>
        <v/>
      </c>
      <c r="J892" s="1" t="str">
        <f aca="false">+'PLANTILLA PEDIDOS'!W896</f>
        <v/>
      </c>
    </row>
    <row r="893" customFormat="false" ht="13.8" hidden="false" customHeight="false" outlineLevel="0" collapsed="false">
      <c r="A893" s="22" t="n">
        <f aca="false">+'PLANTILLA PEDIDOS'!$S$1</f>
        <v>45630</v>
      </c>
      <c r="B893" s="1" t="str">
        <f aca="false">MID(+'PLANTILLA PEDIDOS'!O897,1,4)</f>
        <v>7711</v>
      </c>
      <c r="C893" s="1" t="str">
        <f aca="false">+'PLANTILLA PEDIDOS'!P897</f>
        <v>PACHECO VIDAL CARLOS GILBERTO</v>
      </c>
      <c r="D893" s="1" t="str">
        <f aca="false">TEXT(+'PLANTILLA PEDIDOS'!Q897,0)</f>
        <v>1000036994</v>
      </c>
      <c r="E893" s="1" t="str">
        <f aca="false">TEXT(+'PLANTILLA PEDIDOS'!R897,0)</f>
        <v>50640324</v>
      </c>
      <c r="F893" s="1" t="str">
        <f aca="false">+'PLANTILLA PEDIDOS'!S897</f>
        <v>EGU077</v>
      </c>
      <c r="G893" s="1" t="str">
        <f aca="false">TEXT(+'PLANTILLA PEDIDOS'!T897,0)</f>
        <v>814190219</v>
      </c>
      <c r="H893" s="1" t="n">
        <f aca="false">+'PLANTILLA PEDIDOS'!U897</f>
        <v>0</v>
      </c>
      <c r="I893" s="1" t="str">
        <f aca="false">TEXT(+'PLANTILLA PEDIDOS'!V897,0)</f>
        <v/>
      </c>
      <c r="J893" s="1" t="str">
        <f aca="false">+'PLANTILLA PEDIDOS'!W897</f>
        <v/>
      </c>
    </row>
    <row r="894" customFormat="false" ht="13.8" hidden="false" customHeight="false" outlineLevel="0" collapsed="false">
      <c r="A894" s="22" t="n">
        <f aca="false">+'PLANTILLA PEDIDOS'!$S$1</f>
        <v>45630</v>
      </c>
      <c r="B894" s="1" t="str">
        <f aca="false">MID(+'PLANTILLA PEDIDOS'!O898,1,4)</f>
        <v>7711</v>
      </c>
      <c r="C894" s="1" t="str">
        <f aca="false">+'PLANTILLA PEDIDOS'!P898</f>
        <v>PACHECO VIDAL CARLOS GILBERTO</v>
      </c>
      <c r="D894" s="1" t="str">
        <f aca="false">TEXT(+'PLANTILLA PEDIDOS'!Q898,0)</f>
        <v>1000036994</v>
      </c>
      <c r="E894" s="1" t="str">
        <f aca="false">TEXT(+'PLANTILLA PEDIDOS'!R898,0)</f>
        <v>50640324</v>
      </c>
      <c r="F894" s="1" t="str">
        <f aca="false">+'PLANTILLA PEDIDOS'!S898</f>
        <v>EGU077</v>
      </c>
      <c r="G894" s="1" t="str">
        <f aca="false">TEXT(+'PLANTILLA PEDIDOS'!T898,0)</f>
        <v>814190219</v>
      </c>
      <c r="H894" s="1" t="n">
        <f aca="false">+'PLANTILLA PEDIDOS'!U898</f>
        <v>0</v>
      </c>
      <c r="I894" s="1" t="str">
        <f aca="false">TEXT(+'PLANTILLA PEDIDOS'!V898,0)</f>
        <v/>
      </c>
      <c r="J894" s="1" t="str">
        <f aca="false">+'PLANTILLA PEDIDOS'!W898</f>
        <v/>
      </c>
    </row>
    <row r="895" customFormat="false" ht="13.8" hidden="false" customHeight="false" outlineLevel="0" collapsed="false">
      <c r="A895" s="22" t="n">
        <f aca="false">+'PLANTILLA PEDIDOS'!$S$1</f>
        <v>45630</v>
      </c>
      <c r="B895" s="1" t="str">
        <f aca="false">MID(+'PLANTILLA PEDIDOS'!O899,1,4)</f>
        <v>7711</v>
      </c>
      <c r="C895" s="1" t="str">
        <f aca="false">+'PLANTILLA PEDIDOS'!P899</f>
        <v>PACHECO VIDAL CARLOS GILBERTO</v>
      </c>
      <c r="D895" s="1" t="str">
        <f aca="false">TEXT(+'PLANTILLA PEDIDOS'!Q899,0)</f>
        <v>1000036994</v>
      </c>
      <c r="E895" s="1" t="str">
        <f aca="false">TEXT(+'PLANTILLA PEDIDOS'!R899,0)</f>
        <v>50640324</v>
      </c>
      <c r="F895" s="1" t="str">
        <f aca="false">+'PLANTILLA PEDIDOS'!S899</f>
        <v>EGU077</v>
      </c>
      <c r="G895" s="1" t="str">
        <f aca="false">TEXT(+'PLANTILLA PEDIDOS'!T899,0)</f>
        <v>814190219</v>
      </c>
      <c r="H895" s="1" t="n">
        <f aca="false">+'PLANTILLA PEDIDOS'!U899</f>
        <v>0</v>
      </c>
      <c r="I895" s="1" t="str">
        <f aca="false">TEXT(+'PLANTILLA PEDIDOS'!V899,0)</f>
        <v/>
      </c>
      <c r="J895" s="1" t="str">
        <f aca="false">+'PLANTILLA PEDIDOS'!W899</f>
        <v/>
      </c>
    </row>
    <row r="896" customFormat="false" ht="13.8" hidden="false" customHeight="false" outlineLevel="0" collapsed="false">
      <c r="A896" s="22" t="n">
        <f aca="false">+'PLANTILLA PEDIDOS'!$S$1</f>
        <v>45630</v>
      </c>
      <c r="B896" s="1" t="str">
        <f aca="false">MID(+'PLANTILLA PEDIDOS'!O900,1,4)</f>
        <v>7711</v>
      </c>
      <c r="C896" s="1" t="str">
        <f aca="false">+'PLANTILLA PEDIDOS'!P900</f>
        <v>PACHECO VIDAL CARLOS GILBERTO</v>
      </c>
      <c r="D896" s="1" t="str">
        <f aca="false">TEXT(+'PLANTILLA PEDIDOS'!Q900,0)</f>
        <v>1000036994</v>
      </c>
      <c r="E896" s="1" t="str">
        <f aca="false">TEXT(+'PLANTILLA PEDIDOS'!R900,0)</f>
        <v>50640324</v>
      </c>
      <c r="F896" s="1" t="str">
        <f aca="false">+'PLANTILLA PEDIDOS'!S900</f>
        <v>EGU077</v>
      </c>
      <c r="G896" s="1" t="str">
        <f aca="false">TEXT(+'PLANTILLA PEDIDOS'!T900,0)</f>
        <v>814190219</v>
      </c>
      <c r="H896" s="1" t="n">
        <f aca="false">+'PLANTILLA PEDIDOS'!U900</f>
        <v>0</v>
      </c>
      <c r="I896" s="1" t="str">
        <f aca="false">TEXT(+'PLANTILLA PEDIDOS'!V900,0)</f>
        <v/>
      </c>
      <c r="J896" s="1" t="str">
        <f aca="false">+'PLANTILLA PEDIDOS'!W900</f>
        <v/>
      </c>
    </row>
    <row r="897" customFormat="false" ht="13.8" hidden="false" customHeight="false" outlineLevel="0" collapsed="false">
      <c r="A897" s="22" t="n">
        <f aca="false">+'PLANTILLA PEDIDOS'!$S$1</f>
        <v>45630</v>
      </c>
      <c r="B897" s="1" t="str">
        <f aca="false">MID(+'PLANTILLA PEDIDOS'!O901,1,4)</f>
        <v>7711</v>
      </c>
      <c r="C897" s="1" t="str">
        <f aca="false">+'PLANTILLA PEDIDOS'!P901</f>
        <v>PACHECO VIDAL CARLOS GILBERTO</v>
      </c>
      <c r="D897" s="1" t="str">
        <f aca="false">TEXT(+'PLANTILLA PEDIDOS'!Q901,0)</f>
        <v>1000036994</v>
      </c>
      <c r="E897" s="1" t="str">
        <f aca="false">TEXT(+'PLANTILLA PEDIDOS'!R901,0)</f>
        <v>50640324</v>
      </c>
      <c r="F897" s="1" t="str">
        <f aca="false">+'PLANTILLA PEDIDOS'!S901</f>
        <v>EGU077</v>
      </c>
      <c r="G897" s="1" t="str">
        <f aca="false">TEXT(+'PLANTILLA PEDIDOS'!T901,0)</f>
        <v>814190219</v>
      </c>
      <c r="H897" s="1" t="n">
        <f aca="false">+'PLANTILLA PEDIDOS'!U901</f>
        <v>0</v>
      </c>
      <c r="I897" s="1" t="str">
        <f aca="false">TEXT(+'PLANTILLA PEDIDOS'!V901,0)</f>
        <v/>
      </c>
      <c r="J897" s="1" t="str">
        <f aca="false">+'PLANTILLA PEDIDOS'!W901</f>
        <v/>
      </c>
    </row>
    <row r="898" customFormat="false" ht="13.8" hidden="false" customHeight="false" outlineLevel="0" collapsed="false">
      <c r="A898" s="22" t="n">
        <f aca="false">+'PLANTILLA PEDIDOS'!$S$1</f>
        <v>45630</v>
      </c>
      <c r="B898" s="1" t="str">
        <f aca="false">MID(+'PLANTILLA PEDIDOS'!O902,1,4)</f>
        <v>7711</v>
      </c>
      <c r="C898" s="1" t="str">
        <f aca="false">+'PLANTILLA PEDIDOS'!P902</f>
        <v>PACHECO VIDAL CARLOS GILBERTO</v>
      </c>
      <c r="D898" s="1" t="str">
        <f aca="false">TEXT(+'PLANTILLA PEDIDOS'!Q902,0)</f>
        <v>1000036994</v>
      </c>
      <c r="E898" s="1" t="str">
        <f aca="false">TEXT(+'PLANTILLA PEDIDOS'!R902,0)</f>
        <v>50640324</v>
      </c>
      <c r="F898" s="1" t="str">
        <f aca="false">+'PLANTILLA PEDIDOS'!S902</f>
        <v>EGU077</v>
      </c>
      <c r="G898" s="1" t="str">
        <f aca="false">TEXT(+'PLANTILLA PEDIDOS'!T902,0)</f>
        <v>814190219</v>
      </c>
      <c r="H898" s="1" t="n">
        <f aca="false">+'PLANTILLA PEDIDOS'!U902</f>
        <v>0</v>
      </c>
      <c r="I898" s="1" t="str">
        <f aca="false">TEXT(+'PLANTILLA PEDIDOS'!V902,0)</f>
        <v/>
      </c>
      <c r="J898" s="1" t="str">
        <f aca="false">+'PLANTILLA PEDIDOS'!W902</f>
        <v/>
      </c>
    </row>
    <row r="899" customFormat="false" ht="13.8" hidden="false" customHeight="false" outlineLevel="0" collapsed="false">
      <c r="A899" s="22" t="n">
        <f aca="false">+'PLANTILLA PEDIDOS'!$S$1</f>
        <v>45630</v>
      </c>
      <c r="B899" s="1" t="str">
        <f aca="false">MID(+'PLANTILLA PEDIDOS'!O903,1,4)</f>
        <v>7711</v>
      </c>
      <c r="C899" s="1" t="str">
        <f aca="false">+'PLANTILLA PEDIDOS'!P903</f>
        <v>PACHECO VIDAL CARLOS GILBERTO</v>
      </c>
      <c r="D899" s="1" t="str">
        <f aca="false">TEXT(+'PLANTILLA PEDIDOS'!Q903,0)</f>
        <v>1000036994</v>
      </c>
      <c r="E899" s="1" t="str">
        <f aca="false">TEXT(+'PLANTILLA PEDIDOS'!R903,0)</f>
        <v>50640324</v>
      </c>
      <c r="F899" s="1" t="str">
        <f aca="false">+'PLANTILLA PEDIDOS'!S903</f>
        <v>EGU077</v>
      </c>
      <c r="G899" s="1" t="str">
        <f aca="false">TEXT(+'PLANTILLA PEDIDOS'!T903,0)</f>
        <v>814190219</v>
      </c>
      <c r="H899" s="1" t="n">
        <f aca="false">+'PLANTILLA PEDIDOS'!U903</f>
        <v>0</v>
      </c>
      <c r="I899" s="1" t="str">
        <f aca="false">TEXT(+'PLANTILLA PEDIDOS'!V903,0)</f>
        <v/>
      </c>
      <c r="J899" s="1" t="str">
        <f aca="false">+'PLANTILLA PEDIDOS'!W903</f>
        <v/>
      </c>
    </row>
    <row r="900" customFormat="false" ht="13.8" hidden="false" customHeight="false" outlineLevel="0" collapsed="false">
      <c r="A900" s="22" t="n">
        <f aca="false">+'PLANTILLA PEDIDOS'!$S$1</f>
        <v>45630</v>
      </c>
      <c r="B900" s="1" t="str">
        <f aca="false">MID(+'PLANTILLA PEDIDOS'!O904,1,4)</f>
        <v>7711</v>
      </c>
      <c r="C900" s="1" t="str">
        <f aca="false">+'PLANTILLA PEDIDOS'!P904</f>
        <v>PACHECO VIDAL CARLOS GILBERTO</v>
      </c>
      <c r="D900" s="1" t="str">
        <f aca="false">TEXT(+'PLANTILLA PEDIDOS'!Q904,0)</f>
        <v>1000036994</v>
      </c>
      <c r="E900" s="1" t="str">
        <f aca="false">TEXT(+'PLANTILLA PEDIDOS'!R904,0)</f>
        <v>50640324</v>
      </c>
      <c r="F900" s="1" t="str">
        <f aca="false">+'PLANTILLA PEDIDOS'!S904</f>
        <v>EGU077</v>
      </c>
      <c r="G900" s="1" t="str">
        <f aca="false">TEXT(+'PLANTILLA PEDIDOS'!T904,0)</f>
        <v>814190219</v>
      </c>
      <c r="H900" s="1" t="n">
        <f aca="false">+'PLANTILLA PEDIDOS'!U904</f>
        <v>0</v>
      </c>
      <c r="I900" s="1" t="str">
        <f aca="false">TEXT(+'PLANTILLA PEDIDOS'!V904,0)</f>
        <v/>
      </c>
      <c r="J900" s="1" t="str">
        <f aca="false">+'PLANTILLA PEDIDOS'!W904</f>
        <v/>
      </c>
    </row>
    <row r="901" customFormat="false" ht="13.8" hidden="false" customHeight="false" outlineLevel="0" collapsed="false">
      <c r="A901" s="22" t="n">
        <f aca="false">+'PLANTILLA PEDIDOS'!$S$1</f>
        <v>45630</v>
      </c>
      <c r="B901" s="1" t="str">
        <f aca="false">MID(+'PLANTILLA PEDIDOS'!O905,1,4)</f>
        <v>7711</v>
      </c>
      <c r="C901" s="1" t="str">
        <f aca="false">+'PLANTILLA PEDIDOS'!P905</f>
        <v>PACHECO VIDAL CARLOS GILBERTO</v>
      </c>
      <c r="D901" s="1" t="str">
        <f aca="false">TEXT(+'PLANTILLA PEDIDOS'!Q905,0)</f>
        <v>1000036994</v>
      </c>
      <c r="E901" s="1" t="str">
        <f aca="false">TEXT(+'PLANTILLA PEDIDOS'!R905,0)</f>
        <v>50640324</v>
      </c>
      <c r="F901" s="1" t="str">
        <f aca="false">+'PLANTILLA PEDIDOS'!S905</f>
        <v>EGU077</v>
      </c>
      <c r="G901" s="1" t="str">
        <f aca="false">TEXT(+'PLANTILLA PEDIDOS'!T905,0)</f>
        <v>814190219</v>
      </c>
      <c r="H901" s="1" t="n">
        <f aca="false">+'PLANTILLA PEDIDOS'!U905</f>
        <v>0</v>
      </c>
      <c r="I901" s="1" t="str">
        <f aca="false">TEXT(+'PLANTILLA PEDIDOS'!V905,0)</f>
        <v/>
      </c>
      <c r="J901" s="1" t="str">
        <f aca="false">+'PLANTILLA PEDIDOS'!W905</f>
        <v/>
      </c>
    </row>
    <row r="902" customFormat="false" ht="13.8" hidden="false" customHeight="false" outlineLevel="0" collapsed="false">
      <c r="A902" s="22" t="n">
        <f aca="false">+'PLANTILLA PEDIDOS'!$S$1</f>
        <v>45630</v>
      </c>
      <c r="B902" s="1" t="str">
        <f aca="false">MID(+'PLANTILLA PEDIDOS'!O906,1,4)</f>
        <v>7711</v>
      </c>
      <c r="C902" s="1" t="str">
        <f aca="false">+'PLANTILLA PEDIDOS'!P906</f>
        <v>PACHECO VIDAL CARLOS GILBERTO</v>
      </c>
      <c r="D902" s="1" t="str">
        <f aca="false">TEXT(+'PLANTILLA PEDIDOS'!Q906,0)</f>
        <v>1000036994</v>
      </c>
      <c r="E902" s="1" t="str">
        <f aca="false">TEXT(+'PLANTILLA PEDIDOS'!R906,0)</f>
        <v>50640324</v>
      </c>
      <c r="F902" s="1" t="str">
        <f aca="false">+'PLANTILLA PEDIDOS'!S906</f>
        <v>EGU077</v>
      </c>
      <c r="G902" s="1" t="str">
        <f aca="false">TEXT(+'PLANTILLA PEDIDOS'!T906,0)</f>
        <v>814190219</v>
      </c>
      <c r="H902" s="1" t="n">
        <f aca="false">+'PLANTILLA PEDIDOS'!U906</f>
        <v>0</v>
      </c>
      <c r="I902" s="1" t="str">
        <f aca="false">TEXT(+'PLANTILLA PEDIDOS'!V906,0)</f>
        <v/>
      </c>
      <c r="J902" s="1" t="str">
        <f aca="false">+'PLANTILLA PEDIDOS'!W906</f>
        <v/>
      </c>
    </row>
    <row r="903" customFormat="false" ht="13.8" hidden="false" customHeight="false" outlineLevel="0" collapsed="false">
      <c r="A903" s="22" t="n">
        <f aca="false">+'PLANTILLA PEDIDOS'!$S$1</f>
        <v>45630</v>
      </c>
      <c r="B903" s="1" t="str">
        <f aca="false">MID(+'PLANTILLA PEDIDOS'!O907,1,4)</f>
        <v>7711</v>
      </c>
      <c r="C903" s="1" t="str">
        <f aca="false">+'PLANTILLA PEDIDOS'!P907</f>
        <v>PACHECO VIDAL CARLOS GILBERTO</v>
      </c>
      <c r="D903" s="1" t="str">
        <f aca="false">TEXT(+'PLANTILLA PEDIDOS'!Q907,0)</f>
        <v>1000036994</v>
      </c>
      <c r="E903" s="1" t="str">
        <f aca="false">TEXT(+'PLANTILLA PEDIDOS'!R907,0)</f>
        <v>50640324</v>
      </c>
      <c r="F903" s="1" t="str">
        <f aca="false">+'PLANTILLA PEDIDOS'!S907</f>
        <v>EGU077</v>
      </c>
      <c r="G903" s="1" t="str">
        <f aca="false">TEXT(+'PLANTILLA PEDIDOS'!T907,0)</f>
        <v>814190219</v>
      </c>
      <c r="H903" s="1" t="n">
        <f aca="false">+'PLANTILLA PEDIDOS'!U907</f>
        <v>0</v>
      </c>
      <c r="I903" s="1" t="str">
        <f aca="false">TEXT(+'PLANTILLA PEDIDOS'!V907,0)</f>
        <v/>
      </c>
      <c r="J903" s="1" t="str">
        <f aca="false">+'PLANTILLA PEDIDOS'!W907</f>
        <v/>
      </c>
    </row>
    <row r="904" customFormat="false" ht="13.8" hidden="false" customHeight="false" outlineLevel="0" collapsed="false">
      <c r="A904" s="22" t="n">
        <f aca="false">+'PLANTILLA PEDIDOS'!$S$1</f>
        <v>45630</v>
      </c>
      <c r="B904" s="1" t="str">
        <f aca="false">MID(+'PLANTILLA PEDIDOS'!O908,1,4)</f>
        <v>7711</v>
      </c>
      <c r="C904" s="1" t="str">
        <f aca="false">+'PLANTILLA PEDIDOS'!P908</f>
        <v>PACHECO VIDAL CARLOS GILBERTO</v>
      </c>
      <c r="D904" s="1" t="str">
        <f aca="false">TEXT(+'PLANTILLA PEDIDOS'!Q908,0)</f>
        <v>1000036994</v>
      </c>
      <c r="E904" s="1" t="str">
        <f aca="false">TEXT(+'PLANTILLA PEDIDOS'!R908,0)</f>
        <v>50640324</v>
      </c>
      <c r="F904" s="1" t="str">
        <f aca="false">+'PLANTILLA PEDIDOS'!S908</f>
        <v>EGU077</v>
      </c>
      <c r="G904" s="1" t="str">
        <f aca="false">TEXT(+'PLANTILLA PEDIDOS'!T908,0)</f>
        <v>814190219</v>
      </c>
      <c r="H904" s="1" t="n">
        <f aca="false">+'PLANTILLA PEDIDOS'!U908</f>
        <v>0</v>
      </c>
      <c r="I904" s="1" t="str">
        <f aca="false">TEXT(+'PLANTILLA PEDIDOS'!V908,0)</f>
        <v/>
      </c>
      <c r="J904" s="1" t="str">
        <f aca="false">+'PLANTILLA PEDIDOS'!W908</f>
        <v/>
      </c>
    </row>
    <row r="905" customFormat="false" ht="13.8" hidden="false" customHeight="false" outlineLevel="0" collapsed="false">
      <c r="A905" s="22" t="n">
        <f aca="false">+'PLANTILLA PEDIDOS'!$S$1</f>
        <v>45630</v>
      </c>
      <c r="B905" s="1" t="str">
        <f aca="false">MID(+'PLANTILLA PEDIDOS'!O909,1,4)</f>
        <v>7711</v>
      </c>
      <c r="C905" s="1" t="str">
        <f aca="false">+'PLANTILLA PEDIDOS'!P909</f>
        <v>PACHECO VIDAL CARLOS GILBERTO</v>
      </c>
      <c r="D905" s="1" t="str">
        <f aca="false">TEXT(+'PLANTILLA PEDIDOS'!Q909,0)</f>
        <v>1000036994</v>
      </c>
      <c r="E905" s="1" t="str">
        <f aca="false">TEXT(+'PLANTILLA PEDIDOS'!R909,0)</f>
        <v>50640324</v>
      </c>
      <c r="F905" s="1" t="str">
        <f aca="false">+'PLANTILLA PEDIDOS'!S909</f>
        <v>EGU077</v>
      </c>
      <c r="G905" s="1" t="str">
        <f aca="false">TEXT(+'PLANTILLA PEDIDOS'!T909,0)</f>
        <v>814190219</v>
      </c>
      <c r="H905" s="1" t="n">
        <f aca="false">+'PLANTILLA PEDIDOS'!U909</f>
        <v>0</v>
      </c>
      <c r="I905" s="1" t="str">
        <f aca="false">TEXT(+'PLANTILLA PEDIDOS'!V909,0)</f>
        <v/>
      </c>
      <c r="J905" s="1" t="str">
        <f aca="false">+'PLANTILLA PEDIDOS'!W909</f>
        <v/>
      </c>
    </row>
    <row r="906" customFormat="false" ht="13.8" hidden="false" customHeight="false" outlineLevel="0" collapsed="false">
      <c r="A906" s="22" t="n">
        <f aca="false">+'PLANTILLA PEDIDOS'!$S$1</f>
        <v>45630</v>
      </c>
      <c r="B906" s="1" t="str">
        <f aca="false">MID(+'PLANTILLA PEDIDOS'!O910,1,4)</f>
        <v>7711</v>
      </c>
      <c r="C906" s="1" t="str">
        <f aca="false">+'PLANTILLA PEDIDOS'!P910</f>
        <v>PACHECO VIDAL CARLOS GILBERTO</v>
      </c>
      <c r="D906" s="1" t="str">
        <f aca="false">TEXT(+'PLANTILLA PEDIDOS'!Q910,0)</f>
        <v>1000036994</v>
      </c>
      <c r="E906" s="1" t="str">
        <f aca="false">TEXT(+'PLANTILLA PEDIDOS'!R910,0)</f>
        <v>50640324</v>
      </c>
      <c r="F906" s="1" t="str">
        <f aca="false">+'PLANTILLA PEDIDOS'!S910</f>
        <v>EGU077</v>
      </c>
      <c r="G906" s="1" t="str">
        <f aca="false">TEXT(+'PLANTILLA PEDIDOS'!T910,0)</f>
        <v>814190219</v>
      </c>
      <c r="H906" s="1" t="n">
        <f aca="false">+'PLANTILLA PEDIDOS'!U910</f>
        <v>0</v>
      </c>
      <c r="I906" s="1" t="str">
        <f aca="false">TEXT(+'PLANTILLA PEDIDOS'!V910,0)</f>
        <v/>
      </c>
      <c r="J906" s="1" t="str">
        <f aca="false">+'PLANTILLA PEDIDOS'!W910</f>
        <v/>
      </c>
    </row>
    <row r="907" customFormat="false" ht="13.8" hidden="false" customHeight="false" outlineLevel="0" collapsed="false">
      <c r="A907" s="22" t="n">
        <f aca="false">+'PLANTILLA PEDIDOS'!$S$1</f>
        <v>45630</v>
      </c>
      <c r="B907" s="1" t="str">
        <f aca="false">MID(+'PLANTILLA PEDIDOS'!O911,1,4)</f>
        <v>7711</v>
      </c>
      <c r="C907" s="1" t="str">
        <f aca="false">+'PLANTILLA PEDIDOS'!P911</f>
        <v>PACHECO VIDAL CARLOS GILBERTO</v>
      </c>
      <c r="D907" s="1" t="str">
        <f aca="false">TEXT(+'PLANTILLA PEDIDOS'!Q911,0)</f>
        <v>1000036994</v>
      </c>
      <c r="E907" s="1" t="str">
        <f aca="false">TEXT(+'PLANTILLA PEDIDOS'!R911,0)</f>
        <v>50640324</v>
      </c>
      <c r="F907" s="1" t="str">
        <f aca="false">+'PLANTILLA PEDIDOS'!S911</f>
        <v>EGU077</v>
      </c>
      <c r="G907" s="1" t="str">
        <f aca="false">TEXT(+'PLANTILLA PEDIDOS'!T911,0)</f>
        <v>814190219</v>
      </c>
      <c r="H907" s="1" t="n">
        <f aca="false">+'PLANTILLA PEDIDOS'!U911</f>
        <v>0</v>
      </c>
      <c r="I907" s="1" t="str">
        <f aca="false">TEXT(+'PLANTILLA PEDIDOS'!V911,0)</f>
        <v/>
      </c>
      <c r="J907" s="1" t="str">
        <f aca="false">+'PLANTILLA PEDIDOS'!W911</f>
        <v/>
      </c>
    </row>
    <row r="908" customFormat="false" ht="13.8" hidden="false" customHeight="false" outlineLevel="0" collapsed="false">
      <c r="A908" s="22" t="n">
        <f aca="false">+'PLANTILLA PEDIDOS'!$S$1</f>
        <v>45630</v>
      </c>
      <c r="B908" s="1" t="str">
        <f aca="false">MID(+'PLANTILLA PEDIDOS'!O912,1,4)</f>
        <v>7711</v>
      </c>
      <c r="C908" s="1" t="str">
        <f aca="false">+'PLANTILLA PEDIDOS'!P912</f>
        <v>PACHECO VIDAL CARLOS GILBERTO</v>
      </c>
      <c r="D908" s="1" t="str">
        <f aca="false">TEXT(+'PLANTILLA PEDIDOS'!Q912,0)</f>
        <v>1000036994</v>
      </c>
      <c r="E908" s="1" t="str">
        <f aca="false">TEXT(+'PLANTILLA PEDIDOS'!R912,0)</f>
        <v>50640324</v>
      </c>
      <c r="F908" s="1" t="str">
        <f aca="false">+'PLANTILLA PEDIDOS'!S912</f>
        <v>EGU077</v>
      </c>
      <c r="G908" s="1" t="str">
        <f aca="false">TEXT(+'PLANTILLA PEDIDOS'!T912,0)</f>
        <v>814190219</v>
      </c>
      <c r="H908" s="1" t="n">
        <f aca="false">+'PLANTILLA PEDIDOS'!U912</f>
        <v>0</v>
      </c>
      <c r="I908" s="1" t="str">
        <f aca="false">TEXT(+'PLANTILLA PEDIDOS'!V912,0)</f>
        <v/>
      </c>
      <c r="J908" s="1" t="str">
        <f aca="false">+'PLANTILLA PEDIDOS'!W912</f>
        <v/>
      </c>
    </row>
    <row r="909" customFormat="false" ht="13.8" hidden="false" customHeight="false" outlineLevel="0" collapsed="false">
      <c r="A909" s="22" t="n">
        <f aca="false">+'PLANTILLA PEDIDOS'!$S$1</f>
        <v>45630</v>
      </c>
      <c r="B909" s="1" t="str">
        <f aca="false">MID(+'PLANTILLA PEDIDOS'!O913,1,4)</f>
        <v>7711</v>
      </c>
      <c r="C909" s="1" t="str">
        <f aca="false">+'PLANTILLA PEDIDOS'!P913</f>
        <v>PACHECO VIDAL CARLOS GILBERTO</v>
      </c>
      <c r="D909" s="1" t="str">
        <f aca="false">TEXT(+'PLANTILLA PEDIDOS'!Q913,0)</f>
        <v>1000036994</v>
      </c>
      <c r="E909" s="1" t="str">
        <f aca="false">TEXT(+'PLANTILLA PEDIDOS'!R913,0)</f>
        <v>50640324</v>
      </c>
      <c r="F909" s="1" t="str">
        <f aca="false">+'PLANTILLA PEDIDOS'!S913</f>
        <v>EGU077</v>
      </c>
      <c r="G909" s="1" t="str">
        <f aca="false">TEXT(+'PLANTILLA PEDIDOS'!T913,0)</f>
        <v>814190219</v>
      </c>
      <c r="H909" s="1" t="n">
        <f aca="false">+'PLANTILLA PEDIDOS'!U913</f>
        <v>0</v>
      </c>
      <c r="I909" s="1" t="str">
        <f aca="false">TEXT(+'PLANTILLA PEDIDOS'!V913,0)</f>
        <v/>
      </c>
      <c r="J909" s="1" t="str">
        <f aca="false">+'PLANTILLA PEDIDOS'!W913</f>
        <v/>
      </c>
    </row>
    <row r="910" customFormat="false" ht="13.8" hidden="false" customHeight="false" outlineLevel="0" collapsed="false">
      <c r="A910" s="22" t="n">
        <f aca="false">+'PLANTILLA PEDIDOS'!$S$1</f>
        <v>45630</v>
      </c>
      <c r="B910" s="1" t="str">
        <f aca="false">MID(+'PLANTILLA PEDIDOS'!O914,1,4)</f>
        <v>7711</v>
      </c>
      <c r="C910" s="1" t="str">
        <f aca="false">+'PLANTILLA PEDIDOS'!P914</f>
        <v>PACHECO VIDAL CARLOS GILBERTO</v>
      </c>
      <c r="D910" s="1" t="str">
        <f aca="false">TEXT(+'PLANTILLA PEDIDOS'!Q914,0)</f>
        <v>1000036994</v>
      </c>
      <c r="E910" s="1" t="str">
        <f aca="false">TEXT(+'PLANTILLA PEDIDOS'!R914,0)</f>
        <v>50640324</v>
      </c>
      <c r="F910" s="1" t="str">
        <f aca="false">+'PLANTILLA PEDIDOS'!S914</f>
        <v>EGU077</v>
      </c>
      <c r="G910" s="1" t="str">
        <f aca="false">TEXT(+'PLANTILLA PEDIDOS'!T914,0)</f>
        <v>814190219</v>
      </c>
      <c r="H910" s="1" t="n">
        <f aca="false">+'PLANTILLA PEDIDOS'!U914</f>
        <v>0</v>
      </c>
      <c r="I910" s="1" t="str">
        <f aca="false">TEXT(+'PLANTILLA PEDIDOS'!V914,0)</f>
        <v/>
      </c>
      <c r="J910" s="1" t="str">
        <f aca="false">+'PLANTILLA PEDIDOS'!W914</f>
        <v/>
      </c>
    </row>
    <row r="911" customFormat="false" ht="13.8" hidden="false" customHeight="false" outlineLevel="0" collapsed="false">
      <c r="A911" s="22" t="n">
        <f aca="false">+'PLANTILLA PEDIDOS'!$S$1</f>
        <v>45630</v>
      </c>
      <c r="B911" s="1" t="str">
        <f aca="false">MID(+'PLANTILLA PEDIDOS'!O915,1,4)</f>
        <v>7711</v>
      </c>
      <c r="C911" s="1" t="str">
        <f aca="false">+'PLANTILLA PEDIDOS'!P915</f>
        <v>PACHECO VIDAL CARLOS GILBERTO</v>
      </c>
      <c r="D911" s="1" t="str">
        <f aca="false">TEXT(+'PLANTILLA PEDIDOS'!Q915,0)</f>
        <v>1000036994</v>
      </c>
      <c r="E911" s="1" t="str">
        <f aca="false">TEXT(+'PLANTILLA PEDIDOS'!R915,0)</f>
        <v>50640324</v>
      </c>
      <c r="F911" s="1" t="str">
        <f aca="false">+'PLANTILLA PEDIDOS'!S915</f>
        <v>EGU074</v>
      </c>
      <c r="G911" s="1" t="str">
        <f aca="false">TEXT(+'PLANTILLA PEDIDOS'!T915,0)</f>
        <v>814190219</v>
      </c>
      <c r="H911" s="1" t="n">
        <f aca="false">+'PLANTILLA PEDIDOS'!U915</f>
        <v>0</v>
      </c>
      <c r="I911" s="1" t="str">
        <f aca="false">TEXT(+'PLANTILLA PEDIDOS'!V915,0)</f>
        <v/>
      </c>
      <c r="J911" s="1" t="str">
        <f aca="false">+'PLANTILLA PEDIDOS'!W915</f>
        <v/>
      </c>
    </row>
    <row r="912" customFormat="false" ht="13.8" hidden="false" customHeight="false" outlineLevel="0" collapsed="false">
      <c r="A912" s="22" t="n">
        <f aca="false">+'PLANTILLA PEDIDOS'!$S$1</f>
        <v>45630</v>
      </c>
      <c r="B912" s="1" t="str">
        <f aca="false">MID(+'PLANTILLA PEDIDOS'!O916,1,4)</f>
        <v>7711</v>
      </c>
      <c r="C912" s="1" t="str">
        <f aca="false">+'PLANTILLA PEDIDOS'!P916</f>
        <v>PACHECO VIDAL CARLOS GILBERTO</v>
      </c>
      <c r="D912" s="1" t="str">
        <f aca="false">TEXT(+'PLANTILLA PEDIDOS'!Q916,0)</f>
        <v>1000036994</v>
      </c>
      <c r="E912" s="1" t="str">
        <f aca="false">TEXT(+'PLANTILLA PEDIDOS'!R916,0)</f>
        <v>50640324</v>
      </c>
      <c r="F912" s="1" t="str">
        <f aca="false">+'PLANTILLA PEDIDOS'!S916</f>
        <v>EGU074</v>
      </c>
      <c r="G912" s="1" t="str">
        <f aca="false">TEXT(+'PLANTILLA PEDIDOS'!T916,0)</f>
        <v>814190219</v>
      </c>
      <c r="H912" s="1" t="n">
        <f aca="false">+'PLANTILLA PEDIDOS'!U916</f>
        <v>0</v>
      </c>
      <c r="I912" s="1" t="str">
        <f aca="false">TEXT(+'PLANTILLA PEDIDOS'!V916,0)</f>
        <v/>
      </c>
      <c r="J912" s="1" t="str">
        <f aca="false">+'PLANTILLA PEDIDOS'!W916</f>
        <v/>
      </c>
    </row>
    <row r="913" customFormat="false" ht="13.8" hidden="false" customHeight="false" outlineLevel="0" collapsed="false">
      <c r="A913" s="22" t="n">
        <f aca="false">+'PLANTILLA PEDIDOS'!$S$1</f>
        <v>45630</v>
      </c>
      <c r="B913" s="1" t="str">
        <f aca="false">MID(+'PLANTILLA PEDIDOS'!O917,1,4)</f>
        <v>7711</v>
      </c>
      <c r="C913" s="1" t="str">
        <f aca="false">+'PLANTILLA PEDIDOS'!P917</f>
        <v>PINDUISACA PARCO LUIS ALFONSO</v>
      </c>
      <c r="D913" s="1" t="str">
        <f aca="false">TEXT(+'PLANTILLA PEDIDOS'!Q917,0)</f>
        <v>1000109605</v>
      </c>
      <c r="E913" s="1" t="str">
        <f aca="false">TEXT(+'PLANTILLA PEDIDOS'!R917,0)</f>
        <v>50640324</v>
      </c>
      <c r="F913" s="1" t="str">
        <f aca="false">+'PLANTILLA PEDIDOS'!S917</f>
        <v>EGU074</v>
      </c>
      <c r="G913" s="1" t="str">
        <f aca="false">TEXT(+'PLANTILLA PEDIDOS'!T917,0)</f>
        <v>814190219</v>
      </c>
      <c r="H913" s="1" t="n">
        <f aca="false">+'PLANTILLA PEDIDOS'!U917</f>
        <v>0</v>
      </c>
      <c r="I913" s="1" t="str">
        <f aca="false">TEXT(+'PLANTILLA PEDIDOS'!V917,0)</f>
        <v/>
      </c>
      <c r="J913" s="1" t="str">
        <f aca="false">+'PLANTILLA PEDIDOS'!W917</f>
        <v/>
      </c>
    </row>
    <row r="914" customFormat="false" ht="13.8" hidden="false" customHeight="false" outlineLevel="0" collapsed="false">
      <c r="A914" s="22" t="n">
        <f aca="false">+'PLANTILLA PEDIDOS'!$S$1</f>
        <v>45630</v>
      </c>
      <c r="B914" s="1" t="str">
        <f aca="false">MID(+'PLANTILLA PEDIDOS'!O918,1,4)</f>
        <v>7711</v>
      </c>
      <c r="C914" s="1" t="str">
        <f aca="false">+'PLANTILLA PEDIDOS'!P918</f>
        <v>PINDUISACA PARCO LUIS ALFONSO</v>
      </c>
      <c r="D914" s="1" t="str">
        <f aca="false">TEXT(+'PLANTILLA PEDIDOS'!Q918,0)</f>
        <v>1000109605</v>
      </c>
      <c r="E914" s="1" t="str">
        <f aca="false">TEXT(+'PLANTILLA PEDIDOS'!R918,0)</f>
        <v>50640324</v>
      </c>
      <c r="F914" s="1" t="str">
        <f aca="false">+'PLANTILLA PEDIDOS'!S918</f>
        <v>EGU074</v>
      </c>
      <c r="G914" s="1" t="str">
        <f aca="false">TEXT(+'PLANTILLA PEDIDOS'!T918,0)</f>
        <v>814190219</v>
      </c>
      <c r="H914" s="1" t="n">
        <f aca="false">+'PLANTILLA PEDIDOS'!U918</f>
        <v>0</v>
      </c>
      <c r="I914" s="1" t="str">
        <f aca="false">TEXT(+'PLANTILLA PEDIDOS'!V918,0)</f>
        <v/>
      </c>
      <c r="J914" s="1" t="str">
        <f aca="false">+'PLANTILLA PEDIDOS'!W918</f>
        <v/>
      </c>
    </row>
    <row r="915" customFormat="false" ht="13.8" hidden="false" customHeight="false" outlineLevel="0" collapsed="false">
      <c r="A915" s="22" t="n">
        <f aca="false">+'PLANTILLA PEDIDOS'!$S$1</f>
        <v>45630</v>
      </c>
      <c r="B915" s="1" t="str">
        <f aca="false">MID(+'PLANTILLA PEDIDOS'!O919,1,4)</f>
        <v>7711</v>
      </c>
      <c r="C915" s="1" t="str">
        <f aca="false">+'PLANTILLA PEDIDOS'!P919</f>
        <v>PINDUISACA PARCO LUIS ALFONSO</v>
      </c>
      <c r="D915" s="1" t="str">
        <f aca="false">TEXT(+'PLANTILLA PEDIDOS'!Q919,0)</f>
        <v>1000109605</v>
      </c>
      <c r="E915" s="1" t="str">
        <f aca="false">TEXT(+'PLANTILLA PEDIDOS'!R919,0)</f>
        <v>50640324</v>
      </c>
      <c r="F915" s="1" t="str">
        <f aca="false">+'PLANTILLA PEDIDOS'!S919</f>
        <v>EGU074</v>
      </c>
      <c r="G915" s="1" t="str">
        <f aca="false">TEXT(+'PLANTILLA PEDIDOS'!T919,0)</f>
        <v>814190461</v>
      </c>
      <c r="H915" s="1" t="n">
        <f aca="false">+'PLANTILLA PEDIDOS'!U919</f>
        <v>0</v>
      </c>
      <c r="I915" s="1" t="str">
        <f aca="false">TEXT(+'PLANTILLA PEDIDOS'!V919,0)</f>
        <v/>
      </c>
      <c r="J915" s="1" t="str">
        <f aca="false">+'PLANTILLA PEDIDOS'!W919</f>
        <v/>
      </c>
    </row>
    <row r="916" customFormat="false" ht="13.8" hidden="false" customHeight="false" outlineLevel="0" collapsed="false">
      <c r="A916" s="22" t="n">
        <f aca="false">+'PLANTILLA PEDIDOS'!$S$1</f>
        <v>45630</v>
      </c>
      <c r="B916" s="1" t="str">
        <f aca="false">MID(+'PLANTILLA PEDIDOS'!O920,1,4)</f>
        <v>7711</v>
      </c>
      <c r="C916" s="1" t="str">
        <f aca="false">+'PLANTILLA PEDIDOS'!P920</f>
        <v>PINDUISACA PARCO LUIS ALFONSO</v>
      </c>
      <c r="D916" s="1" t="str">
        <f aca="false">TEXT(+'PLANTILLA PEDIDOS'!Q920,0)</f>
        <v>1000109605</v>
      </c>
      <c r="E916" s="1" t="str">
        <f aca="false">TEXT(+'PLANTILLA PEDIDOS'!R920,0)</f>
        <v>50640324</v>
      </c>
      <c r="F916" s="1" t="str">
        <f aca="false">+'PLANTILLA PEDIDOS'!S920</f>
        <v>EGU074</v>
      </c>
      <c r="G916" s="1" t="str">
        <f aca="false">TEXT(+'PLANTILLA PEDIDOS'!T920,0)</f>
        <v>814190461</v>
      </c>
      <c r="H916" s="1" t="n">
        <f aca="false">+'PLANTILLA PEDIDOS'!U920</f>
        <v>0</v>
      </c>
      <c r="I916" s="1" t="str">
        <f aca="false">TEXT(+'PLANTILLA PEDIDOS'!V920,0)</f>
        <v/>
      </c>
      <c r="J916" s="1" t="str">
        <f aca="false">+'PLANTILLA PEDIDOS'!W920</f>
        <v/>
      </c>
    </row>
    <row r="917" customFormat="false" ht="13.8" hidden="false" customHeight="false" outlineLevel="0" collapsed="false">
      <c r="A917" s="22" t="n">
        <f aca="false">+'PLANTILLA PEDIDOS'!$S$1</f>
        <v>45630</v>
      </c>
      <c r="B917" s="1" t="str">
        <f aca="false">MID(+'PLANTILLA PEDIDOS'!O921,1,4)</f>
        <v>7711</v>
      </c>
      <c r="C917" s="1" t="str">
        <f aca="false">+'PLANTILLA PEDIDOS'!P921</f>
        <v>PINDUISACA PARCO LUIS ALFONSO</v>
      </c>
      <c r="D917" s="1" t="str">
        <f aca="false">TEXT(+'PLANTILLA PEDIDOS'!Q921,0)</f>
        <v>1000109605</v>
      </c>
      <c r="E917" s="1" t="str">
        <f aca="false">TEXT(+'PLANTILLA PEDIDOS'!R921,0)</f>
        <v>50640324</v>
      </c>
      <c r="F917" s="1" t="str">
        <f aca="false">+'PLANTILLA PEDIDOS'!S921</f>
        <v>EGU074</v>
      </c>
      <c r="G917" s="1" t="str">
        <f aca="false">TEXT(+'PLANTILLA PEDIDOS'!T921,0)</f>
        <v>814190461</v>
      </c>
      <c r="H917" s="1" t="n">
        <f aca="false">+'PLANTILLA PEDIDOS'!U921</f>
        <v>0</v>
      </c>
      <c r="I917" s="1" t="str">
        <f aca="false">TEXT(+'PLANTILLA PEDIDOS'!V921,0)</f>
        <v/>
      </c>
      <c r="J917" s="1" t="str">
        <f aca="false">+'PLANTILLA PEDIDOS'!W921</f>
        <v/>
      </c>
    </row>
    <row r="918" customFormat="false" ht="13.8" hidden="false" customHeight="false" outlineLevel="0" collapsed="false">
      <c r="A918" s="22" t="n">
        <f aca="false">+'PLANTILLA PEDIDOS'!$S$1</f>
        <v>45630</v>
      </c>
      <c r="B918" s="1" t="str">
        <f aca="false">MID(+'PLANTILLA PEDIDOS'!O922,1,4)</f>
        <v>7711</v>
      </c>
      <c r="C918" s="1" t="str">
        <f aca="false">+'PLANTILLA PEDIDOS'!P922</f>
        <v>PINDUISACA PARCO LUIS ALFONSO</v>
      </c>
      <c r="D918" s="1" t="str">
        <f aca="false">TEXT(+'PLANTILLA PEDIDOS'!Q922,0)</f>
        <v>1000109605</v>
      </c>
      <c r="E918" s="1" t="str">
        <f aca="false">TEXT(+'PLANTILLA PEDIDOS'!R922,0)</f>
        <v>50640324</v>
      </c>
      <c r="F918" s="1" t="str">
        <f aca="false">+'PLANTILLA PEDIDOS'!S922</f>
        <v>EGU074</v>
      </c>
      <c r="G918" s="1" t="str">
        <f aca="false">TEXT(+'PLANTILLA PEDIDOS'!T922,0)</f>
        <v>814190461</v>
      </c>
      <c r="H918" s="1" t="n">
        <f aca="false">+'PLANTILLA PEDIDOS'!U922</f>
        <v>0</v>
      </c>
      <c r="I918" s="1" t="str">
        <f aca="false">TEXT(+'PLANTILLA PEDIDOS'!V922,0)</f>
        <v/>
      </c>
      <c r="J918" s="1" t="str">
        <f aca="false">+'PLANTILLA PEDIDOS'!W922</f>
        <v/>
      </c>
    </row>
    <row r="919" customFormat="false" ht="13.8" hidden="false" customHeight="false" outlineLevel="0" collapsed="false">
      <c r="A919" s="22" t="n">
        <f aca="false">+'PLANTILLA PEDIDOS'!$S$1</f>
        <v>45630</v>
      </c>
      <c r="B919" s="1" t="str">
        <f aca="false">MID(+'PLANTILLA PEDIDOS'!O923,1,4)</f>
        <v>7711</v>
      </c>
      <c r="C919" s="1" t="str">
        <f aca="false">+'PLANTILLA PEDIDOS'!P923</f>
        <v>PINDUISACA PARCO LUIS ALFONSO</v>
      </c>
      <c r="D919" s="1" t="str">
        <f aca="false">TEXT(+'PLANTILLA PEDIDOS'!Q923,0)</f>
        <v>1000109605</v>
      </c>
      <c r="E919" s="1" t="str">
        <f aca="false">TEXT(+'PLANTILLA PEDIDOS'!R923,0)</f>
        <v>50640324</v>
      </c>
      <c r="F919" s="1" t="str">
        <f aca="false">+'PLANTILLA PEDIDOS'!S923</f>
        <v>EGU074</v>
      </c>
      <c r="G919" s="1" t="str">
        <f aca="false">TEXT(+'PLANTILLA PEDIDOS'!T923,0)</f>
        <v>814190461</v>
      </c>
      <c r="H919" s="1" t="n">
        <f aca="false">+'PLANTILLA PEDIDOS'!U923</f>
        <v>0</v>
      </c>
      <c r="I919" s="1" t="str">
        <f aca="false">TEXT(+'PLANTILLA PEDIDOS'!V923,0)</f>
        <v/>
      </c>
      <c r="J919" s="1" t="str">
        <f aca="false">+'PLANTILLA PEDIDOS'!W923</f>
        <v/>
      </c>
    </row>
    <row r="920" customFormat="false" ht="13.8" hidden="false" customHeight="false" outlineLevel="0" collapsed="false">
      <c r="A920" s="22" t="n">
        <f aca="false">+'PLANTILLA PEDIDOS'!$S$1</f>
        <v>45630</v>
      </c>
      <c r="B920" s="1" t="str">
        <f aca="false">MID(+'PLANTILLA PEDIDOS'!O924,1,4)</f>
        <v>7711</v>
      </c>
      <c r="C920" s="1" t="str">
        <f aca="false">+'PLANTILLA PEDIDOS'!P924</f>
        <v>PINDUISACA PARCO LUIS ALFONSO</v>
      </c>
      <c r="D920" s="1" t="str">
        <f aca="false">TEXT(+'PLANTILLA PEDIDOS'!Q924,0)</f>
        <v>1000109605</v>
      </c>
      <c r="E920" s="1" t="str">
        <f aca="false">TEXT(+'PLANTILLA PEDIDOS'!R924,0)</f>
        <v>50640324</v>
      </c>
      <c r="F920" s="1" t="str">
        <f aca="false">+'PLANTILLA PEDIDOS'!S924</f>
        <v>EGU074</v>
      </c>
      <c r="G920" s="1" t="str">
        <f aca="false">TEXT(+'PLANTILLA PEDIDOS'!T924,0)</f>
        <v>814190461</v>
      </c>
      <c r="H920" s="1" t="n">
        <f aca="false">+'PLANTILLA PEDIDOS'!U924</f>
        <v>0</v>
      </c>
      <c r="I920" s="1" t="str">
        <f aca="false">TEXT(+'PLANTILLA PEDIDOS'!V924,0)</f>
        <v/>
      </c>
      <c r="J920" s="1" t="str">
        <f aca="false">+'PLANTILLA PEDIDOS'!W924</f>
        <v/>
      </c>
    </row>
    <row r="921" customFormat="false" ht="13.8" hidden="false" customHeight="false" outlineLevel="0" collapsed="false">
      <c r="A921" s="22" t="n">
        <f aca="false">+'PLANTILLA PEDIDOS'!$S$1</f>
        <v>45630</v>
      </c>
      <c r="B921" s="1" t="str">
        <f aca="false">MID(+'PLANTILLA PEDIDOS'!O925,1,4)</f>
        <v>7711</v>
      </c>
      <c r="C921" s="1" t="str">
        <f aca="false">+'PLANTILLA PEDIDOS'!P925</f>
        <v>PINDUISACA PARCO LUIS ALFONSO</v>
      </c>
      <c r="D921" s="1" t="str">
        <f aca="false">TEXT(+'PLANTILLA PEDIDOS'!Q925,0)</f>
        <v>1000109605</v>
      </c>
      <c r="E921" s="1" t="str">
        <f aca="false">TEXT(+'PLANTILLA PEDIDOS'!R925,0)</f>
        <v>50640324</v>
      </c>
      <c r="F921" s="1" t="str">
        <f aca="false">+'PLANTILLA PEDIDOS'!S925</f>
        <v>EGU074</v>
      </c>
      <c r="G921" s="1" t="str">
        <f aca="false">TEXT(+'PLANTILLA PEDIDOS'!T925,0)</f>
        <v>814190461</v>
      </c>
      <c r="H921" s="1" t="n">
        <f aca="false">+'PLANTILLA PEDIDOS'!U925</f>
        <v>0</v>
      </c>
      <c r="I921" s="1" t="str">
        <f aca="false">TEXT(+'PLANTILLA PEDIDOS'!V925,0)</f>
        <v/>
      </c>
      <c r="J921" s="1" t="str">
        <f aca="false">+'PLANTILLA PEDIDOS'!W925</f>
        <v/>
      </c>
    </row>
    <row r="922" customFormat="false" ht="13.8" hidden="false" customHeight="false" outlineLevel="0" collapsed="false">
      <c r="A922" s="22" t="n">
        <f aca="false">+'PLANTILLA PEDIDOS'!$S$1</f>
        <v>45630</v>
      </c>
      <c r="B922" s="1" t="str">
        <f aca="false">MID(+'PLANTILLA PEDIDOS'!O926,1,4)</f>
        <v>7711</v>
      </c>
      <c r="C922" s="1" t="str">
        <f aca="false">+'PLANTILLA PEDIDOS'!P926</f>
        <v>PINDUISACA PARCO LUIS ALFONSO</v>
      </c>
      <c r="D922" s="1" t="str">
        <f aca="false">TEXT(+'PLANTILLA PEDIDOS'!Q926,0)</f>
        <v>1000109605</v>
      </c>
      <c r="E922" s="1" t="str">
        <f aca="false">TEXT(+'PLANTILLA PEDIDOS'!R926,0)</f>
        <v>50640324</v>
      </c>
      <c r="F922" s="1" t="str">
        <f aca="false">+'PLANTILLA PEDIDOS'!S926</f>
        <v>EGU074</v>
      </c>
      <c r="G922" s="1" t="str">
        <f aca="false">TEXT(+'PLANTILLA PEDIDOS'!T926,0)</f>
        <v>814190461</v>
      </c>
      <c r="H922" s="1" t="n">
        <f aca="false">+'PLANTILLA PEDIDOS'!U926</f>
        <v>0</v>
      </c>
      <c r="I922" s="1" t="str">
        <f aca="false">TEXT(+'PLANTILLA PEDIDOS'!V926,0)</f>
        <v/>
      </c>
      <c r="J922" s="1" t="str">
        <f aca="false">+'PLANTILLA PEDIDOS'!W926</f>
        <v/>
      </c>
    </row>
    <row r="923" customFormat="false" ht="13.8" hidden="false" customHeight="false" outlineLevel="0" collapsed="false">
      <c r="A923" s="22" t="n">
        <f aca="false">+'PLANTILLA PEDIDOS'!$S$1</f>
        <v>45630</v>
      </c>
      <c r="B923" s="1" t="str">
        <f aca="false">MID(+'PLANTILLA PEDIDOS'!O927,1,4)</f>
        <v>7711</v>
      </c>
      <c r="C923" s="1" t="str">
        <f aca="false">+'PLANTILLA PEDIDOS'!P927</f>
        <v>PINDUISACA PARCO LUIS ALFONSO</v>
      </c>
      <c r="D923" s="1" t="str">
        <f aca="false">TEXT(+'PLANTILLA PEDIDOS'!Q927,0)</f>
        <v>1000109605</v>
      </c>
      <c r="E923" s="1" t="str">
        <f aca="false">TEXT(+'PLANTILLA PEDIDOS'!R927,0)</f>
        <v>50640324</v>
      </c>
      <c r="F923" s="1" t="str">
        <f aca="false">+'PLANTILLA PEDIDOS'!S927</f>
        <v>EGU074</v>
      </c>
      <c r="G923" s="1" t="str">
        <f aca="false">TEXT(+'PLANTILLA PEDIDOS'!T927,0)</f>
        <v>814190461</v>
      </c>
      <c r="H923" s="1" t="n">
        <f aca="false">+'PLANTILLA PEDIDOS'!U927</f>
        <v>1</v>
      </c>
      <c r="I923" s="1" t="str">
        <f aca="false">TEXT(+'PLANTILLA PEDIDOS'!V927,0)</f>
        <v>11107</v>
      </c>
      <c r="J923" s="1" t="n">
        <f aca="false">+'PLANTILLA PEDIDOS'!W927</f>
        <v>1</v>
      </c>
    </row>
    <row r="924" customFormat="false" ht="13.8" hidden="false" customHeight="false" outlineLevel="0" collapsed="false">
      <c r="A924" s="22" t="n">
        <f aca="false">+'PLANTILLA PEDIDOS'!$S$1</f>
        <v>45630</v>
      </c>
      <c r="B924" s="1" t="str">
        <f aca="false">MID(+'PLANTILLA PEDIDOS'!O928,1,4)</f>
        <v>7711</v>
      </c>
      <c r="C924" s="1" t="str">
        <f aca="false">+'PLANTILLA PEDIDOS'!P928</f>
        <v>PINDUISACA PARCO LUIS ALFONSO</v>
      </c>
      <c r="D924" s="1" t="str">
        <f aca="false">TEXT(+'PLANTILLA PEDIDOS'!Q928,0)</f>
        <v>1000109605</v>
      </c>
      <c r="E924" s="1" t="str">
        <f aca="false">TEXT(+'PLANTILLA PEDIDOS'!R928,0)</f>
        <v>50640324</v>
      </c>
      <c r="F924" s="1" t="str">
        <f aca="false">+'PLANTILLA PEDIDOS'!S928</f>
        <v>EGU074</v>
      </c>
      <c r="G924" s="1" t="str">
        <f aca="false">TEXT(+'PLANTILLA PEDIDOS'!T928,0)</f>
        <v>814190461</v>
      </c>
      <c r="H924" s="1" t="n">
        <f aca="false">+'PLANTILLA PEDIDOS'!U928</f>
        <v>0</v>
      </c>
      <c r="I924" s="1" t="str">
        <f aca="false">TEXT(+'PLANTILLA PEDIDOS'!V928,0)</f>
        <v/>
      </c>
      <c r="J924" s="1" t="str">
        <f aca="false">+'PLANTILLA PEDIDOS'!W928</f>
        <v/>
      </c>
    </row>
    <row r="925" customFormat="false" ht="13.8" hidden="false" customHeight="false" outlineLevel="0" collapsed="false">
      <c r="A925" s="22" t="n">
        <f aca="false">+'PLANTILLA PEDIDOS'!$S$1</f>
        <v>45630</v>
      </c>
      <c r="B925" s="1" t="str">
        <f aca="false">MID(+'PLANTILLA PEDIDOS'!O929,1,4)</f>
        <v>7711</v>
      </c>
      <c r="C925" s="1" t="str">
        <f aca="false">+'PLANTILLA PEDIDOS'!P929</f>
        <v>PINDUISACA PARCO LUIS ALFONSO</v>
      </c>
      <c r="D925" s="1" t="str">
        <f aca="false">TEXT(+'PLANTILLA PEDIDOS'!Q929,0)</f>
        <v>1000109605</v>
      </c>
      <c r="E925" s="1" t="str">
        <f aca="false">TEXT(+'PLANTILLA PEDIDOS'!R929,0)</f>
        <v>50640324</v>
      </c>
      <c r="F925" s="1" t="str">
        <f aca="false">+'PLANTILLA PEDIDOS'!S929</f>
        <v>EGU074</v>
      </c>
      <c r="G925" s="1" t="str">
        <f aca="false">TEXT(+'PLANTILLA PEDIDOS'!T929,0)</f>
        <v>814190461</v>
      </c>
      <c r="H925" s="1" t="n">
        <f aca="false">+'PLANTILLA PEDIDOS'!U929</f>
        <v>0</v>
      </c>
      <c r="I925" s="1" t="str">
        <f aca="false">TEXT(+'PLANTILLA PEDIDOS'!V929,0)</f>
        <v/>
      </c>
      <c r="J925" s="1" t="str">
        <f aca="false">+'PLANTILLA PEDIDOS'!W929</f>
        <v/>
      </c>
    </row>
    <row r="926" customFormat="false" ht="13.8" hidden="false" customHeight="false" outlineLevel="0" collapsed="false">
      <c r="A926" s="22" t="n">
        <f aca="false">+'PLANTILLA PEDIDOS'!$S$1</f>
        <v>45630</v>
      </c>
      <c r="B926" s="1" t="str">
        <f aca="false">MID(+'PLANTILLA PEDIDOS'!O930,1,4)</f>
        <v>7711</v>
      </c>
      <c r="C926" s="1" t="str">
        <f aca="false">+'PLANTILLA PEDIDOS'!P930</f>
        <v>PINDUISACA PARCO LUIS ALFONSO</v>
      </c>
      <c r="D926" s="1" t="str">
        <f aca="false">TEXT(+'PLANTILLA PEDIDOS'!Q930,0)</f>
        <v>1000109605</v>
      </c>
      <c r="E926" s="1" t="str">
        <f aca="false">TEXT(+'PLANTILLA PEDIDOS'!R930,0)</f>
        <v>50640324</v>
      </c>
      <c r="F926" s="1" t="str">
        <f aca="false">+'PLANTILLA PEDIDOS'!S930</f>
        <v>EGU074</v>
      </c>
      <c r="G926" s="1" t="str">
        <f aca="false">TEXT(+'PLANTILLA PEDIDOS'!T930,0)</f>
        <v>814190461</v>
      </c>
      <c r="H926" s="1" t="n">
        <f aca="false">+'PLANTILLA PEDIDOS'!U930</f>
        <v>0</v>
      </c>
      <c r="I926" s="1" t="str">
        <f aca="false">TEXT(+'PLANTILLA PEDIDOS'!V930,0)</f>
        <v/>
      </c>
      <c r="J926" s="1" t="str">
        <f aca="false">+'PLANTILLA PEDIDOS'!W930</f>
        <v/>
      </c>
    </row>
    <row r="927" customFormat="false" ht="13.8" hidden="false" customHeight="false" outlineLevel="0" collapsed="false">
      <c r="A927" s="22" t="n">
        <f aca="false">+'PLANTILLA PEDIDOS'!$S$1</f>
        <v>45630</v>
      </c>
      <c r="B927" s="1" t="str">
        <f aca="false">MID(+'PLANTILLA PEDIDOS'!O931,1,4)</f>
        <v>7711</v>
      </c>
      <c r="C927" s="1" t="str">
        <f aca="false">+'PLANTILLA PEDIDOS'!P931</f>
        <v>PINDUISACA PARCO LUIS ALFONSO</v>
      </c>
      <c r="D927" s="1" t="str">
        <f aca="false">TEXT(+'PLANTILLA PEDIDOS'!Q931,0)</f>
        <v>1000109605</v>
      </c>
      <c r="E927" s="1" t="str">
        <f aca="false">TEXT(+'PLANTILLA PEDIDOS'!R931,0)</f>
        <v>50640324</v>
      </c>
      <c r="F927" s="1" t="str">
        <f aca="false">+'PLANTILLA PEDIDOS'!S931</f>
        <v>EGU074</v>
      </c>
      <c r="G927" s="1" t="str">
        <f aca="false">TEXT(+'PLANTILLA PEDIDOS'!T931,0)</f>
        <v>814190461</v>
      </c>
      <c r="H927" s="1" t="n">
        <f aca="false">+'PLANTILLA PEDIDOS'!U931</f>
        <v>0</v>
      </c>
      <c r="I927" s="1" t="str">
        <f aca="false">TEXT(+'PLANTILLA PEDIDOS'!V931,0)</f>
        <v/>
      </c>
      <c r="J927" s="1" t="str">
        <f aca="false">+'PLANTILLA PEDIDOS'!W931</f>
        <v/>
      </c>
    </row>
    <row r="928" customFormat="false" ht="13.8" hidden="false" customHeight="false" outlineLevel="0" collapsed="false">
      <c r="A928" s="22" t="n">
        <f aca="false">+'PLANTILLA PEDIDOS'!$S$1</f>
        <v>45630</v>
      </c>
      <c r="B928" s="1" t="str">
        <f aca="false">MID(+'PLANTILLA PEDIDOS'!O932,1,4)</f>
        <v>7711</v>
      </c>
      <c r="C928" s="1" t="str">
        <f aca="false">+'PLANTILLA PEDIDOS'!P932</f>
        <v>PINDUISACA PARCO LUIS ALFONSO</v>
      </c>
      <c r="D928" s="1" t="str">
        <f aca="false">TEXT(+'PLANTILLA PEDIDOS'!Q932,0)</f>
        <v>1000109605</v>
      </c>
      <c r="E928" s="1" t="str">
        <f aca="false">TEXT(+'PLANTILLA PEDIDOS'!R932,0)</f>
        <v>50640324</v>
      </c>
      <c r="F928" s="1" t="str">
        <f aca="false">+'PLANTILLA PEDIDOS'!S932</f>
        <v>EGU074</v>
      </c>
      <c r="G928" s="1" t="str">
        <f aca="false">TEXT(+'PLANTILLA PEDIDOS'!T932,0)</f>
        <v>814190461</v>
      </c>
      <c r="H928" s="1" t="n">
        <f aca="false">+'PLANTILLA PEDIDOS'!U932</f>
        <v>0</v>
      </c>
      <c r="I928" s="1" t="str">
        <f aca="false">TEXT(+'PLANTILLA PEDIDOS'!V932,0)</f>
        <v/>
      </c>
      <c r="J928" s="1" t="str">
        <f aca="false">+'PLANTILLA PEDIDOS'!W932</f>
        <v/>
      </c>
    </row>
    <row r="929" customFormat="false" ht="13.8" hidden="false" customHeight="false" outlineLevel="0" collapsed="false">
      <c r="A929" s="22" t="n">
        <f aca="false">+'PLANTILLA PEDIDOS'!$S$1</f>
        <v>45630</v>
      </c>
      <c r="B929" s="1" t="str">
        <f aca="false">MID(+'PLANTILLA PEDIDOS'!O933,1,4)</f>
        <v>7711</v>
      </c>
      <c r="C929" s="1" t="str">
        <f aca="false">+'PLANTILLA PEDIDOS'!P933</f>
        <v>PINDUISACA PARCO LUIS ALFONSO</v>
      </c>
      <c r="D929" s="1" t="str">
        <f aca="false">TEXT(+'PLANTILLA PEDIDOS'!Q933,0)</f>
        <v>1000109605</v>
      </c>
      <c r="E929" s="1" t="str">
        <f aca="false">TEXT(+'PLANTILLA PEDIDOS'!R933,0)</f>
        <v>50640324</v>
      </c>
      <c r="F929" s="1" t="str">
        <f aca="false">+'PLANTILLA PEDIDOS'!S933</f>
        <v>EGU074</v>
      </c>
      <c r="G929" s="1" t="str">
        <f aca="false">TEXT(+'PLANTILLA PEDIDOS'!T933,0)</f>
        <v>814190461</v>
      </c>
      <c r="H929" s="1" t="n">
        <f aca="false">+'PLANTILLA PEDIDOS'!U933</f>
        <v>0</v>
      </c>
      <c r="I929" s="1" t="str">
        <f aca="false">TEXT(+'PLANTILLA PEDIDOS'!V933,0)</f>
        <v/>
      </c>
      <c r="J929" s="1" t="str">
        <f aca="false">+'PLANTILLA PEDIDOS'!W933</f>
        <v/>
      </c>
    </row>
    <row r="930" customFormat="false" ht="13.8" hidden="false" customHeight="false" outlineLevel="0" collapsed="false">
      <c r="A930" s="22" t="n">
        <f aca="false">+'PLANTILLA PEDIDOS'!$S$1</f>
        <v>45630</v>
      </c>
      <c r="B930" s="1" t="str">
        <f aca="false">MID(+'PLANTILLA PEDIDOS'!O934,1,4)</f>
        <v>7711</v>
      </c>
      <c r="C930" s="1" t="str">
        <f aca="false">+'PLANTILLA PEDIDOS'!P934</f>
        <v>PINDUISACA PARCO LUIS ALFONSO</v>
      </c>
      <c r="D930" s="1" t="str">
        <f aca="false">TEXT(+'PLANTILLA PEDIDOS'!Q934,0)</f>
        <v>1000109605</v>
      </c>
      <c r="E930" s="1" t="str">
        <f aca="false">TEXT(+'PLANTILLA PEDIDOS'!R934,0)</f>
        <v>50640324</v>
      </c>
      <c r="F930" s="1" t="str">
        <f aca="false">+'PLANTILLA PEDIDOS'!S934</f>
        <v>EGU074</v>
      </c>
      <c r="G930" s="1" t="str">
        <f aca="false">TEXT(+'PLANTILLA PEDIDOS'!T934,0)</f>
        <v>814190461</v>
      </c>
      <c r="H930" s="1" t="n">
        <f aca="false">+'PLANTILLA PEDIDOS'!U934</f>
        <v>0</v>
      </c>
      <c r="I930" s="1" t="str">
        <f aca="false">TEXT(+'PLANTILLA PEDIDOS'!V934,0)</f>
        <v/>
      </c>
      <c r="J930" s="1" t="str">
        <f aca="false">+'PLANTILLA PEDIDOS'!W934</f>
        <v/>
      </c>
    </row>
    <row r="931" customFormat="false" ht="13.8" hidden="false" customHeight="false" outlineLevel="0" collapsed="false">
      <c r="A931" s="22" t="n">
        <f aca="false">+'PLANTILLA PEDIDOS'!$S$1</f>
        <v>45630</v>
      </c>
      <c r="B931" s="1" t="str">
        <f aca="false">MID(+'PLANTILLA PEDIDOS'!O935,1,4)</f>
        <v>7711</v>
      </c>
      <c r="C931" s="1" t="str">
        <f aca="false">+'PLANTILLA PEDIDOS'!P935</f>
        <v>PINDUISACA PARCO LUIS ALFONSO</v>
      </c>
      <c r="D931" s="1" t="str">
        <f aca="false">TEXT(+'PLANTILLA PEDIDOS'!Q935,0)</f>
        <v>1000109605</v>
      </c>
      <c r="E931" s="1" t="str">
        <f aca="false">TEXT(+'PLANTILLA PEDIDOS'!R935,0)</f>
        <v>50640324</v>
      </c>
      <c r="F931" s="1" t="str">
        <f aca="false">+'PLANTILLA PEDIDOS'!S935</f>
        <v>EGU074</v>
      </c>
      <c r="G931" s="1" t="str">
        <f aca="false">TEXT(+'PLANTILLA PEDIDOS'!T935,0)</f>
        <v>814190461</v>
      </c>
      <c r="H931" s="1" t="n">
        <f aca="false">+'PLANTILLA PEDIDOS'!U935</f>
        <v>0</v>
      </c>
      <c r="I931" s="1" t="str">
        <f aca="false">TEXT(+'PLANTILLA PEDIDOS'!V935,0)</f>
        <v/>
      </c>
      <c r="J931" s="1" t="str">
        <f aca="false">+'PLANTILLA PEDIDOS'!W935</f>
        <v/>
      </c>
    </row>
    <row r="932" customFormat="false" ht="13.8" hidden="false" customHeight="false" outlineLevel="0" collapsed="false">
      <c r="A932" s="22" t="n">
        <f aca="false">+'PLANTILLA PEDIDOS'!$S$1</f>
        <v>45630</v>
      </c>
      <c r="B932" s="1" t="str">
        <f aca="false">MID(+'PLANTILLA PEDIDOS'!O936,1,4)</f>
        <v>7711</v>
      </c>
      <c r="C932" s="1" t="str">
        <f aca="false">+'PLANTILLA PEDIDOS'!P936</f>
        <v>PINDUISACA PARCO LUIS ALFONSO</v>
      </c>
      <c r="D932" s="1" t="str">
        <f aca="false">TEXT(+'PLANTILLA PEDIDOS'!Q936,0)</f>
        <v>1000109605</v>
      </c>
      <c r="E932" s="1" t="str">
        <f aca="false">TEXT(+'PLANTILLA PEDIDOS'!R936,0)</f>
        <v>50640324</v>
      </c>
      <c r="F932" s="1" t="str">
        <f aca="false">+'PLANTILLA PEDIDOS'!S936</f>
        <v>EGU074</v>
      </c>
      <c r="G932" s="1" t="str">
        <f aca="false">TEXT(+'PLANTILLA PEDIDOS'!T936,0)</f>
        <v>814190461</v>
      </c>
      <c r="H932" s="1" t="n">
        <f aca="false">+'PLANTILLA PEDIDOS'!U936</f>
        <v>0</v>
      </c>
      <c r="I932" s="1" t="str">
        <f aca="false">TEXT(+'PLANTILLA PEDIDOS'!V936,0)</f>
        <v/>
      </c>
      <c r="J932" s="1" t="str">
        <f aca="false">+'PLANTILLA PEDIDOS'!W936</f>
        <v/>
      </c>
    </row>
    <row r="933" customFormat="false" ht="13.8" hidden="false" customHeight="false" outlineLevel="0" collapsed="false">
      <c r="A933" s="22" t="n">
        <f aca="false">+'PLANTILLA PEDIDOS'!$S$1</f>
        <v>45630</v>
      </c>
      <c r="B933" s="1" t="str">
        <f aca="false">MID(+'PLANTILLA PEDIDOS'!O937,1,4)</f>
        <v>7711</v>
      </c>
      <c r="C933" s="1" t="str">
        <f aca="false">+'PLANTILLA PEDIDOS'!P937</f>
        <v>PINDUISACA PARCO LUIS ALFONSO</v>
      </c>
      <c r="D933" s="1" t="str">
        <f aca="false">TEXT(+'PLANTILLA PEDIDOS'!Q937,0)</f>
        <v>1000109605</v>
      </c>
      <c r="E933" s="1" t="str">
        <f aca="false">TEXT(+'PLANTILLA PEDIDOS'!R937,0)</f>
        <v>50640324</v>
      </c>
      <c r="F933" s="1" t="str">
        <f aca="false">+'PLANTILLA PEDIDOS'!S937</f>
        <v>EGU074</v>
      </c>
      <c r="G933" s="1" t="str">
        <f aca="false">TEXT(+'PLANTILLA PEDIDOS'!T937,0)</f>
        <v>814190461</v>
      </c>
      <c r="H933" s="1" t="n">
        <f aca="false">+'PLANTILLA PEDIDOS'!U937</f>
        <v>0</v>
      </c>
      <c r="I933" s="1" t="str">
        <f aca="false">TEXT(+'PLANTILLA PEDIDOS'!V937,0)</f>
        <v/>
      </c>
      <c r="J933" s="1" t="str">
        <f aca="false">+'PLANTILLA PEDIDOS'!W937</f>
        <v/>
      </c>
    </row>
    <row r="934" customFormat="false" ht="13.8" hidden="false" customHeight="false" outlineLevel="0" collapsed="false">
      <c r="A934" s="22" t="n">
        <f aca="false">+'PLANTILLA PEDIDOS'!$S$1</f>
        <v>45630</v>
      </c>
      <c r="B934" s="1" t="str">
        <f aca="false">MID(+'PLANTILLA PEDIDOS'!O938,1,4)</f>
        <v>7711</v>
      </c>
      <c r="C934" s="1" t="str">
        <f aca="false">+'PLANTILLA PEDIDOS'!P938</f>
        <v>PINDUISACA PARCO LUIS ALFONSO</v>
      </c>
      <c r="D934" s="1" t="str">
        <f aca="false">TEXT(+'PLANTILLA PEDIDOS'!Q938,0)</f>
        <v>1000109605</v>
      </c>
      <c r="E934" s="1" t="str">
        <f aca="false">TEXT(+'PLANTILLA PEDIDOS'!R938,0)</f>
        <v>50640324</v>
      </c>
      <c r="F934" s="1" t="str">
        <f aca="false">+'PLANTILLA PEDIDOS'!S938</f>
        <v>EGU074</v>
      </c>
      <c r="G934" s="1" t="str">
        <f aca="false">TEXT(+'PLANTILLA PEDIDOS'!T938,0)</f>
        <v>814190461</v>
      </c>
      <c r="H934" s="1" t="n">
        <f aca="false">+'PLANTILLA PEDIDOS'!U938</f>
        <v>0</v>
      </c>
      <c r="I934" s="1" t="str">
        <f aca="false">TEXT(+'PLANTILLA PEDIDOS'!V938,0)</f>
        <v/>
      </c>
      <c r="J934" s="1" t="str">
        <f aca="false">+'PLANTILLA PEDIDOS'!W938</f>
        <v/>
      </c>
    </row>
    <row r="935" customFormat="false" ht="13.8" hidden="false" customHeight="false" outlineLevel="0" collapsed="false">
      <c r="A935" s="22" t="n">
        <f aca="false">+'PLANTILLA PEDIDOS'!$S$1</f>
        <v>45630</v>
      </c>
      <c r="B935" s="1" t="str">
        <f aca="false">MID(+'PLANTILLA PEDIDOS'!O939,1,4)</f>
        <v>7711</v>
      </c>
      <c r="C935" s="1" t="str">
        <f aca="false">+'PLANTILLA PEDIDOS'!P939</f>
        <v>PINDUISACA PARCO LUIS ALFONSO</v>
      </c>
      <c r="D935" s="1" t="str">
        <f aca="false">TEXT(+'PLANTILLA PEDIDOS'!Q939,0)</f>
        <v>1000109605</v>
      </c>
      <c r="E935" s="1" t="str">
        <f aca="false">TEXT(+'PLANTILLA PEDIDOS'!R939,0)</f>
        <v>50640324</v>
      </c>
      <c r="F935" s="1" t="str">
        <f aca="false">+'PLANTILLA PEDIDOS'!S939</f>
        <v>EGU074</v>
      </c>
      <c r="G935" s="1" t="str">
        <f aca="false">TEXT(+'PLANTILLA PEDIDOS'!T939,0)</f>
        <v>814190461</v>
      </c>
      <c r="H935" s="1" t="n">
        <f aca="false">+'PLANTILLA PEDIDOS'!U939</f>
        <v>0</v>
      </c>
      <c r="I935" s="1" t="str">
        <f aca="false">TEXT(+'PLANTILLA PEDIDOS'!V939,0)</f>
        <v/>
      </c>
      <c r="J935" s="1" t="str">
        <f aca="false">+'PLANTILLA PEDIDOS'!W939</f>
        <v/>
      </c>
    </row>
    <row r="936" customFormat="false" ht="13.8" hidden="false" customHeight="false" outlineLevel="0" collapsed="false">
      <c r="A936" s="22" t="n">
        <f aca="false">+'PLANTILLA PEDIDOS'!$S$1</f>
        <v>45630</v>
      </c>
      <c r="B936" s="1" t="str">
        <f aca="false">MID(+'PLANTILLA PEDIDOS'!O940,1,4)</f>
        <v>7711</v>
      </c>
      <c r="C936" s="1" t="str">
        <f aca="false">+'PLANTILLA PEDIDOS'!P940</f>
        <v>PINDUISACA PARCO LUIS ALFONSO</v>
      </c>
      <c r="D936" s="1" t="str">
        <f aca="false">TEXT(+'PLANTILLA PEDIDOS'!Q940,0)</f>
        <v>1000109605</v>
      </c>
      <c r="E936" s="1" t="str">
        <f aca="false">TEXT(+'PLANTILLA PEDIDOS'!R940,0)</f>
        <v>50640324</v>
      </c>
      <c r="F936" s="1" t="str">
        <f aca="false">+'PLANTILLA PEDIDOS'!S940</f>
        <v>EGU074</v>
      </c>
      <c r="G936" s="1" t="str">
        <f aca="false">TEXT(+'PLANTILLA PEDIDOS'!T940,0)</f>
        <v>814190461</v>
      </c>
      <c r="H936" s="1" t="n">
        <f aca="false">+'PLANTILLA PEDIDOS'!U940</f>
        <v>0</v>
      </c>
      <c r="I936" s="1" t="str">
        <f aca="false">TEXT(+'PLANTILLA PEDIDOS'!V940,0)</f>
        <v/>
      </c>
      <c r="J936" s="1" t="str">
        <f aca="false">+'PLANTILLA PEDIDOS'!W940</f>
        <v/>
      </c>
    </row>
    <row r="937" customFormat="false" ht="13.8" hidden="false" customHeight="false" outlineLevel="0" collapsed="false">
      <c r="A937" s="22" t="n">
        <f aca="false">+'PLANTILLA PEDIDOS'!$S$1</f>
        <v>45630</v>
      </c>
      <c r="B937" s="1" t="str">
        <f aca="false">MID(+'PLANTILLA PEDIDOS'!O941,1,4)</f>
        <v>7711</v>
      </c>
      <c r="C937" s="1" t="str">
        <f aca="false">+'PLANTILLA PEDIDOS'!P941</f>
        <v>PINDUISACA PARCO LUIS ALFONSO</v>
      </c>
      <c r="D937" s="1" t="str">
        <f aca="false">TEXT(+'PLANTILLA PEDIDOS'!Q941,0)</f>
        <v>1000109605</v>
      </c>
      <c r="E937" s="1" t="str">
        <f aca="false">TEXT(+'PLANTILLA PEDIDOS'!R941,0)</f>
        <v>50640324</v>
      </c>
      <c r="F937" s="1" t="str">
        <f aca="false">+'PLANTILLA PEDIDOS'!S941</f>
        <v>EGU074</v>
      </c>
      <c r="G937" s="1" t="str">
        <f aca="false">TEXT(+'PLANTILLA PEDIDOS'!T941,0)</f>
        <v>814190461</v>
      </c>
      <c r="H937" s="1" t="n">
        <f aca="false">+'PLANTILLA PEDIDOS'!U941</f>
        <v>0</v>
      </c>
      <c r="I937" s="1" t="str">
        <f aca="false">TEXT(+'PLANTILLA PEDIDOS'!V941,0)</f>
        <v/>
      </c>
      <c r="J937" s="1" t="str">
        <f aca="false">+'PLANTILLA PEDIDOS'!W941</f>
        <v/>
      </c>
    </row>
    <row r="938" customFormat="false" ht="13.8" hidden="false" customHeight="false" outlineLevel="0" collapsed="false">
      <c r="A938" s="22" t="n">
        <f aca="false">+'PLANTILLA PEDIDOS'!$S$1</f>
        <v>45630</v>
      </c>
      <c r="B938" s="1" t="str">
        <f aca="false">MID(+'PLANTILLA PEDIDOS'!O942,1,4)</f>
        <v>7711</v>
      </c>
      <c r="C938" s="1" t="str">
        <f aca="false">+'PLANTILLA PEDIDOS'!P942</f>
        <v>PINDUISACA PARCO LUIS ALFONSO</v>
      </c>
      <c r="D938" s="1" t="str">
        <f aca="false">TEXT(+'PLANTILLA PEDIDOS'!Q942,0)</f>
        <v>1000109605</v>
      </c>
      <c r="E938" s="1" t="str">
        <f aca="false">TEXT(+'PLANTILLA PEDIDOS'!R942,0)</f>
        <v>50640324</v>
      </c>
      <c r="F938" s="1" t="str">
        <f aca="false">+'PLANTILLA PEDIDOS'!S942</f>
        <v>EGU074</v>
      </c>
      <c r="G938" s="1" t="str">
        <f aca="false">TEXT(+'PLANTILLA PEDIDOS'!T942,0)</f>
        <v>814190461</v>
      </c>
      <c r="H938" s="1" t="n">
        <f aca="false">+'PLANTILLA PEDIDOS'!U942</f>
        <v>0</v>
      </c>
      <c r="I938" s="1" t="str">
        <f aca="false">TEXT(+'PLANTILLA PEDIDOS'!V942,0)</f>
        <v/>
      </c>
      <c r="J938" s="1" t="str">
        <f aca="false">+'PLANTILLA PEDIDOS'!W942</f>
        <v/>
      </c>
    </row>
    <row r="939" customFormat="false" ht="13.8" hidden="false" customHeight="false" outlineLevel="0" collapsed="false">
      <c r="A939" s="22" t="n">
        <f aca="false">+'PLANTILLA PEDIDOS'!$S$1</f>
        <v>45630</v>
      </c>
      <c r="B939" s="1" t="str">
        <f aca="false">MID(+'PLANTILLA PEDIDOS'!O943,1,4)</f>
        <v>7711</v>
      </c>
      <c r="C939" s="1" t="str">
        <f aca="false">+'PLANTILLA PEDIDOS'!P943</f>
        <v>PINDUISACA PARCO LUIS ALFONSO</v>
      </c>
      <c r="D939" s="1" t="str">
        <f aca="false">TEXT(+'PLANTILLA PEDIDOS'!Q943,0)</f>
        <v>1000109605</v>
      </c>
      <c r="E939" s="1" t="str">
        <f aca="false">TEXT(+'PLANTILLA PEDIDOS'!R943,0)</f>
        <v>50640324</v>
      </c>
      <c r="F939" s="1" t="str">
        <f aca="false">+'PLANTILLA PEDIDOS'!S943</f>
        <v>EGU074</v>
      </c>
      <c r="G939" s="1" t="str">
        <f aca="false">TEXT(+'PLANTILLA PEDIDOS'!T943,0)</f>
        <v>814190461</v>
      </c>
      <c r="H939" s="1" t="n">
        <f aca="false">+'PLANTILLA PEDIDOS'!U943</f>
        <v>0</v>
      </c>
      <c r="I939" s="1" t="str">
        <f aca="false">TEXT(+'PLANTILLA PEDIDOS'!V943,0)</f>
        <v/>
      </c>
      <c r="J939" s="1" t="str">
        <f aca="false">+'PLANTILLA PEDIDOS'!W943</f>
        <v/>
      </c>
    </row>
    <row r="940" customFormat="false" ht="13.8" hidden="false" customHeight="false" outlineLevel="0" collapsed="false">
      <c r="A940" s="22" t="n">
        <f aca="false">+'PLANTILLA PEDIDOS'!$S$1</f>
        <v>45630</v>
      </c>
      <c r="B940" s="1" t="str">
        <f aca="false">MID(+'PLANTILLA PEDIDOS'!O944,1,4)</f>
        <v>7711</v>
      </c>
      <c r="C940" s="1" t="str">
        <f aca="false">+'PLANTILLA PEDIDOS'!P944</f>
        <v>PINDUISACA PARCO LUIS ALFONSO</v>
      </c>
      <c r="D940" s="1" t="str">
        <f aca="false">TEXT(+'PLANTILLA PEDIDOS'!Q944,0)</f>
        <v>1000109605</v>
      </c>
      <c r="E940" s="1" t="str">
        <f aca="false">TEXT(+'PLANTILLA PEDIDOS'!R944,0)</f>
        <v>50640324</v>
      </c>
      <c r="F940" s="1" t="str">
        <f aca="false">+'PLANTILLA PEDIDOS'!S944</f>
        <v>EGU074</v>
      </c>
      <c r="G940" s="1" t="str">
        <f aca="false">TEXT(+'PLANTILLA PEDIDOS'!T944,0)</f>
        <v>814190461</v>
      </c>
      <c r="H940" s="1" t="n">
        <f aca="false">+'PLANTILLA PEDIDOS'!U944</f>
        <v>0</v>
      </c>
      <c r="I940" s="1" t="str">
        <f aca="false">TEXT(+'PLANTILLA PEDIDOS'!V944,0)</f>
        <v/>
      </c>
      <c r="J940" s="1" t="str">
        <f aca="false">+'PLANTILLA PEDIDOS'!W944</f>
        <v/>
      </c>
    </row>
    <row r="941" customFormat="false" ht="13.8" hidden="false" customHeight="false" outlineLevel="0" collapsed="false">
      <c r="A941" s="22" t="n">
        <f aca="false">+'PLANTILLA PEDIDOS'!$S$1</f>
        <v>45630</v>
      </c>
      <c r="B941" s="1" t="str">
        <f aca="false">MID(+'PLANTILLA PEDIDOS'!O945,1,4)</f>
        <v>7711</v>
      </c>
      <c r="C941" s="1" t="str">
        <f aca="false">+'PLANTILLA PEDIDOS'!P945</f>
        <v>PINDUISACA PARCO LUIS ALFONSO</v>
      </c>
      <c r="D941" s="1" t="str">
        <f aca="false">TEXT(+'PLANTILLA PEDIDOS'!Q945,0)</f>
        <v>1000109605</v>
      </c>
      <c r="E941" s="1" t="str">
        <f aca="false">TEXT(+'PLANTILLA PEDIDOS'!R945,0)</f>
        <v>50640324</v>
      </c>
      <c r="F941" s="1" t="str">
        <f aca="false">+'PLANTILLA PEDIDOS'!S945</f>
        <v>EGU074</v>
      </c>
      <c r="G941" s="1" t="str">
        <f aca="false">TEXT(+'PLANTILLA PEDIDOS'!T945,0)</f>
        <v>814190461</v>
      </c>
      <c r="H941" s="1" t="n">
        <f aca="false">+'PLANTILLA PEDIDOS'!U945</f>
        <v>0</v>
      </c>
      <c r="I941" s="1" t="str">
        <f aca="false">TEXT(+'PLANTILLA PEDIDOS'!V945,0)</f>
        <v/>
      </c>
      <c r="J941" s="1" t="str">
        <f aca="false">+'PLANTILLA PEDIDOS'!W945</f>
        <v/>
      </c>
    </row>
    <row r="942" customFormat="false" ht="13.8" hidden="false" customHeight="false" outlineLevel="0" collapsed="false">
      <c r="A942" s="22" t="n">
        <f aca="false">+'PLANTILLA PEDIDOS'!$S$1</f>
        <v>45630</v>
      </c>
      <c r="B942" s="1" t="str">
        <f aca="false">MID(+'PLANTILLA PEDIDOS'!O946,1,4)</f>
        <v>7711</v>
      </c>
      <c r="C942" s="1" t="str">
        <f aca="false">+'PLANTILLA PEDIDOS'!P946</f>
        <v>PINDUISACA PARCO LUIS ALFONSO</v>
      </c>
      <c r="D942" s="1" t="str">
        <f aca="false">TEXT(+'PLANTILLA PEDIDOS'!Q946,0)</f>
        <v>1000109605</v>
      </c>
      <c r="E942" s="1" t="str">
        <f aca="false">TEXT(+'PLANTILLA PEDIDOS'!R946,0)</f>
        <v>50640324</v>
      </c>
      <c r="F942" s="1" t="str">
        <f aca="false">+'PLANTILLA PEDIDOS'!S946</f>
        <v>EGU074</v>
      </c>
      <c r="G942" s="1" t="str">
        <f aca="false">TEXT(+'PLANTILLA PEDIDOS'!T946,0)</f>
        <v>814190461</v>
      </c>
      <c r="H942" s="1" t="n">
        <f aca="false">+'PLANTILLA PEDIDOS'!U946</f>
        <v>0</v>
      </c>
      <c r="I942" s="1" t="str">
        <f aca="false">TEXT(+'PLANTILLA PEDIDOS'!V946,0)</f>
        <v/>
      </c>
      <c r="J942" s="1" t="str">
        <f aca="false">+'PLANTILLA PEDIDOS'!W946</f>
        <v/>
      </c>
    </row>
    <row r="943" customFormat="false" ht="13.8" hidden="false" customHeight="false" outlineLevel="0" collapsed="false">
      <c r="A943" s="22" t="n">
        <f aca="false">+'PLANTILLA PEDIDOS'!$S$1</f>
        <v>45630</v>
      </c>
      <c r="B943" s="1" t="str">
        <f aca="false">MID(+'PLANTILLA PEDIDOS'!O947,1,4)</f>
        <v>7711</v>
      </c>
      <c r="C943" s="1" t="str">
        <f aca="false">+'PLANTILLA PEDIDOS'!P947</f>
        <v>PINDUISACA PARCO LUIS ALFONSO</v>
      </c>
      <c r="D943" s="1" t="str">
        <f aca="false">TEXT(+'PLANTILLA PEDIDOS'!Q947,0)</f>
        <v>1000109605</v>
      </c>
      <c r="E943" s="1" t="str">
        <f aca="false">TEXT(+'PLANTILLA PEDIDOS'!R947,0)</f>
        <v>50640324</v>
      </c>
      <c r="F943" s="1" t="str">
        <f aca="false">+'PLANTILLA PEDIDOS'!S947</f>
        <v>EGU074</v>
      </c>
      <c r="G943" s="1" t="str">
        <f aca="false">TEXT(+'PLANTILLA PEDIDOS'!T947,0)</f>
        <v>814190461</v>
      </c>
      <c r="H943" s="1" t="n">
        <f aca="false">+'PLANTILLA PEDIDOS'!U947</f>
        <v>0</v>
      </c>
      <c r="I943" s="1" t="str">
        <f aca="false">TEXT(+'PLANTILLA PEDIDOS'!V947,0)</f>
        <v/>
      </c>
      <c r="J943" s="1" t="str">
        <f aca="false">+'PLANTILLA PEDIDOS'!W947</f>
        <v/>
      </c>
    </row>
    <row r="944" customFormat="false" ht="13.8" hidden="false" customHeight="false" outlineLevel="0" collapsed="false">
      <c r="A944" s="22" t="n">
        <f aca="false">+'PLANTILLA PEDIDOS'!$S$1</f>
        <v>45630</v>
      </c>
      <c r="B944" s="1" t="str">
        <f aca="false">MID(+'PLANTILLA PEDIDOS'!O948,1,4)</f>
        <v>7711</v>
      </c>
      <c r="C944" s="1" t="str">
        <f aca="false">+'PLANTILLA PEDIDOS'!P948</f>
        <v>PINDUISACA PARCO LUIS ALFONSO</v>
      </c>
      <c r="D944" s="1" t="str">
        <f aca="false">TEXT(+'PLANTILLA PEDIDOS'!Q948,0)</f>
        <v>1000109605</v>
      </c>
      <c r="E944" s="1" t="str">
        <f aca="false">TEXT(+'PLANTILLA PEDIDOS'!R948,0)</f>
        <v>50640324</v>
      </c>
      <c r="F944" s="1" t="str">
        <f aca="false">+'PLANTILLA PEDIDOS'!S948</f>
        <v>EGU074</v>
      </c>
      <c r="G944" s="1" t="str">
        <f aca="false">TEXT(+'PLANTILLA PEDIDOS'!T948,0)</f>
        <v>814190461</v>
      </c>
      <c r="H944" s="1" t="n">
        <f aca="false">+'PLANTILLA PEDIDOS'!U948</f>
        <v>0</v>
      </c>
      <c r="I944" s="1" t="str">
        <f aca="false">TEXT(+'PLANTILLA PEDIDOS'!V948,0)</f>
        <v/>
      </c>
      <c r="J944" s="1" t="str">
        <f aca="false">+'PLANTILLA PEDIDOS'!W948</f>
        <v/>
      </c>
    </row>
    <row r="945" customFormat="false" ht="13.8" hidden="false" customHeight="false" outlineLevel="0" collapsed="false">
      <c r="A945" s="22" t="n">
        <f aca="false">+'PLANTILLA PEDIDOS'!$S$1</f>
        <v>45630</v>
      </c>
      <c r="B945" s="1" t="str">
        <f aca="false">MID(+'PLANTILLA PEDIDOS'!O949,1,4)</f>
        <v>7711</v>
      </c>
      <c r="C945" s="1" t="str">
        <f aca="false">+'PLANTILLA PEDIDOS'!P949</f>
        <v>PINDUISACA PARCO LUIS ALFONSO</v>
      </c>
      <c r="D945" s="1" t="str">
        <f aca="false">TEXT(+'PLANTILLA PEDIDOS'!Q949,0)</f>
        <v>1000109605</v>
      </c>
      <c r="E945" s="1" t="str">
        <f aca="false">TEXT(+'PLANTILLA PEDIDOS'!R949,0)</f>
        <v>50640324</v>
      </c>
      <c r="F945" s="1" t="str">
        <f aca="false">+'PLANTILLA PEDIDOS'!S949</f>
        <v>EGU074</v>
      </c>
      <c r="G945" s="1" t="str">
        <f aca="false">TEXT(+'PLANTILLA PEDIDOS'!T949,0)</f>
        <v>814190461</v>
      </c>
      <c r="H945" s="1" t="n">
        <f aca="false">+'PLANTILLA PEDIDOS'!U949</f>
        <v>0</v>
      </c>
      <c r="I945" s="1" t="str">
        <f aca="false">TEXT(+'PLANTILLA PEDIDOS'!V949,0)</f>
        <v/>
      </c>
      <c r="J945" s="1" t="str">
        <f aca="false">+'PLANTILLA PEDIDOS'!W949</f>
        <v/>
      </c>
    </row>
    <row r="946" customFormat="false" ht="13.8" hidden="false" customHeight="false" outlineLevel="0" collapsed="false">
      <c r="A946" s="22" t="n">
        <f aca="false">+'PLANTILLA PEDIDOS'!$S$1</f>
        <v>45630</v>
      </c>
      <c r="B946" s="1" t="str">
        <f aca="false">MID(+'PLANTILLA PEDIDOS'!O950,1,4)</f>
        <v>7711</v>
      </c>
      <c r="C946" s="1" t="str">
        <f aca="false">+'PLANTILLA PEDIDOS'!P950</f>
        <v>PINDUISACA PARCO LUIS ALFONSO</v>
      </c>
      <c r="D946" s="1" t="str">
        <f aca="false">TEXT(+'PLANTILLA PEDIDOS'!Q950,0)</f>
        <v>1000109605</v>
      </c>
      <c r="E946" s="1" t="str">
        <f aca="false">TEXT(+'PLANTILLA PEDIDOS'!R950,0)</f>
        <v>50640324</v>
      </c>
      <c r="F946" s="1" t="str">
        <f aca="false">+'PLANTILLA PEDIDOS'!S950</f>
        <v>EGU074</v>
      </c>
      <c r="G946" s="1" t="str">
        <f aca="false">TEXT(+'PLANTILLA PEDIDOS'!T950,0)</f>
        <v>814190461</v>
      </c>
      <c r="H946" s="1" t="n">
        <f aca="false">+'PLANTILLA PEDIDOS'!U950</f>
        <v>0</v>
      </c>
      <c r="I946" s="1" t="str">
        <f aca="false">TEXT(+'PLANTILLA PEDIDOS'!V950,0)</f>
        <v/>
      </c>
      <c r="J946" s="1" t="str">
        <f aca="false">+'PLANTILLA PEDIDOS'!W950</f>
        <v/>
      </c>
    </row>
    <row r="947" customFormat="false" ht="13.8" hidden="false" customHeight="false" outlineLevel="0" collapsed="false">
      <c r="A947" s="22" t="n">
        <f aca="false">+'PLANTILLA PEDIDOS'!$S$1</f>
        <v>45630</v>
      </c>
      <c r="B947" s="1" t="str">
        <f aca="false">MID(+'PLANTILLA PEDIDOS'!O951,1,4)</f>
        <v>7711</v>
      </c>
      <c r="C947" s="1" t="str">
        <f aca="false">+'PLANTILLA PEDIDOS'!P951</f>
        <v>PINDUISACA PARCO LUIS ALFONSO</v>
      </c>
      <c r="D947" s="1" t="str">
        <f aca="false">TEXT(+'PLANTILLA PEDIDOS'!Q951,0)</f>
        <v>1000109605</v>
      </c>
      <c r="E947" s="1" t="str">
        <f aca="false">TEXT(+'PLANTILLA PEDIDOS'!R951,0)</f>
        <v>50640324</v>
      </c>
      <c r="F947" s="1" t="str">
        <f aca="false">+'PLANTILLA PEDIDOS'!S951</f>
        <v>EGU074</v>
      </c>
      <c r="G947" s="1" t="str">
        <f aca="false">TEXT(+'PLANTILLA PEDIDOS'!T951,0)</f>
        <v>814190461</v>
      </c>
      <c r="H947" s="1" t="n">
        <f aca="false">+'PLANTILLA PEDIDOS'!U951</f>
        <v>0</v>
      </c>
      <c r="I947" s="1" t="str">
        <f aca="false">TEXT(+'PLANTILLA PEDIDOS'!V951,0)</f>
        <v/>
      </c>
      <c r="J947" s="1" t="str">
        <f aca="false">+'PLANTILLA PEDIDOS'!W951</f>
        <v/>
      </c>
    </row>
    <row r="948" customFormat="false" ht="13.8" hidden="false" customHeight="false" outlineLevel="0" collapsed="false">
      <c r="A948" s="22" t="n">
        <f aca="false">+'PLANTILLA PEDIDOS'!$S$1</f>
        <v>45630</v>
      </c>
      <c r="B948" s="1" t="str">
        <f aca="false">MID(+'PLANTILLA PEDIDOS'!O952,1,4)</f>
        <v>7711</v>
      </c>
      <c r="C948" s="1" t="str">
        <f aca="false">+'PLANTILLA PEDIDOS'!P952</f>
        <v>PINDUISACA PARCO LUIS ALFONSO</v>
      </c>
      <c r="D948" s="1" t="str">
        <f aca="false">TEXT(+'PLANTILLA PEDIDOS'!Q952,0)</f>
        <v>1000109605</v>
      </c>
      <c r="E948" s="1" t="str">
        <f aca="false">TEXT(+'PLANTILLA PEDIDOS'!R952,0)</f>
        <v>50640324</v>
      </c>
      <c r="F948" s="1" t="str">
        <f aca="false">+'PLANTILLA PEDIDOS'!S952</f>
        <v>EGU074</v>
      </c>
      <c r="G948" s="1" t="str">
        <f aca="false">TEXT(+'PLANTILLA PEDIDOS'!T952,0)</f>
        <v>814190461</v>
      </c>
      <c r="H948" s="1" t="n">
        <f aca="false">+'PLANTILLA PEDIDOS'!U952</f>
        <v>0</v>
      </c>
      <c r="I948" s="1" t="str">
        <f aca="false">TEXT(+'PLANTILLA PEDIDOS'!V952,0)</f>
        <v/>
      </c>
      <c r="J948" s="1" t="str">
        <f aca="false">+'PLANTILLA PEDIDOS'!W952</f>
        <v/>
      </c>
    </row>
    <row r="949" customFormat="false" ht="13.8" hidden="false" customHeight="false" outlineLevel="0" collapsed="false">
      <c r="A949" s="22" t="n">
        <f aca="false">+'PLANTILLA PEDIDOS'!$S$1</f>
        <v>45630</v>
      </c>
      <c r="B949" s="1" t="str">
        <f aca="false">MID(+'PLANTILLA PEDIDOS'!O953,1,4)</f>
        <v>7711</v>
      </c>
      <c r="C949" s="1" t="str">
        <f aca="false">+'PLANTILLA PEDIDOS'!P953</f>
        <v>PINDUISACA PARCO LUIS ALFONSO</v>
      </c>
      <c r="D949" s="1" t="str">
        <f aca="false">TEXT(+'PLANTILLA PEDIDOS'!Q953,0)</f>
        <v>1000109605</v>
      </c>
      <c r="E949" s="1" t="str">
        <f aca="false">TEXT(+'PLANTILLA PEDIDOS'!R953,0)</f>
        <v>50640324</v>
      </c>
      <c r="F949" s="1" t="str">
        <f aca="false">+'PLANTILLA PEDIDOS'!S953</f>
        <v>EGU074</v>
      </c>
      <c r="G949" s="1" t="str">
        <f aca="false">TEXT(+'PLANTILLA PEDIDOS'!T953,0)</f>
        <v>814190461</v>
      </c>
      <c r="H949" s="1" t="n">
        <f aca="false">+'PLANTILLA PEDIDOS'!U953</f>
        <v>0</v>
      </c>
      <c r="I949" s="1" t="str">
        <f aca="false">TEXT(+'PLANTILLA PEDIDOS'!V953,0)</f>
        <v/>
      </c>
      <c r="J949" s="1" t="str">
        <f aca="false">+'PLANTILLA PEDIDOS'!W953</f>
        <v/>
      </c>
    </row>
    <row r="950" customFormat="false" ht="13.8" hidden="false" customHeight="false" outlineLevel="0" collapsed="false">
      <c r="A950" s="22" t="n">
        <f aca="false">+'PLANTILLA PEDIDOS'!$S$1</f>
        <v>45630</v>
      </c>
      <c r="B950" s="1" t="str">
        <f aca="false">MID(+'PLANTILLA PEDIDOS'!O954,1,4)</f>
        <v>7711</v>
      </c>
      <c r="C950" s="1" t="str">
        <f aca="false">+'PLANTILLA PEDIDOS'!P954</f>
        <v>PINDUISACA PARCO LUIS ALFONSO</v>
      </c>
      <c r="D950" s="1" t="str">
        <f aca="false">TEXT(+'PLANTILLA PEDIDOS'!Q954,0)</f>
        <v>1000109605</v>
      </c>
      <c r="E950" s="1" t="str">
        <f aca="false">TEXT(+'PLANTILLA PEDIDOS'!R954,0)</f>
        <v>50640324</v>
      </c>
      <c r="F950" s="1" t="str">
        <f aca="false">+'PLANTILLA PEDIDOS'!S954</f>
        <v>EGU074</v>
      </c>
      <c r="G950" s="1" t="str">
        <f aca="false">TEXT(+'PLANTILLA PEDIDOS'!T954,0)</f>
        <v>814190461</v>
      </c>
      <c r="H950" s="1" t="n">
        <f aca="false">+'PLANTILLA PEDIDOS'!U954</f>
        <v>0</v>
      </c>
      <c r="I950" s="1" t="str">
        <f aca="false">TEXT(+'PLANTILLA PEDIDOS'!V954,0)</f>
        <v/>
      </c>
      <c r="J950" s="1" t="str">
        <f aca="false">+'PLANTILLA PEDIDOS'!W954</f>
        <v/>
      </c>
    </row>
    <row r="951" customFormat="false" ht="13.8" hidden="false" customHeight="false" outlineLevel="0" collapsed="false">
      <c r="A951" s="22" t="n">
        <f aca="false">+'PLANTILLA PEDIDOS'!$S$1</f>
        <v>45630</v>
      </c>
      <c r="B951" s="1" t="str">
        <f aca="false">MID(+'PLANTILLA PEDIDOS'!O955,1,4)</f>
        <v>7711</v>
      </c>
      <c r="C951" s="1" t="str">
        <f aca="false">+'PLANTILLA PEDIDOS'!P955</f>
        <v>PINDUISACA PARCO LUIS ALFONSO</v>
      </c>
      <c r="D951" s="1" t="str">
        <f aca="false">TEXT(+'PLANTILLA PEDIDOS'!Q955,0)</f>
        <v>1000109605</v>
      </c>
      <c r="E951" s="1" t="str">
        <f aca="false">TEXT(+'PLANTILLA PEDIDOS'!R955,0)</f>
        <v>50640324</v>
      </c>
      <c r="F951" s="1" t="str">
        <f aca="false">+'PLANTILLA PEDIDOS'!S955</f>
        <v>EGU074</v>
      </c>
      <c r="G951" s="1" t="str">
        <f aca="false">TEXT(+'PLANTILLA PEDIDOS'!T955,0)</f>
        <v>814190461</v>
      </c>
      <c r="H951" s="1" t="n">
        <f aca="false">+'PLANTILLA PEDIDOS'!U955</f>
        <v>0</v>
      </c>
      <c r="I951" s="1" t="str">
        <f aca="false">TEXT(+'PLANTILLA PEDIDOS'!V955,0)</f>
        <v/>
      </c>
      <c r="J951" s="1" t="str">
        <f aca="false">+'PLANTILLA PEDIDOS'!W955</f>
        <v/>
      </c>
    </row>
    <row r="952" customFormat="false" ht="13.8" hidden="false" customHeight="false" outlineLevel="0" collapsed="false">
      <c r="A952" s="22" t="n">
        <f aca="false">+'PLANTILLA PEDIDOS'!$S$1</f>
        <v>45630</v>
      </c>
      <c r="B952" s="1" t="str">
        <f aca="false">MID(+'PLANTILLA PEDIDOS'!O956,1,4)</f>
        <v>7711</v>
      </c>
      <c r="C952" s="1" t="str">
        <f aca="false">+'PLANTILLA PEDIDOS'!P956</f>
        <v>PINDUISACA PARCO LUIS ALFONSO</v>
      </c>
      <c r="D952" s="1" t="str">
        <f aca="false">TEXT(+'PLANTILLA PEDIDOS'!Q956,0)</f>
        <v>1000109605</v>
      </c>
      <c r="E952" s="1" t="str">
        <f aca="false">TEXT(+'PLANTILLA PEDIDOS'!R956,0)</f>
        <v>50640324</v>
      </c>
      <c r="F952" s="1" t="str">
        <f aca="false">+'PLANTILLA PEDIDOS'!S956</f>
        <v>EGU074</v>
      </c>
      <c r="G952" s="1" t="str">
        <f aca="false">TEXT(+'PLANTILLA PEDIDOS'!T956,0)</f>
        <v>814190461</v>
      </c>
      <c r="H952" s="1" t="n">
        <f aca="false">+'PLANTILLA PEDIDOS'!U956</f>
        <v>0</v>
      </c>
      <c r="I952" s="1" t="str">
        <f aca="false">TEXT(+'PLANTILLA PEDIDOS'!V956,0)</f>
        <v/>
      </c>
      <c r="J952" s="1" t="str">
        <f aca="false">+'PLANTILLA PEDIDOS'!W956</f>
        <v/>
      </c>
    </row>
    <row r="953" customFormat="false" ht="13.8" hidden="false" customHeight="false" outlineLevel="0" collapsed="false">
      <c r="A953" s="22" t="n">
        <f aca="false">+'PLANTILLA PEDIDOS'!$S$1</f>
        <v>45630</v>
      </c>
      <c r="B953" s="1" t="str">
        <f aca="false">MID(+'PLANTILLA PEDIDOS'!O957,1,4)</f>
        <v>7711</v>
      </c>
      <c r="C953" s="1" t="str">
        <f aca="false">+'PLANTILLA PEDIDOS'!P957</f>
        <v>PINDUISACA PARCO LUIS ALFONSO</v>
      </c>
      <c r="D953" s="1" t="str">
        <f aca="false">TEXT(+'PLANTILLA PEDIDOS'!Q957,0)</f>
        <v>1000109605</v>
      </c>
      <c r="E953" s="1" t="str">
        <f aca="false">TEXT(+'PLANTILLA PEDIDOS'!R957,0)</f>
        <v>50640324</v>
      </c>
      <c r="F953" s="1" t="str">
        <f aca="false">+'PLANTILLA PEDIDOS'!S957</f>
        <v>EGU074</v>
      </c>
      <c r="G953" s="1" t="str">
        <f aca="false">TEXT(+'PLANTILLA PEDIDOS'!T957,0)</f>
        <v>814190461</v>
      </c>
      <c r="H953" s="1" t="n">
        <f aca="false">+'PLANTILLA PEDIDOS'!U957</f>
        <v>0</v>
      </c>
      <c r="I953" s="1" t="str">
        <f aca="false">TEXT(+'PLANTILLA PEDIDOS'!V957,0)</f>
        <v/>
      </c>
      <c r="J953" s="1" t="str">
        <f aca="false">+'PLANTILLA PEDIDOS'!W957</f>
        <v/>
      </c>
    </row>
    <row r="954" customFormat="false" ht="13.8" hidden="false" customHeight="false" outlineLevel="0" collapsed="false">
      <c r="A954" s="22" t="n">
        <f aca="false">+'PLANTILLA PEDIDOS'!$S$1</f>
        <v>45630</v>
      </c>
      <c r="B954" s="1" t="str">
        <f aca="false">MID(+'PLANTILLA PEDIDOS'!O958,1,4)</f>
        <v>7711</v>
      </c>
      <c r="C954" s="1" t="str">
        <f aca="false">+'PLANTILLA PEDIDOS'!P958</f>
        <v>PINDUISACA PARCO LUIS ALFONSO</v>
      </c>
      <c r="D954" s="1" t="str">
        <f aca="false">TEXT(+'PLANTILLA PEDIDOS'!Q958,0)</f>
        <v>1000109605</v>
      </c>
      <c r="E954" s="1" t="str">
        <f aca="false">TEXT(+'PLANTILLA PEDIDOS'!R958,0)</f>
        <v>50640324</v>
      </c>
      <c r="F954" s="1" t="str">
        <f aca="false">+'PLANTILLA PEDIDOS'!S958</f>
        <v>EGU074</v>
      </c>
      <c r="G954" s="1" t="str">
        <f aca="false">TEXT(+'PLANTILLA PEDIDOS'!T958,0)</f>
        <v>814190461</v>
      </c>
      <c r="H954" s="1" t="n">
        <f aca="false">+'PLANTILLA PEDIDOS'!U958</f>
        <v>0</v>
      </c>
      <c r="I954" s="1" t="str">
        <f aca="false">TEXT(+'PLANTILLA PEDIDOS'!V958,0)</f>
        <v/>
      </c>
      <c r="J954" s="1" t="str">
        <f aca="false">+'PLANTILLA PEDIDOS'!W958</f>
        <v/>
      </c>
    </row>
    <row r="955" customFormat="false" ht="13.8" hidden="false" customHeight="false" outlineLevel="0" collapsed="false">
      <c r="A955" s="22" t="n">
        <f aca="false">+'PLANTILLA PEDIDOS'!$S$1</f>
        <v>45630</v>
      </c>
      <c r="B955" s="1" t="str">
        <f aca="false">MID(+'PLANTILLA PEDIDOS'!O959,1,4)</f>
        <v>7711</v>
      </c>
      <c r="C955" s="1" t="str">
        <f aca="false">+'PLANTILLA PEDIDOS'!P959</f>
        <v>PINDUISACA PARCO LUIS ALFONSO</v>
      </c>
      <c r="D955" s="1" t="str">
        <f aca="false">TEXT(+'PLANTILLA PEDIDOS'!Q959,0)</f>
        <v>1000109605</v>
      </c>
      <c r="E955" s="1" t="str">
        <f aca="false">TEXT(+'PLANTILLA PEDIDOS'!R959,0)</f>
        <v>50640324</v>
      </c>
      <c r="F955" s="1" t="str">
        <f aca="false">+'PLANTILLA PEDIDOS'!S959</f>
        <v>EGU074</v>
      </c>
      <c r="G955" s="1" t="str">
        <f aca="false">TEXT(+'PLANTILLA PEDIDOS'!T959,0)</f>
        <v>814190461</v>
      </c>
      <c r="H955" s="1" t="n">
        <f aca="false">+'PLANTILLA PEDIDOS'!U959</f>
        <v>0</v>
      </c>
      <c r="I955" s="1" t="str">
        <f aca="false">TEXT(+'PLANTILLA PEDIDOS'!V959,0)</f>
        <v/>
      </c>
      <c r="J955" s="1" t="str">
        <f aca="false">+'PLANTILLA PEDIDOS'!W959</f>
        <v/>
      </c>
    </row>
    <row r="956" customFormat="false" ht="13.8" hidden="false" customHeight="false" outlineLevel="0" collapsed="false">
      <c r="A956" s="22" t="n">
        <f aca="false">+'PLANTILLA PEDIDOS'!$S$1</f>
        <v>45630</v>
      </c>
      <c r="B956" s="1" t="str">
        <f aca="false">MID(+'PLANTILLA PEDIDOS'!O960,1,4)</f>
        <v>7711</v>
      </c>
      <c r="C956" s="1" t="str">
        <f aca="false">+'PLANTILLA PEDIDOS'!P960</f>
        <v>PINDUISACA PARCO LUIS ALFONSO</v>
      </c>
      <c r="D956" s="1" t="str">
        <f aca="false">TEXT(+'PLANTILLA PEDIDOS'!Q960,0)</f>
        <v>1000109605</v>
      </c>
      <c r="E956" s="1" t="str">
        <f aca="false">TEXT(+'PLANTILLA PEDIDOS'!R960,0)</f>
        <v>50640324</v>
      </c>
      <c r="F956" s="1" t="str">
        <f aca="false">+'PLANTILLA PEDIDOS'!S960</f>
        <v>EGU074</v>
      </c>
      <c r="G956" s="1" t="str">
        <f aca="false">TEXT(+'PLANTILLA PEDIDOS'!T960,0)</f>
        <v>814190461</v>
      </c>
      <c r="H956" s="1" t="n">
        <f aca="false">+'PLANTILLA PEDIDOS'!U960</f>
        <v>0</v>
      </c>
      <c r="I956" s="1" t="str">
        <f aca="false">TEXT(+'PLANTILLA PEDIDOS'!V960,0)</f>
        <v/>
      </c>
      <c r="J956" s="1" t="str">
        <f aca="false">+'PLANTILLA PEDIDOS'!W960</f>
        <v/>
      </c>
    </row>
    <row r="957" customFormat="false" ht="13.8" hidden="false" customHeight="false" outlineLevel="0" collapsed="false">
      <c r="A957" s="22" t="n">
        <f aca="false">+'PLANTILLA PEDIDOS'!$S$1</f>
        <v>45630</v>
      </c>
      <c r="B957" s="1" t="str">
        <f aca="false">MID(+'PLANTILLA PEDIDOS'!O961,1,4)</f>
        <v>7711</v>
      </c>
      <c r="C957" s="1" t="str">
        <f aca="false">+'PLANTILLA PEDIDOS'!P961</f>
        <v>PINDUISACA PARCO LUIS ALFONSO</v>
      </c>
      <c r="D957" s="1" t="str">
        <f aca="false">TEXT(+'PLANTILLA PEDIDOS'!Q961,0)</f>
        <v>1000109605</v>
      </c>
      <c r="E957" s="1" t="str">
        <f aca="false">TEXT(+'PLANTILLA PEDIDOS'!R961,0)</f>
        <v>50640324</v>
      </c>
      <c r="F957" s="1" t="str">
        <f aca="false">+'PLANTILLA PEDIDOS'!S961</f>
        <v>EGU074</v>
      </c>
      <c r="G957" s="1" t="str">
        <f aca="false">TEXT(+'PLANTILLA PEDIDOS'!T961,0)</f>
        <v>814190461</v>
      </c>
      <c r="H957" s="1" t="n">
        <f aca="false">+'PLANTILLA PEDIDOS'!U961</f>
        <v>0</v>
      </c>
      <c r="I957" s="1" t="str">
        <f aca="false">TEXT(+'PLANTILLA PEDIDOS'!V961,0)</f>
        <v/>
      </c>
      <c r="J957" s="1" t="str">
        <f aca="false">+'PLANTILLA PEDIDOS'!W961</f>
        <v/>
      </c>
    </row>
    <row r="958" customFormat="false" ht="13.8" hidden="false" customHeight="false" outlineLevel="0" collapsed="false">
      <c r="A958" s="22" t="n">
        <f aca="false">+'PLANTILLA PEDIDOS'!$S$1</f>
        <v>45630</v>
      </c>
      <c r="B958" s="1" t="str">
        <f aca="false">MID(+'PLANTILLA PEDIDOS'!O962,1,4)</f>
        <v>7711</v>
      </c>
      <c r="C958" s="1" t="str">
        <f aca="false">+'PLANTILLA PEDIDOS'!P962</f>
        <v>PINDUISACA PARCO LUIS ALFONSO</v>
      </c>
      <c r="D958" s="1" t="str">
        <f aca="false">TEXT(+'PLANTILLA PEDIDOS'!Q962,0)</f>
        <v>1000109605</v>
      </c>
      <c r="E958" s="1" t="str">
        <f aca="false">TEXT(+'PLANTILLA PEDIDOS'!R962,0)</f>
        <v>50640324</v>
      </c>
      <c r="F958" s="1" t="str">
        <f aca="false">+'PLANTILLA PEDIDOS'!S962</f>
        <v>EGU074</v>
      </c>
      <c r="G958" s="1" t="str">
        <f aca="false">TEXT(+'PLANTILLA PEDIDOS'!T962,0)</f>
        <v>814190461</v>
      </c>
      <c r="H958" s="1" t="n">
        <f aca="false">+'PLANTILLA PEDIDOS'!U962</f>
        <v>0</v>
      </c>
      <c r="I958" s="1" t="str">
        <f aca="false">TEXT(+'PLANTILLA PEDIDOS'!V962,0)</f>
        <v/>
      </c>
      <c r="J958" s="1" t="str">
        <f aca="false">+'PLANTILLA PEDIDOS'!W962</f>
        <v/>
      </c>
    </row>
    <row r="959" customFormat="false" ht="13.8" hidden="false" customHeight="false" outlineLevel="0" collapsed="false">
      <c r="A959" s="22" t="n">
        <f aca="false">+'PLANTILLA PEDIDOS'!$S$1</f>
        <v>45630</v>
      </c>
      <c r="B959" s="1" t="str">
        <f aca="false">MID(+'PLANTILLA PEDIDOS'!O963,1,4)</f>
        <v>7711</v>
      </c>
      <c r="C959" s="1" t="str">
        <f aca="false">+'PLANTILLA PEDIDOS'!P963</f>
        <v>PINDUISACA PARCO LUIS ALFONSO</v>
      </c>
      <c r="D959" s="1" t="str">
        <f aca="false">TEXT(+'PLANTILLA PEDIDOS'!Q963,0)</f>
        <v>1000109605</v>
      </c>
      <c r="E959" s="1" t="str">
        <f aca="false">TEXT(+'PLANTILLA PEDIDOS'!R963,0)</f>
        <v>50640324</v>
      </c>
      <c r="F959" s="1" t="str">
        <f aca="false">+'PLANTILLA PEDIDOS'!S963</f>
        <v>EGU074</v>
      </c>
      <c r="G959" s="1" t="str">
        <f aca="false">TEXT(+'PLANTILLA PEDIDOS'!T963,0)</f>
        <v>814190461</v>
      </c>
      <c r="H959" s="1" t="n">
        <f aca="false">+'PLANTILLA PEDIDOS'!U963</f>
        <v>0</v>
      </c>
      <c r="I959" s="1" t="str">
        <f aca="false">TEXT(+'PLANTILLA PEDIDOS'!V963,0)</f>
        <v/>
      </c>
      <c r="J959" s="1" t="str">
        <f aca="false">+'PLANTILLA PEDIDOS'!W963</f>
        <v/>
      </c>
    </row>
    <row r="960" customFormat="false" ht="13.8" hidden="false" customHeight="false" outlineLevel="0" collapsed="false">
      <c r="A960" s="22" t="n">
        <f aca="false">+'PLANTILLA PEDIDOS'!$S$1</f>
        <v>45630</v>
      </c>
      <c r="B960" s="1" t="str">
        <f aca="false">MID(+'PLANTILLA PEDIDOS'!O964,1,4)</f>
        <v>7711</v>
      </c>
      <c r="C960" s="1" t="str">
        <f aca="false">+'PLANTILLA PEDIDOS'!P964</f>
        <v>PINDUISACA PARCO LUIS ALFONSO</v>
      </c>
      <c r="D960" s="1" t="str">
        <f aca="false">TEXT(+'PLANTILLA PEDIDOS'!Q964,0)</f>
        <v>1000109605</v>
      </c>
      <c r="E960" s="1" t="str">
        <f aca="false">TEXT(+'PLANTILLA PEDIDOS'!R964,0)</f>
        <v>50640324</v>
      </c>
      <c r="F960" s="1" t="str">
        <f aca="false">+'PLANTILLA PEDIDOS'!S964</f>
        <v>EGU074</v>
      </c>
      <c r="G960" s="1" t="str">
        <f aca="false">TEXT(+'PLANTILLA PEDIDOS'!T964,0)</f>
        <v>814190461</v>
      </c>
      <c r="H960" s="1" t="n">
        <f aca="false">+'PLANTILLA PEDIDOS'!U964</f>
        <v>0</v>
      </c>
      <c r="I960" s="1" t="str">
        <f aca="false">TEXT(+'PLANTILLA PEDIDOS'!V964,0)</f>
        <v/>
      </c>
      <c r="J960" s="1" t="str">
        <f aca="false">+'PLANTILLA PEDIDOS'!W964</f>
        <v/>
      </c>
    </row>
    <row r="961" customFormat="false" ht="13.8" hidden="false" customHeight="false" outlineLevel="0" collapsed="false">
      <c r="A961" s="22" t="n">
        <f aca="false">+'PLANTILLA PEDIDOS'!$S$1</f>
        <v>45630</v>
      </c>
      <c r="B961" s="1" t="str">
        <f aca="false">MID(+'PLANTILLA PEDIDOS'!O965,1,4)</f>
        <v>7711</v>
      </c>
      <c r="C961" s="1" t="str">
        <f aca="false">+'PLANTILLA PEDIDOS'!P965</f>
        <v>PINDUISACA PARCO LUIS ALFONSO</v>
      </c>
      <c r="D961" s="1" t="str">
        <f aca="false">TEXT(+'PLANTILLA PEDIDOS'!Q965,0)</f>
        <v>1000109605</v>
      </c>
      <c r="E961" s="1" t="str">
        <f aca="false">TEXT(+'PLANTILLA PEDIDOS'!R965,0)</f>
        <v>50640324</v>
      </c>
      <c r="F961" s="1" t="str">
        <f aca="false">+'PLANTILLA PEDIDOS'!S965</f>
        <v>EGU074</v>
      </c>
      <c r="G961" s="1" t="str">
        <f aca="false">TEXT(+'PLANTILLA PEDIDOS'!T965,0)</f>
        <v>814190461</v>
      </c>
      <c r="H961" s="1" t="n">
        <f aca="false">+'PLANTILLA PEDIDOS'!U965</f>
        <v>0</v>
      </c>
      <c r="I961" s="1" t="str">
        <f aca="false">TEXT(+'PLANTILLA PEDIDOS'!V965,0)</f>
        <v/>
      </c>
      <c r="J961" s="1" t="str">
        <f aca="false">+'PLANTILLA PEDIDOS'!W965</f>
        <v/>
      </c>
    </row>
    <row r="962" customFormat="false" ht="13.8" hidden="false" customHeight="false" outlineLevel="0" collapsed="false">
      <c r="A962" s="22" t="n">
        <f aca="false">+'PLANTILLA PEDIDOS'!$S$1</f>
        <v>45630</v>
      </c>
      <c r="B962" s="1" t="str">
        <f aca="false">MID(+'PLANTILLA PEDIDOS'!O966,1,4)</f>
        <v>7711</v>
      </c>
      <c r="C962" s="1" t="str">
        <f aca="false">+'PLANTILLA PEDIDOS'!P966</f>
        <v>PINDUISACA PARCO LUIS ALFONSO</v>
      </c>
      <c r="D962" s="1" t="str">
        <f aca="false">TEXT(+'PLANTILLA PEDIDOS'!Q966,0)</f>
        <v>1000109605</v>
      </c>
      <c r="E962" s="1" t="str">
        <f aca="false">TEXT(+'PLANTILLA PEDIDOS'!R966,0)</f>
        <v>50640324</v>
      </c>
      <c r="F962" s="1" t="str">
        <f aca="false">+'PLANTILLA PEDIDOS'!S966</f>
        <v>EGU074</v>
      </c>
      <c r="G962" s="1" t="str">
        <f aca="false">TEXT(+'PLANTILLA PEDIDOS'!T966,0)</f>
        <v>814190461</v>
      </c>
      <c r="H962" s="1" t="n">
        <f aca="false">+'PLANTILLA PEDIDOS'!U966</f>
        <v>0</v>
      </c>
      <c r="I962" s="1" t="str">
        <f aca="false">TEXT(+'PLANTILLA PEDIDOS'!V966,0)</f>
        <v/>
      </c>
      <c r="J962" s="1" t="str">
        <f aca="false">+'PLANTILLA PEDIDOS'!W966</f>
        <v/>
      </c>
    </row>
    <row r="963" customFormat="false" ht="13.8" hidden="false" customHeight="false" outlineLevel="0" collapsed="false">
      <c r="A963" s="22" t="n">
        <f aca="false">+'PLANTILLA PEDIDOS'!$S$1</f>
        <v>45630</v>
      </c>
      <c r="B963" s="1" t="str">
        <f aca="false">MID(+'PLANTILLA PEDIDOS'!O967,1,4)</f>
        <v>7711</v>
      </c>
      <c r="C963" s="1" t="str">
        <f aca="false">+'PLANTILLA PEDIDOS'!P967</f>
        <v>PINDUISACA PARCO LUIS ALFONSO</v>
      </c>
      <c r="D963" s="1" t="str">
        <f aca="false">TEXT(+'PLANTILLA PEDIDOS'!Q967,0)</f>
        <v>1000109605</v>
      </c>
      <c r="E963" s="1" t="str">
        <f aca="false">TEXT(+'PLANTILLA PEDIDOS'!R967,0)</f>
        <v>50640324</v>
      </c>
      <c r="F963" s="1" t="str">
        <f aca="false">+'PLANTILLA PEDIDOS'!S967</f>
        <v>EGU074</v>
      </c>
      <c r="G963" s="1" t="str">
        <f aca="false">TEXT(+'PLANTILLA PEDIDOS'!T967,0)</f>
        <v>814190461</v>
      </c>
      <c r="H963" s="1" t="n">
        <f aca="false">+'PLANTILLA PEDIDOS'!U967</f>
        <v>0</v>
      </c>
      <c r="I963" s="1" t="str">
        <f aca="false">TEXT(+'PLANTILLA PEDIDOS'!V967,0)</f>
        <v/>
      </c>
      <c r="J963" s="1" t="str">
        <f aca="false">+'PLANTILLA PEDIDOS'!W967</f>
        <v/>
      </c>
    </row>
    <row r="964" customFormat="false" ht="13.8" hidden="false" customHeight="false" outlineLevel="0" collapsed="false">
      <c r="A964" s="22" t="n">
        <f aca="false">+'PLANTILLA PEDIDOS'!$S$1</f>
        <v>45630</v>
      </c>
      <c r="B964" s="1" t="str">
        <f aca="false">MID(+'PLANTILLA PEDIDOS'!O968,1,4)</f>
        <v>7711</v>
      </c>
      <c r="C964" s="1" t="str">
        <f aca="false">+'PLANTILLA PEDIDOS'!P968</f>
        <v>PINDUISACA PARCO LUIS ALFONSO</v>
      </c>
      <c r="D964" s="1" t="str">
        <f aca="false">TEXT(+'PLANTILLA PEDIDOS'!Q968,0)</f>
        <v>1000109605</v>
      </c>
      <c r="E964" s="1" t="str">
        <f aca="false">TEXT(+'PLANTILLA PEDIDOS'!R968,0)</f>
        <v>50640324</v>
      </c>
      <c r="F964" s="1" t="str">
        <f aca="false">+'PLANTILLA PEDIDOS'!S968</f>
        <v>EGU074</v>
      </c>
      <c r="G964" s="1" t="str">
        <f aca="false">TEXT(+'PLANTILLA PEDIDOS'!T968,0)</f>
        <v>814190461</v>
      </c>
      <c r="H964" s="1" t="n">
        <f aca="false">+'PLANTILLA PEDIDOS'!U968</f>
        <v>0</v>
      </c>
      <c r="I964" s="1" t="str">
        <f aca="false">TEXT(+'PLANTILLA PEDIDOS'!V968,0)</f>
        <v/>
      </c>
      <c r="J964" s="1" t="str">
        <f aca="false">+'PLANTILLA PEDIDOS'!W968</f>
        <v/>
      </c>
    </row>
    <row r="965" customFormat="false" ht="13.8" hidden="false" customHeight="false" outlineLevel="0" collapsed="false">
      <c r="A965" s="22" t="n">
        <f aca="false">+'PLANTILLA PEDIDOS'!$S$1</f>
        <v>45630</v>
      </c>
      <c r="B965" s="1" t="str">
        <f aca="false">MID(+'PLANTILLA PEDIDOS'!O969,1,4)</f>
        <v>7711</v>
      </c>
      <c r="C965" s="1" t="str">
        <f aca="false">+'PLANTILLA PEDIDOS'!P969</f>
        <v>PINDUISACA PARCO LUIS ALFONSO</v>
      </c>
      <c r="D965" s="1" t="str">
        <f aca="false">TEXT(+'PLANTILLA PEDIDOS'!Q969,0)</f>
        <v>1000109605</v>
      </c>
      <c r="E965" s="1" t="str">
        <f aca="false">TEXT(+'PLANTILLA PEDIDOS'!R969,0)</f>
        <v>50640324</v>
      </c>
      <c r="F965" s="1" t="str">
        <f aca="false">+'PLANTILLA PEDIDOS'!S969</f>
        <v>EGU074</v>
      </c>
      <c r="G965" s="1" t="str">
        <f aca="false">TEXT(+'PLANTILLA PEDIDOS'!T969,0)</f>
        <v>814190461</v>
      </c>
      <c r="H965" s="1" t="n">
        <f aca="false">+'PLANTILLA PEDIDOS'!U969</f>
        <v>0</v>
      </c>
      <c r="I965" s="1" t="str">
        <f aca="false">TEXT(+'PLANTILLA PEDIDOS'!V969,0)</f>
        <v/>
      </c>
      <c r="J965" s="1" t="str">
        <f aca="false">+'PLANTILLA PEDIDOS'!W969</f>
        <v/>
      </c>
    </row>
    <row r="966" customFormat="false" ht="13.8" hidden="false" customHeight="false" outlineLevel="0" collapsed="false">
      <c r="A966" s="22" t="n">
        <f aca="false">+'PLANTILLA PEDIDOS'!$S$1</f>
        <v>45630</v>
      </c>
      <c r="B966" s="1" t="str">
        <f aca="false">MID(+'PLANTILLA PEDIDOS'!O970,1,4)</f>
        <v>7711</v>
      </c>
      <c r="C966" s="1" t="str">
        <f aca="false">+'PLANTILLA PEDIDOS'!P970</f>
        <v>PINDUISACA PARCO LUIS ALFONSO</v>
      </c>
      <c r="D966" s="1" t="str">
        <f aca="false">TEXT(+'PLANTILLA PEDIDOS'!Q970,0)</f>
        <v>1000109605</v>
      </c>
      <c r="E966" s="1" t="str">
        <f aca="false">TEXT(+'PLANTILLA PEDIDOS'!R970,0)</f>
        <v>50640324</v>
      </c>
      <c r="F966" s="1" t="str">
        <f aca="false">+'PLANTILLA PEDIDOS'!S970</f>
        <v>EGU074</v>
      </c>
      <c r="G966" s="1" t="str">
        <f aca="false">TEXT(+'PLANTILLA PEDIDOS'!T970,0)</f>
        <v>814190461</v>
      </c>
      <c r="H966" s="1" t="n">
        <f aca="false">+'PLANTILLA PEDIDOS'!U970</f>
        <v>0</v>
      </c>
      <c r="I966" s="1" t="str">
        <f aca="false">TEXT(+'PLANTILLA PEDIDOS'!V970,0)</f>
        <v/>
      </c>
      <c r="J966" s="1" t="str">
        <f aca="false">+'PLANTILLA PEDIDOS'!W970</f>
        <v/>
      </c>
    </row>
    <row r="967" customFormat="false" ht="13.8" hidden="false" customHeight="false" outlineLevel="0" collapsed="false">
      <c r="A967" s="22" t="n">
        <f aca="false">+'PLANTILLA PEDIDOS'!$S$1</f>
        <v>45630</v>
      </c>
      <c r="B967" s="1" t="str">
        <f aca="false">MID(+'PLANTILLA PEDIDOS'!O971,1,4)</f>
        <v>7711</v>
      </c>
      <c r="C967" s="1" t="str">
        <f aca="false">+'PLANTILLA PEDIDOS'!P971</f>
        <v>PINDUISACA PARCO LUIS ALFONSO</v>
      </c>
      <c r="D967" s="1" t="str">
        <f aca="false">TEXT(+'PLANTILLA PEDIDOS'!Q971,0)</f>
        <v>1000109605</v>
      </c>
      <c r="E967" s="1" t="str">
        <f aca="false">TEXT(+'PLANTILLA PEDIDOS'!R971,0)</f>
        <v>50640324</v>
      </c>
      <c r="F967" s="1" t="str">
        <f aca="false">+'PLANTILLA PEDIDOS'!S971</f>
        <v>EGU074</v>
      </c>
      <c r="G967" s="1" t="str">
        <f aca="false">TEXT(+'PLANTILLA PEDIDOS'!T971,0)</f>
        <v>814190461</v>
      </c>
      <c r="H967" s="1" t="n">
        <f aca="false">+'PLANTILLA PEDIDOS'!U971</f>
        <v>0</v>
      </c>
      <c r="I967" s="1" t="str">
        <f aca="false">TEXT(+'PLANTILLA PEDIDOS'!V971,0)</f>
        <v/>
      </c>
      <c r="J967" s="1" t="str">
        <f aca="false">+'PLANTILLA PEDIDOS'!W971</f>
        <v/>
      </c>
    </row>
    <row r="968" customFormat="false" ht="13.8" hidden="false" customHeight="false" outlineLevel="0" collapsed="false">
      <c r="A968" s="22" t="n">
        <f aca="false">+'PLANTILLA PEDIDOS'!$S$1</f>
        <v>45630</v>
      </c>
      <c r="B968" s="1" t="str">
        <f aca="false">MID(+'PLANTILLA PEDIDOS'!O972,1,4)</f>
        <v>7711</v>
      </c>
      <c r="C968" s="1" t="str">
        <f aca="false">+'PLANTILLA PEDIDOS'!P972</f>
        <v>PINDUISACA PARCO LUIS ALFONSO</v>
      </c>
      <c r="D968" s="1" t="str">
        <f aca="false">TEXT(+'PLANTILLA PEDIDOS'!Q972,0)</f>
        <v>1000109605</v>
      </c>
      <c r="E968" s="1" t="str">
        <f aca="false">TEXT(+'PLANTILLA PEDIDOS'!R972,0)</f>
        <v>50640324</v>
      </c>
      <c r="F968" s="1" t="str">
        <f aca="false">+'PLANTILLA PEDIDOS'!S972</f>
        <v>EGU074</v>
      </c>
      <c r="G968" s="1" t="str">
        <f aca="false">TEXT(+'PLANTILLA PEDIDOS'!T972,0)</f>
        <v>814190461</v>
      </c>
      <c r="H968" s="1" t="n">
        <f aca="false">+'PLANTILLA PEDIDOS'!U972</f>
        <v>0</v>
      </c>
      <c r="I968" s="1" t="str">
        <f aca="false">TEXT(+'PLANTILLA PEDIDOS'!V972,0)</f>
        <v/>
      </c>
      <c r="J968" s="1" t="str">
        <f aca="false">+'PLANTILLA PEDIDOS'!W972</f>
        <v/>
      </c>
    </row>
    <row r="969" customFormat="false" ht="13.8" hidden="false" customHeight="false" outlineLevel="0" collapsed="false">
      <c r="A969" s="22" t="n">
        <f aca="false">+'PLANTILLA PEDIDOS'!$S$1</f>
        <v>45630</v>
      </c>
      <c r="B969" s="1" t="str">
        <f aca="false">MID(+'PLANTILLA PEDIDOS'!O973,1,4)</f>
        <v>7711</v>
      </c>
      <c r="C969" s="1" t="str">
        <f aca="false">+'PLANTILLA PEDIDOS'!P973</f>
        <v>PINDUISACA PARCO LUIS ALFONSO</v>
      </c>
      <c r="D969" s="1" t="str">
        <f aca="false">TEXT(+'PLANTILLA PEDIDOS'!Q973,0)</f>
        <v>1000109605</v>
      </c>
      <c r="E969" s="1" t="str">
        <f aca="false">TEXT(+'PLANTILLA PEDIDOS'!R973,0)</f>
        <v>50640324</v>
      </c>
      <c r="F969" s="1" t="str">
        <f aca="false">+'PLANTILLA PEDIDOS'!S973</f>
        <v>EGU074</v>
      </c>
      <c r="G969" s="1" t="str">
        <f aca="false">TEXT(+'PLANTILLA PEDIDOS'!T973,0)</f>
        <v>814190461</v>
      </c>
      <c r="H969" s="1" t="n">
        <f aca="false">+'PLANTILLA PEDIDOS'!U973</f>
        <v>0</v>
      </c>
      <c r="I969" s="1" t="str">
        <f aca="false">TEXT(+'PLANTILLA PEDIDOS'!V973,0)</f>
        <v/>
      </c>
      <c r="J969" s="1" t="str">
        <f aca="false">+'PLANTILLA PEDIDOS'!W973</f>
        <v/>
      </c>
    </row>
    <row r="970" customFormat="false" ht="13.8" hidden="false" customHeight="false" outlineLevel="0" collapsed="false">
      <c r="A970" s="22" t="n">
        <f aca="false">+'PLANTILLA PEDIDOS'!$S$1</f>
        <v>45630</v>
      </c>
      <c r="B970" s="1" t="str">
        <f aca="false">MID(+'PLANTILLA PEDIDOS'!O974,1,4)</f>
        <v>7711</v>
      </c>
      <c r="C970" s="1" t="str">
        <f aca="false">+'PLANTILLA PEDIDOS'!P974</f>
        <v>PINDUISACA PARCO LUIS ALFONSO</v>
      </c>
      <c r="D970" s="1" t="str">
        <f aca="false">TEXT(+'PLANTILLA PEDIDOS'!Q974,0)</f>
        <v>1000109605</v>
      </c>
      <c r="E970" s="1" t="str">
        <f aca="false">TEXT(+'PLANTILLA PEDIDOS'!R974,0)</f>
        <v>50640324</v>
      </c>
      <c r="F970" s="1" t="str">
        <f aca="false">+'PLANTILLA PEDIDOS'!S974</f>
        <v>EGU074</v>
      </c>
      <c r="G970" s="1" t="str">
        <f aca="false">TEXT(+'PLANTILLA PEDIDOS'!T974,0)</f>
        <v>814190461</v>
      </c>
      <c r="H970" s="1" t="n">
        <f aca="false">+'PLANTILLA PEDIDOS'!U974</f>
        <v>0</v>
      </c>
      <c r="I970" s="1" t="str">
        <f aca="false">TEXT(+'PLANTILLA PEDIDOS'!V974,0)</f>
        <v/>
      </c>
      <c r="J970" s="1" t="str">
        <f aca="false">+'PLANTILLA PEDIDOS'!W974</f>
        <v/>
      </c>
    </row>
    <row r="971" customFormat="false" ht="13.8" hidden="false" customHeight="false" outlineLevel="0" collapsed="false">
      <c r="A971" s="22" t="n">
        <f aca="false">+'PLANTILLA PEDIDOS'!$S$1</f>
        <v>45630</v>
      </c>
      <c r="B971" s="1" t="str">
        <f aca="false">MID(+'PLANTILLA PEDIDOS'!O975,1,4)</f>
        <v>7711</v>
      </c>
      <c r="C971" s="1" t="str">
        <f aca="false">+'PLANTILLA PEDIDOS'!P975</f>
        <v>PINDUISACA PARCO LUIS ALFONSO</v>
      </c>
      <c r="D971" s="1" t="str">
        <f aca="false">TEXT(+'PLANTILLA PEDIDOS'!Q975,0)</f>
        <v>1000109605</v>
      </c>
      <c r="E971" s="1" t="str">
        <f aca="false">TEXT(+'PLANTILLA PEDIDOS'!R975,0)</f>
        <v>50640324</v>
      </c>
      <c r="F971" s="1" t="str">
        <f aca="false">+'PLANTILLA PEDIDOS'!S975</f>
        <v>EGU074</v>
      </c>
      <c r="G971" s="1" t="str">
        <f aca="false">TEXT(+'PLANTILLA PEDIDOS'!T975,0)</f>
        <v>814190461</v>
      </c>
      <c r="H971" s="1" t="n">
        <f aca="false">+'PLANTILLA PEDIDOS'!U975</f>
        <v>0</v>
      </c>
      <c r="I971" s="1" t="str">
        <f aca="false">TEXT(+'PLANTILLA PEDIDOS'!V975,0)</f>
        <v/>
      </c>
      <c r="J971" s="1" t="str">
        <f aca="false">+'PLANTILLA PEDIDOS'!W975</f>
        <v/>
      </c>
    </row>
    <row r="972" customFormat="false" ht="13.8" hidden="false" customHeight="false" outlineLevel="0" collapsed="false">
      <c r="A972" s="22" t="n">
        <f aca="false">+'PLANTILLA PEDIDOS'!$S$1</f>
        <v>45630</v>
      </c>
      <c r="B972" s="1" t="str">
        <f aca="false">MID(+'PLANTILLA PEDIDOS'!O976,1,4)</f>
        <v>7711</v>
      </c>
      <c r="C972" s="1" t="str">
        <f aca="false">+'PLANTILLA PEDIDOS'!P976</f>
        <v>PINDUISACA PARCO LUIS ALFONSO</v>
      </c>
      <c r="D972" s="1" t="str">
        <f aca="false">TEXT(+'PLANTILLA PEDIDOS'!Q976,0)</f>
        <v>1000109605</v>
      </c>
      <c r="E972" s="1" t="str">
        <f aca="false">TEXT(+'PLANTILLA PEDIDOS'!R976,0)</f>
        <v>50640324</v>
      </c>
      <c r="F972" s="1" t="str">
        <f aca="false">+'PLANTILLA PEDIDOS'!S976</f>
        <v>EGU074</v>
      </c>
      <c r="G972" s="1" t="str">
        <f aca="false">TEXT(+'PLANTILLA PEDIDOS'!T976,0)</f>
        <v>814190461</v>
      </c>
      <c r="H972" s="1" t="n">
        <f aca="false">+'PLANTILLA PEDIDOS'!U976</f>
        <v>0</v>
      </c>
      <c r="I972" s="1" t="str">
        <f aca="false">TEXT(+'PLANTILLA PEDIDOS'!V976,0)</f>
        <v/>
      </c>
      <c r="J972" s="1" t="str">
        <f aca="false">+'PLANTILLA PEDIDOS'!W976</f>
        <v/>
      </c>
    </row>
    <row r="973" customFormat="false" ht="13.8" hidden="false" customHeight="false" outlineLevel="0" collapsed="false">
      <c r="A973" s="22" t="n">
        <f aca="false">+'PLANTILLA PEDIDOS'!$S$1</f>
        <v>45630</v>
      </c>
      <c r="B973" s="1" t="str">
        <f aca="false">MID(+'PLANTILLA PEDIDOS'!O977,1,4)</f>
        <v>7711</v>
      </c>
      <c r="C973" s="1" t="str">
        <f aca="false">+'PLANTILLA PEDIDOS'!P977</f>
        <v>PINDUISACA PARCO LUIS ALFONSO</v>
      </c>
      <c r="D973" s="1" t="str">
        <f aca="false">TEXT(+'PLANTILLA PEDIDOS'!Q977,0)</f>
        <v>1000109605</v>
      </c>
      <c r="E973" s="1" t="str">
        <f aca="false">TEXT(+'PLANTILLA PEDIDOS'!R977,0)</f>
        <v>50640324</v>
      </c>
      <c r="F973" s="1" t="str">
        <f aca="false">+'PLANTILLA PEDIDOS'!S977</f>
        <v>EGU074</v>
      </c>
      <c r="G973" s="1" t="str">
        <f aca="false">TEXT(+'PLANTILLA PEDIDOS'!T977,0)</f>
        <v>814190461</v>
      </c>
      <c r="H973" s="1" t="n">
        <f aca="false">+'PLANTILLA PEDIDOS'!U977</f>
        <v>0</v>
      </c>
      <c r="I973" s="1" t="str">
        <f aca="false">TEXT(+'PLANTILLA PEDIDOS'!V977,0)</f>
        <v/>
      </c>
      <c r="J973" s="1" t="str">
        <f aca="false">+'PLANTILLA PEDIDOS'!W977</f>
        <v/>
      </c>
    </row>
    <row r="974" customFormat="false" ht="13.8" hidden="false" customHeight="false" outlineLevel="0" collapsed="false">
      <c r="A974" s="22" t="n">
        <f aca="false">+'PLANTILLA PEDIDOS'!$S$1</f>
        <v>45630</v>
      </c>
      <c r="B974" s="1" t="str">
        <f aca="false">MID(+'PLANTILLA PEDIDOS'!O978,1,4)</f>
        <v>7711</v>
      </c>
      <c r="C974" s="1" t="str">
        <f aca="false">+'PLANTILLA PEDIDOS'!P978</f>
        <v>PINDUISACA PARCO LUIS ALFONSO</v>
      </c>
      <c r="D974" s="1" t="str">
        <f aca="false">TEXT(+'PLANTILLA PEDIDOS'!Q978,0)</f>
        <v>1000109605</v>
      </c>
      <c r="E974" s="1" t="str">
        <f aca="false">TEXT(+'PLANTILLA PEDIDOS'!R978,0)</f>
        <v>50640324</v>
      </c>
      <c r="F974" s="1" t="str">
        <f aca="false">+'PLANTILLA PEDIDOS'!S978</f>
        <v>EGU074</v>
      </c>
      <c r="G974" s="1" t="str">
        <f aca="false">TEXT(+'PLANTILLA PEDIDOS'!T978,0)</f>
        <v>814190461</v>
      </c>
      <c r="H974" s="1" t="n">
        <f aca="false">+'PLANTILLA PEDIDOS'!U978</f>
        <v>0</v>
      </c>
      <c r="I974" s="1" t="str">
        <f aca="false">TEXT(+'PLANTILLA PEDIDOS'!V978,0)</f>
        <v/>
      </c>
      <c r="J974" s="1" t="str">
        <f aca="false">+'PLANTILLA PEDIDOS'!W978</f>
        <v/>
      </c>
    </row>
    <row r="975" customFormat="false" ht="13.8" hidden="false" customHeight="false" outlineLevel="0" collapsed="false">
      <c r="A975" s="22" t="n">
        <f aca="false">+'PLANTILLA PEDIDOS'!$S$1</f>
        <v>45630</v>
      </c>
      <c r="B975" s="1" t="str">
        <f aca="false">MID(+'PLANTILLA PEDIDOS'!O979,1,4)</f>
        <v>7711</v>
      </c>
      <c r="C975" s="1" t="str">
        <f aca="false">+'PLANTILLA PEDIDOS'!P979</f>
        <v>PINDUISACA PARCO LUIS ALFONSO</v>
      </c>
      <c r="D975" s="1" t="str">
        <f aca="false">TEXT(+'PLANTILLA PEDIDOS'!Q979,0)</f>
        <v>1000109605</v>
      </c>
      <c r="E975" s="1" t="str">
        <f aca="false">TEXT(+'PLANTILLA PEDIDOS'!R979,0)</f>
        <v>50640324</v>
      </c>
      <c r="F975" s="1" t="str">
        <f aca="false">+'PLANTILLA PEDIDOS'!S979</f>
        <v>EGU074</v>
      </c>
      <c r="G975" s="1" t="str">
        <f aca="false">TEXT(+'PLANTILLA PEDIDOS'!T979,0)</f>
        <v>814190461</v>
      </c>
      <c r="H975" s="1" t="n">
        <f aca="false">+'PLANTILLA PEDIDOS'!U979</f>
        <v>0</v>
      </c>
      <c r="I975" s="1" t="str">
        <f aca="false">TEXT(+'PLANTILLA PEDIDOS'!V979,0)</f>
        <v/>
      </c>
      <c r="J975" s="1" t="str">
        <f aca="false">+'PLANTILLA PEDIDOS'!W979</f>
        <v/>
      </c>
    </row>
    <row r="976" customFormat="false" ht="13.8" hidden="false" customHeight="false" outlineLevel="0" collapsed="false">
      <c r="A976" s="22" t="n">
        <f aca="false">+'PLANTILLA PEDIDOS'!$S$1</f>
        <v>45630</v>
      </c>
      <c r="B976" s="1" t="str">
        <f aca="false">MID(+'PLANTILLA PEDIDOS'!O980,1,4)</f>
        <v>7711</v>
      </c>
      <c r="C976" s="1" t="str">
        <f aca="false">+'PLANTILLA PEDIDOS'!P980</f>
        <v>PINDUISACA PARCO LUIS ALFONSO</v>
      </c>
      <c r="D976" s="1" t="str">
        <f aca="false">TEXT(+'PLANTILLA PEDIDOS'!Q980,0)</f>
        <v>1000109605</v>
      </c>
      <c r="E976" s="1" t="str">
        <f aca="false">TEXT(+'PLANTILLA PEDIDOS'!R980,0)</f>
        <v>50640324</v>
      </c>
      <c r="F976" s="1" t="str">
        <f aca="false">+'PLANTILLA PEDIDOS'!S980</f>
        <v>EGU075</v>
      </c>
      <c r="G976" s="1" t="str">
        <f aca="false">TEXT(+'PLANTILLA PEDIDOS'!T980,0)</f>
        <v>814190461</v>
      </c>
      <c r="H976" s="1" t="n">
        <f aca="false">+'PLANTILLA PEDIDOS'!U980</f>
        <v>0</v>
      </c>
      <c r="I976" s="1" t="str">
        <f aca="false">TEXT(+'PLANTILLA PEDIDOS'!V980,0)</f>
        <v/>
      </c>
      <c r="J976" s="1" t="str">
        <f aca="false">+'PLANTILLA PEDIDOS'!W980</f>
        <v/>
      </c>
    </row>
    <row r="977" customFormat="false" ht="13.8" hidden="false" customHeight="false" outlineLevel="0" collapsed="false">
      <c r="A977" s="22" t="n">
        <f aca="false">+'PLANTILLA PEDIDOS'!$S$1</f>
        <v>45630</v>
      </c>
      <c r="B977" s="1" t="str">
        <f aca="false">MID(+'PLANTILLA PEDIDOS'!O981,1,4)</f>
        <v>7711</v>
      </c>
      <c r="C977" s="1" t="str">
        <f aca="false">+'PLANTILLA PEDIDOS'!P981</f>
        <v>PINDUISACA PARCO LUIS ALFONSO</v>
      </c>
      <c r="D977" s="1" t="str">
        <f aca="false">TEXT(+'PLANTILLA PEDIDOS'!Q981,0)</f>
        <v>1000109605</v>
      </c>
      <c r="E977" s="1" t="str">
        <f aca="false">TEXT(+'PLANTILLA PEDIDOS'!R981,0)</f>
        <v>50640324</v>
      </c>
      <c r="F977" s="1" t="str">
        <f aca="false">+'PLANTILLA PEDIDOS'!S981</f>
        <v>EGU075</v>
      </c>
      <c r="G977" s="1" t="str">
        <f aca="false">TEXT(+'PLANTILLA PEDIDOS'!T981,0)</f>
        <v>814190461</v>
      </c>
      <c r="H977" s="1" t="n">
        <f aca="false">+'PLANTILLA PEDIDOS'!U981</f>
        <v>0</v>
      </c>
      <c r="I977" s="1" t="str">
        <f aca="false">TEXT(+'PLANTILLA PEDIDOS'!V981,0)</f>
        <v/>
      </c>
      <c r="J977" s="1" t="str">
        <f aca="false">+'PLANTILLA PEDIDOS'!W981</f>
        <v/>
      </c>
    </row>
    <row r="978" customFormat="false" ht="13.8" hidden="false" customHeight="false" outlineLevel="0" collapsed="false">
      <c r="A978" s="22" t="n">
        <f aca="false">+'PLANTILLA PEDIDOS'!$S$1</f>
        <v>45630</v>
      </c>
      <c r="B978" s="1" t="str">
        <f aca="false">MID(+'PLANTILLA PEDIDOS'!O982,1,4)</f>
        <v>7711</v>
      </c>
      <c r="C978" s="1" t="str">
        <f aca="false">+'PLANTILLA PEDIDOS'!P982</f>
        <v>BOCATTI CC</v>
      </c>
      <c r="D978" s="1" t="str">
        <f aca="false">TEXT(+'PLANTILLA PEDIDOS'!Q982,0)</f>
        <v>1000108490</v>
      </c>
      <c r="E978" s="1" t="str">
        <f aca="false">TEXT(+'PLANTILLA PEDIDOS'!R982,0)</f>
        <v>50640324</v>
      </c>
      <c r="F978" s="1" t="str">
        <f aca="false">+'PLANTILLA PEDIDOS'!S982</f>
        <v>EGU075</v>
      </c>
      <c r="G978" s="1" t="str">
        <f aca="false">TEXT(+'PLANTILLA PEDIDOS'!T982,0)</f>
        <v>814190461</v>
      </c>
      <c r="H978" s="1" t="n">
        <f aca="false">+'PLANTILLA PEDIDOS'!U982</f>
        <v>0</v>
      </c>
      <c r="I978" s="1" t="str">
        <f aca="false">TEXT(+'PLANTILLA PEDIDOS'!V982,0)</f>
        <v/>
      </c>
      <c r="J978" s="1" t="str">
        <f aca="false">+'PLANTILLA PEDIDOS'!W982</f>
        <v/>
      </c>
    </row>
    <row r="979" customFormat="false" ht="13.8" hidden="false" customHeight="false" outlineLevel="0" collapsed="false">
      <c r="A979" s="22" t="n">
        <f aca="false">+'PLANTILLA PEDIDOS'!$S$1</f>
        <v>45630</v>
      </c>
      <c r="B979" s="1" t="str">
        <f aca="false">MID(+'PLANTILLA PEDIDOS'!O983,1,4)</f>
        <v>7711</v>
      </c>
      <c r="C979" s="1" t="str">
        <f aca="false">+'PLANTILLA PEDIDOS'!P983</f>
        <v>BOCATTI CC</v>
      </c>
      <c r="D979" s="1" t="str">
        <f aca="false">TEXT(+'PLANTILLA PEDIDOS'!Q983,0)</f>
        <v>1000108490</v>
      </c>
      <c r="E979" s="1" t="str">
        <f aca="false">TEXT(+'PLANTILLA PEDIDOS'!R983,0)</f>
        <v>50640324</v>
      </c>
      <c r="F979" s="1" t="str">
        <f aca="false">+'PLANTILLA PEDIDOS'!S983</f>
        <v>EGU075</v>
      </c>
      <c r="G979" s="1" t="str">
        <f aca="false">TEXT(+'PLANTILLA PEDIDOS'!T983,0)</f>
        <v>814190461</v>
      </c>
      <c r="H979" s="1" t="n">
        <f aca="false">+'PLANTILLA PEDIDOS'!U983</f>
        <v>0</v>
      </c>
      <c r="I979" s="1" t="str">
        <f aca="false">TEXT(+'PLANTILLA PEDIDOS'!V983,0)</f>
        <v/>
      </c>
      <c r="J979" s="1" t="str">
        <f aca="false">+'PLANTILLA PEDIDOS'!W983</f>
        <v/>
      </c>
    </row>
    <row r="980" customFormat="false" ht="13.8" hidden="false" customHeight="false" outlineLevel="0" collapsed="false">
      <c r="A980" s="22" t="n">
        <f aca="false">+'PLANTILLA PEDIDOS'!$S$1</f>
        <v>45630</v>
      </c>
      <c r="B980" s="1" t="str">
        <f aca="false">MID(+'PLANTILLA PEDIDOS'!O984,1,4)</f>
        <v>7711</v>
      </c>
      <c r="C980" s="1" t="str">
        <f aca="false">+'PLANTILLA PEDIDOS'!P984</f>
        <v>BOCATTI CC</v>
      </c>
      <c r="D980" s="1" t="str">
        <f aca="false">TEXT(+'PLANTILLA PEDIDOS'!Q984,0)</f>
        <v>1000108490</v>
      </c>
      <c r="E980" s="1" t="str">
        <f aca="false">TEXT(+'PLANTILLA PEDIDOS'!R984,0)</f>
        <v>50640324</v>
      </c>
      <c r="F980" s="1" t="str">
        <f aca="false">+'PLANTILLA PEDIDOS'!S984</f>
        <v>EGU075</v>
      </c>
      <c r="G980" s="1" t="str">
        <f aca="false">TEXT(+'PLANTILLA PEDIDOS'!T984,0)</f>
        <v>814190460</v>
      </c>
      <c r="H980" s="1" t="n">
        <f aca="false">+'PLANTILLA PEDIDOS'!U984</f>
        <v>0</v>
      </c>
      <c r="I980" s="1" t="str">
        <f aca="false">TEXT(+'PLANTILLA PEDIDOS'!V984,0)</f>
        <v/>
      </c>
      <c r="J980" s="1" t="str">
        <f aca="false">+'PLANTILLA PEDIDOS'!W984</f>
        <v/>
      </c>
    </row>
    <row r="981" customFormat="false" ht="13.8" hidden="false" customHeight="false" outlineLevel="0" collapsed="false">
      <c r="A981" s="22" t="n">
        <f aca="false">+'PLANTILLA PEDIDOS'!$S$1</f>
        <v>45630</v>
      </c>
      <c r="B981" s="1" t="str">
        <f aca="false">MID(+'PLANTILLA PEDIDOS'!O985,1,4)</f>
        <v>7711</v>
      </c>
      <c r="C981" s="1" t="str">
        <f aca="false">+'PLANTILLA PEDIDOS'!P985</f>
        <v>BOCATTI CC</v>
      </c>
      <c r="D981" s="1" t="str">
        <f aca="false">TEXT(+'PLANTILLA PEDIDOS'!Q985,0)</f>
        <v>1000108490</v>
      </c>
      <c r="E981" s="1" t="str">
        <f aca="false">TEXT(+'PLANTILLA PEDIDOS'!R985,0)</f>
        <v>50640324</v>
      </c>
      <c r="F981" s="1" t="str">
        <f aca="false">+'PLANTILLA PEDIDOS'!S985</f>
        <v>EGU075</v>
      </c>
      <c r="G981" s="1" t="str">
        <f aca="false">TEXT(+'PLANTILLA PEDIDOS'!T985,0)</f>
        <v>814190460</v>
      </c>
      <c r="H981" s="1" t="n">
        <f aca="false">+'PLANTILLA PEDIDOS'!U985</f>
        <v>0</v>
      </c>
      <c r="I981" s="1" t="str">
        <f aca="false">TEXT(+'PLANTILLA PEDIDOS'!V985,0)</f>
        <v/>
      </c>
      <c r="J981" s="1" t="str">
        <f aca="false">+'PLANTILLA PEDIDOS'!W985</f>
        <v/>
      </c>
    </row>
    <row r="982" customFormat="false" ht="13.8" hidden="false" customHeight="false" outlineLevel="0" collapsed="false">
      <c r="A982" s="22" t="n">
        <f aca="false">+'PLANTILLA PEDIDOS'!$S$1</f>
        <v>45630</v>
      </c>
      <c r="B982" s="1" t="str">
        <f aca="false">MID(+'PLANTILLA PEDIDOS'!O986,1,4)</f>
        <v>7711</v>
      </c>
      <c r="C982" s="1" t="str">
        <f aca="false">+'PLANTILLA PEDIDOS'!P986</f>
        <v>BOCATTI CC</v>
      </c>
      <c r="D982" s="1" t="str">
        <f aca="false">TEXT(+'PLANTILLA PEDIDOS'!Q986,0)</f>
        <v>1000108490</v>
      </c>
      <c r="E982" s="1" t="str">
        <f aca="false">TEXT(+'PLANTILLA PEDIDOS'!R986,0)</f>
        <v>50640324</v>
      </c>
      <c r="F982" s="1" t="str">
        <f aca="false">+'PLANTILLA PEDIDOS'!S986</f>
        <v>EGU075</v>
      </c>
      <c r="G982" s="1" t="str">
        <f aca="false">TEXT(+'PLANTILLA PEDIDOS'!T986,0)</f>
        <v>814190460</v>
      </c>
      <c r="H982" s="1" t="n">
        <f aca="false">+'PLANTILLA PEDIDOS'!U986</f>
        <v>0</v>
      </c>
      <c r="I982" s="1" t="str">
        <f aca="false">TEXT(+'PLANTILLA PEDIDOS'!V986,0)</f>
        <v/>
      </c>
      <c r="J982" s="1" t="str">
        <f aca="false">+'PLANTILLA PEDIDOS'!W986</f>
        <v/>
      </c>
    </row>
    <row r="983" customFormat="false" ht="13.8" hidden="false" customHeight="false" outlineLevel="0" collapsed="false">
      <c r="A983" s="22" t="n">
        <f aca="false">+'PLANTILLA PEDIDOS'!$S$1</f>
        <v>45630</v>
      </c>
      <c r="B983" s="1" t="str">
        <f aca="false">MID(+'PLANTILLA PEDIDOS'!O987,1,4)</f>
        <v>7711</v>
      </c>
      <c r="C983" s="1" t="str">
        <f aca="false">+'PLANTILLA PEDIDOS'!P987</f>
        <v>BOCATTI CC</v>
      </c>
      <c r="D983" s="1" t="str">
        <f aca="false">TEXT(+'PLANTILLA PEDIDOS'!Q987,0)</f>
        <v>1000108490</v>
      </c>
      <c r="E983" s="1" t="str">
        <f aca="false">TEXT(+'PLANTILLA PEDIDOS'!R987,0)</f>
        <v>50640324</v>
      </c>
      <c r="F983" s="1" t="str">
        <f aca="false">+'PLANTILLA PEDIDOS'!S987</f>
        <v>EGU075</v>
      </c>
      <c r="G983" s="1" t="str">
        <f aca="false">TEXT(+'PLANTILLA PEDIDOS'!T987,0)</f>
        <v>814190460</v>
      </c>
      <c r="H983" s="1" t="n">
        <f aca="false">+'PLANTILLA PEDIDOS'!U987</f>
        <v>0</v>
      </c>
      <c r="I983" s="1" t="str">
        <f aca="false">TEXT(+'PLANTILLA PEDIDOS'!V987,0)</f>
        <v/>
      </c>
      <c r="J983" s="1" t="str">
        <f aca="false">+'PLANTILLA PEDIDOS'!W987</f>
        <v/>
      </c>
    </row>
    <row r="984" customFormat="false" ht="13.8" hidden="false" customHeight="false" outlineLevel="0" collapsed="false">
      <c r="A984" s="22" t="n">
        <f aca="false">+'PLANTILLA PEDIDOS'!$S$1</f>
        <v>45630</v>
      </c>
      <c r="B984" s="1" t="str">
        <f aca="false">MID(+'PLANTILLA PEDIDOS'!O988,1,4)</f>
        <v>7711</v>
      </c>
      <c r="C984" s="1" t="str">
        <f aca="false">+'PLANTILLA PEDIDOS'!P988</f>
        <v>BOCATTI CC</v>
      </c>
      <c r="D984" s="1" t="str">
        <f aca="false">TEXT(+'PLANTILLA PEDIDOS'!Q988,0)</f>
        <v>1000108490</v>
      </c>
      <c r="E984" s="1" t="str">
        <f aca="false">TEXT(+'PLANTILLA PEDIDOS'!R988,0)</f>
        <v>50640324</v>
      </c>
      <c r="F984" s="1" t="str">
        <f aca="false">+'PLANTILLA PEDIDOS'!S988</f>
        <v>EGU075</v>
      </c>
      <c r="G984" s="1" t="str">
        <f aca="false">TEXT(+'PLANTILLA PEDIDOS'!T988,0)</f>
        <v>814190460</v>
      </c>
      <c r="H984" s="1" t="n">
        <f aca="false">+'PLANTILLA PEDIDOS'!U988</f>
        <v>0</v>
      </c>
      <c r="I984" s="1" t="str">
        <f aca="false">TEXT(+'PLANTILLA PEDIDOS'!V988,0)</f>
        <v/>
      </c>
      <c r="J984" s="1" t="str">
        <f aca="false">+'PLANTILLA PEDIDOS'!W988</f>
        <v/>
      </c>
    </row>
    <row r="985" customFormat="false" ht="13.8" hidden="false" customHeight="false" outlineLevel="0" collapsed="false">
      <c r="A985" s="22" t="n">
        <f aca="false">+'PLANTILLA PEDIDOS'!$S$1</f>
        <v>45630</v>
      </c>
      <c r="B985" s="1" t="str">
        <f aca="false">MID(+'PLANTILLA PEDIDOS'!O989,1,4)</f>
        <v>7711</v>
      </c>
      <c r="C985" s="1" t="str">
        <f aca="false">+'PLANTILLA PEDIDOS'!P989</f>
        <v>BOCATTI CC</v>
      </c>
      <c r="D985" s="1" t="str">
        <f aca="false">TEXT(+'PLANTILLA PEDIDOS'!Q989,0)</f>
        <v>1000108490</v>
      </c>
      <c r="E985" s="1" t="str">
        <f aca="false">TEXT(+'PLANTILLA PEDIDOS'!R989,0)</f>
        <v>50640324</v>
      </c>
      <c r="F985" s="1" t="str">
        <f aca="false">+'PLANTILLA PEDIDOS'!S989</f>
        <v>EGU075</v>
      </c>
      <c r="G985" s="1" t="str">
        <f aca="false">TEXT(+'PLANTILLA PEDIDOS'!T989,0)</f>
        <v>814190460</v>
      </c>
      <c r="H985" s="1" t="n">
        <f aca="false">+'PLANTILLA PEDIDOS'!U989</f>
        <v>0</v>
      </c>
      <c r="I985" s="1" t="str">
        <f aca="false">TEXT(+'PLANTILLA PEDIDOS'!V989,0)</f>
        <v/>
      </c>
      <c r="J985" s="1" t="str">
        <f aca="false">+'PLANTILLA PEDIDOS'!W989</f>
        <v/>
      </c>
    </row>
    <row r="986" customFormat="false" ht="13.8" hidden="false" customHeight="false" outlineLevel="0" collapsed="false">
      <c r="A986" s="22" t="n">
        <f aca="false">+'PLANTILLA PEDIDOS'!$S$1</f>
        <v>45630</v>
      </c>
      <c r="B986" s="1" t="str">
        <f aca="false">MID(+'PLANTILLA PEDIDOS'!O990,1,4)</f>
        <v>7711</v>
      </c>
      <c r="C986" s="1" t="str">
        <f aca="false">+'PLANTILLA PEDIDOS'!P990</f>
        <v>BOCATTI CC</v>
      </c>
      <c r="D986" s="1" t="str">
        <f aca="false">TEXT(+'PLANTILLA PEDIDOS'!Q990,0)</f>
        <v>1000108490</v>
      </c>
      <c r="E986" s="1" t="str">
        <f aca="false">TEXT(+'PLANTILLA PEDIDOS'!R990,0)</f>
        <v>50640324</v>
      </c>
      <c r="F986" s="1" t="str">
        <f aca="false">+'PLANTILLA PEDIDOS'!S990</f>
        <v>EGU075</v>
      </c>
      <c r="G986" s="1" t="str">
        <f aca="false">TEXT(+'PLANTILLA PEDIDOS'!T990,0)</f>
        <v>814190460</v>
      </c>
      <c r="H986" s="1" t="n">
        <f aca="false">+'PLANTILLA PEDIDOS'!U990</f>
        <v>0</v>
      </c>
      <c r="I986" s="1" t="str">
        <f aca="false">TEXT(+'PLANTILLA PEDIDOS'!V990,0)</f>
        <v/>
      </c>
      <c r="J986" s="1" t="str">
        <f aca="false">+'PLANTILLA PEDIDOS'!W990</f>
        <v/>
      </c>
    </row>
    <row r="987" customFormat="false" ht="13.8" hidden="false" customHeight="false" outlineLevel="0" collapsed="false">
      <c r="A987" s="22" t="n">
        <f aca="false">+'PLANTILLA PEDIDOS'!$S$1</f>
        <v>45630</v>
      </c>
      <c r="B987" s="1" t="str">
        <f aca="false">MID(+'PLANTILLA PEDIDOS'!O991,1,4)</f>
        <v>7711</v>
      </c>
      <c r="C987" s="1" t="str">
        <f aca="false">+'PLANTILLA PEDIDOS'!P991</f>
        <v>BOCATTI CC</v>
      </c>
      <c r="D987" s="1" t="str">
        <f aca="false">TEXT(+'PLANTILLA PEDIDOS'!Q991,0)</f>
        <v>1000108490</v>
      </c>
      <c r="E987" s="1" t="str">
        <f aca="false">TEXT(+'PLANTILLA PEDIDOS'!R991,0)</f>
        <v>50640324</v>
      </c>
      <c r="F987" s="1" t="str">
        <f aca="false">+'PLANTILLA PEDIDOS'!S991</f>
        <v>EGU075</v>
      </c>
      <c r="G987" s="1" t="str">
        <f aca="false">TEXT(+'PLANTILLA PEDIDOS'!T991,0)</f>
        <v>814190460</v>
      </c>
      <c r="H987" s="1" t="n">
        <f aca="false">+'PLANTILLA PEDIDOS'!U991</f>
        <v>0</v>
      </c>
      <c r="I987" s="1" t="str">
        <f aca="false">TEXT(+'PLANTILLA PEDIDOS'!V991,0)</f>
        <v/>
      </c>
      <c r="J987" s="1" t="str">
        <f aca="false">+'PLANTILLA PEDIDOS'!W991</f>
        <v/>
      </c>
    </row>
    <row r="988" customFormat="false" ht="13.8" hidden="false" customHeight="false" outlineLevel="0" collapsed="false">
      <c r="A988" s="22" t="n">
        <f aca="false">+'PLANTILLA PEDIDOS'!$S$1</f>
        <v>45630</v>
      </c>
      <c r="B988" s="1" t="str">
        <f aca="false">MID(+'PLANTILLA PEDIDOS'!O992,1,4)</f>
        <v>7711</v>
      </c>
      <c r="C988" s="1" t="str">
        <f aca="false">+'PLANTILLA PEDIDOS'!P992</f>
        <v>BOCATTI CC</v>
      </c>
      <c r="D988" s="1" t="str">
        <f aca="false">TEXT(+'PLANTILLA PEDIDOS'!Q992,0)</f>
        <v>1000108490</v>
      </c>
      <c r="E988" s="1" t="str">
        <f aca="false">TEXT(+'PLANTILLA PEDIDOS'!R992,0)</f>
        <v>50640324</v>
      </c>
      <c r="F988" s="1" t="str">
        <f aca="false">+'PLANTILLA PEDIDOS'!S992</f>
        <v>EGU075</v>
      </c>
      <c r="G988" s="1" t="str">
        <f aca="false">TEXT(+'PLANTILLA PEDIDOS'!T992,0)</f>
        <v>814190460</v>
      </c>
      <c r="H988" s="1" t="n">
        <f aca="false">+'PLANTILLA PEDIDOS'!U992</f>
        <v>1</v>
      </c>
      <c r="I988" s="1" t="str">
        <f aca="false">TEXT(+'PLANTILLA PEDIDOS'!V992,0)</f>
        <v>17155</v>
      </c>
      <c r="J988" s="1" t="n">
        <f aca="false">+'PLANTILLA PEDIDOS'!W992</f>
        <v>50</v>
      </c>
    </row>
    <row r="989" customFormat="false" ht="13.8" hidden="false" customHeight="false" outlineLevel="0" collapsed="false">
      <c r="A989" s="22" t="n">
        <f aca="false">+'PLANTILLA PEDIDOS'!$S$1</f>
        <v>45630</v>
      </c>
      <c r="B989" s="1" t="str">
        <f aca="false">MID(+'PLANTILLA PEDIDOS'!O993,1,4)</f>
        <v>7711</v>
      </c>
      <c r="C989" s="1" t="str">
        <f aca="false">+'PLANTILLA PEDIDOS'!P993</f>
        <v>BOCATTI CC</v>
      </c>
      <c r="D989" s="1" t="str">
        <f aca="false">TEXT(+'PLANTILLA PEDIDOS'!Q993,0)</f>
        <v>1000108490</v>
      </c>
      <c r="E989" s="1" t="str">
        <f aca="false">TEXT(+'PLANTILLA PEDIDOS'!R993,0)</f>
        <v>50640324</v>
      </c>
      <c r="F989" s="1" t="str">
        <f aca="false">+'PLANTILLA PEDIDOS'!S993</f>
        <v>EGU075</v>
      </c>
      <c r="G989" s="1" t="str">
        <f aca="false">TEXT(+'PLANTILLA PEDIDOS'!T993,0)</f>
        <v>814190460</v>
      </c>
      <c r="H989" s="1" t="n">
        <f aca="false">+'PLANTILLA PEDIDOS'!U993</f>
        <v>0</v>
      </c>
      <c r="I989" s="1" t="str">
        <f aca="false">TEXT(+'PLANTILLA PEDIDOS'!V993,0)</f>
        <v/>
      </c>
      <c r="J989" s="1" t="str">
        <f aca="false">+'PLANTILLA PEDIDOS'!W993</f>
        <v/>
      </c>
    </row>
    <row r="990" customFormat="false" ht="13.8" hidden="false" customHeight="false" outlineLevel="0" collapsed="false">
      <c r="A990" s="22" t="n">
        <f aca="false">+'PLANTILLA PEDIDOS'!$S$1</f>
        <v>45630</v>
      </c>
      <c r="B990" s="1" t="str">
        <f aca="false">MID(+'PLANTILLA PEDIDOS'!O994,1,4)</f>
        <v>7711</v>
      </c>
      <c r="C990" s="1" t="str">
        <f aca="false">+'PLANTILLA PEDIDOS'!P994</f>
        <v>BOCATTI CC</v>
      </c>
      <c r="D990" s="1" t="str">
        <f aca="false">TEXT(+'PLANTILLA PEDIDOS'!Q994,0)</f>
        <v>1000108490</v>
      </c>
      <c r="E990" s="1" t="str">
        <f aca="false">TEXT(+'PLANTILLA PEDIDOS'!R994,0)</f>
        <v>50640324</v>
      </c>
      <c r="F990" s="1" t="str">
        <f aca="false">+'PLANTILLA PEDIDOS'!S994</f>
        <v>EGU075</v>
      </c>
      <c r="G990" s="1" t="str">
        <f aca="false">TEXT(+'PLANTILLA PEDIDOS'!T994,0)</f>
        <v>814190460</v>
      </c>
      <c r="H990" s="1" t="n">
        <f aca="false">+'PLANTILLA PEDIDOS'!U994</f>
        <v>0</v>
      </c>
      <c r="I990" s="1" t="str">
        <f aca="false">TEXT(+'PLANTILLA PEDIDOS'!V994,0)</f>
        <v/>
      </c>
      <c r="J990" s="1" t="str">
        <f aca="false">+'PLANTILLA PEDIDOS'!W994</f>
        <v/>
      </c>
    </row>
    <row r="991" customFormat="false" ht="13.8" hidden="false" customHeight="false" outlineLevel="0" collapsed="false">
      <c r="A991" s="22" t="n">
        <f aca="false">+'PLANTILLA PEDIDOS'!$S$1</f>
        <v>45630</v>
      </c>
      <c r="B991" s="1" t="str">
        <f aca="false">MID(+'PLANTILLA PEDIDOS'!O995,1,4)</f>
        <v>7711</v>
      </c>
      <c r="C991" s="1" t="str">
        <f aca="false">+'PLANTILLA PEDIDOS'!P995</f>
        <v>BOCATTI CC</v>
      </c>
      <c r="D991" s="1" t="str">
        <f aca="false">TEXT(+'PLANTILLA PEDIDOS'!Q995,0)</f>
        <v>1000108490</v>
      </c>
      <c r="E991" s="1" t="str">
        <f aca="false">TEXT(+'PLANTILLA PEDIDOS'!R995,0)</f>
        <v>50640324</v>
      </c>
      <c r="F991" s="1" t="str">
        <f aca="false">+'PLANTILLA PEDIDOS'!S995</f>
        <v>EGU075</v>
      </c>
      <c r="G991" s="1" t="str">
        <f aca="false">TEXT(+'PLANTILLA PEDIDOS'!T995,0)</f>
        <v>814190460</v>
      </c>
      <c r="H991" s="1" t="n">
        <f aca="false">+'PLANTILLA PEDIDOS'!U995</f>
        <v>0</v>
      </c>
      <c r="I991" s="1" t="str">
        <f aca="false">TEXT(+'PLANTILLA PEDIDOS'!V995,0)</f>
        <v/>
      </c>
      <c r="J991" s="1" t="str">
        <f aca="false">+'PLANTILLA PEDIDOS'!W995</f>
        <v/>
      </c>
    </row>
    <row r="992" customFormat="false" ht="13.8" hidden="false" customHeight="false" outlineLevel="0" collapsed="false">
      <c r="A992" s="22" t="n">
        <f aca="false">+'PLANTILLA PEDIDOS'!$S$1</f>
        <v>45630</v>
      </c>
      <c r="B992" s="1" t="str">
        <f aca="false">MID(+'PLANTILLA PEDIDOS'!O996,1,4)</f>
        <v>7711</v>
      </c>
      <c r="C992" s="1" t="str">
        <f aca="false">+'PLANTILLA PEDIDOS'!P996</f>
        <v>BOCATTI CC</v>
      </c>
      <c r="D992" s="1" t="str">
        <f aca="false">TEXT(+'PLANTILLA PEDIDOS'!Q996,0)</f>
        <v>1000108490</v>
      </c>
      <c r="E992" s="1" t="str">
        <f aca="false">TEXT(+'PLANTILLA PEDIDOS'!R996,0)</f>
        <v>50640324</v>
      </c>
      <c r="F992" s="1" t="str">
        <f aca="false">+'PLANTILLA PEDIDOS'!S996</f>
        <v>EGU075</v>
      </c>
      <c r="G992" s="1" t="str">
        <f aca="false">TEXT(+'PLANTILLA PEDIDOS'!T996,0)</f>
        <v>814190460</v>
      </c>
      <c r="H992" s="1" t="n">
        <f aca="false">+'PLANTILLA PEDIDOS'!U996</f>
        <v>0</v>
      </c>
      <c r="I992" s="1" t="str">
        <f aca="false">TEXT(+'PLANTILLA PEDIDOS'!V996,0)</f>
        <v/>
      </c>
      <c r="J992" s="1" t="str">
        <f aca="false">+'PLANTILLA PEDIDOS'!W996</f>
        <v/>
      </c>
    </row>
    <row r="993" customFormat="false" ht="13.8" hidden="false" customHeight="false" outlineLevel="0" collapsed="false">
      <c r="A993" s="22" t="n">
        <f aca="false">+'PLANTILLA PEDIDOS'!$S$1</f>
        <v>45630</v>
      </c>
      <c r="B993" s="1" t="str">
        <f aca="false">MID(+'PLANTILLA PEDIDOS'!O997,1,4)</f>
        <v>7711</v>
      </c>
      <c r="C993" s="1" t="str">
        <f aca="false">+'PLANTILLA PEDIDOS'!P997</f>
        <v>BOCATTI CC</v>
      </c>
      <c r="D993" s="1" t="str">
        <f aca="false">TEXT(+'PLANTILLA PEDIDOS'!Q997,0)</f>
        <v>1000108490</v>
      </c>
      <c r="E993" s="1" t="str">
        <f aca="false">TEXT(+'PLANTILLA PEDIDOS'!R997,0)</f>
        <v>50640324</v>
      </c>
      <c r="F993" s="1" t="str">
        <f aca="false">+'PLANTILLA PEDIDOS'!S997</f>
        <v>EGU075</v>
      </c>
      <c r="G993" s="1" t="str">
        <f aca="false">TEXT(+'PLANTILLA PEDIDOS'!T997,0)</f>
        <v>814190460</v>
      </c>
      <c r="H993" s="1" t="n">
        <f aca="false">+'PLANTILLA PEDIDOS'!U997</f>
        <v>0</v>
      </c>
      <c r="I993" s="1" t="str">
        <f aca="false">TEXT(+'PLANTILLA PEDIDOS'!V997,0)</f>
        <v/>
      </c>
      <c r="J993" s="1" t="str">
        <f aca="false">+'PLANTILLA PEDIDOS'!W997</f>
        <v/>
      </c>
    </row>
    <row r="994" customFormat="false" ht="13.8" hidden="false" customHeight="false" outlineLevel="0" collapsed="false">
      <c r="A994" s="22" t="n">
        <f aca="false">+'PLANTILLA PEDIDOS'!$S$1</f>
        <v>45630</v>
      </c>
      <c r="B994" s="1" t="str">
        <f aca="false">MID(+'PLANTILLA PEDIDOS'!O998,1,4)</f>
        <v>7711</v>
      </c>
      <c r="C994" s="1" t="str">
        <f aca="false">+'PLANTILLA PEDIDOS'!P998</f>
        <v>BOCATTI CC</v>
      </c>
      <c r="D994" s="1" t="str">
        <f aca="false">TEXT(+'PLANTILLA PEDIDOS'!Q998,0)</f>
        <v>1000108490</v>
      </c>
      <c r="E994" s="1" t="str">
        <f aca="false">TEXT(+'PLANTILLA PEDIDOS'!R998,0)</f>
        <v>50640324</v>
      </c>
      <c r="F994" s="1" t="str">
        <f aca="false">+'PLANTILLA PEDIDOS'!S998</f>
        <v>EGU075</v>
      </c>
      <c r="G994" s="1" t="str">
        <f aca="false">TEXT(+'PLANTILLA PEDIDOS'!T998,0)</f>
        <v>814190460</v>
      </c>
      <c r="H994" s="1" t="n">
        <f aca="false">+'PLANTILLA PEDIDOS'!U998</f>
        <v>0</v>
      </c>
      <c r="I994" s="1" t="str">
        <f aca="false">TEXT(+'PLANTILLA PEDIDOS'!V998,0)</f>
        <v/>
      </c>
      <c r="J994" s="1" t="str">
        <f aca="false">+'PLANTILLA PEDIDOS'!W998</f>
        <v/>
      </c>
    </row>
    <row r="995" customFormat="false" ht="13.8" hidden="false" customHeight="false" outlineLevel="0" collapsed="false">
      <c r="A995" s="22" t="n">
        <f aca="false">+'PLANTILLA PEDIDOS'!$S$1</f>
        <v>45630</v>
      </c>
      <c r="B995" s="1" t="str">
        <f aca="false">MID(+'PLANTILLA PEDIDOS'!O999,1,4)</f>
        <v>7711</v>
      </c>
      <c r="C995" s="1" t="str">
        <f aca="false">+'PLANTILLA PEDIDOS'!P999</f>
        <v>BOCATTI CC</v>
      </c>
      <c r="D995" s="1" t="str">
        <f aca="false">TEXT(+'PLANTILLA PEDIDOS'!Q999,0)</f>
        <v>1000108490</v>
      </c>
      <c r="E995" s="1" t="str">
        <f aca="false">TEXT(+'PLANTILLA PEDIDOS'!R999,0)</f>
        <v>50640324</v>
      </c>
      <c r="F995" s="1" t="str">
        <f aca="false">+'PLANTILLA PEDIDOS'!S999</f>
        <v>EGU075</v>
      </c>
      <c r="G995" s="1" t="str">
        <f aca="false">TEXT(+'PLANTILLA PEDIDOS'!T999,0)</f>
        <v>814190460</v>
      </c>
      <c r="H995" s="1" t="n">
        <f aca="false">+'PLANTILLA PEDIDOS'!U999</f>
        <v>0</v>
      </c>
      <c r="I995" s="1" t="str">
        <f aca="false">TEXT(+'PLANTILLA PEDIDOS'!V999,0)</f>
        <v/>
      </c>
      <c r="J995" s="1" t="str">
        <f aca="false">+'PLANTILLA PEDIDOS'!W999</f>
        <v/>
      </c>
    </row>
    <row r="996" customFormat="false" ht="13.8" hidden="false" customHeight="false" outlineLevel="0" collapsed="false">
      <c r="A996" s="22" t="n">
        <f aca="false">+'PLANTILLA PEDIDOS'!$S$1</f>
        <v>45630</v>
      </c>
      <c r="B996" s="1" t="str">
        <f aca="false">MID(+'PLANTILLA PEDIDOS'!O1000,1,4)</f>
        <v>7711</v>
      </c>
      <c r="C996" s="1" t="str">
        <f aca="false">+'PLANTILLA PEDIDOS'!P1000</f>
        <v>BOCATTI CC</v>
      </c>
      <c r="D996" s="1" t="str">
        <f aca="false">TEXT(+'PLANTILLA PEDIDOS'!Q1000,0)</f>
        <v>1000108490</v>
      </c>
      <c r="E996" s="1" t="str">
        <f aca="false">TEXT(+'PLANTILLA PEDIDOS'!R1000,0)</f>
        <v>50640324</v>
      </c>
      <c r="F996" s="1" t="str">
        <f aca="false">+'PLANTILLA PEDIDOS'!S1000</f>
        <v>EGU075</v>
      </c>
      <c r="G996" s="1" t="str">
        <f aca="false">TEXT(+'PLANTILLA PEDIDOS'!T1000,0)</f>
        <v>814190460</v>
      </c>
      <c r="H996" s="1" t="n">
        <f aca="false">+'PLANTILLA PEDIDOS'!U1000</f>
        <v>0</v>
      </c>
      <c r="I996" s="1" t="str">
        <f aca="false">TEXT(+'PLANTILLA PEDIDOS'!V1000,0)</f>
        <v/>
      </c>
      <c r="J996" s="1" t="str">
        <f aca="false">+'PLANTILLA PEDIDOS'!W1000</f>
        <v/>
      </c>
    </row>
    <row r="997" customFormat="false" ht="13.8" hidden="false" customHeight="false" outlineLevel="0" collapsed="false">
      <c r="A997" s="22" t="n">
        <f aca="false">+'PLANTILLA PEDIDOS'!$S$1</f>
        <v>45630</v>
      </c>
      <c r="B997" s="1" t="str">
        <f aca="false">MID(+'PLANTILLA PEDIDOS'!O1001,1,4)</f>
        <v>7711</v>
      </c>
      <c r="C997" s="1" t="str">
        <f aca="false">+'PLANTILLA PEDIDOS'!P1001</f>
        <v>BOCATTI CC</v>
      </c>
      <c r="D997" s="1" t="str">
        <f aca="false">TEXT(+'PLANTILLA PEDIDOS'!Q1001,0)</f>
        <v>1000108490</v>
      </c>
      <c r="E997" s="1" t="str">
        <f aca="false">TEXT(+'PLANTILLA PEDIDOS'!R1001,0)</f>
        <v>50640324</v>
      </c>
      <c r="F997" s="1" t="str">
        <f aca="false">+'PLANTILLA PEDIDOS'!S1001</f>
        <v>EGU075</v>
      </c>
      <c r="G997" s="1" t="str">
        <f aca="false">TEXT(+'PLANTILLA PEDIDOS'!T1001,0)</f>
        <v>814190460</v>
      </c>
      <c r="H997" s="1" t="n">
        <f aca="false">+'PLANTILLA PEDIDOS'!U1001</f>
        <v>0</v>
      </c>
      <c r="I997" s="1" t="str">
        <f aca="false">TEXT(+'PLANTILLA PEDIDOS'!V1001,0)</f>
        <v/>
      </c>
      <c r="J997" s="1" t="str">
        <f aca="false">+'PLANTILLA PEDIDOS'!W1001</f>
        <v/>
      </c>
    </row>
    <row r="998" customFormat="false" ht="13.8" hidden="false" customHeight="false" outlineLevel="0" collapsed="false">
      <c r="A998" s="22" t="n">
        <f aca="false">+'PLANTILLA PEDIDOS'!$S$1</f>
        <v>45630</v>
      </c>
      <c r="B998" s="1" t="str">
        <f aca="false">MID(+'PLANTILLA PEDIDOS'!O1002,1,4)</f>
        <v>7711</v>
      </c>
      <c r="C998" s="1" t="str">
        <f aca="false">+'PLANTILLA PEDIDOS'!P1002</f>
        <v>BOCATTI CC</v>
      </c>
      <c r="D998" s="1" t="str">
        <f aca="false">TEXT(+'PLANTILLA PEDIDOS'!Q1002,0)</f>
        <v>1000108490</v>
      </c>
      <c r="E998" s="1" t="str">
        <f aca="false">TEXT(+'PLANTILLA PEDIDOS'!R1002,0)</f>
        <v>50640324</v>
      </c>
      <c r="F998" s="1" t="str">
        <f aca="false">+'PLANTILLA PEDIDOS'!S1002</f>
        <v>EGU075</v>
      </c>
      <c r="G998" s="1" t="str">
        <f aca="false">TEXT(+'PLANTILLA PEDIDOS'!T1002,0)</f>
        <v>814190460</v>
      </c>
      <c r="H998" s="1" t="n">
        <f aca="false">+'PLANTILLA PEDIDOS'!U1002</f>
        <v>0</v>
      </c>
      <c r="I998" s="1" t="str">
        <f aca="false">TEXT(+'PLANTILLA PEDIDOS'!V1002,0)</f>
        <v/>
      </c>
      <c r="J998" s="1" t="str">
        <f aca="false">+'PLANTILLA PEDIDOS'!W1002</f>
        <v/>
      </c>
    </row>
    <row r="999" customFormat="false" ht="13.8" hidden="false" customHeight="false" outlineLevel="0" collapsed="false">
      <c r="A999" s="22" t="n">
        <f aca="false">+'PLANTILLA PEDIDOS'!$S$1</f>
        <v>45630</v>
      </c>
      <c r="B999" s="1" t="str">
        <f aca="false">MID(+'PLANTILLA PEDIDOS'!O1003,1,4)</f>
        <v>7711</v>
      </c>
      <c r="C999" s="1" t="str">
        <f aca="false">+'PLANTILLA PEDIDOS'!P1003</f>
        <v>BOCATTI CC</v>
      </c>
      <c r="D999" s="1" t="str">
        <f aca="false">TEXT(+'PLANTILLA PEDIDOS'!Q1003,0)</f>
        <v>1000108490</v>
      </c>
      <c r="E999" s="1" t="str">
        <f aca="false">TEXT(+'PLANTILLA PEDIDOS'!R1003,0)</f>
        <v>50640324</v>
      </c>
      <c r="F999" s="1" t="str">
        <f aca="false">+'PLANTILLA PEDIDOS'!S1003</f>
        <v>EGU075</v>
      </c>
      <c r="G999" s="1" t="str">
        <f aca="false">TEXT(+'PLANTILLA PEDIDOS'!T1003,0)</f>
        <v>814190460</v>
      </c>
      <c r="H999" s="1" t="n">
        <f aca="false">+'PLANTILLA PEDIDOS'!U1003</f>
        <v>0</v>
      </c>
      <c r="I999" s="1" t="str">
        <f aca="false">TEXT(+'PLANTILLA PEDIDOS'!V1003,0)</f>
        <v/>
      </c>
      <c r="J999" s="1" t="str">
        <f aca="false">+'PLANTILLA PEDIDOS'!W1003</f>
        <v/>
      </c>
    </row>
    <row r="1000" customFormat="false" ht="13.8" hidden="false" customHeight="false" outlineLevel="0" collapsed="false">
      <c r="A1000" s="22" t="n">
        <f aca="false">+'PLANTILLA PEDIDOS'!$S$1</f>
        <v>45630</v>
      </c>
      <c r="B1000" s="1" t="str">
        <f aca="false">MID(+'PLANTILLA PEDIDOS'!O1004,1,4)</f>
        <v>7711</v>
      </c>
      <c r="C1000" s="1" t="str">
        <f aca="false">+'PLANTILLA PEDIDOS'!P1004</f>
        <v>BOCATTI CC</v>
      </c>
      <c r="D1000" s="1" t="str">
        <f aca="false">TEXT(+'PLANTILLA PEDIDOS'!Q1004,0)</f>
        <v>1000108490</v>
      </c>
      <c r="E1000" s="1" t="str">
        <f aca="false">TEXT(+'PLANTILLA PEDIDOS'!R1004,0)</f>
        <v>50640324</v>
      </c>
      <c r="F1000" s="1" t="str">
        <f aca="false">+'PLANTILLA PEDIDOS'!S1004</f>
        <v>EGU075</v>
      </c>
      <c r="G1000" s="1" t="str">
        <f aca="false">TEXT(+'PLANTILLA PEDIDOS'!T1004,0)</f>
        <v>814190460</v>
      </c>
      <c r="H1000" s="1" t="n">
        <f aca="false">+'PLANTILLA PEDIDOS'!U1004</f>
        <v>0</v>
      </c>
      <c r="I1000" s="1" t="str">
        <f aca="false">TEXT(+'PLANTILLA PEDIDOS'!V1004,0)</f>
        <v/>
      </c>
      <c r="J1000" s="1" t="str">
        <f aca="false">+'PLANTILLA PEDIDOS'!W1004</f>
        <v/>
      </c>
    </row>
    <row r="1001" customFormat="false" ht="13.8" hidden="false" customHeight="false" outlineLevel="0" collapsed="false">
      <c r="A1001" s="22" t="n">
        <f aca="false">+'PLANTILLA PEDIDOS'!$S$1</f>
        <v>45630</v>
      </c>
      <c r="B1001" s="1" t="str">
        <f aca="false">MID(+'PLANTILLA PEDIDOS'!O1005,1,4)</f>
        <v>7711</v>
      </c>
      <c r="C1001" s="1" t="str">
        <f aca="false">+'PLANTILLA PEDIDOS'!P1005</f>
        <v>BOCATTI CC</v>
      </c>
      <c r="D1001" s="1" t="str">
        <f aca="false">TEXT(+'PLANTILLA PEDIDOS'!Q1005,0)</f>
        <v>1000108490</v>
      </c>
      <c r="E1001" s="1" t="str">
        <f aca="false">TEXT(+'PLANTILLA PEDIDOS'!R1005,0)</f>
        <v>50640324</v>
      </c>
      <c r="F1001" s="1" t="str">
        <f aca="false">+'PLANTILLA PEDIDOS'!S1005</f>
        <v>EGU075</v>
      </c>
      <c r="G1001" s="1" t="str">
        <f aca="false">TEXT(+'PLANTILLA PEDIDOS'!T1005,0)</f>
        <v>814190460</v>
      </c>
      <c r="H1001" s="1" t="n">
        <f aca="false">+'PLANTILLA PEDIDOS'!U1005</f>
        <v>0</v>
      </c>
      <c r="I1001" s="1" t="str">
        <f aca="false">TEXT(+'PLANTILLA PEDIDOS'!V1005,0)</f>
        <v/>
      </c>
      <c r="J1001" s="1" t="str">
        <f aca="false">+'PLANTILLA PEDIDOS'!W1005</f>
        <v/>
      </c>
    </row>
    <row r="1002" customFormat="false" ht="13.8" hidden="false" customHeight="false" outlineLevel="0" collapsed="false">
      <c r="A1002" s="22" t="n">
        <f aca="false">+'PLANTILLA PEDIDOS'!$S$1</f>
        <v>45630</v>
      </c>
      <c r="B1002" s="1" t="str">
        <f aca="false">MID(+'PLANTILLA PEDIDOS'!O1006,1,4)</f>
        <v>7711</v>
      </c>
      <c r="C1002" s="1" t="str">
        <f aca="false">+'PLANTILLA PEDIDOS'!P1006</f>
        <v>BOCATTI CC</v>
      </c>
      <c r="D1002" s="1" t="str">
        <f aca="false">TEXT(+'PLANTILLA PEDIDOS'!Q1006,0)</f>
        <v>1000108490</v>
      </c>
      <c r="E1002" s="1" t="str">
        <f aca="false">TEXT(+'PLANTILLA PEDIDOS'!R1006,0)</f>
        <v>50640324</v>
      </c>
      <c r="F1002" s="1" t="str">
        <f aca="false">+'PLANTILLA PEDIDOS'!S1006</f>
        <v>EGU075</v>
      </c>
      <c r="G1002" s="1" t="str">
        <f aca="false">TEXT(+'PLANTILLA PEDIDOS'!T1006,0)</f>
        <v>814190460</v>
      </c>
      <c r="H1002" s="1" t="n">
        <f aca="false">+'PLANTILLA PEDIDOS'!U1006</f>
        <v>0</v>
      </c>
      <c r="I1002" s="1" t="str">
        <f aca="false">TEXT(+'PLANTILLA PEDIDOS'!V1006,0)</f>
        <v/>
      </c>
      <c r="J1002" s="1" t="str">
        <f aca="false">+'PLANTILLA PEDIDOS'!W1006</f>
        <v/>
      </c>
    </row>
    <row r="1003" customFormat="false" ht="13.8" hidden="false" customHeight="false" outlineLevel="0" collapsed="false">
      <c r="A1003" s="22" t="n">
        <f aca="false">+'PLANTILLA PEDIDOS'!$S$1</f>
        <v>45630</v>
      </c>
      <c r="B1003" s="1" t="str">
        <f aca="false">MID(+'PLANTILLA PEDIDOS'!O1007,1,4)</f>
        <v>7711</v>
      </c>
      <c r="C1003" s="1" t="str">
        <f aca="false">+'PLANTILLA PEDIDOS'!P1007</f>
        <v>BOCATTI CC</v>
      </c>
      <c r="D1003" s="1" t="str">
        <f aca="false">TEXT(+'PLANTILLA PEDIDOS'!Q1007,0)</f>
        <v>1000108490</v>
      </c>
      <c r="E1003" s="1" t="str">
        <f aca="false">TEXT(+'PLANTILLA PEDIDOS'!R1007,0)</f>
        <v>50640324</v>
      </c>
      <c r="F1003" s="1" t="str">
        <f aca="false">+'PLANTILLA PEDIDOS'!S1007</f>
        <v>EGU075</v>
      </c>
      <c r="G1003" s="1" t="str">
        <f aca="false">TEXT(+'PLANTILLA PEDIDOS'!T1007,0)</f>
        <v>814190460</v>
      </c>
      <c r="H1003" s="1" t="n">
        <f aca="false">+'PLANTILLA PEDIDOS'!U1007</f>
        <v>0</v>
      </c>
      <c r="I1003" s="1" t="str">
        <f aca="false">TEXT(+'PLANTILLA PEDIDOS'!V1007,0)</f>
        <v/>
      </c>
      <c r="J1003" s="1" t="str">
        <f aca="false">+'PLANTILLA PEDIDOS'!W1007</f>
        <v/>
      </c>
    </row>
    <row r="1004" customFormat="false" ht="13.8" hidden="false" customHeight="false" outlineLevel="0" collapsed="false">
      <c r="A1004" s="22" t="n">
        <f aca="false">+'PLANTILLA PEDIDOS'!$S$1</f>
        <v>45630</v>
      </c>
      <c r="B1004" s="1" t="str">
        <f aca="false">MID(+'PLANTILLA PEDIDOS'!O1008,1,4)</f>
        <v>7711</v>
      </c>
      <c r="C1004" s="1" t="str">
        <f aca="false">+'PLANTILLA PEDIDOS'!P1008</f>
        <v>BOCATTI CC</v>
      </c>
      <c r="D1004" s="1" t="str">
        <f aca="false">TEXT(+'PLANTILLA PEDIDOS'!Q1008,0)</f>
        <v>1000108490</v>
      </c>
      <c r="E1004" s="1" t="str">
        <f aca="false">TEXT(+'PLANTILLA PEDIDOS'!R1008,0)</f>
        <v>50640324</v>
      </c>
      <c r="F1004" s="1" t="str">
        <f aca="false">+'PLANTILLA PEDIDOS'!S1008</f>
        <v>EGU075</v>
      </c>
      <c r="G1004" s="1" t="str">
        <f aca="false">TEXT(+'PLANTILLA PEDIDOS'!T1008,0)</f>
        <v>814190460</v>
      </c>
      <c r="H1004" s="1" t="n">
        <f aca="false">+'PLANTILLA PEDIDOS'!U1008</f>
        <v>0</v>
      </c>
      <c r="I1004" s="1" t="str">
        <f aca="false">TEXT(+'PLANTILLA PEDIDOS'!V1008,0)</f>
        <v/>
      </c>
      <c r="J1004" s="1" t="str">
        <f aca="false">+'PLANTILLA PEDIDOS'!W1008</f>
        <v/>
      </c>
    </row>
    <row r="1005" customFormat="false" ht="13.8" hidden="false" customHeight="false" outlineLevel="0" collapsed="false">
      <c r="A1005" s="22" t="n">
        <f aca="false">+'PLANTILLA PEDIDOS'!$S$1</f>
        <v>45630</v>
      </c>
      <c r="B1005" s="1" t="str">
        <f aca="false">MID(+'PLANTILLA PEDIDOS'!O1009,1,4)</f>
        <v>7711</v>
      </c>
      <c r="C1005" s="1" t="str">
        <f aca="false">+'PLANTILLA PEDIDOS'!P1009</f>
        <v>BOCATTI CC</v>
      </c>
      <c r="D1005" s="1" t="str">
        <f aca="false">TEXT(+'PLANTILLA PEDIDOS'!Q1009,0)</f>
        <v>1000108490</v>
      </c>
      <c r="E1005" s="1" t="str">
        <f aca="false">TEXT(+'PLANTILLA PEDIDOS'!R1009,0)</f>
        <v>50640324</v>
      </c>
      <c r="F1005" s="1" t="str">
        <f aca="false">+'PLANTILLA PEDIDOS'!S1009</f>
        <v>EGU075</v>
      </c>
      <c r="G1005" s="1" t="str">
        <f aca="false">TEXT(+'PLANTILLA PEDIDOS'!T1009,0)</f>
        <v>814190460</v>
      </c>
      <c r="H1005" s="1" t="n">
        <f aca="false">+'PLANTILLA PEDIDOS'!U1009</f>
        <v>0</v>
      </c>
      <c r="I1005" s="1" t="str">
        <f aca="false">TEXT(+'PLANTILLA PEDIDOS'!V1009,0)</f>
        <v/>
      </c>
      <c r="J1005" s="1" t="str">
        <f aca="false">+'PLANTILLA PEDIDOS'!W1009</f>
        <v/>
      </c>
    </row>
    <row r="1006" customFormat="false" ht="13.8" hidden="false" customHeight="false" outlineLevel="0" collapsed="false">
      <c r="A1006" s="22" t="n">
        <f aca="false">+'PLANTILLA PEDIDOS'!$S$1</f>
        <v>45630</v>
      </c>
      <c r="B1006" s="1" t="str">
        <f aca="false">MID(+'PLANTILLA PEDIDOS'!O1010,1,4)</f>
        <v>7711</v>
      </c>
      <c r="C1006" s="1" t="str">
        <f aca="false">+'PLANTILLA PEDIDOS'!P1010</f>
        <v>BOCATTI CC</v>
      </c>
      <c r="D1006" s="1" t="str">
        <f aca="false">TEXT(+'PLANTILLA PEDIDOS'!Q1010,0)</f>
        <v>1000108490</v>
      </c>
      <c r="E1006" s="1" t="str">
        <f aca="false">TEXT(+'PLANTILLA PEDIDOS'!R1010,0)</f>
        <v>50640324</v>
      </c>
      <c r="F1006" s="1" t="str">
        <f aca="false">+'PLANTILLA PEDIDOS'!S1010</f>
        <v>EGU075</v>
      </c>
      <c r="G1006" s="1" t="str">
        <f aca="false">TEXT(+'PLANTILLA PEDIDOS'!T1010,0)</f>
        <v>814190460</v>
      </c>
      <c r="H1006" s="1" t="n">
        <f aca="false">+'PLANTILLA PEDIDOS'!U1010</f>
        <v>0</v>
      </c>
      <c r="I1006" s="1" t="str">
        <f aca="false">TEXT(+'PLANTILLA PEDIDOS'!V1010,0)</f>
        <v/>
      </c>
      <c r="J1006" s="1" t="str">
        <f aca="false">+'PLANTILLA PEDIDOS'!W1010</f>
        <v/>
      </c>
    </row>
    <row r="1007" customFormat="false" ht="13.8" hidden="false" customHeight="false" outlineLevel="0" collapsed="false">
      <c r="A1007" s="22" t="n">
        <f aca="false">+'PLANTILLA PEDIDOS'!$S$1</f>
        <v>45630</v>
      </c>
      <c r="B1007" s="1" t="str">
        <f aca="false">MID(+'PLANTILLA PEDIDOS'!O1011,1,4)</f>
        <v>7711</v>
      </c>
      <c r="C1007" s="1" t="str">
        <f aca="false">+'PLANTILLA PEDIDOS'!P1011</f>
        <v>BOCATTI CC</v>
      </c>
      <c r="D1007" s="1" t="str">
        <f aca="false">TEXT(+'PLANTILLA PEDIDOS'!Q1011,0)</f>
        <v>1000108490</v>
      </c>
      <c r="E1007" s="1" t="str">
        <f aca="false">TEXT(+'PLANTILLA PEDIDOS'!R1011,0)</f>
        <v>50640324</v>
      </c>
      <c r="F1007" s="1" t="str">
        <f aca="false">+'PLANTILLA PEDIDOS'!S1011</f>
        <v>EGU075</v>
      </c>
      <c r="G1007" s="1" t="str">
        <f aca="false">TEXT(+'PLANTILLA PEDIDOS'!T1011,0)</f>
        <v>814190460</v>
      </c>
      <c r="H1007" s="1" t="n">
        <f aca="false">+'PLANTILLA PEDIDOS'!U1011</f>
        <v>0</v>
      </c>
      <c r="I1007" s="1" t="str">
        <f aca="false">TEXT(+'PLANTILLA PEDIDOS'!V1011,0)</f>
        <v/>
      </c>
      <c r="J1007" s="1" t="str">
        <f aca="false">+'PLANTILLA PEDIDOS'!W1011</f>
        <v/>
      </c>
    </row>
    <row r="1008" customFormat="false" ht="13.8" hidden="false" customHeight="false" outlineLevel="0" collapsed="false">
      <c r="A1008" s="22" t="n">
        <f aca="false">+'PLANTILLA PEDIDOS'!$S$1</f>
        <v>45630</v>
      </c>
      <c r="B1008" s="1" t="str">
        <f aca="false">MID(+'PLANTILLA PEDIDOS'!O1012,1,4)</f>
        <v>7711</v>
      </c>
      <c r="C1008" s="1" t="str">
        <f aca="false">+'PLANTILLA PEDIDOS'!P1012</f>
        <v>BOCATTI CC</v>
      </c>
      <c r="D1008" s="1" t="str">
        <f aca="false">TEXT(+'PLANTILLA PEDIDOS'!Q1012,0)</f>
        <v>1000108490</v>
      </c>
      <c r="E1008" s="1" t="str">
        <f aca="false">TEXT(+'PLANTILLA PEDIDOS'!R1012,0)</f>
        <v>50640324</v>
      </c>
      <c r="F1008" s="1" t="str">
        <f aca="false">+'PLANTILLA PEDIDOS'!S1012</f>
        <v>EGU075</v>
      </c>
      <c r="G1008" s="1" t="str">
        <f aca="false">TEXT(+'PLANTILLA PEDIDOS'!T1012,0)</f>
        <v>814190460</v>
      </c>
      <c r="H1008" s="1" t="n">
        <f aca="false">+'PLANTILLA PEDIDOS'!U1012</f>
        <v>0</v>
      </c>
      <c r="I1008" s="1" t="str">
        <f aca="false">TEXT(+'PLANTILLA PEDIDOS'!V1012,0)</f>
        <v/>
      </c>
      <c r="J1008" s="1" t="str">
        <f aca="false">+'PLANTILLA PEDIDOS'!W1012</f>
        <v/>
      </c>
    </row>
    <row r="1009" customFormat="false" ht="13.8" hidden="false" customHeight="false" outlineLevel="0" collapsed="false">
      <c r="A1009" s="22" t="n">
        <f aca="false">+'PLANTILLA PEDIDOS'!$S$1</f>
        <v>45630</v>
      </c>
      <c r="B1009" s="1" t="str">
        <f aca="false">MID(+'PLANTILLA PEDIDOS'!O1013,1,4)</f>
        <v>7711</v>
      </c>
      <c r="C1009" s="1" t="str">
        <f aca="false">+'PLANTILLA PEDIDOS'!P1013</f>
        <v>BOCATTI CC</v>
      </c>
      <c r="D1009" s="1" t="str">
        <f aca="false">TEXT(+'PLANTILLA PEDIDOS'!Q1013,0)</f>
        <v>1000108490</v>
      </c>
      <c r="E1009" s="1" t="str">
        <f aca="false">TEXT(+'PLANTILLA PEDIDOS'!R1013,0)</f>
        <v>50640324</v>
      </c>
      <c r="F1009" s="1" t="str">
        <f aca="false">+'PLANTILLA PEDIDOS'!S1013</f>
        <v>EGU075</v>
      </c>
      <c r="G1009" s="1" t="str">
        <f aca="false">TEXT(+'PLANTILLA PEDIDOS'!T1013,0)</f>
        <v>814190460</v>
      </c>
      <c r="H1009" s="1" t="n">
        <f aca="false">+'PLANTILLA PEDIDOS'!U1013</f>
        <v>0</v>
      </c>
      <c r="I1009" s="1" t="str">
        <f aca="false">TEXT(+'PLANTILLA PEDIDOS'!V1013,0)</f>
        <v/>
      </c>
      <c r="J1009" s="1" t="str">
        <f aca="false">+'PLANTILLA PEDIDOS'!W1013</f>
        <v/>
      </c>
    </row>
    <row r="1010" customFormat="false" ht="13.8" hidden="false" customHeight="false" outlineLevel="0" collapsed="false">
      <c r="A1010" s="22" t="n">
        <f aca="false">+'PLANTILLA PEDIDOS'!$S$1</f>
        <v>45630</v>
      </c>
      <c r="B1010" s="1" t="str">
        <f aca="false">MID(+'PLANTILLA PEDIDOS'!O1014,1,4)</f>
        <v>7711</v>
      </c>
      <c r="C1010" s="1" t="str">
        <f aca="false">+'PLANTILLA PEDIDOS'!P1014</f>
        <v>BOCATTI CC</v>
      </c>
      <c r="D1010" s="1" t="str">
        <f aca="false">TEXT(+'PLANTILLA PEDIDOS'!Q1014,0)</f>
        <v>1000108490</v>
      </c>
      <c r="E1010" s="1" t="str">
        <f aca="false">TEXT(+'PLANTILLA PEDIDOS'!R1014,0)</f>
        <v>50640324</v>
      </c>
      <c r="F1010" s="1" t="str">
        <f aca="false">+'PLANTILLA PEDIDOS'!S1014</f>
        <v>EGU075</v>
      </c>
      <c r="G1010" s="1" t="str">
        <f aca="false">TEXT(+'PLANTILLA PEDIDOS'!T1014,0)</f>
        <v>814190460</v>
      </c>
      <c r="H1010" s="1" t="n">
        <f aca="false">+'PLANTILLA PEDIDOS'!U1014</f>
        <v>0</v>
      </c>
      <c r="I1010" s="1" t="str">
        <f aca="false">TEXT(+'PLANTILLA PEDIDOS'!V1014,0)</f>
        <v/>
      </c>
      <c r="J1010" s="1" t="str">
        <f aca="false">+'PLANTILLA PEDIDOS'!W1014</f>
        <v/>
      </c>
    </row>
    <row r="1011" customFormat="false" ht="13.8" hidden="false" customHeight="false" outlineLevel="0" collapsed="false">
      <c r="A1011" s="22" t="n">
        <f aca="false">+'PLANTILLA PEDIDOS'!$S$1</f>
        <v>45630</v>
      </c>
      <c r="B1011" s="1" t="str">
        <f aca="false">MID(+'PLANTILLA PEDIDOS'!O1015,1,4)</f>
        <v>7711</v>
      </c>
      <c r="C1011" s="1" t="str">
        <f aca="false">+'PLANTILLA PEDIDOS'!P1015</f>
        <v>BOCATTI CC</v>
      </c>
      <c r="D1011" s="1" t="str">
        <f aca="false">TEXT(+'PLANTILLA PEDIDOS'!Q1015,0)</f>
        <v>1000108490</v>
      </c>
      <c r="E1011" s="1" t="str">
        <f aca="false">TEXT(+'PLANTILLA PEDIDOS'!R1015,0)</f>
        <v>50640324</v>
      </c>
      <c r="F1011" s="1" t="str">
        <f aca="false">+'PLANTILLA PEDIDOS'!S1015</f>
        <v>EGU075</v>
      </c>
      <c r="G1011" s="1" t="str">
        <f aca="false">TEXT(+'PLANTILLA PEDIDOS'!T1015,0)</f>
        <v>814190460</v>
      </c>
      <c r="H1011" s="1" t="n">
        <f aca="false">+'PLANTILLA PEDIDOS'!U1015</f>
        <v>0</v>
      </c>
      <c r="I1011" s="1" t="str">
        <f aca="false">TEXT(+'PLANTILLA PEDIDOS'!V1015,0)</f>
        <v/>
      </c>
      <c r="J1011" s="1" t="str">
        <f aca="false">+'PLANTILLA PEDIDOS'!W1015</f>
        <v/>
      </c>
    </row>
    <row r="1012" customFormat="false" ht="13.8" hidden="false" customHeight="false" outlineLevel="0" collapsed="false">
      <c r="A1012" s="22" t="n">
        <f aca="false">+'PLANTILLA PEDIDOS'!$S$1</f>
        <v>45630</v>
      </c>
      <c r="B1012" s="1" t="str">
        <f aca="false">MID(+'PLANTILLA PEDIDOS'!O1016,1,4)</f>
        <v>7711</v>
      </c>
      <c r="C1012" s="1" t="str">
        <f aca="false">+'PLANTILLA PEDIDOS'!P1016</f>
        <v>BOCATTI CC</v>
      </c>
      <c r="D1012" s="1" t="str">
        <f aca="false">TEXT(+'PLANTILLA PEDIDOS'!Q1016,0)</f>
        <v>1000108490</v>
      </c>
      <c r="E1012" s="1" t="str">
        <f aca="false">TEXT(+'PLANTILLA PEDIDOS'!R1016,0)</f>
        <v>50640324</v>
      </c>
      <c r="F1012" s="1" t="str">
        <f aca="false">+'PLANTILLA PEDIDOS'!S1016</f>
        <v>EGU075</v>
      </c>
      <c r="G1012" s="1" t="str">
        <f aca="false">TEXT(+'PLANTILLA PEDIDOS'!T1016,0)</f>
        <v>814190460</v>
      </c>
      <c r="H1012" s="1" t="n">
        <f aca="false">+'PLANTILLA PEDIDOS'!U1016</f>
        <v>0</v>
      </c>
      <c r="I1012" s="1" t="str">
        <f aca="false">TEXT(+'PLANTILLA PEDIDOS'!V1016,0)</f>
        <v/>
      </c>
      <c r="J1012" s="1" t="str">
        <f aca="false">+'PLANTILLA PEDIDOS'!W1016</f>
        <v/>
      </c>
    </row>
    <row r="1013" customFormat="false" ht="13.8" hidden="false" customHeight="false" outlineLevel="0" collapsed="false">
      <c r="A1013" s="22" t="n">
        <f aca="false">+'PLANTILLA PEDIDOS'!$S$1</f>
        <v>45630</v>
      </c>
      <c r="B1013" s="1" t="str">
        <f aca="false">MID(+'PLANTILLA PEDIDOS'!O1017,1,4)</f>
        <v>7711</v>
      </c>
      <c r="C1013" s="1" t="str">
        <f aca="false">+'PLANTILLA PEDIDOS'!P1017</f>
        <v>BOCATTI CC</v>
      </c>
      <c r="D1013" s="1" t="str">
        <f aca="false">TEXT(+'PLANTILLA PEDIDOS'!Q1017,0)</f>
        <v>1000108490</v>
      </c>
      <c r="E1013" s="1" t="str">
        <f aca="false">TEXT(+'PLANTILLA PEDIDOS'!R1017,0)</f>
        <v>50640324</v>
      </c>
      <c r="F1013" s="1" t="str">
        <f aca="false">+'PLANTILLA PEDIDOS'!S1017</f>
        <v>EGU075</v>
      </c>
      <c r="G1013" s="1" t="str">
        <f aca="false">TEXT(+'PLANTILLA PEDIDOS'!T1017,0)</f>
        <v>814190460</v>
      </c>
      <c r="H1013" s="1" t="n">
        <f aca="false">+'PLANTILLA PEDIDOS'!U1017</f>
        <v>0</v>
      </c>
      <c r="I1013" s="1" t="str">
        <f aca="false">TEXT(+'PLANTILLA PEDIDOS'!V1017,0)</f>
        <v/>
      </c>
      <c r="J1013" s="1" t="str">
        <f aca="false">+'PLANTILLA PEDIDOS'!W1017</f>
        <v/>
      </c>
    </row>
    <row r="1014" customFormat="false" ht="13.8" hidden="false" customHeight="false" outlineLevel="0" collapsed="false">
      <c r="A1014" s="22" t="n">
        <f aca="false">+'PLANTILLA PEDIDOS'!$S$1</f>
        <v>45630</v>
      </c>
      <c r="B1014" s="1" t="str">
        <f aca="false">MID(+'PLANTILLA PEDIDOS'!O1018,1,4)</f>
        <v>7711</v>
      </c>
      <c r="C1014" s="1" t="str">
        <f aca="false">+'PLANTILLA PEDIDOS'!P1018</f>
        <v>BOCATTI CC</v>
      </c>
      <c r="D1014" s="1" t="str">
        <f aca="false">TEXT(+'PLANTILLA PEDIDOS'!Q1018,0)</f>
        <v>1000108490</v>
      </c>
      <c r="E1014" s="1" t="str">
        <f aca="false">TEXT(+'PLANTILLA PEDIDOS'!R1018,0)</f>
        <v>50640324</v>
      </c>
      <c r="F1014" s="1" t="str">
        <f aca="false">+'PLANTILLA PEDIDOS'!S1018</f>
        <v>EGU075</v>
      </c>
      <c r="G1014" s="1" t="str">
        <f aca="false">TEXT(+'PLANTILLA PEDIDOS'!T1018,0)</f>
        <v>814190460</v>
      </c>
      <c r="H1014" s="1" t="n">
        <f aca="false">+'PLANTILLA PEDIDOS'!U1018</f>
        <v>0</v>
      </c>
      <c r="I1014" s="1" t="str">
        <f aca="false">TEXT(+'PLANTILLA PEDIDOS'!V1018,0)</f>
        <v/>
      </c>
      <c r="J1014" s="1" t="str">
        <f aca="false">+'PLANTILLA PEDIDOS'!W1018</f>
        <v/>
      </c>
    </row>
    <row r="1015" customFormat="false" ht="13.8" hidden="false" customHeight="false" outlineLevel="0" collapsed="false">
      <c r="A1015" s="22" t="n">
        <f aca="false">+'PLANTILLA PEDIDOS'!$S$1</f>
        <v>45630</v>
      </c>
      <c r="B1015" s="1" t="str">
        <f aca="false">MID(+'PLANTILLA PEDIDOS'!O1019,1,4)</f>
        <v>7711</v>
      </c>
      <c r="C1015" s="1" t="str">
        <f aca="false">+'PLANTILLA PEDIDOS'!P1019</f>
        <v>BOCATTI CC</v>
      </c>
      <c r="D1015" s="1" t="str">
        <f aca="false">TEXT(+'PLANTILLA PEDIDOS'!Q1019,0)</f>
        <v>1000108490</v>
      </c>
      <c r="E1015" s="1" t="str">
        <f aca="false">TEXT(+'PLANTILLA PEDIDOS'!R1019,0)</f>
        <v>50640324</v>
      </c>
      <c r="F1015" s="1" t="str">
        <f aca="false">+'PLANTILLA PEDIDOS'!S1019</f>
        <v>EGU075</v>
      </c>
      <c r="G1015" s="1" t="str">
        <f aca="false">TEXT(+'PLANTILLA PEDIDOS'!T1019,0)</f>
        <v>814190460</v>
      </c>
      <c r="H1015" s="1" t="n">
        <f aca="false">+'PLANTILLA PEDIDOS'!U1019</f>
        <v>0</v>
      </c>
      <c r="I1015" s="1" t="str">
        <f aca="false">TEXT(+'PLANTILLA PEDIDOS'!V1019,0)</f>
        <v/>
      </c>
      <c r="J1015" s="1" t="str">
        <f aca="false">+'PLANTILLA PEDIDOS'!W1019</f>
        <v/>
      </c>
    </row>
    <row r="1016" customFormat="false" ht="13.8" hidden="false" customHeight="false" outlineLevel="0" collapsed="false">
      <c r="A1016" s="22" t="n">
        <f aca="false">+'PLANTILLA PEDIDOS'!$S$1</f>
        <v>45630</v>
      </c>
      <c r="B1016" s="1" t="str">
        <f aca="false">MID(+'PLANTILLA PEDIDOS'!O1020,1,4)</f>
        <v>7711</v>
      </c>
      <c r="C1016" s="1" t="str">
        <f aca="false">+'PLANTILLA PEDIDOS'!P1020</f>
        <v>BOCATTI CC</v>
      </c>
      <c r="D1016" s="1" t="str">
        <f aca="false">TEXT(+'PLANTILLA PEDIDOS'!Q1020,0)</f>
        <v>1000108490</v>
      </c>
      <c r="E1016" s="1" t="str">
        <f aca="false">TEXT(+'PLANTILLA PEDIDOS'!R1020,0)</f>
        <v>50640324</v>
      </c>
      <c r="F1016" s="1" t="str">
        <f aca="false">+'PLANTILLA PEDIDOS'!S1020</f>
        <v>EGU075</v>
      </c>
      <c r="G1016" s="1" t="str">
        <f aca="false">TEXT(+'PLANTILLA PEDIDOS'!T1020,0)</f>
        <v>814190460</v>
      </c>
      <c r="H1016" s="1" t="n">
        <f aca="false">+'PLANTILLA PEDIDOS'!U1020</f>
        <v>0</v>
      </c>
      <c r="I1016" s="1" t="str">
        <f aca="false">TEXT(+'PLANTILLA PEDIDOS'!V1020,0)</f>
        <v/>
      </c>
      <c r="J1016" s="1" t="str">
        <f aca="false">+'PLANTILLA PEDIDOS'!W1020</f>
        <v/>
      </c>
    </row>
    <row r="1017" customFormat="false" ht="13.8" hidden="false" customHeight="false" outlineLevel="0" collapsed="false">
      <c r="A1017" s="22" t="n">
        <f aca="false">+'PLANTILLA PEDIDOS'!$S$1</f>
        <v>45630</v>
      </c>
      <c r="B1017" s="1" t="str">
        <f aca="false">MID(+'PLANTILLA PEDIDOS'!O1021,1,4)</f>
        <v>7711</v>
      </c>
      <c r="C1017" s="1" t="str">
        <f aca="false">+'PLANTILLA PEDIDOS'!P1021</f>
        <v>BOCATTI CC</v>
      </c>
      <c r="D1017" s="1" t="str">
        <f aca="false">TEXT(+'PLANTILLA PEDIDOS'!Q1021,0)</f>
        <v>1000108490</v>
      </c>
      <c r="E1017" s="1" t="str">
        <f aca="false">TEXT(+'PLANTILLA PEDIDOS'!R1021,0)</f>
        <v>50640324</v>
      </c>
      <c r="F1017" s="1" t="str">
        <f aca="false">+'PLANTILLA PEDIDOS'!S1021</f>
        <v>EGU075</v>
      </c>
      <c r="G1017" s="1" t="str">
        <f aca="false">TEXT(+'PLANTILLA PEDIDOS'!T1021,0)</f>
        <v>814190460</v>
      </c>
      <c r="H1017" s="1" t="n">
        <f aca="false">+'PLANTILLA PEDIDOS'!U1021</f>
        <v>0</v>
      </c>
      <c r="I1017" s="1" t="str">
        <f aca="false">TEXT(+'PLANTILLA PEDIDOS'!V1021,0)</f>
        <v/>
      </c>
      <c r="J1017" s="1" t="str">
        <f aca="false">+'PLANTILLA PEDIDOS'!W1021</f>
        <v/>
      </c>
    </row>
    <row r="1018" customFormat="false" ht="13.8" hidden="false" customHeight="false" outlineLevel="0" collapsed="false">
      <c r="A1018" s="22" t="n">
        <f aca="false">+'PLANTILLA PEDIDOS'!$S$1</f>
        <v>45630</v>
      </c>
      <c r="B1018" s="1" t="str">
        <f aca="false">MID(+'PLANTILLA PEDIDOS'!O1022,1,4)</f>
        <v>7711</v>
      </c>
      <c r="C1018" s="1" t="str">
        <f aca="false">+'PLANTILLA PEDIDOS'!P1022</f>
        <v>BOCATTI CC</v>
      </c>
      <c r="D1018" s="1" t="str">
        <f aca="false">TEXT(+'PLANTILLA PEDIDOS'!Q1022,0)</f>
        <v>1000108490</v>
      </c>
      <c r="E1018" s="1" t="str">
        <f aca="false">TEXT(+'PLANTILLA PEDIDOS'!R1022,0)</f>
        <v>50640324</v>
      </c>
      <c r="F1018" s="1" t="str">
        <f aca="false">+'PLANTILLA PEDIDOS'!S1022</f>
        <v>EGU075</v>
      </c>
      <c r="G1018" s="1" t="str">
        <f aca="false">TEXT(+'PLANTILLA PEDIDOS'!T1022,0)</f>
        <v>814190460</v>
      </c>
      <c r="H1018" s="1" t="n">
        <f aca="false">+'PLANTILLA PEDIDOS'!U1022</f>
        <v>0</v>
      </c>
      <c r="I1018" s="1" t="str">
        <f aca="false">TEXT(+'PLANTILLA PEDIDOS'!V1022,0)</f>
        <v/>
      </c>
      <c r="J1018" s="1" t="str">
        <f aca="false">+'PLANTILLA PEDIDOS'!W1022</f>
        <v/>
      </c>
    </row>
    <row r="1019" customFormat="false" ht="13.8" hidden="false" customHeight="false" outlineLevel="0" collapsed="false">
      <c r="A1019" s="22" t="n">
        <f aca="false">+'PLANTILLA PEDIDOS'!$S$1</f>
        <v>45630</v>
      </c>
      <c r="B1019" s="1" t="str">
        <f aca="false">MID(+'PLANTILLA PEDIDOS'!O1023,1,4)</f>
        <v>7711</v>
      </c>
      <c r="C1019" s="1" t="str">
        <f aca="false">+'PLANTILLA PEDIDOS'!P1023</f>
        <v>BOCATTI CC</v>
      </c>
      <c r="D1019" s="1" t="str">
        <f aca="false">TEXT(+'PLANTILLA PEDIDOS'!Q1023,0)</f>
        <v>1000108490</v>
      </c>
      <c r="E1019" s="1" t="str">
        <f aca="false">TEXT(+'PLANTILLA PEDIDOS'!R1023,0)</f>
        <v>50640324</v>
      </c>
      <c r="F1019" s="1" t="str">
        <f aca="false">+'PLANTILLA PEDIDOS'!S1023</f>
        <v>EGU075</v>
      </c>
      <c r="G1019" s="1" t="str">
        <f aca="false">TEXT(+'PLANTILLA PEDIDOS'!T1023,0)</f>
        <v>814190460</v>
      </c>
      <c r="H1019" s="1" t="n">
        <f aca="false">+'PLANTILLA PEDIDOS'!U1023</f>
        <v>0</v>
      </c>
      <c r="I1019" s="1" t="str">
        <f aca="false">TEXT(+'PLANTILLA PEDIDOS'!V1023,0)</f>
        <v/>
      </c>
      <c r="J1019" s="1" t="str">
        <f aca="false">+'PLANTILLA PEDIDOS'!W1023</f>
        <v/>
      </c>
    </row>
    <row r="1020" customFormat="false" ht="13.8" hidden="false" customHeight="false" outlineLevel="0" collapsed="false">
      <c r="A1020" s="22" t="n">
        <f aca="false">+'PLANTILLA PEDIDOS'!$S$1</f>
        <v>45630</v>
      </c>
      <c r="B1020" s="1" t="str">
        <f aca="false">MID(+'PLANTILLA PEDIDOS'!O1024,1,4)</f>
        <v>7711</v>
      </c>
      <c r="C1020" s="1" t="str">
        <f aca="false">+'PLANTILLA PEDIDOS'!P1024</f>
        <v>BOCATTI CC</v>
      </c>
      <c r="D1020" s="1" t="str">
        <f aca="false">TEXT(+'PLANTILLA PEDIDOS'!Q1024,0)</f>
        <v>1000108490</v>
      </c>
      <c r="E1020" s="1" t="str">
        <f aca="false">TEXT(+'PLANTILLA PEDIDOS'!R1024,0)</f>
        <v>50640324</v>
      </c>
      <c r="F1020" s="1" t="str">
        <f aca="false">+'PLANTILLA PEDIDOS'!S1024</f>
        <v>EGU075</v>
      </c>
      <c r="G1020" s="1" t="str">
        <f aca="false">TEXT(+'PLANTILLA PEDIDOS'!T1024,0)</f>
        <v>814190460</v>
      </c>
      <c r="H1020" s="1" t="n">
        <f aca="false">+'PLANTILLA PEDIDOS'!U1024</f>
        <v>0</v>
      </c>
      <c r="I1020" s="1" t="str">
        <f aca="false">TEXT(+'PLANTILLA PEDIDOS'!V1024,0)</f>
        <v/>
      </c>
      <c r="J1020" s="1" t="str">
        <f aca="false">+'PLANTILLA PEDIDOS'!W1024</f>
        <v/>
      </c>
    </row>
    <row r="1021" customFormat="false" ht="13.8" hidden="false" customHeight="false" outlineLevel="0" collapsed="false">
      <c r="A1021" s="22" t="n">
        <f aca="false">+'PLANTILLA PEDIDOS'!$S$1</f>
        <v>45630</v>
      </c>
      <c r="B1021" s="1" t="str">
        <f aca="false">MID(+'PLANTILLA PEDIDOS'!O1025,1,4)</f>
        <v>7711</v>
      </c>
      <c r="C1021" s="1" t="str">
        <f aca="false">+'PLANTILLA PEDIDOS'!P1025</f>
        <v>BOCATTI CC</v>
      </c>
      <c r="D1021" s="1" t="str">
        <f aca="false">TEXT(+'PLANTILLA PEDIDOS'!Q1025,0)</f>
        <v>1000108490</v>
      </c>
      <c r="E1021" s="1" t="str">
        <f aca="false">TEXT(+'PLANTILLA PEDIDOS'!R1025,0)</f>
        <v>50640324</v>
      </c>
      <c r="F1021" s="1" t="str">
        <f aca="false">+'PLANTILLA PEDIDOS'!S1025</f>
        <v>EGU075</v>
      </c>
      <c r="G1021" s="1" t="str">
        <f aca="false">TEXT(+'PLANTILLA PEDIDOS'!T1025,0)</f>
        <v>814190460</v>
      </c>
      <c r="H1021" s="1" t="n">
        <f aca="false">+'PLANTILLA PEDIDOS'!U1025</f>
        <v>0</v>
      </c>
      <c r="I1021" s="1" t="str">
        <f aca="false">TEXT(+'PLANTILLA PEDIDOS'!V1025,0)</f>
        <v/>
      </c>
      <c r="J1021" s="1" t="str">
        <f aca="false">+'PLANTILLA PEDIDOS'!W1025</f>
        <v/>
      </c>
    </row>
    <row r="1022" customFormat="false" ht="13.8" hidden="false" customHeight="false" outlineLevel="0" collapsed="false">
      <c r="A1022" s="22" t="n">
        <f aca="false">+'PLANTILLA PEDIDOS'!$S$1</f>
        <v>45630</v>
      </c>
      <c r="B1022" s="1" t="str">
        <f aca="false">MID(+'PLANTILLA PEDIDOS'!O1026,1,4)</f>
        <v>7711</v>
      </c>
      <c r="C1022" s="1" t="str">
        <f aca="false">+'PLANTILLA PEDIDOS'!P1026</f>
        <v>BOCATTI CC</v>
      </c>
      <c r="D1022" s="1" t="str">
        <f aca="false">TEXT(+'PLANTILLA PEDIDOS'!Q1026,0)</f>
        <v>1000108490</v>
      </c>
      <c r="E1022" s="1" t="str">
        <f aca="false">TEXT(+'PLANTILLA PEDIDOS'!R1026,0)</f>
        <v>50640324</v>
      </c>
      <c r="F1022" s="1" t="str">
        <f aca="false">+'PLANTILLA PEDIDOS'!S1026</f>
        <v>EGU075</v>
      </c>
      <c r="G1022" s="1" t="str">
        <f aca="false">TEXT(+'PLANTILLA PEDIDOS'!T1026,0)</f>
        <v>814190460</v>
      </c>
      <c r="H1022" s="1" t="n">
        <f aca="false">+'PLANTILLA PEDIDOS'!U1026</f>
        <v>0</v>
      </c>
      <c r="I1022" s="1" t="str">
        <f aca="false">TEXT(+'PLANTILLA PEDIDOS'!V1026,0)</f>
        <v/>
      </c>
      <c r="J1022" s="1" t="str">
        <f aca="false">+'PLANTILLA PEDIDOS'!W1026</f>
        <v/>
      </c>
    </row>
    <row r="1023" customFormat="false" ht="13.8" hidden="false" customHeight="false" outlineLevel="0" collapsed="false">
      <c r="A1023" s="22" t="n">
        <f aca="false">+'PLANTILLA PEDIDOS'!$S$1</f>
        <v>45630</v>
      </c>
      <c r="B1023" s="1" t="str">
        <f aca="false">MID(+'PLANTILLA PEDIDOS'!O1027,1,4)</f>
        <v>7711</v>
      </c>
      <c r="C1023" s="1" t="str">
        <f aca="false">+'PLANTILLA PEDIDOS'!P1027</f>
        <v>BOCATTI CC</v>
      </c>
      <c r="D1023" s="1" t="str">
        <f aca="false">TEXT(+'PLANTILLA PEDIDOS'!Q1027,0)</f>
        <v>1000108490</v>
      </c>
      <c r="E1023" s="1" t="str">
        <f aca="false">TEXT(+'PLANTILLA PEDIDOS'!R1027,0)</f>
        <v>50640324</v>
      </c>
      <c r="F1023" s="1" t="str">
        <f aca="false">+'PLANTILLA PEDIDOS'!S1027</f>
        <v>EGU075</v>
      </c>
      <c r="G1023" s="1" t="str">
        <f aca="false">TEXT(+'PLANTILLA PEDIDOS'!T1027,0)</f>
        <v>814190460</v>
      </c>
      <c r="H1023" s="1" t="n">
        <f aca="false">+'PLANTILLA PEDIDOS'!U1027</f>
        <v>0</v>
      </c>
      <c r="I1023" s="1" t="str">
        <f aca="false">TEXT(+'PLANTILLA PEDIDOS'!V1027,0)</f>
        <v/>
      </c>
      <c r="J1023" s="1" t="str">
        <f aca="false">+'PLANTILLA PEDIDOS'!W1027</f>
        <v/>
      </c>
    </row>
    <row r="1024" customFormat="false" ht="13.8" hidden="false" customHeight="false" outlineLevel="0" collapsed="false">
      <c r="A1024" s="22" t="n">
        <f aca="false">+'PLANTILLA PEDIDOS'!$S$1</f>
        <v>45630</v>
      </c>
      <c r="B1024" s="1" t="str">
        <f aca="false">MID(+'PLANTILLA PEDIDOS'!O1028,1,4)</f>
        <v>7711</v>
      </c>
      <c r="C1024" s="1" t="str">
        <f aca="false">+'PLANTILLA PEDIDOS'!P1028</f>
        <v>BOCATTI CC</v>
      </c>
      <c r="D1024" s="1" t="str">
        <f aca="false">TEXT(+'PLANTILLA PEDIDOS'!Q1028,0)</f>
        <v>1000108490</v>
      </c>
      <c r="E1024" s="1" t="str">
        <f aca="false">TEXT(+'PLANTILLA PEDIDOS'!R1028,0)</f>
        <v>50640324</v>
      </c>
      <c r="F1024" s="1" t="str">
        <f aca="false">+'PLANTILLA PEDIDOS'!S1028</f>
        <v>EGU075</v>
      </c>
      <c r="G1024" s="1" t="str">
        <f aca="false">TEXT(+'PLANTILLA PEDIDOS'!T1028,0)</f>
        <v>814190460</v>
      </c>
      <c r="H1024" s="1" t="n">
        <f aca="false">+'PLANTILLA PEDIDOS'!U1028</f>
        <v>0</v>
      </c>
      <c r="I1024" s="1" t="str">
        <f aca="false">TEXT(+'PLANTILLA PEDIDOS'!V1028,0)</f>
        <v/>
      </c>
      <c r="J1024" s="1" t="str">
        <f aca="false">+'PLANTILLA PEDIDOS'!W1028</f>
        <v/>
      </c>
    </row>
    <row r="1025" customFormat="false" ht="13.8" hidden="false" customHeight="false" outlineLevel="0" collapsed="false">
      <c r="A1025" s="22" t="n">
        <f aca="false">+'PLANTILLA PEDIDOS'!$S$1</f>
        <v>45630</v>
      </c>
      <c r="B1025" s="1" t="str">
        <f aca="false">MID(+'PLANTILLA PEDIDOS'!O1029,1,4)</f>
        <v>7711</v>
      </c>
      <c r="C1025" s="1" t="str">
        <f aca="false">+'PLANTILLA PEDIDOS'!P1029</f>
        <v>BOCATTI CC</v>
      </c>
      <c r="D1025" s="1" t="str">
        <f aca="false">TEXT(+'PLANTILLA PEDIDOS'!Q1029,0)</f>
        <v>1000108490</v>
      </c>
      <c r="E1025" s="1" t="str">
        <f aca="false">TEXT(+'PLANTILLA PEDIDOS'!R1029,0)</f>
        <v>50640324</v>
      </c>
      <c r="F1025" s="1" t="str">
        <f aca="false">+'PLANTILLA PEDIDOS'!S1029</f>
        <v>EGU075</v>
      </c>
      <c r="G1025" s="1" t="str">
        <f aca="false">TEXT(+'PLANTILLA PEDIDOS'!T1029,0)</f>
        <v>814190460</v>
      </c>
      <c r="H1025" s="1" t="n">
        <f aca="false">+'PLANTILLA PEDIDOS'!U1029</f>
        <v>0</v>
      </c>
      <c r="I1025" s="1" t="str">
        <f aca="false">TEXT(+'PLANTILLA PEDIDOS'!V1029,0)</f>
        <v/>
      </c>
      <c r="J1025" s="1" t="str">
        <f aca="false">+'PLANTILLA PEDIDOS'!W1029</f>
        <v/>
      </c>
    </row>
    <row r="1026" customFormat="false" ht="13.8" hidden="false" customHeight="false" outlineLevel="0" collapsed="false">
      <c r="A1026" s="22" t="n">
        <f aca="false">+'PLANTILLA PEDIDOS'!$S$1</f>
        <v>45630</v>
      </c>
      <c r="B1026" s="1" t="str">
        <f aca="false">MID(+'PLANTILLA PEDIDOS'!O1030,1,4)</f>
        <v>7711</v>
      </c>
      <c r="C1026" s="1" t="str">
        <f aca="false">+'PLANTILLA PEDIDOS'!P1030</f>
        <v>BOCATTI CC</v>
      </c>
      <c r="D1026" s="1" t="str">
        <f aca="false">TEXT(+'PLANTILLA PEDIDOS'!Q1030,0)</f>
        <v>1000108490</v>
      </c>
      <c r="E1026" s="1" t="str">
        <f aca="false">TEXT(+'PLANTILLA PEDIDOS'!R1030,0)</f>
        <v>50640324</v>
      </c>
      <c r="F1026" s="1" t="str">
        <f aca="false">+'PLANTILLA PEDIDOS'!S1030</f>
        <v>EGU075</v>
      </c>
      <c r="G1026" s="1" t="str">
        <f aca="false">TEXT(+'PLANTILLA PEDIDOS'!T1030,0)</f>
        <v>814190460</v>
      </c>
      <c r="H1026" s="1" t="n">
        <f aca="false">+'PLANTILLA PEDIDOS'!U1030</f>
        <v>0</v>
      </c>
      <c r="I1026" s="1" t="str">
        <f aca="false">TEXT(+'PLANTILLA PEDIDOS'!V1030,0)</f>
        <v/>
      </c>
      <c r="J1026" s="1" t="str">
        <f aca="false">+'PLANTILLA PEDIDOS'!W1030</f>
        <v/>
      </c>
    </row>
    <row r="1027" customFormat="false" ht="13.8" hidden="false" customHeight="false" outlineLevel="0" collapsed="false">
      <c r="A1027" s="22" t="n">
        <f aca="false">+'PLANTILLA PEDIDOS'!$S$1</f>
        <v>45630</v>
      </c>
      <c r="B1027" s="1" t="str">
        <f aca="false">MID(+'PLANTILLA PEDIDOS'!O1031,1,4)</f>
        <v>7711</v>
      </c>
      <c r="C1027" s="1" t="str">
        <f aca="false">+'PLANTILLA PEDIDOS'!P1031</f>
        <v>BOCATTI CC</v>
      </c>
      <c r="D1027" s="1" t="str">
        <f aca="false">TEXT(+'PLANTILLA PEDIDOS'!Q1031,0)</f>
        <v>1000108490</v>
      </c>
      <c r="E1027" s="1" t="str">
        <f aca="false">TEXT(+'PLANTILLA PEDIDOS'!R1031,0)</f>
        <v>50640324</v>
      </c>
      <c r="F1027" s="1" t="str">
        <f aca="false">+'PLANTILLA PEDIDOS'!S1031</f>
        <v>EGU075</v>
      </c>
      <c r="G1027" s="1" t="str">
        <f aca="false">TEXT(+'PLANTILLA PEDIDOS'!T1031,0)</f>
        <v>814190460</v>
      </c>
      <c r="H1027" s="1" t="n">
        <f aca="false">+'PLANTILLA PEDIDOS'!U1031</f>
        <v>0</v>
      </c>
      <c r="I1027" s="1" t="str">
        <f aca="false">TEXT(+'PLANTILLA PEDIDOS'!V1031,0)</f>
        <v/>
      </c>
      <c r="J1027" s="1" t="str">
        <f aca="false">+'PLANTILLA PEDIDOS'!W1031</f>
        <v/>
      </c>
    </row>
    <row r="1028" customFormat="false" ht="13.8" hidden="false" customHeight="false" outlineLevel="0" collapsed="false">
      <c r="A1028" s="22" t="n">
        <f aca="false">+'PLANTILLA PEDIDOS'!$S$1</f>
        <v>45630</v>
      </c>
      <c r="B1028" s="1" t="str">
        <f aca="false">MID(+'PLANTILLA PEDIDOS'!O1032,1,4)</f>
        <v>7711</v>
      </c>
      <c r="C1028" s="1" t="str">
        <f aca="false">+'PLANTILLA PEDIDOS'!P1032</f>
        <v>BOCATTI CC</v>
      </c>
      <c r="D1028" s="1" t="str">
        <f aca="false">TEXT(+'PLANTILLA PEDIDOS'!Q1032,0)</f>
        <v>1000108490</v>
      </c>
      <c r="E1028" s="1" t="str">
        <f aca="false">TEXT(+'PLANTILLA PEDIDOS'!R1032,0)</f>
        <v>50640324</v>
      </c>
      <c r="F1028" s="1" t="str">
        <f aca="false">+'PLANTILLA PEDIDOS'!S1032</f>
        <v>EGU075</v>
      </c>
      <c r="G1028" s="1" t="str">
        <f aca="false">TEXT(+'PLANTILLA PEDIDOS'!T1032,0)</f>
        <v>814190460</v>
      </c>
      <c r="H1028" s="1" t="n">
        <f aca="false">+'PLANTILLA PEDIDOS'!U1032</f>
        <v>0</v>
      </c>
      <c r="I1028" s="1" t="str">
        <f aca="false">TEXT(+'PLANTILLA PEDIDOS'!V1032,0)</f>
        <v/>
      </c>
      <c r="J1028" s="1" t="str">
        <f aca="false">+'PLANTILLA PEDIDOS'!W1032</f>
        <v/>
      </c>
    </row>
    <row r="1029" customFormat="false" ht="13.8" hidden="false" customHeight="false" outlineLevel="0" collapsed="false">
      <c r="A1029" s="22" t="n">
        <f aca="false">+'PLANTILLA PEDIDOS'!$S$1</f>
        <v>45630</v>
      </c>
      <c r="B1029" s="1" t="str">
        <f aca="false">MID(+'PLANTILLA PEDIDOS'!O1033,1,4)</f>
        <v>7711</v>
      </c>
      <c r="C1029" s="1" t="str">
        <f aca="false">+'PLANTILLA PEDIDOS'!P1033</f>
        <v>BOCATTI CC</v>
      </c>
      <c r="D1029" s="1" t="str">
        <f aca="false">TEXT(+'PLANTILLA PEDIDOS'!Q1033,0)</f>
        <v>1000108490</v>
      </c>
      <c r="E1029" s="1" t="str">
        <f aca="false">TEXT(+'PLANTILLA PEDIDOS'!R1033,0)</f>
        <v>50640324</v>
      </c>
      <c r="F1029" s="1" t="str">
        <f aca="false">+'PLANTILLA PEDIDOS'!S1033</f>
        <v>EGU075</v>
      </c>
      <c r="G1029" s="1" t="str">
        <f aca="false">TEXT(+'PLANTILLA PEDIDOS'!T1033,0)</f>
        <v>814190460</v>
      </c>
      <c r="H1029" s="1" t="n">
        <f aca="false">+'PLANTILLA PEDIDOS'!U1033</f>
        <v>0</v>
      </c>
      <c r="I1029" s="1" t="str">
        <f aca="false">TEXT(+'PLANTILLA PEDIDOS'!V1033,0)</f>
        <v/>
      </c>
      <c r="J1029" s="1" t="str">
        <f aca="false">+'PLANTILLA PEDIDOS'!W1033</f>
        <v/>
      </c>
    </row>
    <row r="1030" customFormat="false" ht="13.8" hidden="false" customHeight="false" outlineLevel="0" collapsed="false">
      <c r="A1030" s="22" t="n">
        <f aca="false">+'PLANTILLA PEDIDOS'!$S$1</f>
        <v>45630</v>
      </c>
      <c r="B1030" s="1" t="str">
        <f aca="false">MID(+'PLANTILLA PEDIDOS'!O1034,1,4)</f>
        <v>7711</v>
      </c>
      <c r="C1030" s="1" t="str">
        <f aca="false">+'PLANTILLA PEDIDOS'!P1034</f>
        <v>BOCATTI CC</v>
      </c>
      <c r="D1030" s="1" t="str">
        <f aca="false">TEXT(+'PLANTILLA PEDIDOS'!Q1034,0)</f>
        <v>1000108490</v>
      </c>
      <c r="E1030" s="1" t="str">
        <f aca="false">TEXT(+'PLANTILLA PEDIDOS'!R1034,0)</f>
        <v>50640324</v>
      </c>
      <c r="F1030" s="1" t="str">
        <f aca="false">+'PLANTILLA PEDIDOS'!S1034</f>
        <v>EGU075</v>
      </c>
      <c r="G1030" s="1" t="str">
        <f aca="false">TEXT(+'PLANTILLA PEDIDOS'!T1034,0)</f>
        <v>814190460</v>
      </c>
      <c r="H1030" s="1" t="n">
        <f aca="false">+'PLANTILLA PEDIDOS'!U1034</f>
        <v>0</v>
      </c>
      <c r="I1030" s="1" t="str">
        <f aca="false">TEXT(+'PLANTILLA PEDIDOS'!V1034,0)</f>
        <v/>
      </c>
      <c r="J1030" s="1" t="str">
        <f aca="false">+'PLANTILLA PEDIDOS'!W1034</f>
        <v/>
      </c>
    </row>
    <row r="1031" customFormat="false" ht="13.8" hidden="false" customHeight="false" outlineLevel="0" collapsed="false">
      <c r="A1031" s="22" t="n">
        <f aca="false">+'PLANTILLA PEDIDOS'!$S$1</f>
        <v>45630</v>
      </c>
      <c r="B1031" s="1" t="str">
        <f aca="false">MID(+'PLANTILLA PEDIDOS'!O1035,1,4)</f>
        <v>7711</v>
      </c>
      <c r="C1031" s="1" t="str">
        <f aca="false">+'PLANTILLA PEDIDOS'!P1035</f>
        <v>BOCATTI CC</v>
      </c>
      <c r="D1031" s="1" t="str">
        <f aca="false">TEXT(+'PLANTILLA PEDIDOS'!Q1035,0)</f>
        <v>1000108490</v>
      </c>
      <c r="E1031" s="1" t="str">
        <f aca="false">TEXT(+'PLANTILLA PEDIDOS'!R1035,0)</f>
        <v>50640324</v>
      </c>
      <c r="F1031" s="1" t="str">
        <f aca="false">+'PLANTILLA PEDIDOS'!S1035</f>
        <v>EGU075</v>
      </c>
      <c r="G1031" s="1" t="str">
        <f aca="false">TEXT(+'PLANTILLA PEDIDOS'!T1035,0)</f>
        <v>814190460</v>
      </c>
      <c r="H1031" s="1" t="n">
        <f aca="false">+'PLANTILLA PEDIDOS'!U1035</f>
        <v>0</v>
      </c>
      <c r="I1031" s="1" t="str">
        <f aca="false">TEXT(+'PLANTILLA PEDIDOS'!V1035,0)</f>
        <v/>
      </c>
      <c r="J1031" s="1" t="str">
        <f aca="false">+'PLANTILLA PEDIDOS'!W1035</f>
        <v/>
      </c>
    </row>
    <row r="1032" customFormat="false" ht="13.8" hidden="false" customHeight="false" outlineLevel="0" collapsed="false">
      <c r="A1032" s="22" t="n">
        <f aca="false">+'PLANTILLA PEDIDOS'!$S$1</f>
        <v>45630</v>
      </c>
      <c r="B1032" s="1" t="str">
        <f aca="false">MID(+'PLANTILLA PEDIDOS'!O1036,1,4)</f>
        <v>7711</v>
      </c>
      <c r="C1032" s="1" t="str">
        <f aca="false">+'PLANTILLA PEDIDOS'!P1036</f>
        <v>BOCATTI CC</v>
      </c>
      <c r="D1032" s="1" t="str">
        <f aca="false">TEXT(+'PLANTILLA PEDIDOS'!Q1036,0)</f>
        <v>1000108490</v>
      </c>
      <c r="E1032" s="1" t="str">
        <f aca="false">TEXT(+'PLANTILLA PEDIDOS'!R1036,0)</f>
        <v>50640324</v>
      </c>
      <c r="F1032" s="1" t="str">
        <f aca="false">+'PLANTILLA PEDIDOS'!S1036</f>
        <v>EGU075</v>
      </c>
      <c r="G1032" s="1" t="str">
        <f aca="false">TEXT(+'PLANTILLA PEDIDOS'!T1036,0)</f>
        <v>814190460</v>
      </c>
      <c r="H1032" s="1" t="n">
        <f aca="false">+'PLANTILLA PEDIDOS'!U1036</f>
        <v>0</v>
      </c>
      <c r="I1032" s="1" t="str">
        <f aca="false">TEXT(+'PLANTILLA PEDIDOS'!V1036,0)</f>
        <v/>
      </c>
      <c r="J1032" s="1" t="str">
        <f aca="false">+'PLANTILLA PEDIDOS'!W1036</f>
        <v/>
      </c>
    </row>
    <row r="1033" customFormat="false" ht="13.8" hidden="false" customHeight="false" outlineLevel="0" collapsed="false">
      <c r="A1033" s="22" t="n">
        <f aca="false">+'PLANTILLA PEDIDOS'!$S$1</f>
        <v>45630</v>
      </c>
      <c r="B1033" s="1" t="str">
        <f aca="false">MID(+'PLANTILLA PEDIDOS'!O1037,1,4)</f>
        <v>7711</v>
      </c>
      <c r="C1033" s="1" t="str">
        <f aca="false">+'PLANTILLA PEDIDOS'!P1037</f>
        <v>BOCATTI CC</v>
      </c>
      <c r="D1033" s="1" t="str">
        <f aca="false">TEXT(+'PLANTILLA PEDIDOS'!Q1037,0)</f>
        <v>1000108490</v>
      </c>
      <c r="E1033" s="1" t="str">
        <f aca="false">TEXT(+'PLANTILLA PEDIDOS'!R1037,0)</f>
        <v>50640324</v>
      </c>
      <c r="F1033" s="1" t="str">
        <f aca="false">+'PLANTILLA PEDIDOS'!S1037</f>
        <v>EGU075</v>
      </c>
      <c r="G1033" s="1" t="str">
        <f aca="false">TEXT(+'PLANTILLA PEDIDOS'!T1037,0)</f>
        <v>814190460</v>
      </c>
      <c r="H1033" s="1" t="n">
        <f aca="false">+'PLANTILLA PEDIDOS'!U1037</f>
        <v>0</v>
      </c>
      <c r="I1033" s="1" t="str">
        <f aca="false">TEXT(+'PLANTILLA PEDIDOS'!V1037,0)</f>
        <v/>
      </c>
      <c r="J1033" s="1" t="str">
        <f aca="false">+'PLANTILLA PEDIDOS'!W1037</f>
        <v/>
      </c>
    </row>
    <row r="1034" customFormat="false" ht="13.8" hidden="false" customHeight="false" outlineLevel="0" collapsed="false">
      <c r="A1034" s="22" t="n">
        <f aca="false">+'PLANTILLA PEDIDOS'!$S$1</f>
        <v>45630</v>
      </c>
      <c r="B1034" s="1" t="str">
        <f aca="false">MID(+'PLANTILLA PEDIDOS'!O1038,1,4)</f>
        <v>7711</v>
      </c>
      <c r="C1034" s="1" t="str">
        <f aca="false">+'PLANTILLA PEDIDOS'!P1038</f>
        <v>BOCATTI CC</v>
      </c>
      <c r="D1034" s="1" t="str">
        <f aca="false">TEXT(+'PLANTILLA PEDIDOS'!Q1038,0)</f>
        <v>1000108490</v>
      </c>
      <c r="E1034" s="1" t="str">
        <f aca="false">TEXT(+'PLANTILLA PEDIDOS'!R1038,0)</f>
        <v>50640324</v>
      </c>
      <c r="F1034" s="1" t="str">
        <f aca="false">+'PLANTILLA PEDIDOS'!S1038</f>
        <v>EGU075</v>
      </c>
      <c r="G1034" s="1" t="str">
        <f aca="false">TEXT(+'PLANTILLA PEDIDOS'!T1038,0)</f>
        <v>814190460</v>
      </c>
      <c r="H1034" s="1" t="n">
        <f aca="false">+'PLANTILLA PEDIDOS'!U1038</f>
        <v>0</v>
      </c>
      <c r="I1034" s="1" t="str">
        <f aca="false">TEXT(+'PLANTILLA PEDIDOS'!V1038,0)</f>
        <v/>
      </c>
      <c r="J1034" s="1" t="str">
        <f aca="false">+'PLANTILLA PEDIDOS'!W1038</f>
        <v/>
      </c>
    </row>
    <row r="1035" customFormat="false" ht="13.8" hidden="false" customHeight="false" outlineLevel="0" collapsed="false">
      <c r="A1035" s="22" t="n">
        <f aca="false">+'PLANTILLA PEDIDOS'!$S$1</f>
        <v>45630</v>
      </c>
      <c r="B1035" s="1" t="str">
        <f aca="false">MID(+'PLANTILLA PEDIDOS'!O1039,1,4)</f>
        <v>7711</v>
      </c>
      <c r="C1035" s="1" t="str">
        <f aca="false">+'PLANTILLA PEDIDOS'!P1039</f>
        <v>BOCATTI CC</v>
      </c>
      <c r="D1035" s="1" t="str">
        <f aca="false">TEXT(+'PLANTILLA PEDIDOS'!Q1039,0)</f>
        <v>1000108490</v>
      </c>
      <c r="E1035" s="1" t="str">
        <f aca="false">TEXT(+'PLANTILLA PEDIDOS'!R1039,0)</f>
        <v>50640324</v>
      </c>
      <c r="F1035" s="1" t="str">
        <f aca="false">+'PLANTILLA PEDIDOS'!S1039</f>
        <v>EGU075</v>
      </c>
      <c r="G1035" s="1" t="str">
        <f aca="false">TEXT(+'PLANTILLA PEDIDOS'!T1039,0)</f>
        <v>814190460</v>
      </c>
      <c r="H1035" s="1" t="n">
        <f aca="false">+'PLANTILLA PEDIDOS'!U1039</f>
        <v>0</v>
      </c>
      <c r="I1035" s="1" t="str">
        <f aca="false">TEXT(+'PLANTILLA PEDIDOS'!V1039,0)</f>
        <v/>
      </c>
      <c r="J1035" s="1" t="str">
        <f aca="false">+'PLANTILLA PEDIDOS'!W1039</f>
        <v/>
      </c>
    </row>
    <row r="1036" customFormat="false" ht="13.8" hidden="false" customHeight="false" outlineLevel="0" collapsed="false">
      <c r="A1036" s="22" t="n">
        <f aca="false">+'PLANTILLA PEDIDOS'!$S$1</f>
        <v>45630</v>
      </c>
      <c r="B1036" s="1" t="str">
        <f aca="false">MID(+'PLANTILLA PEDIDOS'!O1040,1,4)</f>
        <v>7711</v>
      </c>
      <c r="C1036" s="1" t="str">
        <f aca="false">+'PLANTILLA PEDIDOS'!P1040</f>
        <v>BOCATTI CC</v>
      </c>
      <c r="D1036" s="1" t="str">
        <f aca="false">TEXT(+'PLANTILLA PEDIDOS'!Q1040,0)</f>
        <v>1000108490</v>
      </c>
      <c r="E1036" s="1" t="str">
        <f aca="false">TEXT(+'PLANTILLA PEDIDOS'!R1040,0)</f>
        <v>50640324</v>
      </c>
      <c r="F1036" s="1" t="str">
        <f aca="false">+'PLANTILLA PEDIDOS'!S1040</f>
        <v>EGU075</v>
      </c>
      <c r="G1036" s="1" t="str">
        <f aca="false">TEXT(+'PLANTILLA PEDIDOS'!T1040,0)</f>
        <v>814190460</v>
      </c>
      <c r="H1036" s="1" t="n">
        <f aca="false">+'PLANTILLA PEDIDOS'!U1040</f>
        <v>0</v>
      </c>
      <c r="I1036" s="1" t="str">
        <f aca="false">TEXT(+'PLANTILLA PEDIDOS'!V1040,0)</f>
        <v/>
      </c>
      <c r="J1036" s="1" t="str">
        <f aca="false">+'PLANTILLA PEDIDOS'!W1040</f>
        <v/>
      </c>
    </row>
    <row r="1037" customFormat="false" ht="13.8" hidden="false" customHeight="false" outlineLevel="0" collapsed="false">
      <c r="A1037" s="22" t="n">
        <f aca="false">+'PLANTILLA PEDIDOS'!$S$1</f>
        <v>45630</v>
      </c>
      <c r="B1037" s="1" t="str">
        <f aca="false">MID(+'PLANTILLA PEDIDOS'!O1041,1,4)</f>
        <v>7711</v>
      </c>
      <c r="C1037" s="1" t="str">
        <f aca="false">+'PLANTILLA PEDIDOS'!P1041</f>
        <v>BOCATTI CC</v>
      </c>
      <c r="D1037" s="1" t="str">
        <f aca="false">TEXT(+'PLANTILLA PEDIDOS'!Q1041,0)</f>
        <v>1000108490</v>
      </c>
      <c r="E1037" s="1" t="str">
        <f aca="false">TEXT(+'PLANTILLA PEDIDOS'!R1041,0)</f>
        <v>50640324</v>
      </c>
      <c r="F1037" s="1" t="str">
        <f aca="false">+'PLANTILLA PEDIDOS'!S1041</f>
        <v>EGU075</v>
      </c>
      <c r="G1037" s="1" t="str">
        <f aca="false">TEXT(+'PLANTILLA PEDIDOS'!T1041,0)</f>
        <v>814190460</v>
      </c>
      <c r="H1037" s="1" t="n">
        <f aca="false">+'PLANTILLA PEDIDOS'!U1041</f>
        <v>0</v>
      </c>
      <c r="I1037" s="1" t="str">
        <f aca="false">TEXT(+'PLANTILLA PEDIDOS'!V1041,0)</f>
        <v/>
      </c>
      <c r="J1037" s="1" t="str">
        <f aca="false">+'PLANTILLA PEDIDOS'!W1041</f>
        <v/>
      </c>
    </row>
    <row r="1038" customFormat="false" ht="13.8" hidden="false" customHeight="false" outlineLevel="0" collapsed="false">
      <c r="A1038" s="22" t="n">
        <f aca="false">+'PLANTILLA PEDIDOS'!$S$1</f>
        <v>45630</v>
      </c>
      <c r="B1038" s="1" t="str">
        <f aca="false">MID(+'PLANTILLA PEDIDOS'!O1042,1,4)</f>
        <v>7711</v>
      </c>
      <c r="C1038" s="1" t="str">
        <f aca="false">+'PLANTILLA PEDIDOS'!P1042</f>
        <v>BOCATTI CC</v>
      </c>
      <c r="D1038" s="1" t="str">
        <f aca="false">TEXT(+'PLANTILLA PEDIDOS'!Q1042,0)</f>
        <v>1000108490</v>
      </c>
      <c r="E1038" s="1" t="str">
        <f aca="false">TEXT(+'PLANTILLA PEDIDOS'!R1042,0)</f>
        <v>50640324</v>
      </c>
      <c r="F1038" s="1" t="str">
        <f aca="false">+'PLANTILLA PEDIDOS'!S1042</f>
        <v>EGU075</v>
      </c>
      <c r="G1038" s="1" t="str">
        <f aca="false">TEXT(+'PLANTILLA PEDIDOS'!T1042,0)</f>
        <v>814190460</v>
      </c>
      <c r="H1038" s="1" t="n">
        <f aca="false">+'PLANTILLA PEDIDOS'!U1042</f>
        <v>0</v>
      </c>
      <c r="I1038" s="1" t="str">
        <f aca="false">TEXT(+'PLANTILLA PEDIDOS'!V1042,0)</f>
        <v/>
      </c>
      <c r="J1038" s="1" t="str">
        <f aca="false">+'PLANTILLA PEDIDOS'!W1042</f>
        <v/>
      </c>
    </row>
    <row r="1039" customFormat="false" ht="13.8" hidden="false" customHeight="false" outlineLevel="0" collapsed="false">
      <c r="A1039" s="22" t="n">
        <f aca="false">+'PLANTILLA PEDIDOS'!$S$1</f>
        <v>45630</v>
      </c>
      <c r="B1039" s="1" t="str">
        <f aca="false">MID(+'PLANTILLA PEDIDOS'!O1043,1,4)</f>
        <v>7711</v>
      </c>
      <c r="C1039" s="1" t="str">
        <f aca="false">+'PLANTILLA PEDIDOS'!P1043</f>
        <v>BOCATTI CC</v>
      </c>
      <c r="D1039" s="1" t="str">
        <f aca="false">TEXT(+'PLANTILLA PEDIDOS'!Q1043,0)</f>
        <v>1000108490</v>
      </c>
      <c r="E1039" s="1" t="str">
        <f aca="false">TEXT(+'PLANTILLA PEDIDOS'!R1043,0)</f>
        <v>50640324</v>
      </c>
      <c r="F1039" s="1" t="str">
        <f aca="false">+'PLANTILLA PEDIDOS'!S1043</f>
        <v>EGU075</v>
      </c>
      <c r="G1039" s="1" t="str">
        <f aca="false">TEXT(+'PLANTILLA PEDIDOS'!T1043,0)</f>
        <v>814190460</v>
      </c>
      <c r="H1039" s="1" t="n">
        <f aca="false">+'PLANTILLA PEDIDOS'!U1043</f>
        <v>0</v>
      </c>
      <c r="I1039" s="1" t="str">
        <f aca="false">TEXT(+'PLANTILLA PEDIDOS'!V1043,0)</f>
        <v/>
      </c>
      <c r="J1039" s="1" t="str">
        <f aca="false">+'PLANTILLA PEDIDOS'!W1043</f>
        <v/>
      </c>
    </row>
    <row r="1040" customFormat="false" ht="13.8" hidden="false" customHeight="false" outlineLevel="0" collapsed="false">
      <c r="A1040" s="22" t="n">
        <f aca="false">+'PLANTILLA PEDIDOS'!$S$1</f>
        <v>45630</v>
      </c>
      <c r="B1040" s="1" t="str">
        <f aca="false">MID(+'PLANTILLA PEDIDOS'!O1044,1,4)</f>
        <v>7711</v>
      </c>
      <c r="C1040" s="1" t="str">
        <f aca="false">+'PLANTILLA PEDIDOS'!P1044</f>
        <v>BOCATTI CC</v>
      </c>
      <c r="D1040" s="1" t="str">
        <f aca="false">TEXT(+'PLANTILLA PEDIDOS'!Q1044,0)</f>
        <v>1000108490</v>
      </c>
      <c r="E1040" s="1" t="str">
        <f aca="false">TEXT(+'PLANTILLA PEDIDOS'!R1044,0)</f>
        <v>50640324</v>
      </c>
      <c r="F1040" s="1" t="str">
        <f aca="false">+'PLANTILLA PEDIDOS'!S1044</f>
        <v>EGU075</v>
      </c>
      <c r="G1040" s="1" t="str">
        <f aca="false">TEXT(+'PLANTILLA PEDIDOS'!T1044,0)</f>
        <v>814190460</v>
      </c>
      <c r="H1040" s="1" t="n">
        <f aca="false">+'PLANTILLA PEDIDOS'!U1044</f>
        <v>0</v>
      </c>
      <c r="I1040" s="1" t="str">
        <f aca="false">TEXT(+'PLANTILLA PEDIDOS'!V1044,0)</f>
        <v/>
      </c>
      <c r="J1040" s="1" t="str">
        <f aca="false">+'PLANTILLA PEDIDOS'!W1044</f>
        <v/>
      </c>
    </row>
    <row r="1041" customFormat="false" ht="13.8" hidden="false" customHeight="false" outlineLevel="0" collapsed="false">
      <c r="A1041" s="22" t="n">
        <f aca="false">+'PLANTILLA PEDIDOS'!$S$1</f>
        <v>45630</v>
      </c>
      <c r="B1041" s="1" t="str">
        <f aca="false">MID(+'PLANTILLA PEDIDOS'!O1045,1,4)</f>
        <v>7711</v>
      </c>
      <c r="C1041" s="1" t="str">
        <f aca="false">+'PLANTILLA PEDIDOS'!P1045</f>
        <v>BOCATTI CC</v>
      </c>
      <c r="D1041" s="1" t="str">
        <f aca="false">TEXT(+'PLANTILLA PEDIDOS'!Q1045,0)</f>
        <v>1000108490</v>
      </c>
      <c r="E1041" s="1" t="str">
        <f aca="false">TEXT(+'PLANTILLA PEDIDOS'!R1045,0)</f>
        <v>50640324</v>
      </c>
      <c r="F1041" s="1" t="str">
        <f aca="false">+'PLANTILLA PEDIDOS'!S1045</f>
        <v>EGU075</v>
      </c>
      <c r="G1041" s="1" t="str">
        <f aca="false">TEXT(+'PLANTILLA PEDIDOS'!T1045,0)</f>
        <v>814190460</v>
      </c>
      <c r="H1041" s="1" t="n">
        <f aca="false">+'PLANTILLA PEDIDOS'!U1045</f>
        <v>0</v>
      </c>
      <c r="I1041" s="1" t="str">
        <f aca="false">TEXT(+'PLANTILLA PEDIDOS'!V1045,0)</f>
        <v/>
      </c>
      <c r="J1041" s="1" t="str">
        <f aca="false">+'PLANTILLA PEDIDOS'!W1045</f>
        <v/>
      </c>
    </row>
    <row r="1042" customFormat="false" ht="13.8" hidden="false" customHeight="false" outlineLevel="0" collapsed="false">
      <c r="A1042" s="22" t="n">
        <f aca="false">+'PLANTILLA PEDIDOS'!$S$1</f>
        <v>45630</v>
      </c>
      <c r="B1042" s="1" t="str">
        <f aca="false">MID(+'PLANTILLA PEDIDOS'!O1046,1,4)</f>
        <v>7711</v>
      </c>
      <c r="C1042" s="1" t="str">
        <f aca="false">+'PLANTILLA PEDIDOS'!P1046</f>
        <v>BOCATTI CC</v>
      </c>
      <c r="D1042" s="1" t="str">
        <f aca="false">TEXT(+'PLANTILLA PEDIDOS'!Q1046,0)</f>
        <v>1000108490</v>
      </c>
      <c r="E1042" s="1" t="str">
        <f aca="false">TEXT(+'PLANTILLA PEDIDOS'!R1046,0)</f>
        <v>50640324</v>
      </c>
      <c r="F1042" s="1" t="str">
        <f aca="false">+'PLANTILLA PEDIDOS'!S1046</f>
        <v>EGU075</v>
      </c>
      <c r="G1042" s="1" t="str">
        <f aca="false">TEXT(+'PLANTILLA PEDIDOS'!T1046,0)</f>
        <v>814190460</v>
      </c>
      <c r="H1042" s="1" t="n">
        <f aca="false">+'PLANTILLA PEDIDOS'!U1046</f>
        <v>0</v>
      </c>
      <c r="I1042" s="1" t="str">
        <f aca="false">TEXT(+'PLANTILLA PEDIDOS'!V1046,0)</f>
        <v/>
      </c>
      <c r="J1042" s="1" t="str">
        <f aca="false">+'PLANTILLA PEDIDOS'!W1046</f>
        <v/>
      </c>
    </row>
    <row r="1043" customFormat="false" ht="13.8" hidden="false" customHeight="false" outlineLevel="0" collapsed="false">
      <c r="A1043" s="22" t="n">
        <f aca="false">+'PLANTILLA PEDIDOS'!$S$1</f>
        <v>45630</v>
      </c>
      <c r="B1043" s="1" t="str">
        <f aca="false">MID(+'PLANTILLA PEDIDOS'!O1047,1,4)</f>
        <v>7711</v>
      </c>
      <c r="C1043" s="1" t="str">
        <f aca="false">+'PLANTILLA PEDIDOS'!P1047</f>
        <v>BOCATTI CC</v>
      </c>
      <c r="D1043" s="1" t="str">
        <f aca="false">TEXT(+'PLANTILLA PEDIDOS'!Q1047,0)</f>
        <v>1000108490</v>
      </c>
      <c r="E1043" s="1" t="str">
        <f aca="false">TEXT(+'PLANTILLA PEDIDOS'!R1047,0)</f>
        <v>50640324</v>
      </c>
      <c r="F1043" s="1" t="str">
        <f aca="false">+'PLANTILLA PEDIDOS'!S1047</f>
        <v>EGU075</v>
      </c>
      <c r="G1043" s="1" t="str">
        <f aca="false">TEXT(+'PLANTILLA PEDIDOS'!T1047,0)</f>
        <v>814190460</v>
      </c>
      <c r="H1043" s="1" t="n">
        <f aca="false">+'PLANTILLA PEDIDOS'!U1047</f>
        <v>0</v>
      </c>
      <c r="I1043" s="1" t="str">
        <f aca="false">TEXT(+'PLANTILLA PEDIDOS'!V1047,0)</f>
        <v/>
      </c>
      <c r="J1043" s="1" t="str">
        <f aca="false">+'PLANTILLA PEDIDOS'!W1047</f>
        <v/>
      </c>
    </row>
    <row r="1044" customFormat="false" ht="13.8" hidden="false" customHeight="false" outlineLevel="0" collapsed="false">
      <c r="A1044" s="22" t="n">
        <f aca="false">+'PLANTILLA PEDIDOS'!$S$1</f>
        <v>45630</v>
      </c>
      <c r="B1044" s="1" t="str">
        <f aca="false">MID(+'PLANTILLA PEDIDOS'!O1048,1,4)</f>
        <v>7711</v>
      </c>
      <c r="C1044" s="1" t="str">
        <f aca="false">+'PLANTILLA PEDIDOS'!P1048</f>
        <v>BOCATTI CC</v>
      </c>
      <c r="D1044" s="1" t="str">
        <f aca="false">TEXT(+'PLANTILLA PEDIDOS'!Q1048,0)</f>
        <v>1000108490</v>
      </c>
      <c r="E1044" s="1" t="str">
        <f aca="false">TEXT(+'PLANTILLA PEDIDOS'!R1048,0)</f>
        <v>50640324</v>
      </c>
      <c r="F1044" s="1" t="str">
        <f aca="false">+'PLANTILLA PEDIDOS'!S1048</f>
        <v>EGU075</v>
      </c>
      <c r="G1044" s="1" t="str">
        <f aca="false">TEXT(+'PLANTILLA PEDIDOS'!T1048,0)</f>
        <v>814190460</v>
      </c>
      <c r="H1044" s="1" t="n">
        <f aca="false">+'PLANTILLA PEDIDOS'!U1048</f>
        <v>0</v>
      </c>
      <c r="I1044" s="1" t="str">
        <f aca="false">TEXT(+'PLANTILLA PEDIDOS'!V1048,0)</f>
        <v/>
      </c>
      <c r="J1044" s="1" t="str">
        <f aca="false">+'PLANTILLA PEDIDOS'!W1048</f>
        <v/>
      </c>
    </row>
    <row r="1045" customFormat="false" ht="13.8" hidden="false" customHeight="false" outlineLevel="0" collapsed="false">
      <c r="A1045" s="22" t="n">
        <f aca="false">+'PLANTILLA PEDIDOS'!$S$1</f>
        <v>45630</v>
      </c>
      <c r="B1045" s="1" t="str">
        <f aca="false">MID(+'PLANTILLA PEDIDOS'!O1049,1,4)</f>
        <v>7711</v>
      </c>
      <c r="C1045" s="1" t="str">
        <f aca="false">+'PLANTILLA PEDIDOS'!P1049</f>
        <v>BOCATTI CC</v>
      </c>
      <c r="D1045" s="1" t="str">
        <f aca="false">TEXT(+'PLANTILLA PEDIDOS'!Q1049,0)</f>
        <v>1000108490</v>
      </c>
      <c r="E1045" s="1" t="str">
        <f aca="false">TEXT(+'PLANTILLA PEDIDOS'!R1049,0)</f>
        <v>50640324</v>
      </c>
      <c r="F1045" s="1" t="str">
        <f aca="false">+'PLANTILLA PEDIDOS'!S1049</f>
        <v>EGU075</v>
      </c>
      <c r="G1045" s="1" t="str">
        <f aca="false">TEXT(+'PLANTILLA PEDIDOS'!T1049,0)</f>
        <v>814190460</v>
      </c>
      <c r="H1045" s="1" t="n">
        <f aca="false">+'PLANTILLA PEDIDOS'!U1049</f>
        <v>0</v>
      </c>
      <c r="I1045" s="1" t="str">
        <f aca="false">TEXT(+'PLANTILLA PEDIDOS'!V1049,0)</f>
        <v/>
      </c>
      <c r="J1045" s="1" t="str">
        <f aca="false">+'PLANTILLA PEDIDOS'!W1049</f>
        <v/>
      </c>
    </row>
    <row r="1046" customFormat="false" ht="13.8" hidden="false" customHeight="false" outlineLevel="0" collapsed="false">
      <c r="A1046" s="22" t="n">
        <f aca="false">+'PLANTILLA PEDIDOS'!$S$1</f>
        <v>45630</v>
      </c>
      <c r="B1046" s="1" t="str">
        <f aca="false">MID(+'PLANTILLA PEDIDOS'!O1050,1,4)</f>
        <v>7711</v>
      </c>
      <c r="C1046" s="1" t="str">
        <f aca="false">+'PLANTILLA PEDIDOS'!P1050</f>
        <v>BOCATTI CC</v>
      </c>
      <c r="D1046" s="1" t="str">
        <f aca="false">TEXT(+'PLANTILLA PEDIDOS'!Q1050,0)</f>
        <v>1000108490</v>
      </c>
      <c r="E1046" s="1" t="str">
        <f aca="false">TEXT(+'PLANTILLA PEDIDOS'!R1050,0)</f>
        <v>50640324</v>
      </c>
      <c r="F1046" s="1" t="str">
        <f aca="false">+'PLANTILLA PEDIDOS'!S1050</f>
        <v>EGU075</v>
      </c>
      <c r="G1046" s="1" t="str">
        <f aca="false">TEXT(+'PLANTILLA PEDIDOS'!T1050,0)</f>
        <v>814190460</v>
      </c>
      <c r="H1046" s="1" t="n">
        <f aca="false">+'PLANTILLA PEDIDOS'!U1050</f>
        <v>0</v>
      </c>
      <c r="I1046" s="1" t="str">
        <f aca="false">TEXT(+'PLANTILLA PEDIDOS'!V1050,0)</f>
        <v/>
      </c>
      <c r="J1046" s="1" t="str">
        <f aca="false">+'PLANTILLA PEDIDOS'!W1050</f>
        <v/>
      </c>
    </row>
    <row r="1047" customFormat="false" ht="13.8" hidden="false" customHeight="false" outlineLevel="0" collapsed="false">
      <c r="A1047" s="22" t="n">
        <f aca="false">+'PLANTILLA PEDIDOS'!$S$1</f>
        <v>45630</v>
      </c>
      <c r="B1047" s="1" t="str">
        <f aca="false">MID(+'PLANTILLA PEDIDOS'!O1051,1,4)</f>
        <v>7711</v>
      </c>
      <c r="C1047" s="1" t="str">
        <f aca="false">+'PLANTILLA PEDIDOS'!P1051</f>
        <v>BOCATTI CC</v>
      </c>
      <c r="D1047" s="1" t="str">
        <f aca="false">TEXT(+'PLANTILLA PEDIDOS'!Q1051,0)</f>
        <v>1000108490</v>
      </c>
      <c r="E1047" s="1" t="str">
        <f aca="false">TEXT(+'PLANTILLA PEDIDOS'!R1051,0)</f>
        <v>50640324</v>
      </c>
      <c r="F1047" s="1" t="str">
        <f aca="false">+'PLANTILLA PEDIDOS'!S1051</f>
        <v>EGU075</v>
      </c>
      <c r="G1047" s="1" t="str">
        <f aca="false">TEXT(+'PLANTILLA PEDIDOS'!T1051,0)</f>
        <v>814190460</v>
      </c>
      <c r="H1047" s="1" t="n">
        <f aca="false">+'PLANTILLA PEDIDOS'!U1051</f>
        <v>0</v>
      </c>
      <c r="I1047" s="1" t="str">
        <f aca="false">TEXT(+'PLANTILLA PEDIDOS'!V1051,0)</f>
        <v/>
      </c>
      <c r="J1047" s="1" t="str">
        <f aca="false">+'PLANTILLA PEDIDOS'!W1051</f>
        <v/>
      </c>
    </row>
    <row r="1048" customFormat="false" ht="13.8" hidden="false" customHeight="false" outlineLevel="0" collapsed="false">
      <c r="A1048" s="22" t="n">
        <f aca="false">+'PLANTILLA PEDIDOS'!$S$1</f>
        <v>45630</v>
      </c>
      <c r="B1048" s="1" t="str">
        <f aca="false">MID(+'PLANTILLA PEDIDOS'!O1052,1,4)</f>
        <v>7711</v>
      </c>
      <c r="C1048" s="1" t="str">
        <f aca="false">+'PLANTILLA PEDIDOS'!P1052</f>
        <v>BOCATTI CC</v>
      </c>
      <c r="D1048" s="1" t="str">
        <f aca="false">TEXT(+'PLANTILLA PEDIDOS'!Q1052,0)</f>
        <v>1000108490</v>
      </c>
      <c r="E1048" s="1" t="str">
        <f aca="false">TEXT(+'PLANTILLA PEDIDOS'!R1052,0)</f>
        <v>50640324</v>
      </c>
      <c r="F1048" s="1" t="str">
        <f aca="false">+'PLANTILLA PEDIDOS'!S1052</f>
        <v>EGU075</v>
      </c>
      <c r="G1048" s="1" t="str">
        <f aca="false">TEXT(+'PLANTILLA PEDIDOS'!T1052,0)</f>
        <v>814190460</v>
      </c>
      <c r="H1048" s="1" t="n">
        <f aca="false">+'PLANTILLA PEDIDOS'!U1052</f>
        <v>0</v>
      </c>
      <c r="I1048" s="1" t="str">
        <f aca="false">TEXT(+'PLANTILLA PEDIDOS'!V1052,0)</f>
        <v/>
      </c>
      <c r="J1048" s="1" t="str">
        <f aca="false">+'PLANTILLA PEDIDOS'!W1052</f>
        <v/>
      </c>
    </row>
    <row r="1049" customFormat="false" ht="13.8" hidden="false" customHeight="false" outlineLevel="0" collapsed="false">
      <c r="A1049" s="22" t="n">
        <f aca="false">+'PLANTILLA PEDIDOS'!$S$1</f>
        <v>45630</v>
      </c>
      <c r="B1049" s="1" t="str">
        <f aca="false">MID(+'PLANTILLA PEDIDOS'!O1053,1,4)</f>
        <v>7711</v>
      </c>
      <c r="C1049" s="1" t="str">
        <f aca="false">+'PLANTILLA PEDIDOS'!P1053</f>
        <v>BOCATTI CC</v>
      </c>
      <c r="D1049" s="1" t="str">
        <f aca="false">TEXT(+'PLANTILLA PEDIDOS'!Q1053,0)</f>
        <v>1000108490</v>
      </c>
      <c r="E1049" s="1" t="str">
        <f aca="false">TEXT(+'PLANTILLA PEDIDOS'!R1053,0)</f>
        <v>50640324</v>
      </c>
      <c r="F1049" s="1" t="str">
        <f aca="false">+'PLANTILLA PEDIDOS'!S1053</f>
        <v>EGU075</v>
      </c>
      <c r="G1049" s="1" t="str">
        <f aca="false">TEXT(+'PLANTILLA PEDIDOS'!T1053,0)</f>
        <v>814190460</v>
      </c>
      <c r="H1049" s="1" t="n">
        <f aca="false">+'PLANTILLA PEDIDOS'!U1053</f>
        <v>0</v>
      </c>
      <c r="I1049" s="1" t="str">
        <f aca="false">TEXT(+'PLANTILLA PEDIDOS'!V1053,0)</f>
        <v/>
      </c>
      <c r="J1049" s="1" t="str">
        <f aca="false">+'PLANTILLA PEDIDOS'!W1053</f>
        <v/>
      </c>
    </row>
    <row r="1050" customFormat="false" ht="13.8" hidden="false" customHeight="false" outlineLevel="0" collapsed="false">
      <c r="A1050" s="22" t="n">
        <f aca="false">+'PLANTILLA PEDIDOS'!$S$1</f>
        <v>45630</v>
      </c>
      <c r="B1050" s="1" t="str">
        <f aca="false">MID(+'PLANTILLA PEDIDOS'!O1054,1,4)</f>
        <v>7711</v>
      </c>
      <c r="C1050" s="1" t="str">
        <f aca="false">+'PLANTILLA PEDIDOS'!P1054</f>
        <v>BOCATTI CC</v>
      </c>
      <c r="D1050" s="1" t="str">
        <f aca="false">TEXT(+'PLANTILLA PEDIDOS'!Q1054,0)</f>
        <v>1000108490</v>
      </c>
      <c r="E1050" s="1" t="str">
        <f aca="false">TEXT(+'PLANTILLA PEDIDOS'!R1054,0)</f>
        <v>50640324</v>
      </c>
      <c r="F1050" s="1" t="str">
        <f aca="false">+'PLANTILLA PEDIDOS'!S1054</f>
        <v>EGU075</v>
      </c>
      <c r="G1050" s="1" t="str">
        <f aca="false">TEXT(+'PLANTILLA PEDIDOS'!T1054,0)</f>
        <v>814190460</v>
      </c>
      <c r="H1050" s="1" t="n">
        <f aca="false">+'PLANTILLA PEDIDOS'!U1054</f>
        <v>0</v>
      </c>
      <c r="I1050" s="1" t="str">
        <f aca="false">TEXT(+'PLANTILLA PEDIDOS'!V1054,0)</f>
        <v/>
      </c>
      <c r="J1050" s="1" t="str">
        <f aca="false">+'PLANTILLA PEDIDOS'!W1054</f>
        <v/>
      </c>
    </row>
    <row r="1051" customFormat="false" ht="13.8" hidden="false" customHeight="false" outlineLevel="0" collapsed="false">
      <c r="A1051" s="22" t="n">
        <f aca="false">+'PLANTILLA PEDIDOS'!$S$1</f>
        <v>45630</v>
      </c>
      <c r="B1051" s="1" t="str">
        <f aca="false">MID(+'PLANTILLA PEDIDOS'!O1055,1,4)</f>
        <v>7711</v>
      </c>
      <c r="C1051" s="1" t="str">
        <f aca="false">+'PLANTILLA PEDIDOS'!P1055</f>
        <v>BOCATTI CC</v>
      </c>
      <c r="D1051" s="1" t="str">
        <f aca="false">TEXT(+'PLANTILLA PEDIDOS'!Q1055,0)</f>
        <v>1000108490</v>
      </c>
      <c r="E1051" s="1" t="str">
        <f aca="false">TEXT(+'PLANTILLA PEDIDOS'!R1055,0)</f>
        <v>50640324</v>
      </c>
      <c r="F1051" s="1" t="str">
        <f aca="false">+'PLANTILLA PEDIDOS'!S1055</f>
        <v>EGU075</v>
      </c>
      <c r="G1051" s="1" t="str">
        <f aca="false">TEXT(+'PLANTILLA PEDIDOS'!T1055,0)</f>
        <v>814190460</v>
      </c>
      <c r="H1051" s="1" t="n">
        <f aca="false">+'PLANTILLA PEDIDOS'!U1055</f>
        <v>0</v>
      </c>
      <c r="I1051" s="1" t="str">
        <f aca="false">TEXT(+'PLANTILLA PEDIDOS'!V1055,0)</f>
        <v/>
      </c>
      <c r="J1051" s="1" t="str">
        <f aca="false">+'PLANTILLA PEDIDOS'!W1055</f>
        <v/>
      </c>
    </row>
    <row r="1052" customFormat="false" ht="13.8" hidden="false" customHeight="false" outlineLevel="0" collapsed="false">
      <c r="A1052" s="22" t="n">
        <f aca="false">+'PLANTILLA PEDIDOS'!$S$1</f>
        <v>45630</v>
      </c>
      <c r="B1052" s="1" t="str">
        <f aca="false">MID(+'PLANTILLA PEDIDOS'!O1056,1,4)</f>
        <v>7711</v>
      </c>
      <c r="C1052" s="1" t="str">
        <f aca="false">+'PLANTILLA PEDIDOS'!P1056</f>
        <v>BOCATTI CC</v>
      </c>
      <c r="D1052" s="1" t="str">
        <f aca="false">TEXT(+'PLANTILLA PEDIDOS'!Q1056,0)</f>
        <v>1000108490</v>
      </c>
      <c r="E1052" s="1" t="str">
        <f aca="false">TEXT(+'PLANTILLA PEDIDOS'!R1056,0)</f>
        <v>50640324</v>
      </c>
      <c r="F1052" s="1" t="str">
        <f aca="false">+'PLANTILLA PEDIDOS'!S1056</f>
        <v>EGU075</v>
      </c>
      <c r="G1052" s="1" t="str">
        <f aca="false">TEXT(+'PLANTILLA PEDIDOS'!T1056,0)</f>
        <v>814190460</v>
      </c>
      <c r="H1052" s="1" t="n">
        <f aca="false">+'PLANTILLA PEDIDOS'!U1056</f>
        <v>0</v>
      </c>
      <c r="I1052" s="1" t="str">
        <f aca="false">TEXT(+'PLANTILLA PEDIDOS'!V1056,0)</f>
        <v/>
      </c>
      <c r="J1052" s="1" t="str">
        <f aca="false">+'PLANTILLA PEDIDOS'!W1056</f>
        <v/>
      </c>
    </row>
    <row r="1053" customFormat="false" ht="13.8" hidden="false" customHeight="false" outlineLevel="0" collapsed="false">
      <c r="A1053" s="22" t="n">
        <f aca="false">+'PLANTILLA PEDIDOS'!$S$1</f>
        <v>45630</v>
      </c>
      <c r="B1053" s="1" t="str">
        <f aca="false">MID(+'PLANTILLA PEDIDOS'!O1057,1,4)</f>
        <v>7711</v>
      </c>
      <c r="C1053" s="1" t="str">
        <f aca="false">+'PLANTILLA PEDIDOS'!P1057</f>
        <v>BOCATTI CC</v>
      </c>
      <c r="D1053" s="1" t="str">
        <f aca="false">TEXT(+'PLANTILLA PEDIDOS'!Q1057,0)</f>
        <v>1000108490</v>
      </c>
      <c r="E1053" s="1" t="str">
        <f aca="false">TEXT(+'PLANTILLA PEDIDOS'!R1057,0)</f>
        <v>50640324</v>
      </c>
      <c r="F1053" s="1" t="str">
        <f aca="false">+'PLANTILLA PEDIDOS'!S1057</f>
        <v>EGU075</v>
      </c>
      <c r="G1053" s="1" t="str">
        <f aca="false">TEXT(+'PLANTILLA PEDIDOS'!T1057,0)</f>
        <v>814190460</v>
      </c>
      <c r="H1053" s="1" t="n">
        <f aca="false">+'PLANTILLA PEDIDOS'!U1057</f>
        <v>1</v>
      </c>
      <c r="I1053" s="1" t="str">
        <f aca="false">TEXT(+'PLANTILLA PEDIDOS'!V1057,0)</f>
        <v>8208</v>
      </c>
      <c r="J1053" s="1" t="n">
        <f aca="false">+'PLANTILLA PEDIDOS'!W1057</f>
        <v>5</v>
      </c>
    </row>
    <row r="1054" customFormat="false" ht="13.8" hidden="false" customHeight="false" outlineLevel="0" collapsed="false">
      <c r="A1054" s="22" t="n">
        <f aca="false">+'PLANTILLA PEDIDOS'!$S$1</f>
        <v>45630</v>
      </c>
      <c r="B1054" s="1" t="str">
        <f aca="false">MID(+'PLANTILLA PEDIDOS'!O1058,1,4)</f>
        <v>7711</v>
      </c>
      <c r="C1054" s="1" t="str">
        <f aca="false">+'PLANTILLA PEDIDOS'!P1058</f>
        <v>BOCATTI CC</v>
      </c>
      <c r="D1054" s="1" t="str">
        <f aca="false">TEXT(+'PLANTILLA PEDIDOS'!Q1058,0)</f>
        <v>1000108490</v>
      </c>
      <c r="E1054" s="1" t="str">
        <f aca="false">TEXT(+'PLANTILLA PEDIDOS'!R1058,0)</f>
        <v>50640324</v>
      </c>
      <c r="F1054" s="1" t="str">
        <f aca="false">+'PLANTILLA PEDIDOS'!S1058</f>
        <v>EGU075</v>
      </c>
      <c r="G1054" s="1" t="str">
        <f aca="false">TEXT(+'PLANTILLA PEDIDOS'!T1058,0)</f>
        <v>814190460</v>
      </c>
      <c r="H1054" s="1" t="n">
        <f aca="false">+'PLANTILLA PEDIDOS'!U1058</f>
        <v>1</v>
      </c>
      <c r="I1054" s="1" t="str">
        <f aca="false">TEXT(+'PLANTILLA PEDIDOS'!V1058,0)</f>
        <v>5703</v>
      </c>
      <c r="J1054" s="1" t="n">
        <f aca="false">+'PLANTILLA PEDIDOS'!W1058</f>
        <v>8</v>
      </c>
    </row>
    <row r="1055" customFormat="false" ht="13.8" hidden="false" customHeight="false" outlineLevel="0" collapsed="false">
      <c r="A1055" s="22" t="n">
        <f aca="false">+'PLANTILLA PEDIDOS'!$S$1</f>
        <v>45630</v>
      </c>
      <c r="B1055" s="1" t="str">
        <f aca="false">MID(+'PLANTILLA PEDIDOS'!O1059,1,4)</f>
        <v>7711</v>
      </c>
      <c r="C1055" s="1" t="str">
        <f aca="false">+'PLANTILLA PEDIDOS'!P1059</f>
        <v>BOCATTI CC</v>
      </c>
      <c r="D1055" s="1" t="str">
        <f aca="false">TEXT(+'PLANTILLA PEDIDOS'!Q1059,0)</f>
        <v>1000108490</v>
      </c>
      <c r="E1055" s="1" t="str">
        <f aca="false">TEXT(+'PLANTILLA PEDIDOS'!R1059,0)</f>
        <v>50640324</v>
      </c>
      <c r="F1055" s="1" t="str">
        <f aca="false">+'PLANTILLA PEDIDOS'!S1059</f>
        <v>EGU075</v>
      </c>
      <c r="G1055" s="1" t="str">
        <f aca="false">TEXT(+'PLANTILLA PEDIDOS'!T1059,0)</f>
        <v>814190460</v>
      </c>
      <c r="H1055" s="1" t="n">
        <f aca="false">+'PLANTILLA PEDIDOS'!U1059</f>
        <v>1</v>
      </c>
      <c r="I1055" s="1" t="str">
        <f aca="false">TEXT(+'PLANTILLA PEDIDOS'!V1059,0)</f>
        <v>12036</v>
      </c>
      <c r="J1055" s="1" t="n">
        <f aca="false">+'PLANTILLA PEDIDOS'!W1059</f>
        <v>7</v>
      </c>
    </row>
    <row r="1056" customFormat="false" ht="13.8" hidden="false" customHeight="false" outlineLevel="0" collapsed="false">
      <c r="A1056" s="22" t="n">
        <f aca="false">+'PLANTILLA PEDIDOS'!$S$1</f>
        <v>45630</v>
      </c>
      <c r="B1056" s="1" t="str">
        <f aca="false">MID(+'PLANTILLA PEDIDOS'!O1060,1,4)</f>
        <v>7711</v>
      </c>
      <c r="C1056" s="1" t="str">
        <f aca="false">+'PLANTILLA PEDIDOS'!P1060</f>
        <v>BOCATTI CC</v>
      </c>
      <c r="D1056" s="1" t="str">
        <f aca="false">TEXT(+'PLANTILLA PEDIDOS'!Q1060,0)</f>
        <v>1000108490</v>
      </c>
      <c r="E1056" s="1" t="str">
        <f aca="false">TEXT(+'PLANTILLA PEDIDOS'!R1060,0)</f>
        <v>50640324</v>
      </c>
      <c r="F1056" s="1" t="str">
        <f aca="false">+'PLANTILLA PEDIDOS'!S1060</f>
        <v>EGU075</v>
      </c>
      <c r="G1056" s="1" t="str">
        <f aca="false">TEXT(+'PLANTILLA PEDIDOS'!T1060,0)</f>
        <v>814190460</v>
      </c>
      <c r="H1056" s="1" t="n">
        <f aca="false">+'PLANTILLA PEDIDOS'!U1060</f>
        <v>1</v>
      </c>
      <c r="I1056" s="1" t="str">
        <f aca="false">TEXT(+'PLANTILLA PEDIDOS'!V1060,0)</f>
        <v>5753</v>
      </c>
      <c r="J1056" s="1" t="n">
        <f aca="false">+'PLANTILLA PEDIDOS'!W1060</f>
        <v>6</v>
      </c>
    </row>
    <row r="1057" customFormat="false" ht="13.8" hidden="false" customHeight="false" outlineLevel="0" collapsed="false">
      <c r="A1057" s="22" t="n">
        <f aca="false">+'PLANTILLA PEDIDOS'!$S$1</f>
        <v>45630</v>
      </c>
      <c r="B1057" s="1" t="str">
        <f aca="false">MID(+'PLANTILLA PEDIDOS'!O1061,1,4)</f>
        <v>7711</v>
      </c>
      <c r="C1057" s="1" t="str">
        <f aca="false">+'PLANTILLA PEDIDOS'!P1061</f>
        <v>BOCATTI CC</v>
      </c>
      <c r="D1057" s="1" t="str">
        <f aca="false">TEXT(+'PLANTILLA PEDIDOS'!Q1061,0)</f>
        <v>1000108490</v>
      </c>
      <c r="E1057" s="1" t="str">
        <f aca="false">TEXT(+'PLANTILLA PEDIDOS'!R1061,0)</f>
        <v>50640324</v>
      </c>
      <c r="F1057" s="1" t="str">
        <f aca="false">+'PLANTILLA PEDIDOS'!S1061</f>
        <v>EGU075</v>
      </c>
      <c r="G1057" s="1" t="str">
        <f aca="false">TEXT(+'PLANTILLA PEDIDOS'!T1061,0)</f>
        <v>814190460</v>
      </c>
      <c r="H1057" s="1" t="n">
        <f aca="false">+'PLANTILLA PEDIDOS'!U1061</f>
        <v>1</v>
      </c>
      <c r="I1057" s="1" t="str">
        <f aca="false">TEXT(+'PLANTILLA PEDIDOS'!V1061,0)</f>
        <v>5760</v>
      </c>
      <c r="J1057" s="1" t="n">
        <f aca="false">+'PLANTILLA PEDIDOS'!W1061</f>
        <v>2</v>
      </c>
    </row>
    <row r="1058" customFormat="false" ht="13.8" hidden="false" customHeight="false" outlineLevel="0" collapsed="false">
      <c r="A1058" s="22" t="n">
        <f aca="false">+'PLANTILLA PEDIDOS'!$S$1</f>
        <v>45630</v>
      </c>
      <c r="B1058" s="1" t="str">
        <f aca="false">MID(+'PLANTILLA PEDIDOS'!O1062,1,4)</f>
        <v>7711</v>
      </c>
      <c r="C1058" s="1" t="str">
        <f aca="false">+'PLANTILLA PEDIDOS'!P1062</f>
        <v>BOCATTI CC</v>
      </c>
      <c r="D1058" s="1" t="str">
        <f aca="false">TEXT(+'PLANTILLA PEDIDOS'!Q1062,0)</f>
        <v>1000108490</v>
      </c>
      <c r="E1058" s="1" t="str">
        <f aca="false">TEXT(+'PLANTILLA PEDIDOS'!R1062,0)</f>
        <v>50640324</v>
      </c>
      <c r="F1058" s="1" t="str">
        <f aca="false">+'PLANTILLA PEDIDOS'!S1062</f>
        <v>EGU075</v>
      </c>
      <c r="G1058" s="1" t="str">
        <f aca="false">TEXT(+'PLANTILLA PEDIDOS'!T1062,0)</f>
        <v>814190460</v>
      </c>
      <c r="H1058" s="1" t="n">
        <f aca="false">+'PLANTILLA PEDIDOS'!U1062</f>
        <v>1</v>
      </c>
      <c r="I1058" s="1" t="str">
        <f aca="false">TEXT(+'PLANTILLA PEDIDOS'!V1062,0)</f>
        <v>10071</v>
      </c>
      <c r="J1058" s="1" t="n">
        <f aca="false">+'PLANTILLA PEDIDOS'!W1062</f>
        <v>10</v>
      </c>
    </row>
    <row r="1059" customFormat="false" ht="13.8" hidden="false" customHeight="false" outlineLevel="0" collapsed="false">
      <c r="A1059" s="22" t="n">
        <f aca="false">+'PLANTILLA PEDIDOS'!$S$1</f>
        <v>45630</v>
      </c>
      <c r="B1059" s="1" t="str">
        <f aca="false">MID(+'PLANTILLA PEDIDOS'!O1063,1,4)</f>
        <v>7711</v>
      </c>
      <c r="C1059" s="1" t="str">
        <f aca="false">+'PLANTILLA PEDIDOS'!P1063</f>
        <v>BOCATTI CC</v>
      </c>
      <c r="D1059" s="1" t="str">
        <f aca="false">TEXT(+'PLANTILLA PEDIDOS'!Q1063,0)</f>
        <v>1000108490</v>
      </c>
      <c r="E1059" s="1" t="str">
        <f aca="false">TEXT(+'PLANTILLA PEDIDOS'!R1063,0)</f>
        <v>50640324</v>
      </c>
      <c r="F1059" s="1" t="str">
        <f aca="false">+'PLANTILLA PEDIDOS'!S1063</f>
        <v>EGU075</v>
      </c>
      <c r="G1059" s="1" t="str">
        <f aca="false">TEXT(+'PLANTILLA PEDIDOS'!T1063,0)</f>
        <v>814190460</v>
      </c>
      <c r="H1059" s="1" t="n">
        <f aca="false">+'PLANTILLA PEDIDOS'!U1063</f>
        <v>1</v>
      </c>
      <c r="I1059" s="1" t="str">
        <f aca="false">TEXT(+'PLANTILLA PEDIDOS'!V1063,0)</f>
        <v>5730</v>
      </c>
      <c r="J1059" s="1" t="n">
        <f aca="false">+'PLANTILLA PEDIDOS'!W1063</f>
        <v>1</v>
      </c>
    </row>
    <row r="1060" customFormat="false" ht="13.8" hidden="false" customHeight="false" outlineLevel="0" collapsed="false">
      <c r="A1060" s="22" t="n">
        <f aca="false">+'PLANTILLA PEDIDOS'!$S$1</f>
        <v>45630</v>
      </c>
      <c r="B1060" s="1" t="str">
        <f aca="false">MID(+'PLANTILLA PEDIDOS'!O1064,1,4)</f>
        <v>7711</v>
      </c>
      <c r="C1060" s="1" t="str">
        <f aca="false">+'PLANTILLA PEDIDOS'!P1064</f>
        <v>BOCATTI CC</v>
      </c>
      <c r="D1060" s="1" t="str">
        <f aca="false">TEXT(+'PLANTILLA PEDIDOS'!Q1064,0)</f>
        <v>1000108490</v>
      </c>
      <c r="E1060" s="1" t="str">
        <f aca="false">TEXT(+'PLANTILLA PEDIDOS'!R1064,0)</f>
        <v>50640324</v>
      </c>
      <c r="F1060" s="1" t="str">
        <f aca="false">+'PLANTILLA PEDIDOS'!S1064</f>
        <v>EGU075</v>
      </c>
      <c r="G1060" s="1" t="str">
        <f aca="false">TEXT(+'PLANTILLA PEDIDOS'!T1064,0)</f>
        <v>814190460</v>
      </c>
      <c r="H1060" s="1" t="n">
        <f aca="false">+'PLANTILLA PEDIDOS'!U1064</f>
        <v>1</v>
      </c>
      <c r="I1060" s="1" t="str">
        <f aca="false">TEXT(+'PLANTILLA PEDIDOS'!V1064,0)</f>
        <v>5731</v>
      </c>
      <c r="J1060" s="1" t="n">
        <f aca="false">+'PLANTILLA PEDIDOS'!W1064</f>
        <v>12</v>
      </c>
    </row>
    <row r="1061" customFormat="false" ht="13.8" hidden="false" customHeight="false" outlineLevel="0" collapsed="false">
      <c r="A1061" s="22" t="n">
        <f aca="false">+'PLANTILLA PEDIDOS'!$S$1</f>
        <v>45630</v>
      </c>
      <c r="B1061" s="1" t="str">
        <f aca="false">MID(+'PLANTILLA PEDIDOS'!O1065,1,4)</f>
        <v>7711</v>
      </c>
      <c r="C1061" s="1" t="str">
        <f aca="false">+'PLANTILLA PEDIDOS'!P1065</f>
        <v>BOCATTI CC</v>
      </c>
      <c r="D1061" s="1" t="str">
        <f aca="false">TEXT(+'PLANTILLA PEDIDOS'!Q1065,0)</f>
        <v>1000108490</v>
      </c>
      <c r="E1061" s="1" t="str">
        <f aca="false">TEXT(+'PLANTILLA PEDIDOS'!R1065,0)</f>
        <v>50640324</v>
      </c>
      <c r="F1061" s="1" t="str">
        <f aca="false">+'PLANTILLA PEDIDOS'!S1065</f>
        <v>EGU075</v>
      </c>
      <c r="G1061" s="1" t="str">
        <f aca="false">TEXT(+'PLANTILLA PEDIDOS'!T1065,0)</f>
        <v>814190460</v>
      </c>
      <c r="H1061" s="1" t="n">
        <f aca="false">+'PLANTILLA PEDIDOS'!U1065</f>
        <v>1</v>
      </c>
      <c r="I1061" s="1" t="str">
        <f aca="false">TEXT(+'PLANTILLA PEDIDOS'!V1065,0)</f>
        <v>5732</v>
      </c>
      <c r="J1061" s="1" t="n">
        <f aca="false">+'PLANTILLA PEDIDOS'!W1065</f>
        <v>2</v>
      </c>
    </row>
    <row r="1062" customFormat="false" ht="13.8" hidden="false" customHeight="false" outlineLevel="0" collapsed="false">
      <c r="A1062" s="22" t="n">
        <f aca="false">+'PLANTILLA PEDIDOS'!$S$1</f>
        <v>45630</v>
      </c>
      <c r="B1062" s="1" t="str">
        <f aca="false">MID(+'PLANTILLA PEDIDOS'!O1066,1,4)</f>
        <v>7711</v>
      </c>
      <c r="C1062" s="1" t="str">
        <f aca="false">+'PLANTILLA PEDIDOS'!P1066</f>
        <v>BOCATTI CC</v>
      </c>
      <c r="D1062" s="1" t="str">
        <f aca="false">TEXT(+'PLANTILLA PEDIDOS'!Q1066,0)</f>
        <v>1000108490</v>
      </c>
      <c r="E1062" s="1" t="str">
        <f aca="false">TEXT(+'PLANTILLA PEDIDOS'!R1066,0)</f>
        <v>50640324</v>
      </c>
      <c r="F1062" s="1" t="str">
        <f aca="false">+'PLANTILLA PEDIDOS'!S1066</f>
        <v>EGU075</v>
      </c>
      <c r="G1062" s="1" t="str">
        <f aca="false">TEXT(+'PLANTILLA PEDIDOS'!T1066,0)</f>
        <v>814190460</v>
      </c>
      <c r="H1062" s="1" t="n">
        <f aca="false">+'PLANTILLA PEDIDOS'!U1066</f>
        <v>1</v>
      </c>
      <c r="I1062" s="1" t="str">
        <f aca="false">TEXT(+'PLANTILLA PEDIDOS'!V1066,0)</f>
        <v>5736</v>
      </c>
      <c r="J1062" s="1" t="n">
        <f aca="false">+'PLANTILLA PEDIDOS'!W1066</f>
        <v>1</v>
      </c>
    </row>
    <row r="1063" customFormat="false" ht="13.8" hidden="false" customHeight="false" outlineLevel="0" collapsed="false">
      <c r="A1063" s="22" t="n">
        <f aca="false">+'PLANTILLA PEDIDOS'!$S$1</f>
        <v>45630</v>
      </c>
      <c r="B1063" s="1" t="str">
        <f aca="false">MID(+'PLANTILLA PEDIDOS'!O1067,1,4)</f>
        <v>7711</v>
      </c>
      <c r="C1063" s="1" t="str">
        <f aca="false">+'PLANTILLA PEDIDOS'!P1067</f>
        <v>BOCATTI CC</v>
      </c>
      <c r="D1063" s="1" t="str">
        <f aca="false">TEXT(+'PLANTILLA PEDIDOS'!Q1067,0)</f>
        <v>1000108490</v>
      </c>
      <c r="E1063" s="1" t="str">
        <f aca="false">TEXT(+'PLANTILLA PEDIDOS'!R1067,0)</f>
        <v>50640324</v>
      </c>
      <c r="F1063" s="1" t="str">
        <f aca="false">+'PLANTILLA PEDIDOS'!S1067</f>
        <v>EGU075</v>
      </c>
      <c r="G1063" s="1" t="str">
        <f aca="false">TEXT(+'PLANTILLA PEDIDOS'!T1067,0)</f>
        <v>814190460</v>
      </c>
      <c r="H1063" s="1" t="n">
        <f aca="false">+'PLANTILLA PEDIDOS'!U1067</f>
        <v>1</v>
      </c>
      <c r="I1063" s="1" t="str">
        <f aca="false">TEXT(+'PLANTILLA PEDIDOS'!V1067,0)</f>
        <v>5513</v>
      </c>
      <c r="J1063" s="1" t="n">
        <f aca="false">+'PLANTILLA PEDIDOS'!W1067</f>
        <v>2</v>
      </c>
    </row>
    <row r="1064" customFormat="false" ht="13.8" hidden="false" customHeight="false" outlineLevel="0" collapsed="false">
      <c r="A1064" s="22" t="n">
        <f aca="false">+'PLANTILLA PEDIDOS'!$S$1</f>
        <v>45630</v>
      </c>
      <c r="B1064" s="1" t="str">
        <f aca="false">MID(+'PLANTILLA PEDIDOS'!O1068,1,4)</f>
        <v>7711</v>
      </c>
      <c r="C1064" s="1" t="str">
        <f aca="false">+'PLANTILLA PEDIDOS'!P1068</f>
        <v>BOCATTI CC</v>
      </c>
      <c r="D1064" s="1" t="str">
        <f aca="false">TEXT(+'PLANTILLA PEDIDOS'!Q1068,0)</f>
        <v>1000108490</v>
      </c>
      <c r="E1064" s="1" t="str">
        <f aca="false">TEXT(+'PLANTILLA PEDIDOS'!R1068,0)</f>
        <v>50640324</v>
      </c>
      <c r="F1064" s="1" t="str">
        <f aca="false">+'PLANTILLA PEDIDOS'!S1068</f>
        <v>EGU075</v>
      </c>
      <c r="G1064" s="1" t="str">
        <f aca="false">TEXT(+'PLANTILLA PEDIDOS'!T1068,0)</f>
        <v>814190460</v>
      </c>
      <c r="H1064" s="1" t="n">
        <f aca="false">+'PLANTILLA PEDIDOS'!U1068</f>
        <v>0</v>
      </c>
      <c r="I1064" s="1" t="str">
        <f aca="false">TEXT(+'PLANTILLA PEDIDOS'!V1068,0)</f>
        <v/>
      </c>
      <c r="J1064" s="1" t="str">
        <f aca="false">+'PLANTILLA PEDIDOS'!W1068</f>
        <v/>
      </c>
    </row>
    <row r="1065" customFormat="false" ht="13.8" hidden="false" customHeight="false" outlineLevel="0" collapsed="false">
      <c r="A1065" s="22" t="n">
        <f aca="false">+'PLANTILLA PEDIDOS'!$S$1</f>
        <v>45630</v>
      </c>
      <c r="B1065" s="1" t="str">
        <f aca="false">MID(+'PLANTILLA PEDIDOS'!O1069,1,4)</f>
        <v>7711</v>
      </c>
      <c r="C1065" s="1" t="str">
        <f aca="false">+'PLANTILLA PEDIDOS'!P1069</f>
        <v>BOCATTI CC</v>
      </c>
      <c r="D1065" s="1" t="str">
        <f aca="false">TEXT(+'PLANTILLA PEDIDOS'!Q1069,0)</f>
        <v>1000108490</v>
      </c>
      <c r="E1065" s="1" t="str">
        <f aca="false">TEXT(+'PLANTILLA PEDIDOS'!R1069,0)</f>
        <v>50640324</v>
      </c>
      <c r="F1065" s="1" t="str">
        <f aca="false">+'PLANTILLA PEDIDOS'!S1069</f>
        <v>EGU075</v>
      </c>
      <c r="G1065" s="1" t="str">
        <f aca="false">TEXT(+'PLANTILLA PEDIDOS'!T1069,0)</f>
        <v>814190460</v>
      </c>
      <c r="H1065" s="1" t="n">
        <f aca="false">+'PLANTILLA PEDIDOS'!U1069</f>
        <v>0</v>
      </c>
      <c r="I1065" s="1" t="str">
        <f aca="false">TEXT(+'PLANTILLA PEDIDOS'!V1069,0)</f>
        <v/>
      </c>
      <c r="J1065" s="1" t="str">
        <f aca="false">+'PLANTILLA PEDIDOS'!W1069</f>
        <v/>
      </c>
    </row>
    <row r="1066" customFormat="false" ht="13.8" hidden="false" customHeight="false" outlineLevel="0" collapsed="false">
      <c r="A1066" s="22" t="n">
        <f aca="false">+'PLANTILLA PEDIDOS'!$S$1</f>
        <v>45630</v>
      </c>
      <c r="B1066" s="1" t="str">
        <f aca="false">MID(+'PLANTILLA PEDIDOS'!O1070,1,4)</f>
        <v>7711</v>
      </c>
      <c r="C1066" s="1" t="str">
        <f aca="false">+'PLANTILLA PEDIDOS'!P1070</f>
        <v>BOCATTI CC</v>
      </c>
      <c r="D1066" s="1" t="str">
        <f aca="false">TEXT(+'PLANTILLA PEDIDOS'!Q1070,0)</f>
        <v>1000108490</v>
      </c>
      <c r="E1066" s="1" t="str">
        <f aca="false">TEXT(+'PLANTILLA PEDIDOS'!R1070,0)</f>
        <v>50640324</v>
      </c>
      <c r="F1066" s="1" t="str">
        <f aca="false">+'PLANTILLA PEDIDOS'!S1070</f>
        <v>EGU075</v>
      </c>
      <c r="G1066" s="1" t="str">
        <f aca="false">TEXT(+'PLANTILLA PEDIDOS'!T1070,0)</f>
        <v>814190460</v>
      </c>
      <c r="H1066" s="1" t="n">
        <f aca="false">+'PLANTILLA PEDIDOS'!U1070</f>
        <v>0</v>
      </c>
      <c r="I1066" s="1" t="str">
        <f aca="false">TEXT(+'PLANTILLA PEDIDOS'!V1070,0)</f>
        <v/>
      </c>
      <c r="J1066" s="1" t="str">
        <f aca="false">+'PLANTILLA PEDIDOS'!W1070</f>
        <v/>
      </c>
    </row>
    <row r="1067" customFormat="false" ht="13.8" hidden="false" customHeight="false" outlineLevel="0" collapsed="false">
      <c r="A1067" s="22" t="n">
        <f aca="false">+'PLANTILLA PEDIDOS'!$S$1</f>
        <v>45630</v>
      </c>
      <c r="B1067" s="1" t="str">
        <f aca="false">MID(+'PLANTILLA PEDIDOS'!O1071,1,4)</f>
        <v>7711</v>
      </c>
      <c r="C1067" s="1" t="str">
        <f aca="false">+'PLANTILLA PEDIDOS'!P1071</f>
        <v>BOCATTI CC</v>
      </c>
      <c r="D1067" s="1" t="str">
        <f aca="false">TEXT(+'PLANTILLA PEDIDOS'!Q1071,0)</f>
        <v>1000108490</v>
      </c>
      <c r="E1067" s="1" t="str">
        <f aca="false">TEXT(+'PLANTILLA PEDIDOS'!R1071,0)</f>
        <v>50640324</v>
      </c>
      <c r="F1067" s="1" t="str">
        <f aca="false">+'PLANTILLA PEDIDOS'!S1071</f>
        <v>EGU075</v>
      </c>
      <c r="G1067" s="1" t="str">
        <f aca="false">TEXT(+'PLANTILLA PEDIDOS'!T1071,0)</f>
        <v>814190460</v>
      </c>
      <c r="H1067" s="1" t="n">
        <f aca="false">+'PLANTILLA PEDIDOS'!U1071</f>
        <v>0</v>
      </c>
      <c r="I1067" s="1" t="str">
        <f aca="false">TEXT(+'PLANTILLA PEDIDOS'!V1071,0)</f>
        <v/>
      </c>
      <c r="J1067" s="1" t="str">
        <f aca="false">+'PLANTILLA PEDIDOS'!W1071</f>
        <v/>
      </c>
    </row>
    <row r="1068" customFormat="false" ht="13.8" hidden="false" customHeight="false" outlineLevel="0" collapsed="false">
      <c r="A1068" s="22" t="n">
        <f aca="false">+'PLANTILLA PEDIDOS'!$S$1</f>
        <v>45630</v>
      </c>
      <c r="B1068" s="1" t="str">
        <f aca="false">MID(+'PLANTILLA PEDIDOS'!O1072,1,4)</f>
        <v>7711</v>
      </c>
      <c r="C1068" s="1" t="str">
        <f aca="false">+'PLANTILLA PEDIDOS'!P1072</f>
        <v>BOCATTI CC</v>
      </c>
      <c r="D1068" s="1" t="str">
        <f aca="false">TEXT(+'PLANTILLA PEDIDOS'!Q1072,0)</f>
        <v>1000108490</v>
      </c>
      <c r="E1068" s="1" t="str">
        <f aca="false">TEXT(+'PLANTILLA PEDIDOS'!R1072,0)</f>
        <v>50640324</v>
      </c>
      <c r="F1068" s="1" t="str">
        <f aca="false">+'PLANTILLA PEDIDOS'!S1072</f>
        <v>EGU075</v>
      </c>
      <c r="G1068" s="1" t="str">
        <f aca="false">TEXT(+'PLANTILLA PEDIDOS'!T1072,0)</f>
        <v>814190460</v>
      </c>
      <c r="H1068" s="1" t="n">
        <f aca="false">+'PLANTILLA PEDIDOS'!U1072</f>
        <v>0</v>
      </c>
      <c r="I1068" s="1" t="str">
        <f aca="false">TEXT(+'PLANTILLA PEDIDOS'!V1072,0)</f>
        <v/>
      </c>
      <c r="J1068" s="1" t="str">
        <f aca="false">+'PLANTILLA PEDIDOS'!W1072</f>
        <v/>
      </c>
    </row>
    <row r="1069" customFormat="false" ht="13.8" hidden="false" customHeight="false" outlineLevel="0" collapsed="false">
      <c r="A1069" s="22" t="n">
        <f aca="false">+'PLANTILLA PEDIDOS'!$S$1</f>
        <v>45630</v>
      </c>
      <c r="B1069" s="1" t="str">
        <f aca="false">MID(+'PLANTILLA PEDIDOS'!O1073,1,4)</f>
        <v>7711</v>
      </c>
      <c r="C1069" s="1" t="str">
        <f aca="false">+'PLANTILLA PEDIDOS'!P1073</f>
        <v>BOCATTI CC</v>
      </c>
      <c r="D1069" s="1" t="str">
        <f aca="false">TEXT(+'PLANTILLA PEDIDOS'!Q1073,0)</f>
        <v>1000108490</v>
      </c>
      <c r="E1069" s="1" t="str">
        <f aca="false">TEXT(+'PLANTILLA PEDIDOS'!R1073,0)</f>
        <v>50640324</v>
      </c>
      <c r="F1069" s="1" t="str">
        <f aca="false">+'PLANTILLA PEDIDOS'!S1073</f>
        <v>EGU075</v>
      </c>
      <c r="G1069" s="1" t="str">
        <f aca="false">TEXT(+'PLANTILLA PEDIDOS'!T1073,0)</f>
        <v>814190460</v>
      </c>
      <c r="H1069" s="1" t="n">
        <f aca="false">+'PLANTILLA PEDIDOS'!U1073</f>
        <v>0</v>
      </c>
      <c r="I1069" s="1" t="str">
        <f aca="false">TEXT(+'PLANTILLA PEDIDOS'!V1073,0)</f>
        <v/>
      </c>
      <c r="J1069" s="1" t="str">
        <f aca="false">+'PLANTILLA PEDIDOS'!W1073</f>
        <v/>
      </c>
    </row>
    <row r="1070" customFormat="false" ht="13.8" hidden="false" customHeight="false" outlineLevel="0" collapsed="false">
      <c r="A1070" s="22" t="n">
        <f aca="false">+'PLANTILLA PEDIDOS'!$S$1</f>
        <v>45630</v>
      </c>
      <c r="B1070" s="1" t="str">
        <f aca="false">MID(+'PLANTILLA PEDIDOS'!O1074,1,4)</f>
        <v>7711</v>
      </c>
      <c r="C1070" s="1" t="str">
        <f aca="false">+'PLANTILLA PEDIDOS'!P1074</f>
        <v>BOCATTI CC</v>
      </c>
      <c r="D1070" s="1" t="str">
        <f aca="false">TEXT(+'PLANTILLA PEDIDOS'!Q1074,0)</f>
        <v>1000108490</v>
      </c>
      <c r="E1070" s="1" t="str">
        <f aca="false">TEXT(+'PLANTILLA PEDIDOS'!R1074,0)</f>
        <v>50640324</v>
      </c>
      <c r="F1070" s="1" t="str">
        <f aca="false">+'PLANTILLA PEDIDOS'!S1074</f>
        <v>EGU075</v>
      </c>
      <c r="G1070" s="1" t="str">
        <f aca="false">TEXT(+'PLANTILLA PEDIDOS'!T1074,0)</f>
        <v>814190460</v>
      </c>
      <c r="H1070" s="1" t="n">
        <f aca="false">+'PLANTILLA PEDIDOS'!U1074</f>
        <v>0</v>
      </c>
      <c r="I1070" s="1" t="str">
        <f aca="false">TEXT(+'PLANTILLA PEDIDOS'!V1074,0)</f>
        <v/>
      </c>
      <c r="J1070" s="1" t="str">
        <f aca="false">+'PLANTILLA PEDIDOS'!W1074</f>
        <v/>
      </c>
    </row>
    <row r="1071" customFormat="false" ht="13.8" hidden="false" customHeight="false" outlineLevel="0" collapsed="false">
      <c r="A1071" s="22" t="n">
        <f aca="false">+'PLANTILLA PEDIDOS'!$S$1</f>
        <v>45630</v>
      </c>
      <c r="B1071" s="1" t="str">
        <f aca="false">MID(+'PLANTILLA PEDIDOS'!O1075,1,4)</f>
        <v>7711</v>
      </c>
      <c r="C1071" s="1" t="str">
        <f aca="false">+'PLANTILLA PEDIDOS'!P1075</f>
        <v>BOCATTI CC</v>
      </c>
      <c r="D1071" s="1" t="str">
        <f aca="false">TEXT(+'PLANTILLA PEDIDOS'!Q1075,0)</f>
        <v>1000108490</v>
      </c>
      <c r="E1071" s="1" t="str">
        <f aca="false">TEXT(+'PLANTILLA PEDIDOS'!R1075,0)</f>
        <v>50640324</v>
      </c>
      <c r="F1071" s="1" t="str">
        <f aca="false">+'PLANTILLA PEDIDOS'!S1075</f>
        <v>EGU075</v>
      </c>
      <c r="G1071" s="1" t="str">
        <f aca="false">TEXT(+'PLANTILLA PEDIDOS'!T1075,0)</f>
        <v>814190460</v>
      </c>
      <c r="H1071" s="1" t="n">
        <f aca="false">+'PLANTILLA PEDIDOS'!U1075</f>
        <v>0</v>
      </c>
      <c r="I1071" s="1" t="str">
        <f aca="false">TEXT(+'PLANTILLA PEDIDOS'!V1075,0)</f>
        <v/>
      </c>
      <c r="J1071" s="1" t="str">
        <f aca="false">+'PLANTILLA PEDIDOS'!W1075</f>
        <v/>
      </c>
    </row>
    <row r="1072" customFormat="false" ht="13.8" hidden="false" customHeight="false" outlineLevel="0" collapsed="false">
      <c r="A1072" s="22" t="n">
        <f aca="false">+'PLANTILLA PEDIDOS'!$S$1</f>
        <v>45630</v>
      </c>
      <c r="B1072" s="1" t="str">
        <f aca="false">MID(+'PLANTILLA PEDIDOS'!O1076,1,4)</f>
        <v>7711</v>
      </c>
      <c r="C1072" s="1" t="str">
        <f aca="false">+'PLANTILLA PEDIDOS'!P1076</f>
        <v>BOCATTI CC</v>
      </c>
      <c r="D1072" s="1" t="str">
        <f aca="false">TEXT(+'PLANTILLA PEDIDOS'!Q1076,0)</f>
        <v>1000108490</v>
      </c>
      <c r="E1072" s="1" t="str">
        <f aca="false">TEXT(+'PLANTILLA PEDIDOS'!R1076,0)</f>
        <v>50640324</v>
      </c>
      <c r="F1072" s="1" t="str">
        <f aca="false">+'PLANTILLA PEDIDOS'!S1076</f>
        <v>EGU075</v>
      </c>
      <c r="G1072" s="1" t="str">
        <f aca="false">TEXT(+'PLANTILLA PEDIDOS'!T1076,0)</f>
        <v>814190460</v>
      </c>
      <c r="H1072" s="1" t="n">
        <f aca="false">+'PLANTILLA PEDIDOS'!U1076</f>
        <v>0</v>
      </c>
      <c r="I1072" s="1" t="str">
        <f aca="false">TEXT(+'PLANTILLA PEDIDOS'!V1076,0)</f>
        <v/>
      </c>
      <c r="J1072" s="1" t="str">
        <f aca="false">+'PLANTILLA PEDIDOS'!W1076</f>
        <v/>
      </c>
    </row>
    <row r="1073" customFormat="false" ht="13.8" hidden="false" customHeight="false" outlineLevel="0" collapsed="false">
      <c r="A1073" s="22" t="n">
        <f aca="false">+'PLANTILLA PEDIDOS'!$S$1</f>
        <v>45630</v>
      </c>
      <c r="B1073" s="1" t="str">
        <f aca="false">MID(+'PLANTILLA PEDIDOS'!O1077,1,4)</f>
        <v>7711</v>
      </c>
      <c r="C1073" s="1" t="str">
        <f aca="false">+'PLANTILLA PEDIDOS'!P1077</f>
        <v>BOCATTI CC</v>
      </c>
      <c r="D1073" s="1" t="str">
        <f aca="false">TEXT(+'PLANTILLA PEDIDOS'!Q1077,0)</f>
        <v>1000108490</v>
      </c>
      <c r="E1073" s="1" t="str">
        <f aca="false">TEXT(+'PLANTILLA PEDIDOS'!R1077,0)</f>
        <v>50640324</v>
      </c>
      <c r="F1073" s="1" t="str">
        <f aca="false">+'PLANTILLA PEDIDOS'!S1077</f>
        <v>EGU075</v>
      </c>
      <c r="G1073" s="1" t="str">
        <f aca="false">TEXT(+'PLANTILLA PEDIDOS'!T1077,0)</f>
        <v>814190460</v>
      </c>
      <c r="H1073" s="1" t="n">
        <f aca="false">+'PLANTILLA PEDIDOS'!U1077</f>
        <v>0</v>
      </c>
      <c r="I1073" s="1" t="str">
        <f aca="false">TEXT(+'PLANTILLA PEDIDOS'!V1077,0)</f>
        <v/>
      </c>
      <c r="J1073" s="1" t="str">
        <f aca="false">+'PLANTILLA PEDIDOS'!W1077</f>
        <v/>
      </c>
    </row>
    <row r="1074" customFormat="false" ht="13.8" hidden="false" customHeight="false" outlineLevel="0" collapsed="false">
      <c r="A1074" s="22" t="n">
        <f aca="false">+'PLANTILLA PEDIDOS'!$S$1</f>
        <v>45630</v>
      </c>
      <c r="B1074" s="1" t="str">
        <f aca="false">MID(+'PLANTILLA PEDIDOS'!O1078,1,4)</f>
        <v>7711</v>
      </c>
      <c r="C1074" s="1" t="str">
        <f aca="false">+'PLANTILLA PEDIDOS'!P1078</f>
        <v>BOCATTI CC</v>
      </c>
      <c r="D1074" s="1" t="str">
        <f aca="false">TEXT(+'PLANTILLA PEDIDOS'!Q1078,0)</f>
        <v>1000108490</v>
      </c>
      <c r="E1074" s="1" t="str">
        <f aca="false">TEXT(+'PLANTILLA PEDIDOS'!R1078,0)</f>
        <v>50640324</v>
      </c>
      <c r="F1074" s="1" t="str">
        <f aca="false">+'PLANTILLA PEDIDOS'!S1078</f>
        <v>EGU075</v>
      </c>
      <c r="G1074" s="1" t="str">
        <f aca="false">TEXT(+'PLANTILLA PEDIDOS'!T1078,0)</f>
        <v>814190460</v>
      </c>
      <c r="H1074" s="1" t="n">
        <f aca="false">+'PLANTILLA PEDIDOS'!U1078</f>
        <v>0</v>
      </c>
      <c r="I1074" s="1" t="str">
        <f aca="false">TEXT(+'PLANTILLA PEDIDOS'!V1078,0)</f>
        <v/>
      </c>
      <c r="J1074" s="1" t="str">
        <f aca="false">+'PLANTILLA PEDIDOS'!W1078</f>
        <v/>
      </c>
    </row>
    <row r="1075" customFormat="false" ht="13.8" hidden="false" customHeight="false" outlineLevel="0" collapsed="false">
      <c r="A1075" s="22" t="n">
        <f aca="false">+'PLANTILLA PEDIDOS'!$S$1</f>
        <v>45630</v>
      </c>
      <c r="B1075" s="1" t="str">
        <f aca="false">MID(+'PLANTILLA PEDIDOS'!O1079,1,4)</f>
        <v>7711</v>
      </c>
      <c r="C1075" s="1" t="str">
        <f aca="false">+'PLANTILLA PEDIDOS'!P1079</f>
        <v>BOCATTI CC</v>
      </c>
      <c r="D1075" s="1" t="str">
        <f aca="false">TEXT(+'PLANTILLA PEDIDOS'!Q1079,0)</f>
        <v>1000108490</v>
      </c>
      <c r="E1075" s="1" t="str">
        <f aca="false">TEXT(+'PLANTILLA PEDIDOS'!R1079,0)</f>
        <v>50640324</v>
      </c>
      <c r="F1075" s="1" t="str">
        <f aca="false">+'PLANTILLA PEDIDOS'!S1079</f>
        <v>EGU075</v>
      </c>
      <c r="G1075" s="1" t="str">
        <f aca="false">TEXT(+'PLANTILLA PEDIDOS'!T1079,0)</f>
        <v>814190460</v>
      </c>
      <c r="H1075" s="1" t="n">
        <f aca="false">+'PLANTILLA PEDIDOS'!U1079</f>
        <v>0</v>
      </c>
      <c r="I1075" s="1" t="str">
        <f aca="false">TEXT(+'PLANTILLA PEDIDOS'!V1079,0)</f>
        <v/>
      </c>
      <c r="J1075" s="1" t="str">
        <f aca="false">+'PLANTILLA PEDIDOS'!W1079</f>
        <v/>
      </c>
    </row>
    <row r="1076" customFormat="false" ht="13.8" hidden="false" customHeight="false" outlineLevel="0" collapsed="false">
      <c r="A1076" s="22" t="n">
        <f aca="false">+'PLANTILLA PEDIDOS'!$S$1</f>
        <v>45630</v>
      </c>
      <c r="B1076" s="1" t="str">
        <f aca="false">MID(+'PLANTILLA PEDIDOS'!O1080,1,4)</f>
        <v>7711</v>
      </c>
      <c r="C1076" s="1" t="str">
        <f aca="false">+'PLANTILLA PEDIDOS'!P1080</f>
        <v>BOCATTI CC</v>
      </c>
      <c r="D1076" s="1" t="str">
        <f aca="false">TEXT(+'PLANTILLA PEDIDOS'!Q1080,0)</f>
        <v>1000108490</v>
      </c>
      <c r="E1076" s="1" t="str">
        <f aca="false">TEXT(+'PLANTILLA PEDIDOS'!R1080,0)</f>
        <v>50640324</v>
      </c>
      <c r="F1076" s="1" t="str">
        <f aca="false">+'PLANTILLA PEDIDOS'!S1080</f>
        <v>EGU075</v>
      </c>
      <c r="G1076" s="1" t="str">
        <f aca="false">TEXT(+'PLANTILLA PEDIDOS'!T1080,0)</f>
        <v>814190460</v>
      </c>
      <c r="H1076" s="1" t="n">
        <f aca="false">+'PLANTILLA PEDIDOS'!U1080</f>
        <v>0</v>
      </c>
      <c r="I1076" s="1" t="str">
        <f aca="false">TEXT(+'PLANTILLA PEDIDOS'!V1080,0)</f>
        <v/>
      </c>
      <c r="J1076" s="1" t="str">
        <f aca="false">+'PLANTILLA PEDIDOS'!W1080</f>
        <v/>
      </c>
    </row>
    <row r="1077" customFormat="false" ht="13.8" hidden="false" customHeight="false" outlineLevel="0" collapsed="false">
      <c r="A1077" s="22" t="n">
        <f aca="false">+'PLANTILLA PEDIDOS'!$S$1</f>
        <v>45630</v>
      </c>
      <c r="B1077" s="1" t="str">
        <f aca="false">MID(+'PLANTILLA PEDIDOS'!O1081,1,4)</f>
        <v>7711</v>
      </c>
      <c r="C1077" s="1" t="str">
        <f aca="false">+'PLANTILLA PEDIDOS'!P1081</f>
        <v>BOCATTI CC</v>
      </c>
      <c r="D1077" s="1" t="str">
        <f aca="false">TEXT(+'PLANTILLA PEDIDOS'!Q1081,0)</f>
        <v>1000108490</v>
      </c>
      <c r="E1077" s="1" t="str">
        <f aca="false">TEXT(+'PLANTILLA PEDIDOS'!R1081,0)</f>
        <v>50640324</v>
      </c>
      <c r="F1077" s="1" t="str">
        <f aca="false">+'PLANTILLA PEDIDOS'!S1081</f>
        <v>EGU075</v>
      </c>
      <c r="G1077" s="1" t="str">
        <f aca="false">TEXT(+'PLANTILLA PEDIDOS'!T1081,0)</f>
        <v>814190460</v>
      </c>
      <c r="H1077" s="1" t="n">
        <f aca="false">+'PLANTILLA PEDIDOS'!U1081</f>
        <v>0</v>
      </c>
      <c r="I1077" s="1" t="str">
        <f aca="false">TEXT(+'PLANTILLA PEDIDOS'!V1081,0)</f>
        <v/>
      </c>
      <c r="J1077" s="1" t="str">
        <f aca="false">+'PLANTILLA PEDIDOS'!W1081</f>
        <v/>
      </c>
    </row>
    <row r="1078" customFormat="false" ht="13.8" hidden="false" customHeight="false" outlineLevel="0" collapsed="false">
      <c r="A1078" s="22" t="n">
        <f aca="false">+'PLANTILLA PEDIDOS'!$S$1</f>
        <v>45630</v>
      </c>
      <c r="B1078" s="1" t="str">
        <f aca="false">MID(+'PLANTILLA PEDIDOS'!O1082,1,4)</f>
        <v>7711</v>
      </c>
      <c r="C1078" s="1" t="str">
        <f aca="false">+'PLANTILLA PEDIDOS'!P1082</f>
        <v>BOCATTI CC</v>
      </c>
      <c r="D1078" s="1" t="str">
        <f aca="false">TEXT(+'PLANTILLA PEDIDOS'!Q1082,0)</f>
        <v>1000108490</v>
      </c>
      <c r="E1078" s="1" t="str">
        <f aca="false">TEXT(+'PLANTILLA PEDIDOS'!R1082,0)</f>
        <v>50640324</v>
      </c>
      <c r="F1078" s="1" t="str">
        <f aca="false">+'PLANTILLA PEDIDOS'!S1082</f>
        <v>EGU075</v>
      </c>
      <c r="G1078" s="1" t="str">
        <f aca="false">TEXT(+'PLANTILLA PEDIDOS'!T1082,0)</f>
        <v>814190460</v>
      </c>
      <c r="H1078" s="1" t="n">
        <f aca="false">+'PLANTILLA PEDIDOS'!U1082</f>
        <v>0</v>
      </c>
      <c r="I1078" s="1" t="str">
        <f aca="false">TEXT(+'PLANTILLA PEDIDOS'!V1082,0)</f>
        <v/>
      </c>
      <c r="J1078" s="1" t="str">
        <f aca="false">+'PLANTILLA PEDIDOS'!W1082</f>
        <v/>
      </c>
    </row>
    <row r="1079" customFormat="false" ht="13.8" hidden="false" customHeight="false" outlineLevel="0" collapsed="false">
      <c r="A1079" s="22" t="n">
        <f aca="false">+'PLANTILLA PEDIDOS'!$S$1</f>
        <v>45630</v>
      </c>
      <c r="B1079" s="1" t="str">
        <f aca="false">MID(+'PLANTILLA PEDIDOS'!O1083,1,4)</f>
        <v>7711</v>
      </c>
      <c r="C1079" s="1" t="str">
        <f aca="false">+'PLANTILLA PEDIDOS'!P1083</f>
        <v>BOCATTI CC</v>
      </c>
      <c r="D1079" s="1" t="str">
        <f aca="false">TEXT(+'PLANTILLA PEDIDOS'!Q1083,0)</f>
        <v>1000108490</v>
      </c>
      <c r="E1079" s="1" t="str">
        <f aca="false">TEXT(+'PLANTILLA PEDIDOS'!R1083,0)</f>
        <v>50640324</v>
      </c>
      <c r="F1079" s="1" t="str">
        <f aca="false">+'PLANTILLA PEDIDOS'!S1083</f>
        <v>EGU075</v>
      </c>
      <c r="G1079" s="1" t="str">
        <f aca="false">TEXT(+'PLANTILLA PEDIDOS'!T1083,0)</f>
        <v>814190460</v>
      </c>
      <c r="H1079" s="1" t="n">
        <f aca="false">+'PLANTILLA PEDIDOS'!U1083</f>
        <v>0</v>
      </c>
      <c r="I1079" s="1" t="str">
        <f aca="false">TEXT(+'PLANTILLA PEDIDOS'!V1083,0)</f>
        <v/>
      </c>
      <c r="J1079" s="1" t="str">
        <f aca="false">+'PLANTILLA PEDIDOS'!W1083</f>
        <v/>
      </c>
    </row>
    <row r="1080" customFormat="false" ht="13.8" hidden="false" customHeight="false" outlineLevel="0" collapsed="false">
      <c r="A1080" s="22" t="n">
        <f aca="false">+'PLANTILLA PEDIDOS'!$S$1</f>
        <v>45630</v>
      </c>
      <c r="B1080" s="1" t="str">
        <f aca="false">MID(+'PLANTILLA PEDIDOS'!O1084,1,4)</f>
        <v>7711</v>
      </c>
      <c r="C1080" s="1" t="str">
        <f aca="false">+'PLANTILLA PEDIDOS'!P1084</f>
        <v>BOCATTI CC</v>
      </c>
      <c r="D1080" s="1" t="str">
        <f aca="false">TEXT(+'PLANTILLA PEDIDOS'!Q1084,0)</f>
        <v>1000108490</v>
      </c>
      <c r="E1080" s="1" t="str">
        <f aca="false">TEXT(+'PLANTILLA PEDIDOS'!R1084,0)</f>
        <v>50640324</v>
      </c>
      <c r="F1080" s="1" t="str">
        <f aca="false">+'PLANTILLA PEDIDOS'!S1084</f>
        <v>EGU075</v>
      </c>
      <c r="G1080" s="1" t="str">
        <f aca="false">TEXT(+'PLANTILLA PEDIDOS'!T1084,0)</f>
        <v>814190460</v>
      </c>
      <c r="H1080" s="1" t="n">
        <f aca="false">+'PLANTILLA PEDIDOS'!U1084</f>
        <v>0</v>
      </c>
      <c r="I1080" s="1" t="str">
        <f aca="false">TEXT(+'PLANTILLA PEDIDOS'!V1084,0)</f>
        <v/>
      </c>
      <c r="J1080" s="1" t="str">
        <f aca="false">+'PLANTILLA PEDIDOS'!W1084</f>
        <v/>
      </c>
    </row>
    <row r="1081" customFormat="false" ht="13.8" hidden="false" customHeight="false" outlineLevel="0" collapsed="false">
      <c r="A1081" s="22" t="n">
        <f aca="false">+'PLANTILLA PEDIDOS'!$S$1</f>
        <v>45630</v>
      </c>
      <c r="B1081" s="1" t="str">
        <f aca="false">MID(+'PLANTILLA PEDIDOS'!O1085,1,4)</f>
        <v>7711</v>
      </c>
      <c r="C1081" s="1" t="str">
        <f aca="false">+'PLANTILLA PEDIDOS'!P1085</f>
        <v>BOCATTI CC</v>
      </c>
      <c r="D1081" s="1" t="str">
        <f aca="false">TEXT(+'PLANTILLA PEDIDOS'!Q1085,0)</f>
        <v>1000108490</v>
      </c>
      <c r="E1081" s="1" t="str">
        <f aca="false">TEXT(+'PLANTILLA PEDIDOS'!R1085,0)</f>
        <v>50640324</v>
      </c>
      <c r="F1081" s="1" t="str">
        <f aca="false">+'PLANTILLA PEDIDOS'!S1085</f>
        <v>EGU075</v>
      </c>
      <c r="G1081" s="1" t="str">
        <f aca="false">TEXT(+'PLANTILLA PEDIDOS'!T1085,0)</f>
        <v>814190460</v>
      </c>
      <c r="H1081" s="1" t="n">
        <f aca="false">+'PLANTILLA PEDIDOS'!U1085</f>
        <v>0</v>
      </c>
      <c r="I1081" s="1" t="str">
        <f aca="false">TEXT(+'PLANTILLA PEDIDOS'!V1085,0)</f>
        <v/>
      </c>
      <c r="J1081" s="1" t="str">
        <f aca="false">+'PLANTILLA PEDIDOS'!W1085</f>
        <v/>
      </c>
    </row>
    <row r="1082" customFormat="false" ht="13.8" hidden="false" customHeight="false" outlineLevel="0" collapsed="false">
      <c r="A1082" s="22" t="n">
        <f aca="false">+'PLANTILLA PEDIDOS'!$S$1</f>
        <v>45630</v>
      </c>
      <c r="B1082" s="1" t="str">
        <f aca="false">MID(+'PLANTILLA PEDIDOS'!O1086,1,4)</f>
        <v>7711</v>
      </c>
      <c r="C1082" s="1" t="str">
        <f aca="false">+'PLANTILLA PEDIDOS'!P1086</f>
        <v>BOCATTI CC</v>
      </c>
      <c r="D1082" s="1" t="str">
        <f aca="false">TEXT(+'PLANTILLA PEDIDOS'!Q1086,0)</f>
        <v>1000108490</v>
      </c>
      <c r="E1082" s="1" t="str">
        <f aca="false">TEXT(+'PLANTILLA PEDIDOS'!R1086,0)</f>
        <v>50640324</v>
      </c>
      <c r="F1082" s="1" t="str">
        <f aca="false">+'PLANTILLA PEDIDOS'!S1086</f>
        <v>EGU075</v>
      </c>
      <c r="G1082" s="1" t="str">
        <f aca="false">TEXT(+'PLANTILLA PEDIDOS'!T1086,0)</f>
        <v>814190460</v>
      </c>
      <c r="H1082" s="1" t="n">
        <f aca="false">+'PLANTILLA PEDIDOS'!U1086</f>
        <v>0</v>
      </c>
      <c r="I1082" s="1" t="str">
        <f aca="false">TEXT(+'PLANTILLA PEDIDOS'!V1086,0)</f>
        <v/>
      </c>
      <c r="J1082" s="1" t="str">
        <f aca="false">+'PLANTILLA PEDIDOS'!W1086</f>
        <v/>
      </c>
    </row>
    <row r="1083" customFormat="false" ht="13.8" hidden="false" customHeight="false" outlineLevel="0" collapsed="false">
      <c r="A1083" s="22" t="n">
        <f aca="false">+'PLANTILLA PEDIDOS'!$S$1</f>
        <v>45630</v>
      </c>
      <c r="B1083" s="1" t="str">
        <f aca="false">MID(+'PLANTILLA PEDIDOS'!O1087,1,4)</f>
        <v>7711</v>
      </c>
      <c r="C1083" s="1" t="str">
        <f aca="false">+'PLANTILLA PEDIDOS'!P1087</f>
        <v>BOCATTI CC</v>
      </c>
      <c r="D1083" s="1" t="str">
        <f aca="false">TEXT(+'PLANTILLA PEDIDOS'!Q1087,0)</f>
        <v>1000108490</v>
      </c>
      <c r="E1083" s="1" t="str">
        <f aca="false">TEXT(+'PLANTILLA PEDIDOS'!R1087,0)</f>
        <v>50640324</v>
      </c>
      <c r="F1083" s="1" t="str">
        <f aca="false">+'PLANTILLA PEDIDOS'!S1087</f>
        <v>EGU075</v>
      </c>
      <c r="G1083" s="1" t="str">
        <f aca="false">TEXT(+'PLANTILLA PEDIDOS'!T1087,0)</f>
        <v>814190460</v>
      </c>
      <c r="H1083" s="1" t="n">
        <f aca="false">+'PLANTILLA PEDIDOS'!U1087</f>
        <v>0</v>
      </c>
      <c r="I1083" s="1" t="str">
        <f aca="false">TEXT(+'PLANTILLA PEDIDOS'!V1087,0)</f>
        <v/>
      </c>
      <c r="J1083" s="1" t="str">
        <f aca="false">+'PLANTILLA PEDIDOS'!W1087</f>
        <v/>
      </c>
    </row>
    <row r="1084" customFormat="false" ht="13.8" hidden="false" customHeight="false" outlineLevel="0" collapsed="false">
      <c r="A1084" s="22" t="n">
        <f aca="false">+'PLANTILLA PEDIDOS'!$S$1</f>
        <v>45630</v>
      </c>
      <c r="B1084" s="1" t="str">
        <f aca="false">MID(+'PLANTILLA PEDIDOS'!O1088,1,4)</f>
        <v>7711</v>
      </c>
      <c r="C1084" s="1" t="str">
        <f aca="false">+'PLANTILLA PEDIDOS'!P1088</f>
        <v>BOCATTI CC</v>
      </c>
      <c r="D1084" s="1" t="str">
        <f aca="false">TEXT(+'PLANTILLA PEDIDOS'!Q1088,0)</f>
        <v>1000108490</v>
      </c>
      <c r="E1084" s="1" t="str">
        <f aca="false">TEXT(+'PLANTILLA PEDIDOS'!R1088,0)</f>
        <v>50640324</v>
      </c>
      <c r="F1084" s="1" t="str">
        <f aca="false">+'PLANTILLA PEDIDOS'!S1088</f>
        <v>EGU075</v>
      </c>
      <c r="G1084" s="1" t="str">
        <f aca="false">TEXT(+'PLANTILLA PEDIDOS'!T1088,0)</f>
        <v>814190460</v>
      </c>
      <c r="H1084" s="1" t="n">
        <f aca="false">+'PLANTILLA PEDIDOS'!U1088</f>
        <v>0</v>
      </c>
      <c r="I1084" s="1" t="str">
        <f aca="false">TEXT(+'PLANTILLA PEDIDOS'!V1088,0)</f>
        <v/>
      </c>
      <c r="J1084" s="1" t="str">
        <f aca="false">+'PLANTILLA PEDIDOS'!W1088</f>
        <v/>
      </c>
    </row>
    <row r="1085" customFormat="false" ht="13.8" hidden="false" customHeight="false" outlineLevel="0" collapsed="false">
      <c r="A1085" s="22" t="n">
        <f aca="false">+'PLANTILLA PEDIDOS'!$S$1</f>
        <v>45630</v>
      </c>
      <c r="B1085" s="1" t="str">
        <f aca="false">MID(+'PLANTILLA PEDIDOS'!O1089,1,4)</f>
        <v>7711</v>
      </c>
      <c r="C1085" s="1" t="str">
        <f aca="false">+'PLANTILLA PEDIDOS'!P1089</f>
        <v>BOCATTI CC</v>
      </c>
      <c r="D1085" s="1" t="str">
        <f aca="false">TEXT(+'PLANTILLA PEDIDOS'!Q1089,0)</f>
        <v>1000108490</v>
      </c>
      <c r="E1085" s="1" t="str">
        <f aca="false">TEXT(+'PLANTILLA PEDIDOS'!R1089,0)</f>
        <v>50640324</v>
      </c>
      <c r="F1085" s="1" t="str">
        <f aca="false">+'PLANTILLA PEDIDOS'!S1089</f>
        <v>EGU075</v>
      </c>
      <c r="G1085" s="1" t="str">
        <f aca="false">TEXT(+'PLANTILLA PEDIDOS'!T1089,0)</f>
        <v>814190460</v>
      </c>
      <c r="H1085" s="1" t="n">
        <f aca="false">+'PLANTILLA PEDIDOS'!U1089</f>
        <v>0</v>
      </c>
      <c r="I1085" s="1" t="str">
        <f aca="false">TEXT(+'PLANTILLA PEDIDOS'!V1089,0)</f>
        <v/>
      </c>
      <c r="J1085" s="1" t="str">
        <f aca="false">+'PLANTILLA PEDIDOS'!W1089</f>
        <v/>
      </c>
    </row>
    <row r="1086" customFormat="false" ht="13.8" hidden="false" customHeight="false" outlineLevel="0" collapsed="false">
      <c r="A1086" s="22" t="n">
        <f aca="false">+'PLANTILLA PEDIDOS'!$S$1</f>
        <v>45630</v>
      </c>
      <c r="B1086" s="1" t="str">
        <f aca="false">MID(+'PLANTILLA PEDIDOS'!O1090,1,4)</f>
        <v>7711</v>
      </c>
      <c r="C1086" s="1" t="str">
        <f aca="false">+'PLANTILLA PEDIDOS'!P1090</f>
        <v>BOCATTI CC</v>
      </c>
      <c r="D1086" s="1" t="str">
        <f aca="false">TEXT(+'PLANTILLA PEDIDOS'!Q1090,0)</f>
        <v>1000108490</v>
      </c>
      <c r="E1086" s="1" t="str">
        <f aca="false">TEXT(+'PLANTILLA PEDIDOS'!R1090,0)</f>
        <v>50640324</v>
      </c>
      <c r="F1086" s="1" t="str">
        <f aca="false">+'PLANTILLA PEDIDOS'!S1090</f>
        <v>EGU075</v>
      </c>
      <c r="G1086" s="1" t="str">
        <f aca="false">TEXT(+'PLANTILLA PEDIDOS'!T1090,0)</f>
        <v>814190460</v>
      </c>
      <c r="H1086" s="1" t="n">
        <f aca="false">+'PLANTILLA PEDIDOS'!U1090</f>
        <v>0</v>
      </c>
      <c r="I1086" s="1" t="str">
        <f aca="false">TEXT(+'PLANTILLA PEDIDOS'!V1090,0)</f>
        <v/>
      </c>
      <c r="J1086" s="1" t="str">
        <f aca="false">+'PLANTILLA PEDIDOS'!W1090</f>
        <v/>
      </c>
    </row>
    <row r="1087" customFormat="false" ht="13.8" hidden="false" customHeight="false" outlineLevel="0" collapsed="false">
      <c r="A1087" s="22" t="n">
        <f aca="false">+'PLANTILLA PEDIDOS'!$S$1</f>
        <v>45630</v>
      </c>
      <c r="B1087" s="1" t="str">
        <f aca="false">MID(+'PLANTILLA PEDIDOS'!O1091,1,4)</f>
        <v>7711</v>
      </c>
      <c r="C1087" s="1" t="str">
        <f aca="false">+'PLANTILLA PEDIDOS'!P1091</f>
        <v>BOCATTI CC</v>
      </c>
      <c r="D1087" s="1" t="str">
        <f aca="false">TEXT(+'PLANTILLA PEDIDOS'!Q1091,0)</f>
        <v>1000108490</v>
      </c>
      <c r="E1087" s="1" t="str">
        <f aca="false">TEXT(+'PLANTILLA PEDIDOS'!R1091,0)</f>
        <v>50640324</v>
      </c>
      <c r="F1087" s="1" t="str">
        <f aca="false">+'PLANTILLA PEDIDOS'!S1091</f>
        <v>EGU075</v>
      </c>
      <c r="G1087" s="1" t="str">
        <f aca="false">TEXT(+'PLANTILLA PEDIDOS'!T1091,0)</f>
        <v>814190460</v>
      </c>
      <c r="H1087" s="1" t="n">
        <f aca="false">+'PLANTILLA PEDIDOS'!U1091</f>
        <v>0</v>
      </c>
      <c r="I1087" s="1" t="str">
        <f aca="false">TEXT(+'PLANTILLA PEDIDOS'!V1091,0)</f>
        <v/>
      </c>
      <c r="J1087" s="1" t="str">
        <f aca="false">+'PLANTILLA PEDIDOS'!W1091</f>
        <v/>
      </c>
    </row>
    <row r="1088" customFormat="false" ht="13.8" hidden="false" customHeight="false" outlineLevel="0" collapsed="false">
      <c r="A1088" s="22" t="n">
        <f aca="false">+'PLANTILLA PEDIDOS'!$S$1</f>
        <v>45630</v>
      </c>
      <c r="B1088" s="1" t="str">
        <f aca="false">MID(+'PLANTILLA PEDIDOS'!O1092,1,4)</f>
        <v>7711</v>
      </c>
      <c r="C1088" s="1" t="str">
        <f aca="false">+'PLANTILLA PEDIDOS'!P1092</f>
        <v>BOCATTI CC</v>
      </c>
      <c r="D1088" s="1" t="str">
        <f aca="false">TEXT(+'PLANTILLA PEDIDOS'!Q1092,0)</f>
        <v>1000108490</v>
      </c>
      <c r="E1088" s="1" t="str">
        <f aca="false">TEXT(+'PLANTILLA PEDIDOS'!R1092,0)</f>
        <v>50640324</v>
      </c>
      <c r="F1088" s="1" t="str">
        <f aca="false">+'PLANTILLA PEDIDOS'!S1092</f>
        <v>EGU075</v>
      </c>
      <c r="G1088" s="1" t="str">
        <f aca="false">TEXT(+'PLANTILLA PEDIDOS'!T1092,0)</f>
        <v>814190460</v>
      </c>
      <c r="H1088" s="1" t="n">
        <f aca="false">+'PLANTILLA PEDIDOS'!U1092</f>
        <v>0</v>
      </c>
      <c r="I1088" s="1" t="str">
        <f aca="false">TEXT(+'PLANTILLA PEDIDOS'!V1092,0)</f>
        <v/>
      </c>
      <c r="J1088" s="1" t="str">
        <f aca="false">+'PLANTILLA PEDIDOS'!W1092</f>
        <v/>
      </c>
    </row>
    <row r="1089" customFormat="false" ht="13.8" hidden="false" customHeight="false" outlineLevel="0" collapsed="false">
      <c r="A1089" s="22" t="n">
        <f aca="false">+'PLANTILLA PEDIDOS'!$S$1</f>
        <v>45630</v>
      </c>
      <c r="B1089" s="1" t="str">
        <f aca="false">MID(+'PLANTILLA PEDIDOS'!O1093,1,4)</f>
        <v>7711</v>
      </c>
      <c r="C1089" s="1" t="str">
        <f aca="false">+'PLANTILLA PEDIDOS'!P1093</f>
        <v>BOCATTI CC</v>
      </c>
      <c r="D1089" s="1" t="str">
        <f aca="false">TEXT(+'PLANTILLA PEDIDOS'!Q1093,0)</f>
        <v>1000108490</v>
      </c>
      <c r="E1089" s="1" t="str">
        <f aca="false">TEXT(+'PLANTILLA PEDIDOS'!R1093,0)</f>
        <v>50640324</v>
      </c>
      <c r="F1089" s="1" t="str">
        <f aca="false">+'PLANTILLA PEDIDOS'!S1093</f>
        <v>EGU075</v>
      </c>
      <c r="G1089" s="1" t="str">
        <f aca="false">TEXT(+'PLANTILLA PEDIDOS'!T1093,0)</f>
        <v>814190460</v>
      </c>
      <c r="H1089" s="1" t="n">
        <f aca="false">+'PLANTILLA PEDIDOS'!U1093</f>
        <v>0</v>
      </c>
      <c r="I1089" s="1" t="str">
        <f aca="false">TEXT(+'PLANTILLA PEDIDOS'!V1093,0)</f>
        <v/>
      </c>
      <c r="J1089" s="1" t="str">
        <f aca="false">+'PLANTILLA PEDIDOS'!W1093</f>
        <v/>
      </c>
    </row>
    <row r="1090" customFormat="false" ht="13.8" hidden="false" customHeight="false" outlineLevel="0" collapsed="false">
      <c r="A1090" s="22" t="n">
        <f aca="false">+'PLANTILLA PEDIDOS'!$S$1</f>
        <v>45630</v>
      </c>
      <c r="B1090" s="1" t="str">
        <f aca="false">MID(+'PLANTILLA PEDIDOS'!O1094,1,4)</f>
        <v>7711</v>
      </c>
      <c r="C1090" s="1" t="str">
        <f aca="false">+'PLANTILLA PEDIDOS'!P1094</f>
        <v>BOCATTI CC</v>
      </c>
      <c r="D1090" s="1" t="str">
        <f aca="false">TEXT(+'PLANTILLA PEDIDOS'!Q1094,0)</f>
        <v>1000108490</v>
      </c>
      <c r="E1090" s="1" t="str">
        <f aca="false">TEXT(+'PLANTILLA PEDIDOS'!R1094,0)</f>
        <v>50640324</v>
      </c>
      <c r="F1090" s="1" t="str">
        <f aca="false">+'PLANTILLA PEDIDOS'!S1094</f>
        <v>EGU075</v>
      </c>
      <c r="G1090" s="1" t="str">
        <f aca="false">TEXT(+'PLANTILLA PEDIDOS'!T1094,0)</f>
        <v>814190460</v>
      </c>
      <c r="H1090" s="1" t="n">
        <f aca="false">+'PLANTILLA PEDIDOS'!U1094</f>
        <v>0</v>
      </c>
      <c r="I1090" s="1" t="str">
        <f aca="false">TEXT(+'PLANTILLA PEDIDOS'!V1094,0)</f>
        <v/>
      </c>
      <c r="J1090" s="1" t="str">
        <f aca="false">+'PLANTILLA PEDIDOS'!W1094</f>
        <v/>
      </c>
    </row>
    <row r="1091" customFormat="false" ht="13.8" hidden="false" customHeight="false" outlineLevel="0" collapsed="false">
      <c r="A1091" s="22" t="n">
        <f aca="false">+'PLANTILLA PEDIDOS'!$S$1</f>
        <v>45630</v>
      </c>
      <c r="B1091" s="1" t="str">
        <f aca="false">MID(+'PLANTILLA PEDIDOS'!O1095,1,4)</f>
        <v>7711</v>
      </c>
      <c r="C1091" s="1" t="str">
        <f aca="false">+'PLANTILLA PEDIDOS'!P1095</f>
        <v>BOCATTI CC</v>
      </c>
      <c r="D1091" s="1" t="str">
        <f aca="false">TEXT(+'PLANTILLA PEDIDOS'!Q1095,0)</f>
        <v>1000108490</v>
      </c>
      <c r="E1091" s="1" t="str">
        <f aca="false">TEXT(+'PLANTILLA PEDIDOS'!R1095,0)</f>
        <v>50640324</v>
      </c>
      <c r="F1091" s="1" t="str">
        <f aca="false">+'PLANTILLA PEDIDOS'!S1095</f>
        <v>EGU075</v>
      </c>
      <c r="G1091" s="1" t="str">
        <f aca="false">TEXT(+'PLANTILLA PEDIDOS'!T1095,0)</f>
        <v>814190460</v>
      </c>
      <c r="H1091" s="1" t="n">
        <f aca="false">+'PLANTILLA PEDIDOS'!U1095</f>
        <v>0</v>
      </c>
      <c r="I1091" s="1" t="str">
        <f aca="false">TEXT(+'PLANTILLA PEDIDOS'!V1095,0)</f>
        <v/>
      </c>
      <c r="J1091" s="1" t="str">
        <f aca="false">+'PLANTILLA PEDIDOS'!W1095</f>
        <v/>
      </c>
    </row>
    <row r="1092" customFormat="false" ht="13.8" hidden="false" customHeight="false" outlineLevel="0" collapsed="false">
      <c r="A1092" s="22" t="n">
        <f aca="false">+'PLANTILLA PEDIDOS'!$S$1</f>
        <v>45630</v>
      </c>
      <c r="B1092" s="1" t="str">
        <f aca="false">MID(+'PLANTILLA PEDIDOS'!O1096,1,4)</f>
        <v>7711</v>
      </c>
      <c r="C1092" s="1" t="str">
        <f aca="false">+'PLANTILLA PEDIDOS'!P1096</f>
        <v>BOCATTI CC</v>
      </c>
      <c r="D1092" s="1" t="str">
        <f aca="false">TEXT(+'PLANTILLA PEDIDOS'!Q1096,0)</f>
        <v>1000108490</v>
      </c>
      <c r="E1092" s="1" t="str">
        <f aca="false">TEXT(+'PLANTILLA PEDIDOS'!R1096,0)</f>
        <v>50640324</v>
      </c>
      <c r="F1092" s="1" t="str">
        <f aca="false">+'PLANTILLA PEDIDOS'!S1096</f>
        <v>EGU075</v>
      </c>
      <c r="G1092" s="1" t="str">
        <f aca="false">TEXT(+'PLANTILLA PEDIDOS'!T1096,0)</f>
        <v>814190460</v>
      </c>
      <c r="H1092" s="1" t="n">
        <f aca="false">+'PLANTILLA PEDIDOS'!U1096</f>
        <v>0</v>
      </c>
      <c r="I1092" s="1" t="str">
        <f aca="false">TEXT(+'PLANTILLA PEDIDOS'!V1096,0)</f>
        <v/>
      </c>
      <c r="J1092" s="1" t="str">
        <f aca="false">+'PLANTILLA PEDIDOS'!W1096</f>
        <v/>
      </c>
    </row>
    <row r="1093" customFormat="false" ht="13.8" hidden="false" customHeight="false" outlineLevel="0" collapsed="false">
      <c r="A1093" s="22" t="n">
        <f aca="false">+'PLANTILLA PEDIDOS'!$S$1</f>
        <v>45630</v>
      </c>
      <c r="B1093" s="1" t="str">
        <f aca="false">MID(+'PLANTILLA PEDIDOS'!O1097,1,4)</f>
        <v>7711</v>
      </c>
      <c r="C1093" s="1" t="str">
        <f aca="false">+'PLANTILLA PEDIDOS'!P1097</f>
        <v>BOCATTI CC</v>
      </c>
      <c r="D1093" s="1" t="str">
        <f aca="false">TEXT(+'PLANTILLA PEDIDOS'!Q1097,0)</f>
        <v>1000108490</v>
      </c>
      <c r="E1093" s="1" t="str">
        <f aca="false">TEXT(+'PLANTILLA PEDIDOS'!R1097,0)</f>
        <v>50640324</v>
      </c>
      <c r="F1093" s="1" t="str">
        <f aca="false">+'PLANTILLA PEDIDOS'!S1097</f>
        <v>EGU075</v>
      </c>
      <c r="G1093" s="1" t="str">
        <f aca="false">TEXT(+'PLANTILLA PEDIDOS'!T1097,0)</f>
        <v>814190460</v>
      </c>
      <c r="H1093" s="1" t="n">
        <f aca="false">+'PLANTILLA PEDIDOS'!U1097</f>
        <v>0</v>
      </c>
      <c r="I1093" s="1" t="str">
        <f aca="false">TEXT(+'PLANTILLA PEDIDOS'!V1097,0)</f>
        <v/>
      </c>
      <c r="J1093" s="1" t="str">
        <f aca="false">+'PLANTILLA PEDIDOS'!W1097</f>
        <v/>
      </c>
    </row>
    <row r="1094" customFormat="false" ht="13.8" hidden="false" customHeight="false" outlineLevel="0" collapsed="false">
      <c r="A1094" s="22" t="n">
        <f aca="false">+'PLANTILLA PEDIDOS'!$S$1</f>
        <v>45630</v>
      </c>
      <c r="B1094" s="1" t="str">
        <f aca="false">MID(+'PLANTILLA PEDIDOS'!O1098,1,4)</f>
        <v>7711</v>
      </c>
      <c r="C1094" s="1" t="str">
        <f aca="false">+'PLANTILLA PEDIDOS'!P1098</f>
        <v>BOCATTI CC</v>
      </c>
      <c r="D1094" s="1" t="str">
        <f aca="false">TEXT(+'PLANTILLA PEDIDOS'!Q1098,0)</f>
        <v>1000108490</v>
      </c>
      <c r="E1094" s="1" t="str">
        <f aca="false">TEXT(+'PLANTILLA PEDIDOS'!R1098,0)</f>
        <v>50640324</v>
      </c>
      <c r="F1094" s="1" t="str">
        <f aca="false">+'PLANTILLA PEDIDOS'!S1098</f>
        <v>EGU075</v>
      </c>
      <c r="G1094" s="1" t="str">
        <f aca="false">TEXT(+'PLANTILLA PEDIDOS'!T1098,0)</f>
        <v>814190460</v>
      </c>
      <c r="H1094" s="1" t="n">
        <f aca="false">+'PLANTILLA PEDIDOS'!U1098</f>
        <v>0</v>
      </c>
      <c r="I1094" s="1" t="str">
        <f aca="false">TEXT(+'PLANTILLA PEDIDOS'!V1098,0)</f>
        <v/>
      </c>
      <c r="J1094" s="1" t="str">
        <f aca="false">+'PLANTILLA PEDIDOS'!W1098</f>
        <v/>
      </c>
    </row>
    <row r="1095" customFormat="false" ht="13.8" hidden="false" customHeight="false" outlineLevel="0" collapsed="false">
      <c r="A1095" s="22" t="n">
        <f aca="false">+'PLANTILLA PEDIDOS'!$S$1</f>
        <v>45630</v>
      </c>
      <c r="B1095" s="1" t="str">
        <f aca="false">MID(+'PLANTILLA PEDIDOS'!O1099,1,4)</f>
        <v>7711</v>
      </c>
      <c r="C1095" s="1" t="str">
        <f aca="false">+'PLANTILLA PEDIDOS'!P1099</f>
        <v>BOCATTI CC</v>
      </c>
      <c r="D1095" s="1" t="str">
        <f aca="false">TEXT(+'PLANTILLA PEDIDOS'!Q1099,0)</f>
        <v>1000108490</v>
      </c>
      <c r="E1095" s="1" t="str">
        <f aca="false">TEXT(+'PLANTILLA PEDIDOS'!R1099,0)</f>
        <v>50640324</v>
      </c>
      <c r="F1095" s="1" t="str">
        <f aca="false">+'PLANTILLA PEDIDOS'!S1099</f>
        <v>EGU075</v>
      </c>
      <c r="G1095" s="1" t="str">
        <f aca="false">TEXT(+'PLANTILLA PEDIDOS'!T1099,0)</f>
        <v>814190460</v>
      </c>
      <c r="H1095" s="1" t="n">
        <f aca="false">+'PLANTILLA PEDIDOS'!U1099</f>
        <v>0</v>
      </c>
      <c r="I1095" s="1" t="str">
        <f aca="false">TEXT(+'PLANTILLA PEDIDOS'!V1099,0)</f>
        <v/>
      </c>
      <c r="J1095" s="1" t="str">
        <f aca="false">+'PLANTILLA PEDIDOS'!W1099</f>
        <v/>
      </c>
    </row>
    <row r="1096" customFormat="false" ht="13.8" hidden="false" customHeight="false" outlineLevel="0" collapsed="false">
      <c r="A1096" s="22" t="n">
        <f aca="false">+'PLANTILLA PEDIDOS'!$S$1</f>
        <v>45630</v>
      </c>
      <c r="B1096" s="1" t="str">
        <f aca="false">MID(+'PLANTILLA PEDIDOS'!O1100,1,4)</f>
        <v>7711</v>
      </c>
      <c r="C1096" s="1" t="str">
        <f aca="false">+'PLANTILLA PEDIDOS'!P1100</f>
        <v>BOCATTI CC</v>
      </c>
      <c r="D1096" s="1" t="str">
        <f aca="false">TEXT(+'PLANTILLA PEDIDOS'!Q1100,0)</f>
        <v>1000108490</v>
      </c>
      <c r="E1096" s="1" t="str">
        <f aca="false">TEXT(+'PLANTILLA PEDIDOS'!R1100,0)</f>
        <v>50640324</v>
      </c>
      <c r="F1096" s="1" t="str">
        <f aca="false">+'PLANTILLA PEDIDOS'!S1100</f>
        <v>EGU075</v>
      </c>
      <c r="G1096" s="1" t="str">
        <f aca="false">TEXT(+'PLANTILLA PEDIDOS'!T1100,0)</f>
        <v>814190460</v>
      </c>
      <c r="H1096" s="1" t="n">
        <f aca="false">+'PLANTILLA PEDIDOS'!U1100</f>
        <v>0</v>
      </c>
      <c r="I1096" s="1" t="str">
        <f aca="false">TEXT(+'PLANTILLA PEDIDOS'!V1100,0)</f>
        <v/>
      </c>
      <c r="J1096" s="1" t="str">
        <f aca="false">+'PLANTILLA PEDIDOS'!W1100</f>
        <v/>
      </c>
    </row>
    <row r="1097" customFormat="false" ht="13.8" hidden="false" customHeight="false" outlineLevel="0" collapsed="false">
      <c r="A1097" s="22" t="n">
        <f aca="false">+'PLANTILLA PEDIDOS'!$S$1</f>
        <v>45630</v>
      </c>
      <c r="B1097" s="1" t="str">
        <f aca="false">MID(+'PLANTILLA PEDIDOS'!O1101,1,4)</f>
        <v>7711</v>
      </c>
      <c r="C1097" s="1" t="str">
        <f aca="false">+'PLANTILLA PEDIDOS'!P1101</f>
        <v>BOCATTI CC</v>
      </c>
      <c r="D1097" s="1" t="str">
        <f aca="false">TEXT(+'PLANTILLA PEDIDOS'!Q1101,0)</f>
        <v>1000108490</v>
      </c>
      <c r="E1097" s="1" t="str">
        <f aca="false">TEXT(+'PLANTILLA PEDIDOS'!R1101,0)</f>
        <v>50640324</v>
      </c>
      <c r="F1097" s="1" t="str">
        <f aca="false">+'PLANTILLA PEDIDOS'!S1101</f>
        <v>EGU075</v>
      </c>
      <c r="G1097" s="1" t="str">
        <f aca="false">TEXT(+'PLANTILLA PEDIDOS'!T1101,0)</f>
        <v>814190460</v>
      </c>
      <c r="H1097" s="1" t="n">
        <f aca="false">+'PLANTILLA PEDIDOS'!U1101</f>
        <v>0</v>
      </c>
      <c r="I1097" s="1" t="str">
        <f aca="false">TEXT(+'PLANTILLA PEDIDOS'!V1101,0)</f>
        <v/>
      </c>
      <c r="J1097" s="1" t="str">
        <f aca="false">+'PLANTILLA PEDIDOS'!W1101</f>
        <v/>
      </c>
    </row>
    <row r="1098" customFormat="false" ht="13.8" hidden="false" customHeight="false" outlineLevel="0" collapsed="false">
      <c r="A1098" s="22" t="n">
        <f aca="false">+'PLANTILLA PEDIDOS'!$S$1</f>
        <v>45630</v>
      </c>
      <c r="B1098" s="1" t="str">
        <f aca="false">MID(+'PLANTILLA PEDIDOS'!O1102,1,4)</f>
        <v>7711</v>
      </c>
      <c r="C1098" s="1" t="str">
        <f aca="false">+'PLANTILLA PEDIDOS'!P1102</f>
        <v>BOCATTI CC</v>
      </c>
      <c r="D1098" s="1" t="str">
        <f aca="false">TEXT(+'PLANTILLA PEDIDOS'!Q1102,0)</f>
        <v>1000108490</v>
      </c>
      <c r="E1098" s="1" t="str">
        <f aca="false">TEXT(+'PLANTILLA PEDIDOS'!R1102,0)</f>
        <v>50640324</v>
      </c>
      <c r="F1098" s="1" t="str">
        <f aca="false">+'PLANTILLA PEDIDOS'!S1102</f>
        <v>EGU075</v>
      </c>
      <c r="G1098" s="1" t="str">
        <f aca="false">TEXT(+'PLANTILLA PEDIDOS'!T1102,0)</f>
        <v>814190460</v>
      </c>
      <c r="H1098" s="1" t="n">
        <f aca="false">+'PLANTILLA PEDIDOS'!U1102</f>
        <v>0</v>
      </c>
      <c r="I1098" s="1" t="str">
        <f aca="false">TEXT(+'PLANTILLA PEDIDOS'!V1102,0)</f>
        <v/>
      </c>
      <c r="J1098" s="1" t="str">
        <f aca="false">+'PLANTILLA PEDIDOS'!W1102</f>
        <v/>
      </c>
    </row>
    <row r="1099" customFormat="false" ht="13.8" hidden="false" customHeight="false" outlineLevel="0" collapsed="false">
      <c r="A1099" s="22" t="n">
        <f aca="false">+'PLANTILLA PEDIDOS'!$S$1</f>
        <v>45630</v>
      </c>
      <c r="B1099" s="1" t="str">
        <f aca="false">MID(+'PLANTILLA PEDIDOS'!O1103,1,4)</f>
        <v>7711</v>
      </c>
      <c r="C1099" s="1" t="str">
        <f aca="false">+'PLANTILLA PEDIDOS'!P1103</f>
        <v>BOCATTI CC</v>
      </c>
      <c r="D1099" s="1" t="str">
        <f aca="false">TEXT(+'PLANTILLA PEDIDOS'!Q1103,0)</f>
        <v>1000108490</v>
      </c>
      <c r="E1099" s="1" t="str">
        <f aca="false">TEXT(+'PLANTILLA PEDIDOS'!R1103,0)</f>
        <v>50640324</v>
      </c>
      <c r="F1099" s="1" t="str">
        <f aca="false">+'PLANTILLA PEDIDOS'!S1103</f>
        <v>EGU075</v>
      </c>
      <c r="G1099" s="1" t="str">
        <f aca="false">TEXT(+'PLANTILLA PEDIDOS'!T1103,0)</f>
        <v>814190460</v>
      </c>
      <c r="H1099" s="1" t="n">
        <f aca="false">+'PLANTILLA PEDIDOS'!U1103</f>
        <v>0</v>
      </c>
      <c r="I1099" s="1" t="str">
        <f aca="false">TEXT(+'PLANTILLA PEDIDOS'!V1103,0)</f>
        <v/>
      </c>
      <c r="J1099" s="1" t="str">
        <f aca="false">+'PLANTILLA PEDIDOS'!W1103</f>
        <v/>
      </c>
    </row>
    <row r="1100" customFormat="false" ht="13.8" hidden="false" customHeight="false" outlineLevel="0" collapsed="false">
      <c r="A1100" s="22" t="n">
        <f aca="false">+'PLANTILLA PEDIDOS'!$S$1</f>
        <v>45630</v>
      </c>
      <c r="B1100" s="1" t="str">
        <f aca="false">MID(+'PLANTILLA PEDIDOS'!O1104,1,4)</f>
        <v>7711</v>
      </c>
      <c r="C1100" s="1" t="str">
        <f aca="false">+'PLANTILLA PEDIDOS'!P1104</f>
        <v>BOCATTI CC</v>
      </c>
      <c r="D1100" s="1" t="str">
        <f aca="false">TEXT(+'PLANTILLA PEDIDOS'!Q1104,0)</f>
        <v>1000108490</v>
      </c>
      <c r="E1100" s="1" t="str">
        <f aca="false">TEXT(+'PLANTILLA PEDIDOS'!R1104,0)</f>
        <v>50640324</v>
      </c>
      <c r="F1100" s="1" t="str">
        <f aca="false">+'PLANTILLA PEDIDOS'!S1104</f>
        <v>EGU075</v>
      </c>
      <c r="G1100" s="1" t="str">
        <f aca="false">TEXT(+'PLANTILLA PEDIDOS'!T1104,0)</f>
        <v>814190460</v>
      </c>
      <c r="H1100" s="1" t="n">
        <f aca="false">+'PLANTILLA PEDIDOS'!U1104</f>
        <v>0</v>
      </c>
      <c r="I1100" s="1" t="str">
        <f aca="false">TEXT(+'PLANTILLA PEDIDOS'!V1104,0)</f>
        <v/>
      </c>
      <c r="J1100" s="1" t="str">
        <f aca="false">+'PLANTILLA PEDIDOS'!W1104</f>
        <v/>
      </c>
    </row>
    <row r="1101" customFormat="false" ht="13.8" hidden="false" customHeight="false" outlineLevel="0" collapsed="false">
      <c r="A1101" s="22" t="n">
        <f aca="false">+'PLANTILLA PEDIDOS'!$S$1</f>
        <v>45630</v>
      </c>
      <c r="B1101" s="1" t="str">
        <f aca="false">MID(+'PLANTILLA PEDIDOS'!O1105,1,4)</f>
        <v>7711</v>
      </c>
      <c r="C1101" s="1" t="str">
        <f aca="false">+'PLANTILLA PEDIDOS'!P1105</f>
        <v>BOCATTI CC</v>
      </c>
      <c r="D1101" s="1" t="str">
        <f aca="false">TEXT(+'PLANTILLA PEDIDOS'!Q1105,0)</f>
        <v>1000108490</v>
      </c>
      <c r="E1101" s="1" t="str">
        <f aca="false">TEXT(+'PLANTILLA PEDIDOS'!R1105,0)</f>
        <v>50640324</v>
      </c>
      <c r="F1101" s="1" t="str">
        <f aca="false">+'PLANTILLA PEDIDOS'!S1105</f>
        <v>EGU075</v>
      </c>
      <c r="G1101" s="1" t="str">
        <f aca="false">TEXT(+'PLANTILLA PEDIDOS'!T1105,0)</f>
        <v>814190460</v>
      </c>
      <c r="H1101" s="1" t="n">
        <f aca="false">+'PLANTILLA PEDIDOS'!U1105</f>
        <v>0</v>
      </c>
      <c r="I1101" s="1" t="str">
        <f aca="false">TEXT(+'PLANTILLA PEDIDOS'!V1105,0)</f>
        <v/>
      </c>
      <c r="J1101" s="1" t="str">
        <f aca="false">+'PLANTILLA PEDIDOS'!W1105</f>
        <v/>
      </c>
    </row>
    <row r="1102" customFormat="false" ht="13.8" hidden="false" customHeight="false" outlineLevel="0" collapsed="false">
      <c r="A1102" s="22" t="n">
        <f aca="false">+'PLANTILLA PEDIDOS'!$S$1</f>
        <v>45630</v>
      </c>
      <c r="B1102" s="1" t="str">
        <f aca="false">MID(+'PLANTILLA PEDIDOS'!O1106,1,4)</f>
        <v>7711</v>
      </c>
      <c r="C1102" s="1" t="str">
        <f aca="false">+'PLANTILLA PEDIDOS'!P1106</f>
        <v>BOCATTI CC</v>
      </c>
      <c r="D1102" s="1" t="str">
        <f aca="false">TEXT(+'PLANTILLA PEDIDOS'!Q1106,0)</f>
        <v>1000108490</v>
      </c>
      <c r="E1102" s="1" t="str">
        <f aca="false">TEXT(+'PLANTILLA PEDIDOS'!R1106,0)</f>
        <v>50640324</v>
      </c>
      <c r="F1102" s="1" t="str">
        <f aca="false">+'PLANTILLA PEDIDOS'!S1106</f>
        <v>EGU075</v>
      </c>
      <c r="G1102" s="1" t="str">
        <f aca="false">TEXT(+'PLANTILLA PEDIDOS'!T1106,0)</f>
        <v>814190460</v>
      </c>
      <c r="H1102" s="1" t="n">
        <f aca="false">+'PLANTILLA PEDIDOS'!U1106</f>
        <v>0</v>
      </c>
      <c r="I1102" s="1" t="str">
        <f aca="false">TEXT(+'PLANTILLA PEDIDOS'!V1106,0)</f>
        <v/>
      </c>
      <c r="J1102" s="1" t="str">
        <f aca="false">+'PLANTILLA PEDIDOS'!W1106</f>
        <v/>
      </c>
    </row>
    <row r="1103" customFormat="false" ht="13.8" hidden="false" customHeight="false" outlineLevel="0" collapsed="false">
      <c r="A1103" s="22" t="n">
        <f aca="false">+'PLANTILLA PEDIDOS'!$S$1</f>
        <v>45630</v>
      </c>
      <c r="B1103" s="1" t="str">
        <f aca="false">MID(+'PLANTILLA PEDIDOS'!O1107,1,4)</f>
        <v>7711</v>
      </c>
      <c r="C1103" s="1" t="str">
        <f aca="false">+'PLANTILLA PEDIDOS'!P1107</f>
        <v>BOCATTI CC</v>
      </c>
      <c r="D1103" s="1" t="str">
        <f aca="false">TEXT(+'PLANTILLA PEDIDOS'!Q1107,0)</f>
        <v>1000108490</v>
      </c>
      <c r="E1103" s="1" t="str">
        <f aca="false">TEXT(+'PLANTILLA PEDIDOS'!R1107,0)</f>
        <v>50640324</v>
      </c>
      <c r="F1103" s="1" t="str">
        <f aca="false">+'PLANTILLA PEDIDOS'!S1107</f>
        <v>EGU075</v>
      </c>
      <c r="G1103" s="1" t="str">
        <f aca="false">TEXT(+'PLANTILLA PEDIDOS'!T1107,0)</f>
        <v>814190460</v>
      </c>
      <c r="H1103" s="1" t="n">
        <f aca="false">+'PLANTILLA PEDIDOS'!U1107</f>
        <v>0</v>
      </c>
      <c r="I1103" s="1" t="str">
        <f aca="false">TEXT(+'PLANTILLA PEDIDOS'!V1107,0)</f>
        <v/>
      </c>
      <c r="J1103" s="1" t="str">
        <f aca="false">+'PLANTILLA PEDIDOS'!W1107</f>
        <v/>
      </c>
    </row>
    <row r="1104" customFormat="false" ht="13.8" hidden="false" customHeight="false" outlineLevel="0" collapsed="false">
      <c r="A1104" s="22" t="n">
        <f aca="false">+'PLANTILLA PEDIDOS'!$S$1</f>
        <v>45630</v>
      </c>
      <c r="B1104" s="1" t="str">
        <f aca="false">MID(+'PLANTILLA PEDIDOS'!O1108,1,4)</f>
        <v>7711</v>
      </c>
      <c r="C1104" s="1" t="str">
        <f aca="false">+'PLANTILLA PEDIDOS'!P1108</f>
        <v>BOCATTI CC</v>
      </c>
      <c r="D1104" s="1" t="str">
        <f aca="false">TEXT(+'PLANTILLA PEDIDOS'!Q1108,0)</f>
        <v>1000108490</v>
      </c>
      <c r="E1104" s="1" t="str">
        <f aca="false">TEXT(+'PLANTILLA PEDIDOS'!R1108,0)</f>
        <v>50640324</v>
      </c>
      <c r="F1104" s="1" t="str">
        <f aca="false">+'PLANTILLA PEDIDOS'!S1108</f>
        <v>EGU075</v>
      </c>
      <c r="G1104" s="1" t="str">
        <f aca="false">TEXT(+'PLANTILLA PEDIDOS'!T1108,0)</f>
        <v>814190460</v>
      </c>
      <c r="H1104" s="1" t="n">
        <f aca="false">+'PLANTILLA PEDIDOS'!U1108</f>
        <v>0</v>
      </c>
      <c r="I1104" s="1" t="str">
        <f aca="false">TEXT(+'PLANTILLA PEDIDOS'!V1108,0)</f>
        <v/>
      </c>
      <c r="J1104" s="1" t="str">
        <f aca="false">+'PLANTILLA PEDIDOS'!W1108</f>
        <v/>
      </c>
    </row>
    <row r="1105" customFormat="false" ht="13.8" hidden="false" customHeight="false" outlineLevel="0" collapsed="false">
      <c r="A1105" s="22" t="n">
        <f aca="false">+'PLANTILLA PEDIDOS'!$S$1</f>
        <v>45630</v>
      </c>
      <c r="B1105" s="1" t="str">
        <f aca="false">MID(+'PLANTILLA PEDIDOS'!O1109,1,4)</f>
        <v>7711</v>
      </c>
      <c r="C1105" s="1" t="str">
        <f aca="false">+'PLANTILLA PEDIDOS'!P1109</f>
        <v>BOCATTI CC</v>
      </c>
      <c r="D1105" s="1" t="str">
        <f aca="false">TEXT(+'PLANTILLA PEDIDOS'!Q1109,0)</f>
        <v>1000108490</v>
      </c>
      <c r="E1105" s="1" t="str">
        <f aca="false">TEXT(+'PLANTILLA PEDIDOS'!R1109,0)</f>
        <v>50640324</v>
      </c>
      <c r="F1105" s="1" t="str">
        <f aca="false">+'PLANTILLA PEDIDOS'!S1109</f>
        <v>EGU075</v>
      </c>
      <c r="G1105" s="1" t="str">
        <f aca="false">TEXT(+'PLANTILLA PEDIDOS'!T1109,0)</f>
        <v>814190460</v>
      </c>
      <c r="H1105" s="1" t="n">
        <f aca="false">+'PLANTILLA PEDIDOS'!U1109</f>
        <v>0</v>
      </c>
      <c r="I1105" s="1" t="str">
        <f aca="false">TEXT(+'PLANTILLA PEDIDOS'!V1109,0)</f>
        <v/>
      </c>
      <c r="J1105" s="1" t="str">
        <f aca="false">+'PLANTILLA PEDIDOS'!W1109</f>
        <v/>
      </c>
    </row>
    <row r="1106" customFormat="false" ht="13.8" hidden="false" customHeight="false" outlineLevel="0" collapsed="false">
      <c r="A1106" s="22" t="n">
        <f aca="false">+'PLANTILLA PEDIDOS'!$S$1</f>
        <v>45630</v>
      </c>
      <c r="B1106" s="1" t="str">
        <f aca="false">MID(+'PLANTILLA PEDIDOS'!O1110,1,4)</f>
        <v>7711</v>
      </c>
      <c r="C1106" s="1" t="str">
        <f aca="false">+'PLANTILLA PEDIDOS'!P1110</f>
        <v>BOCATTI CC</v>
      </c>
      <c r="D1106" s="1" t="str">
        <f aca="false">TEXT(+'PLANTILLA PEDIDOS'!Q1110,0)</f>
        <v>1000108490</v>
      </c>
      <c r="E1106" s="1" t="str">
        <f aca="false">TEXT(+'PLANTILLA PEDIDOS'!R1110,0)</f>
        <v>50640324</v>
      </c>
      <c r="F1106" s="1" t="str">
        <f aca="false">+'PLANTILLA PEDIDOS'!S1110</f>
        <v>EGU074</v>
      </c>
      <c r="G1106" s="1" t="str">
        <f aca="false">TEXT(+'PLANTILLA PEDIDOS'!T1110,0)</f>
        <v>814190460</v>
      </c>
      <c r="H1106" s="1" t="n">
        <f aca="false">+'PLANTILLA PEDIDOS'!U1110</f>
        <v>0</v>
      </c>
      <c r="I1106" s="1" t="str">
        <f aca="false">TEXT(+'PLANTILLA PEDIDOS'!V1110,0)</f>
        <v/>
      </c>
      <c r="J1106" s="1" t="str">
        <f aca="false">+'PLANTILLA PEDIDOS'!W1110</f>
        <v/>
      </c>
    </row>
    <row r="1107" customFormat="false" ht="13.8" hidden="false" customHeight="false" outlineLevel="0" collapsed="false">
      <c r="A1107" s="22" t="n">
        <f aca="false">+'PLANTILLA PEDIDOS'!$S$1</f>
        <v>45630</v>
      </c>
      <c r="B1107" s="1" t="str">
        <f aca="false">MID(+'PLANTILLA PEDIDOS'!O1111,1,4)</f>
        <v>7711</v>
      </c>
      <c r="C1107" s="1" t="str">
        <f aca="false">+'PLANTILLA PEDIDOS'!P1111</f>
        <v>BOCATTI CC</v>
      </c>
      <c r="D1107" s="1" t="str">
        <f aca="false">TEXT(+'PLANTILLA PEDIDOS'!Q1111,0)</f>
        <v>1000108490</v>
      </c>
      <c r="E1107" s="1" t="str">
        <f aca="false">TEXT(+'PLANTILLA PEDIDOS'!R1111,0)</f>
        <v>50640324</v>
      </c>
      <c r="F1107" s="1" t="str">
        <f aca="false">+'PLANTILLA PEDIDOS'!S1111</f>
        <v>EGU074</v>
      </c>
      <c r="G1107" s="1" t="str">
        <f aca="false">TEXT(+'PLANTILLA PEDIDOS'!T1111,0)</f>
        <v>814190460</v>
      </c>
      <c r="H1107" s="1" t="n">
        <f aca="false">+'PLANTILLA PEDIDOS'!U1111</f>
        <v>0</v>
      </c>
      <c r="I1107" s="1" t="str">
        <f aca="false">TEXT(+'PLANTILLA PEDIDOS'!V1111,0)</f>
        <v/>
      </c>
      <c r="J1107" s="1" t="str">
        <f aca="false">+'PLANTILLA PEDIDOS'!W1111</f>
        <v/>
      </c>
    </row>
    <row r="1108" customFormat="false" ht="13.8" hidden="false" customHeight="false" outlineLevel="0" collapsed="false">
      <c r="A1108" s="22" t="n">
        <f aca="false">+'PLANTILLA PEDIDOS'!$S$1</f>
        <v>45630</v>
      </c>
      <c r="B1108" s="1" t="str">
        <f aca="false">MID(+'PLANTILLA PEDIDOS'!O1112,1,4)</f>
        <v>7711</v>
      </c>
      <c r="C1108" s="1" t="str">
        <f aca="false">+'PLANTILLA PEDIDOS'!P1112</f>
        <v>OCHOA QUITO THALIA ARACELI</v>
      </c>
      <c r="D1108" s="1" t="str">
        <f aca="false">TEXT(+'PLANTILLA PEDIDOS'!Q1112,0)</f>
        <v>1000072567</v>
      </c>
      <c r="E1108" s="1" t="str">
        <f aca="false">TEXT(+'PLANTILLA PEDIDOS'!R1112,0)</f>
        <v>50640324</v>
      </c>
      <c r="F1108" s="1" t="str">
        <f aca="false">+'PLANTILLA PEDIDOS'!S1112</f>
        <v>EGU074</v>
      </c>
      <c r="G1108" s="1" t="str">
        <f aca="false">TEXT(+'PLANTILLA PEDIDOS'!T1112,0)</f>
        <v>814190460</v>
      </c>
      <c r="H1108" s="1" t="n">
        <f aca="false">+'PLANTILLA PEDIDOS'!U1112</f>
        <v>0</v>
      </c>
      <c r="I1108" s="1" t="str">
        <f aca="false">TEXT(+'PLANTILLA PEDIDOS'!V1112,0)</f>
        <v/>
      </c>
      <c r="J1108" s="1" t="str">
        <f aca="false">+'PLANTILLA PEDIDOS'!W1112</f>
        <v/>
      </c>
    </row>
    <row r="1109" customFormat="false" ht="13.8" hidden="false" customHeight="false" outlineLevel="0" collapsed="false">
      <c r="A1109" s="22" t="n">
        <f aca="false">+'PLANTILLA PEDIDOS'!$S$1</f>
        <v>45630</v>
      </c>
      <c r="B1109" s="1" t="str">
        <f aca="false">MID(+'PLANTILLA PEDIDOS'!O1113,1,4)</f>
        <v>7711</v>
      </c>
      <c r="C1109" s="1" t="str">
        <f aca="false">+'PLANTILLA PEDIDOS'!P1113</f>
        <v>OCHOA QUITO THALIA ARACELI</v>
      </c>
      <c r="D1109" s="1" t="str">
        <f aca="false">TEXT(+'PLANTILLA PEDIDOS'!Q1113,0)</f>
        <v>1000072567</v>
      </c>
      <c r="E1109" s="1" t="str">
        <f aca="false">TEXT(+'PLANTILLA PEDIDOS'!R1113,0)</f>
        <v>50640324</v>
      </c>
      <c r="F1109" s="1" t="str">
        <f aca="false">+'PLANTILLA PEDIDOS'!S1113</f>
        <v>EGU074</v>
      </c>
      <c r="G1109" s="1" t="str">
        <f aca="false">TEXT(+'PLANTILLA PEDIDOS'!T1113,0)</f>
        <v>814190460</v>
      </c>
      <c r="H1109" s="1" t="n">
        <f aca="false">+'PLANTILLA PEDIDOS'!U1113</f>
        <v>0</v>
      </c>
      <c r="I1109" s="1" t="str">
        <f aca="false">TEXT(+'PLANTILLA PEDIDOS'!V1113,0)</f>
        <v/>
      </c>
      <c r="J1109" s="1" t="str">
        <f aca="false">+'PLANTILLA PEDIDOS'!W1113</f>
        <v/>
      </c>
    </row>
    <row r="1110" customFormat="false" ht="13.8" hidden="false" customHeight="false" outlineLevel="0" collapsed="false">
      <c r="A1110" s="22" t="n">
        <f aca="false">+'PLANTILLA PEDIDOS'!$S$1</f>
        <v>45630</v>
      </c>
      <c r="B1110" s="1" t="str">
        <f aca="false">MID(+'PLANTILLA PEDIDOS'!O1114,1,4)</f>
        <v>7711</v>
      </c>
      <c r="C1110" s="1" t="str">
        <f aca="false">+'PLANTILLA PEDIDOS'!P1114</f>
        <v>OCHOA QUITO THALIA ARACELI</v>
      </c>
      <c r="D1110" s="1" t="str">
        <f aca="false">TEXT(+'PLANTILLA PEDIDOS'!Q1114,0)</f>
        <v>1000072567</v>
      </c>
      <c r="E1110" s="1" t="str">
        <f aca="false">TEXT(+'PLANTILLA PEDIDOS'!R1114,0)</f>
        <v>50640324</v>
      </c>
      <c r="F1110" s="1" t="str">
        <f aca="false">+'PLANTILLA PEDIDOS'!S1114</f>
        <v>EGU074</v>
      </c>
      <c r="G1110" s="1" t="str">
        <f aca="false">TEXT(+'PLANTILLA PEDIDOS'!T1114,0)</f>
        <v>814190452</v>
      </c>
      <c r="H1110" s="1" t="n">
        <f aca="false">+'PLANTILLA PEDIDOS'!U1114</f>
        <v>0</v>
      </c>
      <c r="I1110" s="1" t="str">
        <f aca="false">TEXT(+'PLANTILLA PEDIDOS'!V1114,0)</f>
        <v/>
      </c>
      <c r="J1110" s="1" t="str">
        <f aca="false">+'PLANTILLA PEDIDOS'!W1114</f>
        <v/>
      </c>
    </row>
    <row r="1111" customFormat="false" ht="13.8" hidden="false" customHeight="false" outlineLevel="0" collapsed="false">
      <c r="A1111" s="22" t="n">
        <f aca="false">+'PLANTILLA PEDIDOS'!$S$1</f>
        <v>45630</v>
      </c>
      <c r="B1111" s="1" t="str">
        <f aca="false">MID(+'PLANTILLA PEDIDOS'!O1115,1,4)</f>
        <v>7711</v>
      </c>
      <c r="C1111" s="1" t="str">
        <f aca="false">+'PLANTILLA PEDIDOS'!P1115</f>
        <v>OCHOA QUITO THALIA ARACELI</v>
      </c>
      <c r="D1111" s="1" t="str">
        <f aca="false">TEXT(+'PLANTILLA PEDIDOS'!Q1115,0)</f>
        <v>1000072567</v>
      </c>
      <c r="E1111" s="1" t="str">
        <f aca="false">TEXT(+'PLANTILLA PEDIDOS'!R1115,0)</f>
        <v>50640324</v>
      </c>
      <c r="F1111" s="1" t="str">
        <f aca="false">+'PLANTILLA PEDIDOS'!S1115</f>
        <v>EGU074</v>
      </c>
      <c r="G1111" s="1" t="str">
        <f aca="false">TEXT(+'PLANTILLA PEDIDOS'!T1115,0)</f>
        <v>814190452</v>
      </c>
      <c r="H1111" s="1" t="n">
        <f aca="false">+'PLANTILLA PEDIDOS'!U1115</f>
        <v>0</v>
      </c>
      <c r="I1111" s="1" t="str">
        <f aca="false">TEXT(+'PLANTILLA PEDIDOS'!V1115,0)</f>
        <v/>
      </c>
      <c r="J1111" s="1" t="str">
        <f aca="false">+'PLANTILLA PEDIDOS'!W1115</f>
        <v/>
      </c>
    </row>
    <row r="1112" customFormat="false" ht="13.8" hidden="false" customHeight="false" outlineLevel="0" collapsed="false">
      <c r="A1112" s="22" t="n">
        <f aca="false">+'PLANTILLA PEDIDOS'!$S$1</f>
        <v>45630</v>
      </c>
      <c r="B1112" s="1" t="str">
        <f aca="false">MID(+'PLANTILLA PEDIDOS'!O1116,1,4)</f>
        <v>7711</v>
      </c>
      <c r="C1112" s="1" t="str">
        <f aca="false">+'PLANTILLA PEDIDOS'!P1116</f>
        <v>OCHOA QUITO THALIA ARACELI</v>
      </c>
      <c r="D1112" s="1" t="str">
        <f aca="false">TEXT(+'PLANTILLA PEDIDOS'!Q1116,0)</f>
        <v>1000072567</v>
      </c>
      <c r="E1112" s="1" t="str">
        <f aca="false">TEXT(+'PLANTILLA PEDIDOS'!R1116,0)</f>
        <v>50640324</v>
      </c>
      <c r="F1112" s="1" t="str">
        <f aca="false">+'PLANTILLA PEDIDOS'!S1116</f>
        <v>EGU074</v>
      </c>
      <c r="G1112" s="1" t="str">
        <f aca="false">TEXT(+'PLANTILLA PEDIDOS'!T1116,0)</f>
        <v>814190452</v>
      </c>
      <c r="H1112" s="1" t="n">
        <f aca="false">+'PLANTILLA PEDIDOS'!U1116</f>
        <v>0</v>
      </c>
      <c r="I1112" s="1" t="str">
        <f aca="false">TEXT(+'PLANTILLA PEDIDOS'!V1116,0)</f>
        <v/>
      </c>
      <c r="J1112" s="1" t="str">
        <f aca="false">+'PLANTILLA PEDIDOS'!W1116</f>
        <v/>
      </c>
    </row>
    <row r="1113" customFormat="false" ht="13.8" hidden="false" customHeight="false" outlineLevel="0" collapsed="false">
      <c r="A1113" s="22" t="n">
        <f aca="false">+'PLANTILLA PEDIDOS'!$S$1</f>
        <v>45630</v>
      </c>
      <c r="B1113" s="1" t="str">
        <f aca="false">MID(+'PLANTILLA PEDIDOS'!O1117,1,4)</f>
        <v>7711</v>
      </c>
      <c r="C1113" s="1" t="str">
        <f aca="false">+'PLANTILLA PEDIDOS'!P1117</f>
        <v>OCHOA QUITO THALIA ARACELI</v>
      </c>
      <c r="D1113" s="1" t="str">
        <f aca="false">TEXT(+'PLANTILLA PEDIDOS'!Q1117,0)</f>
        <v>1000072567</v>
      </c>
      <c r="E1113" s="1" t="str">
        <f aca="false">TEXT(+'PLANTILLA PEDIDOS'!R1117,0)</f>
        <v>50640324</v>
      </c>
      <c r="F1113" s="1" t="str">
        <f aca="false">+'PLANTILLA PEDIDOS'!S1117</f>
        <v>EGU074</v>
      </c>
      <c r="G1113" s="1" t="str">
        <f aca="false">TEXT(+'PLANTILLA PEDIDOS'!T1117,0)</f>
        <v>814190452</v>
      </c>
      <c r="H1113" s="1" t="n">
        <f aca="false">+'PLANTILLA PEDIDOS'!U1117</f>
        <v>0</v>
      </c>
      <c r="I1113" s="1" t="str">
        <f aca="false">TEXT(+'PLANTILLA PEDIDOS'!V1117,0)</f>
        <v/>
      </c>
      <c r="J1113" s="1" t="str">
        <f aca="false">+'PLANTILLA PEDIDOS'!W1117</f>
        <v/>
      </c>
    </row>
    <row r="1114" customFormat="false" ht="13.8" hidden="false" customHeight="false" outlineLevel="0" collapsed="false">
      <c r="A1114" s="22" t="n">
        <f aca="false">+'PLANTILLA PEDIDOS'!$S$1</f>
        <v>45630</v>
      </c>
      <c r="B1114" s="1" t="str">
        <f aca="false">MID(+'PLANTILLA PEDIDOS'!O1118,1,4)</f>
        <v>7711</v>
      </c>
      <c r="C1114" s="1" t="str">
        <f aca="false">+'PLANTILLA PEDIDOS'!P1118</f>
        <v>OCHOA QUITO THALIA ARACELI</v>
      </c>
      <c r="D1114" s="1" t="str">
        <f aca="false">TEXT(+'PLANTILLA PEDIDOS'!Q1118,0)</f>
        <v>1000072567</v>
      </c>
      <c r="E1114" s="1" t="str">
        <f aca="false">TEXT(+'PLANTILLA PEDIDOS'!R1118,0)</f>
        <v>50640324</v>
      </c>
      <c r="F1114" s="1" t="str">
        <f aca="false">+'PLANTILLA PEDIDOS'!S1118</f>
        <v>EGU074</v>
      </c>
      <c r="G1114" s="1" t="str">
        <f aca="false">TEXT(+'PLANTILLA PEDIDOS'!T1118,0)</f>
        <v>814190452</v>
      </c>
      <c r="H1114" s="1" t="n">
        <f aca="false">+'PLANTILLA PEDIDOS'!U1118</f>
        <v>0</v>
      </c>
      <c r="I1114" s="1" t="str">
        <f aca="false">TEXT(+'PLANTILLA PEDIDOS'!V1118,0)</f>
        <v/>
      </c>
      <c r="J1114" s="1" t="str">
        <f aca="false">+'PLANTILLA PEDIDOS'!W1118</f>
        <v/>
      </c>
    </row>
    <row r="1115" customFormat="false" ht="13.8" hidden="false" customHeight="false" outlineLevel="0" collapsed="false">
      <c r="A1115" s="22" t="n">
        <f aca="false">+'PLANTILLA PEDIDOS'!$S$1</f>
        <v>45630</v>
      </c>
      <c r="B1115" s="1" t="str">
        <f aca="false">MID(+'PLANTILLA PEDIDOS'!O1119,1,4)</f>
        <v>7711</v>
      </c>
      <c r="C1115" s="1" t="str">
        <f aca="false">+'PLANTILLA PEDIDOS'!P1119</f>
        <v>OCHOA QUITO THALIA ARACELI</v>
      </c>
      <c r="D1115" s="1" t="str">
        <f aca="false">TEXT(+'PLANTILLA PEDIDOS'!Q1119,0)</f>
        <v>1000072567</v>
      </c>
      <c r="E1115" s="1" t="str">
        <f aca="false">TEXT(+'PLANTILLA PEDIDOS'!R1119,0)</f>
        <v>50640324</v>
      </c>
      <c r="F1115" s="1" t="str">
        <f aca="false">+'PLANTILLA PEDIDOS'!S1119</f>
        <v>EGU074</v>
      </c>
      <c r="G1115" s="1" t="str">
        <f aca="false">TEXT(+'PLANTILLA PEDIDOS'!T1119,0)</f>
        <v>814190452</v>
      </c>
      <c r="H1115" s="1" t="n">
        <f aca="false">+'PLANTILLA PEDIDOS'!U1119</f>
        <v>0</v>
      </c>
      <c r="I1115" s="1" t="str">
        <f aca="false">TEXT(+'PLANTILLA PEDIDOS'!V1119,0)</f>
        <v/>
      </c>
      <c r="J1115" s="1" t="str">
        <f aca="false">+'PLANTILLA PEDIDOS'!W1119</f>
        <v/>
      </c>
    </row>
    <row r="1116" customFormat="false" ht="13.8" hidden="false" customHeight="false" outlineLevel="0" collapsed="false">
      <c r="A1116" s="22" t="n">
        <f aca="false">+'PLANTILLA PEDIDOS'!$S$1</f>
        <v>45630</v>
      </c>
      <c r="B1116" s="1" t="str">
        <f aca="false">MID(+'PLANTILLA PEDIDOS'!O1120,1,4)</f>
        <v>7711</v>
      </c>
      <c r="C1116" s="1" t="str">
        <f aca="false">+'PLANTILLA PEDIDOS'!P1120</f>
        <v>OCHOA QUITO THALIA ARACELI</v>
      </c>
      <c r="D1116" s="1" t="str">
        <f aca="false">TEXT(+'PLANTILLA PEDIDOS'!Q1120,0)</f>
        <v>1000072567</v>
      </c>
      <c r="E1116" s="1" t="str">
        <f aca="false">TEXT(+'PLANTILLA PEDIDOS'!R1120,0)</f>
        <v>50640324</v>
      </c>
      <c r="F1116" s="1" t="str">
        <f aca="false">+'PLANTILLA PEDIDOS'!S1120</f>
        <v>EGU074</v>
      </c>
      <c r="G1116" s="1" t="str">
        <f aca="false">TEXT(+'PLANTILLA PEDIDOS'!T1120,0)</f>
        <v>814190452</v>
      </c>
      <c r="H1116" s="1" t="n">
        <f aca="false">+'PLANTILLA PEDIDOS'!U1120</f>
        <v>0</v>
      </c>
      <c r="I1116" s="1" t="str">
        <f aca="false">TEXT(+'PLANTILLA PEDIDOS'!V1120,0)</f>
        <v/>
      </c>
      <c r="J1116" s="1" t="str">
        <f aca="false">+'PLANTILLA PEDIDOS'!W1120</f>
        <v/>
      </c>
    </row>
    <row r="1117" customFormat="false" ht="13.8" hidden="false" customHeight="false" outlineLevel="0" collapsed="false">
      <c r="A1117" s="22" t="n">
        <f aca="false">+'PLANTILLA PEDIDOS'!$S$1</f>
        <v>45630</v>
      </c>
      <c r="B1117" s="1" t="str">
        <f aca="false">MID(+'PLANTILLA PEDIDOS'!O1121,1,4)</f>
        <v>7711</v>
      </c>
      <c r="C1117" s="1" t="str">
        <f aca="false">+'PLANTILLA PEDIDOS'!P1121</f>
        <v>OCHOA QUITO THALIA ARACELI</v>
      </c>
      <c r="D1117" s="1" t="str">
        <f aca="false">TEXT(+'PLANTILLA PEDIDOS'!Q1121,0)</f>
        <v>1000072567</v>
      </c>
      <c r="E1117" s="1" t="str">
        <f aca="false">TEXT(+'PLANTILLA PEDIDOS'!R1121,0)</f>
        <v>50640324</v>
      </c>
      <c r="F1117" s="1" t="str">
        <f aca="false">+'PLANTILLA PEDIDOS'!S1121</f>
        <v>EGU074</v>
      </c>
      <c r="G1117" s="1" t="str">
        <f aca="false">TEXT(+'PLANTILLA PEDIDOS'!T1121,0)</f>
        <v>814190452</v>
      </c>
      <c r="H1117" s="1" t="n">
        <f aca="false">+'PLANTILLA PEDIDOS'!U1121</f>
        <v>0</v>
      </c>
      <c r="I1117" s="1" t="str">
        <f aca="false">TEXT(+'PLANTILLA PEDIDOS'!V1121,0)</f>
        <v/>
      </c>
      <c r="J1117" s="1" t="str">
        <f aca="false">+'PLANTILLA PEDIDOS'!W1121</f>
        <v/>
      </c>
    </row>
    <row r="1118" customFormat="false" ht="13.8" hidden="false" customHeight="false" outlineLevel="0" collapsed="false">
      <c r="A1118" s="22" t="n">
        <f aca="false">+'PLANTILLA PEDIDOS'!$S$1</f>
        <v>45630</v>
      </c>
      <c r="B1118" s="1" t="str">
        <f aca="false">MID(+'PLANTILLA PEDIDOS'!O1122,1,4)</f>
        <v>7711</v>
      </c>
      <c r="C1118" s="1" t="str">
        <f aca="false">+'PLANTILLA PEDIDOS'!P1122</f>
        <v>OCHOA QUITO THALIA ARACELI</v>
      </c>
      <c r="D1118" s="1" t="str">
        <f aca="false">TEXT(+'PLANTILLA PEDIDOS'!Q1122,0)</f>
        <v>1000072567</v>
      </c>
      <c r="E1118" s="1" t="str">
        <f aca="false">TEXT(+'PLANTILLA PEDIDOS'!R1122,0)</f>
        <v>50640324</v>
      </c>
      <c r="F1118" s="1" t="str">
        <f aca="false">+'PLANTILLA PEDIDOS'!S1122</f>
        <v>EGU074</v>
      </c>
      <c r="G1118" s="1" t="str">
        <f aca="false">TEXT(+'PLANTILLA PEDIDOS'!T1122,0)</f>
        <v>814190452</v>
      </c>
      <c r="H1118" s="1" t="n">
        <f aca="false">+'PLANTILLA PEDIDOS'!U1122</f>
        <v>1</v>
      </c>
      <c r="I1118" s="1" t="str">
        <f aca="false">TEXT(+'PLANTILLA PEDIDOS'!V1122,0)</f>
        <v>17155</v>
      </c>
      <c r="J1118" s="1" t="n">
        <f aca="false">+'PLANTILLA PEDIDOS'!W1122</f>
        <v>4</v>
      </c>
    </row>
    <row r="1119" customFormat="false" ht="13.8" hidden="false" customHeight="false" outlineLevel="0" collapsed="false">
      <c r="A1119" s="22" t="n">
        <f aca="false">+'PLANTILLA PEDIDOS'!$S$1</f>
        <v>45630</v>
      </c>
      <c r="B1119" s="1" t="str">
        <f aca="false">MID(+'PLANTILLA PEDIDOS'!O1123,1,4)</f>
        <v>7711</v>
      </c>
      <c r="C1119" s="1" t="str">
        <f aca="false">+'PLANTILLA PEDIDOS'!P1123</f>
        <v>OCHOA QUITO THALIA ARACELI</v>
      </c>
      <c r="D1119" s="1" t="str">
        <f aca="false">TEXT(+'PLANTILLA PEDIDOS'!Q1123,0)</f>
        <v>1000072567</v>
      </c>
      <c r="E1119" s="1" t="str">
        <f aca="false">TEXT(+'PLANTILLA PEDIDOS'!R1123,0)</f>
        <v>50640324</v>
      </c>
      <c r="F1119" s="1" t="str">
        <f aca="false">+'PLANTILLA PEDIDOS'!S1123</f>
        <v>EGU074</v>
      </c>
      <c r="G1119" s="1" t="str">
        <f aca="false">TEXT(+'PLANTILLA PEDIDOS'!T1123,0)</f>
        <v>814190452</v>
      </c>
      <c r="H1119" s="1" t="n">
        <f aca="false">+'PLANTILLA PEDIDOS'!U1123</f>
        <v>0</v>
      </c>
      <c r="I1119" s="1" t="str">
        <f aca="false">TEXT(+'PLANTILLA PEDIDOS'!V1123,0)</f>
        <v/>
      </c>
      <c r="J1119" s="1" t="str">
        <f aca="false">+'PLANTILLA PEDIDOS'!W1123</f>
        <v/>
      </c>
    </row>
    <row r="1120" customFormat="false" ht="13.8" hidden="false" customHeight="false" outlineLevel="0" collapsed="false">
      <c r="A1120" s="22" t="n">
        <f aca="false">+'PLANTILLA PEDIDOS'!$S$1</f>
        <v>45630</v>
      </c>
      <c r="B1120" s="1" t="str">
        <f aca="false">MID(+'PLANTILLA PEDIDOS'!O1124,1,4)</f>
        <v>7711</v>
      </c>
      <c r="C1120" s="1" t="str">
        <f aca="false">+'PLANTILLA PEDIDOS'!P1124</f>
        <v>OCHOA QUITO THALIA ARACELI</v>
      </c>
      <c r="D1120" s="1" t="str">
        <f aca="false">TEXT(+'PLANTILLA PEDIDOS'!Q1124,0)</f>
        <v>1000072567</v>
      </c>
      <c r="E1120" s="1" t="str">
        <f aca="false">TEXT(+'PLANTILLA PEDIDOS'!R1124,0)</f>
        <v>50640324</v>
      </c>
      <c r="F1120" s="1" t="str">
        <f aca="false">+'PLANTILLA PEDIDOS'!S1124</f>
        <v>EGU074</v>
      </c>
      <c r="G1120" s="1" t="str">
        <f aca="false">TEXT(+'PLANTILLA PEDIDOS'!T1124,0)</f>
        <v>814190452</v>
      </c>
      <c r="H1120" s="1" t="n">
        <f aca="false">+'PLANTILLA PEDIDOS'!U1124</f>
        <v>0</v>
      </c>
      <c r="I1120" s="1" t="str">
        <f aca="false">TEXT(+'PLANTILLA PEDIDOS'!V1124,0)</f>
        <v/>
      </c>
      <c r="J1120" s="1" t="str">
        <f aca="false">+'PLANTILLA PEDIDOS'!W1124</f>
        <v/>
      </c>
    </row>
    <row r="1121" customFormat="false" ht="13.8" hidden="false" customHeight="false" outlineLevel="0" collapsed="false">
      <c r="A1121" s="22" t="n">
        <f aca="false">+'PLANTILLA PEDIDOS'!$S$1</f>
        <v>45630</v>
      </c>
      <c r="B1121" s="1" t="str">
        <f aca="false">MID(+'PLANTILLA PEDIDOS'!O1125,1,4)</f>
        <v>7711</v>
      </c>
      <c r="C1121" s="1" t="str">
        <f aca="false">+'PLANTILLA PEDIDOS'!P1125</f>
        <v>OCHOA QUITO THALIA ARACELI</v>
      </c>
      <c r="D1121" s="1" t="str">
        <f aca="false">TEXT(+'PLANTILLA PEDIDOS'!Q1125,0)</f>
        <v>1000072567</v>
      </c>
      <c r="E1121" s="1" t="str">
        <f aca="false">TEXT(+'PLANTILLA PEDIDOS'!R1125,0)</f>
        <v>50640324</v>
      </c>
      <c r="F1121" s="1" t="str">
        <f aca="false">+'PLANTILLA PEDIDOS'!S1125</f>
        <v>EGU074</v>
      </c>
      <c r="G1121" s="1" t="str">
        <f aca="false">TEXT(+'PLANTILLA PEDIDOS'!T1125,0)</f>
        <v>814190452</v>
      </c>
      <c r="H1121" s="1" t="n">
        <f aca="false">+'PLANTILLA PEDIDOS'!U1125</f>
        <v>0</v>
      </c>
      <c r="I1121" s="1" t="str">
        <f aca="false">TEXT(+'PLANTILLA PEDIDOS'!V1125,0)</f>
        <v/>
      </c>
      <c r="J1121" s="1" t="str">
        <f aca="false">+'PLANTILLA PEDIDOS'!W1125</f>
        <v/>
      </c>
    </row>
    <row r="1122" customFormat="false" ht="13.8" hidden="false" customHeight="false" outlineLevel="0" collapsed="false">
      <c r="A1122" s="22" t="n">
        <f aca="false">+'PLANTILLA PEDIDOS'!$S$1</f>
        <v>45630</v>
      </c>
      <c r="B1122" s="1" t="str">
        <f aca="false">MID(+'PLANTILLA PEDIDOS'!O1126,1,4)</f>
        <v>7711</v>
      </c>
      <c r="C1122" s="1" t="str">
        <f aca="false">+'PLANTILLA PEDIDOS'!P1126</f>
        <v>OCHOA QUITO THALIA ARACELI</v>
      </c>
      <c r="D1122" s="1" t="str">
        <f aca="false">TEXT(+'PLANTILLA PEDIDOS'!Q1126,0)</f>
        <v>1000072567</v>
      </c>
      <c r="E1122" s="1" t="str">
        <f aca="false">TEXT(+'PLANTILLA PEDIDOS'!R1126,0)</f>
        <v>50640324</v>
      </c>
      <c r="F1122" s="1" t="str">
        <f aca="false">+'PLANTILLA PEDIDOS'!S1126</f>
        <v>EGU074</v>
      </c>
      <c r="G1122" s="1" t="str">
        <f aca="false">TEXT(+'PLANTILLA PEDIDOS'!T1126,0)</f>
        <v>814190452</v>
      </c>
      <c r="H1122" s="1" t="n">
        <f aca="false">+'PLANTILLA PEDIDOS'!U1126</f>
        <v>0</v>
      </c>
      <c r="I1122" s="1" t="str">
        <f aca="false">TEXT(+'PLANTILLA PEDIDOS'!V1126,0)</f>
        <v/>
      </c>
      <c r="J1122" s="1" t="str">
        <f aca="false">+'PLANTILLA PEDIDOS'!W1126</f>
        <v/>
      </c>
    </row>
    <row r="1123" customFormat="false" ht="13.8" hidden="false" customHeight="false" outlineLevel="0" collapsed="false">
      <c r="A1123" s="22" t="n">
        <f aca="false">+'PLANTILLA PEDIDOS'!$S$1</f>
        <v>45630</v>
      </c>
      <c r="B1123" s="1" t="str">
        <f aca="false">MID(+'PLANTILLA PEDIDOS'!O1127,1,4)</f>
        <v>7711</v>
      </c>
      <c r="C1123" s="1" t="str">
        <f aca="false">+'PLANTILLA PEDIDOS'!P1127</f>
        <v>OCHOA QUITO THALIA ARACELI</v>
      </c>
      <c r="D1123" s="1" t="str">
        <f aca="false">TEXT(+'PLANTILLA PEDIDOS'!Q1127,0)</f>
        <v>1000072567</v>
      </c>
      <c r="E1123" s="1" t="str">
        <f aca="false">TEXT(+'PLANTILLA PEDIDOS'!R1127,0)</f>
        <v>50640324</v>
      </c>
      <c r="F1123" s="1" t="str">
        <f aca="false">+'PLANTILLA PEDIDOS'!S1127</f>
        <v>EGU074</v>
      </c>
      <c r="G1123" s="1" t="str">
        <f aca="false">TEXT(+'PLANTILLA PEDIDOS'!T1127,0)</f>
        <v>814190452</v>
      </c>
      <c r="H1123" s="1" t="n">
        <f aca="false">+'PLANTILLA PEDIDOS'!U1127</f>
        <v>0</v>
      </c>
      <c r="I1123" s="1" t="str">
        <f aca="false">TEXT(+'PLANTILLA PEDIDOS'!V1127,0)</f>
        <v/>
      </c>
      <c r="J1123" s="1" t="str">
        <f aca="false">+'PLANTILLA PEDIDOS'!W1127</f>
        <v/>
      </c>
    </row>
    <row r="1124" customFormat="false" ht="13.8" hidden="false" customHeight="false" outlineLevel="0" collapsed="false">
      <c r="A1124" s="22" t="n">
        <f aca="false">+'PLANTILLA PEDIDOS'!$S$1</f>
        <v>45630</v>
      </c>
      <c r="B1124" s="1" t="str">
        <f aca="false">MID(+'PLANTILLA PEDIDOS'!O1128,1,4)</f>
        <v>7711</v>
      </c>
      <c r="C1124" s="1" t="str">
        <f aca="false">+'PLANTILLA PEDIDOS'!P1128</f>
        <v>OCHOA QUITO THALIA ARACELI</v>
      </c>
      <c r="D1124" s="1" t="str">
        <f aca="false">TEXT(+'PLANTILLA PEDIDOS'!Q1128,0)</f>
        <v>1000072567</v>
      </c>
      <c r="E1124" s="1" t="str">
        <f aca="false">TEXT(+'PLANTILLA PEDIDOS'!R1128,0)</f>
        <v>50640324</v>
      </c>
      <c r="F1124" s="1" t="str">
        <f aca="false">+'PLANTILLA PEDIDOS'!S1128</f>
        <v>EGU074</v>
      </c>
      <c r="G1124" s="1" t="str">
        <f aca="false">TEXT(+'PLANTILLA PEDIDOS'!T1128,0)</f>
        <v>814190452</v>
      </c>
      <c r="H1124" s="1" t="n">
        <f aca="false">+'PLANTILLA PEDIDOS'!U1128</f>
        <v>0</v>
      </c>
      <c r="I1124" s="1" t="str">
        <f aca="false">TEXT(+'PLANTILLA PEDIDOS'!V1128,0)</f>
        <v/>
      </c>
      <c r="J1124" s="1" t="str">
        <f aca="false">+'PLANTILLA PEDIDOS'!W1128</f>
        <v/>
      </c>
    </row>
    <row r="1125" customFormat="false" ht="13.8" hidden="false" customHeight="false" outlineLevel="0" collapsed="false">
      <c r="A1125" s="22" t="n">
        <f aca="false">+'PLANTILLA PEDIDOS'!$S$1</f>
        <v>45630</v>
      </c>
      <c r="B1125" s="1" t="str">
        <f aca="false">MID(+'PLANTILLA PEDIDOS'!O1129,1,4)</f>
        <v>7711</v>
      </c>
      <c r="C1125" s="1" t="str">
        <f aca="false">+'PLANTILLA PEDIDOS'!P1129</f>
        <v>OCHOA QUITO THALIA ARACELI</v>
      </c>
      <c r="D1125" s="1" t="str">
        <f aca="false">TEXT(+'PLANTILLA PEDIDOS'!Q1129,0)</f>
        <v>1000072567</v>
      </c>
      <c r="E1125" s="1" t="str">
        <f aca="false">TEXT(+'PLANTILLA PEDIDOS'!R1129,0)</f>
        <v>50640324</v>
      </c>
      <c r="F1125" s="1" t="str">
        <f aca="false">+'PLANTILLA PEDIDOS'!S1129</f>
        <v>EGU074</v>
      </c>
      <c r="G1125" s="1" t="str">
        <f aca="false">TEXT(+'PLANTILLA PEDIDOS'!T1129,0)</f>
        <v>814190452</v>
      </c>
      <c r="H1125" s="1" t="n">
        <f aca="false">+'PLANTILLA PEDIDOS'!U1129</f>
        <v>0</v>
      </c>
      <c r="I1125" s="1" t="str">
        <f aca="false">TEXT(+'PLANTILLA PEDIDOS'!V1129,0)</f>
        <v/>
      </c>
      <c r="J1125" s="1" t="str">
        <f aca="false">+'PLANTILLA PEDIDOS'!W1129</f>
        <v/>
      </c>
    </row>
    <row r="1126" customFormat="false" ht="13.8" hidden="false" customHeight="false" outlineLevel="0" collapsed="false">
      <c r="A1126" s="22" t="n">
        <f aca="false">+'PLANTILLA PEDIDOS'!$S$1</f>
        <v>45630</v>
      </c>
      <c r="B1126" s="1" t="str">
        <f aca="false">MID(+'PLANTILLA PEDIDOS'!O1130,1,4)</f>
        <v>7711</v>
      </c>
      <c r="C1126" s="1" t="str">
        <f aca="false">+'PLANTILLA PEDIDOS'!P1130</f>
        <v>OCHOA QUITO THALIA ARACELI</v>
      </c>
      <c r="D1126" s="1" t="str">
        <f aca="false">TEXT(+'PLANTILLA PEDIDOS'!Q1130,0)</f>
        <v>1000072567</v>
      </c>
      <c r="E1126" s="1" t="str">
        <f aca="false">TEXT(+'PLANTILLA PEDIDOS'!R1130,0)</f>
        <v>50640324</v>
      </c>
      <c r="F1126" s="1" t="str">
        <f aca="false">+'PLANTILLA PEDIDOS'!S1130</f>
        <v>EGU074</v>
      </c>
      <c r="G1126" s="1" t="str">
        <f aca="false">TEXT(+'PLANTILLA PEDIDOS'!T1130,0)</f>
        <v>814190452</v>
      </c>
      <c r="H1126" s="1" t="n">
        <f aca="false">+'PLANTILLA PEDIDOS'!U1130</f>
        <v>0</v>
      </c>
      <c r="I1126" s="1" t="str">
        <f aca="false">TEXT(+'PLANTILLA PEDIDOS'!V1130,0)</f>
        <v/>
      </c>
      <c r="J1126" s="1" t="str">
        <f aca="false">+'PLANTILLA PEDIDOS'!W1130</f>
        <v/>
      </c>
    </row>
    <row r="1127" customFormat="false" ht="13.8" hidden="false" customHeight="false" outlineLevel="0" collapsed="false">
      <c r="A1127" s="22" t="n">
        <f aca="false">+'PLANTILLA PEDIDOS'!$S$1</f>
        <v>45630</v>
      </c>
      <c r="B1127" s="1" t="str">
        <f aca="false">MID(+'PLANTILLA PEDIDOS'!O1131,1,4)</f>
        <v>7711</v>
      </c>
      <c r="C1127" s="1" t="str">
        <f aca="false">+'PLANTILLA PEDIDOS'!P1131</f>
        <v>OCHOA QUITO THALIA ARACELI</v>
      </c>
      <c r="D1127" s="1" t="str">
        <f aca="false">TEXT(+'PLANTILLA PEDIDOS'!Q1131,0)</f>
        <v>1000072567</v>
      </c>
      <c r="E1127" s="1" t="str">
        <f aca="false">TEXT(+'PLANTILLA PEDIDOS'!R1131,0)</f>
        <v>50640324</v>
      </c>
      <c r="F1127" s="1" t="str">
        <f aca="false">+'PLANTILLA PEDIDOS'!S1131</f>
        <v>EGU074</v>
      </c>
      <c r="G1127" s="1" t="str">
        <f aca="false">TEXT(+'PLANTILLA PEDIDOS'!T1131,0)</f>
        <v>814190452</v>
      </c>
      <c r="H1127" s="1" t="n">
        <f aca="false">+'PLANTILLA PEDIDOS'!U1131</f>
        <v>0</v>
      </c>
      <c r="I1127" s="1" t="str">
        <f aca="false">TEXT(+'PLANTILLA PEDIDOS'!V1131,0)</f>
        <v/>
      </c>
      <c r="J1127" s="1" t="str">
        <f aca="false">+'PLANTILLA PEDIDOS'!W1131</f>
        <v/>
      </c>
    </row>
    <row r="1128" customFormat="false" ht="13.8" hidden="false" customHeight="false" outlineLevel="0" collapsed="false">
      <c r="A1128" s="22" t="n">
        <f aca="false">+'PLANTILLA PEDIDOS'!$S$1</f>
        <v>45630</v>
      </c>
      <c r="B1128" s="1" t="str">
        <f aca="false">MID(+'PLANTILLA PEDIDOS'!O1132,1,4)</f>
        <v>7711</v>
      </c>
      <c r="C1128" s="1" t="str">
        <f aca="false">+'PLANTILLA PEDIDOS'!P1132</f>
        <v>OCHOA QUITO THALIA ARACELI</v>
      </c>
      <c r="D1128" s="1" t="str">
        <f aca="false">TEXT(+'PLANTILLA PEDIDOS'!Q1132,0)</f>
        <v>1000072567</v>
      </c>
      <c r="E1128" s="1" t="str">
        <f aca="false">TEXT(+'PLANTILLA PEDIDOS'!R1132,0)</f>
        <v>50640324</v>
      </c>
      <c r="F1128" s="1" t="str">
        <f aca="false">+'PLANTILLA PEDIDOS'!S1132</f>
        <v>EGU074</v>
      </c>
      <c r="G1128" s="1" t="str">
        <f aca="false">TEXT(+'PLANTILLA PEDIDOS'!T1132,0)</f>
        <v>814190452</v>
      </c>
      <c r="H1128" s="1" t="n">
        <f aca="false">+'PLANTILLA PEDIDOS'!U1132</f>
        <v>0</v>
      </c>
      <c r="I1128" s="1" t="str">
        <f aca="false">TEXT(+'PLANTILLA PEDIDOS'!V1132,0)</f>
        <v/>
      </c>
      <c r="J1128" s="1" t="str">
        <f aca="false">+'PLANTILLA PEDIDOS'!W1132</f>
        <v/>
      </c>
    </row>
    <row r="1129" customFormat="false" ht="13.8" hidden="false" customHeight="false" outlineLevel="0" collapsed="false">
      <c r="A1129" s="22" t="n">
        <f aca="false">+'PLANTILLA PEDIDOS'!$S$1</f>
        <v>45630</v>
      </c>
      <c r="B1129" s="1" t="str">
        <f aca="false">MID(+'PLANTILLA PEDIDOS'!O1133,1,4)</f>
        <v>7711</v>
      </c>
      <c r="C1129" s="1" t="str">
        <f aca="false">+'PLANTILLA PEDIDOS'!P1133</f>
        <v>OCHOA QUITO THALIA ARACELI</v>
      </c>
      <c r="D1129" s="1" t="str">
        <f aca="false">TEXT(+'PLANTILLA PEDIDOS'!Q1133,0)</f>
        <v>1000072567</v>
      </c>
      <c r="E1129" s="1" t="str">
        <f aca="false">TEXT(+'PLANTILLA PEDIDOS'!R1133,0)</f>
        <v>50640324</v>
      </c>
      <c r="F1129" s="1" t="str">
        <f aca="false">+'PLANTILLA PEDIDOS'!S1133</f>
        <v>EGU074</v>
      </c>
      <c r="G1129" s="1" t="str">
        <f aca="false">TEXT(+'PLANTILLA PEDIDOS'!T1133,0)</f>
        <v>814190452</v>
      </c>
      <c r="H1129" s="1" t="n">
        <f aca="false">+'PLANTILLA PEDIDOS'!U1133</f>
        <v>0</v>
      </c>
      <c r="I1129" s="1" t="str">
        <f aca="false">TEXT(+'PLANTILLA PEDIDOS'!V1133,0)</f>
        <v/>
      </c>
      <c r="J1129" s="1" t="str">
        <f aca="false">+'PLANTILLA PEDIDOS'!W1133</f>
        <v/>
      </c>
    </row>
    <row r="1130" customFormat="false" ht="13.8" hidden="false" customHeight="false" outlineLevel="0" collapsed="false">
      <c r="A1130" s="22" t="n">
        <f aca="false">+'PLANTILLA PEDIDOS'!$S$1</f>
        <v>45630</v>
      </c>
      <c r="B1130" s="1" t="str">
        <f aca="false">MID(+'PLANTILLA PEDIDOS'!O1134,1,4)</f>
        <v>7711</v>
      </c>
      <c r="C1130" s="1" t="str">
        <f aca="false">+'PLANTILLA PEDIDOS'!P1134</f>
        <v>OCHOA QUITO THALIA ARACELI</v>
      </c>
      <c r="D1130" s="1" t="str">
        <f aca="false">TEXT(+'PLANTILLA PEDIDOS'!Q1134,0)</f>
        <v>1000072567</v>
      </c>
      <c r="E1130" s="1" t="str">
        <f aca="false">TEXT(+'PLANTILLA PEDIDOS'!R1134,0)</f>
        <v>50640324</v>
      </c>
      <c r="F1130" s="1" t="str">
        <f aca="false">+'PLANTILLA PEDIDOS'!S1134</f>
        <v>EGU074</v>
      </c>
      <c r="G1130" s="1" t="str">
        <f aca="false">TEXT(+'PLANTILLA PEDIDOS'!T1134,0)</f>
        <v>814190452</v>
      </c>
      <c r="H1130" s="1" t="n">
        <f aca="false">+'PLANTILLA PEDIDOS'!U1134</f>
        <v>0</v>
      </c>
      <c r="I1130" s="1" t="str">
        <f aca="false">TEXT(+'PLANTILLA PEDIDOS'!V1134,0)</f>
        <v/>
      </c>
      <c r="J1130" s="1" t="str">
        <f aca="false">+'PLANTILLA PEDIDOS'!W1134</f>
        <v/>
      </c>
    </row>
    <row r="1131" customFormat="false" ht="13.8" hidden="false" customHeight="false" outlineLevel="0" collapsed="false">
      <c r="A1131" s="22" t="n">
        <f aca="false">+'PLANTILLA PEDIDOS'!$S$1</f>
        <v>45630</v>
      </c>
      <c r="B1131" s="1" t="str">
        <f aca="false">MID(+'PLANTILLA PEDIDOS'!O1135,1,4)</f>
        <v>7711</v>
      </c>
      <c r="C1131" s="1" t="str">
        <f aca="false">+'PLANTILLA PEDIDOS'!P1135</f>
        <v>OCHOA QUITO THALIA ARACELI</v>
      </c>
      <c r="D1131" s="1" t="str">
        <f aca="false">TEXT(+'PLANTILLA PEDIDOS'!Q1135,0)</f>
        <v>1000072567</v>
      </c>
      <c r="E1131" s="1" t="str">
        <f aca="false">TEXT(+'PLANTILLA PEDIDOS'!R1135,0)</f>
        <v>50640324</v>
      </c>
      <c r="F1131" s="1" t="str">
        <f aca="false">+'PLANTILLA PEDIDOS'!S1135</f>
        <v>EGU074</v>
      </c>
      <c r="G1131" s="1" t="str">
        <f aca="false">TEXT(+'PLANTILLA PEDIDOS'!T1135,0)</f>
        <v>814190452</v>
      </c>
      <c r="H1131" s="1" t="n">
        <f aca="false">+'PLANTILLA PEDIDOS'!U1135</f>
        <v>0</v>
      </c>
      <c r="I1131" s="1" t="str">
        <f aca="false">TEXT(+'PLANTILLA PEDIDOS'!V1135,0)</f>
        <v/>
      </c>
      <c r="J1131" s="1" t="str">
        <f aca="false">+'PLANTILLA PEDIDOS'!W1135</f>
        <v/>
      </c>
    </row>
    <row r="1132" customFormat="false" ht="13.8" hidden="false" customHeight="false" outlineLevel="0" collapsed="false">
      <c r="A1132" s="22" t="n">
        <f aca="false">+'PLANTILLA PEDIDOS'!$S$1</f>
        <v>45630</v>
      </c>
      <c r="B1132" s="1" t="str">
        <f aca="false">MID(+'PLANTILLA PEDIDOS'!O1136,1,4)</f>
        <v>7711</v>
      </c>
      <c r="C1132" s="1" t="str">
        <f aca="false">+'PLANTILLA PEDIDOS'!P1136</f>
        <v>OCHOA QUITO THALIA ARACELI</v>
      </c>
      <c r="D1132" s="1" t="str">
        <f aca="false">TEXT(+'PLANTILLA PEDIDOS'!Q1136,0)</f>
        <v>1000072567</v>
      </c>
      <c r="E1132" s="1" t="str">
        <f aca="false">TEXT(+'PLANTILLA PEDIDOS'!R1136,0)</f>
        <v>50640324</v>
      </c>
      <c r="F1132" s="1" t="str">
        <f aca="false">+'PLANTILLA PEDIDOS'!S1136</f>
        <v>EGU074</v>
      </c>
      <c r="G1132" s="1" t="str">
        <f aca="false">TEXT(+'PLANTILLA PEDIDOS'!T1136,0)</f>
        <v>814190452</v>
      </c>
      <c r="H1132" s="1" t="n">
        <f aca="false">+'PLANTILLA PEDIDOS'!U1136</f>
        <v>0</v>
      </c>
      <c r="I1132" s="1" t="str">
        <f aca="false">TEXT(+'PLANTILLA PEDIDOS'!V1136,0)</f>
        <v/>
      </c>
      <c r="J1132" s="1" t="str">
        <f aca="false">+'PLANTILLA PEDIDOS'!W1136</f>
        <v/>
      </c>
    </row>
    <row r="1133" customFormat="false" ht="13.8" hidden="false" customHeight="false" outlineLevel="0" collapsed="false">
      <c r="A1133" s="22" t="n">
        <f aca="false">+'PLANTILLA PEDIDOS'!$S$1</f>
        <v>45630</v>
      </c>
      <c r="B1133" s="1" t="str">
        <f aca="false">MID(+'PLANTILLA PEDIDOS'!O1137,1,4)</f>
        <v>7711</v>
      </c>
      <c r="C1133" s="1" t="str">
        <f aca="false">+'PLANTILLA PEDIDOS'!P1137</f>
        <v>OCHOA QUITO THALIA ARACELI</v>
      </c>
      <c r="D1133" s="1" t="str">
        <f aca="false">TEXT(+'PLANTILLA PEDIDOS'!Q1137,0)</f>
        <v>1000072567</v>
      </c>
      <c r="E1133" s="1" t="str">
        <f aca="false">TEXT(+'PLANTILLA PEDIDOS'!R1137,0)</f>
        <v>50640324</v>
      </c>
      <c r="F1133" s="1" t="str">
        <f aca="false">+'PLANTILLA PEDIDOS'!S1137</f>
        <v>EGU074</v>
      </c>
      <c r="G1133" s="1" t="str">
        <f aca="false">TEXT(+'PLANTILLA PEDIDOS'!T1137,0)</f>
        <v>814190452</v>
      </c>
      <c r="H1133" s="1" t="n">
        <f aca="false">+'PLANTILLA PEDIDOS'!U1137</f>
        <v>0</v>
      </c>
      <c r="I1133" s="1" t="str">
        <f aca="false">TEXT(+'PLANTILLA PEDIDOS'!V1137,0)</f>
        <v/>
      </c>
      <c r="J1133" s="1" t="str">
        <f aca="false">+'PLANTILLA PEDIDOS'!W1137</f>
        <v/>
      </c>
    </row>
    <row r="1134" customFormat="false" ht="13.8" hidden="false" customHeight="false" outlineLevel="0" collapsed="false">
      <c r="A1134" s="22" t="n">
        <f aca="false">+'PLANTILLA PEDIDOS'!$S$1</f>
        <v>45630</v>
      </c>
      <c r="B1134" s="1" t="str">
        <f aca="false">MID(+'PLANTILLA PEDIDOS'!O1138,1,4)</f>
        <v>7711</v>
      </c>
      <c r="C1134" s="1" t="str">
        <f aca="false">+'PLANTILLA PEDIDOS'!P1138</f>
        <v>OCHOA QUITO THALIA ARACELI</v>
      </c>
      <c r="D1134" s="1" t="str">
        <f aca="false">TEXT(+'PLANTILLA PEDIDOS'!Q1138,0)</f>
        <v>1000072567</v>
      </c>
      <c r="E1134" s="1" t="str">
        <f aca="false">TEXT(+'PLANTILLA PEDIDOS'!R1138,0)</f>
        <v>50640324</v>
      </c>
      <c r="F1134" s="1" t="str">
        <f aca="false">+'PLANTILLA PEDIDOS'!S1138</f>
        <v>EGU074</v>
      </c>
      <c r="G1134" s="1" t="str">
        <f aca="false">TEXT(+'PLANTILLA PEDIDOS'!T1138,0)</f>
        <v>814190452</v>
      </c>
      <c r="H1134" s="1" t="n">
        <f aca="false">+'PLANTILLA PEDIDOS'!U1138</f>
        <v>0</v>
      </c>
      <c r="I1134" s="1" t="str">
        <f aca="false">TEXT(+'PLANTILLA PEDIDOS'!V1138,0)</f>
        <v/>
      </c>
      <c r="J1134" s="1" t="str">
        <f aca="false">+'PLANTILLA PEDIDOS'!W1138</f>
        <v/>
      </c>
    </row>
    <row r="1135" customFormat="false" ht="13.8" hidden="false" customHeight="false" outlineLevel="0" collapsed="false">
      <c r="A1135" s="22" t="n">
        <f aca="false">+'PLANTILLA PEDIDOS'!$S$1</f>
        <v>45630</v>
      </c>
      <c r="B1135" s="1" t="str">
        <f aca="false">MID(+'PLANTILLA PEDIDOS'!O1139,1,4)</f>
        <v>7711</v>
      </c>
      <c r="C1135" s="1" t="str">
        <f aca="false">+'PLANTILLA PEDIDOS'!P1139</f>
        <v>OCHOA QUITO THALIA ARACELI</v>
      </c>
      <c r="D1135" s="1" t="str">
        <f aca="false">TEXT(+'PLANTILLA PEDIDOS'!Q1139,0)</f>
        <v>1000072567</v>
      </c>
      <c r="E1135" s="1" t="str">
        <f aca="false">TEXT(+'PLANTILLA PEDIDOS'!R1139,0)</f>
        <v>50640324</v>
      </c>
      <c r="F1135" s="1" t="str">
        <f aca="false">+'PLANTILLA PEDIDOS'!S1139</f>
        <v>EGU074</v>
      </c>
      <c r="G1135" s="1" t="str">
        <f aca="false">TEXT(+'PLANTILLA PEDIDOS'!T1139,0)</f>
        <v>814190452</v>
      </c>
      <c r="H1135" s="1" t="n">
        <f aca="false">+'PLANTILLA PEDIDOS'!U1139</f>
        <v>0</v>
      </c>
      <c r="I1135" s="1" t="str">
        <f aca="false">TEXT(+'PLANTILLA PEDIDOS'!V1139,0)</f>
        <v/>
      </c>
      <c r="J1135" s="1" t="str">
        <f aca="false">+'PLANTILLA PEDIDOS'!W1139</f>
        <v/>
      </c>
    </row>
    <row r="1136" customFormat="false" ht="13.8" hidden="false" customHeight="false" outlineLevel="0" collapsed="false">
      <c r="A1136" s="22" t="n">
        <f aca="false">+'PLANTILLA PEDIDOS'!$S$1</f>
        <v>45630</v>
      </c>
      <c r="B1136" s="1" t="str">
        <f aca="false">MID(+'PLANTILLA PEDIDOS'!O1140,1,4)</f>
        <v>7711</v>
      </c>
      <c r="C1136" s="1" t="str">
        <f aca="false">+'PLANTILLA PEDIDOS'!P1140</f>
        <v>OCHOA QUITO THALIA ARACELI</v>
      </c>
      <c r="D1136" s="1" t="str">
        <f aca="false">TEXT(+'PLANTILLA PEDIDOS'!Q1140,0)</f>
        <v>1000072567</v>
      </c>
      <c r="E1136" s="1" t="str">
        <f aca="false">TEXT(+'PLANTILLA PEDIDOS'!R1140,0)</f>
        <v>50640324</v>
      </c>
      <c r="F1136" s="1" t="str">
        <f aca="false">+'PLANTILLA PEDIDOS'!S1140</f>
        <v>EGU074</v>
      </c>
      <c r="G1136" s="1" t="str">
        <f aca="false">TEXT(+'PLANTILLA PEDIDOS'!T1140,0)</f>
        <v>814190452</v>
      </c>
      <c r="H1136" s="1" t="n">
        <f aca="false">+'PLANTILLA PEDIDOS'!U1140</f>
        <v>0</v>
      </c>
      <c r="I1136" s="1" t="str">
        <f aca="false">TEXT(+'PLANTILLA PEDIDOS'!V1140,0)</f>
        <v/>
      </c>
      <c r="J1136" s="1" t="str">
        <f aca="false">+'PLANTILLA PEDIDOS'!W1140</f>
        <v/>
      </c>
    </row>
    <row r="1137" customFormat="false" ht="13.8" hidden="false" customHeight="false" outlineLevel="0" collapsed="false">
      <c r="A1137" s="22" t="n">
        <f aca="false">+'PLANTILLA PEDIDOS'!$S$1</f>
        <v>45630</v>
      </c>
      <c r="B1137" s="1" t="str">
        <f aca="false">MID(+'PLANTILLA PEDIDOS'!O1141,1,4)</f>
        <v>7711</v>
      </c>
      <c r="C1137" s="1" t="str">
        <f aca="false">+'PLANTILLA PEDIDOS'!P1141</f>
        <v>OCHOA QUITO THALIA ARACELI</v>
      </c>
      <c r="D1137" s="1" t="str">
        <f aca="false">TEXT(+'PLANTILLA PEDIDOS'!Q1141,0)</f>
        <v>1000072567</v>
      </c>
      <c r="E1137" s="1" t="str">
        <f aca="false">TEXT(+'PLANTILLA PEDIDOS'!R1141,0)</f>
        <v>50640324</v>
      </c>
      <c r="F1137" s="1" t="str">
        <f aca="false">+'PLANTILLA PEDIDOS'!S1141</f>
        <v>EGU074</v>
      </c>
      <c r="G1137" s="1" t="str">
        <f aca="false">TEXT(+'PLANTILLA PEDIDOS'!T1141,0)</f>
        <v>814190452</v>
      </c>
      <c r="H1137" s="1" t="n">
        <f aca="false">+'PLANTILLA PEDIDOS'!U1141</f>
        <v>0</v>
      </c>
      <c r="I1137" s="1" t="str">
        <f aca="false">TEXT(+'PLANTILLA PEDIDOS'!V1141,0)</f>
        <v/>
      </c>
      <c r="J1137" s="1" t="str">
        <f aca="false">+'PLANTILLA PEDIDOS'!W1141</f>
        <v/>
      </c>
    </row>
    <row r="1138" customFormat="false" ht="13.8" hidden="false" customHeight="false" outlineLevel="0" collapsed="false">
      <c r="A1138" s="22" t="n">
        <f aca="false">+'PLANTILLA PEDIDOS'!$S$1</f>
        <v>45630</v>
      </c>
      <c r="B1138" s="1" t="str">
        <f aca="false">MID(+'PLANTILLA PEDIDOS'!O1142,1,4)</f>
        <v>7711</v>
      </c>
      <c r="C1138" s="1" t="str">
        <f aca="false">+'PLANTILLA PEDIDOS'!P1142</f>
        <v>OCHOA QUITO THALIA ARACELI</v>
      </c>
      <c r="D1138" s="1" t="str">
        <f aca="false">TEXT(+'PLANTILLA PEDIDOS'!Q1142,0)</f>
        <v>1000072567</v>
      </c>
      <c r="E1138" s="1" t="str">
        <f aca="false">TEXT(+'PLANTILLA PEDIDOS'!R1142,0)</f>
        <v>50640324</v>
      </c>
      <c r="F1138" s="1" t="str">
        <f aca="false">+'PLANTILLA PEDIDOS'!S1142</f>
        <v>EGU074</v>
      </c>
      <c r="G1138" s="1" t="str">
        <f aca="false">TEXT(+'PLANTILLA PEDIDOS'!T1142,0)</f>
        <v>814190452</v>
      </c>
      <c r="H1138" s="1" t="n">
        <f aca="false">+'PLANTILLA PEDIDOS'!U1142</f>
        <v>0</v>
      </c>
      <c r="I1138" s="1" t="str">
        <f aca="false">TEXT(+'PLANTILLA PEDIDOS'!V1142,0)</f>
        <v/>
      </c>
      <c r="J1138" s="1" t="str">
        <f aca="false">+'PLANTILLA PEDIDOS'!W1142</f>
        <v/>
      </c>
    </row>
    <row r="1139" customFormat="false" ht="13.8" hidden="false" customHeight="false" outlineLevel="0" collapsed="false">
      <c r="A1139" s="22" t="n">
        <f aca="false">+'PLANTILLA PEDIDOS'!$S$1</f>
        <v>45630</v>
      </c>
      <c r="B1139" s="1" t="str">
        <f aca="false">MID(+'PLANTILLA PEDIDOS'!O1143,1,4)</f>
        <v>7711</v>
      </c>
      <c r="C1139" s="1" t="str">
        <f aca="false">+'PLANTILLA PEDIDOS'!P1143</f>
        <v>OCHOA QUITO THALIA ARACELI</v>
      </c>
      <c r="D1139" s="1" t="str">
        <f aca="false">TEXT(+'PLANTILLA PEDIDOS'!Q1143,0)</f>
        <v>1000072567</v>
      </c>
      <c r="E1139" s="1" t="str">
        <f aca="false">TEXT(+'PLANTILLA PEDIDOS'!R1143,0)</f>
        <v>50640324</v>
      </c>
      <c r="F1139" s="1" t="str">
        <f aca="false">+'PLANTILLA PEDIDOS'!S1143</f>
        <v>EGU074</v>
      </c>
      <c r="G1139" s="1" t="str">
        <f aca="false">TEXT(+'PLANTILLA PEDIDOS'!T1143,0)</f>
        <v>814190452</v>
      </c>
      <c r="H1139" s="1" t="n">
        <f aca="false">+'PLANTILLA PEDIDOS'!U1143</f>
        <v>0</v>
      </c>
      <c r="I1139" s="1" t="str">
        <f aca="false">TEXT(+'PLANTILLA PEDIDOS'!V1143,0)</f>
        <v/>
      </c>
      <c r="J1139" s="1" t="str">
        <f aca="false">+'PLANTILLA PEDIDOS'!W1143</f>
        <v/>
      </c>
    </row>
    <row r="1140" customFormat="false" ht="13.8" hidden="false" customHeight="false" outlineLevel="0" collapsed="false">
      <c r="A1140" s="22" t="n">
        <f aca="false">+'PLANTILLA PEDIDOS'!$S$1</f>
        <v>45630</v>
      </c>
      <c r="B1140" s="1" t="str">
        <f aca="false">MID(+'PLANTILLA PEDIDOS'!O1144,1,4)</f>
        <v>7711</v>
      </c>
      <c r="C1140" s="1" t="str">
        <f aca="false">+'PLANTILLA PEDIDOS'!P1144</f>
        <v>OCHOA QUITO THALIA ARACELI</v>
      </c>
      <c r="D1140" s="1" t="str">
        <f aca="false">TEXT(+'PLANTILLA PEDIDOS'!Q1144,0)</f>
        <v>1000072567</v>
      </c>
      <c r="E1140" s="1" t="str">
        <f aca="false">TEXT(+'PLANTILLA PEDIDOS'!R1144,0)</f>
        <v>50640324</v>
      </c>
      <c r="F1140" s="1" t="str">
        <f aca="false">+'PLANTILLA PEDIDOS'!S1144</f>
        <v>EGU074</v>
      </c>
      <c r="G1140" s="1" t="str">
        <f aca="false">TEXT(+'PLANTILLA PEDIDOS'!T1144,0)</f>
        <v>814190452</v>
      </c>
      <c r="H1140" s="1" t="n">
        <f aca="false">+'PLANTILLA PEDIDOS'!U1144</f>
        <v>0</v>
      </c>
      <c r="I1140" s="1" t="str">
        <f aca="false">TEXT(+'PLANTILLA PEDIDOS'!V1144,0)</f>
        <v/>
      </c>
      <c r="J1140" s="1" t="str">
        <f aca="false">+'PLANTILLA PEDIDOS'!W1144</f>
        <v/>
      </c>
    </row>
    <row r="1141" customFormat="false" ht="13.8" hidden="false" customHeight="false" outlineLevel="0" collapsed="false">
      <c r="A1141" s="22" t="n">
        <f aca="false">+'PLANTILLA PEDIDOS'!$S$1</f>
        <v>45630</v>
      </c>
      <c r="B1141" s="1" t="str">
        <f aca="false">MID(+'PLANTILLA PEDIDOS'!O1145,1,4)</f>
        <v>7711</v>
      </c>
      <c r="C1141" s="1" t="str">
        <f aca="false">+'PLANTILLA PEDIDOS'!P1145</f>
        <v>OCHOA QUITO THALIA ARACELI</v>
      </c>
      <c r="D1141" s="1" t="str">
        <f aca="false">TEXT(+'PLANTILLA PEDIDOS'!Q1145,0)</f>
        <v>1000072567</v>
      </c>
      <c r="E1141" s="1" t="str">
        <f aca="false">TEXT(+'PLANTILLA PEDIDOS'!R1145,0)</f>
        <v>50640324</v>
      </c>
      <c r="F1141" s="1" t="str">
        <f aca="false">+'PLANTILLA PEDIDOS'!S1145</f>
        <v>EGU074</v>
      </c>
      <c r="G1141" s="1" t="str">
        <f aca="false">TEXT(+'PLANTILLA PEDIDOS'!T1145,0)</f>
        <v>814190452</v>
      </c>
      <c r="H1141" s="1" t="n">
        <f aca="false">+'PLANTILLA PEDIDOS'!U1145</f>
        <v>0</v>
      </c>
      <c r="I1141" s="1" t="str">
        <f aca="false">TEXT(+'PLANTILLA PEDIDOS'!V1145,0)</f>
        <v/>
      </c>
      <c r="J1141" s="1" t="str">
        <f aca="false">+'PLANTILLA PEDIDOS'!W1145</f>
        <v/>
      </c>
    </row>
    <row r="1142" customFormat="false" ht="13.8" hidden="false" customHeight="false" outlineLevel="0" collapsed="false">
      <c r="A1142" s="22" t="n">
        <f aca="false">+'PLANTILLA PEDIDOS'!$S$1</f>
        <v>45630</v>
      </c>
      <c r="B1142" s="1" t="str">
        <f aca="false">MID(+'PLANTILLA PEDIDOS'!O1146,1,4)</f>
        <v>7711</v>
      </c>
      <c r="C1142" s="1" t="str">
        <f aca="false">+'PLANTILLA PEDIDOS'!P1146</f>
        <v>OCHOA QUITO THALIA ARACELI</v>
      </c>
      <c r="D1142" s="1" t="str">
        <f aca="false">TEXT(+'PLANTILLA PEDIDOS'!Q1146,0)</f>
        <v>1000072567</v>
      </c>
      <c r="E1142" s="1" t="str">
        <f aca="false">TEXT(+'PLANTILLA PEDIDOS'!R1146,0)</f>
        <v>50640324</v>
      </c>
      <c r="F1142" s="1" t="str">
        <f aca="false">+'PLANTILLA PEDIDOS'!S1146</f>
        <v>EGU074</v>
      </c>
      <c r="G1142" s="1" t="str">
        <f aca="false">TEXT(+'PLANTILLA PEDIDOS'!T1146,0)</f>
        <v>814190452</v>
      </c>
      <c r="H1142" s="1" t="n">
        <f aca="false">+'PLANTILLA PEDIDOS'!U1146</f>
        <v>0</v>
      </c>
      <c r="I1142" s="1" t="str">
        <f aca="false">TEXT(+'PLANTILLA PEDIDOS'!V1146,0)</f>
        <v/>
      </c>
      <c r="J1142" s="1" t="str">
        <f aca="false">+'PLANTILLA PEDIDOS'!W1146</f>
        <v/>
      </c>
    </row>
    <row r="1143" customFormat="false" ht="13.8" hidden="false" customHeight="false" outlineLevel="0" collapsed="false">
      <c r="A1143" s="22" t="n">
        <f aca="false">+'PLANTILLA PEDIDOS'!$S$1</f>
        <v>45630</v>
      </c>
      <c r="B1143" s="1" t="str">
        <f aca="false">MID(+'PLANTILLA PEDIDOS'!O1147,1,4)</f>
        <v>7711</v>
      </c>
      <c r="C1143" s="1" t="str">
        <f aca="false">+'PLANTILLA PEDIDOS'!P1147</f>
        <v>OCHOA QUITO THALIA ARACELI</v>
      </c>
      <c r="D1143" s="1" t="str">
        <f aca="false">TEXT(+'PLANTILLA PEDIDOS'!Q1147,0)</f>
        <v>1000072567</v>
      </c>
      <c r="E1143" s="1" t="str">
        <f aca="false">TEXT(+'PLANTILLA PEDIDOS'!R1147,0)</f>
        <v>50640324</v>
      </c>
      <c r="F1143" s="1" t="str">
        <f aca="false">+'PLANTILLA PEDIDOS'!S1147</f>
        <v>EGU074</v>
      </c>
      <c r="G1143" s="1" t="str">
        <f aca="false">TEXT(+'PLANTILLA PEDIDOS'!T1147,0)</f>
        <v>814190452</v>
      </c>
      <c r="H1143" s="1" t="n">
        <f aca="false">+'PLANTILLA PEDIDOS'!U1147</f>
        <v>0</v>
      </c>
      <c r="I1143" s="1" t="str">
        <f aca="false">TEXT(+'PLANTILLA PEDIDOS'!V1147,0)</f>
        <v/>
      </c>
      <c r="J1143" s="1" t="str">
        <f aca="false">+'PLANTILLA PEDIDOS'!W1147</f>
        <v/>
      </c>
    </row>
    <row r="1144" customFormat="false" ht="13.8" hidden="false" customHeight="false" outlineLevel="0" collapsed="false">
      <c r="A1144" s="22" t="n">
        <f aca="false">+'PLANTILLA PEDIDOS'!$S$1</f>
        <v>45630</v>
      </c>
      <c r="B1144" s="1" t="str">
        <f aca="false">MID(+'PLANTILLA PEDIDOS'!O1148,1,4)</f>
        <v>7711</v>
      </c>
      <c r="C1144" s="1" t="str">
        <f aca="false">+'PLANTILLA PEDIDOS'!P1148</f>
        <v>OCHOA QUITO THALIA ARACELI</v>
      </c>
      <c r="D1144" s="1" t="str">
        <f aca="false">TEXT(+'PLANTILLA PEDIDOS'!Q1148,0)</f>
        <v>1000072567</v>
      </c>
      <c r="E1144" s="1" t="str">
        <f aca="false">TEXT(+'PLANTILLA PEDIDOS'!R1148,0)</f>
        <v>50640324</v>
      </c>
      <c r="F1144" s="1" t="str">
        <f aca="false">+'PLANTILLA PEDIDOS'!S1148</f>
        <v>EGU074</v>
      </c>
      <c r="G1144" s="1" t="str">
        <f aca="false">TEXT(+'PLANTILLA PEDIDOS'!T1148,0)</f>
        <v>814190452</v>
      </c>
      <c r="H1144" s="1" t="n">
        <f aca="false">+'PLANTILLA PEDIDOS'!U1148</f>
        <v>0</v>
      </c>
      <c r="I1144" s="1" t="str">
        <f aca="false">TEXT(+'PLANTILLA PEDIDOS'!V1148,0)</f>
        <v/>
      </c>
      <c r="J1144" s="1" t="str">
        <f aca="false">+'PLANTILLA PEDIDOS'!W1148</f>
        <v/>
      </c>
    </row>
    <row r="1145" customFormat="false" ht="13.8" hidden="false" customHeight="false" outlineLevel="0" collapsed="false">
      <c r="A1145" s="22" t="n">
        <f aca="false">+'PLANTILLA PEDIDOS'!$S$1</f>
        <v>45630</v>
      </c>
      <c r="B1145" s="1" t="str">
        <f aca="false">MID(+'PLANTILLA PEDIDOS'!O1149,1,4)</f>
        <v>7711</v>
      </c>
      <c r="C1145" s="1" t="str">
        <f aca="false">+'PLANTILLA PEDIDOS'!P1149</f>
        <v>OCHOA QUITO THALIA ARACELI</v>
      </c>
      <c r="D1145" s="1" t="str">
        <f aca="false">TEXT(+'PLANTILLA PEDIDOS'!Q1149,0)</f>
        <v>1000072567</v>
      </c>
      <c r="E1145" s="1" t="str">
        <f aca="false">TEXT(+'PLANTILLA PEDIDOS'!R1149,0)</f>
        <v>50640324</v>
      </c>
      <c r="F1145" s="1" t="str">
        <f aca="false">+'PLANTILLA PEDIDOS'!S1149</f>
        <v>EGU074</v>
      </c>
      <c r="G1145" s="1" t="str">
        <f aca="false">TEXT(+'PLANTILLA PEDIDOS'!T1149,0)</f>
        <v>814190452</v>
      </c>
      <c r="H1145" s="1" t="n">
        <f aca="false">+'PLANTILLA PEDIDOS'!U1149</f>
        <v>0</v>
      </c>
      <c r="I1145" s="1" t="str">
        <f aca="false">TEXT(+'PLANTILLA PEDIDOS'!V1149,0)</f>
        <v/>
      </c>
      <c r="J1145" s="1" t="str">
        <f aca="false">+'PLANTILLA PEDIDOS'!W1149</f>
        <v/>
      </c>
    </row>
    <row r="1146" customFormat="false" ht="13.8" hidden="false" customHeight="false" outlineLevel="0" collapsed="false">
      <c r="A1146" s="22" t="n">
        <f aca="false">+'PLANTILLA PEDIDOS'!$S$1</f>
        <v>45630</v>
      </c>
      <c r="B1146" s="1" t="str">
        <f aca="false">MID(+'PLANTILLA PEDIDOS'!O1150,1,4)</f>
        <v>7711</v>
      </c>
      <c r="C1146" s="1" t="str">
        <f aca="false">+'PLANTILLA PEDIDOS'!P1150</f>
        <v>OCHOA QUITO THALIA ARACELI</v>
      </c>
      <c r="D1146" s="1" t="str">
        <f aca="false">TEXT(+'PLANTILLA PEDIDOS'!Q1150,0)</f>
        <v>1000072567</v>
      </c>
      <c r="E1146" s="1" t="str">
        <f aca="false">TEXT(+'PLANTILLA PEDIDOS'!R1150,0)</f>
        <v>50640324</v>
      </c>
      <c r="F1146" s="1" t="str">
        <f aca="false">+'PLANTILLA PEDIDOS'!S1150</f>
        <v>EGU074</v>
      </c>
      <c r="G1146" s="1" t="str">
        <f aca="false">TEXT(+'PLANTILLA PEDIDOS'!T1150,0)</f>
        <v>814190452</v>
      </c>
      <c r="H1146" s="1" t="n">
        <f aca="false">+'PLANTILLA PEDIDOS'!U1150</f>
        <v>0</v>
      </c>
      <c r="I1146" s="1" t="str">
        <f aca="false">TEXT(+'PLANTILLA PEDIDOS'!V1150,0)</f>
        <v/>
      </c>
      <c r="J1146" s="1" t="str">
        <f aca="false">+'PLANTILLA PEDIDOS'!W1150</f>
        <v/>
      </c>
    </row>
    <row r="1147" customFormat="false" ht="13.8" hidden="false" customHeight="false" outlineLevel="0" collapsed="false">
      <c r="A1147" s="22" t="n">
        <f aca="false">+'PLANTILLA PEDIDOS'!$S$1</f>
        <v>45630</v>
      </c>
      <c r="B1147" s="1" t="str">
        <f aca="false">MID(+'PLANTILLA PEDIDOS'!O1151,1,4)</f>
        <v>7711</v>
      </c>
      <c r="C1147" s="1" t="str">
        <f aca="false">+'PLANTILLA PEDIDOS'!P1151</f>
        <v>OCHOA QUITO THALIA ARACELI</v>
      </c>
      <c r="D1147" s="1" t="str">
        <f aca="false">TEXT(+'PLANTILLA PEDIDOS'!Q1151,0)</f>
        <v>1000072567</v>
      </c>
      <c r="E1147" s="1" t="str">
        <f aca="false">TEXT(+'PLANTILLA PEDIDOS'!R1151,0)</f>
        <v>50640324</v>
      </c>
      <c r="F1147" s="1" t="str">
        <f aca="false">+'PLANTILLA PEDIDOS'!S1151</f>
        <v>EGU074</v>
      </c>
      <c r="G1147" s="1" t="str">
        <f aca="false">TEXT(+'PLANTILLA PEDIDOS'!T1151,0)</f>
        <v>814190452</v>
      </c>
      <c r="H1147" s="1" t="n">
        <f aca="false">+'PLANTILLA PEDIDOS'!U1151</f>
        <v>0</v>
      </c>
      <c r="I1147" s="1" t="str">
        <f aca="false">TEXT(+'PLANTILLA PEDIDOS'!V1151,0)</f>
        <v/>
      </c>
      <c r="J1147" s="1" t="str">
        <f aca="false">+'PLANTILLA PEDIDOS'!W1151</f>
        <v/>
      </c>
    </row>
    <row r="1148" customFormat="false" ht="13.8" hidden="false" customHeight="false" outlineLevel="0" collapsed="false">
      <c r="A1148" s="22" t="n">
        <f aca="false">+'PLANTILLA PEDIDOS'!$S$1</f>
        <v>45630</v>
      </c>
      <c r="B1148" s="1" t="str">
        <f aca="false">MID(+'PLANTILLA PEDIDOS'!O1152,1,4)</f>
        <v>7711</v>
      </c>
      <c r="C1148" s="1" t="str">
        <f aca="false">+'PLANTILLA PEDIDOS'!P1152</f>
        <v>OCHOA QUITO THALIA ARACELI</v>
      </c>
      <c r="D1148" s="1" t="str">
        <f aca="false">TEXT(+'PLANTILLA PEDIDOS'!Q1152,0)</f>
        <v>1000072567</v>
      </c>
      <c r="E1148" s="1" t="str">
        <f aca="false">TEXT(+'PLANTILLA PEDIDOS'!R1152,0)</f>
        <v>50640324</v>
      </c>
      <c r="F1148" s="1" t="str">
        <f aca="false">+'PLANTILLA PEDIDOS'!S1152</f>
        <v>EGU074</v>
      </c>
      <c r="G1148" s="1" t="str">
        <f aca="false">TEXT(+'PLANTILLA PEDIDOS'!T1152,0)</f>
        <v>814190452</v>
      </c>
      <c r="H1148" s="1" t="n">
        <f aca="false">+'PLANTILLA PEDIDOS'!U1152</f>
        <v>0</v>
      </c>
      <c r="I1148" s="1" t="str">
        <f aca="false">TEXT(+'PLANTILLA PEDIDOS'!V1152,0)</f>
        <v/>
      </c>
      <c r="J1148" s="1" t="str">
        <f aca="false">+'PLANTILLA PEDIDOS'!W1152</f>
        <v/>
      </c>
    </row>
    <row r="1149" customFormat="false" ht="13.8" hidden="false" customHeight="false" outlineLevel="0" collapsed="false">
      <c r="A1149" s="22" t="n">
        <f aca="false">+'PLANTILLA PEDIDOS'!$S$1</f>
        <v>45630</v>
      </c>
      <c r="B1149" s="1" t="str">
        <f aca="false">MID(+'PLANTILLA PEDIDOS'!O1153,1,4)</f>
        <v>7711</v>
      </c>
      <c r="C1149" s="1" t="str">
        <f aca="false">+'PLANTILLA PEDIDOS'!P1153</f>
        <v>OCHOA QUITO THALIA ARACELI</v>
      </c>
      <c r="D1149" s="1" t="str">
        <f aca="false">TEXT(+'PLANTILLA PEDIDOS'!Q1153,0)</f>
        <v>1000072567</v>
      </c>
      <c r="E1149" s="1" t="str">
        <f aca="false">TEXT(+'PLANTILLA PEDIDOS'!R1153,0)</f>
        <v>50640324</v>
      </c>
      <c r="F1149" s="1" t="str">
        <f aca="false">+'PLANTILLA PEDIDOS'!S1153</f>
        <v>EGU074</v>
      </c>
      <c r="G1149" s="1" t="str">
        <f aca="false">TEXT(+'PLANTILLA PEDIDOS'!T1153,0)</f>
        <v>814190452</v>
      </c>
      <c r="H1149" s="1" t="n">
        <f aca="false">+'PLANTILLA PEDIDOS'!U1153</f>
        <v>0</v>
      </c>
      <c r="I1149" s="1" t="str">
        <f aca="false">TEXT(+'PLANTILLA PEDIDOS'!V1153,0)</f>
        <v/>
      </c>
      <c r="J1149" s="1" t="str">
        <f aca="false">+'PLANTILLA PEDIDOS'!W1153</f>
        <v/>
      </c>
    </row>
    <row r="1150" customFormat="false" ht="13.8" hidden="false" customHeight="false" outlineLevel="0" collapsed="false">
      <c r="A1150" s="22" t="n">
        <f aca="false">+'PLANTILLA PEDIDOS'!$S$1</f>
        <v>45630</v>
      </c>
      <c r="B1150" s="1" t="str">
        <f aca="false">MID(+'PLANTILLA PEDIDOS'!O1154,1,4)</f>
        <v>7711</v>
      </c>
      <c r="C1150" s="1" t="str">
        <f aca="false">+'PLANTILLA PEDIDOS'!P1154</f>
        <v>OCHOA QUITO THALIA ARACELI</v>
      </c>
      <c r="D1150" s="1" t="str">
        <f aca="false">TEXT(+'PLANTILLA PEDIDOS'!Q1154,0)</f>
        <v>1000072567</v>
      </c>
      <c r="E1150" s="1" t="str">
        <f aca="false">TEXT(+'PLANTILLA PEDIDOS'!R1154,0)</f>
        <v>50640324</v>
      </c>
      <c r="F1150" s="1" t="str">
        <f aca="false">+'PLANTILLA PEDIDOS'!S1154</f>
        <v>EGU074</v>
      </c>
      <c r="G1150" s="1" t="str">
        <f aca="false">TEXT(+'PLANTILLA PEDIDOS'!T1154,0)</f>
        <v>814190452</v>
      </c>
      <c r="H1150" s="1" t="n">
        <f aca="false">+'PLANTILLA PEDIDOS'!U1154</f>
        <v>0</v>
      </c>
      <c r="I1150" s="1" t="str">
        <f aca="false">TEXT(+'PLANTILLA PEDIDOS'!V1154,0)</f>
        <v/>
      </c>
      <c r="J1150" s="1" t="str">
        <f aca="false">+'PLANTILLA PEDIDOS'!W1154</f>
        <v/>
      </c>
    </row>
    <row r="1151" customFormat="false" ht="13.8" hidden="false" customHeight="false" outlineLevel="0" collapsed="false">
      <c r="A1151" s="22" t="n">
        <f aca="false">+'PLANTILLA PEDIDOS'!$S$1</f>
        <v>45630</v>
      </c>
      <c r="B1151" s="1" t="str">
        <f aca="false">MID(+'PLANTILLA PEDIDOS'!O1155,1,4)</f>
        <v>7711</v>
      </c>
      <c r="C1151" s="1" t="str">
        <f aca="false">+'PLANTILLA PEDIDOS'!P1155</f>
        <v>OCHOA QUITO THALIA ARACELI</v>
      </c>
      <c r="D1151" s="1" t="str">
        <f aca="false">TEXT(+'PLANTILLA PEDIDOS'!Q1155,0)</f>
        <v>1000072567</v>
      </c>
      <c r="E1151" s="1" t="str">
        <f aca="false">TEXT(+'PLANTILLA PEDIDOS'!R1155,0)</f>
        <v>50640324</v>
      </c>
      <c r="F1151" s="1" t="str">
        <f aca="false">+'PLANTILLA PEDIDOS'!S1155</f>
        <v>EGU074</v>
      </c>
      <c r="G1151" s="1" t="str">
        <f aca="false">TEXT(+'PLANTILLA PEDIDOS'!T1155,0)</f>
        <v>814190452</v>
      </c>
      <c r="H1151" s="1" t="n">
        <f aca="false">+'PLANTILLA PEDIDOS'!U1155</f>
        <v>0</v>
      </c>
      <c r="I1151" s="1" t="str">
        <f aca="false">TEXT(+'PLANTILLA PEDIDOS'!V1155,0)</f>
        <v/>
      </c>
      <c r="J1151" s="1" t="str">
        <f aca="false">+'PLANTILLA PEDIDOS'!W1155</f>
        <v/>
      </c>
    </row>
    <row r="1152" customFormat="false" ht="13.8" hidden="false" customHeight="false" outlineLevel="0" collapsed="false">
      <c r="A1152" s="22" t="n">
        <f aca="false">+'PLANTILLA PEDIDOS'!$S$1</f>
        <v>45630</v>
      </c>
      <c r="B1152" s="1" t="str">
        <f aca="false">MID(+'PLANTILLA PEDIDOS'!O1156,1,4)</f>
        <v>7711</v>
      </c>
      <c r="C1152" s="1" t="str">
        <f aca="false">+'PLANTILLA PEDIDOS'!P1156</f>
        <v>OCHOA QUITO THALIA ARACELI</v>
      </c>
      <c r="D1152" s="1" t="str">
        <f aca="false">TEXT(+'PLANTILLA PEDIDOS'!Q1156,0)</f>
        <v>1000072567</v>
      </c>
      <c r="E1152" s="1" t="str">
        <f aca="false">TEXT(+'PLANTILLA PEDIDOS'!R1156,0)</f>
        <v>50640324</v>
      </c>
      <c r="F1152" s="1" t="str">
        <f aca="false">+'PLANTILLA PEDIDOS'!S1156</f>
        <v>EGU074</v>
      </c>
      <c r="G1152" s="1" t="str">
        <f aca="false">TEXT(+'PLANTILLA PEDIDOS'!T1156,0)</f>
        <v>814190452</v>
      </c>
      <c r="H1152" s="1" t="n">
        <f aca="false">+'PLANTILLA PEDIDOS'!U1156</f>
        <v>0</v>
      </c>
      <c r="I1152" s="1" t="str">
        <f aca="false">TEXT(+'PLANTILLA PEDIDOS'!V1156,0)</f>
        <v/>
      </c>
      <c r="J1152" s="1" t="str">
        <f aca="false">+'PLANTILLA PEDIDOS'!W1156</f>
        <v/>
      </c>
    </row>
    <row r="1153" customFormat="false" ht="13.8" hidden="false" customHeight="false" outlineLevel="0" collapsed="false">
      <c r="A1153" s="22" t="n">
        <f aca="false">+'PLANTILLA PEDIDOS'!$S$1</f>
        <v>45630</v>
      </c>
      <c r="B1153" s="1" t="str">
        <f aca="false">MID(+'PLANTILLA PEDIDOS'!O1157,1,4)</f>
        <v>7711</v>
      </c>
      <c r="C1153" s="1" t="str">
        <f aca="false">+'PLANTILLA PEDIDOS'!P1157</f>
        <v>OCHOA QUITO THALIA ARACELI</v>
      </c>
      <c r="D1153" s="1" t="str">
        <f aca="false">TEXT(+'PLANTILLA PEDIDOS'!Q1157,0)</f>
        <v>1000072567</v>
      </c>
      <c r="E1153" s="1" t="str">
        <f aca="false">TEXT(+'PLANTILLA PEDIDOS'!R1157,0)</f>
        <v>50640324</v>
      </c>
      <c r="F1153" s="1" t="str">
        <f aca="false">+'PLANTILLA PEDIDOS'!S1157</f>
        <v>EGU074</v>
      </c>
      <c r="G1153" s="1" t="str">
        <f aca="false">TEXT(+'PLANTILLA PEDIDOS'!T1157,0)</f>
        <v>814190452</v>
      </c>
      <c r="H1153" s="1" t="n">
        <f aca="false">+'PLANTILLA PEDIDOS'!U1157</f>
        <v>0</v>
      </c>
      <c r="I1153" s="1" t="str">
        <f aca="false">TEXT(+'PLANTILLA PEDIDOS'!V1157,0)</f>
        <v/>
      </c>
      <c r="J1153" s="1" t="str">
        <f aca="false">+'PLANTILLA PEDIDOS'!W1157</f>
        <v/>
      </c>
    </row>
    <row r="1154" customFormat="false" ht="13.8" hidden="false" customHeight="false" outlineLevel="0" collapsed="false">
      <c r="A1154" s="22" t="n">
        <f aca="false">+'PLANTILLA PEDIDOS'!$S$1</f>
        <v>45630</v>
      </c>
      <c r="B1154" s="1" t="str">
        <f aca="false">MID(+'PLANTILLA PEDIDOS'!O1158,1,4)</f>
        <v>7711</v>
      </c>
      <c r="C1154" s="1" t="str">
        <f aca="false">+'PLANTILLA PEDIDOS'!P1158</f>
        <v>OCHOA QUITO THALIA ARACELI</v>
      </c>
      <c r="D1154" s="1" t="str">
        <f aca="false">TEXT(+'PLANTILLA PEDIDOS'!Q1158,0)</f>
        <v>1000072567</v>
      </c>
      <c r="E1154" s="1" t="str">
        <f aca="false">TEXT(+'PLANTILLA PEDIDOS'!R1158,0)</f>
        <v>50640324</v>
      </c>
      <c r="F1154" s="1" t="str">
        <f aca="false">+'PLANTILLA PEDIDOS'!S1158</f>
        <v>EGU074</v>
      </c>
      <c r="G1154" s="1" t="str">
        <f aca="false">TEXT(+'PLANTILLA PEDIDOS'!T1158,0)</f>
        <v>814190452</v>
      </c>
      <c r="H1154" s="1" t="n">
        <f aca="false">+'PLANTILLA PEDIDOS'!U1158</f>
        <v>0</v>
      </c>
      <c r="I1154" s="1" t="str">
        <f aca="false">TEXT(+'PLANTILLA PEDIDOS'!V1158,0)</f>
        <v/>
      </c>
      <c r="J1154" s="1" t="str">
        <f aca="false">+'PLANTILLA PEDIDOS'!W1158</f>
        <v/>
      </c>
    </row>
    <row r="1155" customFormat="false" ht="13.8" hidden="false" customHeight="false" outlineLevel="0" collapsed="false">
      <c r="A1155" s="22" t="n">
        <f aca="false">+'PLANTILLA PEDIDOS'!$S$1</f>
        <v>45630</v>
      </c>
      <c r="B1155" s="1" t="str">
        <f aca="false">MID(+'PLANTILLA PEDIDOS'!O1159,1,4)</f>
        <v>7711</v>
      </c>
      <c r="C1155" s="1" t="str">
        <f aca="false">+'PLANTILLA PEDIDOS'!P1159</f>
        <v>OCHOA QUITO THALIA ARACELI</v>
      </c>
      <c r="D1155" s="1" t="str">
        <f aca="false">TEXT(+'PLANTILLA PEDIDOS'!Q1159,0)</f>
        <v>1000072567</v>
      </c>
      <c r="E1155" s="1" t="str">
        <f aca="false">TEXT(+'PLANTILLA PEDIDOS'!R1159,0)</f>
        <v>50640324</v>
      </c>
      <c r="F1155" s="1" t="str">
        <f aca="false">+'PLANTILLA PEDIDOS'!S1159</f>
        <v>EGU074</v>
      </c>
      <c r="G1155" s="1" t="str">
        <f aca="false">TEXT(+'PLANTILLA PEDIDOS'!T1159,0)</f>
        <v>814190452</v>
      </c>
      <c r="H1155" s="1" t="n">
        <f aca="false">+'PLANTILLA PEDIDOS'!U1159</f>
        <v>0</v>
      </c>
      <c r="I1155" s="1" t="str">
        <f aca="false">TEXT(+'PLANTILLA PEDIDOS'!V1159,0)</f>
        <v/>
      </c>
      <c r="J1155" s="1" t="str">
        <f aca="false">+'PLANTILLA PEDIDOS'!W1159</f>
        <v/>
      </c>
    </row>
    <row r="1156" customFormat="false" ht="13.8" hidden="false" customHeight="false" outlineLevel="0" collapsed="false">
      <c r="A1156" s="22" t="n">
        <f aca="false">+'PLANTILLA PEDIDOS'!$S$1</f>
        <v>45630</v>
      </c>
      <c r="B1156" s="1" t="str">
        <f aca="false">MID(+'PLANTILLA PEDIDOS'!O1160,1,4)</f>
        <v>7711</v>
      </c>
      <c r="C1156" s="1" t="str">
        <f aca="false">+'PLANTILLA PEDIDOS'!P1160</f>
        <v>OCHOA QUITO THALIA ARACELI</v>
      </c>
      <c r="D1156" s="1" t="str">
        <f aca="false">TEXT(+'PLANTILLA PEDIDOS'!Q1160,0)</f>
        <v>1000072567</v>
      </c>
      <c r="E1156" s="1" t="str">
        <f aca="false">TEXT(+'PLANTILLA PEDIDOS'!R1160,0)</f>
        <v>50640324</v>
      </c>
      <c r="F1156" s="1" t="str">
        <f aca="false">+'PLANTILLA PEDIDOS'!S1160</f>
        <v>EGU074</v>
      </c>
      <c r="G1156" s="1" t="str">
        <f aca="false">TEXT(+'PLANTILLA PEDIDOS'!T1160,0)</f>
        <v>814190452</v>
      </c>
      <c r="H1156" s="1" t="n">
        <f aca="false">+'PLANTILLA PEDIDOS'!U1160</f>
        <v>0</v>
      </c>
      <c r="I1156" s="1" t="str">
        <f aca="false">TEXT(+'PLANTILLA PEDIDOS'!V1160,0)</f>
        <v/>
      </c>
      <c r="J1156" s="1" t="str">
        <f aca="false">+'PLANTILLA PEDIDOS'!W1160</f>
        <v/>
      </c>
    </row>
    <row r="1157" customFormat="false" ht="13.8" hidden="false" customHeight="false" outlineLevel="0" collapsed="false">
      <c r="A1157" s="22" t="n">
        <f aca="false">+'PLANTILLA PEDIDOS'!$S$1</f>
        <v>45630</v>
      </c>
      <c r="B1157" s="1" t="str">
        <f aca="false">MID(+'PLANTILLA PEDIDOS'!O1161,1,4)</f>
        <v>7711</v>
      </c>
      <c r="C1157" s="1" t="str">
        <f aca="false">+'PLANTILLA PEDIDOS'!P1161</f>
        <v>OCHOA QUITO THALIA ARACELI</v>
      </c>
      <c r="D1157" s="1" t="str">
        <f aca="false">TEXT(+'PLANTILLA PEDIDOS'!Q1161,0)</f>
        <v>1000072567</v>
      </c>
      <c r="E1157" s="1" t="str">
        <f aca="false">TEXT(+'PLANTILLA PEDIDOS'!R1161,0)</f>
        <v>50640324</v>
      </c>
      <c r="F1157" s="1" t="str">
        <f aca="false">+'PLANTILLA PEDIDOS'!S1161</f>
        <v>EGU074</v>
      </c>
      <c r="G1157" s="1" t="str">
        <f aca="false">TEXT(+'PLANTILLA PEDIDOS'!T1161,0)</f>
        <v>814190452</v>
      </c>
      <c r="H1157" s="1" t="n">
        <f aca="false">+'PLANTILLA PEDIDOS'!U1161</f>
        <v>0</v>
      </c>
      <c r="I1157" s="1" t="str">
        <f aca="false">TEXT(+'PLANTILLA PEDIDOS'!V1161,0)</f>
        <v/>
      </c>
      <c r="J1157" s="1" t="str">
        <f aca="false">+'PLANTILLA PEDIDOS'!W1161</f>
        <v/>
      </c>
    </row>
    <row r="1158" customFormat="false" ht="13.8" hidden="false" customHeight="false" outlineLevel="0" collapsed="false">
      <c r="A1158" s="22" t="n">
        <f aca="false">+'PLANTILLA PEDIDOS'!$S$1</f>
        <v>45630</v>
      </c>
      <c r="B1158" s="1" t="str">
        <f aca="false">MID(+'PLANTILLA PEDIDOS'!O1162,1,4)</f>
        <v>7711</v>
      </c>
      <c r="C1158" s="1" t="str">
        <f aca="false">+'PLANTILLA PEDIDOS'!P1162</f>
        <v>OCHOA QUITO THALIA ARACELI</v>
      </c>
      <c r="D1158" s="1" t="str">
        <f aca="false">TEXT(+'PLANTILLA PEDIDOS'!Q1162,0)</f>
        <v>1000072567</v>
      </c>
      <c r="E1158" s="1" t="str">
        <f aca="false">TEXT(+'PLANTILLA PEDIDOS'!R1162,0)</f>
        <v>50640324</v>
      </c>
      <c r="F1158" s="1" t="str">
        <f aca="false">+'PLANTILLA PEDIDOS'!S1162</f>
        <v>EGU074</v>
      </c>
      <c r="G1158" s="1" t="str">
        <f aca="false">TEXT(+'PLANTILLA PEDIDOS'!T1162,0)</f>
        <v>814190452</v>
      </c>
      <c r="H1158" s="1" t="n">
        <f aca="false">+'PLANTILLA PEDIDOS'!U1162</f>
        <v>0</v>
      </c>
      <c r="I1158" s="1" t="str">
        <f aca="false">TEXT(+'PLANTILLA PEDIDOS'!V1162,0)</f>
        <v/>
      </c>
      <c r="J1158" s="1" t="str">
        <f aca="false">+'PLANTILLA PEDIDOS'!W1162</f>
        <v/>
      </c>
    </row>
    <row r="1159" customFormat="false" ht="13.8" hidden="false" customHeight="false" outlineLevel="0" collapsed="false">
      <c r="A1159" s="22" t="n">
        <f aca="false">+'PLANTILLA PEDIDOS'!$S$1</f>
        <v>45630</v>
      </c>
      <c r="B1159" s="1" t="str">
        <f aca="false">MID(+'PLANTILLA PEDIDOS'!O1163,1,4)</f>
        <v>7711</v>
      </c>
      <c r="C1159" s="1" t="str">
        <f aca="false">+'PLANTILLA PEDIDOS'!P1163</f>
        <v>OCHOA QUITO THALIA ARACELI</v>
      </c>
      <c r="D1159" s="1" t="str">
        <f aca="false">TEXT(+'PLANTILLA PEDIDOS'!Q1163,0)</f>
        <v>1000072567</v>
      </c>
      <c r="E1159" s="1" t="str">
        <f aca="false">TEXT(+'PLANTILLA PEDIDOS'!R1163,0)</f>
        <v>50640324</v>
      </c>
      <c r="F1159" s="1" t="str">
        <f aca="false">+'PLANTILLA PEDIDOS'!S1163</f>
        <v>EGU074</v>
      </c>
      <c r="G1159" s="1" t="str">
        <f aca="false">TEXT(+'PLANTILLA PEDIDOS'!T1163,0)</f>
        <v>814190452</v>
      </c>
      <c r="H1159" s="1" t="n">
        <f aca="false">+'PLANTILLA PEDIDOS'!U1163</f>
        <v>0</v>
      </c>
      <c r="I1159" s="1" t="str">
        <f aca="false">TEXT(+'PLANTILLA PEDIDOS'!V1163,0)</f>
        <v/>
      </c>
      <c r="J1159" s="1" t="str">
        <f aca="false">+'PLANTILLA PEDIDOS'!W1163</f>
        <v/>
      </c>
    </row>
    <row r="1160" customFormat="false" ht="13.8" hidden="false" customHeight="false" outlineLevel="0" collapsed="false">
      <c r="A1160" s="22" t="n">
        <f aca="false">+'PLANTILLA PEDIDOS'!$S$1</f>
        <v>45630</v>
      </c>
      <c r="B1160" s="1" t="str">
        <f aca="false">MID(+'PLANTILLA PEDIDOS'!O1164,1,4)</f>
        <v>7711</v>
      </c>
      <c r="C1160" s="1" t="str">
        <f aca="false">+'PLANTILLA PEDIDOS'!P1164</f>
        <v>OCHOA QUITO THALIA ARACELI</v>
      </c>
      <c r="D1160" s="1" t="str">
        <f aca="false">TEXT(+'PLANTILLA PEDIDOS'!Q1164,0)</f>
        <v>1000072567</v>
      </c>
      <c r="E1160" s="1" t="str">
        <f aca="false">TEXT(+'PLANTILLA PEDIDOS'!R1164,0)</f>
        <v>50640324</v>
      </c>
      <c r="F1160" s="1" t="str">
        <f aca="false">+'PLANTILLA PEDIDOS'!S1164</f>
        <v>EGU074</v>
      </c>
      <c r="G1160" s="1" t="str">
        <f aca="false">TEXT(+'PLANTILLA PEDIDOS'!T1164,0)</f>
        <v>814190452</v>
      </c>
      <c r="H1160" s="1" t="n">
        <f aca="false">+'PLANTILLA PEDIDOS'!U1164</f>
        <v>0</v>
      </c>
      <c r="I1160" s="1" t="str">
        <f aca="false">TEXT(+'PLANTILLA PEDIDOS'!V1164,0)</f>
        <v/>
      </c>
      <c r="J1160" s="1" t="str">
        <f aca="false">+'PLANTILLA PEDIDOS'!W1164</f>
        <v/>
      </c>
    </row>
    <row r="1161" customFormat="false" ht="13.8" hidden="false" customHeight="false" outlineLevel="0" collapsed="false">
      <c r="A1161" s="22" t="n">
        <f aca="false">+'PLANTILLA PEDIDOS'!$S$1</f>
        <v>45630</v>
      </c>
      <c r="B1161" s="1" t="str">
        <f aca="false">MID(+'PLANTILLA PEDIDOS'!O1165,1,4)</f>
        <v>7711</v>
      </c>
      <c r="C1161" s="1" t="str">
        <f aca="false">+'PLANTILLA PEDIDOS'!P1165</f>
        <v>OCHOA QUITO THALIA ARACELI</v>
      </c>
      <c r="D1161" s="1" t="str">
        <f aca="false">TEXT(+'PLANTILLA PEDIDOS'!Q1165,0)</f>
        <v>1000072567</v>
      </c>
      <c r="E1161" s="1" t="str">
        <f aca="false">TEXT(+'PLANTILLA PEDIDOS'!R1165,0)</f>
        <v>50640324</v>
      </c>
      <c r="F1161" s="1" t="str">
        <f aca="false">+'PLANTILLA PEDIDOS'!S1165</f>
        <v>EGU074</v>
      </c>
      <c r="G1161" s="1" t="str">
        <f aca="false">TEXT(+'PLANTILLA PEDIDOS'!T1165,0)</f>
        <v>814190452</v>
      </c>
      <c r="H1161" s="1" t="n">
        <f aca="false">+'PLANTILLA PEDIDOS'!U1165</f>
        <v>0</v>
      </c>
      <c r="I1161" s="1" t="str">
        <f aca="false">TEXT(+'PLANTILLA PEDIDOS'!V1165,0)</f>
        <v/>
      </c>
      <c r="J1161" s="1" t="str">
        <f aca="false">+'PLANTILLA PEDIDOS'!W1165</f>
        <v/>
      </c>
    </row>
    <row r="1162" customFormat="false" ht="13.8" hidden="false" customHeight="false" outlineLevel="0" collapsed="false">
      <c r="A1162" s="22" t="n">
        <f aca="false">+'PLANTILLA PEDIDOS'!$S$1</f>
        <v>45630</v>
      </c>
      <c r="B1162" s="1" t="str">
        <f aca="false">MID(+'PLANTILLA PEDIDOS'!O1166,1,4)</f>
        <v>7711</v>
      </c>
      <c r="C1162" s="1" t="str">
        <f aca="false">+'PLANTILLA PEDIDOS'!P1166</f>
        <v>OCHOA QUITO THALIA ARACELI</v>
      </c>
      <c r="D1162" s="1" t="str">
        <f aca="false">TEXT(+'PLANTILLA PEDIDOS'!Q1166,0)</f>
        <v>1000072567</v>
      </c>
      <c r="E1162" s="1" t="str">
        <f aca="false">TEXT(+'PLANTILLA PEDIDOS'!R1166,0)</f>
        <v>50640324</v>
      </c>
      <c r="F1162" s="1" t="str">
        <f aca="false">+'PLANTILLA PEDIDOS'!S1166</f>
        <v>EGU074</v>
      </c>
      <c r="G1162" s="1" t="str">
        <f aca="false">TEXT(+'PLANTILLA PEDIDOS'!T1166,0)</f>
        <v>814190452</v>
      </c>
      <c r="H1162" s="1" t="n">
        <f aca="false">+'PLANTILLA PEDIDOS'!U1166</f>
        <v>0</v>
      </c>
      <c r="I1162" s="1" t="str">
        <f aca="false">TEXT(+'PLANTILLA PEDIDOS'!V1166,0)</f>
        <v/>
      </c>
      <c r="J1162" s="1" t="str">
        <f aca="false">+'PLANTILLA PEDIDOS'!W1166</f>
        <v/>
      </c>
    </row>
    <row r="1163" customFormat="false" ht="13.8" hidden="false" customHeight="false" outlineLevel="0" collapsed="false">
      <c r="A1163" s="22" t="n">
        <f aca="false">+'PLANTILLA PEDIDOS'!$S$1</f>
        <v>45630</v>
      </c>
      <c r="B1163" s="1" t="str">
        <f aca="false">MID(+'PLANTILLA PEDIDOS'!O1167,1,4)</f>
        <v>7711</v>
      </c>
      <c r="C1163" s="1" t="str">
        <f aca="false">+'PLANTILLA PEDIDOS'!P1167</f>
        <v>OCHOA QUITO THALIA ARACELI</v>
      </c>
      <c r="D1163" s="1" t="str">
        <f aca="false">TEXT(+'PLANTILLA PEDIDOS'!Q1167,0)</f>
        <v>1000072567</v>
      </c>
      <c r="E1163" s="1" t="str">
        <f aca="false">TEXT(+'PLANTILLA PEDIDOS'!R1167,0)</f>
        <v>50640324</v>
      </c>
      <c r="F1163" s="1" t="str">
        <f aca="false">+'PLANTILLA PEDIDOS'!S1167</f>
        <v>EGU074</v>
      </c>
      <c r="G1163" s="1" t="str">
        <f aca="false">TEXT(+'PLANTILLA PEDIDOS'!T1167,0)</f>
        <v>814190452</v>
      </c>
      <c r="H1163" s="1" t="n">
        <f aca="false">+'PLANTILLA PEDIDOS'!U1167</f>
        <v>0</v>
      </c>
      <c r="I1163" s="1" t="str">
        <f aca="false">TEXT(+'PLANTILLA PEDIDOS'!V1167,0)</f>
        <v/>
      </c>
      <c r="J1163" s="1" t="str">
        <f aca="false">+'PLANTILLA PEDIDOS'!W1167</f>
        <v/>
      </c>
    </row>
    <row r="1164" customFormat="false" ht="13.8" hidden="false" customHeight="false" outlineLevel="0" collapsed="false">
      <c r="A1164" s="22" t="n">
        <f aca="false">+'PLANTILLA PEDIDOS'!$S$1</f>
        <v>45630</v>
      </c>
      <c r="B1164" s="1" t="str">
        <f aca="false">MID(+'PLANTILLA PEDIDOS'!O1168,1,4)</f>
        <v>7711</v>
      </c>
      <c r="C1164" s="1" t="str">
        <f aca="false">+'PLANTILLA PEDIDOS'!P1168</f>
        <v>OCHOA QUITO THALIA ARACELI</v>
      </c>
      <c r="D1164" s="1" t="str">
        <f aca="false">TEXT(+'PLANTILLA PEDIDOS'!Q1168,0)</f>
        <v>1000072567</v>
      </c>
      <c r="E1164" s="1" t="str">
        <f aca="false">TEXT(+'PLANTILLA PEDIDOS'!R1168,0)</f>
        <v>50640324</v>
      </c>
      <c r="F1164" s="1" t="str">
        <f aca="false">+'PLANTILLA PEDIDOS'!S1168</f>
        <v>EGU074</v>
      </c>
      <c r="G1164" s="1" t="str">
        <f aca="false">TEXT(+'PLANTILLA PEDIDOS'!T1168,0)</f>
        <v>814190452</v>
      </c>
      <c r="H1164" s="1" t="n">
        <f aca="false">+'PLANTILLA PEDIDOS'!U1168</f>
        <v>0</v>
      </c>
      <c r="I1164" s="1" t="str">
        <f aca="false">TEXT(+'PLANTILLA PEDIDOS'!V1168,0)</f>
        <v/>
      </c>
      <c r="J1164" s="1" t="str">
        <f aca="false">+'PLANTILLA PEDIDOS'!W1168</f>
        <v/>
      </c>
    </row>
    <row r="1165" customFormat="false" ht="13.8" hidden="false" customHeight="false" outlineLevel="0" collapsed="false">
      <c r="A1165" s="22" t="n">
        <f aca="false">+'PLANTILLA PEDIDOS'!$S$1</f>
        <v>45630</v>
      </c>
      <c r="B1165" s="1" t="str">
        <f aca="false">MID(+'PLANTILLA PEDIDOS'!O1169,1,4)</f>
        <v>7711</v>
      </c>
      <c r="C1165" s="1" t="str">
        <f aca="false">+'PLANTILLA PEDIDOS'!P1169</f>
        <v>OCHOA QUITO THALIA ARACELI</v>
      </c>
      <c r="D1165" s="1" t="str">
        <f aca="false">TEXT(+'PLANTILLA PEDIDOS'!Q1169,0)</f>
        <v>1000072567</v>
      </c>
      <c r="E1165" s="1" t="str">
        <f aca="false">TEXT(+'PLANTILLA PEDIDOS'!R1169,0)</f>
        <v>50640324</v>
      </c>
      <c r="F1165" s="1" t="str">
        <f aca="false">+'PLANTILLA PEDIDOS'!S1169</f>
        <v>EGU074</v>
      </c>
      <c r="G1165" s="1" t="str">
        <f aca="false">TEXT(+'PLANTILLA PEDIDOS'!T1169,0)</f>
        <v>814190452</v>
      </c>
      <c r="H1165" s="1" t="n">
        <f aca="false">+'PLANTILLA PEDIDOS'!U1169</f>
        <v>0</v>
      </c>
      <c r="I1165" s="1" t="str">
        <f aca="false">TEXT(+'PLANTILLA PEDIDOS'!V1169,0)</f>
        <v/>
      </c>
      <c r="J1165" s="1" t="str">
        <f aca="false">+'PLANTILLA PEDIDOS'!W1169</f>
        <v/>
      </c>
    </row>
    <row r="1166" customFormat="false" ht="13.8" hidden="false" customHeight="false" outlineLevel="0" collapsed="false">
      <c r="A1166" s="22" t="n">
        <f aca="false">+'PLANTILLA PEDIDOS'!$S$1</f>
        <v>45630</v>
      </c>
      <c r="B1166" s="1" t="str">
        <f aca="false">MID(+'PLANTILLA PEDIDOS'!O1170,1,4)</f>
        <v>7711</v>
      </c>
      <c r="C1166" s="1" t="str">
        <f aca="false">+'PLANTILLA PEDIDOS'!P1170</f>
        <v>OCHOA QUITO THALIA ARACELI</v>
      </c>
      <c r="D1166" s="1" t="str">
        <f aca="false">TEXT(+'PLANTILLA PEDIDOS'!Q1170,0)</f>
        <v>1000072567</v>
      </c>
      <c r="E1166" s="1" t="str">
        <f aca="false">TEXT(+'PLANTILLA PEDIDOS'!R1170,0)</f>
        <v>50640324</v>
      </c>
      <c r="F1166" s="1" t="str">
        <f aca="false">+'PLANTILLA PEDIDOS'!S1170</f>
        <v>EGU074</v>
      </c>
      <c r="G1166" s="1" t="str">
        <f aca="false">TEXT(+'PLANTILLA PEDIDOS'!T1170,0)</f>
        <v>814190452</v>
      </c>
      <c r="H1166" s="1" t="n">
        <f aca="false">+'PLANTILLA PEDIDOS'!U1170</f>
        <v>0</v>
      </c>
      <c r="I1166" s="1" t="str">
        <f aca="false">TEXT(+'PLANTILLA PEDIDOS'!V1170,0)</f>
        <v/>
      </c>
      <c r="J1166" s="1" t="str">
        <f aca="false">+'PLANTILLA PEDIDOS'!W1170</f>
        <v/>
      </c>
    </row>
    <row r="1167" customFormat="false" ht="13.8" hidden="false" customHeight="false" outlineLevel="0" collapsed="false">
      <c r="A1167" s="22" t="n">
        <f aca="false">+'PLANTILLA PEDIDOS'!$S$1</f>
        <v>45630</v>
      </c>
      <c r="B1167" s="1" t="str">
        <f aca="false">MID(+'PLANTILLA PEDIDOS'!O1171,1,4)</f>
        <v>7711</v>
      </c>
      <c r="C1167" s="1" t="str">
        <f aca="false">+'PLANTILLA PEDIDOS'!P1171</f>
        <v>OCHOA QUITO THALIA ARACELI</v>
      </c>
      <c r="D1167" s="1" t="str">
        <f aca="false">TEXT(+'PLANTILLA PEDIDOS'!Q1171,0)</f>
        <v>1000072567</v>
      </c>
      <c r="E1167" s="1" t="str">
        <f aca="false">TEXT(+'PLANTILLA PEDIDOS'!R1171,0)</f>
        <v>50640324</v>
      </c>
      <c r="F1167" s="1" t="str">
        <f aca="false">+'PLANTILLA PEDIDOS'!S1171</f>
        <v>EGU074</v>
      </c>
      <c r="G1167" s="1" t="str">
        <f aca="false">TEXT(+'PLANTILLA PEDIDOS'!T1171,0)</f>
        <v>814190452</v>
      </c>
      <c r="H1167" s="1" t="n">
        <f aca="false">+'PLANTILLA PEDIDOS'!U1171</f>
        <v>0</v>
      </c>
      <c r="I1167" s="1" t="str">
        <f aca="false">TEXT(+'PLANTILLA PEDIDOS'!V1171,0)</f>
        <v/>
      </c>
      <c r="J1167" s="1" t="str">
        <f aca="false">+'PLANTILLA PEDIDOS'!W1171</f>
        <v/>
      </c>
    </row>
    <row r="1168" customFormat="false" ht="13.8" hidden="false" customHeight="false" outlineLevel="0" collapsed="false">
      <c r="A1168" s="22" t="n">
        <f aca="false">+'PLANTILLA PEDIDOS'!$S$1</f>
        <v>45630</v>
      </c>
      <c r="B1168" s="1" t="str">
        <f aca="false">MID(+'PLANTILLA PEDIDOS'!O1172,1,4)</f>
        <v>7711</v>
      </c>
      <c r="C1168" s="1" t="str">
        <f aca="false">+'PLANTILLA PEDIDOS'!P1172</f>
        <v>OCHOA QUITO THALIA ARACELI</v>
      </c>
      <c r="D1168" s="1" t="str">
        <f aca="false">TEXT(+'PLANTILLA PEDIDOS'!Q1172,0)</f>
        <v>1000072567</v>
      </c>
      <c r="E1168" s="1" t="str">
        <f aca="false">TEXT(+'PLANTILLA PEDIDOS'!R1172,0)</f>
        <v>50640324</v>
      </c>
      <c r="F1168" s="1" t="str">
        <f aca="false">+'PLANTILLA PEDIDOS'!S1172</f>
        <v>EGU074</v>
      </c>
      <c r="G1168" s="1" t="str">
        <f aca="false">TEXT(+'PLANTILLA PEDIDOS'!T1172,0)</f>
        <v>814190452</v>
      </c>
      <c r="H1168" s="1" t="n">
        <f aca="false">+'PLANTILLA PEDIDOS'!U1172</f>
        <v>0</v>
      </c>
      <c r="I1168" s="1" t="str">
        <f aca="false">TEXT(+'PLANTILLA PEDIDOS'!V1172,0)</f>
        <v/>
      </c>
      <c r="J1168" s="1" t="str">
        <f aca="false">+'PLANTILLA PEDIDOS'!W1172</f>
        <v/>
      </c>
    </row>
    <row r="1169" customFormat="false" ht="13.8" hidden="false" customHeight="false" outlineLevel="0" collapsed="false">
      <c r="A1169" s="22" t="n">
        <f aca="false">+'PLANTILLA PEDIDOS'!$S$1</f>
        <v>45630</v>
      </c>
      <c r="B1169" s="1" t="str">
        <f aca="false">MID(+'PLANTILLA PEDIDOS'!O1173,1,4)</f>
        <v>7711</v>
      </c>
      <c r="C1169" s="1" t="str">
        <f aca="false">+'PLANTILLA PEDIDOS'!P1173</f>
        <v>OCHOA QUITO THALIA ARACELI</v>
      </c>
      <c r="D1169" s="1" t="str">
        <f aca="false">TEXT(+'PLANTILLA PEDIDOS'!Q1173,0)</f>
        <v>1000072567</v>
      </c>
      <c r="E1169" s="1" t="str">
        <f aca="false">TEXT(+'PLANTILLA PEDIDOS'!R1173,0)</f>
        <v>50640324</v>
      </c>
      <c r="F1169" s="1" t="str">
        <f aca="false">+'PLANTILLA PEDIDOS'!S1173</f>
        <v>EGU074</v>
      </c>
      <c r="G1169" s="1" t="str">
        <f aca="false">TEXT(+'PLANTILLA PEDIDOS'!T1173,0)</f>
        <v>814190452</v>
      </c>
      <c r="H1169" s="1" t="n">
        <f aca="false">+'PLANTILLA PEDIDOS'!U1173</f>
        <v>0</v>
      </c>
      <c r="I1169" s="1" t="str">
        <f aca="false">TEXT(+'PLANTILLA PEDIDOS'!V1173,0)</f>
        <v/>
      </c>
      <c r="J1169" s="1" t="str">
        <f aca="false">+'PLANTILLA PEDIDOS'!W1173</f>
        <v/>
      </c>
    </row>
    <row r="1170" customFormat="false" ht="13.8" hidden="false" customHeight="false" outlineLevel="0" collapsed="false">
      <c r="A1170" s="22" t="n">
        <f aca="false">+'PLANTILLA PEDIDOS'!$S$1</f>
        <v>45630</v>
      </c>
      <c r="B1170" s="1" t="str">
        <f aca="false">MID(+'PLANTILLA PEDIDOS'!O1174,1,4)</f>
        <v>7711</v>
      </c>
      <c r="C1170" s="1" t="str">
        <f aca="false">+'PLANTILLA PEDIDOS'!P1174</f>
        <v>OCHOA QUITO THALIA ARACELI</v>
      </c>
      <c r="D1170" s="1" t="str">
        <f aca="false">TEXT(+'PLANTILLA PEDIDOS'!Q1174,0)</f>
        <v>1000072567</v>
      </c>
      <c r="E1170" s="1" t="str">
        <f aca="false">TEXT(+'PLANTILLA PEDIDOS'!R1174,0)</f>
        <v>50640324</v>
      </c>
      <c r="F1170" s="1" t="str">
        <f aca="false">+'PLANTILLA PEDIDOS'!S1174</f>
        <v>EGU074</v>
      </c>
      <c r="G1170" s="1" t="str">
        <f aca="false">TEXT(+'PLANTILLA PEDIDOS'!T1174,0)</f>
        <v>814190452</v>
      </c>
      <c r="H1170" s="1" t="n">
        <f aca="false">+'PLANTILLA PEDIDOS'!U1174</f>
        <v>0</v>
      </c>
      <c r="I1170" s="1" t="str">
        <f aca="false">TEXT(+'PLANTILLA PEDIDOS'!V1174,0)</f>
        <v/>
      </c>
      <c r="J1170" s="1" t="str">
        <f aca="false">+'PLANTILLA PEDIDOS'!W1174</f>
        <v/>
      </c>
    </row>
    <row r="1171" customFormat="false" ht="13.8" hidden="false" customHeight="false" outlineLevel="0" collapsed="false">
      <c r="A1171" s="22" t="n">
        <f aca="false">+'PLANTILLA PEDIDOS'!$S$1</f>
        <v>45630</v>
      </c>
      <c r="B1171" s="1" t="str">
        <f aca="false">MID(+'PLANTILLA PEDIDOS'!O1175,1,4)</f>
        <v>7711</v>
      </c>
      <c r="C1171" s="1" t="str">
        <f aca="false">+'PLANTILLA PEDIDOS'!P1175</f>
        <v>OCHOA QUITO THALIA ARACELI</v>
      </c>
      <c r="D1171" s="1" t="str">
        <f aca="false">TEXT(+'PLANTILLA PEDIDOS'!Q1175,0)</f>
        <v>1000072567</v>
      </c>
      <c r="E1171" s="1" t="str">
        <f aca="false">TEXT(+'PLANTILLA PEDIDOS'!R1175,0)</f>
        <v>50640324</v>
      </c>
      <c r="F1171" s="1" t="str">
        <f aca="false">+'PLANTILLA PEDIDOS'!S1175</f>
        <v>EGU074</v>
      </c>
      <c r="G1171" s="1" t="str">
        <f aca="false">TEXT(+'PLANTILLA PEDIDOS'!T1175,0)</f>
        <v>814190452</v>
      </c>
      <c r="H1171" s="1" t="n">
        <f aca="false">+'PLANTILLA PEDIDOS'!U1175</f>
        <v>0</v>
      </c>
      <c r="I1171" s="1" t="str">
        <f aca="false">TEXT(+'PLANTILLA PEDIDOS'!V1175,0)</f>
        <v/>
      </c>
      <c r="J1171" s="1" t="str">
        <f aca="false">+'PLANTILLA PEDIDOS'!W1175</f>
        <v/>
      </c>
    </row>
    <row r="1172" customFormat="false" ht="13.8" hidden="false" customHeight="false" outlineLevel="0" collapsed="false">
      <c r="A1172" s="22" t="n">
        <f aca="false">+'PLANTILLA PEDIDOS'!$S$1</f>
        <v>45630</v>
      </c>
      <c r="B1172" s="1" t="str">
        <f aca="false">MID(+'PLANTILLA PEDIDOS'!O1176,1,4)</f>
        <v>7711</v>
      </c>
      <c r="C1172" s="1" t="str">
        <f aca="false">+'PLANTILLA PEDIDOS'!P1176</f>
        <v>OCHOA QUITO THALIA ARACELI</v>
      </c>
      <c r="D1172" s="1" t="str">
        <f aca="false">TEXT(+'PLANTILLA PEDIDOS'!Q1176,0)</f>
        <v>1000072567</v>
      </c>
      <c r="E1172" s="1" t="str">
        <f aca="false">TEXT(+'PLANTILLA PEDIDOS'!R1176,0)</f>
        <v>50640324</v>
      </c>
      <c r="F1172" s="1" t="str">
        <f aca="false">+'PLANTILLA PEDIDOS'!S1176</f>
        <v>EGU074</v>
      </c>
      <c r="G1172" s="1" t="str">
        <f aca="false">TEXT(+'PLANTILLA PEDIDOS'!T1176,0)</f>
        <v>814190452</v>
      </c>
      <c r="H1172" s="1" t="n">
        <f aca="false">+'PLANTILLA PEDIDOS'!U1176</f>
        <v>0</v>
      </c>
      <c r="I1172" s="1" t="str">
        <f aca="false">TEXT(+'PLANTILLA PEDIDOS'!V1176,0)</f>
        <v/>
      </c>
      <c r="J1172" s="1" t="str">
        <f aca="false">+'PLANTILLA PEDIDOS'!W1176</f>
        <v/>
      </c>
    </row>
    <row r="1173" customFormat="false" ht="13.8" hidden="false" customHeight="false" outlineLevel="0" collapsed="false">
      <c r="A1173" s="22" t="n">
        <f aca="false">+'PLANTILLA PEDIDOS'!$S$1</f>
        <v>45630</v>
      </c>
      <c r="B1173" s="1" t="str">
        <f aca="false">MID(+'PLANTILLA PEDIDOS'!O1177,1,4)</f>
        <v>7711</v>
      </c>
      <c r="C1173" s="1" t="str">
        <f aca="false">+'PLANTILLA PEDIDOS'!P1177</f>
        <v>OCHOA QUITO THALIA ARACELI</v>
      </c>
      <c r="D1173" s="1" t="str">
        <f aca="false">TEXT(+'PLANTILLA PEDIDOS'!Q1177,0)</f>
        <v>1000072567</v>
      </c>
      <c r="E1173" s="1" t="str">
        <f aca="false">TEXT(+'PLANTILLA PEDIDOS'!R1177,0)</f>
        <v>50640324</v>
      </c>
      <c r="F1173" s="1" t="str">
        <f aca="false">+'PLANTILLA PEDIDOS'!S1177</f>
        <v>EGU074</v>
      </c>
      <c r="G1173" s="1" t="str">
        <f aca="false">TEXT(+'PLANTILLA PEDIDOS'!T1177,0)</f>
        <v>814190452</v>
      </c>
      <c r="H1173" s="1" t="n">
        <f aca="false">+'PLANTILLA PEDIDOS'!U1177</f>
        <v>0</v>
      </c>
      <c r="I1173" s="1" t="str">
        <f aca="false">TEXT(+'PLANTILLA PEDIDOS'!V1177,0)</f>
        <v/>
      </c>
      <c r="J1173" s="1" t="str">
        <f aca="false">+'PLANTILLA PEDIDOS'!W1177</f>
        <v/>
      </c>
    </row>
    <row r="1174" customFormat="false" ht="13.8" hidden="false" customHeight="false" outlineLevel="0" collapsed="false">
      <c r="A1174" s="22" t="n">
        <f aca="false">+'PLANTILLA PEDIDOS'!$S$1</f>
        <v>45630</v>
      </c>
      <c r="B1174" s="1" t="str">
        <f aca="false">MID(+'PLANTILLA PEDIDOS'!O1178,1,4)</f>
        <v>7711</v>
      </c>
      <c r="C1174" s="1" t="str">
        <f aca="false">+'PLANTILLA PEDIDOS'!P1178</f>
        <v>OCHOA QUITO THALIA ARACELI</v>
      </c>
      <c r="D1174" s="1" t="str">
        <f aca="false">TEXT(+'PLANTILLA PEDIDOS'!Q1178,0)</f>
        <v>1000072567</v>
      </c>
      <c r="E1174" s="1" t="str">
        <f aca="false">TEXT(+'PLANTILLA PEDIDOS'!R1178,0)</f>
        <v>50640324</v>
      </c>
      <c r="F1174" s="1" t="str">
        <f aca="false">+'PLANTILLA PEDIDOS'!S1178</f>
        <v>EGU074</v>
      </c>
      <c r="G1174" s="1" t="str">
        <f aca="false">TEXT(+'PLANTILLA PEDIDOS'!T1178,0)</f>
        <v>814190452</v>
      </c>
      <c r="H1174" s="1" t="n">
        <f aca="false">+'PLANTILLA PEDIDOS'!U1178</f>
        <v>0</v>
      </c>
      <c r="I1174" s="1" t="str">
        <f aca="false">TEXT(+'PLANTILLA PEDIDOS'!V1178,0)</f>
        <v/>
      </c>
      <c r="J1174" s="1" t="str">
        <f aca="false">+'PLANTILLA PEDIDOS'!W1178</f>
        <v/>
      </c>
    </row>
    <row r="1175" customFormat="false" ht="13.8" hidden="false" customHeight="false" outlineLevel="0" collapsed="false">
      <c r="A1175" s="22" t="n">
        <f aca="false">+'PLANTILLA PEDIDOS'!$S$1</f>
        <v>45630</v>
      </c>
      <c r="B1175" s="1" t="str">
        <f aca="false">MID(+'PLANTILLA PEDIDOS'!O1179,1,4)</f>
        <v>7711</v>
      </c>
      <c r="C1175" s="1" t="str">
        <f aca="false">+'PLANTILLA PEDIDOS'!P1179</f>
        <v>OCHOA QUITO THALIA ARACELI</v>
      </c>
      <c r="D1175" s="1" t="str">
        <f aca="false">TEXT(+'PLANTILLA PEDIDOS'!Q1179,0)</f>
        <v>1000072567</v>
      </c>
      <c r="E1175" s="1" t="str">
        <f aca="false">TEXT(+'PLANTILLA PEDIDOS'!R1179,0)</f>
        <v>50640324</v>
      </c>
      <c r="F1175" s="1" t="str">
        <f aca="false">+'PLANTILLA PEDIDOS'!S1179</f>
        <v>EGU074</v>
      </c>
      <c r="G1175" s="1" t="str">
        <f aca="false">TEXT(+'PLANTILLA PEDIDOS'!T1179,0)</f>
        <v>814190452</v>
      </c>
      <c r="H1175" s="1" t="n">
        <f aca="false">+'PLANTILLA PEDIDOS'!U1179</f>
        <v>0</v>
      </c>
      <c r="I1175" s="1" t="str">
        <f aca="false">TEXT(+'PLANTILLA PEDIDOS'!V1179,0)</f>
        <v/>
      </c>
      <c r="J1175" s="1" t="str">
        <f aca="false">+'PLANTILLA PEDIDOS'!W1179</f>
        <v/>
      </c>
    </row>
    <row r="1176" customFormat="false" ht="13.8" hidden="false" customHeight="false" outlineLevel="0" collapsed="false">
      <c r="A1176" s="22" t="n">
        <f aca="false">+'PLANTILLA PEDIDOS'!$S$1</f>
        <v>45630</v>
      </c>
      <c r="B1176" s="1" t="str">
        <f aca="false">MID(+'PLANTILLA PEDIDOS'!O1180,1,4)</f>
        <v>7711</v>
      </c>
      <c r="C1176" s="1" t="str">
        <f aca="false">+'PLANTILLA PEDIDOS'!P1180</f>
        <v>OCHOA QUITO THALIA ARACELI</v>
      </c>
      <c r="D1176" s="1" t="str">
        <f aca="false">TEXT(+'PLANTILLA PEDIDOS'!Q1180,0)</f>
        <v>1000072567</v>
      </c>
      <c r="E1176" s="1" t="str">
        <f aca="false">TEXT(+'PLANTILLA PEDIDOS'!R1180,0)</f>
        <v>50640324</v>
      </c>
      <c r="F1176" s="1" t="str">
        <f aca="false">+'PLANTILLA PEDIDOS'!S1180</f>
        <v>EGU074</v>
      </c>
      <c r="G1176" s="1" t="str">
        <f aca="false">TEXT(+'PLANTILLA PEDIDOS'!T1180,0)</f>
        <v>814190452</v>
      </c>
      <c r="H1176" s="1" t="n">
        <f aca="false">+'PLANTILLA PEDIDOS'!U1180</f>
        <v>0</v>
      </c>
      <c r="I1176" s="1" t="str">
        <f aca="false">TEXT(+'PLANTILLA PEDIDOS'!V1180,0)</f>
        <v/>
      </c>
      <c r="J1176" s="1" t="str">
        <f aca="false">+'PLANTILLA PEDIDOS'!W1180</f>
        <v/>
      </c>
    </row>
    <row r="1177" customFormat="false" ht="13.8" hidden="false" customHeight="false" outlineLevel="0" collapsed="false">
      <c r="A1177" s="22" t="n">
        <f aca="false">+'PLANTILLA PEDIDOS'!$S$1</f>
        <v>45630</v>
      </c>
      <c r="B1177" s="1" t="str">
        <f aca="false">MID(+'PLANTILLA PEDIDOS'!O1181,1,4)</f>
        <v>7711</v>
      </c>
      <c r="C1177" s="1" t="str">
        <f aca="false">+'PLANTILLA PEDIDOS'!P1181</f>
        <v>OCHOA QUITO THALIA ARACELI</v>
      </c>
      <c r="D1177" s="1" t="str">
        <f aca="false">TEXT(+'PLANTILLA PEDIDOS'!Q1181,0)</f>
        <v>1000072567</v>
      </c>
      <c r="E1177" s="1" t="str">
        <f aca="false">TEXT(+'PLANTILLA PEDIDOS'!R1181,0)</f>
        <v>50640324</v>
      </c>
      <c r="F1177" s="1" t="str">
        <f aca="false">+'PLANTILLA PEDIDOS'!S1181</f>
        <v>EGU074</v>
      </c>
      <c r="G1177" s="1" t="str">
        <f aca="false">TEXT(+'PLANTILLA PEDIDOS'!T1181,0)</f>
        <v>814190452</v>
      </c>
      <c r="H1177" s="1" t="n">
        <f aca="false">+'PLANTILLA PEDIDOS'!U1181</f>
        <v>0</v>
      </c>
      <c r="I1177" s="1" t="str">
        <f aca="false">TEXT(+'PLANTILLA PEDIDOS'!V1181,0)</f>
        <v/>
      </c>
      <c r="J1177" s="1" t="str">
        <f aca="false">+'PLANTILLA PEDIDOS'!W1181</f>
        <v/>
      </c>
    </row>
    <row r="1178" customFormat="false" ht="13.8" hidden="false" customHeight="false" outlineLevel="0" collapsed="false">
      <c r="A1178" s="22" t="n">
        <f aca="false">+'PLANTILLA PEDIDOS'!$S$1</f>
        <v>45630</v>
      </c>
      <c r="B1178" s="1" t="str">
        <f aca="false">MID(+'PLANTILLA PEDIDOS'!O1182,1,4)</f>
        <v>7711</v>
      </c>
      <c r="C1178" s="1" t="str">
        <f aca="false">+'PLANTILLA PEDIDOS'!P1182</f>
        <v>OCHOA QUITO THALIA ARACELI</v>
      </c>
      <c r="D1178" s="1" t="str">
        <f aca="false">TEXT(+'PLANTILLA PEDIDOS'!Q1182,0)</f>
        <v>1000072567</v>
      </c>
      <c r="E1178" s="1" t="str">
        <f aca="false">TEXT(+'PLANTILLA PEDIDOS'!R1182,0)</f>
        <v>50640324</v>
      </c>
      <c r="F1178" s="1" t="str">
        <f aca="false">+'PLANTILLA PEDIDOS'!S1182</f>
        <v>EGU074</v>
      </c>
      <c r="G1178" s="1" t="str">
        <f aca="false">TEXT(+'PLANTILLA PEDIDOS'!T1182,0)</f>
        <v>814190452</v>
      </c>
      <c r="H1178" s="1" t="n">
        <f aca="false">+'PLANTILLA PEDIDOS'!U1182</f>
        <v>0</v>
      </c>
      <c r="I1178" s="1" t="str">
        <f aca="false">TEXT(+'PLANTILLA PEDIDOS'!V1182,0)</f>
        <v/>
      </c>
      <c r="J1178" s="1" t="str">
        <f aca="false">+'PLANTILLA PEDIDOS'!W1182</f>
        <v/>
      </c>
    </row>
    <row r="1179" customFormat="false" ht="13.8" hidden="false" customHeight="false" outlineLevel="0" collapsed="false">
      <c r="A1179" s="22" t="n">
        <f aca="false">+'PLANTILLA PEDIDOS'!$S$1</f>
        <v>45630</v>
      </c>
      <c r="B1179" s="1" t="str">
        <f aca="false">MID(+'PLANTILLA PEDIDOS'!O1183,1,4)</f>
        <v>7711</v>
      </c>
      <c r="C1179" s="1" t="str">
        <f aca="false">+'PLANTILLA PEDIDOS'!P1183</f>
        <v>OCHOA QUITO THALIA ARACELI</v>
      </c>
      <c r="D1179" s="1" t="str">
        <f aca="false">TEXT(+'PLANTILLA PEDIDOS'!Q1183,0)</f>
        <v>1000072567</v>
      </c>
      <c r="E1179" s="1" t="str">
        <f aca="false">TEXT(+'PLANTILLA PEDIDOS'!R1183,0)</f>
        <v>50640324</v>
      </c>
      <c r="F1179" s="1" t="str">
        <f aca="false">+'PLANTILLA PEDIDOS'!S1183</f>
        <v>EGU074</v>
      </c>
      <c r="G1179" s="1" t="str">
        <f aca="false">TEXT(+'PLANTILLA PEDIDOS'!T1183,0)</f>
        <v>814190452</v>
      </c>
      <c r="H1179" s="1" t="n">
        <f aca="false">+'PLANTILLA PEDIDOS'!U1183</f>
        <v>0</v>
      </c>
      <c r="I1179" s="1" t="str">
        <f aca="false">TEXT(+'PLANTILLA PEDIDOS'!V1183,0)</f>
        <v/>
      </c>
      <c r="J1179" s="1" t="str">
        <f aca="false">+'PLANTILLA PEDIDOS'!W1183</f>
        <v/>
      </c>
    </row>
    <row r="1180" customFormat="false" ht="13.8" hidden="false" customHeight="false" outlineLevel="0" collapsed="false">
      <c r="A1180" s="22" t="n">
        <f aca="false">+'PLANTILLA PEDIDOS'!$S$1</f>
        <v>45630</v>
      </c>
      <c r="B1180" s="1" t="str">
        <f aca="false">MID(+'PLANTILLA PEDIDOS'!O1184,1,4)</f>
        <v>7711</v>
      </c>
      <c r="C1180" s="1" t="str">
        <f aca="false">+'PLANTILLA PEDIDOS'!P1184</f>
        <v>OCHOA QUITO THALIA ARACELI</v>
      </c>
      <c r="D1180" s="1" t="str">
        <f aca="false">TEXT(+'PLANTILLA PEDIDOS'!Q1184,0)</f>
        <v>1000072567</v>
      </c>
      <c r="E1180" s="1" t="str">
        <f aca="false">TEXT(+'PLANTILLA PEDIDOS'!R1184,0)</f>
        <v>50640324</v>
      </c>
      <c r="F1180" s="1" t="str">
        <f aca="false">+'PLANTILLA PEDIDOS'!S1184</f>
        <v>EGU074</v>
      </c>
      <c r="G1180" s="1" t="str">
        <f aca="false">TEXT(+'PLANTILLA PEDIDOS'!T1184,0)</f>
        <v>814190452</v>
      </c>
      <c r="H1180" s="1" t="n">
        <f aca="false">+'PLANTILLA PEDIDOS'!U1184</f>
        <v>0</v>
      </c>
      <c r="I1180" s="1" t="str">
        <f aca="false">TEXT(+'PLANTILLA PEDIDOS'!V1184,0)</f>
        <v/>
      </c>
      <c r="J1180" s="1" t="str">
        <f aca="false">+'PLANTILLA PEDIDOS'!W1184</f>
        <v/>
      </c>
    </row>
    <row r="1181" customFormat="false" ht="13.8" hidden="false" customHeight="false" outlineLevel="0" collapsed="false">
      <c r="A1181" s="22" t="n">
        <f aca="false">+'PLANTILLA PEDIDOS'!$S$1</f>
        <v>45630</v>
      </c>
      <c r="B1181" s="1" t="str">
        <f aca="false">MID(+'PLANTILLA PEDIDOS'!O1185,1,4)</f>
        <v>7711</v>
      </c>
      <c r="C1181" s="1" t="str">
        <f aca="false">+'PLANTILLA PEDIDOS'!P1185</f>
        <v>OCHOA QUITO THALIA ARACELI</v>
      </c>
      <c r="D1181" s="1" t="str">
        <f aca="false">TEXT(+'PLANTILLA PEDIDOS'!Q1185,0)</f>
        <v>1000072567</v>
      </c>
      <c r="E1181" s="1" t="str">
        <f aca="false">TEXT(+'PLANTILLA PEDIDOS'!R1185,0)</f>
        <v>50640324</v>
      </c>
      <c r="F1181" s="1" t="str">
        <f aca="false">+'PLANTILLA PEDIDOS'!S1185</f>
        <v>EGU074</v>
      </c>
      <c r="G1181" s="1" t="str">
        <f aca="false">TEXT(+'PLANTILLA PEDIDOS'!T1185,0)</f>
        <v>814190452</v>
      </c>
      <c r="H1181" s="1" t="n">
        <f aca="false">+'PLANTILLA PEDIDOS'!U1185</f>
        <v>0</v>
      </c>
      <c r="I1181" s="1" t="str">
        <f aca="false">TEXT(+'PLANTILLA PEDIDOS'!V1185,0)</f>
        <v/>
      </c>
      <c r="J1181" s="1" t="str">
        <f aca="false">+'PLANTILLA PEDIDOS'!W1185</f>
        <v/>
      </c>
    </row>
    <row r="1182" customFormat="false" ht="13.8" hidden="false" customHeight="false" outlineLevel="0" collapsed="false">
      <c r="A1182" s="22" t="n">
        <f aca="false">+'PLANTILLA PEDIDOS'!$S$1</f>
        <v>45630</v>
      </c>
      <c r="B1182" s="1" t="str">
        <f aca="false">MID(+'PLANTILLA PEDIDOS'!O1186,1,4)</f>
        <v>7711</v>
      </c>
      <c r="C1182" s="1" t="str">
        <f aca="false">+'PLANTILLA PEDIDOS'!P1186</f>
        <v>OCHOA QUITO THALIA ARACELI</v>
      </c>
      <c r="D1182" s="1" t="str">
        <f aca="false">TEXT(+'PLANTILLA PEDIDOS'!Q1186,0)</f>
        <v>1000072567</v>
      </c>
      <c r="E1182" s="1" t="str">
        <f aca="false">TEXT(+'PLANTILLA PEDIDOS'!R1186,0)</f>
        <v>50640324</v>
      </c>
      <c r="F1182" s="1" t="str">
        <f aca="false">+'PLANTILLA PEDIDOS'!S1186</f>
        <v>EGU074</v>
      </c>
      <c r="G1182" s="1" t="str">
        <f aca="false">TEXT(+'PLANTILLA PEDIDOS'!T1186,0)</f>
        <v>814190452</v>
      </c>
      <c r="H1182" s="1" t="n">
        <f aca="false">+'PLANTILLA PEDIDOS'!U1186</f>
        <v>0</v>
      </c>
      <c r="I1182" s="1" t="str">
        <f aca="false">TEXT(+'PLANTILLA PEDIDOS'!V1186,0)</f>
        <v/>
      </c>
      <c r="J1182" s="1" t="str">
        <f aca="false">+'PLANTILLA PEDIDOS'!W1186</f>
        <v/>
      </c>
    </row>
    <row r="1183" customFormat="false" ht="13.8" hidden="false" customHeight="false" outlineLevel="0" collapsed="false">
      <c r="A1183" s="22" t="n">
        <f aca="false">+'PLANTILLA PEDIDOS'!$S$1</f>
        <v>45630</v>
      </c>
      <c r="B1183" s="1" t="str">
        <f aca="false">MID(+'PLANTILLA PEDIDOS'!O1187,1,4)</f>
        <v>7711</v>
      </c>
      <c r="C1183" s="1" t="str">
        <f aca="false">+'PLANTILLA PEDIDOS'!P1187</f>
        <v>OCHOA QUITO THALIA ARACELI</v>
      </c>
      <c r="D1183" s="1" t="str">
        <f aca="false">TEXT(+'PLANTILLA PEDIDOS'!Q1187,0)</f>
        <v>1000072567</v>
      </c>
      <c r="E1183" s="1" t="str">
        <f aca="false">TEXT(+'PLANTILLA PEDIDOS'!R1187,0)</f>
        <v>50640324</v>
      </c>
      <c r="F1183" s="1" t="str">
        <f aca="false">+'PLANTILLA PEDIDOS'!S1187</f>
        <v>EGU074</v>
      </c>
      <c r="G1183" s="1" t="str">
        <f aca="false">TEXT(+'PLANTILLA PEDIDOS'!T1187,0)</f>
        <v>814190452</v>
      </c>
      <c r="H1183" s="1" t="n">
        <f aca="false">+'PLANTILLA PEDIDOS'!U1187</f>
        <v>1</v>
      </c>
      <c r="I1183" s="1" t="str">
        <f aca="false">TEXT(+'PLANTILLA PEDIDOS'!V1187,0)</f>
        <v>8208</v>
      </c>
      <c r="J1183" s="1" t="n">
        <f aca="false">+'PLANTILLA PEDIDOS'!W1187</f>
        <v>1</v>
      </c>
    </row>
    <row r="1184" customFormat="false" ht="13.8" hidden="false" customHeight="false" outlineLevel="0" collapsed="false">
      <c r="A1184" s="22" t="n">
        <f aca="false">+'PLANTILLA PEDIDOS'!$S$1</f>
        <v>45630</v>
      </c>
      <c r="B1184" s="1" t="str">
        <f aca="false">MID(+'PLANTILLA PEDIDOS'!O1188,1,4)</f>
        <v>7711</v>
      </c>
      <c r="C1184" s="1" t="str">
        <f aca="false">+'PLANTILLA PEDIDOS'!P1188</f>
        <v>OCHOA QUITO THALIA ARACELI</v>
      </c>
      <c r="D1184" s="1" t="str">
        <f aca="false">TEXT(+'PLANTILLA PEDIDOS'!Q1188,0)</f>
        <v>1000072567</v>
      </c>
      <c r="E1184" s="1" t="str">
        <f aca="false">TEXT(+'PLANTILLA PEDIDOS'!R1188,0)</f>
        <v>50640324</v>
      </c>
      <c r="F1184" s="1" t="str">
        <f aca="false">+'PLANTILLA PEDIDOS'!S1188</f>
        <v>EGU074</v>
      </c>
      <c r="G1184" s="1" t="str">
        <f aca="false">TEXT(+'PLANTILLA PEDIDOS'!T1188,0)</f>
        <v>814190452</v>
      </c>
      <c r="H1184" s="1" t="n">
        <f aca="false">+'PLANTILLA PEDIDOS'!U1188</f>
        <v>0</v>
      </c>
      <c r="I1184" s="1" t="str">
        <f aca="false">TEXT(+'PLANTILLA PEDIDOS'!V1188,0)</f>
        <v/>
      </c>
      <c r="J1184" s="1" t="str">
        <f aca="false">+'PLANTILLA PEDIDOS'!W1188</f>
        <v/>
      </c>
    </row>
    <row r="1185" customFormat="false" ht="13.8" hidden="false" customHeight="false" outlineLevel="0" collapsed="false">
      <c r="A1185" s="22" t="n">
        <f aca="false">+'PLANTILLA PEDIDOS'!$S$1</f>
        <v>45630</v>
      </c>
      <c r="B1185" s="1" t="str">
        <f aca="false">MID(+'PLANTILLA PEDIDOS'!O1189,1,4)</f>
        <v>7711</v>
      </c>
      <c r="C1185" s="1" t="str">
        <f aca="false">+'PLANTILLA PEDIDOS'!P1189</f>
        <v>OCHOA QUITO THALIA ARACELI</v>
      </c>
      <c r="D1185" s="1" t="str">
        <f aca="false">TEXT(+'PLANTILLA PEDIDOS'!Q1189,0)</f>
        <v>1000072567</v>
      </c>
      <c r="E1185" s="1" t="str">
        <f aca="false">TEXT(+'PLANTILLA PEDIDOS'!R1189,0)</f>
        <v>50640324</v>
      </c>
      <c r="F1185" s="1" t="str">
        <f aca="false">+'PLANTILLA PEDIDOS'!S1189</f>
        <v>EGU074</v>
      </c>
      <c r="G1185" s="1" t="str">
        <f aca="false">TEXT(+'PLANTILLA PEDIDOS'!T1189,0)</f>
        <v>814190452</v>
      </c>
      <c r="H1185" s="1" t="n">
        <f aca="false">+'PLANTILLA PEDIDOS'!U1189</f>
        <v>0</v>
      </c>
      <c r="I1185" s="1" t="str">
        <f aca="false">TEXT(+'PLANTILLA PEDIDOS'!V1189,0)</f>
        <v/>
      </c>
      <c r="J1185" s="1" t="str">
        <f aca="false">+'PLANTILLA PEDIDOS'!W1189</f>
        <v/>
      </c>
    </row>
    <row r="1186" customFormat="false" ht="13.8" hidden="false" customHeight="false" outlineLevel="0" collapsed="false">
      <c r="A1186" s="22" t="n">
        <f aca="false">+'PLANTILLA PEDIDOS'!$S$1</f>
        <v>45630</v>
      </c>
      <c r="B1186" s="1" t="str">
        <f aca="false">MID(+'PLANTILLA PEDIDOS'!O1190,1,4)</f>
        <v>7711</v>
      </c>
      <c r="C1186" s="1" t="str">
        <f aca="false">+'PLANTILLA PEDIDOS'!P1190</f>
        <v>OCHOA QUITO THALIA ARACELI</v>
      </c>
      <c r="D1186" s="1" t="str">
        <f aca="false">TEXT(+'PLANTILLA PEDIDOS'!Q1190,0)</f>
        <v>1000072567</v>
      </c>
      <c r="E1186" s="1" t="str">
        <f aca="false">TEXT(+'PLANTILLA PEDIDOS'!R1190,0)</f>
        <v>50640324</v>
      </c>
      <c r="F1186" s="1" t="str">
        <f aca="false">+'PLANTILLA PEDIDOS'!S1190</f>
        <v>EGU074</v>
      </c>
      <c r="G1186" s="1" t="str">
        <f aca="false">TEXT(+'PLANTILLA PEDIDOS'!T1190,0)</f>
        <v>814190452</v>
      </c>
      <c r="H1186" s="1" t="n">
        <f aca="false">+'PLANTILLA PEDIDOS'!U1190</f>
        <v>0</v>
      </c>
      <c r="I1186" s="1" t="str">
        <f aca="false">TEXT(+'PLANTILLA PEDIDOS'!V1190,0)</f>
        <v/>
      </c>
      <c r="J1186" s="1" t="str">
        <f aca="false">+'PLANTILLA PEDIDOS'!W1190</f>
        <v/>
      </c>
    </row>
    <row r="1187" customFormat="false" ht="13.8" hidden="false" customHeight="false" outlineLevel="0" collapsed="false">
      <c r="A1187" s="22" t="n">
        <f aca="false">+'PLANTILLA PEDIDOS'!$S$1</f>
        <v>45630</v>
      </c>
      <c r="B1187" s="1" t="str">
        <f aca="false">MID(+'PLANTILLA PEDIDOS'!O1191,1,4)</f>
        <v>7711</v>
      </c>
      <c r="C1187" s="1" t="str">
        <f aca="false">+'PLANTILLA PEDIDOS'!P1191</f>
        <v>OCHOA QUITO THALIA ARACELI</v>
      </c>
      <c r="D1187" s="1" t="str">
        <f aca="false">TEXT(+'PLANTILLA PEDIDOS'!Q1191,0)</f>
        <v>1000072567</v>
      </c>
      <c r="E1187" s="1" t="str">
        <f aca="false">TEXT(+'PLANTILLA PEDIDOS'!R1191,0)</f>
        <v>50640324</v>
      </c>
      <c r="F1187" s="1" t="str">
        <f aca="false">+'PLANTILLA PEDIDOS'!S1191</f>
        <v>EGU074</v>
      </c>
      <c r="G1187" s="1" t="str">
        <f aca="false">TEXT(+'PLANTILLA PEDIDOS'!T1191,0)</f>
        <v>814190452</v>
      </c>
      <c r="H1187" s="1" t="n">
        <f aca="false">+'PLANTILLA PEDIDOS'!U1191</f>
        <v>0</v>
      </c>
      <c r="I1187" s="1" t="str">
        <f aca="false">TEXT(+'PLANTILLA PEDIDOS'!V1191,0)</f>
        <v/>
      </c>
      <c r="J1187" s="1" t="str">
        <f aca="false">+'PLANTILLA PEDIDOS'!W1191</f>
        <v/>
      </c>
    </row>
    <row r="1188" customFormat="false" ht="13.8" hidden="false" customHeight="false" outlineLevel="0" collapsed="false">
      <c r="A1188" s="22" t="n">
        <f aca="false">+'PLANTILLA PEDIDOS'!$S$1</f>
        <v>45630</v>
      </c>
      <c r="B1188" s="1" t="str">
        <f aca="false">MID(+'PLANTILLA PEDIDOS'!O1192,1,4)</f>
        <v>7711</v>
      </c>
      <c r="C1188" s="1" t="str">
        <f aca="false">+'PLANTILLA PEDIDOS'!P1192</f>
        <v>OCHOA QUITO THALIA ARACELI</v>
      </c>
      <c r="D1188" s="1" t="str">
        <f aca="false">TEXT(+'PLANTILLA PEDIDOS'!Q1192,0)</f>
        <v>1000072567</v>
      </c>
      <c r="E1188" s="1" t="str">
        <f aca="false">TEXT(+'PLANTILLA PEDIDOS'!R1192,0)</f>
        <v>50640324</v>
      </c>
      <c r="F1188" s="1" t="str">
        <f aca="false">+'PLANTILLA PEDIDOS'!S1192</f>
        <v>EGU074</v>
      </c>
      <c r="G1188" s="1" t="str">
        <f aca="false">TEXT(+'PLANTILLA PEDIDOS'!T1192,0)</f>
        <v>814190452</v>
      </c>
      <c r="H1188" s="1" t="n">
        <f aca="false">+'PLANTILLA PEDIDOS'!U1192</f>
        <v>0</v>
      </c>
      <c r="I1188" s="1" t="str">
        <f aca="false">TEXT(+'PLANTILLA PEDIDOS'!V1192,0)</f>
        <v/>
      </c>
      <c r="J1188" s="1" t="str">
        <f aca="false">+'PLANTILLA PEDIDOS'!W1192</f>
        <v/>
      </c>
    </row>
    <row r="1189" customFormat="false" ht="13.8" hidden="false" customHeight="false" outlineLevel="0" collapsed="false">
      <c r="A1189" s="22" t="n">
        <f aca="false">+'PLANTILLA PEDIDOS'!$S$1</f>
        <v>45630</v>
      </c>
      <c r="B1189" s="1" t="str">
        <f aca="false">MID(+'PLANTILLA PEDIDOS'!O1193,1,4)</f>
        <v>7711</v>
      </c>
      <c r="C1189" s="1" t="str">
        <f aca="false">+'PLANTILLA PEDIDOS'!P1193</f>
        <v>OCHOA QUITO THALIA ARACELI</v>
      </c>
      <c r="D1189" s="1" t="str">
        <f aca="false">TEXT(+'PLANTILLA PEDIDOS'!Q1193,0)</f>
        <v>1000072567</v>
      </c>
      <c r="E1189" s="1" t="str">
        <f aca="false">TEXT(+'PLANTILLA PEDIDOS'!R1193,0)</f>
        <v>50640324</v>
      </c>
      <c r="F1189" s="1" t="str">
        <f aca="false">+'PLANTILLA PEDIDOS'!S1193</f>
        <v>EGU074</v>
      </c>
      <c r="G1189" s="1" t="str">
        <f aca="false">TEXT(+'PLANTILLA PEDIDOS'!T1193,0)</f>
        <v>814190452</v>
      </c>
      <c r="H1189" s="1" t="n">
        <f aca="false">+'PLANTILLA PEDIDOS'!U1193</f>
        <v>0</v>
      </c>
      <c r="I1189" s="1" t="str">
        <f aca="false">TEXT(+'PLANTILLA PEDIDOS'!V1193,0)</f>
        <v/>
      </c>
      <c r="J1189" s="1" t="str">
        <f aca="false">+'PLANTILLA PEDIDOS'!W1193</f>
        <v/>
      </c>
    </row>
    <row r="1190" customFormat="false" ht="13.8" hidden="false" customHeight="false" outlineLevel="0" collapsed="false">
      <c r="A1190" s="22" t="n">
        <f aca="false">+'PLANTILLA PEDIDOS'!$S$1</f>
        <v>45630</v>
      </c>
      <c r="B1190" s="1" t="str">
        <f aca="false">MID(+'PLANTILLA PEDIDOS'!O1194,1,4)</f>
        <v>7711</v>
      </c>
      <c r="C1190" s="1" t="str">
        <f aca="false">+'PLANTILLA PEDIDOS'!P1194</f>
        <v>OCHOA QUITO THALIA ARACELI</v>
      </c>
      <c r="D1190" s="1" t="str">
        <f aca="false">TEXT(+'PLANTILLA PEDIDOS'!Q1194,0)</f>
        <v>1000072567</v>
      </c>
      <c r="E1190" s="1" t="str">
        <f aca="false">TEXT(+'PLANTILLA PEDIDOS'!R1194,0)</f>
        <v>50640324</v>
      </c>
      <c r="F1190" s="1" t="str">
        <f aca="false">+'PLANTILLA PEDIDOS'!S1194</f>
        <v>EGU074</v>
      </c>
      <c r="G1190" s="1" t="str">
        <f aca="false">TEXT(+'PLANTILLA PEDIDOS'!T1194,0)</f>
        <v>814190452</v>
      </c>
      <c r="H1190" s="1" t="n">
        <f aca="false">+'PLANTILLA PEDIDOS'!U1194</f>
        <v>0</v>
      </c>
      <c r="I1190" s="1" t="str">
        <f aca="false">TEXT(+'PLANTILLA PEDIDOS'!V1194,0)</f>
        <v/>
      </c>
      <c r="J1190" s="1" t="str">
        <f aca="false">+'PLANTILLA PEDIDOS'!W1194</f>
        <v/>
      </c>
    </row>
    <row r="1191" customFormat="false" ht="13.8" hidden="false" customHeight="false" outlineLevel="0" collapsed="false">
      <c r="A1191" s="22" t="n">
        <f aca="false">+'PLANTILLA PEDIDOS'!$S$1</f>
        <v>45630</v>
      </c>
      <c r="B1191" s="1" t="str">
        <f aca="false">MID(+'PLANTILLA PEDIDOS'!O1195,1,4)</f>
        <v>7711</v>
      </c>
      <c r="C1191" s="1" t="str">
        <f aca="false">+'PLANTILLA PEDIDOS'!P1195</f>
        <v>OCHOA QUITO THALIA ARACELI</v>
      </c>
      <c r="D1191" s="1" t="str">
        <f aca="false">TEXT(+'PLANTILLA PEDIDOS'!Q1195,0)</f>
        <v>1000072567</v>
      </c>
      <c r="E1191" s="1" t="str">
        <f aca="false">TEXT(+'PLANTILLA PEDIDOS'!R1195,0)</f>
        <v>50640324</v>
      </c>
      <c r="F1191" s="1" t="str">
        <f aca="false">+'PLANTILLA PEDIDOS'!S1195</f>
        <v>EGU074</v>
      </c>
      <c r="G1191" s="1" t="str">
        <f aca="false">TEXT(+'PLANTILLA PEDIDOS'!T1195,0)</f>
        <v>814190452</v>
      </c>
      <c r="H1191" s="1" t="n">
        <f aca="false">+'PLANTILLA PEDIDOS'!U1195</f>
        <v>0</v>
      </c>
      <c r="I1191" s="1" t="str">
        <f aca="false">TEXT(+'PLANTILLA PEDIDOS'!V1195,0)</f>
        <v/>
      </c>
      <c r="J1191" s="1" t="str">
        <f aca="false">+'PLANTILLA PEDIDOS'!W1195</f>
        <v/>
      </c>
    </row>
    <row r="1192" customFormat="false" ht="13.8" hidden="false" customHeight="false" outlineLevel="0" collapsed="false">
      <c r="A1192" s="22" t="n">
        <f aca="false">+'PLANTILLA PEDIDOS'!$S$1</f>
        <v>45630</v>
      </c>
      <c r="B1192" s="1" t="str">
        <f aca="false">MID(+'PLANTILLA PEDIDOS'!O1196,1,4)</f>
        <v>7711</v>
      </c>
      <c r="C1192" s="1" t="str">
        <f aca="false">+'PLANTILLA PEDIDOS'!P1196</f>
        <v>OCHOA QUITO THALIA ARACELI</v>
      </c>
      <c r="D1192" s="1" t="str">
        <f aca="false">TEXT(+'PLANTILLA PEDIDOS'!Q1196,0)</f>
        <v>1000072567</v>
      </c>
      <c r="E1192" s="1" t="str">
        <f aca="false">TEXT(+'PLANTILLA PEDIDOS'!R1196,0)</f>
        <v>50640324</v>
      </c>
      <c r="F1192" s="1" t="str">
        <f aca="false">+'PLANTILLA PEDIDOS'!S1196</f>
        <v>EGU074</v>
      </c>
      <c r="G1192" s="1" t="str">
        <f aca="false">TEXT(+'PLANTILLA PEDIDOS'!T1196,0)</f>
        <v>814190452</v>
      </c>
      <c r="H1192" s="1" t="n">
        <f aca="false">+'PLANTILLA PEDIDOS'!U1196</f>
        <v>0</v>
      </c>
      <c r="I1192" s="1" t="str">
        <f aca="false">TEXT(+'PLANTILLA PEDIDOS'!V1196,0)</f>
        <v/>
      </c>
      <c r="J1192" s="1" t="str">
        <f aca="false">+'PLANTILLA PEDIDOS'!W1196</f>
        <v/>
      </c>
    </row>
    <row r="1193" customFormat="false" ht="13.8" hidden="false" customHeight="false" outlineLevel="0" collapsed="false">
      <c r="A1193" s="22" t="n">
        <f aca="false">+'PLANTILLA PEDIDOS'!$S$1</f>
        <v>45630</v>
      </c>
      <c r="B1193" s="1" t="str">
        <f aca="false">MID(+'PLANTILLA PEDIDOS'!O1197,1,4)</f>
        <v>7711</v>
      </c>
      <c r="C1193" s="1" t="str">
        <f aca="false">+'PLANTILLA PEDIDOS'!P1197</f>
        <v>OCHOA QUITO THALIA ARACELI</v>
      </c>
      <c r="D1193" s="1" t="str">
        <f aca="false">TEXT(+'PLANTILLA PEDIDOS'!Q1197,0)</f>
        <v>1000072567</v>
      </c>
      <c r="E1193" s="1" t="str">
        <f aca="false">TEXT(+'PLANTILLA PEDIDOS'!R1197,0)</f>
        <v>50640324</v>
      </c>
      <c r="F1193" s="1" t="str">
        <f aca="false">+'PLANTILLA PEDIDOS'!S1197</f>
        <v>EGU074</v>
      </c>
      <c r="G1193" s="1" t="str">
        <f aca="false">TEXT(+'PLANTILLA PEDIDOS'!T1197,0)</f>
        <v>814190452</v>
      </c>
      <c r="H1193" s="1" t="n">
        <f aca="false">+'PLANTILLA PEDIDOS'!U1197</f>
        <v>0</v>
      </c>
      <c r="I1193" s="1" t="str">
        <f aca="false">TEXT(+'PLANTILLA PEDIDOS'!V1197,0)</f>
        <v/>
      </c>
      <c r="J1193" s="1" t="str">
        <f aca="false">+'PLANTILLA PEDIDOS'!W1197</f>
        <v/>
      </c>
    </row>
    <row r="1194" customFormat="false" ht="13.8" hidden="false" customHeight="false" outlineLevel="0" collapsed="false">
      <c r="A1194" s="22" t="n">
        <f aca="false">+'PLANTILLA PEDIDOS'!$S$1</f>
        <v>45630</v>
      </c>
      <c r="B1194" s="1" t="str">
        <f aca="false">MID(+'PLANTILLA PEDIDOS'!O1198,1,4)</f>
        <v>7711</v>
      </c>
      <c r="C1194" s="1" t="str">
        <f aca="false">+'PLANTILLA PEDIDOS'!P1198</f>
        <v>OCHOA QUITO THALIA ARACELI</v>
      </c>
      <c r="D1194" s="1" t="str">
        <f aca="false">TEXT(+'PLANTILLA PEDIDOS'!Q1198,0)</f>
        <v>1000072567</v>
      </c>
      <c r="E1194" s="1" t="str">
        <f aca="false">TEXT(+'PLANTILLA PEDIDOS'!R1198,0)</f>
        <v>50640324</v>
      </c>
      <c r="F1194" s="1" t="str">
        <f aca="false">+'PLANTILLA PEDIDOS'!S1198</f>
        <v>EGU074</v>
      </c>
      <c r="G1194" s="1" t="str">
        <f aca="false">TEXT(+'PLANTILLA PEDIDOS'!T1198,0)</f>
        <v>814190452</v>
      </c>
      <c r="H1194" s="1" t="n">
        <f aca="false">+'PLANTILLA PEDIDOS'!U1198</f>
        <v>0</v>
      </c>
      <c r="I1194" s="1" t="str">
        <f aca="false">TEXT(+'PLANTILLA PEDIDOS'!V1198,0)</f>
        <v/>
      </c>
      <c r="J1194" s="1" t="str">
        <f aca="false">+'PLANTILLA PEDIDOS'!W1198</f>
        <v/>
      </c>
    </row>
    <row r="1195" customFormat="false" ht="13.8" hidden="false" customHeight="false" outlineLevel="0" collapsed="false">
      <c r="A1195" s="22" t="n">
        <f aca="false">+'PLANTILLA PEDIDOS'!$S$1</f>
        <v>45630</v>
      </c>
      <c r="B1195" s="1" t="str">
        <f aca="false">MID(+'PLANTILLA PEDIDOS'!O1199,1,4)</f>
        <v>7711</v>
      </c>
      <c r="C1195" s="1" t="str">
        <f aca="false">+'PLANTILLA PEDIDOS'!P1199</f>
        <v>OCHOA QUITO THALIA ARACELI</v>
      </c>
      <c r="D1195" s="1" t="str">
        <f aca="false">TEXT(+'PLANTILLA PEDIDOS'!Q1199,0)</f>
        <v>1000072567</v>
      </c>
      <c r="E1195" s="1" t="str">
        <f aca="false">TEXT(+'PLANTILLA PEDIDOS'!R1199,0)</f>
        <v>50640324</v>
      </c>
      <c r="F1195" s="1" t="str">
        <f aca="false">+'PLANTILLA PEDIDOS'!S1199</f>
        <v>EGU074</v>
      </c>
      <c r="G1195" s="1" t="str">
        <f aca="false">TEXT(+'PLANTILLA PEDIDOS'!T1199,0)</f>
        <v>814190452</v>
      </c>
      <c r="H1195" s="1" t="n">
        <f aca="false">+'PLANTILLA PEDIDOS'!U1199</f>
        <v>0</v>
      </c>
      <c r="I1195" s="1" t="str">
        <f aca="false">TEXT(+'PLANTILLA PEDIDOS'!V1199,0)</f>
        <v/>
      </c>
      <c r="J1195" s="1" t="str">
        <f aca="false">+'PLANTILLA PEDIDOS'!W1199</f>
        <v/>
      </c>
    </row>
    <row r="1196" customFormat="false" ht="13.8" hidden="false" customHeight="false" outlineLevel="0" collapsed="false">
      <c r="A1196" s="22" t="n">
        <f aca="false">+'PLANTILLA PEDIDOS'!$S$1</f>
        <v>45630</v>
      </c>
      <c r="B1196" s="1" t="str">
        <f aca="false">MID(+'PLANTILLA PEDIDOS'!O1200,1,4)</f>
        <v>7711</v>
      </c>
      <c r="C1196" s="1" t="str">
        <f aca="false">+'PLANTILLA PEDIDOS'!P1200</f>
        <v>OCHOA QUITO THALIA ARACELI</v>
      </c>
      <c r="D1196" s="1" t="str">
        <f aca="false">TEXT(+'PLANTILLA PEDIDOS'!Q1200,0)</f>
        <v>1000072567</v>
      </c>
      <c r="E1196" s="1" t="str">
        <f aca="false">TEXT(+'PLANTILLA PEDIDOS'!R1200,0)</f>
        <v>50640324</v>
      </c>
      <c r="F1196" s="1" t="str">
        <f aca="false">+'PLANTILLA PEDIDOS'!S1200</f>
        <v>EGU074</v>
      </c>
      <c r="G1196" s="1" t="str">
        <f aca="false">TEXT(+'PLANTILLA PEDIDOS'!T1200,0)</f>
        <v>814190452</v>
      </c>
      <c r="H1196" s="1" t="n">
        <f aca="false">+'PLANTILLA PEDIDOS'!U1200</f>
        <v>0</v>
      </c>
      <c r="I1196" s="1" t="str">
        <f aca="false">TEXT(+'PLANTILLA PEDIDOS'!V1200,0)</f>
        <v/>
      </c>
      <c r="J1196" s="1" t="str">
        <f aca="false">+'PLANTILLA PEDIDOS'!W1200</f>
        <v/>
      </c>
    </row>
    <row r="1197" customFormat="false" ht="13.8" hidden="false" customHeight="false" outlineLevel="0" collapsed="false">
      <c r="A1197" s="22" t="n">
        <f aca="false">+'PLANTILLA PEDIDOS'!$S$1</f>
        <v>45630</v>
      </c>
      <c r="B1197" s="1" t="str">
        <f aca="false">MID(+'PLANTILLA PEDIDOS'!O1201,1,4)</f>
        <v>7711</v>
      </c>
      <c r="C1197" s="1" t="str">
        <f aca="false">+'PLANTILLA PEDIDOS'!P1201</f>
        <v>OCHOA QUITO THALIA ARACELI</v>
      </c>
      <c r="D1197" s="1" t="str">
        <f aca="false">TEXT(+'PLANTILLA PEDIDOS'!Q1201,0)</f>
        <v>1000072567</v>
      </c>
      <c r="E1197" s="1" t="str">
        <f aca="false">TEXT(+'PLANTILLA PEDIDOS'!R1201,0)</f>
        <v>50640324</v>
      </c>
      <c r="F1197" s="1" t="str">
        <f aca="false">+'PLANTILLA PEDIDOS'!S1201</f>
        <v>EGU074</v>
      </c>
      <c r="G1197" s="1" t="str">
        <f aca="false">TEXT(+'PLANTILLA PEDIDOS'!T1201,0)</f>
        <v>814190452</v>
      </c>
      <c r="H1197" s="1" t="n">
        <f aca="false">+'PLANTILLA PEDIDOS'!U1201</f>
        <v>0</v>
      </c>
      <c r="I1197" s="1" t="str">
        <f aca="false">TEXT(+'PLANTILLA PEDIDOS'!V1201,0)</f>
        <v/>
      </c>
      <c r="J1197" s="1" t="str">
        <f aca="false">+'PLANTILLA PEDIDOS'!W1201</f>
        <v/>
      </c>
    </row>
    <row r="1198" customFormat="false" ht="13.8" hidden="false" customHeight="false" outlineLevel="0" collapsed="false">
      <c r="A1198" s="22" t="n">
        <f aca="false">+'PLANTILLA PEDIDOS'!$S$1</f>
        <v>45630</v>
      </c>
      <c r="B1198" s="1" t="str">
        <f aca="false">MID(+'PLANTILLA PEDIDOS'!O1202,1,4)</f>
        <v>7711</v>
      </c>
      <c r="C1198" s="1" t="str">
        <f aca="false">+'PLANTILLA PEDIDOS'!P1202</f>
        <v>OCHOA QUITO THALIA ARACELI</v>
      </c>
      <c r="D1198" s="1" t="str">
        <f aca="false">TEXT(+'PLANTILLA PEDIDOS'!Q1202,0)</f>
        <v>1000072567</v>
      </c>
      <c r="E1198" s="1" t="str">
        <f aca="false">TEXT(+'PLANTILLA PEDIDOS'!R1202,0)</f>
        <v>50640324</v>
      </c>
      <c r="F1198" s="1" t="str">
        <f aca="false">+'PLANTILLA PEDIDOS'!S1202</f>
        <v>EGU074</v>
      </c>
      <c r="G1198" s="1" t="str">
        <f aca="false">TEXT(+'PLANTILLA PEDIDOS'!T1202,0)</f>
        <v>814190452</v>
      </c>
      <c r="H1198" s="1" t="n">
        <f aca="false">+'PLANTILLA PEDIDOS'!U1202</f>
        <v>0</v>
      </c>
      <c r="I1198" s="1" t="str">
        <f aca="false">TEXT(+'PLANTILLA PEDIDOS'!V1202,0)</f>
        <v/>
      </c>
      <c r="J1198" s="1" t="str">
        <f aca="false">+'PLANTILLA PEDIDOS'!W1202</f>
        <v/>
      </c>
    </row>
    <row r="1199" customFormat="false" ht="13.8" hidden="false" customHeight="false" outlineLevel="0" collapsed="false">
      <c r="A1199" s="22" t="n">
        <f aca="false">+'PLANTILLA PEDIDOS'!$S$1</f>
        <v>45630</v>
      </c>
      <c r="B1199" s="1" t="str">
        <f aca="false">MID(+'PLANTILLA PEDIDOS'!O1203,1,4)</f>
        <v>7711</v>
      </c>
      <c r="C1199" s="1" t="str">
        <f aca="false">+'PLANTILLA PEDIDOS'!P1203</f>
        <v>OCHOA QUITO THALIA ARACELI</v>
      </c>
      <c r="D1199" s="1" t="str">
        <f aca="false">TEXT(+'PLANTILLA PEDIDOS'!Q1203,0)</f>
        <v>1000072567</v>
      </c>
      <c r="E1199" s="1" t="str">
        <f aca="false">TEXT(+'PLANTILLA PEDIDOS'!R1203,0)</f>
        <v>50640324</v>
      </c>
      <c r="F1199" s="1" t="str">
        <f aca="false">+'PLANTILLA PEDIDOS'!S1203</f>
        <v>EGU074</v>
      </c>
      <c r="G1199" s="1" t="str">
        <f aca="false">TEXT(+'PLANTILLA PEDIDOS'!T1203,0)</f>
        <v>814190452</v>
      </c>
      <c r="H1199" s="1" t="n">
        <f aca="false">+'PLANTILLA PEDIDOS'!U1203</f>
        <v>0</v>
      </c>
      <c r="I1199" s="1" t="str">
        <f aca="false">TEXT(+'PLANTILLA PEDIDOS'!V1203,0)</f>
        <v/>
      </c>
      <c r="J1199" s="1" t="str">
        <f aca="false">+'PLANTILLA PEDIDOS'!W1203</f>
        <v/>
      </c>
    </row>
    <row r="1200" customFormat="false" ht="13.8" hidden="false" customHeight="false" outlineLevel="0" collapsed="false">
      <c r="A1200" s="22" t="n">
        <f aca="false">+'PLANTILLA PEDIDOS'!$S$1</f>
        <v>45630</v>
      </c>
      <c r="B1200" s="1" t="str">
        <f aca="false">MID(+'PLANTILLA PEDIDOS'!O1204,1,4)</f>
        <v>7711</v>
      </c>
      <c r="C1200" s="1" t="str">
        <f aca="false">+'PLANTILLA PEDIDOS'!P1204</f>
        <v>OCHOA QUITO THALIA ARACELI</v>
      </c>
      <c r="D1200" s="1" t="str">
        <f aca="false">TEXT(+'PLANTILLA PEDIDOS'!Q1204,0)</f>
        <v>1000072567</v>
      </c>
      <c r="E1200" s="1" t="str">
        <f aca="false">TEXT(+'PLANTILLA PEDIDOS'!R1204,0)</f>
        <v>50640324</v>
      </c>
      <c r="F1200" s="1" t="str">
        <f aca="false">+'PLANTILLA PEDIDOS'!S1204</f>
        <v>EGU074</v>
      </c>
      <c r="G1200" s="1" t="str">
        <f aca="false">TEXT(+'PLANTILLA PEDIDOS'!T1204,0)</f>
        <v>814190452</v>
      </c>
      <c r="H1200" s="1" t="n">
        <f aca="false">+'PLANTILLA PEDIDOS'!U1204</f>
        <v>0</v>
      </c>
      <c r="I1200" s="1" t="str">
        <f aca="false">TEXT(+'PLANTILLA PEDIDOS'!V1204,0)</f>
        <v/>
      </c>
      <c r="J1200" s="1" t="str">
        <f aca="false">+'PLANTILLA PEDIDOS'!W1204</f>
        <v/>
      </c>
    </row>
    <row r="1201" customFormat="false" ht="13.8" hidden="false" customHeight="false" outlineLevel="0" collapsed="false">
      <c r="A1201" s="22" t="n">
        <f aca="false">+'PLANTILLA PEDIDOS'!$S$1</f>
        <v>45630</v>
      </c>
      <c r="B1201" s="1" t="str">
        <f aca="false">MID(+'PLANTILLA PEDIDOS'!O1205,1,4)</f>
        <v>7711</v>
      </c>
      <c r="C1201" s="1" t="str">
        <f aca="false">+'PLANTILLA PEDIDOS'!P1205</f>
        <v>OCHOA QUITO THALIA ARACELI</v>
      </c>
      <c r="D1201" s="1" t="str">
        <f aca="false">TEXT(+'PLANTILLA PEDIDOS'!Q1205,0)</f>
        <v>1000072567</v>
      </c>
      <c r="E1201" s="1" t="str">
        <f aca="false">TEXT(+'PLANTILLA PEDIDOS'!R1205,0)</f>
        <v>50640324</v>
      </c>
      <c r="F1201" s="1" t="str">
        <f aca="false">+'PLANTILLA PEDIDOS'!S1205</f>
        <v>EGU074</v>
      </c>
      <c r="G1201" s="1" t="str">
        <f aca="false">TEXT(+'PLANTILLA PEDIDOS'!T1205,0)</f>
        <v>814190452</v>
      </c>
      <c r="H1201" s="1" t="n">
        <f aca="false">+'PLANTILLA PEDIDOS'!U1205</f>
        <v>0</v>
      </c>
      <c r="I1201" s="1" t="str">
        <f aca="false">TEXT(+'PLANTILLA PEDIDOS'!V1205,0)</f>
        <v/>
      </c>
      <c r="J1201" s="1" t="str">
        <f aca="false">+'PLANTILLA PEDIDOS'!W1205</f>
        <v/>
      </c>
    </row>
    <row r="1202" customFormat="false" ht="13.8" hidden="false" customHeight="false" outlineLevel="0" collapsed="false">
      <c r="A1202" s="22" t="n">
        <f aca="false">+'PLANTILLA PEDIDOS'!$S$1</f>
        <v>45630</v>
      </c>
      <c r="B1202" s="1" t="str">
        <f aca="false">MID(+'PLANTILLA PEDIDOS'!O1206,1,4)</f>
        <v>7711</v>
      </c>
      <c r="C1202" s="1" t="str">
        <f aca="false">+'PLANTILLA PEDIDOS'!P1206</f>
        <v>OCHOA QUITO THALIA ARACELI</v>
      </c>
      <c r="D1202" s="1" t="str">
        <f aca="false">TEXT(+'PLANTILLA PEDIDOS'!Q1206,0)</f>
        <v>1000072567</v>
      </c>
      <c r="E1202" s="1" t="str">
        <f aca="false">TEXT(+'PLANTILLA PEDIDOS'!R1206,0)</f>
        <v>50640324</v>
      </c>
      <c r="F1202" s="1" t="str">
        <f aca="false">+'PLANTILLA PEDIDOS'!S1206</f>
        <v>EGU074</v>
      </c>
      <c r="G1202" s="1" t="str">
        <f aca="false">TEXT(+'PLANTILLA PEDIDOS'!T1206,0)</f>
        <v>814190452</v>
      </c>
      <c r="H1202" s="1" t="n">
        <f aca="false">+'PLANTILLA PEDIDOS'!U1206</f>
        <v>0</v>
      </c>
      <c r="I1202" s="1" t="str">
        <f aca="false">TEXT(+'PLANTILLA PEDIDOS'!V1206,0)</f>
        <v/>
      </c>
      <c r="J1202" s="1" t="str">
        <f aca="false">+'PLANTILLA PEDIDOS'!W1206</f>
        <v/>
      </c>
    </row>
    <row r="1203" customFormat="false" ht="13.8" hidden="false" customHeight="false" outlineLevel="0" collapsed="false">
      <c r="A1203" s="22" t="n">
        <f aca="false">+'PLANTILLA PEDIDOS'!$S$1</f>
        <v>45630</v>
      </c>
      <c r="B1203" s="1" t="str">
        <f aca="false">MID(+'PLANTILLA PEDIDOS'!O1207,1,4)</f>
        <v>7711</v>
      </c>
      <c r="C1203" s="1" t="str">
        <f aca="false">+'PLANTILLA PEDIDOS'!P1207</f>
        <v>OCHOA QUITO THALIA ARACELI</v>
      </c>
      <c r="D1203" s="1" t="str">
        <f aca="false">TEXT(+'PLANTILLA PEDIDOS'!Q1207,0)</f>
        <v>1000072567</v>
      </c>
      <c r="E1203" s="1" t="str">
        <f aca="false">TEXT(+'PLANTILLA PEDIDOS'!R1207,0)</f>
        <v>50640324</v>
      </c>
      <c r="F1203" s="1" t="str">
        <f aca="false">+'PLANTILLA PEDIDOS'!S1207</f>
        <v>EGU074</v>
      </c>
      <c r="G1203" s="1" t="str">
        <f aca="false">TEXT(+'PLANTILLA PEDIDOS'!T1207,0)</f>
        <v>814190452</v>
      </c>
      <c r="H1203" s="1" t="n">
        <f aca="false">+'PLANTILLA PEDIDOS'!U1207</f>
        <v>0</v>
      </c>
      <c r="I1203" s="1" t="str">
        <f aca="false">TEXT(+'PLANTILLA PEDIDOS'!V1207,0)</f>
        <v/>
      </c>
      <c r="J1203" s="1" t="str">
        <f aca="false">+'PLANTILLA PEDIDOS'!W1207</f>
        <v/>
      </c>
    </row>
    <row r="1204" customFormat="false" ht="13.8" hidden="false" customHeight="false" outlineLevel="0" collapsed="false">
      <c r="A1204" s="22" t="n">
        <f aca="false">+'PLANTILLA PEDIDOS'!$S$1</f>
        <v>45630</v>
      </c>
      <c r="B1204" s="1" t="str">
        <f aca="false">MID(+'PLANTILLA PEDIDOS'!O1208,1,4)</f>
        <v>7711</v>
      </c>
      <c r="C1204" s="1" t="str">
        <f aca="false">+'PLANTILLA PEDIDOS'!P1208</f>
        <v>OCHOA QUITO THALIA ARACELI</v>
      </c>
      <c r="D1204" s="1" t="str">
        <f aca="false">TEXT(+'PLANTILLA PEDIDOS'!Q1208,0)</f>
        <v>1000072567</v>
      </c>
      <c r="E1204" s="1" t="str">
        <f aca="false">TEXT(+'PLANTILLA PEDIDOS'!R1208,0)</f>
        <v>50640324</v>
      </c>
      <c r="F1204" s="1" t="str">
        <f aca="false">+'PLANTILLA PEDIDOS'!S1208</f>
        <v>EGU074</v>
      </c>
      <c r="G1204" s="1" t="str">
        <f aca="false">TEXT(+'PLANTILLA PEDIDOS'!T1208,0)</f>
        <v>814190452</v>
      </c>
      <c r="H1204" s="1" t="n">
        <f aca="false">+'PLANTILLA PEDIDOS'!U1208</f>
        <v>0</v>
      </c>
      <c r="I1204" s="1" t="str">
        <f aca="false">TEXT(+'PLANTILLA PEDIDOS'!V1208,0)</f>
        <v/>
      </c>
      <c r="J1204" s="1" t="str">
        <f aca="false">+'PLANTILLA PEDIDOS'!W1208</f>
        <v/>
      </c>
    </row>
    <row r="1205" customFormat="false" ht="13.8" hidden="false" customHeight="false" outlineLevel="0" collapsed="false">
      <c r="A1205" s="22" t="n">
        <f aca="false">+'PLANTILLA PEDIDOS'!$S$1</f>
        <v>45630</v>
      </c>
      <c r="B1205" s="1" t="str">
        <f aca="false">MID(+'PLANTILLA PEDIDOS'!O1209,1,4)</f>
        <v>7711</v>
      </c>
      <c r="C1205" s="1" t="str">
        <f aca="false">+'PLANTILLA PEDIDOS'!P1209</f>
        <v>OCHOA QUITO THALIA ARACELI</v>
      </c>
      <c r="D1205" s="1" t="str">
        <f aca="false">TEXT(+'PLANTILLA PEDIDOS'!Q1209,0)</f>
        <v>1000072567</v>
      </c>
      <c r="E1205" s="1" t="str">
        <f aca="false">TEXT(+'PLANTILLA PEDIDOS'!R1209,0)</f>
        <v>50640324</v>
      </c>
      <c r="F1205" s="1" t="str">
        <f aca="false">+'PLANTILLA PEDIDOS'!S1209</f>
        <v>EGU074</v>
      </c>
      <c r="G1205" s="1" t="str">
        <f aca="false">TEXT(+'PLANTILLA PEDIDOS'!T1209,0)</f>
        <v>814190452</v>
      </c>
      <c r="H1205" s="1" t="n">
        <f aca="false">+'PLANTILLA PEDIDOS'!U1209</f>
        <v>0</v>
      </c>
      <c r="I1205" s="1" t="str">
        <f aca="false">TEXT(+'PLANTILLA PEDIDOS'!V1209,0)</f>
        <v/>
      </c>
      <c r="J1205" s="1" t="str">
        <f aca="false">+'PLANTILLA PEDIDOS'!W1209</f>
        <v/>
      </c>
    </row>
    <row r="1206" customFormat="false" ht="13.8" hidden="false" customHeight="false" outlineLevel="0" collapsed="false">
      <c r="A1206" s="22" t="n">
        <f aca="false">+'PLANTILLA PEDIDOS'!$S$1</f>
        <v>45630</v>
      </c>
      <c r="B1206" s="1" t="str">
        <f aca="false">MID(+'PLANTILLA PEDIDOS'!O1210,1,4)</f>
        <v>7711</v>
      </c>
      <c r="C1206" s="1" t="str">
        <f aca="false">+'PLANTILLA PEDIDOS'!P1210</f>
        <v>OCHOA QUITO THALIA ARACELI</v>
      </c>
      <c r="D1206" s="1" t="str">
        <f aca="false">TEXT(+'PLANTILLA PEDIDOS'!Q1210,0)</f>
        <v>1000072567</v>
      </c>
      <c r="E1206" s="1" t="str">
        <f aca="false">TEXT(+'PLANTILLA PEDIDOS'!R1210,0)</f>
        <v>50640324</v>
      </c>
      <c r="F1206" s="1" t="str">
        <f aca="false">+'PLANTILLA PEDIDOS'!S1210</f>
        <v>EGU074</v>
      </c>
      <c r="G1206" s="1" t="str">
        <f aca="false">TEXT(+'PLANTILLA PEDIDOS'!T1210,0)</f>
        <v>814190452</v>
      </c>
      <c r="H1206" s="1" t="n">
        <f aca="false">+'PLANTILLA PEDIDOS'!U1210</f>
        <v>0</v>
      </c>
      <c r="I1206" s="1" t="str">
        <f aca="false">TEXT(+'PLANTILLA PEDIDOS'!V1210,0)</f>
        <v/>
      </c>
      <c r="J1206" s="1" t="str">
        <f aca="false">+'PLANTILLA PEDIDOS'!W1210</f>
        <v/>
      </c>
    </row>
    <row r="1207" customFormat="false" ht="13.8" hidden="false" customHeight="false" outlineLevel="0" collapsed="false">
      <c r="A1207" s="22" t="n">
        <f aca="false">+'PLANTILLA PEDIDOS'!$S$1</f>
        <v>45630</v>
      </c>
      <c r="B1207" s="1" t="str">
        <f aca="false">MID(+'PLANTILLA PEDIDOS'!O1211,1,4)</f>
        <v>7711</v>
      </c>
      <c r="C1207" s="1" t="str">
        <f aca="false">+'PLANTILLA PEDIDOS'!P1211</f>
        <v>OCHOA QUITO THALIA ARACELI</v>
      </c>
      <c r="D1207" s="1" t="str">
        <f aca="false">TEXT(+'PLANTILLA PEDIDOS'!Q1211,0)</f>
        <v>1000072567</v>
      </c>
      <c r="E1207" s="1" t="str">
        <f aca="false">TEXT(+'PLANTILLA PEDIDOS'!R1211,0)</f>
        <v>50640324</v>
      </c>
      <c r="F1207" s="1" t="str">
        <f aca="false">+'PLANTILLA PEDIDOS'!S1211</f>
        <v>EGU074</v>
      </c>
      <c r="G1207" s="1" t="str">
        <f aca="false">TEXT(+'PLANTILLA PEDIDOS'!T1211,0)</f>
        <v>814190452</v>
      </c>
      <c r="H1207" s="1" t="n">
        <f aca="false">+'PLANTILLA PEDIDOS'!U1211</f>
        <v>0</v>
      </c>
      <c r="I1207" s="1" t="str">
        <f aca="false">TEXT(+'PLANTILLA PEDIDOS'!V1211,0)</f>
        <v/>
      </c>
      <c r="J1207" s="1" t="str">
        <f aca="false">+'PLANTILLA PEDIDOS'!W1211</f>
        <v/>
      </c>
    </row>
    <row r="1208" customFormat="false" ht="13.8" hidden="false" customHeight="false" outlineLevel="0" collapsed="false">
      <c r="A1208" s="22" t="n">
        <f aca="false">+'PLANTILLA PEDIDOS'!$S$1</f>
        <v>45630</v>
      </c>
      <c r="B1208" s="1" t="str">
        <f aca="false">MID(+'PLANTILLA PEDIDOS'!O1212,1,4)</f>
        <v>7711</v>
      </c>
      <c r="C1208" s="1" t="str">
        <f aca="false">+'PLANTILLA PEDIDOS'!P1212</f>
        <v>OCHOA QUITO THALIA ARACELI</v>
      </c>
      <c r="D1208" s="1" t="str">
        <f aca="false">TEXT(+'PLANTILLA PEDIDOS'!Q1212,0)</f>
        <v>1000072567</v>
      </c>
      <c r="E1208" s="1" t="str">
        <f aca="false">TEXT(+'PLANTILLA PEDIDOS'!R1212,0)</f>
        <v>50640324</v>
      </c>
      <c r="F1208" s="1" t="str">
        <f aca="false">+'PLANTILLA PEDIDOS'!S1212</f>
        <v>EGU074</v>
      </c>
      <c r="G1208" s="1" t="str">
        <f aca="false">TEXT(+'PLANTILLA PEDIDOS'!T1212,0)</f>
        <v>814190452</v>
      </c>
      <c r="H1208" s="1" t="n">
        <f aca="false">+'PLANTILLA PEDIDOS'!U1212</f>
        <v>0</v>
      </c>
      <c r="I1208" s="1" t="str">
        <f aca="false">TEXT(+'PLANTILLA PEDIDOS'!V1212,0)</f>
        <v/>
      </c>
      <c r="J1208" s="1" t="str">
        <f aca="false">+'PLANTILLA PEDIDOS'!W1212</f>
        <v/>
      </c>
    </row>
    <row r="1209" customFormat="false" ht="13.8" hidden="false" customHeight="false" outlineLevel="0" collapsed="false">
      <c r="A1209" s="22" t="n">
        <f aca="false">+'PLANTILLA PEDIDOS'!$S$1</f>
        <v>45630</v>
      </c>
      <c r="B1209" s="1" t="str">
        <f aca="false">MID(+'PLANTILLA PEDIDOS'!O1213,1,4)</f>
        <v>7711</v>
      </c>
      <c r="C1209" s="1" t="str">
        <f aca="false">+'PLANTILLA PEDIDOS'!P1213</f>
        <v>OCHOA QUITO THALIA ARACELI</v>
      </c>
      <c r="D1209" s="1" t="str">
        <f aca="false">TEXT(+'PLANTILLA PEDIDOS'!Q1213,0)</f>
        <v>1000072567</v>
      </c>
      <c r="E1209" s="1" t="str">
        <f aca="false">TEXT(+'PLANTILLA PEDIDOS'!R1213,0)</f>
        <v>50640324</v>
      </c>
      <c r="F1209" s="1" t="str">
        <f aca="false">+'PLANTILLA PEDIDOS'!S1213</f>
        <v>EGU074</v>
      </c>
      <c r="G1209" s="1" t="str">
        <f aca="false">TEXT(+'PLANTILLA PEDIDOS'!T1213,0)</f>
        <v>814190452</v>
      </c>
      <c r="H1209" s="1" t="n">
        <f aca="false">+'PLANTILLA PEDIDOS'!U1213</f>
        <v>0</v>
      </c>
      <c r="I1209" s="1" t="str">
        <f aca="false">TEXT(+'PLANTILLA PEDIDOS'!V1213,0)</f>
        <v/>
      </c>
      <c r="J1209" s="1" t="str">
        <f aca="false">+'PLANTILLA PEDIDOS'!W1213</f>
        <v/>
      </c>
    </row>
    <row r="1210" customFormat="false" ht="13.8" hidden="false" customHeight="false" outlineLevel="0" collapsed="false">
      <c r="A1210" s="22" t="n">
        <f aca="false">+'PLANTILLA PEDIDOS'!$S$1</f>
        <v>45630</v>
      </c>
      <c r="B1210" s="1" t="str">
        <f aca="false">MID(+'PLANTILLA PEDIDOS'!O1214,1,4)</f>
        <v>7711</v>
      </c>
      <c r="C1210" s="1" t="str">
        <f aca="false">+'PLANTILLA PEDIDOS'!P1214</f>
        <v>OCHOA QUITO THALIA ARACELI</v>
      </c>
      <c r="D1210" s="1" t="str">
        <f aca="false">TEXT(+'PLANTILLA PEDIDOS'!Q1214,0)</f>
        <v>1000072567</v>
      </c>
      <c r="E1210" s="1" t="str">
        <f aca="false">TEXT(+'PLANTILLA PEDIDOS'!R1214,0)</f>
        <v>50640324</v>
      </c>
      <c r="F1210" s="1" t="str">
        <f aca="false">+'PLANTILLA PEDIDOS'!S1214</f>
        <v>EGU074</v>
      </c>
      <c r="G1210" s="1" t="str">
        <f aca="false">TEXT(+'PLANTILLA PEDIDOS'!T1214,0)</f>
        <v>814190452</v>
      </c>
      <c r="H1210" s="1" t="n">
        <f aca="false">+'PLANTILLA PEDIDOS'!U1214</f>
        <v>0</v>
      </c>
      <c r="I1210" s="1" t="str">
        <f aca="false">TEXT(+'PLANTILLA PEDIDOS'!V1214,0)</f>
        <v/>
      </c>
      <c r="J1210" s="1" t="str">
        <f aca="false">+'PLANTILLA PEDIDOS'!W1214</f>
        <v/>
      </c>
    </row>
    <row r="1211" customFormat="false" ht="13.8" hidden="false" customHeight="false" outlineLevel="0" collapsed="false">
      <c r="A1211" s="22" t="n">
        <f aca="false">+'PLANTILLA PEDIDOS'!$S$1</f>
        <v>45630</v>
      </c>
      <c r="B1211" s="1" t="str">
        <f aca="false">MID(+'PLANTILLA PEDIDOS'!O1215,1,4)</f>
        <v>7711</v>
      </c>
      <c r="C1211" s="1" t="str">
        <f aca="false">+'PLANTILLA PEDIDOS'!P1215</f>
        <v>OCHOA QUITO THALIA ARACELI</v>
      </c>
      <c r="D1211" s="1" t="str">
        <f aca="false">TEXT(+'PLANTILLA PEDIDOS'!Q1215,0)</f>
        <v>1000072567</v>
      </c>
      <c r="E1211" s="1" t="str">
        <f aca="false">TEXT(+'PLANTILLA PEDIDOS'!R1215,0)</f>
        <v>50640324</v>
      </c>
      <c r="F1211" s="1" t="str">
        <f aca="false">+'PLANTILLA PEDIDOS'!S1215</f>
        <v>EGU074</v>
      </c>
      <c r="G1211" s="1" t="str">
        <f aca="false">TEXT(+'PLANTILLA PEDIDOS'!T1215,0)</f>
        <v>814190452</v>
      </c>
      <c r="H1211" s="1" t="n">
        <f aca="false">+'PLANTILLA PEDIDOS'!U1215</f>
        <v>0</v>
      </c>
      <c r="I1211" s="1" t="str">
        <f aca="false">TEXT(+'PLANTILLA PEDIDOS'!V1215,0)</f>
        <v/>
      </c>
      <c r="J1211" s="1" t="str">
        <f aca="false">+'PLANTILLA PEDIDOS'!W1215</f>
        <v/>
      </c>
    </row>
    <row r="1212" customFormat="false" ht="13.8" hidden="false" customHeight="false" outlineLevel="0" collapsed="false">
      <c r="A1212" s="22" t="n">
        <f aca="false">+'PLANTILLA PEDIDOS'!$S$1</f>
        <v>45630</v>
      </c>
      <c r="B1212" s="1" t="str">
        <f aca="false">MID(+'PLANTILLA PEDIDOS'!O1216,1,4)</f>
        <v>7711</v>
      </c>
      <c r="C1212" s="1" t="str">
        <f aca="false">+'PLANTILLA PEDIDOS'!P1216</f>
        <v>OCHOA QUITO THALIA ARACELI</v>
      </c>
      <c r="D1212" s="1" t="str">
        <f aca="false">TEXT(+'PLANTILLA PEDIDOS'!Q1216,0)</f>
        <v>1000072567</v>
      </c>
      <c r="E1212" s="1" t="str">
        <f aca="false">TEXT(+'PLANTILLA PEDIDOS'!R1216,0)</f>
        <v>50640324</v>
      </c>
      <c r="F1212" s="1" t="str">
        <f aca="false">+'PLANTILLA PEDIDOS'!S1216</f>
        <v>EGU074</v>
      </c>
      <c r="G1212" s="1" t="str">
        <f aca="false">TEXT(+'PLANTILLA PEDIDOS'!T1216,0)</f>
        <v>814190452</v>
      </c>
      <c r="H1212" s="1" t="n">
        <f aca="false">+'PLANTILLA PEDIDOS'!U1216</f>
        <v>0</v>
      </c>
      <c r="I1212" s="1" t="str">
        <f aca="false">TEXT(+'PLANTILLA PEDIDOS'!V1216,0)</f>
        <v/>
      </c>
      <c r="J1212" s="1" t="str">
        <f aca="false">+'PLANTILLA PEDIDOS'!W1216</f>
        <v/>
      </c>
    </row>
    <row r="1213" customFormat="false" ht="13.8" hidden="false" customHeight="false" outlineLevel="0" collapsed="false">
      <c r="A1213" s="22" t="n">
        <f aca="false">+'PLANTILLA PEDIDOS'!$S$1</f>
        <v>45630</v>
      </c>
      <c r="B1213" s="1" t="str">
        <f aca="false">MID(+'PLANTILLA PEDIDOS'!O1217,1,4)</f>
        <v>7711</v>
      </c>
      <c r="C1213" s="1" t="str">
        <f aca="false">+'PLANTILLA PEDIDOS'!P1217</f>
        <v>OCHOA QUITO THALIA ARACELI</v>
      </c>
      <c r="D1213" s="1" t="str">
        <f aca="false">TEXT(+'PLANTILLA PEDIDOS'!Q1217,0)</f>
        <v>1000072567</v>
      </c>
      <c r="E1213" s="1" t="str">
        <f aca="false">TEXT(+'PLANTILLA PEDIDOS'!R1217,0)</f>
        <v>50640324</v>
      </c>
      <c r="F1213" s="1" t="str">
        <f aca="false">+'PLANTILLA PEDIDOS'!S1217</f>
        <v>EGU074</v>
      </c>
      <c r="G1213" s="1" t="str">
        <f aca="false">TEXT(+'PLANTILLA PEDIDOS'!T1217,0)</f>
        <v>814190452</v>
      </c>
      <c r="H1213" s="1" t="n">
        <f aca="false">+'PLANTILLA PEDIDOS'!U1217</f>
        <v>0</v>
      </c>
      <c r="I1213" s="1" t="str">
        <f aca="false">TEXT(+'PLANTILLA PEDIDOS'!V1217,0)</f>
        <v/>
      </c>
      <c r="J1213" s="1" t="str">
        <f aca="false">+'PLANTILLA PEDIDOS'!W1217</f>
        <v/>
      </c>
    </row>
    <row r="1214" customFormat="false" ht="13.8" hidden="false" customHeight="false" outlineLevel="0" collapsed="false">
      <c r="A1214" s="22" t="n">
        <f aca="false">+'PLANTILLA PEDIDOS'!$S$1</f>
        <v>45630</v>
      </c>
      <c r="B1214" s="1" t="str">
        <f aca="false">MID(+'PLANTILLA PEDIDOS'!O1218,1,4)</f>
        <v>7711</v>
      </c>
      <c r="C1214" s="1" t="str">
        <f aca="false">+'PLANTILLA PEDIDOS'!P1218</f>
        <v>OCHOA QUITO THALIA ARACELI</v>
      </c>
      <c r="D1214" s="1" t="str">
        <f aca="false">TEXT(+'PLANTILLA PEDIDOS'!Q1218,0)</f>
        <v>1000072567</v>
      </c>
      <c r="E1214" s="1" t="str">
        <f aca="false">TEXT(+'PLANTILLA PEDIDOS'!R1218,0)</f>
        <v>50640324</v>
      </c>
      <c r="F1214" s="1" t="str">
        <f aca="false">+'PLANTILLA PEDIDOS'!S1218</f>
        <v>EGU074</v>
      </c>
      <c r="G1214" s="1" t="str">
        <f aca="false">TEXT(+'PLANTILLA PEDIDOS'!T1218,0)</f>
        <v>814190452</v>
      </c>
      <c r="H1214" s="1" t="n">
        <f aca="false">+'PLANTILLA PEDIDOS'!U1218</f>
        <v>0</v>
      </c>
      <c r="I1214" s="1" t="str">
        <f aca="false">TEXT(+'PLANTILLA PEDIDOS'!V1218,0)</f>
        <v/>
      </c>
      <c r="J1214" s="1" t="str">
        <f aca="false">+'PLANTILLA PEDIDOS'!W1218</f>
        <v/>
      </c>
    </row>
    <row r="1215" customFormat="false" ht="13.8" hidden="false" customHeight="false" outlineLevel="0" collapsed="false">
      <c r="A1215" s="22" t="n">
        <f aca="false">+'PLANTILLA PEDIDOS'!$S$1</f>
        <v>45630</v>
      </c>
      <c r="B1215" s="1" t="str">
        <f aca="false">MID(+'PLANTILLA PEDIDOS'!O1219,1,4)</f>
        <v>7711</v>
      </c>
      <c r="C1215" s="1" t="str">
        <f aca="false">+'PLANTILLA PEDIDOS'!P1219</f>
        <v>OCHOA QUITO THALIA ARACELI</v>
      </c>
      <c r="D1215" s="1" t="str">
        <f aca="false">TEXT(+'PLANTILLA PEDIDOS'!Q1219,0)</f>
        <v>1000072567</v>
      </c>
      <c r="E1215" s="1" t="str">
        <f aca="false">TEXT(+'PLANTILLA PEDIDOS'!R1219,0)</f>
        <v>50640324</v>
      </c>
      <c r="F1215" s="1" t="str">
        <f aca="false">+'PLANTILLA PEDIDOS'!S1219</f>
        <v>EGU074</v>
      </c>
      <c r="G1215" s="1" t="str">
        <f aca="false">TEXT(+'PLANTILLA PEDIDOS'!T1219,0)</f>
        <v>814190452</v>
      </c>
      <c r="H1215" s="1" t="n">
        <f aca="false">+'PLANTILLA PEDIDOS'!U1219</f>
        <v>0</v>
      </c>
      <c r="I1215" s="1" t="str">
        <f aca="false">TEXT(+'PLANTILLA PEDIDOS'!V1219,0)</f>
        <v/>
      </c>
      <c r="J1215" s="1" t="str">
        <f aca="false">+'PLANTILLA PEDIDOS'!W1219</f>
        <v/>
      </c>
    </row>
    <row r="1216" customFormat="false" ht="13.8" hidden="false" customHeight="false" outlineLevel="0" collapsed="false">
      <c r="A1216" s="22" t="n">
        <f aca="false">+'PLANTILLA PEDIDOS'!$S$1</f>
        <v>45630</v>
      </c>
      <c r="B1216" s="1" t="str">
        <f aca="false">MID(+'PLANTILLA PEDIDOS'!O1220,1,4)</f>
        <v>7711</v>
      </c>
      <c r="C1216" s="1" t="str">
        <f aca="false">+'PLANTILLA PEDIDOS'!P1220</f>
        <v>OCHOA QUITO THALIA ARACELI</v>
      </c>
      <c r="D1216" s="1" t="str">
        <f aca="false">TEXT(+'PLANTILLA PEDIDOS'!Q1220,0)</f>
        <v>1000072567</v>
      </c>
      <c r="E1216" s="1" t="str">
        <f aca="false">TEXT(+'PLANTILLA PEDIDOS'!R1220,0)</f>
        <v>50640324</v>
      </c>
      <c r="F1216" s="1" t="str">
        <f aca="false">+'PLANTILLA PEDIDOS'!S1220</f>
        <v>EGU074</v>
      </c>
      <c r="G1216" s="1" t="str">
        <f aca="false">TEXT(+'PLANTILLA PEDIDOS'!T1220,0)</f>
        <v>814190452</v>
      </c>
      <c r="H1216" s="1" t="n">
        <f aca="false">+'PLANTILLA PEDIDOS'!U1220</f>
        <v>0</v>
      </c>
      <c r="I1216" s="1" t="str">
        <f aca="false">TEXT(+'PLANTILLA PEDIDOS'!V1220,0)</f>
        <v/>
      </c>
      <c r="J1216" s="1" t="str">
        <f aca="false">+'PLANTILLA PEDIDOS'!W1220</f>
        <v/>
      </c>
    </row>
    <row r="1217" customFormat="false" ht="13.8" hidden="false" customHeight="false" outlineLevel="0" collapsed="false">
      <c r="A1217" s="22" t="n">
        <f aca="false">+'PLANTILLA PEDIDOS'!$S$1</f>
        <v>45630</v>
      </c>
      <c r="B1217" s="1" t="str">
        <f aca="false">MID(+'PLANTILLA PEDIDOS'!O1221,1,4)</f>
        <v>7711</v>
      </c>
      <c r="C1217" s="1" t="str">
        <f aca="false">+'PLANTILLA PEDIDOS'!P1221</f>
        <v>OCHOA QUITO THALIA ARACELI</v>
      </c>
      <c r="D1217" s="1" t="str">
        <f aca="false">TEXT(+'PLANTILLA PEDIDOS'!Q1221,0)</f>
        <v>1000072567</v>
      </c>
      <c r="E1217" s="1" t="str">
        <f aca="false">TEXT(+'PLANTILLA PEDIDOS'!R1221,0)</f>
        <v>50640324</v>
      </c>
      <c r="F1217" s="1" t="str">
        <f aca="false">+'PLANTILLA PEDIDOS'!S1221</f>
        <v>EGU074</v>
      </c>
      <c r="G1217" s="1" t="str">
        <f aca="false">TEXT(+'PLANTILLA PEDIDOS'!T1221,0)</f>
        <v>814190452</v>
      </c>
      <c r="H1217" s="1" t="n">
        <f aca="false">+'PLANTILLA PEDIDOS'!U1221</f>
        <v>0</v>
      </c>
      <c r="I1217" s="1" t="str">
        <f aca="false">TEXT(+'PLANTILLA PEDIDOS'!V1221,0)</f>
        <v/>
      </c>
      <c r="J1217" s="1" t="str">
        <f aca="false">+'PLANTILLA PEDIDOS'!W1221</f>
        <v/>
      </c>
    </row>
    <row r="1218" customFormat="false" ht="13.8" hidden="false" customHeight="false" outlineLevel="0" collapsed="false">
      <c r="A1218" s="22" t="n">
        <f aca="false">+'PLANTILLA PEDIDOS'!$S$1</f>
        <v>45630</v>
      </c>
      <c r="B1218" s="1" t="str">
        <f aca="false">MID(+'PLANTILLA PEDIDOS'!O1222,1,4)</f>
        <v>7711</v>
      </c>
      <c r="C1218" s="1" t="str">
        <f aca="false">+'PLANTILLA PEDIDOS'!P1222</f>
        <v>OCHOA QUITO THALIA ARACELI</v>
      </c>
      <c r="D1218" s="1" t="str">
        <f aca="false">TEXT(+'PLANTILLA PEDIDOS'!Q1222,0)</f>
        <v>1000072567</v>
      </c>
      <c r="E1218" s="1" t="str">
        <f aca="false">TEXT(+'PLANTILLA PEDIDOS'!R1222,0)</f>
        <v>50640324</v>
      </c>
      <c r="F1218" s="1" t="str">
        <f aca="false">+'PLANTILLA PEDIDOS'!S1222</f>
        <v>EGU074</v>
      </c>
      <c r="G1218" s="1" t="str">
        <f aca="false">TEXT(+'PLANTILLA PEDIDOS'!T1222,0)</f>
        <v>814190452</v>
      </c>
      <c r="H1218" s="1" t="n">
        <f aca="false">+'PLANTILLA PEDIDOS'!U1222</f>
        <v>0</v>
      </c>
      <c r="I1218" s="1" t="str">
        <f aca="false">TEXT(+'PLANTILLA PEDIDOS'!V1222,0)</f>
        <v/>
      </c>
      <c r="J1218" s="1" t="str">
        <f aca="false">+'PLANTILLA PEDIDOS'!W1222</f>
        <v/>
      </c>
    </row>
    <row r="1219" customFormat="false" ht="13.8" hidden="false" customHeight="false" outlineLevel="0" collapsed="false">
      <c r="A1219" s="22" t="n">
        <f aca="false">+'PLANTILLA PEDIDOS'!$S$1</f>
        <v>45630</v>
      </c>
      <c r="B1219" s="1" t="str">
        <f aca="false">MID(+'PLANTILLA PEDIDOS'!O1223,1,4)</f>
        <v>7711</v>
      </c>
      <c r="C1219" s="1" t="str">
        <f aca="false">+'PLANTILLA PEDIDOS'!P1223</f>
        <v>OCHOA QUITO THALIA ARACELI</v>
      </c>
      <c r="D1219" s="1" t="str">
        <f aca="false">TEXT(+'PLANTILLA PEDIDOS'!Q1223,0)</f>
        <v>1000072567</v>
      </c>
      <c r="E1219" s="1" t="str">
        <f aca="false">TEXT(+'PLANTILLA PEDIDOS'!R1223,0)</f>
        <v>50640324</v>
      </c>
      <c r="F1219" s="1" t="str">
        <f aca="false">+'PLANTILLA PEDIDOS'!S1223</f>
        <v>EGU074</v>
      </c>
      <c r="G1219" s="1" t="str">
        <f aca="false">TEXT(+'PLANTILLA PEDIDOS'!T1223,0)</f>
        <v>814190452</v>
      </c>
      <c r="H1219" s="1" t="n">
        <f aca="false">+'PLANTILLA PEDIDOS'!U1223</f>
        <v>0</v>
      </c>
      <c r="I1219" s="1" t="str">
        <f aca="false">TEXT(+'PLANTILLA PEDIDOS'!V1223,0)</f>
        <v/>
      </c>
      <c r="J1219" s="1" t="str">
        <f aca="false">+'PLANTILLA PEDIDOS'!W1223</f>
        <v/>
      </c>
    </row>
    <row r="1220" customFormat="false" ht="13.8" hidden="false" customHeight="false" outlineLevel="0" collapsed="false">
      <c r="A1220" s="22" t="n">
        <f aca="false">+'PLANTILLA PEDIDOS'!$S$1</f>
        <v>45630</v>
      </c>
      <c r="B1220" s="1" t="str">
        <f aca="false">MID(+'PLANTILLA PEDIDOS'!O1224,1,4)</f>
        <v>7711</v>
      </c>
      <c r="C1220" s="1" t="str">
        <f aca="false">+'PLANTILLA PEDIDOS'!P1224</f>
        <v>OCHOA QUITO THALIA ARACELI</v>
      </c>
      <c r="D1220" s="1" t="str">
        <f aca="false">TEXT(+'PLANTILLA PEDIDOS'!Q1224,0)</f>
        <v>1000072567</v>
      </c>
      <c r="E1220" s="1" t="str">
        <f aca="false">TEXT(+'PLANTILLA PEDIDOS'!R1224,0)</f>
        <v>50640324</v>
      </c>
      <c r="F1220" s="1" t="str">
        <f aca="false">+'PLANTILLA PEDIDOS'!S1224</f>
        <v>EGU074</v>
      </c>
      <c r="G1220" s="1" t="str">
        <f aca="false">TEXT(+'PLANTILLA PEDIDOS'!T1224,0)</f>
        <v>814190452</v>
      </c>
      <c r="H1220" s="1" t="n">
        <f aca="false">+'PLANTILLA PEDIDOS'!U1224</f>
        <v>0</v>
      </c>
      <c r="I1220" s="1" t="str">
        <f aca="false">TEXT(+'PLANTILLA PEDIDOS'!V1224,0)</f>
        <v/>
      </c>
      <c r="J1220" s="1" t="str">
        <f aca="false">+'PLANTILLA PEDIDOS'!W1224</f>
        <v/>
      </c>
    </row>
    <row r="1221" customFormat="false" ht="13.8" hidden="false" customHeight="false" outlineLevel="0" collapsed="false">
      <c r="A1221" s="22" t="n">
        <f aca="false">+'PLANTILLA PEDIDOS'!$S$1</f>
        <v>45630</v>
      </c>
      <c r="B1221" s="1" t="str">
        <f aca="false">MID(+'PLANTILLA PEDIDOS'!O1225,1,4)</f>
        <v>7711</v>
      </c>
      <c r="C1221" s="1" t="str">
        <f aca="false">+'PLANTILLA PEDIDOS'!P1225</f>
        <v>OCHOA QUITO THALIA ARACELI</v>
      </c>
      <c r="D1221" s="1" t="str">
        <f aca="false">TEXT(+'PLANTILLA PEDIDOS'!Q1225,0)</f>
        <v>1000072567</v>
      </c>
      <c r="E1221" s="1" t="str">
        <f aca="false">TEXT(+'PLANTILLA PEDIDOS'!R1225,0)</f>
        <v>50640324</v>
      </c>
      <c r="F1221" s="1" t="str">
        <f aca="false">+'PLANTILLA PEDIDOS'!S1225</f>
        <v>EGU074</v>
      </c>
      <c r="G1221" s="1" t="str">
        <f aca="false">TEXT(+'PLANTILLA PEDIDOS'!T1225,0)</f>
        <v>814190452</v>
      </c>
      <c r="H1221" s="1" t="n">
        <f aca="false">+'PLANTILLA PEDIDOS'!U1225</f>
        <v>0</v>
      </c>
      <c r="I1221" s="1" t="str">
        <f aca="false">TEXT(+'PLANTILLA PEDIDOS'!V1225,0)</f>
        <v/>
      </c>
      <c r="J1221" s="1" t="str">
        <f aca="false">+'PLANTILLA PEDIDOS'!W1225</f>
        <v/>
      </c>
    </row>
    <row r="1222" customFormat="false" ht="13.8" hidden="false" customHeight="false" outlineLevel="0" collapsed="false">
      <c r="A1222" s="22" t="n">
        <f aca="false">+'PLANTILLA PEDIDOS'!$S$1</f>
        <v>45630</v>
      </c>
      <c r="B1222" s="1" t="str">
        <f aca="false">MID(+'PLANTILLA PEDIDOS'!O1226,1,4)</f>
        <v>7711</v>
      </c>
      <c r="C1222" s="1" t="str">
        <f aca="false">+'PLANTILLA PEDIDOS'!P1226</f>
        <v>OCHOA QUITO THALIA ARACELI</v>
      </c>
      <c r="D1222" s="1" t="str">
        <f aca="false">TEXT(+'PLANTILLA PEDIDOS'!Q1226,0)</f>
        <v>1000072567</v>
      </c>
      <c r="E1222" s="1" t="str">
        <f aca="false">TEXT(+'PLANTILLA PEDIDOS'!R1226,0)</f>
        <v>50640324</v>
      </c>
      <c r="F1222" s="1" t="str">
        <f aca="false">+'PLANTILLA PEDIDOS'!S1226</f>
        <v>EGU074</v>
      </c>
      <c r="G1222" s="1" t="str">
        <f aca="false">TEXT(+'PLANTILLA PEDIDOS'!T1226,0)</f>
        <v>814190452</v>
      </c>
      <c r="H1222" s="1" t="n">
        <f aca="false">+'PLANTILLA PEDIDOS'!U1226</f>
        <v>0</v>
      </c>
      <c r="I1222" s="1" t="str">
        <f aca="false">TEXT(+'PLANTILLA PEDIDOS'!V1226,0)</f>
        <v/>
      </c>
      <c r="J1222" s="1" t="str">
        <f aca="false">+'PLANTILLA PEDIDOS'!W1226</f>
        <v/>
      </c>
    </row>
    <row r="1223" customFormat="false" ht="13.8" hidden="false" customHeight="false" outlineLevel="0" collapsed="false">
      <c r="A1223" s="22" t="n">
        <f aca="false">+'PLANTILLA PEDIDOS'!$S$1</f>
        <v>45630</v>
      </c>
      <c r="B1223" s="1" t="str">
        <f aca="false">MID(+'PLANTILLA PEDIDOS'!O1227,1,4)</f>
        <v>7711</v>
      </c>
      <c r="C1223" s="1" t="str">
        <f aca="false">+'PLANTILLA PEDIDOS'!P1227</f>
        <v>OCHOA QUITO THALIA ARACELI</v>
      </c>
      <c r="D1223" s="1" t="str">
        <f aca="false">TEXT(+'PLANTILLA PEDIDOS'!Q1227,0)</f>
        <v>1000072567</v>
      </c>
      <c r="E1223" s="1" t="str">
        <f aca="false">TEXT(+'PLANTILLA PEDIDOS'!R1227,0)</f>
        <v>50640324</v>
      </c>
      <c r="F1223" s="1" t="str">
        <f aca="false">+'PLANTILLA PEDIDOS'!S1227</f>
        <v>EGU074</v>
      </c>
      <c r="G1223" s="1" t="str">
        <f aca="false">TEXT(+'PLANTILLA PEDIDOS'!T1227,0)</f>
        <v>814190452</v>
      </c>
      <c r="H1223" s="1" t="n">
        <f aca="false">+'PLANTILLA PEDIDOS'!U1227</f>
        <v>0</v>
      </c>
      <c r="I1223" s="1" t="str">
        <f aca="false">TEXT(+'PLANTILLA PEDIDOS'!V1227,0)</f>
        <v/>
      </c>
      <c r="J1223" s="1" t="str">
        <f aca="false">+'PLANTILLA PEDIDOS'!W1227</f>
        <v/>
      </c>
    </row>
    <row r="1224" customFormat="false" ht="13.8" hidden="false" customHeight="false" outlineLevel="0" collapsed="false">
      <c r="A1224" s="22" t="n">
        <f aca="false">+'PLANTILLA PEDIDOS'!$S$1</f>
        <v>45630</v>
      </c>
      <c r="B1224" s="1" t="str">
        <f aca="false">MID(+'PLANTILLA PEDIDOS'!O1228,1,4)</f>
        <v>7711</v>
      </c>
      <c r="C1224" s="1" t="str">
        <f aca="false">+'PLANTILLA PEDIDOS'!P1228</f>
        <v>OCHOA QUITO THALIA ARACELI</v>
      </c>
      <c r="D1224" s="1" t="str">
        <f aca="false">TEXT(+'PLANTILLA PEDIDOS'!Q1228,0)</f>
        <v>1000072567</v>
      </c>
      <c r="E1224" s="1" t="str">
        <f aca="false">TEXT(+'PLANTILLA PEDIDOS'!R1228,0)</f>
        <v>50640324</v>
      </c>
      <c r="F1224" s="1" t="str">
        <f aca="false">+'PLANTILLA PEDIDOS'!S1228</f>
        <v>EGU074</v>
      </c>
      <c r="G1224" s="1" t="str">
        <f aca="false">TEXT(+'PLANTILLA PEDIDOS'!T1228,0)</f>
        <v>814190452</v>
      </c>
      <c r="H1224" s="1" t="n">
        <f aca="false">+'PLANTILLA PEDIDOS'!U1228</f>
        <v>0</v>
      </c>
      <c r="I1224" s="1" t="str">
        <f aca="false">TEXT(+'PLANTILLA PEDIDOS'!V1228,0)</f>
        <v/>
      </c>
      <c r="J1224" s="1" t="str">
        <f aca="false">+'PLANTILLA PEDIDOS'!W1228</f>
        <v/>
      </c>
    </row>
    <row r="1225" customFormat="false" ht="13.8" hidden="false" customHeight="false" outlineLevel="0" collapsed="false">
      <c r="A1225" s="22" t="n">
        <f aca="false">+'PLANTILLA PEDIDOS'!$S$1</f>
        <v>45630</v>
      </c>
      <c r="B1225" s="1" t="str">
        <f aca="false">MID(+'PLANTILLA PEDIDOS'!O1229,1,4)</f>
        <v>7711</v>
      </c>
      <c r="C1225" s="1" t="str">
        <f aca="false">+'PLANTILLA PEDIDOS'!P1229</f>
        <v>OCHOA QUITO THALIA ARACELI</v>
      </c>
      <c r="D1225" s="1" t="str">
        <f aca="false">TEXT(+'PLANTILLA PEDIDOS'!Q1229,0)</f>
        <v>1000072567</v>
      </c>
      <c r="E1225" s="1" t="str">
        <f aca="false">TEXT(+'PLANTILLA PEDIDOS'!R1229,0)</f>
        <v>50640324</v>
      </c>
      <c r="F1225" s="1" t="str">
        <f aca="false">+'PLANTILLA PEDIDOS'!S1229</f>
        <v>EGU074</v>
      </c>
      <c r="G1225" s="1" t="str">
        <f aca="false">TEXT(+'PLANTILLA PEDIDOS'!T1229,0)</f>
        <v>814190452</v>
      </c>
      <c r="H1225" s="1" t="n">
        <f aca="false">+'PLANTILLA PEDIDOS'!U1229</f>
        <v>0</v>
      </c>
      <c r="I1225" s="1" t="str">
        <f aca="false">TEXT(+'PLANTILLA PEDIDOS'!V1229,0)</f>
        <v/>
      </c>
      <c r="J1225" s="1" t="str">
        <f aca="false">+'PLANTILLA PEDIDOS'!W1229</f>
        <v/>
      </c>
    </row>
    <row r="1226" customFormat="false" ht="13.8" hidden="false" customHeight="false" outlineLevel="0" collapsed="false">
      <c r="A1226" s="22" t="n">
        <f aca="false">+'PLANTILLA PEDIDOS'!$S$1</f>
        <v>45630</v>
      </c>
      <c r="B1226" s="1" t="str">
        <f aca="false">MID(+'PLANTILLA PEDIDOS'!O1230,1,4)</f>
        <v>7711</v>
      </c>
      <c r="C1226" s="1" t="str">
        <f aca="false">+'PLANTILLA PEDIDOS'!P1230</f>
        <v>OCHOA QUITO THALIA ARACELI</v>
      </c>
      <c r="D1226" s="1" t="str">
        <f aca="false">TEXT(+'PLANTILLA PEDIDOS'!Q1230,0)</f>
        <v>1000072567</v>
      </c>
      <c r="E1226" s="1" t="str">
        <f aca="false">TEXT(+'PLANTILLA PEDIDOS'!R1230,0)</f>
        <v>50640324</v>
      </c>
      <c r="F1226" s="1" t="str">
        <f aca="false">+'PLANTILLA PEDIDOS'!S1230</f>
        <v>EGU074</v>
      </c>
      <c r="G1226" s="1" t="str">
        <f aca="false">TEXT(+'PLANTILLA PEDIDOS'!T1230,0)</f>
        <v>814190452</v>
      </c>
      <c r="H1226" s="1" t="n">
        <f aca="false">+'PLANTILLA PEDIDOS'!U1230</f>
        <v>0</v>
      </c>
      <c r="I1226" s="1" t="str">
        <f aca="false">TEXT(+'PLANTILLA PEDIDOS'!V1230,0)</f>
        <v/>
      </c>
      <c r="J1226" s="1" t="str">
        <f aca="false">+'PLANTILLA PEDIDOS'!W1230</f>
        <v/>
      </c>
    </row>
    <row r="1227" customFormat="false" ht="13.8" hidden="false" customHeight="false" outlineLevel="0" collapsed="false">
      <c r="A1227" s="22" t="n">
        <f aca="false">+'PLANTILLA PEDIDOS'!$S$1</f>
        <v>45630</v>
      </c>
      <c r="B1227" s="1" t="str">
        <f aca="false">MID(+'PLANTILLA PEDIDOS'!O1231,1,4)</f>
        <v>7711</v>
      </c>
      <c r="C1227" s="1" t="str">
        <f aca="false">+'PLANTILLA PEDIDOS'!P1231</f>
        <v>OCHOA QUITO THALIA ARACELI</v>
      </c>
      <c r="D1227" s="1" t="str">
        <f aca="false">TEXT(+'PLANTILLA PEDIDOS'!Q1231,0)</f>
        <v>1000072567</v>
      </c>
      <c r="E1227" s="1" t="str">
        <f aca="false">TEXT(+'PLANTILLA PEDIDOS'!R1231,0)</f>
        <v>50640324</v>
      </c>
      <c r="F1227" s="1" t="str">
        <f aca="false">+'PLANTILLA PEDIDOS'!S1231</f>
        <v>EGU074</v>
      </c>
      <c r="G1227" s="1" t="str">
        <f aca="false">TEXT(+'PLANTILLA PEDIDOS'!T1231,0)</f>
        <v>814190452</v>
      </c>
      <c r="H1227" s="1" t="n">
        <f aca="false">+'PLANTILLA PEDIDOS'!U1231</f>
        <v>0</v>
      </c>
      <c r="I1227" s="1" t="str">
        <f aca="false">TEXT(+'PLANTILLA PEDIDOS'!V1231,0)</f>
        <v/>
      </c>
      <c r="J1227" s="1" t="str">
        <f aca="false">+'PLANTILLA PEDIDOS'!W1231</f>
        <v/>
      </c>
    </row>
    <row r="1228" customFormat="false" ht="13.8" hidden="false" customHeight="false" outlineLevel="0" collapsed="false">
      <c r="A1228" s="22" t="n">
        <f aca="false">+'PLANTILLA PEDIDOS'!$S$1</f>
        <v>45630</v>
      </c>
      <c r="B1228" s="1" t="str">
        <f aca="false">MID(+'PLANTILLA PEDIDOS'!O1232,1,4)</f>
        <v>7711</v>
      </c>
      <c r="C1228" s="1" t="str">
        <f aca="false">+'PLANTILLA PEDIDOS'!P1232</f>
        <v>OCHOA QUITO THALIA ARACELI</v>
      </c>
      <c r="D1228" s="1" t="str">
        <f aca="false">TEXT(+'PLANTILLA PEDIDOS'!Q1232,0)</f>
        <v>1000072567</v>
      </c>
      <c r="E1228" s="1" t="str">
        <f aca="false">TEXT(+'PLANTILLA PEDIDOS'!R1232,0)</f>
        <v>50640324</v>
      </c>
      <c r="F1228" s="1" t="str">
        <f aca="false">+'PLANTILLA PEDIDOS'!S1232</f>
        <v>EGU074</v>
      </c>
      <c r="G1228" s="1" t="str">
        <f aca="false">TEXT(+'PLANTILLA PEDIDOS'!T1232,0)</f>
        <v>814190452</v>
      </c>
      <c r="H1228" s="1" t="n">
        <f aca="false">+'PLANTILLA PEDIDOS'!U1232</f>
        <v>0</v>
      </c>
      <c r="I1228" s="1" t="str">
        <f aca="false">TEXT(+'PLANTILLA PEDIDOS'!V1232,0)</f>
        <v/>
      </c>
      <c r="J1228" s="1" t="str">
        <f aca="false">+'PLANTILLA PEDIDOS'!W1232</f>
        <v/>
      </c>
    </row>
    <row r="1229" customFormat="false" ht="13.8" hidden="false" customHeight="false" outlineLevel="0" collapsed="false">
      <c r="A1229" s="22" t="n">
        <f aca="false">+'PLANTILLA PEDIDOS'!$S$1</f>
        <v>45630</v>
      </c>
      <c r="B1229" s="1" t="str">
        <f aca="false">MID(+'PLANTILLA PEDIDOS'!O1233,1,4)</f>
        <v>7711</v>
      </c>
      <c r="C1229" s="1" t="str">
        <f aca="false">+'PLANTILLA PEDIDOS'!P1233</f>
        <v>OCHOA QUITO THALIA ARACELI</v>
      </c>
      <c r="D1229" s="1" t="str">
        <f aca="false">TEXT(+'PLANTILLA PEDIDOS'!Q1233,0)</f>
        <v>1000072567</v>
      </c>
      <c r="E1229" s="1" t="str">
        <f aca="false">TEXT(+'PLANTILLA PEDIDOS'!R1233,0)</f>
        <v>50640324</v>
      </c>
      <c r="F1229" s="1" t="str">
        <f aca="false">+'PLANTILLA PEDIDOS'!S1233</f>
        <v>EGU074</v>
      </c>
      <c r="G1229" s="1" t="str">
        <f aca="false">TEXT(+'PLANTILLA PEDIDOS'!T1233,0)</f>
        <v>814190452</v>
      </c>
      <c r="H1229" s="1" t="n">
        <f aca="false">+'PLANTILLA PEDIDOS'!U1233</f>
        <v>0</v>
      </c>
      <c r="I1229" s="1" t="str">
        <f aca="false">TEXT(+'PLANTILLA PEDIDOS'!V1233,0)</f>
        <v/>
      </c>
      <c r="J1229" s="1" t="str">
        <f aca="false">+'PLANTILLA PEDIDOS'!W1233</f>
        <v/>
      </c>
    </row>
    <row r="1230" customFormat="false" ht="13.8" hidden="false" customHeight="false" outlineLevel="0" collapsed="false">
      <c r="A1230" s="22" t="n">
        <f aca="false">+'PLANTILLA PEDIDOS'!$S$1</f>
        <v>45630</v>
      </c>
      <c r="B1230" s="1" t="str">
        <f aca="false">MID(+'PLANTILLA PEDIDOS'!O1234,1,4)</f>
        <v>7711</v>
      </c>
      <c r="C1230" s="1" t="str">
        <f aca="false">+'PLANTILLA PEDIDOS'!P1234</f>
        <v>OCHOA QUITO THALIA ARACELI</v>
      </c>
      <c r="D1230" s="1" t="str">
        <f aca="false">TEXT(+'PLANTILLA PEDIDOS'!Q1234,0)</f>
        <v>1000072567</v>
      </c>
      <c r="E1230" s="1" t="str">
        <f aca="false">TEXT(+'PLANTILLA PEDIDOS'!R1234,0)</f>
        <v>50640324</v>
      </c>
      <c r="F1230" s="1" t="str">
        <f aca="false">+'PLANTILLA PEDIDOS'!S1234</f>
        <v>EGU074</v>
      </c>
      <c r="G1230" s="1" t="str">
        <f aca="false">TEXT(+'PLANTILLA PEDIDOS'!T1234,0)</f>
        <v>814190452</v>
      </c>
      <c r="H1230" s="1" t="n">
        <f aca="false">+'PLANTILLA PEDIDOS'!U1234</f>
        <v>0</v>
      </c>
      <c r="I1230" s="1" t="str">
        <f aca="false">TEXT(+'PLANTILLA PEDIDOS'!V1234,0)</f>
        <v/>
      </c>
      <c r="J1230" s="1" t="str">
        <f aca="false">+'PLANTILLA PEDIDOS'!W1234</f>
        <v/>
      </c>
    </row>
    <row r="1231" customFormat="false" ht="13.8" hidden="false" customHeight="false" outlineLevel="0" collapsed="false">
      <c r="A1231" s="22" t="n">
        <f aca="false">+'PLANTILLA PEDIDOS'!$S$1</f>
        <v>45630</v>
      </c>
      <c r="B1231" s="1" t="str">
        <f aca="false">MID(+'PLANTILLA PEDIDOS'!O1235,1,4)</f>
        <v>7711</v>
      </c>
      <c r="C1231" s="1" t="str">
        <f aca="false">+'PLANTILLA PEDIDOS'!P1235</f>
        <v>OCHOA QUITO THALIA ARACELI</v>
      </c>
      <c r="D1231" s="1" t="str">
        <f aca="false">TEXT(+'PLANTILLA PEDIDOS'!Q1235,0)</f>
        <v>1000072567</v>
      </c>
      <c r="E1231" s="1" t="str">
        <f aca="false">TEXT(+'PLANTILLA PEDIDOS'!R1235,0)</f>
        <v>50640324</v>
      </c>
      <c r="F1231" s="1" t="str">
        <f aca="false">+'PLANTILLA PEDIDOS'!S1235</f>
        <v>EGU074</v>
      </c>
      <c r="G1231" s="1" t="str">
        <f aca="false">TEXT(+'PLANTILLA PEDIDOS'!T1235,0)</f>
        <v>814190452</v>
      </c>
      <c r="H1231" s="1" t="n">
        <f aca="false">+'PLANTILLA PEDIDOS'!U1235</f>
        <v>0</v>
      </c>
      <c r="I1231" s="1" t="str">
        <f aca="false">TEXT(+'PLANTILLA PEDIDOS'!V1235,0)</f>
        <v/>
      </c>
      <c r="J1231" s="1" t="str">
        <f aca="false">+'PLANTILLA PEDIDOS'!W1235</f>
        <v/>
      </c>
    </row>
    <row r="1232" customFormat="false" ht="13.8" hidden="false" customHeight="false" outlineLevel="0" collapsed="false">
      <c r="A1232" s="22" t="n">
        <f aca="false">+'PLANTILLA PEDIDOS'!$S$1</f>
        <v>45630</v>
      </c>
      <c r="B1232" s="1" t="str">
        <f aca="false">MID(+'PLANTILLA PEDIDOS'!O1236,1,4)</f>
        <v>7711</v>
      </c>
      <c r="C1232" s="1" t="str">
        <f aca="false">+'PLANTILLA PEDIDOS'!P1236</f>
        <v>OCHOA QUITO THALIA ARACELI</v>
      </c>
      <c r="D1232" s="1" t="str">
        <f aca="false">TEXT(+'PLANTILLA PEDIDOS'!Q1236,0)</f>
        <v>1000072567</v>
      </c>
      <c r="E1232" s="1" t="str">
        <f aca="false">TEXT(+'PLANTILLA PEDIDOS'!R1236,0)</f>
        <v>50640324</v>
      </c>
      <c r="F1232" s="1" t="str">
        <f aca="false">+'PLANTILLA PEDIDOS'!S1236</f>
        <v>EGU074</v>
      </c>
      <c r="G1232" s="1" t="str">
        <f aca="false">TEXT(+'PLANTILLA PEDIDOS'!T1236,0)</f>
        <v>814190452</v>
      </c>
      <c r="H1232" s="1" t="n">
        <f aca="false">+'PLANTILLA PEDIDOS'!U1236</f>
        <v>0</v>
      </c>
      <c r="I1232" s="1" t="str">
        <f aca="false">TEXT(+'PLANTILLA PEDIDOS'!V1236,0)</f>
        <v/>
      </c>
      <c r="J1232" s="1" t="str">
        <f aca="false">+'PLANTILLA PEDIDOS'!W1236</f>
        <v/>
      </c>
    </row>
    <row r="1233" customFormat="false" ht="13.8" hidden="false" customHeight="false" outlineLevel="0" collapsed="false">
      <c r="A1233" s="22" t="n">
        <f aca="false">+'PLANTILLA PEDIDOS'!$S$1</f>
        <v>45630</v>
      </c>
      <c r="B1233" s="1" t="str">
        <f aca="false">MID(+'PLANTILLA PEDIDOS'!O1237,1,4)</f>
        <v>7711</v>
      </c>
      <c r="C1233" s="1" t="str">
        <f aca="false">+'PLANTILLA PEDIDOS'!P1237</f>
        <v>OCHOA QUITO THALIA ARACELI</v>
      </c>
      <c r="D1233" s="1" t="str">
        <f aca="false">TEXT(+'PLANTILLA PEDIDOS'!Q1237,0)</f>
        <v>1000072567</v>
      </c>
      <c r="E1233" s="1" t="str">
        <f aca="false">TEXT(+'PLANTILLA PEDIDOS'!R1237,0)</f>
        <v>50640324</v>
      </c>
      <c r="F1233" s="1" t="str">
        <f aca="false">+'PLANTILLA PEDIDOS'!S1237</f>
        <v>EGU074</v>
      </c>
      <c r="G1233" s="1" t="str">
        <f aca="false">TEXT(+'PLANTILLA PEDIDOS'!T1237,0)</f>
        <v>814190452</v>
      </c>
      <c r="H1233" s="1" t="n">
        <f aca="false">+'PLANTILLA PEDIDOS'!U1237</f>
        <v>0</v>
      </c>
      <c r="I1233" s="1" t="str">
        <f aca="false">TEXT(+'PLANTILLA PEDIDOS'!V1237,0)</f>
        <v/>
      </c>
      <c r="J1233" s="1" t="str">
        <f aca="false">+'PLANTILLA PEDIDOS'!W1237</f>
        <v/>
      </c>
    </row>
    <row r="1234" customFormat="false" ht="13.8" hidden="false" customHeight="false" outlineLevel="0" collapsed="false">
      <c r="A1234" s="22" t="n">
        <f aca="false">+'PLANTILLA PEDIDOS'!$S$1</f>
        <v>45630</v>
      </c>
      <c r="B1234" s="1" t="str">
        <f aca="false">MID(+'PLANTILLA PEDIDOS'!O1238,1,4)</f>
        <v>7711</v>
      </c>
      <c r="C1234" s="1" t="str">
        <f aca="false">+'PLANTILLA PEDIDOS'!P1238</f>
        <v>OCHOA QUITO THALIA ARACELI</v>
      </c>
      <c r="D1234" s="1" t="str">
        <f aca="false">TEXT(+'PLANTILLA PEDIDOS'!Q1238,0)</f>
        <v>1000072567</v>
      </c>
      <c r="E1234" s="1" t="str">
        <f aca="false">TEXT(+'PLANTILLA PEDIDOS'!R1238,0)</f>
        <v>50640324</v>
      </c>
      <c r="F1234" s="1" t="str">
        <f aca="false">+'PLANTILLA PEDIDOS'!S1238</f>
        <v>EGU074</v>
      </c>
      <c r="G1234" s="1" t="str">
        <f aca="false">TEXT(+'PLANTILLA PEDIDOS'!T1238,0)</f>
        <v>814190452</v>
      </c>
      <c r="H1234" s="1" t="n">
        <f aca="false">+'PLANTILLA PEDIDOS'!U1238</f>
        <v>0</v>
      </c>
      <c r="I1234" s="1" t="str">
        <f aca="false">TEXT(+'PLANTILLA PEDIDOS'!V1238,0)</f>
        <v/>
      </c>
      <c r="J1234" s="1" t="str">
        <f aca="false">+'PLANTILLA PEDIDOS'!W1238</f>
        <v/>
      </c>
    </row>
    <row r="1235" customFormat="false" ht="13.8" hidden="false" customHeight="false" outlineLevel="0" collapsed="false">
      <c r="A1235" s="22" t="n">
        <f aca="false">+'PLANTILLA PEDIDOS'!$S$1</f>
        <v>45630</v>
      </c>
      <c r="B1235" s="1" t="str">
        <f aca="false">MID(+'PLANTILLA PEDIDOS'!O1239,1,4)</f>
        <v>7711</v>
      </c>
      <c r="C1235" s="1" t="str">
        <f aca="false">+'PLANTILLA PEDIDOS'!P1239</f>
        <v>OCHOA QUITO THALIA ARACELI</v>
      </c>
      <c r="D1235" s="1" t="str">
        <f aca="false">TEXT(+'PLANTILLA PEDIDOS'!Q1239,0)</f>
        <v>1000072567</v>
      </c>
      <c r="E1235" s="1" t="str">
        <f aca="false">TEXT(+'PLANTILLA PEDIDOS'!R1239,0)</f>
        <v>50640324</v>
      </c>
      <c r="F1235" s="1" t="str">
        <f aca="false">+'PLANTILLA PEDIDOS'!S1239</f>
        <v>EGU074</v>
      </c>
      <c r="G1235" s="1" t="str">
        <f aca="false">TEXT(+'PLANTILLA PEDIDOS'!T1239,0)</f>
        <v>814190452</v>
      </c>
      <c r="H1235" s="1" t="n">
        <f aca="false">+'PLANTILLA PEDIDOS'!U1239</f>
        <v>0</v>
      </c>
      <c r="I1235" s="1" t="str">
        <f aca="false">TEXT(+'PLANTILLA PEDIDOS'!V1239,0)</f>
        <v/>
      </c>
      <c r="J1235" s="1" t="str">
        <f aca="false">+'PLANTILLA PEDIDOS'!W1239</f>
        <v/>
      </c>
    </row>
    <row r="1236" customFormat="false" ht="13.8" hidden="false" customHeight="false" outlineLevel="0" collapsed="false">
      <c r="A1236" s="22" t="n">
        <f aca="false">+'PLANTILLA PEDIDOS'!$S$1</f>
        <v>45630</v>
      </c>
      <c r="B1236" s="1" t="str">
        <f aca="false">MID(+'PLANTILLA PEDIDOS'!O1240,1,4)</f>
        <v>7711</v>
      </c>
      <c r="C1236" s="1" t="str">
        <f aca="false">+'PLANTILLA PEDIDOS'!P1240</f>
        <v>OCHOA QUITO THALIA ARACELI</v>
      </c>
      <c r="D1236" s="1" t="str">
        <f aca="false">TEXT(+'PLANTILLA PEDIDOS'!Q1240,0)</f>
        <v>1000072567</v>
      </c>
      <c r="E1236" s="1" t="str">
        <f aca="false">TEXT(+'PLANTILLA PEDIDOS'!R1240,0)</f>
        <v>50640324</v>
      </c>
      <c r="F1236" s="1" t="str">
        <f aca="false">+'PLANTILLA PEDIDOS'!S1240</f>
        <v>EGU074</v>
      </c>
      <c r="G1236" s="1" t="str">
        <f aca="false">TEXT(+'PLANTILLA PEDIDOS'!T1240,0)</f>
        <v>814190452</v>
      </c>
      <c r="H1236" s="1" t="n">
        <f aca="false">+'PLANTILLA PEDIDOS'!U1240</f>
        <v>0</v>
      </c>
      <c r="I1236" s="1" t="str">
        <f aca="false">TEXT(+'PLANTILLA PEDIDOS'!V1240,0)</f>
        <v/>
      </c>
      <c r="J1236" s="1" t="str">
        <f aca="false">+'PLANTILLA PEDIDOS'!W1240</f>
        <v/>
      </c>
    </row>
    <row r="1237" customFormat="false" ht="13.8" hidden="false" customHeight="false" outlineLevel="0" collapsed="false">
      <c r="A1237" s="22" t="n">
        <f aca="false">+'PLANTILLA PEDIDOS'!$S$1</f>
        <v>45630</v>
      </c>
      <c r="B1237" s="1" t="str">
        <f aca="false">MID(+'PLANTILLA PEDIDOS'!O1241,1,4)</f>
        <v>7711</v>
      </c>
      <c r="C1237" s="1" t="str">
        <f aca="false">+'PLANTILLA PEDIDOS'!P1241</f>
        <v>OCHOA QUITO THALIA ARACELI</v>
      </c>
      <c r="D1237" s="1" t="str">
        <f aca="false">TEXT(+'PLANTILLA PEDIDOS'!Q1241,0)</f>
        <v>1000072567</v>
      </c>
      <c r="E1237" s="1" t="str">
        <f aca="false">TEXT(+'PLANTILLA PEDIDOS'!R1241,0)</f>
        <v>50640324</v>
      </c>
      <c r="F1237" s="1" t="str">
        <f aca="false">+'PLANTILLA PEDIDOS'!S1241</f>
        <v>EGU074</v>
      </c>
      <c r="G1237" s="1" t="str">
        <f aca="false">TEXT(+'PLANTILLA PEDIDOS'!T1241,0)</f>
        <v>814190452</v>
      </c>
      <c r="H1237" s="1" t="n">
        <f aca="false">+'PLANTILLA PEDIDOS'!U1241</f>
        <v>0</v>
      </c>
      <c r="I1237" s="1" t="str">
        <f aca="false">TEXT(+'PLANTILLA PEDIDOS'!V1241,0)</f>
        <v/>
      </c>
      <c r="J1237" s="1" t="str">
        <f aca="false">+'PLANTILLA PEDIDOS'!W1241</f>
        <v/>
      </c>
    </row>
    <row r="1238" customFormat="false" ht="13.8" hidden="false" customHeight="false" outlineLevel="0" collapsed="false">
      <c r="A1238" s="22" t="n">
        <f aca="false">+'PLANTILLA PEDIDOS'!$S$1</f>
        <v>45630</v>
      </c>
      <c r="B1238" s="1" t="str">
        <f aca="false">MID(+'PLANTILLA PEDIDOS'!O1242,1,4)</f>
        <v>7711</v>
      </c>
      <c r="C1238" s="1" t="str">
        <f aca="false">+'PLANTILLA PEDIDOS'!P1242</f>
        <v>MOROCHO ORDONES WILSON FABIAN</v>
      </c>
      <c r="D1238" s="1" t="str">
        <f aca="false">TEXT(+'PLANTILLA PEDIDOS'!Q1242,0)</f>
        <v>1000039168</v>
      </c>
      <c r="E1238" s="1" t="str">
        <f aca="false">TEXT(+'PLANTILLA PEDIDOS'!R1242,0)</f>
        <v>50640324</v>
      </c>
      <c r="F1238" s="1" t="str">
        <f aca="false">+'PLANTILLA PEDIDOS'!S1242</f>
        <v>EGU074</v>
      </c>
      <c r="G1238" s="1" t="str">
        <f aca="false">TEXT(+'PLANTILLA PEDIDOS'!T1242,0)</f>
        <v>814190452</v>
      </c>
      <c r="H1238" s="1" t="n">
        <f aca="false">+'PLANTILLA PEDIDOS'!U1242</f>
        <v>0</v>
      </c>
      <c r="I1238" s="1" t="str">
        <f aca="false">TEXT(+'PLANTILLA PEDIDOS'!V1242,0)</f>
        <v/>
      </c>
      <c r="J1238" s="1" t="str">
        <f aca="false">+'PLANTILLA PEDIDOS'!W1242</f>
        <v/>
      </c>
    </row>
    <row r="1239" customFormat="false" ht="13.8" hidden="false" customHeight="false" outlineLevel="0" collapsed="false">
      <c r="A1239" s="22" t="n">
        <f aca="false">+'PLANTILLA PEDIDOS'!$S$1</f>
        <v>45630</v>
      </c>
      <c r="B1239" s="1" t="str">
        <f aca="false">MID(+'PLANTILLA PEDIDOS'!O1243,1,4)</f>
        <v>7711</v>
      </c>
      <c r="C1239" s="1" t="str">
        <f aca="false">+'PLANTILLA PEDIDOS'!P1243</f>
        <v>MOROCHO ORDONES WILSON FABIAN</v>
      </c>
      <c r="D1239" s="1" t="str">
        <f aca="false">TEXT(+'PLANTILLA PEDIDOS'!Q1243,0)</f>
        <v>1000039168</v>
      </c>
      <c r="E1239" s="1" t="str">
        <f aca="false">TEXT(+'PLANTILLA PEDIDOS'!R1243,0)</f>
        <v>50640324</v>
      </c>
      <c r="F1239" s="1" t="str">
        <f aca="false">+'PLANTILLA PEDIDOS'!S1243</f>
        <v>EGU074</v>
      </c>
      <c r="G1239" s="1" t="str">
        <f aca="false">TEXT(+'PLANTILLA PEDIDOS'!T1243,0)</f>
        <v>814190452</v>
      </c>
      <c r="H1239" s="1" t="n">
        <f aca="false">+'PLANTILLA PEDIDOS'!U1243</f>
        <v>0</v>
      </c>
      <c r="I1239" s="1" t="str">
        <f aca="false">TEXT(+'PLANTILLA PEDIDOS'!V1243,0)</f>
        <v/>
      </c>
      <c r="J1239" s="1" t="str">
        <f aca="false">+'PLANTILLA PEDIDOS'!W1243</f>
        <v/>
      </c>
    </row>
    <row r="1240" customFormat="false" ht="13.8" hidden="false" customHeight="false" outlineLevel="0" collapsed="false">
      <c r="A1240" s="22" t="n">
        <f aca="false">+'PLANTILLA PEDIDOS'!$S$1</f>
        <v>45630</v>
      </c>
      <c r="B1240" s="1" t="str">
        <f aca="false">MID(+'PLANTILLA PEDIDOS'!O1244,1,4)</f>
        <v>7711</v>
      </c>
      <c r="C1240" s="1" t="str">
        <f aca="false">+'PLANTILLA PEDIDOS'!P1244</f>
        <v>MOROCHO ORDONES WILSON FABIAN</v>
      </c>
      <c r="D1240" s="1" t="str">
        <f aca="false">TEXT(+'PLANTILLA PEDIDOS'!Q1244,0)</f>
        <v>1000039168</v>
      </c>
      <c r="E1240" s="1" t="str">
        <f aca="false">TEXT(+'PLANTILLA PEDIDOS'!R1244,0)</f>
        <v>50640324</v>
      </c>
      <c r="F1240" s="1" t="str">
        <f aca="false">+'PLANTILLA PEDIDOS'!S1244</f>
        <v>EGU074</v>
      </c>
      <c r="G1240" s="1" t="str">
        <f aca="false">TEXT(+'PLANTILLA PEDIDOS'!T1244,0)</f>
        <v>814190450</v>
      </c>
      <c r="H1240" s="1" t="n">
        <f aca="false">+'PLANTILLA PEDIDOS'!U1244</f>
        <v>0</v>
      </c>
      <c r="I1240" s="1" t="str">
        <f aca="false">TEXT(+'PLANTILLA PEDIDOS'!V1244,0)</f>
        <v/>
      </c>
      <c r="J1240" s="1" t="str">
        <f aca="false">+'PLANTILLA PEDIDOS'!W1244</f>
        <v/>
      </c>
    </row>
    <row r="1241" customFormat="false" ht="13.8" hidden="false" customHeight="false" outlineLevel="0" collapsed="false">
      <c r="A1241" s="22" t="n">
        <f aca="false">+'PLANTILLA PEDIDOS'!$S$1</f>
        <v>45630</v>
      </c>
      <c r="B1241" s="1" t="str">
        <f aca="false">MID(+'PLANTILLA PEDIDOS'!O1245,1,4)</f>
        <v>7711</v>
      </c>
      <c r="C1241" s="1" t="str">
        <f aca="false">+'PLANTILLA PEDIDOS'!P1245</f>
        <v>MOROCHO ORDONES WILSON FABIAN</v>
      </c>
      <c r="D1241" s="1" t="str">
        <f aca="false">TEXT(+'PLANTILLA PEDIDOS'!Q1245,0)</f>
        <v>1000039168</v>
      </c>
      <c r="E1241" s="1" t="str">
        <f aca="false">TEXT(+'PLANTILLA PEDIDOS'!R1245,0)</f>
        <v>50640324</v>
      </c>
      <c r="F1241" s="1" t="str">
        <f aca="false">+'PLANTILLA PEDIDOS'!S1245</f>
        <v>EGU074</v>
      </c>
      <c r="G1241" s="1" t="str">
        <f aca="false">TEXT(+'PLANTILLA PEDIDOS'!T1245,0)</f>
        <v>814190450</v>
      </c>
      <c r="H1241" s="1" t="n">
        <f aca="false">+'PLANTILLA PEDIDOS'!U1245</f>
        <v>0</v>
      </c>
      <c r="I1241" s="1" t="str">
        <f aca="false">TEXT(+'PLANTILLA PEDIDOS'!V1245,0)</f>
        <v/>
      </c>
      <c r="J1241" s="1" t="str">
        <f aca="false">+'PLANTILLA PEDIDOS'!W1245</f>
        <v/>
      </c>
    </row>
    <row r="1242" customFormat="false" ht="13.8" hidden="false" customHeight="false" outlineLevel="0" collapsed="false">
      <c r="A1242" s="22" t="n">
        <f aca="false">+'PLANTILLA PEDIDOS'!$S$1</f>
        <v>45630</v>
      </c>
      <c r="B1242" s="1" t="str">
        <f aca="false">MID(+'PLANTILLA PEDIDOS'!O1246,1,4)</f>
        <v>7711</v>
      </c>
      <c r="C1242" s="1" t="str">
        <f aca="false">+'PLANTILLA PEDIDOS'!P1246</f>
        <v>MOROCHO ORDONES WILSON FABIAN</v>
      </c>
      <c r="D1242" s="1" t="str">
        <f aca="false">TEXT(+'PLANTILLA PEDIDOS'!Q1246,0)</f>
        <v>1000039168</v>
      </c>
      <c r="E1242" s="1" t="str">
        <f aca="false">TEXT(+'PLANTILLA PEDIDOS'!R1246,0)</f>
        <v>50640324</v>
      </c>
      <c r="F1242" s="1" t="str">
        <f aca="false">+'PLANTILLA PEDIDOS'!S1246</f>
        <v>EGU074</v>
      </c>
      <c r="G1242" s="1" t="str">
        <f aca="false">TEXT(+'PLANTILLA PEDIDOS'!T1246,0)</f>
        <v>814190450</v>
      </c>
      <c r="H1242" s="1" t="n">
        <f aca="false">+'PLANTILLA PEDIDOS'!U1246</f>
        <v>0</v>
      </c>
      <c r="I1242" s="1" t="str">
        <f aca="false">TEXT(+'PLANTILLA PEDIDOS'!V1246,0)</f>
        <v/>
      </c>
      <c r="J1242" s="1" t="str">
        <f aca="false">+'PLANTILLA PEDIDOS'!W1246</f>
        <v/>
      </c>
    </row>
    <row r="1243" customFormat="false" ht="13.8" hidden="false" customHeight="false" outlineLevel="0" collapsed="false">
      <c r="A1243" s="22" t="n">
        <f aca="false">+'PLANTILLA PEDIDOS'!$S$1</f>
        <v>45630</v>
      </c>
      <c r="B1243" s="1" t="str">
        <f aca="false">MID(+'PLANTILLA PEDIDOS'!O1247,1,4)</f>
        <v>7711</v>
      </c>
      <c r="C1243" s="1" t="str">
        <f aca="false">+'PLANTILLA PEDIDOS'!P1247</f>
        <v>MOROCHO ORDONES WILSON FABIAN</v>
      </c>
      <c r="D1243" s="1" t="str">
        <f aca="false">TEXT(+'PLANTILLA PEDIDOS'!Q1247,0)</f>
        <v>1000039168</v>
      </c>
      <c r="E1243" s="1" t="str">
        <f aca="false">TEXT(+'PLANTILLA PEDIDOS'!R1247,0)</f>
        <v>50640324</v>
      </c>
      <c r="F1243" s="1" t="str">
        <f aca="false">+'PLANTILLA PEDIDOS'!S1247</f>
        <v>EGU074</v>
      </c>
      <c r="G1243" s="1" t="str">
        <f aca="false">TEXT(+'PLANTILLA PEDIDOS'!T1247,0)</f>
        <v>814190450</v>
      </c>
      <c r="H1243" s="1" t="n">
        <f aca="false">+'PLANTILLA PEDIDOS'!U1247</f>
        <v>0</v>
      </c>
      <c r="I1243" s="1" t="str">
        <f aca="false">TEXT(+'PLANTILLA PEDIDOS'!V1247,0)</f>
        <v/>
      </c>
      <c r="J1243" s="1" t="str">
        <f aca="false">+'PLANTILLA PEDIDOS'!W1247</f>
        <v/>
      </c>
    </row>
    <row r="1244" customFormat="false" ht="13.8" hidden="false" customHeight="false" outlineLevel="0" collapsed="false">
      <c r="A1244" s="22" t="n">
        <f aca="false">+'PLANTILLA PEDIDOS'!$S$1</f>
        <v>45630</v>
      </c>
      <c r="B1244" s="1" t="str">
        <f aca="false">MID(+'PLANTILLA PEDIDOS'!O1248,1,4)</f>
        <v>7711</v>
      </c>
      <c r="C1244" s="1" t="str">
        <f aca="false">+'PLANTILLA PEDIDOS'!P1248</f>
        <v>MOROCHO ORDONES WILSON FABIAN</v>
      </c>
      <c r="D1244" s="1" t="str">
        <f aca="false">TEXT(+'PLANTILLA PEDIDOS'!Q1248,0)</f>
        <v>1000039168</v>
      </c>
      <c r="E1244" s="1" t="str">
        <f aca="false">TEXT(+'PLANTILLA PEDIDOS'!R1248,0)</f>
        <v>50640324</v>
      </c>
      <c r="F1244" s="1" t="str">
        <f aca="false">+'PLANTILLA PEDIDOS'!S1248</f>
        <v>EGU074</v>
      </c>
      <c r="G1244" s="1" t="str">
        <f aca="false">TEXT(+'PLANTILLA PEDIDOS'!T1248,0)</f>
        <v>814190450</v>
      </c>
      <c r="H1244" s="1" t="n">
        <f aca="false">+'PLANTILLA PEDIDOS'!U1248</f>
        <v>0</v>
      </c>
      <c r="I1244" s="1" t="str">
        <f aca="false">TEXT(+'PLANTILLA PEDIDOS'!V1248,0)</f>
        <v/>
      </c>
      <c r="J1244" s="1" t="str">
        <f aca="false">+'PLANTILLA PEDIDOS'!W1248</f>
        <v/>
      </c>
    </row>
    <row r="1245" customFormat="false" ht="13.8" hidden="false" customHeight="false" outlineLevel="0" collapsed="false">
      <c r="A1245" s="22" t="n">
        <f aca="false">+'PLANTILLA PEDIDOS'!$S$1</f>
        <v>45630</v>
      </c>
      <c r="B1245" s="1" t="str">
        <f aca="false">MID(+'PLANTILLA PEDIDOS'!O1249,1,4)</f>
        <v>7711</v>
      </c>
      <c r="C1245" s="1" t="str">
        <f aca="false">+'PLANTILLA PEDIDOS'!P1249</f>
        <v>MOROCHO ORDONES WILSON FABIAN</v>
      </c>
      <c r="D1245" s="1" t="str">
        <f aca="false">TEXT(+'PLANTILLA PEDIDOS'!Q1249,0)</f>
        <v>1000039168</v>
      </c>
      <c r="E1245" s="1" t="str">
        <f aca="false">TEXT(+'PLANTILLA PEDIDOS'!R1249,0)</f>
        <v>50640324</v>
      </c>
      <c r="F1245" s="1" t="str">
        <f aca="false">+'PLANTILLA PEDIDOS'!S1249</f>
        <v>EGU074</v>
      </c>
      <c r="G1245" s="1" t="str">
        <f aca="false">TEXT(+'PLANTILLA PEDIDOS'!T1249,0)</f>
        <v>814190450</v>
      </c>
      <c r="H1245" s="1" t="n">
        <f aca="false">+'PLANTILLA PEDIDOS'!U1249</f>
        <v>0</v>
      </c>
      <c r="I1245" s="1" t="str">
        <f aca="false">TEXT(+'PLANTILLA PEDIDOS'!V1249,0)</f>
        <v/>
      </c>
      <c r="J1245" s="1" t="str">
        <f aca="false">+'PLANTILLA PEDIDOS'!W1249</f>
        <v/>
      </c>
    </row>
    <row r="1246" customFormat="false" ht="13.8" hidden="false" customHeight="false" outlineLevel="0" collapsed="false">
      <c r="A1246" s="22" t="n">
        <f aca="false">+'PLANTILLA PEDIDOS'!$S$1</f>
        <v>45630</v>
      </c>
      <c r="B1246" s="1" t="str">
        <f aca="false">MID(+'PLANTILLA PEDIDOS'!O1250,1,4)</f>
        <v>7711</v>
      </c>
      <c r="C1246" s="1" t="str">
        <f aca="false">+'PLANTILLA PEDIDOS'!P1250</f>
        <v>MOROCHO ORDONES WILSON FABIAN</v>
      </c>
      <c r="D1246" s="1" t="str">
        <f aca="false">TEXT(+'PLANTILLA PEDIDOS'!Q1250,0)</f>
        <v>1000039168</v>
      </c>
      <c r="E1246" s="1" t="str">
        <f aca="false">TEXT(+'PLANTILLA PEDIDOS'!R1250,0)</f>
        <v>50640324</v>
      </c>
      <c r="F1246" s="1" t="str">
        <f aca="false">+'PLANTILLA PEDIDOS'!S1250</f>
        <v>EGU074</v>
      </c>
      <c r="G1246" s="1" t="str">
        <f aca="false">TEXT(+'PLANTILLA PEDIDOS'!T1250,0)</f>
        <v>814190450</v>
      </c>
      <c r="H1246" s="1" t="n">
        <f aca="false">+'PLANTILLA PEDIDOS'!U1250</f>
        <v>0</v>
      </c>
      <c r="I1246" s="1" t="str">
        <f aca="false">TEXT(+'PLANTILLA PEDIDOS'!V1250,0)</f>
        <v/>
      </c>
      <c r="J1246" s="1" t="str">
        <f aca="false">+'PLANTILLA PEDIDOS'!W1250</f>
        <v/>
      </c>
    </row>
    <row r="1247" customFormat="false" ht="13.8" hidden="false" customHeight="false" outlineLevel="0" collapsed="false">
      <c r="A1247" s="22" t="n">
        <f aca="false">+'PLANTILLA PEDIDOS'!$S$1</f>
        <v>45630</v>
      </c>
      <c r="B1247" s="1" t="str">
        <f aca="false">MID(+'PLANTILLA PEDIDOS'!O1251,1,4)</f>
        <v>7711</v>
      </c>
      <c r="C1247" s="1" t="str">
        <f aca="false">+'PLANTILLA PEDIDOS'!P1251</f>
        <v>MOROCHO ORDONES WILSON FABIAN</v>
      </c>
      <c r="D1247" s="1" t="str">
        <f aca="false">TEXT(+'PLANTILLA PEDIDOS'!Q1251,0)</f>
        <v>1000039168</v>
      </c>
      <c r="E1247" s="1" t="str">
        <f aca="false">TEXT(+'PLANTILLA PEDIDOS'!R1251,0)</f>
        <v>50640324</v>
      </c>
      <c r="F1247" s="1" t="str">
        <f aca="false">+'PLANTILLA PEDIDOS'!S1251</f>
        <v>EGU074</v>
      </c>
      <c r="G1247" s="1" t="str">
        <f aca="false">TEXT(+'PLANTILLA PEDIDOS'!T1251,0)</f>
        <v>814190450</v>
      </c>
      <c r="H1247" s="1" t="n">
        <f aca="false">+'PLANTILLA PEDIDOS'!U1251</f>
        <v>0</v>
      </c>
      <c r="I1247" s="1" t="str">
        <f aca="false">TEXT(+'PLANTILLA PEDIDOS'!V1251,0)</f>
        <v/>
      </c>
      <c r="J1247" s="1" t="str">
        <f aca="false">+'PLANTILLA PEDIDOS'!W1251</f>
        <v/>
      </c>
    </row>
    <row r="1248" customFormat="false" ht="13.8" hidden="false" customHeight="false" outlineLevel="0" collapsed="false">
      <c r="A1248" s="22" t="n">
        <f aca="false">+'PLANTILLA PEDIDOS'!$S$1</f>
        <v>45630</v>
      </c>
      <c r="B1248" s="1" t="str">
        <f aca="false">MID(+'PLANTILLA PEDIDOS'!O1252,1,4)</f>
        <v>7711</v>
      </c>
      <c r="C1248" s="1" t="str">
        <f aca="false">+'PLANTILLA PEDIDOS'!P1252</f>
        <v>MOROCHO ORDONES WILSON FABIAN</v>
      </c>
      <c r="D1248" s="1" t="str">
        <f aca="false">TEXT(+'PLANTILLA PEDIDOS'!Q1252,0)</f>
        <v>1000039168</v>
      </c>
      <c r="E1248" s="1" t="str">
        <f aca="false">TEXT(+'PLANTILLA PEDIDOS'!R1252,0)</f>
        <v>50640324</v>
      </c>
      <c r="F1248" s="1" t="str">
        <f aca="false">+'PLANTILLA PEDIDOS'!S1252</f>
        <v>EGU074</v>
      </c>
      <c r="G1248" s="1" t="str">
        <f aca="false">TEXT(+'PLANTILLA PEDIDOS'!T1252,0)</f>
        <v>814190450</v>
      </c>
      <c r="H1248" s="1" t="n">
        <f aca="false">+'PLANTILLA PEDIDOS'!U1252</f>
        <v>1</v>
      </c>
      <c r="I1248" s="1" t="str">
        <f aca="false">TEXT(+'PLANTILLA PEDIDOS'!V1252,0)</f>
        <v>14606</v>
      </c>
      <c r="J1248" s="1" t="n">
        <f aca="false">+'PLANTILLA PEDIDOS'!W1252</f>
        <v>2</v>
      </c>
    </row>
    <row r="1249" customFormat="false" ht="13.8" hidden="false" customHeight="false" outlineLevel="0" collapsed="false">
      <c r="A1249" s="22" t="n">
        <f aca="false">+'PLANTILLA PEDIDOS'!$S$1</f>
        <v>45630</v>
      </c>
      <c r="B1249" s="1" t="str">
        <f aca="false">MID(+'PLANTILLA PEDIDOS'!O1253,1,4)</f>
        <v>7711</v>
      </c>
      <c r="C1249" s="1" t="str">
        <f aca="false">+'PLANTILLA PEDIDOS'!P1253</f>
        <v>MOROCHO ORDONES WILSON FABIAN</v>
      </c>
      <c r="D1249" s="1" t="str">
        <f aca="false">TEXT(+'PLANTILLA PEDIDOS'!Q1253,0)</f>
        <v>1000039168</v>
      </c>
      <c r="E1249" s="1" t="str">
        <f aca="false">TEXT(+'PLANTILLA PEDIDOS'!R1253,0)</f>
        <v>50640324</v>
      </c>
      <c r="F1249" s="1" t="str">
        <f aca="false">+'PLANTILLA PEDIDOS'!S1253</f>
        <v>EGU074</v>
      </c>
      <c r="G1249" s="1" t="str">
        <f aca="false">TEXT(+'PLANTILLA PEDIDOS'!T1253,0)</f>
        <v>814190450</v>
      </c>
      <c r="H1249" s="1" t="n">
        <f aca="false">+'PLANTILLA PEDIDOS'!U1253</f>
        <v>1</v>
      </c>
      <c r="I1249" s="1" t="str">
        <f aca="false">TEXT(+'PLANTILLA PEDIDOS'!V1253,0)</f>
        <v>14607</v>
      </c>
      <c r="J1249" s="1" t="n">
        <f aca="false">+'PLANTILLA PEDIDOS'!W1253</f>
        <v>4</v>
      </c>
    </row>
    <row r="1250" customFormat="false" ht="13.8" hidden="false" customHeight="false" outlineLevel="0" collapsed="false">
      <c r="A1250" s="22" t="n">
        <f aca="false">+'PLANTILLA PEDIDOS'!$S$1</f>
        <v>45630</v>
      </c>
      <c r="B1250" s="1" t="str">
        <f aca="false">MID(+'PLANTILLA PEDIDOS'!O1254,1,4)</f>
        <v>7711</v>
      </c>
      <c r="C1250" s="1" t="str">
        <f aca="false">+'PLANTILLA PEDIDOS'!P1254</f>
        <v>MOROCHO ORDONES WILSON FABIAN</v>
      </c>
      <c r="D1250" s="1" t="str">
        <f aca="false">TEXT(+'PLANTILLA PEDIDOS'!Q1254,0)</f>
        <v>1000039168</v>
      </c>
      <c r="E1250" s="1" t="str">
        <f aca="false">TEXT(+'PLANTILLA PEDIDOS'!R1254,0)</f>
        <v>50640324</v>
      </c>
      <c r="F1250" s="1" t="str">
        <f aca="false">+'PLANTILLA PEDIDOS'!S1254</f>
        <v>EGU074</v>
      </c>
      <c r="G1250" s="1" t="str">
        <f aca="false">TEXT(+'PLANTILLA PEDIDOS'!T1254,0)</f>
        <v>814190450</v>
      </c>
      <c r="H1250" s="1" t="n">
        <f aca="false">+'PLANTILLA PEDIDOS'!U1254</f>
        <v>1</v>
      </c>
      <c r="I1250" s="1" t="str">
        <f aca="false">TEXT(+'PLANTILLA PEDIDOS'!V1254,0)</f>
        <v>16157</v>
      </c>
      <c r="J1250" s="1" t="n">
        <f aca="false">+'PLANTILLA PEDIDOS'!W1254</f>
        <v>1</v>
      </c>
    </row>
    <row r="1251" customFormat="false" ht="13.8" hidden="false" customHeight="false" outlineLevel="0" collapsed="false">
      <c r="A1251" s="22" t="n">
        <f aca="false">+'PLANTILLA PEDIDOS'!$S$1</f>
        <v>45630</v>
      </c>
      <c r="B1251" s="1" t="str">
        <f aca="false">MID(+'PLANTILLA PEDIDOS'!O1255,1,4)</f>
        <v>7711</v>
      </c>
      <c r="C1251" s="1" t="str">
        <f aca="false">+'PLANTILLA PEDIDOS'!P1255</f>
        <v>MOROCHO ORDONES WILSON FABIAN</v>
      </c>
      <c r="D1251" s="1" t="str">
        <f aca="false">TEXT(+'PLANTILLA PEDIDOS'!Q1255,0)</f>
        <v>1000039168</v>
      </c>
      <c r="E1251" s="1" t="str">
        <f aca="false">TEXT(+'PLANTILLA PEDIDOS'!R1255,0)</f>
        <v>50640324</v>
      </c>
      <c r="F1251" s="1" t="str">
        <f aca="false">+'PLANTILLA PEDIDOS'!S1255</f>
        <v>EGU074</v>
      </c>
      <c r="G1251" s="1" t="str">
        <f aca="false">TEXT(+'PLANTILLA PEDIDOS'!T1255,0)</f>
        <v>814190450</v>
      </c>
      <c r="H1251" s="1" t="n">
        <f aca="false">+'PLANTILLA PEDIDOS'!U1255</f>
        <v>1</v>
      </c>
      <c r="I1251" s="1" t="str">
        <f aca="false">TEXT(+'PLANTILLA PEDIDOS'!V1255,0)</f>
        <v>16272</v>
      </c>
      <c r="J1251" s="1" t="n">
        <f aca="false">+'PLANTILLA PEDIDOS'!W1255</f>
        <v>2</v>
      </c>
    </row>
    <row r="1252" customFormat="false" ht="13.8" hidden="false" customHeight="false" outlineLevel="0" collapsed="false">
      <c r="A1252" s="22" t="n">
        <f aca="false">+'PLANTILLA PEDIDOS'!$S$1</f>
        <v>45630</v>
      </c>
      <c r="B1252" s="1" t="str">
        <f aca="false">MID(+'PLANTILLA PEDIDOS'!O1256,1,4)</f>
        <v>7711</v>
      </c>
      <c r="C1252" s="1" t="str">
        <f aca="false">+'PLANTILLA PEDIDOS'!P1256</f>
        <v>MOROCHO ORDONES WILSON FABIAN</v>
      </c>
      <c r="D1252" s="1" t="str">
        <f aca="false">TEXT(+'PLANTILLA PEDIDOS'!Q1256,0)</f>
        <v>1000039168</v>
      </c>
      <c r="E1252" s="1" t="str">
        <f aca="false">TEXT(+'PLANTILLA PEDIDOS'!R1256,0)</f>
        <v>50640324</v>
      </c>
      <c r="F1252" s="1" t="str">
        <f aca="false">+'PLANTILLA PEDIDOS'!S1256</f>
        <v>EGU074</v>
      </c>
      <c r="G1252" s="1" t="str">
        <f aca="false">TEXT(+'PLANTILLA PEDIDOS'!T1256,0)</f>
        <v>814190450</v>
      </c>
      <c r="H1252" s="1" t="n">
        <f aca="false">+'PLANTILLA PEDIDOS'!U1256</f>
        <v>1</v>
      </c>
      <c r="I1252" s="1" t="str">
        <f aca="false">TEXT(+'PLANTILLA PEDIDOS'!V1256,0)</f>
        <v>16510</v>
      </c>
      <c r="J1252" s="1" t="n">
        <f aca="false">+'PLANTILLA PEDIDOS'!W1256</f>
        <v>2</v>
      </c>
    </row>
    <row r="1253" customFormat="false" ht="13.8" hidden="false" customHeight="false" outlineLevel="0" collapsed="false">
      <c r="A1253" s="22" t="n">
        <f aca="false">+'PLANTILLA PEDIDOS'!$S$1</f>
        <v>45630</v>
      </c>
      <c r="B1253" s="1" t="str">
        <f aca="false">MID(+'PLANTILLA PEDIDOS'!O1257,1,4)</f>
        <v>7711</v>
      </c>
      <c r="C1253" s="1" t="str">
        <f aca="false">+'PLANTILLA PEDIDOS'!P1257</f>
        <v>MOROCHO ORDONES WILSON FABIAN</v>
      </c>
      <c r="D1253" s="1" t="str">
        <f aca="false">TEXT(+'PLANTILLA PEDIDOS'!Q1257,0)</f>
        <v>1000039168</v>
      </c>
      <c r="E1253" s="1" t="str">
        <f aca="false">TEXT(+'PLANTILLA PEDIDOS'!R1257,0)</f>
        <v>50640324</v>
      </c>
      <c r="F1253" s="1" t="str">
        <f aca="false">+'PLANTILLA PEDIDOS'!S1257</f>
        <v>EGU074</v>
      </c>
      <c r="G1253" s="1" t="str">
        <f aca="false">TEXT(+'PLANTILLA PEDIDOS'!T1257,0)</f>
        <v>814190450</v>
      </c>
      <c r="H1253" s="1" t="n">
        <f aca="false">+'PLANTILLA PEDIDOS'!U1257</f>
        <v>1</v>
      </c>
      <c r="I1253" s="1" t="str">
        <f aca="false">TEXT(+'PLANTILLA PEDIDOS'!V1257,0)</f>
        <v>16512</v>
      </c>
      <c r="J1253" s="1" t="n">
        <f aca="false">+'PLANTILLA PEDIDOS'!W1257</f>
        <v>3</v>
      </c>
    </row>
    <row r="1254" customFormat="false" ht="13.8" hidden="false" customHeight="false" outlineLevel="0" collapsed="false">
      <c r="A1254" s="22" t="n">
        <f aca="false">+'PLANTILLA PEDIDOS'!$S$1</f>
        <v>45630</v>
      </c>
      <c r="B1254" s="1" t="str">
        <f aca="false">MID(+'PLANTILLA PEDIDOS'!O1258,1,4)</f>
        <v>7711</v>
      </c>
      <c r="C1254" s="1" t="str">
        <f aca="false">+'PLANTILLA PEDIDOS'!P1258</f>
        <v>MOROCHO ORDONES WILSON FABIAN</v>
      </c>
      <c r="D1254" s="1" t="str">
        <f aca="false">TEXT(+'PLANTILLA PEDIDOS'!Q1258,0)</f>
        <v>1000039168</v>
      </c>
      <c r="E1254" s="1" t="str">
        <f aca="false">TEXT(+'PLANTILLA PEDIDOS'!R1258,0)</f>
        <v>50640324</v>
      </c>
      <c r="F1254" s="1" t="str">
        <f aca="false">+'PLANTILLA PEDIDOS'!S1258</f>
        <v>EGU074</v>
      </c>
      <c r="G1254" s="1" t="str">
        <f aca="false">TEXT(+'PLANTILLA PEDIDOS'!T1258,0)</f>
        <v>814190450</v>
      </c>
      <c r="H1254" s="1" t="n">
        <f aca="false">+'PLANTILLA PEDIDOS'!U1258</f>
        <v>1</v>
      </c>
      <c r="I1254" s="1" t="str">
        <f aca="false">TEXT(+'PLANTILLA PEDIDOS'!V1258,0)</f>
        <v>16515</v>
      </c>
      <c r="J1254" s="1" t="n">
        <f aca="false">+'PLANTILLA PEDIDOS'!W1258</f>
        <v>1</v>
      </c>
    </row>
    <row r="1255" customFormat="false" ht="13.8" hidden="false" customHeight="false" outlineLevel="0" collapsed="false">
      <c r="A1255" s="22" t="n">
        <f aca="false">+'PLANTILLA PEDIDOS'!$S$1</f>
        <v>45630</v>
      </c>
      <c r="B1255" s="1" t="str">
        <f aca="false">MID(+'PLANTILLA PEDIDOS'!O1259,1,4)</f>
        <v>7711</v>
      </c>
      <c r="C1255" s="1" t="str">
        <f aca="false">+'PLANTILLA PEDIDOS'!P1259</f>
        <v>MOROCHO ORDONES WILSON FABIAN</v>
      </c>
      <c r="D1255" s="1" t="str">
        <f aca="false">TEXT(+'PLANTILLA PEDIDOS'!Q1259,0)</f>
        <v>1000039168</v>
      </c>
      <c r="E1255" s="1" t="str">
        <f aca="false">TEXT(+'PLANTILLA PEDIDOS'!R1259,0)</f>
        <v>50640324</v>
      </c>
      <c r="F1255" s="1" t="str">
        <f aca="false">+'PLANTILLA PEDIDOS'!S1259</f>
        <v>EGU074</v>
      </c>
      <c r="G1255" s="1" t="str">
        <f aca="false">TEXT(+'PLANTILLA PEDIDOS'!T1259,0)</f>
        <v>814190450</v>
      </c>
      <c r="H1255" s="1" t="n">
        <f aca="false">+'PLANTILLA PEDIDOS'!U1259</f>
        <v>0</v>
      </c>
      <c r="I1255" s="1" t="str">
        <f aca="false">TEXT(+'PLANTILLA PEDIDOS'!V1259,0)</f>
        <v/>
      </c>
      <c r="J1255" s="1" t="str">
        <f aca="false">+'PLANTILLA PEDIDOS'!W1259</f>
        <v/>
      </c>
    </row>
    <row r="1256" customFormat="false" ht="13.8" hidden="false" customHeight="false" outlineLevel="0" collapsed="false">
      <c r="A1256" s="22" t="n">
        <f aca="false">+'PLANTILLA PEDIDOS'!$S$1</f>
        <v>45630</v>
      </c>
      <c r="B1256" s="1" t="str">
        <f aca="false">MID(+'PLANTILLA PEDIDOS'!O1260,1,4)</f>
        <v>7711</v>
      </c>
      <c r="C1256" s="1" t="str">
        <f aca="false">+'PLANTILLA PEDIDOS'!P1260</f>
        <v>MOROCHO ORDONES WILSON FABIAN</v>
      </c>
      <c r="D1256" s="1" t="str">
        <f aca="false">TEXT(+'PLANTILLA PEDIDOS'!Q1260,0)</f>
        <v>1000039168</v>
      </c>
      <c r="E1256" s="1" t="str">
        <f aca="false">TEXT(+'PLANTILLA PEDIDOS'!R1260,0)</f>
        <v>50640324</v>
      </c>
      <c r="F1256" s="1" t="str">
        <f aca="false">+'PLANTILLA PEDIDOS'!S1260</f>
        <v>EGU074</v>
      </c>
      <c r="G1256" s="1" t="str">
        <f aca="false">TEXT(+'PLANTILLA PEDIDOS'!T1260,0)</f>
        <v>814190450</v>
      </c>
      <c r="H1256" s="1" t="n">
        <f aca="false">+'PLANTILLA PEDIDOS'!U1260</f>
        <v>0</v>
      </c>
      <c r="I1256" s="1" t="str">
        <f aca="false">TEXT(+'PLANTILLA PEDIDOS'!V1260,0)</f>
        <v/>
      </c>
      <c r="J1256" s="1" t="str">
        <f aca="false">+'PLANTILLA PEDIDOS'!W1260</f>
        <v/>
      </c>
    </row>
    <row r="1257" customFormat="false" ht="13.8" hidden="false" customHeight="false" outlineLevel="0" collapsed="false">
      <c r="A1257" s="22" t="n">
        <f aca="false">+'PLANTILLA PEDIDOS'!$S$1</f>
        <v>45630</v>
      </c>
      <c r="B1257" s="1" t="str">
        <f aca="false">MID(+'PLANTILLA PEDIDOS'!O1261,1,4)</f>
        <v>7711</v>
      </c>
      <c r="C1257" s="1" t="str">
        <f aca="false">+'PLANTILLA PEDIDOS'!P1261</f>
        <v>MOROCHO ORDONES WILSON FABIAN</v>
      </c>
      <c r="D1257" s="1" t="str">
        <f aca="false">TEXT(+'PLANTILLA PEDIDOS'!Q1261,0)</f>
        <v>1000039168</v>
      </c>
      <c r="E1257" s="1" t="str">
        <f aca="false">TEXT(+'PLANTILLA PEDIDOS'!R1261,0)</f>
        <v>50640324</v>
      </c>
      <c r="F1257" s="1" t="str">
        <f aca="false">+'PLANTILLA PEDIDOS'!S1261</f>
        <v>EGU074</v>
      </c>
      <c r="G1257" s="1" t="str">
        <f aca="false">TEXT(+'PLANTILLA PEDIDOS'!T1261,0)</f>
        <v>814190450</v>
      </c>
      <c r="H1257" s="1" t="n">
        <f aca="false">+'PLANTILLA PEDIDOS'!U1261</f>
        <v>0</v>
      </c>
      <c r="I1257" s="1" t="str">
        <f aca="false">TEXT(+'PLANTILLA PEDIDOS'!V1261,0)</f>
        <v/>
      </c>
      <c r="J1257" s="1" t="str">
        <f aca="false">+'PLANTILLA PEDIDOS'!W1261</f>
        <v/>
      </c>
    </row>
    <row r="1258" customFormat="false" ht="13.8" hidden="false" customHeight="false" outlineLevel="0" collapsed="false">
      <c r="A1258" s="22" t="n">
        <f aca="false">+'PLANTILLA PEDIDOS'!$S$1</f>
        <v>45630</v>
      </c>
      <c r="B1258" s="1" t="str">
        <f aca="false">MID(+'PLANTILLA PEDIDOS'!O1262,1,4)</f>
        <v>7711</v>
      </c>
      <c r="C1258" s="1" t="str">
        <f aca="false">+'PLANTILLA PEDIDOS'!P1262</f>
        <v>MOROCHO ORDONES WILSON FABIAN</v>
      </c>
      <c r="D1258" s="1" t="str">
        <f aca="false">TEXT(+'PLANTILLA PEDIDOS'!Q1262,0)</f>
        <v>1000039168</v>
      </c>
      <c r="E1258" s="1" t="str">
        <f aca="false">TEXT(+'PLANTILLA PEDIDOS'!R1262,0)</f>
        <v>50640324</v>
      </c>
      <c r="F1258" s="1" t="str">
        <f aca="false">+'PLANTILLA PEDIDOS'!S1262</f>
        <v>EGU074</v>
      </c>
      <c r="G1258" s="1" t="str">
        <f aca="false">TEXT(+'PLANTILLA PEDIDOS'!T1262,0)</f>
        <v>814190450</v>
      </c>
      <c r="H1258" s="1" t="n">
        <f aca="false">+'PLANTILLA PEDIDOS'!U1262</f>
        <v>0</v>
      </c>
      <c r="I1258" s="1" t="str">
        <f aca="false">TEXT(+'PLANTILLA PEDIDOS'!V1262,0)</f>
        <v/>
      </c>
      <c r="J1258" s="1" t="str">
        <f aca="false">+'PLANTILLA PEDIDOS'!W1262</f>
        <v/>
      </c>
    </row>
    <row r="1259" customFormat="false" ht="13.8" hidden="false" customHeight="false" outlineLevel="0" collapsed="false">
      <c r="A1259" s="22" t="n">
        <f aca="false">+'PLANTILLA PEDIDOS'!$S$1</f>
        <v>45630</v>
      </c>
      <c r="B1259" s="1" t="str">
        <f aca="false">MID(+'PLANTILLA PEDIDOS'!O1263,1,4)</f>
        <v>7711</v>
      </c>
      <c r="C1259" s="1" t="str">
        <f aca="false">+'PLANTILLA PEDIDOS'!P1263</f>
        <v>MOROCHO ORDONES WILSON FABIAN</v>
      </c>
      <c r="D1259" s="1" t="str">
        <f aca="false">TEXT(+'PLANTILLA PEDIDOS'!Q1263,0)</f>
        <v>1000039168</v>
      </c>
      <c r="E1259" s="1" t="str">
        <f aca="false">TEXT(+'PLANTILLA PEDIDOS'!R1263,0)</f>
        <v>50640324</v>
      </c>
      <c r="F1259" s="1" t="str">
        <f aca="false">+'PLANTILLA PEDIDOS'!S1263</f>
        <v>EGU074</v>
      </c>
      <c r="G1259" s="1" t="str">
        <f aca="false">TEXT(+'PLANTILLA PEDIDOS'!T1263,0)</f>
        <v>814190450</v>
      </c>
      <c r="H1259" s="1" t="n">
        <f aca="false">+'PLANTILLA PEDIDOS'!U1263</f>
        <v>0</v>
      </c>
      <c r="I1259" s="1" t="str">
        <f aca="false">TEXT(+'PLANTILLA PEDIDOS'!V1263,0)</f>
        <v/>
      </c>
      <c r="J1259" s="1" t="str">
        <f aca="false">+'PLANTILLA PEDIDOS'!W1263</f>
        <v/>
      </c>
    </row>
    <row r="1260" customFormat="false" ht="13.8" hidden="false" customHeight="false" outlineLevel="0" collapsed="false">
      <c r="A1260" s="22" t="n">
        <f aca="false">+'PLANTILLA PEDIDOS'!$S$1</f>
        <v>45630</v>
      </c>
      <c r="B1260" s="1" t="str">
        <f aca="false">MID(+'PLANTILLA PEDIDOS'!O1264,1,4)</f>
        <v>7711</v>
      </c>
      <c r="C1260" s="1" t="str">
        <f aca="false">+'PLANTILLA PEDIDOS'!P1264</f>
        <v>MOROCHO ORDONES WILSON FABIAN</v>
      </c>
      <c r="D1260" s="1" t="str">
        <f aca="false">TEXT(+'PLANTILLA PEDIDOS'!Q1264,0)</f>
        <v>1000039168</v>
      </c>
      <c r="E1260" s="1" t="str">
        <f aca="false">TEXT(+'PLANTILLA PEDIDOS'!R1264,0)</f>
        <v>50640324</v>
      </c>
      <c r="F1260" s="1" t="str">
        <f aca="false">+'PLANTILLA PEDIDOS'!S1264</f>
        <v>EGU074</v>
      </c>
      <c r="G1260" s="1" t="str">
        <f aca="false">TEXT(+'PLANTILLA PEDIDOS'!T1264,0)</f>
        <v>814190450</v>
      </c>
      <c r="H1260" s="1" t="n">
        <f aca="false">+'PLANTILLA PEDIDOS'!U1264</f>
        <v>0</v>
      </c>
      <c r="I1260" s="1" t="str">
        <f aca="false">TEXT(+'PLANTILLA PEDIDOS'!V1264,0)</f>
        <v/>
      </c>
      <c r="J1260" s="1" t="str">
        <f aca="false">+'PLANTILLA PEDIDOS'!W1264</f>
        <v/>
      </c>
    </row>
    <row r="1261" customFormat="false" ht="13.8" hidden="false" customHeight="false" outlineLevel="0" collapsed="false">
      <c r="A1261" s="22" t="n">
        <f aca="false">+'PLANTILLA PEDIDOS'!$S$1</f>
        <v>45630</v>
      </c>
      <c r="B1261" s="1" t="str">
        <f aca="false">MID(+'PLANTILLA PEDIDOS'!O1265,1,4)</f>
        <v>7711</v>
      </c>
      <c r="C1261" s="1" t="str">
        <f aca="false">+'PLANTILLA PEDIDOS'!P1265</f>
        <v>MOROCHO ORDONES WILSON FABIAN</v>
      </c>
      <c r="D1261" s="1" t="str">
        <f aca="false">TEXT(+'PLANTILLA PEDIDOS'!Q1265,0)</f>
        <v>1000039168</v>
      </c>
      <c r="E1261" s="1" t="str">
        <f aca="false">TEXT(+'PLANTILLA PEDIDOS'!R1265,0)</f>
        <v>50640324</v>
      </c>
      <c r="F1261" s="1" t="str">
        <f aca="false">+'PLANTILLA PEDIDOS'!S1265</f>
        <v>EGU074</v>
      </c>
      <c r="G1261" s="1" t="str">
        <f aca="false">TEXT(+'PLANTILLA PEDIDOS'!T1265,0)</f>
        <v>814190450</v>
      </c>
      <c r="H1261" s="1" t="n">
        <f aca="false">+'PLANTILLA PEDIDOS'!U1265</f>
        <v>0</v>
      </c>
      <c r="I1261" s="1" t="str">
        <f aca="false">TEXT(+'PLANTILLA PEDIDOS'!V1265,0)</f>
        <v/>
      </c>
      <c r="J1261" s="1" t="str">
        <f aca="false">+'PLANTILLA PEDIDOS'!W1265</f>
        <v/>
      </c>
    </row>
    <row r="1262" customFormat="false" ht="13.8" hidden="false" customHeight="false" outlineLevel="0" collapsed="false">
      <c r="A1262" s="22" t="n">
        <f aca="false">+'PLANTILLA PEDIDOS'!$S$1</f>
        <v>45630</v>
      </c>
      <c r="B1262" s="1" t="str">
        <f aca="false">MID(+'PLANTILLA PEDIDOS'!O1266,1,4)</f>
        <v>7711</v>
      </c>
      <c r="C1262" s="1" t="str">
        <f aca="false">+'PLANTILLA PEDIDOS'!P1266</f>
        <v>MOROCHO ORDONES WILSON FABIAN</v>
      </c>
      <c r="D1262" s="1" t="str">
        <f aca="false">TEXT(+'PLANTILLA PEDIDOS'!Q1266,0)</f>
        <v>1000039168</v>
      </c>
      <c r="E1262" s="1" t="str">
        <f aca="false">TEXT(+'PLANTILLA PEDIDOS'!R1266,0)</f>
        <v>50640324</v>
      </c>
      <c r="F1262" s="1" t="str">
        <f aca="false">+'PLANTILLA PEDIDOS'!S1266</f>
        <v>EGU074</v>
      </c>
      <c r="G1262" s="1" t="str">
        <f aca="false">TEXT(+'PLANTILLA PEDIDOS'!T1266,0)</f>
        <v>814190450</v>
      </c>
      <c r="H1262" s="1" t="n">
        <f aca="false">+'PLANTILLA PEDIDOS'!U1266</f>
        <v>0</v>
      </c>
      <c r="I1262" s="1" t="str">
        <f aca="false">TEXT(+'PLANTILLA PEDIDOS'!V1266,0)</f>
        <v/>
      </c>
      <c r="J1262" s="1" t="str">
        <f aca="false">+'PLANTILLA PEDIDOS'!W1266</f>
        <v/>
      </c>
    </row>
    <row r="1263" customFormat="false" ht="13.8" hidden="false" customHeight="false" outlineLevel="0" collapsed="false">
      <c r="A1263" s="22" t="n">
        <f aca="false">+'PLANTILLA PEDIDOS'!$S$1</f>
        <v>45630</v>
      </c>
      <c r="B1263" s="1" t="str">
        <f aca="false">MID(+'PLANTILLA PEDIDOS'!O1267,1,4)</f>
        <v>7711</v>
      </c>
      <c r="C1263" s="1" t="str">
        <f aca="false">+'PLANTILLA PEDIDOS'!P1267</f>
        <v>MOROCHO ORDONES WILSON FABIAN</v>
      </c>
      <c r="D1263" s="1" t="str">
        <f aca="false">TEXT(+'PLANTILLA PEDIDOS'!Q1267,0)</f>
        <v>1000039168</v>
      </c>
      <c r="E1263" s="1" t="str">
        <f aca="false">TEXT(+'PLANTILLA PEDIDOS'!R1267,0)</f>
        <v>50640324</v>
      </c>
      <c r="F1263" s="1" t="str">
        <f aca="false">+'PLANTILLA PEDIDOS'!S1267</f>
        <v>EGU074</v>
      </c>
      <c r="G1263" s="1" t="str">
        <f aca="false">TEXT(+'PLANTILLA PEDIDOS'!T1267,0)</f>
        <v>814190450</v>
      </c>
      <c r="H1263" s="1" t="n">
        <f aca="false">+'PLANTILLA PEDIDOS'!U1267</f>
        <v>0</v>
      </c>
      <c r="I1263" s="1" t="str">
        <f aca="false">TEXT(+'PLANTILLA PEDIDOS'!V1267,0)</f>
        <v/>
      </c>
      <c r="J1263" s="1" t="str">
        <f aca="false">+'PLANTILLA PEDIDOS'!W1267</f>
        <v/>
      </c>
    </row>
    <row r="1264" customFormat="false" ht="13.8" hidden="false" customHeight="false" outlineLevel="0" collapsed="false">
      <c r="A1264" s="22" t="n">
        <f aca="false">+'PLANTILLA PEDIDOS'!$S$1</f>
        <v>45630</v>
      </c>
      <c r="B1264" s="1" t="str">
        <f aca="false">MID(+'PLANTILLA PEDIDOS'!O1268,1,4)</f>
        <v>7711</v>
      </c>
      <c r="C1264" s="1" t="str">
        <f aca="false">+'PLANTILLA PEDIDOS'!P1268</f>
        <v>MOROCHO ORDONES WILSON FABIAN</v>
      </c>
      <c r="D1264" s="1" t="str">
        <f aca="false">TEXT(+'PLANTILLA PEDIDOS'!Q1268,0)</f>
        <v>1000039168</v>
      </c>
      <c r="E1264" s="1" t="str">
        <f aca="false">TEXT(+'PLANTILLA PEDIDOS'!R1268,0)</f>
        <v>50640324</v>
      </c>
      <c r="F1264" s="1" t="str">
        <f aca="false">+'PLANTILLA PEDIDOS'!S1268</f>
        <v>EGU074</v>
      </c>
      <c r="G1264" s="1" t="str">
        <f aca="false">TEXT(+'PLANTILLA PEDIDOS'!T1268,0)</f>
        <v>814190450</v>
      </c>
      <c r="H1264" s="1" t="n">
        <f aca="false">+'PLANTILLA PEDIDOS'!U1268</f>
        <v>0</v>
      </c>
      <c r="I1264" s="1" t="str">
        <f aca="false">TEXT(+'PLANTILLA PEDIDOS'!V1268,0)</f>
        <v/>
      </c>
      <c r="J1264" s="1" t="str">
        <f aca="false">+'PLANTILLA PEDIDOS'!W1268</f>
        <v/>
      </c>
    </row>
    <row r="1265" customFormat="false" ht="13.8" hidden="false" customHeight="false" outlineLevel="0" collapsed="false">
      <c r="A1265" s="22" t="n">
        <f aca="false">+'PLANTILLA PEDIDOS'!$S$1</f>
        <v>45630</v>
      </c>
      <c r="B1265" s="1" t="str">
        <f aca="false">MID(+'PLANTILLA PEDIDOS'!O1269,1,4)</f>
        <v>7711</v>
      </c>
      <c r="C1265" s="1" t="str">
        <f aca="false">+'PLANTILLA PEDIDOS'!P1269</f>
        <v>MOROCHO ORDONES WILSON FABIAN</v>
      </c>
      <c r="D1265" s="1" t="str">
        <f aca="false">TEXT(+'PLANTILLA PEDIDOS'!Q1269,0)</f>
        <v>1000039168</v>
      </c>
      <c r="E1265" s="1" t="str">
        <f aca="false">TEXT(+'PLANTILLA PEDIDOS'!R1269,0)</f>
        <v>50640324</v>
      </c>
      <c r="F1265" s="1" t="str">
        <f aca="false">+'PLANTILLA PEDIDOS'!S1269</f>
        <v>EGU074</v>
      </c>
      <c r="G1265" s="1" t="str">
        <f aca="false">TEXT(+'PLANTILLA PEDIDOS'!T1269,0)</f>
        <v>814190450</v>
      </c>
      <c r="H1265" s="1" t="n">
        <f aca="false">+'PLANTILLA PEDIDOS'!U1269</f>
        <v>0</v>
      </c>
      <c r="I1265" s="1" t="str">
        <f aca="false">TEXT(+'PLANTILLA PEDIDOS'!V1269,0)</f>
        <v/>
      </c>
      <c r="J1265" s="1" t="str">
        <f aca="false">+'PLANTILLA PEDIDOS'!W1269</f>
        <v/>
      </c>
    </row>
    <row r="1266" customFormat="false" ht="13.8" hidden="false" customHeight="false" outlineLevel="0" collapsed="false">
      <c r="A1266" s="22" t="n">
        <f aca="false">+'PLANTILLA PEDIDOS'!$S$1</f>
        <v>45630</v>
      </c>
      <c r="B1266" s="1" t="str">
        <f aca="false">MID(+'PLANTILLA PEDIDOS'!O1270,1,4)</f>
        <v>7711</v>
      </c>
      <c r="C1266" s="1" t="str">
        <f aca="false">+'PLANTILLA PEDIDOS'!P1270</f>
        <v>MOROCHO ORDONES WILSON FABIAN</v>
      </c>
      <c r="D1266" s="1" t="str">
        <f aca="false">TEXT(+'PLANTILLA PEDIDOS'!Q1270,0)</f>
        <v>1000039168</v>
      </c>
      <c r="E1266" s="1" t="str">
        <f aca="false">TEXT(+'PLANTILLA PEDIDOS'!R1270,0)</f>
        <v>50640324</v>
      </c>
      <c r="F1266" s="1" t="str">
        <f aca="false">+'PLANTILLA PEDIDOS'!S1270</f>
        <v>EGU074</v>
      </c>
      <c r="G1266" s="1" t="str">
        <f aca="false">TEXT(+'PLANTILLA PEDIDOS'!T1270,0)</f>
        <v>814190450</v>
      </c>
      <c r="H1266" s="1" t="n">
        <f aca="false">+'PLANTILLA PEDIDOS'!U1270</f>
        <v>0</v>
      </c>
      <c r="I1266" s="1" t="str">
        <f aca="false">TEXT(+'PLANTILLA PEDIDOS'!V1270,0)</f>
        <v/>
      </c>
      <c r="J1266" s="1" t="str">
        <f aca="false">+'PLANTILLA PEDIDOS'!W1270</f>
        <v/>
      </c>
    </row>
    <row r="1267" customFormat="false" ht="13.8" hidden="false" customHeight="false" outlineLevel="0" collapsed="false">
      <c r="A1267" s="22" t="n">
        <f aca="false">+'PLANTILLA PEDIDOS'!$S$1</f>
        <v>45630</v>
      </c>
      <c r="B1267" s="1" t="str">
        <f aca="false">MID(+'PLANTILLA PEDIDOS'!O1271,1,4)</f>
        <v>7711</v>
      </c>
      <c r="C1267" s="1" t="str">
        <f aca="false">+'PLANTILLA PEDIDOS'!P1271</f>
        <v>MOROCHO ORDONES WILSON FABIAN</v>
      </c>
      <c r="D1267" s="1" t="str">
        <f aca="false">TEXT(+'PLANTILLA PEDIDOS'!Q1271,0)</f>
        <v>1000039168</v>
      </c>
      <c r="E1267" s="1" t="str">
        <f aca="false">TEXT(+'PLANTILLA PEDIDOS'!R1271,0)</f>
        <v>50640324</v>
      </c>
      <c r="F1267" s="1" t="str">
        <f aca="false">+'PLANTILLA PEDIDOS'!S1271</f>
        <v>EGU074</v>
      </c>
      <c r="G1267" s="1" t="str">
        <f aca="false">TEXT(+'PLANTILLA PEDIDOS'!T1271,0)</f>
        <v>814190450</v>
      </c>
      <c r="H1267" s="1" t="n">
        <f aca="false">+'PLANTILLA PEDIDOS'!U1271</f>
        <v>0</v>
      </c>
      <c r="I1267" s="1" t="str">
        <f aca="false">TEXT(+'PLANTILLA PEDIDOS'!V1271,0)</f>
        <v/>
      </c>
      <c r="J1267" s="1" t="str">
        <f aca="false">+'PLANTILLA PEDIDOS'!W1271</f>
        <v/>
      </c>
    </row>
    <row r="1268" customFormat="false" ht="13.8" hidden="false" customHeight="false" outlineLevel="0" collapsed="false">
      <c r="A1268" s="22" t="n">
        <f aca="false">+'PLANTILLA PEDIDOS'!$S$1</f>
        <v>45630</v>
      </c>
      <c r="B1268" s="1" t="str">
        <f aca="false">MID(+'PLANTILLA PEDIDOS'!O1272,1,4)</f>
        <v>7711</v>
      </c>
      <c r="C1268" s="1" t="str">
        <f aca="false">+'PLANTILLA PEDIDOS'!P1272</f>
        <v>MOROCHO ORDONES WILSON FABIAN</v>
      </c>
      <c r="D1268" s="1" t="str">
        <f aca="false">TEXT(+'PLANTILLA PEDIDOS'!Q1272,0)</f>
        <v>1000039168</v>
      </c>
      <c r="E1268" s="1" t="str">
        <f aca="false">TEXT(+'PLANTILLA PEDIDOS'!R1272,0)</f>
        <v>50640324</v>
      </c>
      <c r="F1268" s="1" t="str">
        <f aca="false">+'PLANTILLA PEDIDOS'!S1272</f>
        <v>EGU074</v>
      </c>
      <c r="G1268" s="1" t="str">
        <f aca="false">TEXT(+'PLANTILLA PEDIDOS'!T1272,0)</f>
        <v>814190450</v>
      </c>
      <c r="H1268" s="1" t="n">
        <f aca="false">+'PLANTILLA PEDIDOS'!U1272</f>
        <v>0</v>
      </c>
      <c r="I1268" s="1" t="str">
        <f aca="false">TEXT(+'PLANTILLA PEDIDOS'!V1272,0)</f>
        <v/>
      </c>
      <c r="J1268" s="1" t="str">
        <f aca="false">+'PLANTILLA PEDIDOS'!W1272</f>
        <v/>
      </c>
    </row>
    <row r="1269" customFormat="false" ht="13.8" hidden="false" customHeight="false" outlineLevel="0" collapsed="false">
      <c r="A1269" s="22" t="n">
        <f aca="false">+'PLANTILLA PEDIDOS'!$S$1</f>
        <v>45630</v>
      </c>
      <c r="B1269" s="1" t="str">
        <f aca="false">MID(+'PLANTILLA PEDIDOS'!O1273,1,4)</f>
        <v>7711</v>
      </c>
      <c r="C1269" s="1" t="str">
        <f aca="false">+'PLANTILLA PEDIDOS'!P1273</f>
        <v>MOROCHO ORDONES WILSON FABIAN</v>
      </c>
      <c r="D1269" s="1" t="str">
        <f aca="false">TEXT(+'PLANTILLA PEDIDOS'!Q1273,0)</f>
        <v>1000039168</v>
      </c>
      <c r="E1269" s="1" t="str">
        <f aca="false">TEXT(+'PLANTILLA PEDIDOS'!R1273,0)</f>
        <v>50640324</v>
      </c>
      <c r="F1269" s="1" t="str">
        <f aca="false">+'PLANTILLA PEDIDOS'!S1273</f>
        <v>EGU074</v>
      </c>
      <c r="G1269" s="1" t="str">
        <f aca="false">TEXT(+'PLANTILLA PEDIDOS'!T1273,0)</f>
        <v>814190450</v>
      </c>
      <c r="H1269" s="1" t="n">
        <f aca="false">+'PLANTILLA PEDIDOS'!U1273</f>
        <v>0</v>
      </c>
      <c r="I1269" s="1" t="str">
        <f aca="false">TEXT(+'PLANTILLA PEDIDOS'!V1273,0)</f>
        <v/>
      </c>
      <c r="J1269" s="1" t="str">
        <f aca="false">+'PLANTILLA PEDIDOS'!W1273</f>
        <v/>
      </c>
    </row>
    <row r="1270" customFormat="false" ht="13.8" hidden="false" customHeight="false" outlineLevel="0" collapsed="false">
      <c r="A1270" s="22" t="n">
        <f aca="false">+'PLANTILLA PEDIDOS'!$S$1</f>
        <v>45630</v>
      </c>
      <c r="B1270" s="1" t="str">
        <f aca="false">MID(+'PLANTILLA PEDIDOS'!O1274,1,4)</f>
        <v>7711</v>
      </c>
      <c r="C1270" s="1" t="str">
        <f aca="false">+'PLANTILLA PEDIDOS'!P1274</f>
        <v>MOROCHO ORDONES WILSON FABIAN</v>
      </c>
      <c r="D1270" s="1" t="str">
        <f aca="false">TEXT(+'PLANTILLA PEDIDOS'!Q1274,0)</f>
        <v>1000039168</v>
      </c>
      <c r="E1270" s="1" t="str">
        <f aca="false">TEXT(+'PLANTILLA PEDIDOS'!R1274,0)</f>
        <v>50640324</v>
      </c>
      <c r="F1270" s="1" t="str">
        <f aca="false">+'PLANTILLA PEDIDOS'!S1274</f>
        <v>EGU074</v>
      </c>
      <c r="G1270" s="1" t="str">
        <f aca="false">TEXT(+'PLANTILLA PEDIDOS'!T1274,0)</f>
        <v>814190450</v>
      </c>
      <c r="H1270" s="1" t="n">
        <f aca="false">+'PLANTILLA PEDIDOS'!U1274</f>
        <v>0</v>
      </c>
      <c r="I1270" s="1" t="str">
        <f aca="false">TEXT(+'PLANTILLA PEDIDOS'!V1274,0)</f>
        <v/>
      </c>
      <c r="J1270" s="1" t="str">
        <f aca="false">+'PLANTILLA PEDIDOS'!W1274</f>
        <v/>
      </c>
    </row>
    <row r="1271" customFormat="false" ht="13.8" hidden="false" customHeight="false" outlineLevel="0" collapsed="false">
      <c r="A1271" s="22" t="n">
        <f aca="false">+'PLANTILLA PEDIDOS'!$S$1</f>
        <v>45630</v>
      </c>
      <c r="B1271" s="1" t="str">
        <f aca="false">MID(+'PLANTILLA PEDIDOS'!O1275,1,4)</f>
        <v>7711</v>
      </c>
      <c r="C1271" s="1" t="str">
        <f aca="false">+'PLANTILLA PEDIDOS'!P1275</f>
        <v>MOROCHO ORDONES WILSON FABIAN</v>
      </c>
      <c r="D1271" s="1" t="str">
        <f aca="false">TEXT(+'PLANTILLA PEDIDOS'!Q1275,0)</f>
        <v>1000039168</v>
      </c>
      <c r="E1271" s="1" t="str">
        <f aca="false">TEXT(+'PLANTILLA PEDIDOS'!R1275,0)</f>
        <v>50640324</v>
      </c>
      <c r="F1271" s="1" t="str">
        <f aca="false">+'PLANTILLA PEDIDOS'!S1275</f>
        <v>EGU074</v>
      </c>
      <c r="G1271" s="1" t="str">
        <f aca="false">TEXT(+'PLANTILLA PEDIDOS'!T1275,0)</f>
        <v>814190450</v>
      </c>
      <c r="H1271" s="1" t="n">
        <f aca="false">+'PLANTILLA PEDIDOS'!U1275</f>
        <v>0</v>
      </c>
      <c r="I1271" s="1" t="str">
        <f aca="false">TEXT(+'PLANTILLA PEDIDOS'!V1275,0)</f>
        <v/>
      </c>
      <c r="J1271" s="1" t="str">
        <f aca="false">+'PLANTILLA PEDIDOS'!W1275</f>
        <v/>
      </c>
    </row>
    <row r="1272" customFormat="false" ht="13.8" hidden="false" customHeight="false" outlineLevel="0" collapsed="false">
      <c r="A1272" s="22" t="n">
        <f aca="false">+'PLANTILLA PEDIDOS'!$S$1</f>
        <v>45630</v>
      </c>
      <c r="B1272" s="1" t="str">
        <f aca="false">MID(+'PLANTILLA PEDIDOS'!O1276,1,4)</f>
        <v>7711</v>
      </c>
      <c r="C1272" s="1" t="str">
        <f aca="false">+'PLANTILLA PEDIDOS'!P1276</f>
        <v>MOROCHO ORDONES WILSON FABIAN</v>
      </c>
      <c r="D1272" s="1" t="str">
        <f aca="false">TEXT(+'PLANTILLA PEDIDOS'!Q1276,0)</f>
        <v>1000039168</v>
      </c>
      <c r="E1272" s="1" t="str">
        <f aca="false">TEXT(+'PLANTILLA PEDIDOS'!R1276,0)</f>
        <v>50640324</v>
      </c>
      <c r="F1272" s="1" t="str">
        <f aca="false">+'PLANTILLA PEDIDOS'!S1276</f>
        <v>EGU074</v>
      </c>
      <c r="G1272" s="1" t="str">
        <f aca="false">TEXT(+'PLANTILLA PEDIDOS'!T1276,0)</f>
        <v>814190450</v>
      </c>
      <c r="H1272" s="1" t="n">
        <f aca="false">+'PLANTILLA PEDIDOS'!U1276</f>
        <v>0</v>
      </c>
      <c r="I1272" s="1" t="str">
        <f aca="false">TEXT(+'PLANTILLA PEDIDOS'!V1276,0)</f>
        <v/>
      </c>
      <c r="J1272" s="1" t="str">
        <f aca="false">+'PLANTILLA PEDIDOS'!W1276</f>
        <v/>
      </c>
    </row>
    <row r="1273" customFormat="false" ht="13.8" hidden="false" customHeight="false" outlineLevel="0" collapsed="false">
      <c r="A1273" s="22" t="n">
        <f aca="false">+'PLANTILLA PEDIDOS'!$S$1</f>
        <v>45630</v>
      </c>
      <c r="B1273" s="1" t="str">
        <f aca="false">MID(+'PLANTILLA PEDIDOS'!O1277,1,4)</f>
        <v>7711</v>
      </c>
      <c r="C1273" s="1" t="str">
        <f aca="false">+'PLANTILLA PEDIDOS'!P1277</f>
        <v>MOROCHO ORDONES WILSON FABIAN</v>
      </c>
      <c r="D1273" s="1" t="str">
        <f aca="false">TEXT(+'PLANTILLA PEDIDOS'!Q1277,0)</f>
        <v>1000039168</v>
      </c>
      <c r="E1273" s="1" t="str">
        <f aca="false">TEXT(+'PLANTILLA PEDIDOS'!R1277,0)</f>
        <v>50640324</v>
      </c>
      <c r="F1273" s="1" t="str">
        <f aca="false">+'PLANTILLA PEDIDOS'!S1277</f>
        <v>EGU074</v>
      </c>
      <c r="G1273" s="1" t="str">
        <f aca="false">TEXT(+'PLANTILLA PEDIDOS'!T1277,0)</f>
        <v>814190450</v>
      </c>
      <c r="H1273" s="1" t="n">
        <f aca="false">+'PLANTILLA PEDIDOS'!U1277</f>
        <v>0</v>
      </c>
      <c r="I1273" s="1" t="str">
        <f aca="false">TEXT(+'PLANTILLA PEDIDOS'!V1277,0)</f>
        <v/>
      </c>
      <c r="J1273" s="1" t="str">
        <f aca="false">+'PLANTILLA PEDIDOS'!W1277</f>
        <v/>
      </c>
    </row>
    <row r="1274" customFormat="false" ht="13.8" hidden="false" customHeight="false" outlineLevel="0" collapsed="false">
      <c r="A1274" s="22" t="n">
        <f aca="false">+'PLANTILLA PEDIDOS'!$S$1</f>
        <v>45630</v>
      </c>
      <c r="B1274" s="1" t="str">
        <f aca="false">MID(+'PLANTILLA PEDIDOS'!O1278,1,4)</f>
        <v>7711</v>
      </c>
      <c r="C1274" s="1" t="str">
        <f aca="false">+'PLANTILLA PEDIDOS'!P1278</f>
        <v>MOROCHO ORDONES WILSON FABIAN</v>
      </c>
      <c r="D1274" s="1" t="str">
        <f aca="false">TEXT(+'PLANTILLA PEDIDOS'!Q1278,0)</f>
        <v>1000039168</v>
      </c>
      <c r="E1274" s="1" t="str">
        <f aca="false">TEXT(+'PLANTILLA PEDIDOS'!R1278,0)</f>
        <v>50640324</v>
      </c>
      <c r="F1274" s="1" t="str">
        <f aca="false">+'PLANTILLA PEDIDOS'!S1278</f>
        <v>EGU074</v>
      </c>
      <c r="G1274" s="1" t="str">
        <f aca="false">TEXT(+'PLANTILLA PEDIDOS'!T1278,0)</f>
        <v>814190450</v>
      </c>
      <c r="H1274" s="1" t="n">
        <f aca="false">+'PLANTILLA PEDIDOS'!U1278</f>
        <v>0</v>
      </c>
      <c r="I1274" s="1" t="str">
        <f aca="false">TEXT(+'PLANTILLA PEDIDOS'!V1278,0)</f>
        <v/>
      </c>
      <c r="J1274" s="1" t="str">
        <f aca="false">+'PLANTILLA PEDIDOS'!W1278</f>
        <v/>
      </c>
    </row>
    <row r="1275" customFormat="false" ht="13.8" hidden="false" customHeight="false" outlineLevel="0" collapsed="false">
      <c r="A1275" s="22" t="n">
        <f aca="false">+'PLANTILLA PEDIDOS'!$S$1</f>
        <v>45630</v>
      </c>
      <c r="B1275" s="1" t="str">
        <f aca="false">MID(+'PLANTILLA PEDIDOS'!O1279,1,4)</f>
        <v>7711</v>
      </c>
      <c r="C1275" s="1" t="str">
        <f aca="false">+'PLANTILLA PEDIDOS'!P1279</f>
        <v>MOROCHO ORDONES WILSON FABIAN</v>
      </c>
      <c r="D1275" s="1" t="str">
        <f aca="false">TEXT(+'PLANTILLA PEDIDOS'!Q1279,0)</f>
        <v>1000039168</v>
      </c>
      <c r="E1275" s="1" t="str">
        <f aca="false">TEXT(+'PLANTILLA PEDIDOS'!R1279,0)</f>
        <v>50640324</v>
      </c>
      <c r="F1275" s="1" t="str">
        <f aca="false">+'PLANTILLA PEDIDOS'!S1279</f>
        <v>EGU074</v>
      </c>
      <c r="G1275" s="1" t="str">
        <f aca="false">TEXT(+'PLANTILLA PEDIDOS'!T1279,0)</f>
        <v>814190450</v>
      </c>
      <c r="H1275" s="1" t="n">
        <f aca="false">+'PLANTILLA PEDIDOS'!U1279</f>
        <v>0</v>
      </c>
      <c r="I1275" s="1" t="str">
        <f aca="false">TEXT(+'PLANTILLA PEDIDOS'!V1279,0)</f>
        <v/>
      </c>
      <c r="J1275" s="1" t="str">
        <f aca="false">+'PLANTILLA PEDIDOS'!W1279</f>
        <v/>
      </c>
    </row>
    <row r="1276" customFormat="false" ht="13.8" hidden="false" customHeight="false" outlineLevel="0" collapsed="false">
      <c r="A1276" s="22" t="n">
        <f aca="false">+'PLANTILLA PEDIDOS'!$S$1</f>
        <v>45630</v>
      </c>
      <c r="B1276" s="1" t="str">
        <f aca="false">MID(+'PLANTILLA PEDIDOS'!O1280,1,4)</f>
        <v>7711</v>
      </c>
      <c r="C1276" s="1" t="str">
        <f aca="false">+'PLANTILLA PEDIDOS'!P1280</f>
        <v>MOROCHO ORDONES WILSON FABIAN</v>
      </c>
      <c r="D1276" s="1" t="str">
        <f aca="false">TEXT(+'PLANTILLA PEDIDOS'!Q1280,0)</f>
        <v>1000039168</v>
      </c>
      <c r="E1276" s="1" t="str">
        <f aca="false">TEXT(+'PLANTILLA PEDIDOS'!R1280,0)</f>
        <v>50640324</v>
      </c>
      <c r="F1276" s="1" t="str">
        <f aca="false">+'PLANTILLA PEDIDOS'!S1280</f>
        <v>EGU074</v>
      </c>
      <c r="G1276" s="1" t="str">
        <f aca="false">TEXT(+'PLANTILLA PEDIDOS'!T1280,0)</f>
        <v>814190450</v>
      </c>
      <c r="H1276" s="1" t="n">
        <f aca="false">+'PLANTILLA PEDIDOS'!U1280</f>
        <v>0</v>
      </c>
      <c r="I1276" s="1" t="str">
        <f aca="false">TEXT(+'PLANTILLA PEDIDOS'!V1280,0)</f>
        <v/>
      </c>
      <c r="J1276" s="1" t="str">
        <f aca="false">+'PLANTILLA PEDIDOS'!W1280</f>
        <v/>
      </c>
    </row>
    <row r="1277" customFormat="false" ht="13.8" hidden="false" customHeight="false" outlineLevel="0" collapsed="false">
      <c r="A1277" s="22" t="n">
        <f aca="false">+'PLANTILLA PEDIDOS'!$S$1</f>
        <v>45630</v>
      </c>
      <c r="B1277" s="1" t="str">
        <f aca="false">MID(+'PLANTILLA PEDIDOS'!O1281,1,4)</f>
        <v>7711</v>
      </c>
      <c r="C1277" s="1" t="str">
        <f aca="false">+'PLANTILLA PEDIDOS'!P1281</f>
        <v>MOROCHO ORDONES WILSON FABIAN</v>
      </c>
      <c r="D1277" s="1" t="str">
        <f aca="false">TEXT(+'PLANTILLA PEDIDOS'!Q1281,0)</f>
        <v>1000039168</v>
      </c>
      <c r="E1277" s="1" t="str">
        <f aca="false">TEXT(+'PLANTILLA PEDIDOS'!R1281,0)</f>
        <v>50640324</v>
      </c>
      <c r="F1277" s="1" t="str">
        <f aca="false">+'PLANTILLA PEDIDOS'!S1281</f>
        <v>EGU074</v>
      </c>
      <c r="G1277" s="1" t="str">
        <f aca="false">TEXT(+'PLANTILLA PEDIDOS'!T1281,0)</f>
        <v>814190450</v>
      </c>
      <c r="H1277" s="1" t="n">
        <f aca="false">+'PLANTILLA PEDIDOS'!U1281</f>
        <v>0</v>
      </c>
      <c r="I1277" s="1" t="str">
        <f aca="false">TEXT(+'PLANTILLA PEDIDOS'!V1281,0)</f>
        <v/>
      </c>
      <c r="J1277" s="1" t="str">
        <f aca="false">+'PLANTILLA PEDIDOS'!W1281</f>
        <v/>
      </c>
    </row>
    <row r="1278" customFormat="false" ht="13.8" hidden="false" customHeight="false" outlineLevel="0" collapsed="false">
      <c r="A1278" s="22" t="n">
        <f aca="false">+'PLANTILLA PEDIDOS'!$S$1</f>
        <v>45630</v>
      </c>
      <c r="B1278" s="1" t="str">
        <f aca="false">MID(+'PLANTILLA PEDIDOS'!O1282,1,4)</f>
        <v>7711</v>
      </c>
      <c r="C1278" s="1" t="str">
        <f aca="false">+'PLANTILLA PEDIDOS'!P1282</f>
        <v>MOROCHO ORDONES WILSON FABIAN</v>
      </c>
      <c r="D1278" s="1" t="str">
        <f aca="false">TEXT(+'PLANTILLA PEDIDOS'!Q1282,0)</f>
        <v>1000039168</v>
      </c>
      <c r="E1278" s="1" t="str">
        <f aca="false">TEXT(+'PLANTILLA PEDIDOS'!R1282,0)</f>
        <v>50640324</v>
      </c>
      <c r="F1278" s="1" t="str">
        <f aca="false">+'PLANTILLA PEDIDOS'!S1282</f>
        <v>EGU074</v>
      </c>
      <c r="G1278" s="1" t="str">
        <f aca="false">TEXT(+'PLANTILLA PEDIDOS'!T1282,0)</f>
        <v>814190450</v>
      </c>
      <c r="H1278" s="1" t="n">
        <f aca="false">+'PLANTILLA PEDIDOS'!U1282</f>
        <v>0</v>
      </c>
      <c r="I1278" s="1" t="str">
        <f aca="false">TEXT(+'PLANTILLA PEDIDOS'!V1282,0)</f>
        <v/>
      </c>
      <c r="J1278" s="1" t="str">
        <f aca="false">+'PLANTILLA PEDIDOS'!W1282</f>
        <v/>
      </c>
    </row>
    <row r="1279" customFormat="false" ht="13.8" hidden="false" customHeight="false" outlineLevel="0" collapsed="false">
      <c r="A1279" s="22" t="n">
        <f aca="false">+'PLANTILLA PEDIDOS'!$S$1</f>
        <v>45630</v>
      </c>
      <c r="B1279" s="1" t="str">
        <f aca="false">MID(+'PLANTILLA PEDIDOS'!O1283,1,4)</f>
        <v>7711</v>
      </c>
      <c r="C1279" s="1" t="str">
        <f aca="false">+'PLANTILLA PEDIDOS'!P1283</f>
        <v>MOROCHO ORDONES WILSON FABIAN</v>
      </c>
      <c r="D1279" s="1" t="str">
        <f aca="false">TEXT(+'PLANTILLA PEDIDOS'!Q1283,0)</f>
        <v>1000039168</v>
      </c>
      <c r="E1279" s="1" t="str">
        <f aca="false">TEXT(+'PLANTILLA PEDIDOS'!R1283,0)</f>
        <v>50640324</v>
      </c>
      <c r="F1279" s="1" t="str">
        <f aca="false">+'PLANTILLA PEDIDOS'!S1283</f>
        <v>EGU074</v>
      </c>
      <c r="G1279" s="1" t="str">
        <f aca="false">TEXT(+'PLANTILLA PEDIDOS'!T1283,0)</f>
        <v>814190450</v>
      </c>
      <c r="H1279" s="1" t="n">
        <f aca="false">+'PLANTILLA PEDIDOS'!U1283</f>
        <v>0</v>
      </c>
      <c r="I1279" s="1" t="str">
        <f aca="false">TEXT(+'PLANTILLA PEDIDOS'!V1283,0)</f>
        <v/>
      </c>
      <c r="J1279" s="1" t="str">
        <f aca="false">+'PLANTILLA PEDIDOS'!W1283</f>
        <v/>
      </c>
    </row>
    <row r="1280" customFormat="false" ht="13.8" hidden="false" customHeight="false" outlineLevel="0" collapsed="false">
      <c r="A1280" s="22" t="n">
        <f aca="false">+'PLANTILLA PEDIDOS'!$S$1</f>
        <v>45630</v>
      </c>
      <c r="B1280" s="1" t="str">
        <f aca="false">MID(+'PLANTILLA PEDIDOS'!O1284,1,4)</f>
        <v>7711</v>
      </c>
      <c r="C1280" s="1" t="str">
        <f aca="false">+'PLANTILLA PEDIDOS'!P1284</f>
        <v>MOROCHO ORDONES WILSON FABIAN</v>
      </c>
      <c r="D1280" s="1" t="str">
        <f aca="false">TEXT(+'PLANTILLA PEDIDOS'!Q1284,0)</f>
        <v>1000039168</v>
      </c>
      <c r="E1280" s="1" t="str">
        <f aca="false">TEXT(+'PLANTILLA PEDIDOS'!R1284,0)</f>
        <v>50640324</v>
      </c>
      <c r="F1280" s="1" t="str">
        <f aca="false">+'PLANTILLA PEDIDOS'!S1284</f>
        <v>EGU074</v>
      </c>
      <c r="G1280" s="1" t="str">
        <f aca="false">TEXT(+'PLANTILLA PEDIDOS'!T1284,0)</f>
        <v>814190450</v>
      </c>
      <c r="H1280" s="1" t="n">
        <f aca="false">+'PLANTILLA PEDIDOS'!U1284</f>
        <v>0</v>
      </c>
      <c r="I1280" s="1" t="str">
        <f aca="false">TEXT(+'PLANTILLA PEDIDOS'!V1284,0)</f>
        <v/>
      </c>
      <c r="J1280" s="1" t="str">
        <f aca="false">+'PLANTILLA PEDIDOS'!W1284</f>
        <v/>
      </c>
    </row>
    <row r="1281" customFormat="false" ht="13.8" hidden="false" customHeight="false" outlineLevel="0" collapsed="false">
      <c r="A1281" s="22" t="n">
        <f aca="false">+'PLANTILLA PEDIDOS'!$S$1</f>
        <v>45630</v>
      </c>
      <c r="B1281" s="1" t="str">
        <f aca="false">MID(+'PLANTILLA PEDIDOS'!O1285,1,4)</f>
        <v>7711</v>
      </c>
      <c r="C1281" s="1" t="str">
        <f aca="false">+'PLANTILLA PEDIDOS'!P1285</f>
        <v>MOROCHO ORDONES WILSON FABIAN</v>
      </c>
      <c r="D1281" s="1" t="str">
        <f aca="false">TEXT(+'PLANTILLA PEDIDOS'!Q1285,0)</f>
        <v>1000039168</v>
      </c>
      <c r="E1281" s="1" t="str">
        <f aca="false">TEXT(+'PLANTILLA PEDIDOS'!R1285,0)</f>
        <v>50640324</v>
      </c>
      <c r="F1281" s="1" t="str">
        <f aca="false">+'PLANTILLA PEDIDOS'!S1285</f>
        <v>EGU074</v>
      </c>
      <c r="G1281" s="1" t="str">
        <f aca="false">TEXT(+'PLANTILLA PEDIDOS'!T1285,0)</f>
        <v>814190450</v>
      </c>
      <c r="H1281" s="1" t="n">
        <f aca="false">+'PLANTILLA PEDIDOS'!U1285</f>
        <v>0</v>
      </c>
      <c r="I1281" s="1" t="str">
        <f aca="false">TEXT(+'PLANTILLA PEDIDOS'!V1285,0)</f>
        <v/>
      </c>
      <c r="J1281" s="1" t="str">
        <f aca="false">+'PLANTILLA PEDIDOS'!W1285</f>
        <v/>
      </c>
    </row>
    <row r="1282" customFormat="false" ht="13.8" hidden="false" customHeight="false" outlineLevel="0" collapsed="false">
      <c r="A1282" s="22" t="n">
        <f aca="false">+'PLANTILLA PEDIDOS'!$S$1</f>
        <v>45630</v>
      </c>
      <c r="B1282" s="1" t="str">
        <f aca="false">MID(+'PLANTILLA PEDIDOS'!O1286,1,4)</f>
        <v>7711</v>
      </c>
      <c r="C1282" s="1" t="str">
        <f aca="false">+'PLANTILLA PEDIDOS'!P1286</f>
        <v>MOROCHO ORDONES WILSON FABIAN</v>
      </c>
      <c r="D1282" s="1" t="str">
        <f aca="false">TEXT(+'PLANTILLA PEDIDOS'!Q1286,0)</f>
        <v>1000039168</v>
      </c>
      <c r="E1282" s="1" t="str">
        <f aca="false">TEXT(+'PLANTILLA PEDIDOS'!R1286,0)</f>
        <v>50640324</v>
      </c>
      <c r="F1282" s="1" t="str">
        <f aca="false">+'PLANTILLA PEDIDOS'!S1286</f>
        <v>EGU074</v>
      </c>
      <c r="G1282" s="1" t="str">
        <f aca="false">TEXT(+'PLANTILLA PEDIDOS'!T1286,0)</f>
        <v>814190450</v>
      </c>
      <c r="H1282" s="1" t="n">
        <f aca="false">+'PLANTILLA PEDIDOS'!U1286</f>
        <v>0</v>
      </c>
      <c r="I1282" s="1" t="str">
        <f aca="false">TEXT(+'PLANTILLA PEDIDOS'!V1286,0)</f>
        <v/>
      </c>
      <c r="J1282" s="1" t="str">
        <f aca="false">+'PLANTILLA PEDIDOS'!W1286</f>
        <v/>
      </c>
    </row>
    <row r="1283" customFormat="false" ht="13.8" hidden="false" customHeight="false" outlineLevel="0" collapsed="false">
      <c r="A1283" s="22" t="n">
        <f aca="false">+'PLANTILLA PEDIDOS'!$S$1</f>
        <v>45630</v>
      </c>
      <c r="B1283" s="1" t="str">
        <f aca="false">MID(+'PLANTILLA PEDIDOS'!O1287,1,4)</f>
        <v>7711</v>
      </c>
      <c r="C1283" s="1" t="str">
        <f aca="false">+'PLANTILLA PEDIDOS'!P1287</f>
        <v>MOROCHO ORDONES WILSON FABIAN</v>
      </c>
      <c r="D1283" s="1" t="str">
        <f aca="false">TEXT(+'PLANTILLA PEDIDOS'!Q1287,0)</f>
        <v>1000039168</v>
      </c>
      <c r="E1283" s="1" t="str">
        <f aca="false">TEXT(+'PLANTILLA PEDIDOS'!R1287,0)</f>
        <v>50640324</v>
      </c>
      <c r="F1283" s="1" t="str">
        <f aca="false">+'PLANTILLA PEDIDOS'!S1287</f>
        <v>EGU074</v>
      </c>
      <c r="G1283" s="1" t="str">
        <f aca="false">TEXT(+'PLANTILLA PEDIDOS'!T1287,0)</f>
        <v>814190450</v>
      </c>
      <c r="H1283" s="1" t="n">
        <f aca="false">+'PLANTILLA PEDIDOS'!U1287</f>
        <v>0</v>
      </c>
      <c r="I1283" s="1" t="str">
        <f aca="false">TEXT(+'PLANTILLA PEDIDOS'!V1287,0)</f>
        <v/>
      </c>
      <c r="J1283" s="1" t="str">
        <f aca="false">+'PLANTILLA PEDIDOS'!W1287</f>
        <v/>
      </c>
    </row>
    <row r="1284" customFormat="false" ht="13.8" hidden="false" customHeight="false" outlineLevel="0" collapsed="false">
      <c r="A1284" s="22" t="n">
        <f aca="false">+'PLANTILLA PEDIDOS'!$S$1</f>
        <v>45630</v>
      </c>
      <c r="B1284" s="1" t="str">
        <f aca="false">MID(+'PLANTILLA PEDIDOS'!O1288,1,4)</f>
        <v>7711</v>
      </c>
      <c r="C1284" s="1" t="str">
        <f aca="false">+'PLANTILLA PEDIDOS'!P1288</f>
        <v>MOROCHO ORDONES WILSON FABIAN</v>
      </c>
      <c r="D1284" s="1" t="str">
        <f aca="false">TEXT(+'PLANTILLA PEDIDOS'!Q1288,0)</f>
        <v>1000039168</v>
      </c>
      <c r="E1284" s="1" t="str">
        <f aca="false">TEXT(+'PLANTILLA PEDIDOS'!R1288,0)</f>
        <v>50640324</v>
      </c>
      <c r="F1284" s="1" t="str">
        <f aca="false">+'PLANTILLA PEDIDOS'!S1288</f>
        <v>EGU074</v>
      </c>
      <c r="G1284" s="1" t="str">
        <f aca="false">TEXT(+'PLANTILLA PEDIDOS'!T1288,0)</f>
        <v>814190450</v>
      </c>
      <c r="H1284" s="1" t="n">
        <f aca="false">+'PLANTILLA PEDIDOS'!U1288</f>
        <v>0</v>
      </c>
      <c r="I1284" s="1" t="str">
        <f aca="false">TEXT(+'PLANTILLA PEDIDOS'!V1288,0)</f>
        <v/>
      </c>
      <c r="J1284" s="1" t="str">
        <f aca="false">+'PLANTILLA PEDIDOS'!W1288</f>
        <v/>
      </c>
    </row>
    <row r="1285" customFormat="false" ht="13.8" hidden="false" customHeight="false" outlineLevel="0" collapsed="false">
      <c r="A1285" s="22" t="n">
        <f aca="false">+'PLANTILLA PEDIDOS'!$S$1</f>
        <v>45630</v>
      </c>
      <c r="B1285" s="1" t="str">
        <f aca="false">MID(+'PLANTILLA PEDIDOS'!O1289,1,4)</f>
        <v>7711</v>
      </c>
      <c r="C1285" s="1" t="str">
        <f aca="false">+'PLANTILLA PEDIDOS'!P1289</f>
        <v>MOROCHO ORDONES WILSON FABIAN</v>
      </c>
      <c r="D1285" s="1" t="str">
        <f aca="false">TEXT(+'PLANTILLA PEDIDOS'!Q1289,0)</f>
        <v>1000039168</v>
      </c>
      <c r="E1285" s="1" t="str">
        <f aca="false">TEXT(+'PLANTILLA PEDIDOS'!R1289,0)</f>
        <v>50640324</v>
      </c>
      <c r="F1285" s="1" t="str">
        <f aca="false">+'PLANTILLA PEDIDOS'!S1289</f>
        <v>EGU074</v>
      </c>
      <c r="G1285" s="1" t="str">
        <f aca="false">TEXT(+'PLANTILLA PEDIDOS'!T1289,0)</f>
        <v>814190450</v>
      </c>
      <c r="H1285" s="1" t="n">
        <f aca="false">+'PLANTILLA PEDIDOS'!U1289</f>
        <v>0</v>
      </c>
      <c r="I1285" s="1" t="str">
        <f aca="false">TEXT(+'PLANTILLA PEDIDOS'!V1289,0)</f>
        <v/>
      </c>
      <c r="J1285" s="1" t="str">
        <f aca="false">+'PLANTILLA PEDIDOS'!W1289</f>
        <v/>
      </c>
    </row>
    <row r="1286" customFormat="false" ht="13.8" hidden="false" customHeight="false" outlineLevel="0" collapsed="false">
      <c r="A1286" s="22" t="n">
        <f aca="false">+'PLANTILLA PEDIDOS'!$S$1</f>
        <v>45630</v>
      </c>
      <c r="B1286" s="1" t="str">
        <f aca="false">MID(+'PLANTILLA PEDIDOS'!O1290,1,4)</f>
        <v>7711</v>
      </c>
      <c r="C1286" s="1" t="str">
        <f aca="false">+'PLANTILLA PEDIDOS'!P1290</f>
        <v>MOROCHO ORDONES WILSON FABIAN</v>
      </c>
      <c r="D1286" s="1" t="str">
        <f aca="false">TEXT(+'PLANTILLA PEDIDOS'!Q1290,0)</f>
        <v>1000039168</v>
      </c>
      <c r="E1286" s="1" t="str">
        <f aca="false">TEXT(+'PLANTILLA PEDIDOS'!R1290,0)</f>
        <v>50640324</v>
      </c>
      <c r="F1286" s="1" t="str">
        <f aca="false">+'PLANTILLA PEDIDOS'!S1290</f>
        <v>EGU074</v>
      </c>
      <c r="G1286" s="1" t="str">
        <f aca="false">TEXT(+'PLANTILLA PEDIDOS'!T1290,0)</f>
        <v>814190450</v>
      </c>
      <c r="H1286" s="1" t="n">
        <f aca="false">+'PLANTILLA PEDIDOS'!U1290</f>
        <v>0</v>
      </c>
      <c r="I1286" s="1" t="str">
        <f aca="false">TEXT(+'PLANTILLA PEDIDOS'!V1290,0)</f>
        <v/>
      </c>
      <c r="J1286" s="1" t="str">
        <f aca="false">+'PLANTILLA PEDIDOS'!W1290</f>
        <v/>
      </c>
    </row>
    <row r="1287" customFormat="false" ht="13.8" hidden="false" customHeight="false" outlineLevel="0" collapsed="false">
      <c r="A1287" s="22" t="n">
        <f aca="false">+'PLANTILLA PEDIDOS'!$S$1</f>
        <v>45630</v>
      </c>
      <c r="B1287" s="1" t="str">
        <f aca="false">MID(+'PLANTILLA PEDIDOS'!O1291,1,4)</f>
        <v>7711</v>
      </c>
      <c r="C1287" s="1" t="str">
        <f aca="false">+'PLANTILLA PEDIDOS'!P1291</f>
        <v>MOROCHO ORDONES WILSON FABIAN</v>
      </c>
      <c r="D1287" s="1" t="str">
        <f aca="false">TEXT(+'PLANTILLA PEDIDOS'!Q1291,0)</f>
        <v>1000039168</v>
      </c>
      <c r="E1287" s="1" t="str">
        <f aca="false">TEXT(+'PLANTILLA PEDIDOS'!R1291,0)</f>
        <v>50640324</v>
      </c>
      <c r="F1287" s="1" t="str">
        <f aca="false">+'PLANTILLA PEDIDOS'!S1291</f>
        <v>EGU074</v>
      </c>
      <c r="G1287" s="1" t="str">
        <f aca="false">TEXT(+'PLANTILLA PEDIDOS'!T1291,0)</f>
        <v>814190450</v>
      </c>
      <c r="H1287" s="1" t="n">
        <f aca="false">+'PLANTILLA PEDIDOS'!U1291</f>
        <v>0</v>
      </c>
      <c r="I1287" s="1" t="str">
        <f aca="false">TEXT(+'PLANTILLA PEDIDOS'!V1291,0)</f>
        <v/>
      </c>
      <c r="J1287" s="1" t="str">
        <f aca="false">+'PLANTILLA PEDIDOS'!W1291</f>
        <v/>
      </c>
    </row>
    <row r="1288" customFormat="false" ht="13.8" hidden="false" customHeight="false" outlineLevel="0" collapsed="false">
      <c r="A1288" s="22" t="n">
        <f aca="false">+'PLANTILLA PEDIDOS'!$S$1</f>
        <v>45630</v>
      </c>
      <c r="B1288" s="1" t="str">
        <f aca="false">MID(+'PLANTILLA PEDIDOS'!O1292,1,4)</f>
        <v>7711</v>
      </c>
      <c r="C1288" s="1" t="str">
        <f aca="false">+'PLANTILLA PEDIDOS'!P1292</f>
        <v>MOROCHO ORDONES WILSON FABIAN</v>
      </c>
      <c r="D1288" s="1" t="str">
        <f aca="false">TEXT(+'PLANTILLA PEDIDOS'!Q1292,0)</f>
        <v>1000039168</v>
      </c>
      <c r="E1288" s="1" t="str">
        <f aca="false">TEXT(+'PLANTILLA PEDIDOS'!R1292,0)</f>
        <v>50640324</v>
      </c>
      <c r="F1288" s="1" t="str">
        <f aca="false">+'PLANTILLA PEDIDOS'!S1292</f>
        <v>EGU074</v>
      </c>
      <c r="G1288" s="1" t="str">
        <f aca="false">TEXT(+'PLANTILLA PEDIDOS'!T1292,0)</f>
        <v>814190450</v>
      </c>
      <c r="H1288" s="1" t="n">
        <f aca="false">+'PLANTILLA PEDIDOS'!U1292</f>
        <v>0</v>
      </c>
      <c r="I1288" s="1" t="str">
        <f aca="false">TEXT(+'PLANTILLA PEDIDOS'!V1292,0)</f>
        <v/>
      </c>
      <c r="J1288" s="1" t="str">
        <f aca="false">+'PLANTILLA PEDIDOS'!W1292</f>
        <v/>
      </c>
    </row>
    <row r="1289" customFormat="false" ht="13.8" hidden="false" customHeight="false" outlineLevel="0" collapsed="false">
      <c r="A1289" s="22" t="n">
        <f aca="false">+'PLANTILLA PEDIDOS'!$S$1</f>
        <v>45630</v>
      </c>
      <c r="B1289" s="1" t="str">
        <f aca="false">MID(+'PLANTILLA PEDIDOS'!O1293,1,4)</f>
        <v>7711</v>
      </c>
      <c r="C1289" s="1" t="str">
        <f aca="false">+'PLANTILLA PEDIDOS'!P1293</f>
        <v>MOROCHO ORDONES WILSON FABIAN</v>
      </c>
      <c r="D1289" s="1" t="str">
        <f aca="false">TEXT(+'PLANTILLA PEDIDOS'!Q1293,0)</f>
        <v>1000039168</v>
      </c>
      <c r="E1289" s="1" t="str">
        <f aca="false">TEXT(+'PLANTILLA PEDIDOS'!R1293,0)</f>
        <v>50640324</v>
      </c>
      <c r="F1289" s="1" t="str">
        <f aca="false">+'PLANTILLA PEDIDOS'!S1293</f>
        <v>EGU074</v>
      </c>
      <c r="G1289" s="1" t="str">
        <f aca="false">TEXT(+'PLANTILLA PEDIDOS'!T1293,0)</f>
        <v>814190450</v>
      </c>
      <c r="H1289" s="1" t="n">
        <f aca="false">+'PLANTILLA PEDIDOS'!U1293</f>
        <v>0</v>
      </c>
      <c r="I1289" s="1" t="str">
        <f aca="false">TEXT(+'PLANTILLA PEDIDOS'!V1293,0)</f>
        <v/>
      </c>
      <c r="J1289" s="1" t="str">
        <f aca="false">+'PLANTILLA PEDIDOS'!W1293</f>
        <v/>
      </c>
    </row>
    <row r="1290" customFormat="false" ht="13.8" hidden="false" customHeight="false" outlineLevel="0" collapsed="false">
      <c r="A1290" s="22" t="n">
        <f aca="false">+'PLANTILLA PEDIDOS'!$S$1</f>
        <v>45630</v>
      </c>
      <c r="B1290" s="1" t="str">
        <f aca="false">MID(+'PLANTILLA PEDIDOS'!O1294,1,4)</f>
        <v>7711</v>
      </c>
      <c r="C1290" s="1" t="str">
        <f aca="false">+'PLANTILLA PEDIDOS'!P1294</f>
        <v>MOROCHO ORDONES WILSON FABIAN</v>
      </c>
      <c r="D1290" s="1" t="str">
        <f aca="false">TEXT(+'PLANTILLA PEDIDOS'!Q1294,0)</f>
        <v>1000039168</v>
      </c>
      <c r="E1290" s="1" t="str">
        <f aca="false">TEXT(+'PLANTILLA PEDIDOS'!R1294,0)</f>
        <v>50640324</v>
      </c>
      <c r="F1290" s="1" t="str">
        <f aca="false">+'PLANTILLA PEDIDOS'!S1294</f>
        <v>EGU074</v>
      </c>
      <c r="G1290" s="1" t="str">
        <f aca="false">TEXT(+'PLANTILLA PEDIDOS'!T1294,0)</f>
        <v>814190450</v>
      </c>
      <c r="H1290" s="1" t="n">
        <f aca="false">+'PLANTILLA PEDIDOS'!U1294</f>
        <v>0</v>
      </c>
      <c r="I1290" s="1" t="str">
        <f aca="false">TEXT(+'PLANTILLA PEDIDOS'!V1294,0)</f>
        <v/>
      </c>
      <c r="J1290" s="1" t="str">
        <f aca="false">+'PLANTILLA PEDIDOS'!W1294</f>
        <v/>
      </c>
    </row>
    <row r="1291" customFormat="false" ht="13.8" hidden="false" customHeight="false" outlineLevel="0" collapsed="false">
      <c r="A1291" s="22" t="n">
        <f aca="false">+'PLANTILLA PEDIDOS'!$S$1</f>
        <v>45630</v>
      </c>
      <c r="B1291" s="1" t="str">
        <f aca="false">MID(+'PLANTILLA PEDIDOS'!O1295,1,4)</f>
        <v>7711</v>
      </c>
      <c r="C1291" s="1" t="str">
        <f aca="false">+'PLANTILLA PEDIDOS'!P1295</f>
        <v>MOROCHO ORDONES WILSON FABIAN</v>
      </c>
      <c r="D1291" s="1" t="str">
        <f aca="false">TEXT(+'PLANTILLA PEDIDOS'!Q1295,0)</f>
        <v>1000039168</v>
      </c>
      <c r="E1291" s="1" t="str">
        <f aca="false">TEXT(+'PLANTILLA PEDIDOS'!R1295,0)</f>
        <v>50640324</v>
      </c>
      <c r="F1291" s="1" t="str">
        <f aca="false">+'PLANTILLA PEDIDOS'!S1295</f>
        <v>EGU074</v>
      </c>
      <c r="G1291" s="1" t="str">
        <f aca="false">TEXT(+'PLANTILLA PEDIDOS'!T1295,0)</f>
        <v>814190450</v>
      </c>
      <c r="H1291" s="1" t="n">
        <f aca="false">+'PLANTILLA PEDIDOS'!U1295</f>
        <v>0</v>
      </c>
      <c r="I1291" s="1" t="str">
        <f aca="false">TEXT(+'PLANTILLA PEDIDOS'!V1295,0)</f>
        <v/>
      </c>
      <c r="J1291" s="1" t="str">
        <f aca="false">+'PLANTILLA PEDIDOS'!W1295</f>
        <v/>
      </c>
    </row>
    <row r="1292" customFormat="false" ht="13.8" hidden="false" customHeight="false" outlineLevel="0" collapsed="false">
      <c r="A1292" s="22" t="n">
        <f aca="false">+'PLANTILLA PEDIDOS'!$S$1</f>
        <v>45630</v>
      </c>
      <c r="B1292" s="1" t="str">
        <f aca="false">MID(+'PLANTILLA PEDIDOS'!O1296,1,4)</f>
        <v>7711</v>
      </c>
      <c r="C1292" s="1" t="str">
        <f aca="false">+'PLANTILLA PEDIDOS'!P1296</f>
        <v>MOROCHO ORDONES WILSON FABIAN</v>
      </c>
      <c r="D1292" s="1" t="str">
        <f aca="false">TEXT(+'PLANTILLA PEDIDOS'!Q1296,0)</f>
        <v>1000039168</v>
      </c>
      <c r="E1292" s="1" t="str">
        <f aca="false">TEXT(+'PLANTILLA PEDIDOS'!R1296,0)</f>
        <v>50640324</v>
      </c>
      <c r="F1292" s="1" t="str">
        <f aca="false">+'PLANTILLA PEDIDOS'!S1296</f>
        <v>EGU074</v>
      </c>
      <c r="G1292" s="1" t="str">
        <f aca="false">TEXT(+'PLANTILLA PEDIDOS'!T1296,0)</f>
        <v>814190450</v>
      </c>
      <c r="H1292" s="1" t="n">
        <f aca="false">+'PLANTILLA PEDIDOS'!U1296</f>
        <v>0</v>
      </c>
      <c r="I1292" s="1" t="str">
        <f aca="false">TEXT(+'PLANTILLA PEDIDOS'!V1296,0)</f>
        <v/>
      </c>
      <c r="J1292" s="1" t="str">
        <f aca="false">+'PLANTILLA PEDIDOS'!W1296</f>
        <v/>
      </c>
    </row>
    <row r="1293" customFormat="false" ht="13.8" hidden="false" customHeight="false" outlineLevel="0" collapsed="false">
      <c r="A1293" s="22" t="n">
        <f aca="false">+'PLANTILLA PEDIDOS'!$S$1</f>
        <v>45630</v>
      </c>
      <c r="B1293" s="1" t="str">
        <f aca="false">MID(+'PLANTILLA PEDIDOS'!O1297,1,4)</f>
        <v>7711</v>
      </c>
      <c r="C1293" s="1" t="str">
        <f aca="false">+'PLANTILLA PEDIDOS'!P1297</f>
        <v>MOROCHO ORDONES WILSON FABIAN</v>
      </c>
      <c r="D1293" s="1" t="str">
        <f aca="false">TEXT(+'PLANTILLA PEDIDOS'!Q1297,0)</f>
        <v>1000039168</v>
      </c>
      <c r="E1293" s="1" t="str">
        <f aca="false">TEXT(+'PLANTILLA PEDIDOS'!R1297,0)</f>
        <v>50640324</v>
      </c>
      <c r="F1293" s="1" t="str">
        <f aca="false">+'PLANTILLA PEDIDOS'!S1297</f>
        <v>EGU074</v>
      </c>
      <c r="G1293" s="1" t="str">
        <f aca="false">TEXT(+'PLANTILLA PEDIDOS'!T1297,0)</f>
        <v>814190450</v>
      </c>
      <c r="H1293" s="1" t="n">
        <f aca="false">+'PLANTILLA PEDIDOS'!U1297</f>
        <v>0</v>
      </c>
      <c r="I1293" s="1" t="str">
        <f aca="false">TEXT(+'PLANTILLA PEDIDOS'!V1297,0)</f>
        <v/>
      </c>
      <c r="J1293" s="1" t="str">
        <f aca="false">+'PLANTILLA PEDIDOS'!W1297</f>
        <v/>
      </c>
    </row>
    <row r="1294" customFormat="false" ht="13.8" hidden="false" customHeight="false" outlineLevel="0" collapsed="false">
      <c r="A1294" s="22" t="n">
        <f aca="false">+'PLANTILLA PEDIDOS'!$S$1</f>
        <v>45630</v>
      </c>
      <c r="B1294" s="1" t="str">
        <f aca="false">MID(+'PLANTILLA PEDIDOS'!O1298,1,4)</f>
        <v>7711</v>
      </c>
      <c r="C1294" s="1" t="str">
        <f aca="false">+'PLANTILLA PEDIDOS'!P1298</f>
        <v>MOROCHO ORDONES WILSON FABIAN</v>
      </c>
      <c r="D1294" s="1" t="str">
        <f aca="false">TEXT(+'PLANTILLA PEDIDOS'!Q1298,0)</f>
        <v>1000039168</v>
      </c>
      <c r="E1294" s="1" t="str">
        <f aca="false">TEXT(+'PLANTILLA PEDIDOS'!R1298,0)</f>
        <v>50640324</v>
      </c>
      <c r="F1294" s="1" t="str">
        <f aca="false">+'PLANTILLA PEDIDOS'!S1298</f>
        <v>EGU074</v>
      </c>
      <c r="G1294" s="1" t="str">
        <f aca="false">TEXT(+'PLANTILLA PEDIDOS'!T1298,0)</f>
        <v>814190450</v>
      </c>
      <c r="H1294" s="1" t="n">
        <f aca="false">+'PLANTILLA PEDIDOS'!U1298</f>
        <v>0</v>
      </c>
      <c r="I1294" s="1" t="str">
        <f aca="false">TEXT(+'PLANTILLA PEDIDOS'!V1298,0)</f>
        <v/>
      </c>
      <c r="J1294" s="1" t="str">
        <f aca="false">+'PLANTILLA PEDIDOS'!W1298</f>
        <v/>
      </c>
    </row>
    <row r="1295" customFormat="false" ht="13.8" hidden="false" customHeight="false" outlineLevel="0" collapsed="false">
      <c r="A1295" s="22" t="n">
        <f aca="false">+'PLANTILLA PEDIDOS'!$S$1</f>
        <v>45630</v>
      </c>
      <c r="B1295" s="1" t="str">
        <f aca="false">MID(+'PLANTILLA PEDIDOS'!O1299,1,4)</f>
        <v>7711</v>
      </c>
      <c r="C1295" s="1" t="str">
        <f aca="false">+'PLANTILLA PEDIDOS'!P1299</f>
        <v>MOROCHO ORDONES WILSON FABIAN</v>
      </c>
      <c r="D1295" s="1" t="str">
        <f aca="false">TEXT(+'PLANTILLA PEDIDOS'!Q1299,0)</f>
        <v>1000039168</v>
      </c>
      <c r="E1295" s="1" t="str">
        <f aca="false">TEXT(+'PLANTILLA PEDIDOS'!R1299,0)</f>
        <v>50640324</v>
      </c>
      <c r="F1295" s="1" t="str">
        <f aca="false">+'PLANTILLA PEDIDOS'!S1299</f>
        <v>EGU074</v>
      </c>
      <c r="G1295" s="1" t="str">
        <f aca="false">TEXT(+'PLANTILLA PEDIDOS'!T1299,0)</f>
        <v>814190450</v>
      </c>
      <c r="H1295" s="1" t="n">
        <f aca="false">+'PLANTILLA PEDIDOS'!U1299</f>
        <v>0</v>
      </c>
      <c r="I1295" s="1" t="str">
        <f aca="false">TEXT(+'PLANTILLA PEDIDOS'!V1299,0)</f>
        <v/>
      </c>
      <c r="J1295" s="1" t="str">
        <f aca="false">+'PLANTILLA PEDIDOS'!W1299</f>
        <v/>
      </c>
    </row>
    <row r="1296" customFormat="false" ht="13.8" hidden="false" customHeight="false" outlineLevel="0" collapsed="false">
      <c r="A1296" s="22" t="n">
        <f aca="false">+'PLANTILLA PEDIDOS'!$S$1</f>
        <v>45630</v>
      </c>
      <c r="B1296" s="1" t="str">
        <f aca="false">MID(+'PLANTILLA PEDIDOS'!O1300,1,4)</f>
        <v>7711</v>
      </c>
      <c r="C1296" s="1" t="str">
        <f aca="false">+'PLANTILLA PEDIDOS'!P1300</f>
        <v>MOROCHO ORDONES WILSON FABIAN</v>
      </c>
      <c r="D1296" s="1" t="str">
        <f aca="false">TEXT(+'PLANTILLA PEDIDOS'!Q1300,0)</f>
        <v>1000039168</v>
      </c>
      <c r="E1296" s="1" t="str">
        <f aca="false">TEXT(+'PLANTILLA PEDIDOS'!R1300,0)</f>
        <v>50640324</v>
      </c>
      <c r="F1296" s="1" t="str">
        <f aca="false">+'PLANTILLA PEDIDOS'!S1300</f>
        <v>EGU074</v>
      </c>
      <c r="G1296" s="1" t="str">
        <f aca="false">TEXT(+'PLANTILLA PEDIDOS'!T1300,0)</f>
        <v>814190450</v>
      </c>
      <c r="H1296" s="1" t="n">
        <f aca="false">+'PLANTILLA PEDIDOS'!U1300</f>
        <v>0</v>
      </c>
      <c r="I1296" s="1" t="str">
        <f aca="false">TEXT(+'PLANTILLA PEDIDOS'!V1300,0)</f>
        <v/>
      </c>
      <c r="J1296" s="1" t="str">
        <f aca="false">+'PLANTILLA PEDIDOS'!W1300</f>
        <v/>
      </c>
    </row>
    <row r="1297" customFormat="false" ht="13.8" hidden="false" customHeight="false" outlineLevel="0" collapsed="false">
      <c r="A1297" s="22" t="n">
        <f aca="false">+'PLANTILLA PEDIDOS'!$S$1</f>
        <v>45630</v>
      </c>
      <c r="B1297" s="1" t="str">
        <f aca="false">MID(+'PLANTILLA PEDIDOS'!O1301,1,4)</f>
        <v>7711</v>
      </c>
      <c r="C1297" s="1" t="str">
        <f aca="false">+'PLANTILLA PEDIDOS'!P1301</f>
        <v>MOROCHO ORDONES WILSON FABIAN</v>
      </c>
      <c r="D1297" s="1" t="str">
        <f aca="false">TEXT(+'PLANTILLA PEDIDOS'!Q1301,0)</f>
        <v>1000039168</v>
      </c>
      <c r="E1297" s="1" t="str">
        <f aca="false">TEXT(+'PLANTILLA PEDIDOS'!R1301,0)</f>
        <v>50640324</v>
      </c>
      <c r="F1297" s="1" t="str">
        <f aca="false">+'PLANTILLA PEDIDOS'!S1301</f>
        <v>EGU074</v>
      </c>
      <c r="G1297" s="1" t="str">
        <f aca="false">TEXT(+'PLANTILLA PEDIDOS'!T1301,0)</f>
        <v>814190450</v>
      </c>
      <c r="H1297" s="1" t="n">
        <f aca="false">+'PLANTILLA PEDIDOS'!U1301</f>
        <v>0</v>
      </c>
      <c r="I1297" s="1" t="str">
        <f aca="false">TEXT(+'PLANTILLA PEDIDOS'!V1301,0)</f>
        <v/>
      </c>
      <c r="J1297" s="1" t="str">
        <f aca="false">+'PLANTILLA PEDIDOS'!W1301</f>
        <v/>
      </c>
    </row>
    <row r="1298" customFormat="false" ht="13.8" hidden="false" customHeight="false" outlineLevel="0" collapsed="false">
      <c r="A1298" s="22" t="n">
        <f aca="false">+'PLANTILLA PEDIDOS'!$S$1</f>
        <v>45630</v>
      </c>
      <c r="B1298" s="1" t="str">
        <f aca="false">MID(+'PLANTILLA PEDIDOS'!O1302,1,4)</f>
        <v>7711</v>
      </c>
      <c r="C1298" s="1" t="str">
        <f aca="false">+'PLANTILLA PEDIDOS'!P1302</f>
        <v>MOROCHO ORDONES WILSON FABIAN</v>
      </c>
      <c r="D1298" s="1" t="str">
        <f aca="false">TEXT(+'PLANTILLA PEDIDOS'!Q1302,0)</f>
        <v>1000039168</v>
      </c>
      <c r="E1298" s="1" t="str">
        <f aca="false">TEXT(+'PLANTILLA PEDIDOS'!R1302,0)</f>
        <v>50640324</v>
      </c>
      <c r="F1298" s="1" t="str">
        <f aca="false">+'PLANTILLA PEDIDOS'!S1302</f>
        <v>EGU074</v>
      </c>
      <c r="G1298" s="1" t="str">
        <f aca="false">TEXT(+'PLANTILLA PEDIDOS'!T1302,0)</f>
        <v>814190450</v>
      </c>
      <c r="H1298" s="1" t="n">
        <f aca="false">+'PLANTILLA PEDIDOS'!U1302</f>
        <v>0</v>
      </c>
      <c r="I1298" s="1" t="str">
        <f aca="false">TEXT(+'PLANTILLA PEDIDOS'!V1302,0)</f>
        <v/>
      </c>
      <c r="J1298" s="1" t="str">
        <f aca="false">+'PLANTILLA PEDIDOS'!W1302</f>
        <v/>
      </c>
    </row>
    <row r="1299" customFormat="false" ht="13.8" hidden="false" customHeight="false" outlineLevel="0" collapsed="false">
      <c r="A1299" s="22" t="n">
        <f aca="false">+'PLANTILLA PEDIDOS'!$S$1</f>
        <v>45630</v>
      </c>
      <c r="B1299" s="1" t="str">
        <f aca="false">MID(+'PLANTILLA PEDIDOS'!O1303,1,4)</f>
        <v>7711</v>
      </c>
      <c r="C1299" s="1" t="str">
        <f aca="false">+'PLANTILLA PEDIDOS'!P1303</f>
        <v>MOROCHO ORDONES WILSON FABIAN</v>
      </c>
      <c r="D1299" s="1" t="str">
        <f aca="false">TEXT(+'PLANTILLA PEDIDOS'!Q1303,0)</f>
        <v>1000039168</v>
      </c>
      <c r="E1299" s="1" t="str">
        <f aca="false">TEXT(+'PLANTILLA PEDIDOS'!R1303,0)</f>
        <v>50640324</v>
      </c>
      <c r="F1299" s="1" t="str">
        <f aca="false">+'PLANTILLA PEDIDOS'!S1303</f>
        <v>EGU074</v>
      </c>
      <c r="G1299" s="1" t="str">
        <f aca="false">TEXT(+'PLANTILLA PEDIDOS'!T1303,0)</f>
        <v>814190450</v>
      </c>
      <c r="H1299" s="1" t="n">
        <f aca="false">+'PLANTILLA PEDIDOS'!U1303</f>
        <v>0</v>
      </c>
      <c r="I1299" s="1" t="str">
        <f aca="false">TEXT(+'PLANTILLA PEDIDOS'!V1303,0)</f>
        <v/>
      </c>
      <c r="J1299" s="1" t="str">
        <f aca="false">+'PLANTILLA PEDIDOS'!W1303</f>
        <v/>
      </c>
    </row>
    <row r="1300" customFormat="false" ht="13.8" hidden="false" customHeight="false" outlineLevel="0" collapsed="false">
      <c r="A1300" s="22" t="n">
        <f aca="false">+'PLANTILLA PEDIDOS'!$S$1</f>
        <v>45630</v>
      </c>
      <c r="B1300" s="1" t="str">
        <f aca="false">MID(+'PLANTILLA PEDIDOS'!O1304,1,4)</f>
        <v>7711</v>
      </c>
      <c r="C1300" s="1" t="str">
        <f aca="false">+'PLANTILLA PEDIDOS'!P1304</f>
        <v>MOROCHO ORDONES WILSON FABIAN</v>
      </c>
      <c r="D1300" s="1" t="str">
        <f aca="false">TEXT(+'PLANTILLA PEDIDOS'!Q1304,0)</f>
        <v>1000039168</v>
      </c>
      <c r="E1300" s="1" t="str">
        <f aca="false">TEXT(+'PLANTILLA PEDIDOS'!R1304,0)</f>
        <v>50640324</v>
      </c>
      <c r="F1300" s="1" t="str">
        <f aca="false">+'PLANTILLA PEDIDOS'!S1304</f>
        <v>EGU074</v>
      </c>
      <c r="G1300" s="1" t="str">
        <f aca="false">TEXT(+'PLANTILLA PEDIDOS'!T1304,0)</f>
        <v>814190450</v>
      </c>
      <c r="H1300" s="1" t="n">
        <f aca="false">+'PLANTILLA PEDIDOS'!U1304</f>
        <v>0</v>
      </c>
      <c r="I1300" s="1" t="str">
        <f aca="false">TEXT(+'PLANTILLA PEDIDOS'!V1304,0)</f>
        <v/>
      </c>
      <c r="J1300" s="1" t="str">
        <f aca="false">+'PLANTILLA PEDIDOS'!W1304</f>
        <v/>
      </c>
    </row>
    <row r="1301" customFormat="false" ht="13.8" hidden="false" customHeight="false" outlineLevel="0" collapsed="false">
      <c r="A1301" s="22" t="n">
        <f aca="false">+'PLANTILLA PEDIDOS'!$S$1</f>
        <v>45630</v>
      </c>
      <c r="B1301" s="1" t="str">
        <f aca="false">MID(+'PLANTILLA PEDIDOS'!O1305,1,4)</f>
        <v>7711</v>
      </c>
      <c r="C1301" s="1" t="str">
        <f aca="false">+'PLANTILLA PEDIDOS'!P1305</f>
        <v>MOROCHO ORDONES WILSON FABIAN</v>
      </c>
      <c r="D1301" s="1" t="str">
        <f aca="false">TEXT(+'PLANTILLA PEDIDOS'!Q1305,0)</f>
        <v>1000039168</v>
      </c>
      <c r="E1301" s="1" t="str">
        <f aca="false">TEXT(+'PLANTILLA PEDIDOS'!R1305,0)</f>
        <v>50640324</v>
      </c>
      <c r="F1301" s="1" t="str">
        <f aca="false">+'PLANTILLA PEDIDOS'!S1305</f>
        <v>EGU074</v>
      </c>
      <c r="G1301" s="1" t="str">
        <f aca="false">TEXT(+'PLANTILLA PEDIDOS'!T1305,0)</f>
        <v>814190450</v>
      </c>
      <c r="H1301" s="1" t="n">
        <f aca="false">+'PLANTILLA PEDIDOS'!U1305</f>
        <v>0</v>
      </c>
      <c r="I1301" s="1" t="str">
        <f aca="false">TEXT(+'PLANTILLA PEDIDOS'!V1305,0)</f>
        <v/>
      </c>
      <c r="J1301" s="1" t="str">
        <f aca="false">+'PLANTILLA PEDIDOS'!W1305</f>
        <v/>
      </c>
    </row>
    <row r="1302" customFormat="false" ht="13.8" hidden="false" customHeight="false" outlineLevel="0" collapsed="false">
      <c r="A1302" s="22" t="n">
        <f aca="false">+'PLANTILLA PEDIDOS'!$S$1</f>
        <v>45630</v>
      </c>
      <c r="B1302" s="1" t="str">
        <f aca="false">MID(+'PLANTILLA PEDIDOS'!O1306,1,4)</f>
        <v>7711</v>
      </c>
      <c r="C1302" s="1" t="str">
        <f aca="false">+'PLANTILLA PEDIDOS'!P1306</f>
        <v>MOROCHO ORDONES WILSON FABIAN</v>
      </c>
      <c r="D1302" s="1" t="str">
        <f aca="false">TEXT(+'PLANTILLA PEDIDOS'!Q1306,0)</f>
        <v>1000039168</v>
      </c>
      <c r="E1302" s="1" t="str">
        <f aca="false">TEXT(+'PLANTILLA PEDIDOS'!R1306,0)</f>
        <v>50640324</v>
      </c>
      <c r="F1302" s="1" t="str">
        <f aca="false">+'PLANTILLA PEDIDOS'!S1306</f>
        <v>EGU074</v>
      </c>
      <c r="G1302" s="1" t="str">
        <f aca="false">TEXT(+'PLANTILLA PEDIDOS'!T1306,0)</f>
        <v>814190450</v>
      </c>
      <c r="H1302" s="1" t="n">
        <f aca="false">+'PLANTILLA PEDIDOS'!U1306</f>
        <v>0</v>
      </c>
      <c r="I1302" s="1" t="str">
        <f aca="false">TEXT(+'PLANTILLA PEDIDOS'!V1306,0)</f>
        <v/>
      </c>
      <c r="J1302" s="1" t="str">
        <f aca="false">+'PLANTILLA PEDIDOS'!W1306</f>
        <v/>
      </c>
    </row>
    <row r="1303" customFormat="false" ht="13.8" hidden="false" customHeight="false" outlineLevel="0" collapsed="false">
      <c r="A1303" s="22" t="n">
        <f aca="false">+'PLANTILLA PEDIDOS'!$S$1</f>
        <v>45630</v>
      </c>
      <c r="B1303" s="1" t="str">
        <f aca="false">MID(+'PLANTILLA PEDIDOS'!O1307,1,4)</f>
        <v>7711</v>
      </c>
      <c r="C1303" s="1" t="str">
        <f aca="false">+'PLANTILLA PEDIDOS'!P1307</f>
        <v>MOROCHO ORDONES WILSON FABIAN</v>
      </c>
      <c r="D1303" s="1" t="str">
        <f aca="false">TEXT(+'PLANTILLA PEDIDOS'!Q1307,0)</f>
        <v>1000039168</v>
      </c>
      <c r="E1303" s="1" t="str">
        <f aca="false">TEXT(+'PLANTILLA PEDIDOS'!R1307,0)</f>
        <v>50640324</v>
      </c>
      <c r="F1303" s="1" t="str">
        <f aca="false">+'PLANTILLA PEDIDOS'!S1307</f>
        <v>EGU074</v>
      </c>
      <c r="G1303" s="1" t="str">
        <f aca="false">TEXT(+'PLANTILLA PEDIDOS'!T1307,0)</f>
        <v>814190450</v>
      </c>
      <c r="H1303" s="1" t="n">
        <f aca="false">+'PLANTILLA PEDIDOS'!U1307</f>
        <v>0</v>
      </c>
      <c r="I1303" s="1" t="str">
        <f aca="false">TEXT(+'PLANTILLA PEDIDOS'!V1307,0)</f>
        <v/>
      </c>
      <c r="J1303" s="1" t="str">
        <f aca="false">+'PLANTILLA PEDIDOS'!W1307</f>
        <v/>
      </c>
    </row>
    <row r="1304" customFormat="false" ht="13.8" hidden="false" customHeight="false" outlineLevel="0" collapsed="false">
      <c r="A1304" s="22" t="n">
        <f aca="false">+'PLANTILLA PEDIDOS'!$S$1</f>
        <v>45630</v>
      </c>
      <c r="B1304" s="1" t="str">
        <f aca="false">MID(+'PLANTILLA PEDIDOS'!O1308,1,4)</f>
        <v>7711</v>
      </c>
      <c r="C1304" s="1" t="str">
        <f aca="false">+'PLANTILLA PEDIDOS'!P1308</f>
        <v>MOROCHO ORDONES WILSON FABIAN</v>
      </c>
      <c r="D1304" s="1" t="str">
        <f aca="false">TEXT(+'PLANTILLA PEDIDOS'!Q1308,0)</f>
        <v>1000039168</v>
      </c>
      <c r="E1304" s="1" t="str">
        <f aca="false">TEXT(+'PLANTILLA PEDIDOS'!R1308,0)</f>
        <v>50640324</v>
      </c>
      <c r="F1304" s="1" t="str">
        <f aca="false">+'PLANTILLA PEDIDOS'!S1308</f>
        <v>EGU074</v>
      </c>
      <c r="G1304" s="1" t="str">
        <f aca="false">TEXT(+'PLANTILLA PEDIDOS'!T1308,0)</f>
        <v>814190450</v>
      </c>
      <c r="H1304" s="1" t="n">
        <f aca="false">+'PLANTILLA PEDIDOS'!U1308</f>
        <v>0</v>
      </c>
      <c r="I1304" s="1" t="str">
        <f aca="false">TEXT(+'PLANTILLA PEDIDOS'!V1308,0)</f>
        <v/>
      </c>
      <c r="J1304" s="1" t="str">
        <f aca="false">+'PLANTILLA PEDIDOS'!W1308</f>
        <v/>
      </c>
    </row>
    <row r="1305" customFormat="false" ht="13.8" hidden="false" customHeight="false" outlineLevel="0" collapsed="false">
      <c r="A1305" s="22" t="n">
        <f aca="false">+'PLANTILLA PEDIDOS'!$S$1</f>
        <v>45630</v>
      </c>
      <c r="B1305" s="1" t="str">
        <f aca="false">MID(+'PLANTILLA PEDIDOS'!O1309,1,4)</f>
        <v>7711</v>
      </c>
      <c r="C1305" s="1" t="str">
        <f aca="false">+'PLANTILLA PEDIDOS'!P1309</f>
        <v>MOROCHO ORDONES WILSON FABIAN</v>
      </c>
      <c r="D1305" s="1" t="str">
        <f aca="false">TEXT(+'PLANTILLA PEDIDOS'!Q1309,0)</f>
        <v>1000039168</v>
      </c>
      <c r="E1305" s="1" t="str">
        <f aca="false">TEXT(+'PLANTILLA PEDIDOS'!R1309,0)</f>
        <v>50640324</v>
      </c>
      <c r="F1305" s="1" t="str">
        <f aca="false">+'PLANTILLA PEDIDOS'!S1309</f>
        <v>EGU074</v>
      </c>
      <c r="G1305" s="1" t="str">
        <f aca="false">TEXT(+'PLANTILLA PEDIDOS'!T1309,0)</f>
        <v>814190450</v>
      </c>
      <c r="H1305" s="1" t="n">
        <f aca="false">+'PLANTILLA PEDIDOS'!U1309</f>
        <v>0</v>
      </c>
      <c r="I1305" s="1" t="str">
        <f aca="false">TEXT(+'PLANTILLA PEDIDOS'!V1309,0)</f>
        <v/>
      </c>
      <c r="J1305" s="1" t="str">
        <f aca="false">+'PLANTILLA PEDIDOS'!W1309</f>
        <v/>
      </c>
    </row>
    <row r="1306" customFormat="false" ht="13.8" hidden="false" customHeight="false" outlineLevel="0" collapsed="false">
      <c r="A1306" s="22" t="n">
        <f aca="false">+'PLANTILLA PEDIDOS'!$S$1</f>
        <v>45630</v>
      </c>
      <c r="B1306" s="1" t="str">
        <f aca="false">MID(+'PLANTILLA PEDIDOS'!O1310,1,4)</f>
        <v>7711</v>
      </c>
      <c r="C1306" s="1" t="str">
        <f aca="false">+'PLANTILLA PEDIDOS'!P1310</f>
        <v>MOROCHO ORDONES WILSON FABIAN</v>
      </c>
      <c r="D1306" s="1" t="str">
        <f aca="false">TEXT(+'PLANTILLA PEDIDOS'!Q1310,0)</f>
        <v>1000039168</v>
      </c>
      <c r="E1306" s="1" t="str">
        <f aca="false">TEXT(+'PLANTILLA PEDIDOS'!R1310,0)</f>
        <v>50640324</v>
      </c>
      <c r="F1306" s="1" t="str">
        <f aca="false">+'PLANTILLA PEDIDOS'!S1310</f>
        <v>EGU074</v>
      </c>
      <c r="G1306" s="1" t="str">
        <f aca="false">TEXT(+'PLANTILLA PEDIDOS'!T1310,0)</f>
        <v>814190450</v>
      </c>
      <c r="H1306" s="1" t="n">
        <f aca="false">+'PLANTILLA PEDIDOS'!U1310</f>
        <v>0</v>
      </c>
      <c r="I1306" s="1" t="str">
        <f aca="false">TEXT(+'PLANTILLA PEDIDOS'!V1310,0)</f>
        <v/>
      </c>
      <c r="J1306" s="1" t="str">
        <f aca="false">+'PLANTILLA PEDIDOS'!W1310</f>
        <v/>
      </c>
    </row>
    <row r="1307" customFormat="false" ht="13.8" hidden="false" customHeight="false" outlineLevel="0" collapsed="false">
      <c r="A1307" s="22" t="n">
        <f aca="false">+'PLANTILLA PEDIDOS'!$S$1</f>
        <v>45630</v>
      </c>
      <c r="B1307" s="1" t="str">
        <f aca="false">MID(+'PLANTILLA PEDIDOS'!O1311,1,4)</f>
        <v>7711</v>
      </c>
      <c r="C1307" s="1" t="str">
        <f aca="false">+'PLANTILLA PEDIDOS'!P1311</f>
        <v>MOROCHO ORDONES WILSON FABIAN</v>
      </c>
      <c r="D1307" s="1" t="str">
        <f aca="false">TEXT(+'PLANTILLA PEDIDOS'!Q1311,0)</f>
        <v>1000039168</v>
      </c>
      <c r="E1307" s="1" t="str">
        <f aca="false">TEXT(+'PLANTILLA PEDIDOS'!R1311,0)</f>
        <v>50640324</v>
      </c>
      <c r="F1307" s="1" t="str">
        <f aca="false">+'PLANTILLA PEDIDOS'!S1311</f>
        <v>EGU074</v>
      </c>
      <c r="G1307" s="1" t="str">
        <f aca="false">TEXT(+'PLANTILLA PEDIDOS'!T1311,0)</f>
        <v>814190450</v>
      </c>
      <c r="H1307" s="1" t="n">
        <f aca="false">+'PLANTILLA PEDIDOS'!U1311</f>
        <v>0</v>
      </c>
      <c r="I1307" s="1" t="str">
        <f aca="false">TEXT(+'PLANTILLA PEDIDOS'!V1311,0)</f>
        <v/>
      </c>
      <c r="J1307" s="1" t="str">
        <f aca="false">+'PLANTILLA PEDIDOS'!W1311</f>
        <v/>
      </c>
    </row>
    <row r="1308" customFormat="false" ht="13.8" hidden="false" customHeight="false" outlineLevel="0" collapsed="false">
      <c r="A1308" s="22" t="n">
        <f aca="false">+'PLANTILLA PEDIDOS'!$S$1</f>
        <v>45630</v>
      </c>
      <c r="B1308" s="1" t="str">
        <f aca="false">MID(+'PLANTILLA PEDIDOS'!O1312,1,4)</f>
        <v>7711</v>
      </c>
      <c r="C1308" s="1" t="str">
        <f aca="false">+'PLANTILLA PEDIDOS'!P1312</f>
        <v>MOROCHO ORDONES WILSON FABIAN</v>
      </c>
      <c r="D1308" s="1" t="str">
        <f aca="false">TEXT(+'PLANTILLA PEDIDOS'!Q1312,0)</f>
        <v>1000039168</v>
      </c>
      <c r="E1308" s="1" t="str">
        <f aca="false">TEXT(+'PLANTILLA PEDIDOS'!R1312,0)</f>
        <v>50640324</v>
      </c>
      <c r="F1308" s="1" t="str">
        <f aca="false">+'PLANTILLA PEDIDOS'!S1312</f>
        <v>EGU074</v>
      </c>
      <c r="G1308" s="1" t="str">
        <f aca="false">TEXT(+'PLANTILLA PEDIDOS'!T1312,0)</f>
        <v>814190450</v>
      </c>
      <c r="H1308" s="1" t="n">
        <f aca="false">+'PLANTILLA PEDIDOS'!U1312</f>
        <v>0</v>
      </c>
      <c r="I1308" s="1" t="str">
        <f aca="false">TEXT(+'PLANTILLA PEDIDOS'!V1312,0)</f>
        <v/>
      </c>
      <c r="J1308" s="1" t="str">
        <f aca="false">+'PLANTILLA PEDIDOS'!W1312</f>
        <v/>
      </c>
    </row>
    <row r="1309" customFormat="false" ht="13.8" hidden="false" customHeight="false" outlineLevel="0" collapsed="false">
      <c r="A1309" s="22" t="n">
        <f aca="false">+'PLANTILLA PEDIDOS'!$S$1</f>
        <v>45630</v>
      </c>
      <c r="B1309" s="1" t="str">
        <f aca="false">MID(+'PLANTILLA PEDIDOS'!O1313,1,4)</f>
        <v>7711</v>
      </c>
      <c r="C1309" s="1" t="str">
        <f aca="false">+'PLANTILLA PEDIDOS'!P1313</f>
        <v>MOROCHO ORDONES WILSON FABIAN</v>
      </c>
      <c r="D1309" s="1" t="str">
        <f aca="false">TEXT(+'PLANTILLA PEDIDOS'!Q1313,0)</f>
        <v>1000039168</v>
      </c>
      <c r="E1309" s="1" t="str">
        <f aca="false">TEXT(+'PLANTILLA PEDIDOS'!R1313,0)</f>
        <v>50640324</v>
      </c>
      <c r="F1309" s="1" t="str">
        <f aca="false">+'PLANTILLA PEDIDOS'!S1313</f>
        <v>EGU074</v>
      </c>
      <c r="G1309" s="1" t="str">
        <f aca="false">TEXT(+'PLANTILLA PEDIDOS'!T1313,0)</f>
        <v>814190450</v>
      </c>
      <c r="H1309" s="1" t="n">
        <f aca="false">+'PLANTILLA PEDIDOS'!U1313</f>
        <v>0</v>
      </c>
      <c r="I1309" s="1" t="str">
        <f aca="false">TEXT(+'PLANTILLA PEDIDOS'!V1313,0)</f>
        <v/>
      </c>
      <c r="J1309" s="1" t="str">
        <f aca="false">+'PLANTILLA PEDIDOS'!W1313</f>
        <v/>
      </c>
    </row>
    <row r="1310" customFormat="false" ht="13.8" hidden="false" customHeight="false" outlineLevel="0" collapsed="false">
      <c r="A1310" s="22" t="n">
        <f aca="false">+'PLANTILLA PEDIDOS'!$S$1</f>
        <v>45630</v>
      </c>
      <c r="B1310" s="1" t="str">
        <f aca="false">MID(+'PLANTILLA PEDIDOS'!O1314,1,4)</f>
        <v>7711</v>
      </c>
      <c r="C1310" s="1" t="str">
        <f aca="false">+'PLANTILLA PEDIDOS'!P1314</f>
        <v>MOROCHO ORDONES WILSON FABIAN</v>
      </c>
      <c r="D1310" s="1" t="str">
        <f aca="false">TEXT(+'PLANTILLA PEDIDOS'!Q1314,0)</f>
        <v>1000039168</v>
      </c>
      <c r="E1310" s="1" t="str">
        <f aca="false">TEXT(+'PLANTILLA PEDIDOS'!R1314,0)</f>
        <v>50640324</v>
      </c>
      <c r="F1310" s="1" t="str">
        <f aca="false">+'PLANTILLA PEDIDOS'!S1314</f>
        <v>EGU074</v>
      </c>
      <c r="G1310" s="1" t="str">
        <f aca="false">TEXT(+'PLANTILLA PEDIDOS'!T1314,0)</f>
        <v>814190450</v>
      </c>
      <c r="H1310" s="1" t="n">
        <f aca="false">+'PLANTILLA PEDIDOS'!U1314</f>
        <v>0</v>
      </c>
      <c r="I1310" s="1" t="str">
        <f aca="false">TEXT(+'PLANTILLA PEDIDOS'!V1314,0)</f>
        <v/>
      </c>
      <c r="J1310" s="1" t="str">
        <f aca="false">+'PLANTILLA PEDIDOS'!W1314</f>
        <v/>
      </c>
    </row>
    <row r="1311" customFormat="false" ht="13.8" hidden="false" customHeight="false" outlineLevel="0" collapsed="false">
      <c r="A1311" s="22" t="n">
        <f aca="false">+'PLANTILLA PEDIDOS'!$S$1</f>
        <v>45630</v>
      </c>
      <c r="B1311" s="1" t="str">
        <f aca="false">MID(+'PLANTILLA PEDIDOS'!O1315,1,4)</f>
        <v>7711</v>
      </c>
      <c r="C1311" s="1" t="str">
        <f aca="false">+'PLANTILLA PEDIDOS'!P1315</f>
        <v>MOROCHO ORDONES WILSON FABIAN</v>
      </c>
      <c r="D1311" s="1" t="str">
        <f aca="false">TEXT(+'PLANTILLA PEDIDOS'!Q1315,0)</f>
        <v>1000039168</v>
      </c>
      <c r="E1311" s="1" t="str">
        <f aca="false">TEXT(+'PLANTILLA PEDIDOS'!R1315,0)</f>
        <v>50640324</v>
      </c>
      <c r="F1311" s="1" t="str">
        <f aca="false">+'PLANTILLA PEDIDOS'!S1315</f>
        <v>EGU074</v>
      </c>
      <c r="G1311" s="1" t="str">
        <f aca="false">TEXT(+'PLANTILLA PEDIDOS'!T1315,0)</f>
        <v>814190450</v>
      </c>
      <c r="H1311" s="1" t="n">
        <f aca="false">+'PLANTILLA PEDIDOS'!U1315</f>
        <v>0</v>
      </c>
      <c r="I1311" s="1" t="str">
        <f aca="false">TEXT(+'PLANTILLA PEDIDOS'!V1315,0)</f>
        <v/>
      </c>
      <c r="J1311" s="1" t="str">
        <f aca="false">+'PLANTILLA PEDIDOS'!W1315</f>
        <v/>
      </c>
    </row>
    <row r="1312" customFormat="false" ht="13.8" hidden="false" customHeight="false" outlineLevel="0" collapsed="false">
      <c r="A1312" s="22" t="n">
        <f aca="false">+'PLANTILLA PEDIDOS'!$S$1</f>
        <v>45630</v>
      </c>
      <c r="B1312" s="1" t="str">
        <f aca="false">MID(+'PLANTILLA PEDIDOS'!O1316,1,4)</f>
        <v>7711</v>
      </c>
      <c r="C1312" s="1" t="str">
        <f aca="false">+'PLANTILLA PEDIDOS'!P1316</f>
        <v>MOROCHO ORDONES WILSON FABIAN</v>
      </c>
      <c r="D1312" s="1" t="str">
        <f aca="false">TEXT(+'PLANTILLA PEDIDOS'!Q1316,0)</f>
        <v>1000039168</v>
      </c>
      <c r="E1312" s="1" t="str">
        <f aca="false">TEXT(+'PLANTILLA PEDIDOS'!R1316,0)</f>
        <v>50640324</v>
      </c>
      <c r="F1312" s="1" t="str">
        <f aca="false">+'PLANTILLA PEDIDOS'!S1316</f>
        <v>EGU074</v>
      </c>
      <c r="G1312" s="1" t="str">
        <f aca="false">TEXT(+'PLANTILLA PEDIDOS'!T1316,0)</f>
        <v>814190450</v>
      </c>
      <c r="H1312" s="1" t="n">
        <f aca="false">+'PLANTILLA PEDIDOS'!U1316</f>
        <v>0</v>
      </c>
      <c r="I1312" s="1" t="str">
        <f aca="false">TEXT(+'PLANTILLA PEDIDOS'!V1316,0)</f>
        <v/>
      </c>
      <c r="J1312" s="1" t="str">
        <f aca="false">+'PLANTILLA PEDIDOS'!W1316</f>
        <v/>
      </c>
    </row>
    <row r="1313" customFormat="false" ht="13.8" hidden="false" customHeight="false" outlineLevel="0" collapsed="false">
      <c r="A1313" s="22" t="n">
        <f aca="false">+'PLANTILLA PEDIDOS'!$S$1</f>
        <v>45630</v>
      </c>
      <c r="B1313" s="1" t="str">
        <f aca="false">MID(+'PLANTILLA PEDIDOS'!O1317,1,4)</f>
        <v>7711</v>
      </c>
      <c r="C1313" s="1" t="str">
        <f aca="false">+'PLANTILLA PEDIDOS'!P1317</f>
        <v>MOROCHO ORDONES WILSON FABIAN</v>
      </c>
      <c r="D1313" s="1" t="str">
        <f aca="false">TEXT(+'PLANTILLA PEDIDOS'!Q1317,0)</f>
        <v>1000039168</v>
      </c>
      <c r="E1313" s="1" t="str">
        <f aca="false">TEXT(+'PLANTILLA PEDIDOS'!R1317,0)</f>
        <v>50640324</v>
      </c>
      <c r="F1313" s="1" t="str">
        <f aca="false">+'PLANTILLA PEDIDOS'!S1317</f>
        <v>EGU074</v>
      </c>
      <c r="G1313" s="1" t="str">
        <f aca="false">TEXT(+'PLANTILLA PEDIDOS'!T1317,0)</f>
        <v>814190450</v>
      </c>
      <c r="H1313" s="1" t="n">
        <f aca="false">+'PLANTILLA PEDIDOS'!U1317</f>
        <v>1</v>
      </c>
      <c r="I1313" s="1" t="str">
        <f aca="false">TEXT(+'PLANTILLA PEDIDOS'!V1317,0)</f>
        <v>12035</v>
      </c>
      <c r="J1313" s="1" t="n">
        <f aca="false">+'PLANTILLA PEDIDOS'!W1317</f>
        <v>1</v>
      </c>
    </row>
    <row r="1314" customFormat="false" ht="13.8" hidden="false" customHeight="false" outlineLevel="0" collapsed="false">
      <c r="A1314" s="22" t="n">
        <f aca="false">+'PLANTILLA PEDIDOS'!$S$1</f>
        <v>45630</v>
      </c>
      <c r="B1314" s="1" t="str">
        <f aca="false">MID(+'PLANTILLA PEDIDOS'!O1318,1,4)</f>
        <v>7711</v>
      </c>
      <c r="C1314" s="1" t="str">
        <f aca="false">+'PLANTILLA PEDIDOS'!P1318</f>
        <v>MOROCHO ORDONES WILSON FABIAN</v>
      </c>
      <c r="D1314" s="1" t="str">
        <f aca="false">TEXT(+'PLANTILLA PEDIDOS'!Q1318,0)</f>
        <v>1000039168</v>
      </c>
      <c r="E1314" s="1" t="str">
        <f aca="false">TEXT(+'PLANTILLA PEDIDOS'!R1318,0)</f>
        <v>50640324</v>
      </c>
      <c r="F1314" s="1" t="str">
        <f aca="false">+'PLANTILLA PEDIDOS'!S1318</f>
        <v>EGU074</v>
      </c>
      <c r="G1314" s="1" t="str">
        <f aca="false">TEXT(+'PLANTILLA PEDIDOS'!T1318,0)</f>
        <v>814190450</v>
      </c>
      <c r="H1314" s="1" t="n">
        <f aca="false">+'PLANTILLA PEDIDOS'!U1318</f>
        <v>1</v>
      </c>
      <c r="I1314" s="1" t="str">
        <f aca="false">TEXT(+'PLANTILLA PEDIDOS'!V1318,0)</f>
        <v>5750</v>
      </c>
      <c r="J1314" s="1" t="n">
        <f aca="false">+'PLANTILLA PEDIDOS'!W1318</f>
        <v>1</v>
      </c>
    </row>
    <row r="1315" customFormat="false" ht="13.8" hidden="false" customHeight="false" outlineLevel="0" collapsed="false">
      <c r="A1315" s="22" t="n">
        <f aca="false">+'PLANTILLA PEDIDOS'!$S$1</f>
        <v>45630</v>
      </c>
      <c r="B1315" s="1" t="str">
        <f aca="false">MID(+'PLANTILLA PEDIDOS'!O1319,1,4)</f>
        <v>7711</v>
      </c>
      <c r="C1315" s="1" t="str">
        <f aca="false">+'PLANTILLA PEDIDOS'!P1319</f>
        <v>MOROCHO ORDONES WILSON FABIAN</v>
      </c>
      <c r="D1315" s="1" t="str">
        <f aca="false">TEXT(+'PLANTILLA PEDIDOS'!Q1319,0)</f>
        <v>1000039168</v>
      </c>
      <c r="E1315" s="1" t="str">
        <f aca="false">TEXT(+'PLANTILLA PEDIDOS'!R1319,0)</f>
        <v>50640324</v>
      </c>
      <c r="F1315" s="1" t="str">
        <f aca="false">+'PLANTILLA PEDIDOS'!S1319</f>
        <v>EGU074</v>
      </c>
      <c r="G1315" s="1" t="str">
        <f aca="false">TEXT(+'PLANTILLA PEDIDOS'!T1319,0)</f>
        <v>814190450</v>
      </c>
      <c r="H1315" s="1" t="n">
        <f aca="false">+'PLANTILLA PEDIDOS'!U1319</f>
        <v>1</v>
      </c>
      <c r="I1315" s="1" t="str">
        <f aca="false">TEXT(+'PLANTILLA PEDIDOS'!V1319,0)</f>
        <v>5729</v>
      </c>
      <c r="J1315" s="1" t="n">
        <f aca="false">+'PLANTILLA PEDIDOS'!W1319</f>
        <v>1</v>
      </c>
    </row>
    <row r="1316" customFormat="false" ht="13.8" hidden="false" customHeight="false" outlineLevel="0" collapsed="false">
      <c r="A1316" s="22" t="n">
        <f aca="false">+'PLANTILLA PEDIDOS'!$S$1</f>
        <v>45630</v>
      </c>
      <c r="B1316" s="1" t="str">
        <f aca="false">MID(+'PLANTILLA PEDIDOS'!O1320,1,4)</f>
        <v>7711</v>
      </c>
      <c r="C1316" s="1" t="str">
        <f aca="false">+'PLANTILLA PEDIDOS'!P1320</f>
        <v>MOROCHO ORDONES WILSON FABIAN</v>
      </c>
      <c r="D1316" s="1" t="str">
        <f aca="false">TEXT(+'PLANTILLA PEDIDOS'!Q1320,0)</f>
        <v>1000039168</v>
      </c>
      <c r="E1316" s="1" t="str">
        <f aca="false">TEXT(+'PLANTILLA PEDIDOS'!R1320,0)</f>
        <v>50640324</v>
      </c>
      <c r="F1316" s="1" t="str">
        <f aca="false">+'PLANTILLA PEDIDOS'!S1320</f>
        <v>EGU074</v>
      </c>
      <c r="G1316" s="1" t="str">
        <f aca="false">TEXT(+'PLANTILLA PEDIDOS'!T1320,0)</f>
        <v>814190450</v>
      </c>
      <c r="H1316" s="1" t="n">
        <f aca="false">+'PLANTILLA PEDIDOS'!U1320</f>
        <v>1</v>
      </c>
      <c r="I1316" s="1" t="str">
        <f aca="false">TEXT(+'PLANTILLA PEDIDOS'!V1320,0)</f>
        <v>10127</v>
      </c>
      <c r="J1316" s="1" t="n">
        <f aca="false">+'PLANTILLA PEDIDOS'!W1320</f>
        <v>5</v>
      </c>
    </row>
    <row r="1317" customFormat="false" ht="13.8" hidden="false" customHeight="false" outlineLevel="0" collapsed="false">
      <c r="A1317" s="22" t="n">
        <f aca="false">+'PLANTILLA PEDIDOS'!$S$1</f>
        <v>45630</v>
      </c>
      <c r="B1317" s="1" t="str">
        <f aca="false">MID(+'PLANTILLA PEDIDOS'!O1321,1,4)</f>
        <v>7711</v>
      </c>
      <c r="C1317" s="1" t="str">
        <f aca="false">+'PLANTILLA PEDIDOS'!P1321</f>
        <v>MOROCHO ORDONES WILSON FABIAN</v>
      </c>
      <c r="D1317" s="1" t="str">
        <f aca="false">TEXT(+'PLANTILLA PEDIDOS'!Q1321,0)</f>
        <v>1000039168</v>
      </c>
      <c r="E1317" s="1" t="str">
        <f aca="false">TEXT(+'PLANTILLA PEDIDOS'!R1321,0)</f>
        <v>50640324</v>
      </c>
      <c r="F1317" s="1" t="str">
        <f aca="false">+'PLANTILLA PEDIDOS'!S1321</f>
        <v>EGU074</v>
      </c>
      <c r="G1317" s="1" t="str">
        <f aca="false">TEXT(+'PLANTILLA PEDIDOS'!T1321,0)</f>
        <v>814190450</v>
      </c>
      <c r="H1317" s="1" t="n">
        <f aca="false">+'PLANTILLA PEDIDOS'!U1321</f>
        <v>1</v>
      </c>
      <c r="I1317" s="1" t="str">
        <f aca="false">TEXT(+'PLANTILLA PEDIDOS'!V1321,0)</f>
        <v>5510</v>
      </c>
      <c r="J1317" s="1" t="n">
        <f aca="false">+'PLANTILLA PEDIDOS'!W1321</f>
        <v>2</v>
      </c>
    </row>
    <row r="1318" customFormat="false" ht="13.8" hidden="false" customHeight="false" outlineLevel="0" collapsed="false">
      <c r="A1318" s="22" t="n">
        <f aca="false">+'PLANTILLA PEDIDOS'!$S$1</f>
        <v>45630</v>
      </c>
      <c r="B1318" s="1" t="str">
        <f aca="false">MID(+'PLANTILLA PEDIDOS'!O1322,1,4)</f>
        <v>7711</v>
      </c>
      <c r="C1318" s="1" t="str">
        <f aca="false">+'PLANTILLA PEDIDOS'!P1322</f>
        <v>MOROCHO ORDONES WILSON FABIAN</v>
      </c>
      <c r="D1318" s="1" t="str">
        <f aca="false">TEXT(+'PLANTILLA PEDIDOS'!Q1322,0)</f>
        <v>1000039168</v>
      </c>
      <c r="E1318" s="1" t="str">
        <f aca="false">TEXT(+'PLANTILLA PEDIDOS'!R1322,0)</f>
        <v>50640324</v>
      </c>
      <c r="F1318" s="1" t="str">
        <f aca="false">+'PLANTILLA PEDIDOS'!S1322</f>
        <v>EGU074</v>
      </c>
      <c r="G1318" s="1" t="str">
        <f aca="false">TEXT(+'PLANTILLA PEDIDOS'!T1322,0)</f>
        <v>814190450</v>
      </c>
      <c r="H1318" s="1" t="n">
        <f aca="false">+'PLANTILLA PEDIDOS'!U1322</f>
        <v>1</v>
      </c>
      <c r="I1318" s="1" t="str">
        <f aca="false">TEXT(+'PLANTILLA PEDIDOS'!V1322,0)</f>
        <v>4921</v>
      </c>
      <c r="J1318" s="1" t="n">
        <f aca="false">+'PLANTILLA PEDIDOS'!W1322</f>
        <v>2</v>
      </c>
    </row>
    <row r="1319" customFormat="false" ht="13.8" hidden="false" customHeight="false" outlineLevel="0" collapsed="false">
      <c r="A1319" s="22" t="n">
        <f aca="false">+'PLANTILLA PEDIDOS'!$S$1</f>
        <v>45630</v>
      </c>
      <c r="B1319" s="1" t="str">
        <f aca="false">MID(+'PLANTILLA PEDIDOS'!O1323,1,4)</f>
        <v>7711</v>
      </c>
      <c r="C1319" s="1" t="str">
        <f aca="false">+'PLANTILLA PEDIDOS'!P1323</f>
        <v>MOROCHO ORDONES WILSON FABIAN</v>
      </c>
      <c r="D1319" s="1" t="str">
        <f aca="false">TEXT(+'PLANTILLA PEDIDOS'!Q1323,0)</f>
        <v>1000039168</v>
      </c>
      <c r="E1319" s="1" t="str">
        <f aca="false">TEXT(+'PLANTILLA PEDIDOS'!R1323,0)</f>
        <v>50640324</v>
      </c>
      <c r="F1319" s="1" t="str">
        <f aca="false">+'PLANTILLA PEDIDOS'!S1323</f>
        <v>EGU074</v>
      </c>
      <c r="G1319" s="1" t="str">
        <f aca="false">TEXT(+'PLANTILLA PEDIDOS'!T1323,0)</f>
        <v>814190450</v>
      </c>
      <c r="H1319" s="1" t="n">
        <f aca="false">+'PLANTILLA PEDIDOS'!U1323</f>
        <v>1</v>
      </c>
      <c r="I1319" s="1" t="str">
        <f aca="false">TEXT(+'PLANTILLA PEDIDOS'!V1323,0)</f>
        <v>4923</v>
      </c>
      <c r="J1319" s="1" t="n">
        <f aca="false">+'PLANTILLA PEDIDOS'!W1323</f>
        <v>2</v>
      </c>
    </row>
    <row r="1320" customFormat="false" ht="13.8" hidden="false" customHeight="false" outlineLevel="0" collapsed="false">
      <c r="A1320" s="22" t="n">
        <f aca="false">+'PLANTILLA PEDIDOS'!$S$1</f>
        <v>45630</v>
      </c>
      <c r="B1320" s="1" t="str">
        <f aca="false">MID(+'PLANTILLA PEDIDOS'!O1324,1,4)</f>
        <v>7711</v>
      </c>
      <c r="C1320" s="1" t="str">
        <f aca="false">+'PLANTILLA PEDIDOS'!P1324</f>
        <v>MOROCHO ORDONES WILSON FABIAN</v>
      </c>
      <c r="D1320" s="1" t="str">
        <f aca="false">TEXT(+'PLANTILLA PEDIDOS'!Q1324,0)</f>
        <v>1000039168</v>
      </c>
      <c r="E1320" s="1" t="str">
        <f aca="false">TEXT(+'PLANTILLA PEDIDOS'!R1324,0)</f>
        <v>50640324</v>
      </c>
      <c r="F1320" s="1" t="str">
        <f aca="false">+'PLANTILLA PEDIDOS'!S1324</f>
        <v>EGU074</v>
      </c>
      <c r="G1320" s="1" t="str">
        <f aca="false">TEXT(+'PLANTILLA PEDIDOS'!T1324,0)</f>
        <v>814190450</v>
      </c>
      <c r="H1320" s="1" t="n">
        <f aca="false">+'PLANTILLA PEDIDOS'!U1324</f>
        <v>1</v>
      </c>
      <c r="I1320" s="1" t="str">
        <f aca="false">TEXT(+'PLANTILLA PEDIDOS'!V1324,0)</f>
        <v>6219239</v>
      </c>
      <c r="J1320" s="1" t="n">
        <f aca="false">+'PLANTILLA PEDIDOS'!W1324</f>
        <v>2</v>
      </c>
    </row>
    <row r="1321" customFormat="false" ht="13.8" hidden="false" customHeight="false" outlineLevel="0" collapsed="false">
      <c r="A1321" s="22" t="n">
        <f aca="false">+'PLANTILLA PEDIDOS'!$S$1</f>
        <v>45630</v>
      </c>
      <c r="B1321" s="1" t="str">
        <f aca="false">MID(+'PLANTILLA PEDIDOS'!O1325,1,4)</f>
        <v>7711</v>
      </c>
      <c r="C1321" s="1" t="str">
        <f aca="false">+'PLANTILLA PEDIDOS'!P1325</f>
        <v>MOROCHO ORDONES WILSON FABIAN</v>
      </c>
      <c r="D1321" s="1" t="str">
        <f aca="false">TEXT(+'PLANTILLA PEDIDOS'!Q1325,0)</f>
        <v>1000039168</v>
      </c>
      <c r="E1321" s="1" t="str">
        <f aca="false">TEXT(+'PLANTILLA PEDIDOS'!R1325,0)</f>
        <v>50640324</v>
      </c>
      <c r="F1321" s="1" t="str">
        <f aca="false">+'PLANTILLA PEDIDOS'!S1325</f>
        <v>EGU074</v>
      </c>
      <c r="G1321" s="1" t="str">
        <f aca="false">TEXT(+'PLANTILLA PEDIDOS'!T1325,0)</f>
        <v>814190450</v>
      </c>
      <c r="H1321" s="1" t="n">
        <f aca="false">+'PLANTILLA PEDIDOS'!U1325</f>
        <v>1</v>
      </c>
      <c r="I1321" s="1" t="str">
        <f aca="false">TEXT(+'PLANTILLA PEDIDOS'!V1325,0)</f>
        <v>6221239</v>
      </c>
      <c r="J1321" s="1" t="n">
        <f aca="false">+'PLANTILLA PEDIDOS'!W1325</f>
        <v>1</v>
      </c>
    </row>
    <row r="1322" customFormat="false" ht="13.8" hidden="false" customHeight="false" outlineLevel="0" collapsed="false">
      <c r="A1322" s="22" t="n">
        <f aca="false">+'PLANTILLA PEDIDOS'!$S$1</f>
        <v>45630</v>
      </c>
      <c r="B1322" s="1" t="str">
        <f aca="false">MID(+'PLANTILLA PEDIDOS'!O1326,1,4)</f>
        <v>7711</v>
      </c>
      <c r="C1322" s="1" t="str">
        <f aca="false">+'PLANTILLA PEDIDOS'!P1326</f>
        <v>MOROCHO ORDONES WILSON FABIAN</v>
      </c>
      <c r="D1322" s="1" t="str">
        <f aca="false">TEXT(+'PLANTILLA PEDIDOS'!Q1326,0)</f>
        <v>1000039168</v>
      </c>
      <c r="E1322" s="1" t="str">
        <f aca="false">TEXT(+'PLANTILLA PEDIDOS'!R1326,0)</f>
        <v>50640324</v>
      </c>
      <c r="F1322" s="1" t="str">
        <f aca="false">+'PLANTILLA PEDIDOS'!S1326</f>
        <v>EGU074</v>
      </c>
      <c r="G1322" s="1" t="str">
        <f aca="false">TEXT(+'PLANTILLA PEDIDOS'!T1326,0)</f>
        <v>814190450</v>
      </c>
      <c r="H1322" s="1" t="n">
        <f aca="false">+'PLANTILLA PEDIDOS'!U1326</f>
        <v>1</v>
      </c>
      <c r="I1322" s="1" t="str">
        <f aca="false">TEXT(+'PLANTILLA PEDIDOS'!V1326,0)</f>
        <v>6222239</v>
      </c>
      <c r="J1322" s="1" t="n">
        <f aca="false">+'PLANTILLA PEDIDOS'!W1326</f>
        <v>1</v>
      </c>
    </row>
    <row r="1323" customFormat="false" ht="13.8" hidden="false" customHeight="false" outlineLevel="0" collapsed="false">
      <c r="A1323" s="22" t="n">
        <f aca="false">+'PLANTILLA PEDIDOS'!$S$1</f>
        <v>45630</v>
      </c>
      <c r="B1323" s="1" t="str">
        <f aca="false">MID(+'PLANTILLA PEDIDOS'!O1327,1,4)</f>
        <v>7711</v>
      </c>
      <c r="C1323" s="1" t="str">
        <f aca="false">+'PLANTILLA PEDIDOS'!P1327</f>
        <v>MOROCHO ORDONES WILSON FABIAN</v>
      </c>
      <c r="D1323" s="1" t="str">
        <f aca="false">TEXT(+'PLANTILLA PEDIDOS'!Q1327,0)</f>
        <v>1000039168</v>
      </c>
      <c r="E1323" s="1" t="str">
        <f aca="false">TEXT(+'PLANTILLA PEDIDOS'!R1327,0)</f>
        <v>50640324</v>
      </c>
      <c r="F1323" s="1" t="str">
        <f aca="false">+'PLANTILLA PEDIDOS'!S1327</f>
        <v>EGU074</v>
      </c>
      <c r="G1323" s="1" t="str">
        <f aca="false">TEXT(+'PLANTILLA PEDIDOS'!T1327,0)</f>
        <v>814190450</v>
      </c>
      <c r="H1323" s="1" t="n">
        <f aca="false">+'PLANTILLA PEDIDOS'!U1327</f>
        <v>1</v>
      </c>
      <c r="I1323" s="1" t="str">
        <f aca="false">TEXT(+'PLANTILLA PEDIDOS'!V1327,0)</f>
        <v>6226239</v>
      </c>
      <c r="J1323" s="1" t="n">
        <f aca="false">+'PLANTILLA PEDIDOS'!W1327</f>
        <v>1</v>
      </c>
    </row>
    <row r="1324" customFormat="false" ht="13.8" hidden="false" customHeight="false" outlineLevel="0" collapsed="false">
      <c r="A1324" s="22" t="n">
        <f aca="false">+'PLANTILLA PEDIDOS'!$S$1</f>
        <v>45630</v>
      </c>
      <c r="B1324" s="1" t="str">
        <f aca="false">MID(+'PLANTILLA PEDIDOS'!O1328,1,4)</f>
        <v>7711</v>
      </c>
      <c r="C1324" s="1" t="str">
        <f aca="false">+'PLANTILLA PEDIDOS'!P1328</f>
        <v>MOROCHO ORDONES WILSON FABIAN</v>
      </c>
      <c r="D1324" s="1" t="str">
        <f aca="false">TEXT(+'PLANTILLA PEDIDOS'!Q1328,0)</f>
        <v>1000039168</v>
      </c>
      <c r="E1324" s="1" t="str">
        <f aca="false">TEXT(+'PLANTILLA PEDIDOS'!R1328,0)</f>
        <v>50640324</v>
      </c>
      <c r="F1324" s="1" t="str">
        <f aca="false">+'PLANTILLA PEDIDOS'!S1328</f>
        <v>EGU074</v>
      </c>
      <c r="G1324" s="1" t="str">
        <f aca="false">TEXT(+'PLANTILLA PEDIDOS'!T1328,0)</f>
        <v>814190450</v>
      </c>
      <c r="H1324" s="1" t="n">
        <f aca="false">+'PLANTILLA PEDIDOS'!U1328</f>
        <v>1</v>
      </c>
      <c r="I1324" s="1" t="str">
        <f aca="false">TEXT(+'PLANTILLA PEDIDOS'!V1328,0)</f>
        <v>10654</v>
      </c>
      <c r="J1324" s="1" t="n">
        <f aca="false">+'PLANTILLA PEDIDOS'!W1328</f>
        <v>2</v>
      </c>
    </row>
    <row r="1325" customFormat="false" ht="13.8" hidden="false" customHeight="false" outlineLevel="0" collapsed="false">
      <c r="A1325" s="22" t="n">
        <f aca="false">+'PLANTILLA PEDIDOS'!$S$1</f>
        <v>45630</v>
      </c>
      <c r="B1325" s="1" t="str">
        <f aca="false">MID(+'PLANTILLA PEDIDOS'!O1329,1,4)</f>
        <v>7711</v>
      </c>
      <c r="C1325" s="1" t="str">
        <f aca="false">+'PLANTILLA PEDIDOS'!P1329</f>
        <v>MOROCHO ORDONES WILSON FABIAN</v>
      </c>
      <c r="D1325" s="1" t="str">
        <f aca="false">TEXT(+'PLANTILLA PEDIDOS'!Q1329,0)</f>
        <v>1000039168</v>
      </c>
      <c r="E1325" s="1" t="str">
        <f aca="false">TEXT(+'PLANTILLA PEDIDOS'!R1329,0)</f>
        <v>50640324</v>
      </c>
      <c r="F1325" s="1" t="str">
        <f aca="false">+'PLANTILLA PEDIDOS'!S1329</f>
        <v>EGU074</v>
      </c>
      <c r="G1325" s="1" t="str">
        <f aca="false">TEXT(+'PLANTILLA PEDIDOS'!T1329,0)</f>
        <v>814190450</v>
      </c>
      <c r="H1325" s="1" t="n">
        <f aca="false">+'PLANTILLA PEDIDOS'!U1329</f>
        <v>1</v>
      </c>
      <c r="I1325" s="1" t="str">
        <f aca="false">TEXT(+'PLANTILLA PEDIDOS'!V1329,0)</f>
        <v>4161</v>
      </c>
      <c r="J1325" s="1" t="n">
        <f aca="false">+'PLANTILLA PEDIDOS'!W1329</f>
        <v>1</v>
      </c>
    </row>
    <row r="1326" customFormat="false" ht="13.8" hidden="false" customHeight="false" outlineLevel="0" collapsed="false">
      <c r="A1326" s="22" t="n">
        <f aca="false">+'PLANTILLA PEDIDOS'!$S$1</f>
        <v>45630</v>
      </c>
      <c r="B1326" s="1" t="str">
        <f aca="false">MID(+'PLANTILLA PEDIDOS'!O1330,1,4)</f>
        <v>7711</v>
      </c>
      <c r="C1326" s="1" t="str">
        <f aca="false">+'PLANTILLA PEDIDOS'!P1330</f>
        <v>MOROCHO ORDONES WILSON FABIAN</v>
      </c>
      <c r="D1326" s="1" t="str">
        <f aca="false">TEXT(+'PLANTILLA PEDIDOS'!Q1330,0)</f>
        <v>1000039168</v>
      </c>
      <c r="E1326" s="1" t="str">
        <f aca="false">TEXT(+'PLANTILLA PEDIDOS'!R1330,0)</f>
        <v>50640324</v>
      </c>
      <c r="F1326" s="1" t="str">
        <f aca="false">+'PLANTILLA PEDIDOS'!S1330</f>
        <v>EGU074</v>
      </c>
      <c r="G1326" s="1" t="str">
        <f aca="false">TEXT(+'PLANTILLA PEDIDOS'!T1330,0)</f>
        <v>814190450</v>
      </c>
      <c r="H1326" s="1" t="n">
        <f aca="false">+'PLANTILLA PEDIDOS'!U1330</f>
        <v>1</v>
      </c>
      <c r="I1326" s="1" t="str">
        <f aca="false">TEXT(+'PLANTILLA PEDIDOS'!V1330,0)</f>
        <v>11177</v>
      </c>
      <c r="J1326" s="1" t="n">
        <f aca="false">+'PLANTILLA PEDIDOS'!W1330</f>
        <v>1</v>
      </c>
    </row>
    <row r="1327" customFormat="false" ht="13.8" hidden="false" customHeight="false" outlineLevel="0" collapsed="false">
      <c r="A1327" s="22" t="n">
        <f aca="false">+'PLANTILLA PEDIDOS'!$S$1</f>
        <v>45630</v>
      </c>
      <c r="B1327" s="1" t="str">
        <f aca="false">MID(+'PLANTILLA PEDIDOS'!O1331,1,4)</f>
        <v>7711</v>
      </c>
      <c r="C1327" s="1" t="str">
        <f aca="false">+'PLANTILLA PEDIDOS'!P1331</f>
        <v>MOROCHO ORDONES WILSON FABIAN</v>
      </c>
      <c r="D1327" s="1" t="str">
        <f aca="false">TEXT(+'PLANTILLA PEDIDOS'!Q1331,0)</f>
        <v>1000039168</v>
      </c>
      <c r="E1327" s="1" t="str">
        <f aca="false">TEXT(+'PLANTILLA PEDIDOS'!R1331,0)</f>
        <v>50640324</v>
      </c>
      <c r="F1327" s="1" t="str">
        <f aca="false">+'PLANTILLA PEDIDOS'!S1331</f>
        <v>EGU074</v>
      </c>
      <c r="G1327" s="1" t="str">
        <f aca="false">TEXT(+'PLANTILLA PEDIDOS'!T1331,0)</f>
        <v>814190450</v>
      </c>
      <c r="H1327" s="1" t="n">
        <f aca="false">+'PLANTILLA PEDIDOS'!U1331</f>
        <v>1</v>
      </c>
      <c r="I1327" s="1" t="str">
        <f aca="false">TEXT(+'PLANTILLA PEDIDOS'!V1331,0)</f>
        <v>10984</v>
      </c>
      <c r="J1327" s="1" t="n">
        <f aca="false">+'PLANTILLA PEDIDOS'!W1331</f>
        <v>2</v>
      </c>
    </row>
    <row r="1328" customFormat="false" ht="13.8" hidden="false" customHeight="false" outlineLevel="0" collapsed="false">
      <c r="A1328" s="22" t="n">
        <f aca="false">+'PLANTILLA PEDIDOS'!$S$1</f>
        <v>45630</v>
      </c>
      <c r="B1328" s="1" t="str">
        <f aca="false">MID(+'PLANTILLA PEDIDOS'!O1332,1,4)</f>
        <v>7711</v>
      </c>
      <c r="C1328" s="1" t="str">
        <f aca="false">+'PLANTILLA PEDIDOS'!P1332</f>
        <v>MOROCHO ORDONES WILSON FABIAN</v>
      </c>
      <c r="D1328" s="1" t="str">
        <f aca="false">TEXT(+'PLANTILLA PEDIDOS'!Q1332,0)</f>
        <v>1000039168</v>
      </c>
      <c r="E1328" s="1" t="str">
        <f aca="false">TEXT(+'PLANTILLA PEDIDOS'!R1332,0)</f>
        <v>50640324</v>
      </c>
      <c r="F1328" s="1" t="str">
        <f aca="false">+'PLANTILLA PEDIDOS'!S1332</f>
        <v>EGU074</v>
      </c>
      <c r="G1328" s="1" t="str">
        <f aca="false">TEXT(+'PLANTILLA PEDIDOS'!T1332,0)</f>
        <v>814190450</v>
      </c>
      <c r="H1328" s="1" t="n">
        <f aca="false">+'PLANTILLA PEDIDOS'!U1332</f>
        <v>0</v>
      </c>
      <c r="I1328" s="1" t="str">
        <f aca="false">TEXT(+'PLANTILLA PEDIDOS'!V1332,0)</f>
        <v/>
      </c>
      <c r="J1328" s="1" t="str">
        <f aca="false">+'PLANTILLA PEDIDOS'!W1332</f>
        <v/>
      </c>
    </row>
    <row r="1329" customFormat="false" ht="13.8" hidden="false" customHeight="false" outlineLevel="0" collapsed="false">
      <c r="A1329" s="22" t="n">
        <f aca="false">+'PLANTILLA PEDIDOS'!$S$1</f>
        <v>45630</v>
      </c>
      <c r="B1329" s="1" t="str">
        <f aca="false">MID(+'PLANTILLA PEDIDOS'!O1333,1,4)</f>
        <v>7711</v>
      </c>
      <c r="C1329" s="1" t="str">
        <f aca="false">+'PLANTILLA PEDIDOS'!P1333</f>
        <v>MOROCHO ORDONES WILSON FABIAN</v>
      </c>
      <c r="D1329" s="1" t="str">
        <f aca="false">TEXT(+'PLANTILLA PEDIDOS'!Q1333,0)</f>
        <v>1000039168</v>
      </c>
      <c r="E1329" s="1" t="str">
        <f aca="false">TEXT(+'PLANTILLA PEDIDOS'!R1333,0)</f>
        <v>50640324</v>
      </c>
      <c r="F1329" s="1" t="str">
        <f aca="false">+'PLANTILLA PEDIDOS'!S1333</f>
        <v>EGU074</v>
      </c>
      <c r="G1329" s="1" t="str">
        <f aca="false">TEXT(+'PLANTILLA PEDIDOS'!T1333,0)</f>
        <v>814190450</v>
      </c>
      <c r="H1329" s="1" t="n">
        <f aca="false">+'PLANTILLA PEDIDOS'!U1333</f>
        <v>0</v>
      </c>
      <c r="I1329" s="1" t="str">
        <f aca="false">TEXT(+'PLANTILLA PEDIDOS'!V1333,0)</f>
        <v/>
      </c>
      <c r="J1329" s="1" t="str">
        <f aca="false">+'PLANTILLA PEDIDOS'!W1333</f>
        <v/>
      </c>
    </row>
    <row r="1330" customFormat="false" ht="13.8" hidden="false" customHeight="false" outlineLevel="0" collapsed="false">
      <c r="A1330" s="22" t="n">
        <f aca="false">+'PLANTILLA PEDIDOS'!$S$1</f>
        <v>45630</v>
      </c>
      <c r="B1330" s="1" t="str">
        <f aca="false">MID(+'PLANTILLA PEDIDOS'!O1334,1,4)</f>
        <v>7711</v>
      </c>
      <c r="C1330" s="1" t="str">
        <f aca="false">+'PLANTILLA PEDIDOS'!P1334</f>
        <v>MOROCHO ORDONES WILSON FABIAN</v>
      </c>
      <c r="D1330" s="1" t="str">
        <f aca="false">TEXT(+'PLANTILLA PEDIDOS'!Q1334,0)</f>
        <v>1000039168</v>
      </c>
      <c r="E1330" s="1" t="str">
        <f aca="false">TEXT(+'PLANTILLA PEDIDOS'!R1334,0)</f>
        <v>50640324</v>
      </c>
      <c r="F1330" s="1" t="str">
        <f aca="false">+'PLANTILLA PEDIDOS'!S1334</f>
        <v>EGU074</v>
      </c>
      <c r="G1330" s="1" t="str">
        <f aca="false">TEXT(+'PLANTILLA PEDIDOS'!T1334,0)</f>
        <v>814190450</v>
      </c>
      <c r="H1330" s="1" t="n">
        <f aca="false">+'PLANTILLA PEDIDOS'!U1334</f>
        <v>0</v>
      </c>
      <c r="I1330" s="1" t="str">
        <f aca="false">TEXT(+'PLANTILLA PEDIDOS'!V1334,0)</f>
        <v/>
      </c>
      <c r="J1330" s="1" t="str">
        <f aca="false">+'PLANTILLA PEDIDOS'!W1334</f>
        <v/>
      </c>
    </row>
    <row r="1331" customFormat="false" ht="13.8" hidden="false" customHeight="false" outlineLevel="0" collapsed="false">
      <c r="A1331" s="22" t="n">
        <f aca="false">+'PLANTILLA PEDIDOS'!$S$1</f>
        <v>45630</v>
      </c>
      <c r="B1331" s="1" t="str">
        <f aca="false">MID(+'PLANTILLA PEDIDOS'!O1335,1,4)</f>
        <v>7711</v>
      </c>
      <c r="C1331" s="1" t="str">
        <f aca="false">+'PLANTILLA PEDIDOS'!P1335</f>
        <v>MOROCHO ORDONES WILSON FABIAN</v>
      </c>
      <c r="D1331" s="1" t="str">
        <f aca="false">TEXT(+'PLANTILLA PEDIDOS'!Q1335,0)</f>
        <v>1000039168</v>
      </c>
      <c r="E1331" s="1" t="str">
        <f aca="false">TEXT(+'PLANTILLA PEDIDOS'!R1335,0)</f>
        <v>50640324</v>
      </c>
      <c r="F1331" s="1" t="str">
        <f aca="false">+'PLANTILLA PEDIDOS'!S1335</f>
        <v>EGU074</v>
      </c>
      <c r="G1331" s="1" t="str">
        <f aca="false">TEXT(+'PLANTILLA PEDIDOS'!T1335,0)</f>
        <v>814190450</v>
      </c>
      <c r="H1331" s="1" t="n">
        <f aca="false">+'PLANTILLA PEDIDOS'!U1335</f>
        <v>0</v>
      </c>
      <c r="I1331" s="1" t="str">
        <f aca="false">TEXT(+'PLANTILLA PEDIDOS'!V1335,0)</f>
        <v/>
      </c>
      <c r="J1331" s="1" t="str">
        <f aca="false">+'PLANTILLA PEDIDOS'!W1335</f>
        <v/>
      </c>
    </row>
    <row r="1332" customFormat="false" ht="13.8" hidden="false" customHeight="false" outlineLevel="0" collapsed="false">
      <c r="A1332" s="22" t="n">
        <f aca="false">+'PLANTILLA PEDIDOS'!$S$1</f>
        <v>45630</v>
      </c>
      <c r="B1332" s="1" t="str">
        <f aca="false">MID(+'PLANTILLA PEDIDOS'!O1336,1,4)</f>
        <v>7711</v>
      </c>
      <c r="C1332" s="1" t="str">
        <f aca="false">+'PLANTILLA PEDIDOS'!P1336</f>
        <v>MOROCHO ORDONES WILSON FABIAN</v>
      </c>
      <c r="D1332" s="1" t="str">
        <f aca="false">TEXT(+'PLANTILLA PEDIDOS'!Q1336,0)</f>
        <v>1000039168</v>
      </c>
      <c r="E1332" s="1" t="str">
        <f aca="false">TEXT(+'PLANTILLA PEDIDOS'!R1336,0)</f>
        <v>50640324</v>
      </c>
      <c r="F1332" s="1" t="str">
        <f aca="false">+'PLANTILLA PEDIDOS'!S1336</f>
        <v>EGU074</v>
      </c>
      <c r="G1332" s="1" t="str">
        <f aca="false">TEXT(+'PLANTILLA PEDIDOS'!T1336,0)</f>
        <v>814190450</v>
      </c>
      <c r="H1332" s="1" t="n">
        <f aca="false">+'PLANTILLA PEDIDOS'!U1336</f>
        <v>0</v>
      </c>
      <c r="I1332" s="1" t="str">
        <f aca="false">TEXT(+'PLANTILLA PEDIDOS'!V1336,0)</f>
        <v/>
      </c>
      <c r="J1332" s="1" t="str">
        <f aca="false">+'PLANTILLA PEDIDOS'!W1336</f>
        <v/>
      </c>
    </row>
    <row r="1333" customFormat="false" ht="13.8" hidden="false" customHeight="false" outlineLevel="0" collapsed="false">
      <c r="A1333" s="22" t="n">
        <f aca="false">+'PLANTILLA PEDIDOS'!$S$1</f>
        <v>45630</v>
      </c>
      <c r="B1333" s="1" t="str">
        <f aca="false">MID(+'PLANTILLA PEDIDOS'!O1337,1,4)</f>
        <v>7711</v>
      </c>
      <c r="C1333" s="1" t="str">
        <f aca="false">+'PLANTILLA PEDIDOS'!P1337</f>
        <v>MOROCHO ORDONES WILSON FABIAN</v>
      </c>
      <c r="D1333" s="1" t="str">
        <f aca="false">TEXT(+'PLANTILLA PEDIDOS'!Q1337,0)</f>
        <v>1000039168</v>
      </c>
      <c r="E1333" s="1" t="str">
        <f aca="false">TEXT(+'PLANTILLA PEDIDOS'!R1337,0)</f>
        <v>50640324</v>
      </c>
      <c r="F1333" s="1" t="str">
        <f aca="false">+'PLANTILLA PEDIDOS'!S1337</f>
        <v>EGU074</v>
      </c>
      <c r="G1333" s="1" t="str">
        <f aca="false">TEXT(+'PLANTILLA PEDIDOS'!T1337,0)</f>
        <v>814190450</v>
      </c>
      <c r="H1333" s="1" t="n">
        <f aca="false">+'PLANTILLA PEDIDOS'!U1337</f>
        <v>0</v>
      </c>
      <c r="I1333" s="1" t="str">
        <f aca="false">TEXT(+'PLANTILLA PEDIDOS'!V1337,0)</f>
        <v/>
      </c>
      <c r="J1333" s="1" t="str">
        <f aca="false">+'PLANTILLA PEDIDOS'!W1337</f>
        <v/>
      </c>
    </row>
    <row r="1334" customFormat="false" ht="13.8" hidden="false" customHeight="false" outlineLevel="0" collapsed="false">
      <c r="A1334" s="22" t="n">
        <f aca="false">+'PLANTILLA PEDIDOS'!$S$1</f>
        <v>45630</v>
      </c>
      <c r="B1334" s="1" t="str">
        <f aca="false">MID(+'PLANTILLA PEDIDOS'!O1338,1,4)</f>
        <v>7711</v>
      </c>
      <c r="C1334" s="1" t="str">
        <f aca="false">+'PLANTILLA PEDIDOS'!P1338</f>
        <v>MOROCHO ORDONES WILSON FABIAN</v>
      </c>
      <c r="D1334" s="1" t="str">
        <f aca="false">TEXT(+'PLANTILLA PEDIDOS'!Q1338,0)</f>
        <v>1000039168</v>
      </c>
      <c r="E1334" s="1" t="str">
        <f aca="false">TEXT(+'PLANTILLA PEDIDOS'!R1338,0)</f>
        <v>50640324</v>
      </c>
      <c r="F1334" s="1" t="str">
        <f aca="false">+'PLANTILLA PEDIDOS'!S1338</f>
        <v>EGU074</v>
      </c>
      <c r="G1334" s="1" t="str">
        <f aca="false">TEXT(+'PLANTILLA PEDIDOS'!T1338,0)</f>
        <v>814190450</v>
      </c>
      <c r="H1334" s="1" t="n">
        <f aca="false">+'PLANTILLA PEDIDOS'!U1338</f>
        <v>0</v>
      </c>
      <c r="I1334" s="1" t="str">
        <f aca="false">TEXT(+'PLANTILLA PEDIDOS'!V1338,0)</f>
        <v/>
      </c>
      <c r="J1334" s="1" t="str">
        <f aca="false">+'PLANTILLA PEDIDOS'!W1338</f>
        <v/>
      </c>
    </row>
    <row r="1335" customFormat="false" ht="13.8" hidden="false" customHeight="false" outlineLevel="0" collapsed="false">
      <c r="A1335" s="22" t="n">
        <f aca="false">+'PLANTILLA PEDIDOS'!$S$1</f>
        <v>45630</v>
      </c>
      <c r="B1335" s="1" t="str">
        <f aca="false">MID(+'PLANTILLA PEDIDOS'!O1339,1,4)</f>
        <v>7711</v>
      </c>
      <c r="C1335" s="1" t="str">
        <f aca="false">+'PLANTILLA PEDIDOS'!P1339</f>
        <v>MOROCHO ORDONES WILSON FABIAN</v>
      </c>
      <c r="D1335" s="1" t="str">
        <f aca="false">TEXT(+'PLANTILLA PEDIDOS'!Q1339,0)</f>
        <v>1000039168</v>
      </c>
      <c r="E1335" s="1" t="str">
        <f aca="false">TEXT(+'PLANTILLA PEDIDOS'!R1339,0)</f>
        <v>50640324</v>
      </c>
      <c r="F1335" s="1" t="str">
        <f aca="false">+'PLANTILLA PEDIDOS'!S1339</f>
        <v>EGU074</v>
      </c>
      <c r="G1335" s="1" t="str">
        <f aca="false">TEXT(+'PLANTILLA PEDIDOS'!T1339,0)</f>
        <v>814190450</v>
      </c>
      <c r="H1335" s="1" t="n">
        <f aca="false">+'PLANTILLA PEDIDOS'!U1339</f>
        <v>0</v>
      </c>
      <c r="I1335" s="1" t="str">
        <f aca="false">TEXT(+'PLANTILLA PEDIDOS'!V1339,0)</f>
        <v/>
      </c>
      <c r="J1335" s="1" t="str">
        <f aca="false">+'PLANTILLA PEDIDOS'!W1339</f>
        <v/>
      </c>
    </row>
    <row r="1336" customFormat="false" ht="13.8" hidden="false" customHeight="false" outlineLevel="0" collapsed="false">
      <c r="A1336" s="22" t="n">
        <f aca="false">+'PLANTILLA PEDIDOS'!$S$1</f>
        <v>45630</v>
      </c>
      <c r="B1336" s="1" t="str">
        <f aca="false">MID(+'PLANTILLA PEDIDOS'!O1340,1,4)</f>
        <v>7711</v>
      </c>
      <c r="C1336" s="1" t="str">
        <f aca="false">+'PLANTILLA PEDIDOS'!P1340</f>
        <v>MOROCHO ORDONES WILSON FABIAN</v>
      </c>
      <c r="D1336" s="1" t="str">
        <f aca="false">TEXT(+'PLANTILLA PEDIDOS'!Q1340,0)</f>
        <v>1000039168</v>
      </c>
      <c r="E1336" s="1" t="str">
        <f aca="false">TEXT(+'PLANTILLA PEDIDOS'!R1340,0)</f>
        <v>50640324</v>
      </c>
      <c r="F1336" s="1" t="str">
        <f aca="false">+'PLANTILLA PEDIDOS'!S1340</f>
        <v>EGU074</v>
      </c>
      <c r="G1336" s="1" t="str">
        <f aca="false">TEXT(+'PLANTILLA PEDIDOS'!T1340,0)</f>
        <v>814190450</v>
      </c>
      <c r="H1336" s="1" t="n">
        <f aca="false">+'PLANTILLA PEDIDOS'!U1340</f>
        <v>0</v>
      </c>
      <c r="I1336" s="1" t="str">
        <f aca="false">TEXT(+'PLANTILLA PEDIDOS'!V1340,0)</f>
        <v/>
      </c>
      <c r="J1336" s="1" t="str">
        <f aca="false">+'PLANTILLA PEDIDOS'!W1340</f>
        <v/>
      </c>
    </row>
    <row r="1337" customFormat="false" ht="13.8" hidden="false" customHeight="false" outlineLevel="0" collapsed="false">
      <c r="A1337" s="22" t="n">
        <f aca="false">+'PLANTILLA PEDIDOS'!$S$1</f>
        <v>45630</v>
      </c>
      <c r="B1337" s="1" t="str">
        <f aca="false">MID(+'PLANTILLA PEDIDOS'!O1341,1,4)</f>
        <v>7711</v>
      </c>
      <c r="C1337" s="1" t="str">
        <f aca="false">+'PLANTILLA PEDIDOS'!P1341</f>
        <v>MOROCHO ORDONES WILSON FABIAN</v>
      </c>
      <c r="D1337" s="1" t="str">
        <f aca="false">TEXT(+'PLANTILLA PEDIDOS'!Q1341,0)</f>
        <v>1000039168</v>
      </c>
      <c r="E1337" s="1" t="str">
        <f aca="false">TEXT(+'PLANTILLA PEDIDOS'!R1341,0)</f>
        <v>50640324</v>
      </c>
      <c r="F1337" s="1" t="str">
        <f aca="false">+'PLANTILLA PEDIDOS'!S1341</f>
        <v>EGU074</v>
      </c>
      <c r="G1337" s="1" t="str">
        <f aca="false">TEXT(+'PLANTILLA PEDIDOS'!T1341,0)</f>
        <v>814190450</v>
      </c>
      <c r="H1337" s="1" t="n">
        <f aca="false">+'PLANTILLA PEDIDOS'!U1341</f>
        <v>0</v>
      </c>
      <c r="I1337" s="1" t="str">
        <f aca="false">TEXT(+'PLANTILLA PEDIDOS'!V1341,0)</f>
        <v/>
      </c>
      <c r="J1337" s="1" t="str">
        <f aca="false">+'PLANTILLA PEDIDOS'!W1341</f>
        <v/>
      </c>
    </row>
    <row r="1338" customFormat="false" ht="13.8" hidden="false" customHeight="false" outlineLevel="0" collapsed="false">
      <c r="A1338" s="22" t="n">
        <f aca="false">+'PLANTILLA PEDIDOS'!$S$1</f>
        <v>45630</v>
      </c>
      <c r="B1338" s="1" t="str">
        <f aca="false">MID(+'PLANTILLA PEDIDOS'!O1342,1,4)</f>
        <v>7711</v>
      </c>
      <c r="C1338" s="1" t="str">
        <f aca="false">+'PLANTILLA PEDIDOS'!P1342</f>
        <v>MOROCHO ORDONES WILSON FABIAN</v>
      </c>
      <c r="D1338" s="1" t="str">
        <f aca="false">TEXT(+'PLANTILLA PEDIDOS'!Q1342,0)</f>
        <v>1000039168</v>
      </c>
      <c r="E1338" s="1" t="str">
        <f aca="false">TEXT(+'PLANTILLA PEDIDOS'!R1342,0)</f>
        <v>50640324</v>
      </c>
      <c r="F1338" s="1" t="str">
        <f aca="false">+'PLANTILLA PEDIDOS'!S1342</f>
        <v>EGU074</v>
      </c>
      <c r="G1338" s="1" t="str">
        <f aca="false">TEXT(+'PLANTILLA PEDIDOS'!T1342,0)</f>
        <v>814190450</v>
      </c>
      <c r="H1338" s="1" t="n">
        <f aca="false">+'PLANTILLA PEDIDOS'!U1342</f>
        <v>0</v>
      </c>
      <c r="I1338" s="1" t="str">
        <f aca="false">TEXT(+'PLANTILLA PEDIDOS'!V1342,0)</f>
        <v/>
      </c>
      <c r="J1338" s="1" t="str">
        <f aca="false">+'PLANTILLA PEDIDOS'!W1342</f>
        <v/>
      </c>
    </row>
    <row r="1339" customFormat="false" ht="13.8" hidden="false" customHeight="false" outlineLevel="0" collapsed="false">
      <c r="A1339" s="22" t="n">
        <f aca="false">+'PLANTILLA PEDIDOS'!$S$1</f>
        <v>45630</v>
      </c>
      <c r="B1339" s="1" t="str">
        <f aca="false">MID(+'PLANTILLA PEDIDOS'!O1343,1,4)</f>
        <v>7711</v>
      </c>
      <c r="C1339" s="1" t="str">
        <f aca="false">+'PLANTILLA PEDIDOS'!P1343</f>
        <v>MOROCHO ORDONES WILSON FABIAN</v>
      </c>
      <c r="D1339" s="1" t="str">
        <f aca="false">TEXT(+'PLANTILLA PEDIDOS'!Q1343,0)</f>
        <v>1000039168</v>
      </c>
      <c r="E1339" s="1" t="str">
        <f aca="false">TEXT(+'PLANTILLA PEDIDOS'!R1343,0)</f>
        <v>50640324</v>
      </c>
      <c r="F1339" s="1" t="str">
        <f aca="false">+'PLANTILLA PEDIDOS'!S1343</f>
        <v>EGU074</v>
      </c>
      <c r="G1339" s="1" t="str">
        <f aca="false">TEXT(+'PLANTILLA PEDIDOS'!T1343,0)</f>
        <v>814190450</v>
      </c>
      <c r="H1339" s="1" t="n">
        <f aca="false">+'PLANTILLA PEDIDOS'!U1343</f>
        <v>0</v>
      </c>
      <c r="I1339" s="1" t="str">
        <f aca="false">TEXT(+'PLANTILLA PEDIDOS'!V1343,0)</f>
        <v/>
      </c>
      <c r="J1339" s="1" t="str">
        <f aca="false">+'PLANTILLA PEDIDOS'!W1343</f>
        <v/>
      </c>
    </row>
    <row r="1340" customFormat="false" ht="13.8" hidden="false" customHeight="false" outlineLevel="0" collapsed="false">
      <c r="A1340" s="22" t="n">
        <f aca="false">+'PLANTILLA PEDIDOS'!$S$1</f>
        <v>45630</v>
      </c>
      <c r="B1340" s="1" t="str">
        <f aca="false">MID(+'PLANTILLA PEDIDOS'!O1344,1,4)</f>
        <v>7711</v>
      </c>
      <c r="C1340" s="1" t="str">
        <f aca="false">+'PLANTILLA PEDIDOS'!P1344</f>
        <v>MOROCHO ORDONES WILSON FABIAN</v>
      </c>
      <c r="D1340" s="1" t="str">
        <f aca="false">TEXT(+'PLANTILLA PEDIDOS'!Q1344,0)</f>
        <v>1000039168</v>
      </c>
      <c r="E1340" s="1" t="str">
        <f aca="false">TEXT(+'PLANTILLA PEDIDOS'!R1344,0)</f>
        <v>50640324</v>
      </c>
      <c r="F1340" s="1" t="str">
        <f aca="false">+'PLANTILLA PEDIDOS'!S1344</f>
        <v>EGU074</v>
      </c>
      <c r="G1340" s="1" t="str">
        <f aca="false">TEXT(+'PLANTILLA PEDIDOS'!T1344,0)</f>
        <v>814190450</v>
      </c>
      <c r="H1340" s="1" t="n">
        <f aca="false">+'PLANTILLA PEDIDOS'!U1344</f>
        <v>0</v>
      </c>
      <c r="I1340" s="1" t="str">
        <f aca="false">TEXT(+'PLANTILLA PEDIDOS'!V1344,0)</f>
        <v/>
      </c>
      <c r="J1340" s="1" t="str">
        <f aca="false">+'PLANTILLA PEDIDOS'!W1344</f>
        <v/>
      </c>
    </row>
    <row r="1341" customFormat="false" ht="13.8" hidden="false" customHeight="false" outlineLevel="0" collapsed="false">
      <c r="A1341" s="22" t="n">
        <f aca="false">+'PLANTILLA PEDIDOS'!$S$1</f>
        <v>45630</v>
      </c>
      <c r="B1341" s="1" t="str">
        <f aca="false">MID(+'PLANTILLA PEDIDOS'!O1345,1,4)</f>
        <v>7711</v>
      </c>
      <c r="C1341" s="1" t="str">
        <f aca="false">+'PLANTILLA PEDIDOS'!P1345</f>
        <v>MOROCHO ORDONES WILSON FABIAN</v>
      </c>
      <c r="D1341" s="1" t="str">
        <f aca="false">TEXT(+'PLANTILLA PEDIDOS'!Q1345,0)</f>
        <v>1000039168</v>
      </c>
      <c r="E1341" s="1" t="str">
        <f aca="false">TEXT(+'PLANTILLA PEDIDOS'!R1345,0)</f>
        <v>50640324</v>
      </c>
      <c r="F1341" s="1" t="str">
        <f aca="false">+'PLANTILLA PEDIDOS'!S1345</f>
        <v>EGU074</v>
      </c>
      <c r="G1341" s="1" t="str">
        <f aca="false">TEXT(+'PLANTILLA PEDIDOS'!T1345,0)</f>
        <v>814190450</v>
      </c>
      <c r="H1341" s="1" t="n">
        <f aca="false">+'PLANTILLA PEDIDOS'!U1345</f>
        <v>0</v>
      </c>
      <c r="I1341" s="1" t="str">
        <f aca="false">TEXT(+'PLANTILLA PEDIDOS'!V1345,0)</f>
        <v/>
      </c>
      <c r="J1341" s="1" t="str">
        <f aca="false">+'PLANTILLA PEDIDOS'!W1345</f>
        <v/>
      </c>
    </row>
    <row r="1342" customFormat="false" ht="13.8" hidden="false" customHeight="false" outlineLevel="0" collapsed="false">
      <c r="A1342" s="22" t="n">
        <f aca="false">+'PLANTILLA PEDIDOS'!$S$1</f>
        <v>45630</v>
      </c>
      <c r="B1342" s="1" t="str">
        <f aca="false">MID(+'PLANTILLA PEDIDOS'!O1346,1,4)</f>
        <v>7711</v>
      </c>
      <c r="C1342" s="1" t="str">
        <f aca="false">+'PLANTILLA PEDIDOS'!P1346</f>
        <v>MOROCHO ORDONES WILSON FABIAN</v>
      </c>
      <c r="D1342" s="1" t="str">
        <f aca="false">TEXT(+'PLANTILLA PEDIDOS'!Q1346,0)</f>
        <v>1000039168</v>
      </c>
      <c r="E1342" s="1" t="str">
        <f aca="false">TEXT(+'PLANTILLA PEDIDOS'!R1346,0)</f>
        <v>50640324</v>
      </c>
      <c r="F1342" s="1" t="str">
        <f aca="false">+'PLANTILLA PEDIDOS'!S1346</f>
        <v>EGU074</v>
      </c>
      <c r="G1342" s="1" t="str">
        <f aca="false">TEXT(+'PLANTILLA PEDIDOS'!T1346,0)</f>
        <v>814190450</v>
      </c>
      <c r="H1342" s="1" t="n">
        <f aca="false">+'PLANTILLA PEDIDOS'!U1346</f>
        <v>0</v>
      </c>
      <c r="I1342" s="1" t="str">
        <f aca="false">TEXT(+'PLANTILLA PEDIDOS'!V1346,0)</f>
        <v/>
      </c>
      <c r="J1342" s="1" t="str">
        <f aca="false">+'PLANTILLA PEDIDOS'!W1346</f>
        <v/>
      </c>
    </row>
    <row r="1343" customFormat="false" ht="13.8" hidden="false" customHeight="false" outlineLevel="0" collapsed="false">
      <c r="A1343" s="22" t="n">
        <f aca="false">+'PLANTILLA PEDIDOS'!$S$1</f>
        <v>45630</v>
      </c>
      <c r="B1343" s="1" t="str">
        <f aca="false">MID(+'PLANTILLA PEDIDOS'!O1347,1,4)</f>
        <v>7711</v>
      </c>
      <c r="C1343" s="1" t="str">
        <f aca="false">+'PLANTILLA PEDIDOS'!P1347</f>
        <v>MOROCHO ORDONES WILSON FABIAN</v>
      </c>
      <c r="D1343" s="1" t="str">
        <f aca="false">TEXT(+'PLANTILLA PEDIDOS'!Q1347,0)</f>
        <v>1000039168</v>
      </c>
      <c r="E1343" s="1" t="str">
        <f aca="false">TEXT(+'PLANTILLA PEDIDOS'!R1347,0)</f>
        <v>50640324</v>
      </c>
      <c r="F1343" s="1" t="str">
        <f aca="false">+'PLANTILLA PEDIDOS'!S1347</f>
        <v>EGU074</v>
      </c>
      <c r="G1343" s="1" t="str">
        <f aca="false">TEXT(+'PLANTILLA PEDIDOS'!T1347,0)</f>
        <v>814190450</v>
      </c>
      <c r="H1343" s="1" t="n">
        <f aca="false">+'PLANTILLA PEDIDOS'!U1347</f>
        <v>0</v>
      </c>
      <c r="I1343" s="1" t="str">
        <f aca="false">TEXT(+'PLANTILLA PEDIDOS'!V1347,0)</f>
        <v/>
      </c>
      <c r="J1343" s="1" t="str">
        <f aca="false">+'PLANTILLA PEDIDOS'!W1347</f>
        <v/>
      </c>
    </row>
    <row r="1344" customFormat="false" ht="13.8" hidden="false" customHeight="false" outlineLevel="0" collapsed="false">
      <c r="A1344" s="22" t="n">
        <f aca="false">+'PLANTILLA PEDIDOS'!$S$1</f>
        <v>45630</v>
      </c>
      <c r="B1344" s="1" t="str">
        <f aca="false">MID(+'PLANTILLA PEDIDOS'!O1348,1,4)</f>
        <v>7711</v>
      </c>
      <c r="C1344" s="1" t="str">
        <f aca="false">+'PLANTILLA PEDIDOS'!P1348</f>
        <v>MOROCHO ORDONES WILSON FABIAN</v>
      </c>
      <c r="D1344" s="1" t="str">
        <f aca="false">TEXT(+'PLANTILLA PEDIDOS'!Q1348,0)</f>
        <v>1000039168</v>
      </c>
      <c r="E1344" s="1" t="str">
        <f aca="false">TEXT(+'PLANTILLA PEDIDOS'!R1348,0)</f>
        <v>50640324</v>
      </c>
      <c r="F1344" s="1" t="str">
        <f aca="false">+'PLANTILLA PEDIDOS'!S1348</f>
        <v>EGU074</v>
      </c>
      <c r="G1344" s="1" t="str">
        <f aca="false">TEXT(+'PLANTILLA PEDIDOS'!T1348,0)</f>
        <v>814190450</v>
      </c>
      <c r="H1344" s="1" t="n">
        <f aca="false">+'PLANTILLA PEDIDOS'!U1348</f>
        <v>0</v>
      </c>
      <c r="I1344" s="1" t="str">
        <f aca="false">TEXT(+'PLANTILLA PEDIDOS'!V1348,0)</f>
        <v/>
      </c>
      <c r="J1344" s="1" t="str">
        <f aca="false">+'PLANTILLA PEDIDOS'!W1348</f>
        <v/>
      </c>
    </row>
    <row r="1345" customFormat="false" ht="13.8" hidden="false" customHeight="false" outlineLevel="0" collapsed="false">
      <c r="A1345" s="22" t="n">
        <f aca="false">+'PLANTILLA PEDIDOS'!$S$1</f>
        <v>45630</v>
      </c>
      <c r="B1345" s="1" t="str">
        <f aca="false">MID(+'PLANTILLA PEDIDOS'!O1349,1,4)</f>
        <v>7711</v>
      </c>
      <c r="C1345" s="1" t="str">
        <f aca="false">+'PLANTILLA PEDIDOS'!P1349</f>
        <v>MOROCHO ORDONES WILSON FABIAN</v>
      </c>
      <c r="D1345" s="1" t="str">
        <f aca="false">TEXT(+'PLANTILLA PEDIDOS'!Q1349,0)</f>
        <v>1000039168</v>
      </c>
      <c r="E1345" s="1" t="str">
        <f aca="false">TEXT(+'PLANTILLA PEDIDOS'!R1349,0)</f>
        <v>50640324</v>
      </c>
      <c r="F1345" s="1" t="str">
        <f aca="false">+'PLANTILLA PEDIDOS'!S1349</f>
        <v>EGU074</v>
      </c>
      <c r="G1345" s="1" t="str">
        <f aca="false">TEXT(+'PLANTILLA PEDIDOS'!T1349,0)</f>
        <v>814190450</v>
      </c>
      <c r="H1345" s="1" t="n">
        <f aca="false">+'PLANTILLA PEDIDOS'!U1349</f>
        <v>0</v>
      </c>
      <c r="I1345" s="1" t="str">
        <f aca="false">TEXT(+'PLANTILLA PEDIDOS'!V1349,0)</f>
        <v/>
      </c>
      <c r="J1345" s="1" t="str">
        <f aca="false">+'PLANTILLA PEDIDOS'!W1349</f>
        <v/>
      </c>
    </row>
    <row r="1346" customFormat="false" ht="13.8" hidden="false" customHeight="false" outlineLevel="0" collapsed="false">
      <c r="A1346" s="22" t="n">
        <f aca="false">+'PLANTILLA PEDIDOS'!$S$1</f>
        <v>45630</v>
      </c>
      <c r="B1346" s="1" t="str">
        <f aca="false">MID(+'PLANTILLA PEDIDOS'!O1350,1,4)</f>
        <v>7711</v>
      </c>
      <c r="C1346" s="1" t="str">
        <f aca="false">+'PLANTILLA PEDIDOS'!P1350</f>
        <v>MOROCHO ORDONES WILSON FABIAN</v>
      </c>
      <c r="D1346" s="1" t="str">
        <f aca="false">TEXT(+'PLANTILLA PEDIDOS'!Q1350,0)</f>
        <v>1000039168</v>
      </c>
      <c r="E1346" s="1" t="str">
        <f aca="false">TEXT(+'PLANTILLA PEDIDOS'!R1350,0)</f>
        <v>50640324</v>
      </c>
      <c r="F1346" s="1" t="str">
        <f aca="false">+'PLANTILLA PEDIDOS'!S1350</f>
        <v>EGU074</v>
      </c>
      <c r="G1346" s="1" t="str">
        <f aca="false">TEXT(+'PLANTILLA PEDIDOS'!T1350,0)</f>
        <v>814190450</v>
      </c>
      <c r="H1346" s="1" t="n">
        <f aca="false">+'PLANTILLA PEDIDOS'!U1350</f>
        <v>0</v>
      </c>
      <c r="I1346" s="1" t="str">
        <f aca="false">TEXT(+'PLANTILLA PEDIDOS'!V1350,0)</f>
        <v/>
      </c>
      <c r="J1346" s="1" t="str">
        <f aca="false">+'PLANTILLA PEDIDOS'!W1350</f>
        <v/>
      </c>
    </row>
    <row r="1347" customFormat="false" ht="13.8" hidden="false" customHeight="false" outlineLevel="0" collapsed="false">
      <c r="A1347" s="22" t="n">
        <f aca="false">+'PLANTILLA PEDIDOS'!$S$1</f>
        <v>45630</v>
      </c>
      <c r="B1347" s="1" t="str">
        <f aca="false">MID(+'PLANTILLA PEDIDOS'!O1351,1,4)</f>
        <v>7711</v>
      </c>
      <c r="C1347" s="1" t="str">
        <f aca="false">+'PLANTILLA PEDIDOS'!P1351</f>
        <v>MOROCHO ORDONES WILSON FABIAN</v>
      </c>
      <c r="D1347" s="1" t="str">
        <f aca="false">TEXT(+'PLANTILLA PEDIDOS'!Q1351,0)</f>
        <v>1000039168</v>
      </c>
      <c r="E1347" s="1" t="str">
        <f aca="false">TEXT(+'PLANTILLA PEDIDOS'!R1351,0)</f>
        <v>50640324</v>
      </c>
      <c r="F1347" s="1" t="str">
        <f aca="false">+'PLANTILLA PEDIDOS'!S1351</f>
        <v>EGU074</v>
      </c>
      <c r="G1347" s="1" t="str">
        <f aca="false">TEXT(+'PLANTILLA PEDIDOS'!T1351,0)</f>
        <v>814190450</v>
      </c>
      <c r="H1347" s="1" t="n">
        <f aca="false">+'PLANTILLA PEDIDOS'!U1351</f>
        <v>0</v>
      </c>
      <c r="I1347" s="1" t="str">
        <f aca="false">TEXT(+'PLANTILLA PEDIDOS'!V1351,0)</f>
        <v/>
      </c>
      <c r="J1347" s="1" t="str">
        <f aca="false">+'PLANTILLA PEDIDOS'!W1351</f>
        <v/>
      </c>
    </row>
    <row r="1348" customFormat="false" ht="13.8" hidden="false" customHeight="false" outlineLevel="0" collapsed="false">
      <c r="A1348" s="22" t="n">
        <f aca="false">+'PLANTILLA PEDIDOS'!$S$1</f>
        <v>45630</v>
      </c>
      <c r="B1348" s="1" t="str">
        <f aca="false">MID(+'PLANTILLA PEDIDOS'!O1352,1,4)</f>
        <v>7711</v>
      </c>
      <c r="C1348" s="1" t="str">
        <f aca="false">+'PLANTILLA PEDIDOS'!P1352</f>
        <v>MOROCHO ORDONES WILSON FABIAN</v>
      </c>
      <c r="D1348" s="1" t="str">
        <f aca="false">TEXT(+'PLANTILLA PEDIDOS'!Q1352,0)</f>
        <v>1000039168</v>
      </c>
      <c r="E1348" s="1" t="str">
        <f aca="false">TEXT(+'PLANTILLA PEDIDOS'!R1352,0)</f>
        <v>50640324</v>
      </c>
      <c r="F1348" s="1" t="str">
        <f aca="false">+'PLANTILLA PEDIDOS'!S1352</f>
        <v>EGU074</v>
      </c>
      <c r="G1348" s="1" t="str">
        <f aca="false">TEXT(+'PLANTILLA PEDIDOS'!T1352,0)</f>
        <v>814190450</v>
      </c>
      <c r="H1348" s="1" t="n">
        <f aca="false">+'PLANTILLA PEDIDOS'!U1352</f>
        <v>0</v>
      </c>
      <c r="I1348" s="1" t="str">
        <f aca="false">TEXT(+'PLANTILLA PEDIDOS'!V1352,0)</f>
        <v/>
      </c>
      <c r="J1348" s="1" t="str">
        <f aca="false">+'PLANTILLA PEDIDOS'!W1352</f>
        <v/>
      </c>
    </row>
    <row r="1349" customFormat="false" ht="13.8" hidden="false" customHeight="false" outlineLevel="0" collapsed="false">
      <c r="A1349" s="22" t="n">
        <f aca="false">+'PLANTILLA PEDIDOS'!$S$1</f>
        <v>45630</v>
      </c>
      <c r="B1349" s="1" t="str">
        <f aca="false">MID(+'PLANTILLA PEDIDOS'!O1353,1,4)</f>
        <v>7711</v>
      </c>
      <c r="C1349" s="1" t="str">
        <f aca="false">+'PLANTILLA PEDIDOS'!P1353</f>
        <v>MOROCHO ORDONES WILSON FABIAN</v>
      </c>
      <c r="D1349" s="1" t="str">
        <f aca="false">TEXT(+'PLANTILLA PEDIDOS'!Q1353,0)</f>
        <v>1000039168</v>
      </c>
      <c r="E1349" s="1" t="str">
        <f aca="false">TEXT(+'PLANTILLA PEDIDOS'!R1353,0)</f>
        <v>50640324</v>
      </c>
      <c r="F1349" s="1" t="str">
        <f aca="false">+'PLANTILLA PEDIDOS'!S1353</f>
        <v>EGU074</v>
      </c>
      <c r="G1349" s="1" t="str">
        <f aca="false">TEXT(+'PLANTILLA PEDIDOS'!T1353,0)</f>
        <v>814190450</v>
      </c>
      <c r="H1349" s="1" t="n">
        <f aca="false">+'PLANTILLA PEDIDOS'!U1353</f>
        <v>0</v>
      </c>
      <c r="I1349" s="1" t="str">
        <f aca="false">TEXT(+'PLANTILLA PEDIDOS'!V1353,0)</f>
        <v/>
      </c>
      <c r="J1349" s="1" t="str">
        <f aca="false">+'PLANTILLA PEDIDOS'!W1353</f>
        <v/>
      </c>
    </row>
    <row r="1350" customFormat="false" ht="13.8" hidden="false" customHeight="false" outlineLevel="0" collapsed="false">
      <c r="A1350" s="22" t="n">
        <f aca="false">+'PLANTILLA PEDIDOS'!$S$1</f>
        <v>45630</v>
      </c>
      <c r="B1350" s="1" t="str">
        <f aca="false">MID(+'PLANTILLA PEDIDOS'!O1354,1,4)</f>
        <v>7711</v>
      </c>
      <c r="C1350" s="1" t="str">
        <f aca="false">+'PLANTILLA PEDIDOS'!P1354</f>
        <v>MOROCHO ORDONES WILSON FABIAN</v>
      </c>
      <c r="D1350" s="1" t="str">
        <f aca="false">TEXT(+'PLANTILLA PEDIDOS'!Q1354,0)</f>
        <v>1000039168</v>
      </c>
      <c r="E1350" s="1" t="str">
        <f aca="false">TEXT(+'PLANTILLA PEDIDOS'!R1354,0)</f>
        <v>50640324</v>
      </c>
      <c r="F1350" s="1" t="str">
        <f aca="false">+'PLANTILLA PEDIDOS'!S1354</f>
        <v>EGU074</v>
      </c>
      <c r="G1350" s="1" t="str">
        <f aca="false">TEXT(+'PLANTILLA PEDIDOS'!T1354,0)</f>
        <v>814190450</v>
      </c>
      <c r="H1350" s="1" t="n">
        <f aca="false">+'PLANTILLA PEDIDOS'!U1354</f>
        <v>0</v>
      </c>
      <c r="I1350" s="1" t="str">
        <f aca="false">TEXT(+'PLANTILLA PEDIDOS'!V1354,0)</f>
        <v/>
      </c>
      <c r="J1350" s="1" t="str">
        <f aca="false">+'PLANTILLA PEDIDOS'!W1354</f>
        <v/>
      </c>
    </row>
    <row r="1351" customFormat="false" ht="13.8" hidden="false" customHeight="false" outlineLevel="0" collapsed="false">
      <c r="A1351" s="22" t="n">
        <f aca="false">+'PLANTILLA PEDIDOS'!$S$1</f>
        <v>45630</v>
      </c>
      <c r="B1351" s="1" t="str">
        <f aca="false">MID(+'PLANTILLA PEDIDOS'!O1355,1,4)</f>
        <v>7711</v>
      </c>
      <c r="C1351" s="1" t="str">
        <f aca="false">+'PLANTILLA PEDIDOS'!P1355</f>
        <v>MOROCHO ORDONES WILSON FABIAN</v>
      </c>
      <c r="D1351" s="1" t="str">
        <f aca="false">TEXT(+'PLANTILLA PEDIDOS'!Q1355,0)</f>
        <v>1000039168</v>
      </c>
      <c r="E1351" s="1" t="str">
        <f aca="false">TEXT(+'PLANTILLA PEDIDOS'!R1355,0)</f>
        <v>50640324</v>
      </c>
      <c r="F1351" s="1" t="str">
        <f aca="false">+'PLANTILLA PEDIDOS'!S1355</f>
        <v>EGU074</v>
      </c>
      <c r="G1351" s="1" t="str">
        <f aca="false">TEXT(+'PLANTILLA PEDIDOS'!T1355,0)</f>
        <v>814190450</v>
      </c>
      <c r="H1351" s="1" t="n">
        <f aca="false">+'PLANTILLA PEDIDOS'!U1355</f>
        <v>0</v>
      </c>
      <c r="I1351" s="1" t="str">
        <f aca="false">TEXT(+'PLANTILLA PEDIDOS'!V1355,0)</f>
        <v/>
      </c>
      <c r="J1351" s="1" t="str">
        <f aca="false">+'PLANTILLA PEDIDOS'!W1355</f>
        <v/>
      </c>
    </row>
    <row r="1352" customFormat="false" ht="13.8" hidden="false" customHeight="false" outlineLevel="0" collapsed="false">
      <c r="A1352" s="22" t="n">
        <f aca="false">+'PLANTILLA PEDIDOS'!$S$1</f>
        <v>45630</v>
      </c>
      <c r="B1352" s="1" t="str">
        <f aca="false">MID(+'PLANTILLA PEDIDOS'!O1356,1,4)</f>
        <v>7711</v>
      </c>
      <c r="C1352" s="1" t="str">
        <f aca="false">+'PLANTILLA PEDIDOS'!P1356</f>
        <v>MOROCHO ORDONES WILSON FABIAN</v>
      </c>
      <c r="D1352" s="1" t="str">
        <f aca="false">TEXT(+'PLANTILLA PEDIDOS'!Q1356,0)</f>
        <v>1000039168</v>
      </c>
      <c r="E1352" s="1" t="str">
        <f aca="false">TEXT(+'PLANTILLA PEDIDOS'!R1356,0)</f>
        <v>50640324</v>
      </c>
      <c r="F1352" s="1" t="str">
        <f aca="false">+'PLANTILLA PEDIDOS'!S1356</f>
        <v>EGU074</v>
      </c>
      <c r="G1352" s="1" t="str">
        <f aca="false">TEXT(+'PLANTILLA PEDIDOS'!T1356,0)</f>
        <v>814190450</v>
      </c>
      <c r="H1352" s="1" t="n">
        <f aca="false">+'PLANTILLA PEDIDOS'!U1356</f>
        <v>0</v>
      </c>
      <c r="I1352" s="1" t="str">
        <f aca="false">TEXT(+'PLANTILLA PEDIDOS'!V1356,0)</f>
        <v/>
      </c>
      <c r="J1352" s="1" t="str">
        <f aca="false">+'PLANTILLA PEDIDOS'!W1356</f>
        <v/>
      </c>
    </row>
    <row r="1353" customFormat="false" ht="13.8" hidden="false" customHeight="false" outlineLevel="0" collapsed="false">
      <c r="A1353" s="22" t="n">
        <f aca="false">+'PLANTILLA PEDIDOS'!$S$1</f>
        <v>45630</v>
      </c>
      <c r="B1353" s="1" t="str">
        <f aca="false">MID(+'PLANTILLA PEDIDOS'!O1357,1,4)</f>
        <v>7711</v>
      </c>
      <c r="C1353" s="1" t="str">
        <f aca="false">+'PLANTILLA PEDIDOS'!P1357</f>
        <v>MOROCHO ORDONES WILSON FABIAN</v>
      </c>
      <c r="D1353" s="1" t="str">
        <f aca="false">TEXT(+'PLANTILLA PEDIDOS'!Q1357,0)</f>
        <v>1000039168</v>
      </c>
      <c r="E1353" s="1" t="str">
        <f aca="false">TEXT(+'PLANTILLA PEDIDOS'!R1357,0)</f>
        <v>50640324</v>
      </c>
      <c r="F1353" s="1" t="str">
        <f aca="false">+'PLANTILLA PEDIDOS'!S1357</f>
        <v>EGU074</v>
      </c>
      <c r="G1353" s="1" t="str">
        <f aca="false">TEXT(+'PLANTILLA PEDIDOS'!T1357,0)</f>
        <v>814190450</v>
      </c>
      <c r="H1353" s="1" t="n">
        <f aca="false">+'PLANTILLA PEDIDOS'!U1357</f>
        <v>0</v>
      </c>
      <c r="I1353" s="1" t="str">
        <f aca="false">TEXT(+'PLANTILLA PEDIDOS'!V1357,0)</f>
        <v/>
      </c>
      <c r="J1353" s="1" t="str">
        <f aca="false">+'PLANTILLA PEDIDOS'!W1357</f>
        <v/>
      </c>
    </row>
    <row r="1354" customFormat="false" ht="13.8" hidden="false" customHeight="false" outlineLevel="0" collapsed="false">
      <c r="A1354" s="22" t="n">
        <f aca="false">+'PLANTILLA PEDIDOS'!$S$1</f>
        <v>45630</v>
      </c>
      <c r="B1354" s="1" t="str">
        <f aca="false">MID(+'PLANTILLA PEDIDOS'!O1358,1,4)</f>
        <v>7711</v>
      </c>
      <c r="C1354" s="1" t="str">
        <f aca="false">+'PLANTILLA PEDIDOS'!P1358</f>
        <v>MOROCHO ORDONES WILSON FABIAN</v>
      </c>
      <c r="D1354" s="1" t="str">
        <f aca="false">TEXT(+'PLANTILLA PEDIDOS'!Q1358,0)</f>
        <v>1000039168</v>
      </c>
      <c r="E1354" s="1" t="str">
        <f aca="false">TEXT(+'PLANTILLA PEDIDOS'!R1358,0)</f>
        <v>50640324</v>
      </c>
      <c r="F1354" s="1" t="str">
        <f aca="false">+'PLANTILLA PEDIDOS'!S1358</f>
        <v>EGU074</v>
      </c>
      <c r="G1354" s="1" t="str">
        <f aca="false">TEXT(+'PLANTILLA PEDIDOS'!T1358,0)</f>
        <v>814190450</v>
      </c>
      <c r="H1354" s="1" t="n">
        <f aca="false">+'PLANTILLA PEDIDOS'!U1358</f>
        <v>0</v>
      </c>
      <c r="I1354" s="1" t="str">
        <f aca="false">TEXT(+'PLANTILLA PEDIDOS'!V1358,0)</f>
        <v/>
      </c>
      <c r="J1354" s="1" t="str">
        <f aca="false">+'PLANTILLA PEDIDOS'!W1358</f>
        <v/>
      </c>
    </row>
    <row r="1355" customFormat="false" ht="13.8" hidden="false" customHeight="false" outlineLevel="0" collapsed="false">
      <c r="A1355" s="22" t="n">
        <f aca="false">+'PLANTILLA PEDIDOS'!$S$1</f>
        <v>45630</v>
      </c>
      <c r="B1355" s="1" t="str">
        <f aca="false">MID(+'PLANTILLA PEDIDOS'!O1359,1,4)</f>
        <v>7711</v>
      </c>
      <c r="C1355" s="1" t="str">
        <f aca="false">+'PLANTILLA PEDIDOS'!P1359</f>
        <v>MOROCHO ORDONES WILSON FABIAN</v>
      </c>
      <c r="D1355" s="1" t="str">
        <f aca="false">TEXT(+'PLANTILLA PEDIDOS'!Q1359,0)</f>
        <v>1000039168</v>
      </c>
      <c r="E1355" s="1" t="str">
        <f aca="false">TEXT(+'PLANTILLA PEDIDOS'!R1359,0)</f>
        <v>50640324</v>
      </c>
      <c r="F1355" s="1" t="str">
        <f aca="false">+'PLANTILLA PEDIDOS'!S1359</f>
        <v>EGU074</v>
      </c>
      <c r="G1355" s="1" t="str">
        <f aca="false">TEXT(+'PLANTILLA PEDIDOS'!T1359,0)</f>
        <v>814190450</v>
      </c>
      <c r="H1355" s="1" t="n">
        <f aca="false">+'PLANTILLA PEDIDOS'!U1359</f>
        <v>0</v>
      </c>
      <c r="I1355" s="1" t="str">
        <f aca="false">TEXT(+'PLANTILLA PEDIDOS'!V1359,0)</f>
        <v/>
      </c>
      <c r="J1355" s="1" t="str">
        <f aca="false">+'PLANTILLA PEDIDOS'!W1359</f>
        <v/>
      </c>
    </row>
    <row r="1356" customFormat="false" ht="13.8" hidden="false" customHeight="false" outlineLevel="0" collapsed="false">
      <c r="A1356" s="22" t="n">
        <f aca="false">+'PLANTILLA PEDIDOS'!$S$1</f>
        <v>45630</v>
      </c>
      <c r="B1356" s="1" t="str">
        <f aca="false">MID(+'PLANTILLA PEDIDOS'!O1360,1,4)</f>
        <v>7711</v>
      </c>
      <c r="C1356" s="1" t="str">
        <f aca="false">+'PLANTILLA PEDIDOS'!P1360</f>
        <v>MOROCHO ORDONES WILSON FABIAN</v>
      </c>
      <c r="D1356" s="1" t="str">
        <f aca="false">TEXT(+'PLANTILLA PEDIDOS'!Q1360,0)</f>
        <v>1000039168</v>
      </c>
      <c r="E1356" s="1" t="str">
        <f aca="false">TEXT(+'PLANTILLA PEDIDOS'!R1360,0)</f>
        <v>50640324</v>
      </c>
      <c r="F1356" s="1" t="str">
        <f aca="false">+'PLANTILLA PEDIDOS'!S1360</f>
        <v>EGU074</v>
      </c>
      <c r="G1356" s="1" t="str">
        <f aca="false">TEXT(+'PLANTILLA PEDIDOS'!T1360,0)</f>
        <v>814190450</v>
      </c>
      <c r="H1356" s="1" t="n">
        <f aca="false">+'PLANTILLA PEDIDOS'!U1360</f>
        <v>0</v>
      </c>
      <c r="I1356" s="1" t="str">
        <f aca="false">TEXT(+'PLANTILLA PEDIDOS'!V1360,0)</f>
        <v/>
      </c>
      <c r="J1356" s="1" t="str">
        <f aca="false">+'PLANTILLA PEDIDOS'!W1360</f>
        <v/>
      </c>
    </row>
    <row r="1357" customFormat="false" ht="13.8" hidden="false" customHeight="false" outlineLevel="0" collapsed="false">
      <c r="A1357" s="22" t="n">
        <f aca="false">+'PLANTILLA PEDIDOS'!$S$1</f>
        <v>45630</v>
      </c>
      <c r="B1357" s="1" t="str">
        <f aca="false">MID(+'PLANTILLA PEDIDOS'!O1361,1,4)</f>
        <v>7711</v>
      </c>
      <c r="C1357" s="1" t="str">
        <f aca="false">+'PLANTILLA PEDIDOS'!P1361</f>
        <v>MOROCHO ORDONES WILSON FABIAN</v>
      </c>
      <c r="D1357" s="1" t="str">
        <f aca="false">TEXT(+'PLANTILLA PEDIDOS'!Q1361,0)</f>
        <v>1000039168</v>
      </c>
      <c r="E1357" s="1" t="str">
        <f aca="false">TEXT(+'PLANTILLA PEDIDOS'!R1361,0)</f>
        <v>50640324</v>
      </c>
      <c r="F1357" s="1" t="str">
        <f aca="false">+'PLANTILLA PEDIDOS'!S1361</f>
        <v>EGU074</v>
      </c>
      <c r="G1357" s="1" t="str">
        <f aca="false">TEXT(+'PLANTILLA PEDIDOS'!T1361,0)</f>
        <v>814190450</v>
      </c>
      <c r="H1357" s="1" t="n">
        <f aca="false">+'PLANTILLA PEDIDOS'!U1361</f>
        <v>0</v>
      </c>
      <c r="I1357" s="1" t="str">
        <f aca="false">TEXT(+'PLANTILLA PEDIDOS'!V1361,0)</f>
        <v/>
      </c>
      <c r="J1357" s="1" t="str">
        <f aca="false">+'PLANTILLA PEDIDOS'!W1361</f>
        <v/>
      </c>
    </row>
    <row r="1358" customFormat="false" ht="13.8" hidden="false" customHeight="false" outlineLevel="0" collapsed="false">
      <c r="A1358" s="22" t="n">
        <f aca="false">+'PLANTILLA PEDIDOS'!$S$1</f>
        <v>45630</v>
      </c>
      <c r="B1358" s="1" t="str">
        <f aca="false">MID(+'PLANTILLA PEDIDOS'!O1362,1,4)</f>
        <v>7711</v>
      </c>
      <c r="C1358" s="1" t="str">
        <f aca="false">+'PLANTILLA PEDIDOS'!P1362</f>
        <v>MOROCHO ORDONES WILSON FABIAN</v>
      </c>
      <c r="D1358" s="1" t="str">
        <f aca="false">TEXT(+'PLANTILLA PEDIDOS'!Q1362,0)</f>
        <v>1000039168</v>
      </c>
      <c r="E1358" s="1" t="str">
        <f aca="false">TEXT(+'PLANTILLA PEDIDOS'!R1362,0)</f>
        <v>50640324</v>
      </c>
      <c r="F1358" s="1" t="str">
        <f aca="false">+'PLANTILLA PEDIDOS'!S1362</f>
        <v>EGU074</v>
      </c>
      <c r="G1358" s="1" t="str">
        <f aca="false">TEXT(+'PLANTILLA PEDIDOS'!T1362,0)</f>
        <v>814190450</v>
      </c>
      <c r="H1358" s="1" t="n">
        <f aca="false">+'PLANTILLA PEDIDOS'!U1362</f>
        <v>0</v>
      </c>
      <c r="I1358" s="1" t="str">
        <f aca="false">TEXT(+'PLANTILLA PEDIDOS'!V1362,0)</f>
        <v/>
      </c>
      <c r="J1358" s="1" t="str">
        <f aca="false">+'PLANTILLA PEDIDOS'!W1362</f>
        <v/>
      </c>
    </row>
    <row r="1359" customFormat="false" ht="13.8" hidden="false" customHeight="false" outlineLevel="0" collapsed="false">
      <c r="A1359" s="22" t="n">
        <f aca="false">+'PLANTILLA PEDIDOS'!$S$1</f>
        <v>45630</v>
      </c>
      <c r="B1359" s="1" t="str">
        <f aca="false">MID(+'PLANTILLA PEDIDOS'!O1363,1,4)</f>
        <v>7711</v>
      </c>
      <c r="C1359" s="1" t="str">
        <f aca="false">+'PLANTILLA PEDIDOS'!P1363</f>
        <v>MOROCHO ORDONES WILSON FABIAN</v>
      </c>
      <c r="D1359" s="1" t="str">
        <f aca="false">TEXT(+'PLANTILLA PEDIDOS'!Q1363,0)</f>
        <v>1000039168</v>
      </c>
      <c r="E1359" s="1" t="str">
        <f aca="false">TEXT(+'PLANTILLA PEDIDOS'!R1363,0)</f>
        <v>50640324</v>
      </c>
      <c r="F1359" s="1" t="str">
        <f aca="false">+'PLANTILLA PEDIDOS'!S1363</f>
        <v>EGU074</v>
      </c>
      <c r="G1359" s="1" t="str">
        <f aca="false">TEXT(+'PLANTILLA PEDIDOS'!T1363,0)</f>
        <v>814190450</v>
      </c>
      <c r="H1359" s="1" t="n">
        <f aca="false">+'PLANTILLA PEDIDOS'!U1363</f>
        <v>0</v>
      </c>
      <c r="I1359" s="1" t="str">
        <f aca="false">TEXT(+'PLANTILLA PEDIDOS'!V1363,0)</f>
        <v/>
      </c>
      <c r="J1359" s="1" t="str">
        <f aca="false">+'PLANTILLA PEDIDOS'!W1363</f>
        <v/>
      </c>
    </row>
    <row r="1360" customFormat="false" ht="13.8" hidden="false" customHeight="false" outlineLevel="0" collapsed="false">
      <c r="A1360" s="22" t="n">
        <f aca="false">+'PLANTILLA PEDIDOS'!$S$1</f>
        <v>45630</v>
      </c>
      <c r="B1360" s="1" t="str">
        <f aca="false">MID(+'PLANTILLA PEDIDOS'!O1364,1,4)</f>
        <v>7711</v>
      </c>
      <c r="C1360" s="1" t="str">
        <f aca="false">+'PLANTILLA PEDIDOS'!P1364</f>
        <v>MOROCHO ORDONES WILSON FABIAN</v>
      </c>
      <c r="D1360" s="1" t="str">
        <f aca="false">TEXT(+'PLANTILLA PEDIDOS'!Q1364,0)</f>
        <v>1000039168</v>
      </c>
      <c r="E1360" s="1" t="str">
        <f aca="false">TEXT(+'PLANTILLA PEDIDOS'!R1364,0)</f>
        <v>50640324</v>
      </c>
      <c r="F1360" s="1" t="str">
        <f aca="false">+'PLANTILLA PEDIDOS'!S1364</f>
        <v>EGU074</v>
      </c>
      <c r="G1360" s="1" t="str">
        <f aca="false">TEXT(+'PLANTILLA PEDIDOS'!T1364,0)</f>
        <v>814190450</v>
      </c>
      <c r="H1360" s="1" t="n">
        <f aca="false">+'PLANTILLA PEDIDOS'!U1364</f>
        <v>0</v>
      </c>
      <c r="I1360" s="1" t="str">
        <f aca="false">TEXT(+'PLANTILLA PEDIDOS'!V1364,0)</f>
        <v/>
      </c>
      <c r="J1360" s="1" t="str">
        <f aca="false">+'PLANTILLA PEDIDOS'!W1364</f>
        <v/>
      </c>
    </row>
    <row r="1361" customFormat="false" ht="13.8" hidden="false" customHeight="false" outlineLevel="0" collapsed="false">
      <c r="A1361" s="22" t="n">
        <f aca="false">+'PLANTILLA PEDIDOS'!$S$1</f>
        <v>45630</v>
      </c>
      <c r="B1361" s="1" t="str">
        <f aca="false">MID(+'PLANTILLA PEDIDOS'!O1365,1,4)</f>
        <v>7711</v>
      </c>
      <c r="C1361" s="1" t="str">
        <f aca="false">+'PLANTILLA PEDIDOS'!P1365</f>
        <v>MOROCHO ORDONES WILSON FABIAN</v>
      </c>
      <c r="D1361" s="1" t="str">
        <f aca="false">TEXT(+'PLANTILLA PEDIDOS'!Q1365,0)</f>
        <v>1000039168</v>
      </c>
      <c r="E1361" s="1" t="str">
        <f aca="false">TEXT(+'PLANTILLA PEDIDOS'!R1365,0)</f>
        <v>50640324</v>
      </c>
      <c r="F1361" s="1" t="str">
        <f aca="false">+'PLANTILLA PEDIDOS'!S1365</f>
        <v>EGU074</v>
      </c>
      <c r="G1361" s="1" t="str">
        <f aca="false">TEXT(+'PLANTILLA PEDIDOS'!T1365,0)</f>
        <v>814190450</v>
      </c>
      <c r="H1361" s="1" t="n">
        <f aca="false">+'PLANTILLA PEDIDOS'!U1365</f>
        <v>0</v>
      </c>
      <c r="I1361" s="1" t="str">
        <f aca="false">TEXT(+'PLANTILLA PEDIDOS'!V1365,0)</f>
        <v/>
      </c>
      <c r="J1361" s="1" t="str">
        <f aca="false">+'PLANTILLA PEDIDOS'!W1365</f>
        <v/>
      </c>
    </row>
    <row r="1362" customFormat="false" ht="13.8" hidden="false" customHeight="false" outlineLevel="0" collapsed="false">
      <c r="A1362" s="22" t="n">
        <f aca="false">+'PLANTILLA PEDIDOS'!$S$1</f>
        <v>45630</v>
      </c>
      <c r="B1362" s="1" t="str">
        <f aca="false">MID(+'PLANTILLA PEDIDOS'!O1366,1,4)</f>
        <v>7711</v>
      </c>
      <c r="C1362" s="1" t="str">
        <f aca="false">+'PLANTILLA PEDIDOS'!P1366</f>
        <v>MOROCHO ORDONES WILSON FABIAN</v>
      </c>
      <c r="D1362" s="1" t="str">
        <f aca="false">TEXT(+'PLANTILLA PEDIDOS'!Q1366,0)</f>
        <v>1000039168</v>
      </c>
      <c r="E1362" s="1" t="str">
        <f aca="false">TEXT(+'PLANTILLA PEDIDOS'!R1366,0)</f>
        <v>50640324</v>
      </c>
      <c r="F1362" s="1" t="str">
        <f aca="false">+'PLANTILLA PEDIDOS'!S1366</f>
        <v>EGU074</v>
      </c>
      <c r="G1362" s="1" t="str">
        <f aca="false">TEXT(+'PLANTILLA PEDIDOS'!T1366,0)</f>
        <v>814190450</v>
      </c>
      <c r="H1362" s="1" t="n">
        <f aca="false">+'PLANTILLA PEDIDOS'!U1366</f>
        <v>0</v>
      </c>
      <c r="I1362" s="1" t="str">
        <f aca="false">TEXT(+'PLANTILLA PEDIDOS'!V1366,0)</f>
        <v/>
      </c>
      <c r="J1362" s="1" t="str">
        <f aca="false">+'PLANTILLA PEDIDOS'!W1366</f>
        <v/>
      </c>
    </row>
    <row r="1363" customFormat="false" ht="13.8" hidden="false" customHeight="false" outlineLevel="0" collapsed="false">
      <c r="A1363" s="22" t="n">
        <f aca="false">+'PLANTILLA PEDIDOS'!$S$1</f>
        <v>45630</v>
      </c>
      <c r="B1363" s="1" t="str">
        <f aca="false">MID(+'PLANTILLA PEDIDOS'!O1367,1,4)</f>
        <v>7711</v>
      </c>
      <c r="C1363" s="1" t="str">
        <f aca="false">+'PLANTILLA PEDIDOS'!P1367</f>
        <v>MOROCHO ORDONES WILSON FABIAN</v>
      </c>
      <c r="D1363" s="1" t="str">
        <f aca="false">TEXT(+'PLANTILLA PEDIDOS'!Q1367,0)</f>
        <v>1000039168</v>
      </c>
      <c r="E1363" s="1" t="str">
        <f aca="false">TEXT(+'PLANTILLA PEDIDOS'!R1367,0)</f>
        <v>50640324</v>
      </c>
      <c r="F1363" s="1" t="str">
        <f aca="false">+'PLANTILLA PEDIDOS'!S1367</f>
        <v>EGU074</v>
      </c>
      <c r="G1363" s="1" t="str">
        <f aca="false">TEXT(+'PLANTILLA PEDIDOS'!T1367,0)</f>
        <v>814190450</v>
      </c>
      <c r="H1363" s="1" t="n">
        <f aca="false">+'PLANTILLA PEDIDOS'!U1367</f>
        <v>0</v>
      </c>
      <c r="I1363" s="1" t="str">
        <f aca="false">TEXT(+'PLANTILLA PEDIDOS'!V1367,0)</f>
        <v/>
      </c>
      <c r="J1363" s="1" t="str">
        <f aca="false">+'PLANTILLA PEDIDOS'!W1367</f>
        <v/>
      </c>
    </row>
    <row r="1364" customFormat="false" ht="13.8" hidden="false" customHeight="false" outlineLevel="0" collapsed="false">
      <c r="A1364" s="22" t="n">
        <f aca="false">+'PLANTILLA PEDIDOS'!$S$1</f>
        <v>45630</v>
      </c>
      <c r="B1364" s="1" t="str">
        <f aca="false">MID(+'PLANTILLA PEDIDOS'!O1368,1,4)</f>
        <v>7711</v>
      </c>
      <c r="C1364" s="1" t="str">
        <f aca="false">+'PLANTILLA PEDIDOS'!P1368</f>
        <v>MOROCHO ORDONES WILSON FABIAN</v>
      </c>
      <c r="D1364" s="1" t="str">
        <f aca="false">TEXT(+'PLANTILLA PEDIDOS'!Q1368,0)</f>
        <v>1000039168</v>
      </c>
      <c r="E1364" s="1" t="str">
        <f aca="false">TEXT(+'PLANTILLA PEDIDOS'!R1368,0)</f>
        <v>50640324</v>
      </c>
      <c r="F1364" s="1" t="str">
        <f aca="false">+'PLANTILLA PEDIDOS'!S1368</f>
        <v>EGU074</v>
      </c>
      <c r="G1364" s="1" t="str">
        <f aca="false">TEXT(+'PLANTILLA PEDIDOS'!T1368,0)</f>
        <v>814190450</v>
      </c>
      <c r="H1364" s="1" t="n">
        <f aca="false">+'PLANTILLA PEDIDOS'!U1368</f>
        <v>0</v>
      </c>
      <c r="I1364" s="1" t="str">
        <f aca="false">TEXT(+'PLANTILLA PEDIDOS'!V1368,0)</f>
        <v/>
      </c>
      <c r="J1364" s="1" t="str">
        <f aca="false">+'PLANTILLA PEDIDOS'!W1368</f>
        <v/>
      </c>
    </row>
    <row r="1365" customFormat="false" ht="13.8" hidden="false" customHeight="false" outlineLevel="0" collapsed="false">
      <c r="A1365" s="22" t="n">
        <f aca="false">+'PLANTILLA PEDIDOS'!$S$1</f>
        <v>45630</v>
      </c>
      <c r="B1365" s="1" t="str">
        <f aca="false">MID(+'PLANTILLA PEDIDOS'!O1369,1,4)</f>
        <v>7711</v>
      </c>
      <c r="C1365" s="1" t="str">
        <f aca="false">+'PLANTILLA PEDIDOS'!P1369</f>
        <v>MOROCHO ORDONES WILSON FABIAN</v>
      </c>
      <c r="D1365" s="1" t="str">
        <f aca="false">TEXT(+'PLANTILLA PEDIDOS'!Q1369,0)</f>
        <v>1000039168</v>
      </c>
      <c r="E1365" s="1" t="str">
        <f aca="false">TEXT(+'PLANTILLA PEDIDOS'!R1369,0)</f>
        <v>50640324</v>
      </c>
      <c r="F1365" s="1" t="str">
        <f aca="false">+'PLANTILLA PEDIDOS'!S1369</f>
        <v>EGU074</v>
      </c>
      <c r="G1365" s="1" t="str">
        <f aca="false">TEXT(+'PLANTILLA PEDIDOS'!T1369,0)</f>
        <v>814190450</v>
      </c>
      <c r="H1365" s="1" t="n">
        <f aca="false">+'PLANTILLA PEDIDOS'!U1369</f>
        <v>0</v>
      </c>
      <c r="I1365" s="1" t="str">
        <f aca="false">TEXT(+'PLANTILLA PEDIDOS'!V1369,0)</f>
        <v/>
      </c>
      <c r="J1365" s="1" t="str">
        <f aca="false">+'PLANTILLA PEDIDOS'!W1369</f>
        <v/>
      </c>
    </row>
    <row r="1366" customFormat="false" ht="13.8" hidden="false" customHeight="false" outlineLevel="0" collapsed="false">
      <c r="A1366" s="22" t="n">
        <f aca="false">+'PLANTILLA PEDIDOS'!$S$1</f>
        <v>45630</v>
      </c>
      <c r="B1366" s="1" t="str">
        <f aca="false">MID(+'PLANTILLA PEDIDOS'!O1370,1,4)</f>
        <v>7711</v>
      </c>
      <c r="C1366" s="1" t="str">
        <f aca="false">+'PLANTILLA PEDIDOS'!P1370</f>
        <v>MOROCHO ORDONES WILSON FABIAN</v>
      </c>
      <c r="D1366" s="1" t="str">
        <f aca="false">TEXT(+'PLANTILLA PEDIDOS'!Q1370,0)</f>
        <v>1000039168</v>
      </c>
      <c r="E1366" s="1" t="str">
        <f aca="false">TEXT(+'PLANTILLA PEDIDOS'!R1370,0)</f>
        <v>50640324</v>
      </c>
      <c r="F1366" s="1" t="str">
        <f aca="false">+'PLANTILLA PEDIDOS'!S1370</f>
        <v>EGU074</v>
      </c>
      <c r="G1366" s="1" t="str">
        <f aca="false">TEXT(+'PLANTILLA PEDIDOS'!T1370,0)</f>
        <v>814190450</v>
      </c>
      <c r="H1366" s="1" t="n">
        <f aca="false">+'PLANTILLA PEDIDOS'!U1370</f>
        <v>0</v>
      </c>
      <c r="I1366" s="1" t="str">
        <f aca="false">TEXT(+'PLANTILLA PEDIDOS'!V1370,0)</f>
        <v/>
      </c>
      <c r="J1366" s="1" t="str">
        <f aca="false">+'PLANTILLA PEDIDOS'!W1370</f>
        <v/>
      </c>
    </row>
    <row r="1367" customFormat="false" ht="13.8" hidden="false" customHeight="false" outlineLevel="0" collapsed="false">
      <c r="A1367" s="22" t="n">
        <f aca="false">+'PLANTILLA PEDIDOS'!$S$1</f>
        <v>45630</v>
      </c>
      <c r="B1367" s="1" t="str">
        <f aca="false">MID(+'PLANTILLA PEDIDOS'!O1371,1,4)</f>
        <v>7711</v>
      </c>
      <c r="C1367" s="1" t="str">
        <f aca="false">+'PLANTILLA PEDIDOS'!P1371</f>
        <v>MOROCHO ORDONES WILSON FABIAN</v>
      </c>
      <c r="D1367" s="1" t="str">
        <f aca="false">TEXT(+'PLANTILLA PEDIDOS'!Q1371,0)</f>
        <v>1000039168</v>
      </c>
      <c r="E1367" s="1" t="str">
        <f aca="false">TEXT(+'PLANTILLA PEDIDOS'!R1371,0)</f>
        <v>50640324</v>
      </c>
      <c r="F1367" s="1" t="str">
        <f aca="false">+'PLANTILLA PEDIDOS'!S1371</f>
        <v>EGU074</v>
      </c>
      <c r="G1367" s="1" t="str">
        <f aca="false">TEXT(+'PLANTILLA PEDIDOS'!T1371,0)</f>
        <v>814190450</v>
      </c>
      <c r="H1367" s="1" t="n">
        <f aca="false">+'PLANTILLA PEDIDOS'!U1371</f>
        <v>0</v>
      </c>
      <c r="I1367" s="1" t="str">
        <f aca="false">TEXT(+'PLANTILLA PEDIDOS'!V1371,0)</f>
        <v/>
      </c>
      <c r="J1367" s="1" t="str">
        <f aca="false">+'PLANTILLA PEDIDOS'!W1371</f>
        <v/>
      </c>
    </row>
    <row r="1368" customFormat="false" ht="13.8" hidden="false" customHeight="false" outlineLevel="0" collapsed="false">
      <c r="A1368" s="22" t="n">
        <f aca="false">+'PLANTILLA PEDIDOS'!$S$1</f>
        <v>45630</v>
      </c>
      <c r="B1368" s="1" t="str">
        <f aca="false">MID(+'PLANTILLA PEDIDOS'!O1372,1,4)</f>
        <v>7711</v>
      </c>
      <c r="C1368" s="1" t="str">
        <f aca="false">+'PLANTILLA PEDIDOS'!P1372</f>
        <v>GIL JARA JAVIER OSWALDO</v>
      </c>
      <c r="D1368" s="1" t="str">
        <f aca="false">TEXT(+'PLANTILLA PEDIDOS'!Q1372,0)</f>
        <v>1000023680</v>
      </c>
      <c r="E1368" s="1" t="str">
        <f aca="false">TEXT(+'PLANTILLA PEDIDOS'!R1372,0)</f>
        <v>50640324</v>
      </c>
      <c r="F1368" s="1" t="str">
        <f aca="false">+'PLANTILLA PEDIDOS'!S1372</f>
        <v>EGU074</v>
      </c>
      <c r="G1368" s="1" t="str">
        <f aca="false">TEXT(+'PLANTILLA PEDIDOS'!T1372,0)</f>
        <v>814190450</v>
      </c>
      <c r="H1368" s="1" t="n">
        <f aca="false">+'PLANTILLA PEDIDOS'!U1372</f>
        <v>0</v>
      </c>
      <c r="I1368" s="1" t="str">
        <f aca="false">TEXT(+'PLANTILLA PEDIDOS'!V1372,0)</f>
        <v/>
      </c>
      <c r="J1368" s="1" t="str">
        <f aca="false">+'PLANTILLA PEDIDOS'!W1372</f>
        <v/>
      </c>
    </row>
    <row r="1369" customFormat="false" ht="13.8" hidden="false" customHeight="false" outlineLevel="0" collapsed="false">
      <c r="A1369" s="22" t="n">
        <f aca="false">+'PLANTILLA PEDIDOS'!$S$1</f>
        <v>45630</v>
      </c>
      <c r="B1369" s="1" t="str">
        <f aca="false">MID(+'PLANTILLA PEDIDOS'!O1373,1,4)</f>
        <v>7711</v>
      </c>
      <c r="C1369" s="1" t="str">
        <f aca="false">+'PLANTILLA PEDIDOS'!P1373</f>
        <v>GIL JARA JAVIER OSWALDO</v>
      </c>
      <c r="D1369" s="1" t="str">
        <f aca="false">TEXT(+'PLANTILLA PEDIDOS'!Q1373,0)</f>
        <v>1000023680</v>
      </c>
      <c r="E1369" s="1" t="str">
        <f aca="false">TEXT(+'PLANTILLA PEDIDOS'!R1373,0)</f>
        <v>50640324</v>
      </c>
      <c r="F1369" s="1" t="str">
        <f aca="false">+'PLANTILLA PEDIDOS'!S1373</f>
        <v>EGU074</v>
      </c>
      <c r="G1369" s="1" t="str">
        <f aca="false">TEXT(+'PLANTILLA PEDIDOS'!T1373,0)</f>
        <v>814190450</v>
      </c>
      <c r="H1369" s="1" t="n">
        <f aca="false">+'PLANTILLA PEDIDOS'!U1373</f>
        <v>0</v>
      </c>
      <c r="I1369" s="1" t="str">
        <f aca="false">TEXT(+'PLANTILLA PEDIDOS'!V1373,0)</f>
        <v/>
      </c>
      <c r="J1369" s="1" t="str">
        <f aca="false">+'PLANTILLA PEDIDOS'!W1373</f>
        <v/>
      </c>
    </row>
    <row r="1370" customFormat="false" ht="13.8" hidden="false" customHeight="false" outlineLevel="0" collapsed="false">
      <c r="A1370" s="22" t="n">
        <f aca="false">+'PLANTILLA PEDIDOS'!$S$1</f>
        <v>45630</v>
      </c>
      <c r="B1370" s="1" t="str">
        <f aca="false">MID(+'PLANTILLA PEDIDOS'!O1374,1,4)</f>
        <v>7711</v>
      </c>
      <c r="C1370" s="1" t="str">
        <f aca="false">+'PLANTILLA PEDIDOS'!P1374</f>
        <v>GIL JARA JAVIER OSWALDO</v>
      </c>
      <c r="D1370" s="1" t="str">
        <f aca="false">TEXT(+'PLANTILLA PEDIDOS'!Q1374,0)</f>
        <v>1000023680</v>
      </c>
      <c r="E1370" s="1" t="str">
        <f aca="false">TEXT(+'PLANTILLA PEDIDOS'!R1374,0)</f>
        <v>50640324</v>
      </c>
      <c r="F1370" s="1" t="str">
        <f aca="false">+'PLANTILLA PEDIDOS'!S1374</f>
        <v>EGU074</v>
      </c>
      <c r="G1370" s="1" t="str">
        <f aca="false">TEXT(+'PLANTILLA PEDIDOS'!T1374,0)</f>
        <v>814190449</v>
      </c>
      <c r="H1370" s="1" t="n">
        <f aca="false">+'PLANTILLA PEDIDOS'!U1374</f>
        <v>0</v>
      </c>
      <c r="I1370" s="1" t="str">
        <f aca="false">TEXT(+'PLANTILLA PEDIDOS'!V1374,0)</f>
        <v/>
      </c>
      <c r="J1370" s="1" t="str">
        <f aca="false">+'PLANTILLA PEDIDOS'!W1374</f>
        <v/>
      </c>
    </row>
    <row r="1371" customFormat="false" ht="13.8" hidden="false" customHeight="false" outlineLevel="0" collapsed="false">
      <c r="A1371" s="22" t="n">
        <f aca="false">+'PLANTILLA PEDIDOS'!$S$1</f>
        <v>45630</v>
      </c>
      <c r="B1371" s="1" t="str">
        <f aca="false">MID(+'PLANTILLA PEDIDOS'!O1375,1,4)</f>
        <v>7711</v>
      </c>
      <c r="C1371" s="1" t="str">
        <f aca="false">+'PLANTILLA PEDIDOS'!P1375</f>
        <v>GIL JARA JAVIER OSWALDO</v>
      </c>
      <c r="D1371" s="1" t="str">
        <f aca="false">TEXT(+'PLANTILLA PEDIDOS'!Q1375,0)</f>
        <v>1000023680</v>
      </c>
      <c r="E1371" s="1" t="str">
        <f aca="false">TEXT(+'PLANTILLA PEDIDOS'!R1375,0)</f>
        <v>50640324</v>
      </c>
      <c r="F1371" s="1" t="str">
        <f aca="false">+'PLANTILLA PEDIDOS'!S1375</f>
        <v>EGU074</v>
      </c>
      <c r="G1371" s="1" t="str">
        <f aca="false">TEXT(+'PLANTILLA PEDIDOS'!T1375,0)</f>
        <v>814190449</v>
      </c>
      <c r="H1371" s="1" t="n">
        <f aca="false">+'PLANTILLA PEDIDOS'!U1375</f>
        <v>0</v>
      </c>
      <c r="I1371" s="1" t="str">
        <f aca="false">TEXT(+'PLANTILLA PEDIDOS'!V1375,0)</f>
        <v/>
      </c>
      <c r="J1371" s="1" t="str">
        <f aca="false">+'PLANTILLA PEDIDOS'!W1375</f>
        <v/>
      </c>
    </row>
    <row r="1372" customFormat="false" ht="13.8" hidden="false" customHeight="false" outlineLevel="0" collapsed="false">
      <c r="A1372" s="22" t="n">
        <f aca="false">+'PLANTILLA PEDIDOS'!$S$1</f>
        <v>45630</v>
      </c>
      <c r="B1372" s="1" t="str">
        <f aca="false">MID(+'PLANTILLA PEDIDOS'!O1376,1,4)</f>
        <v>7711</v>
      </c>
      <c r="C1372" s="1" t="str">
        <f aca="false">+'PLANTILLA PEDIDOS'!P1376</f>
        <v>GIL JARA JAVIER OSWALDO</v>
      </c>
      <c r="D1372" s="1" t="str">
        <f aca="false">TEXT(+'PLANTILLA PEDIDOS'!Q1376,0)</f>
        <v>1000023680</v>
      </c>
      <c r="E1372" s="1" t="str">
        <f aca="false">TEXT(+'PLANTILLA PEDIDOS'!R1376,0)</f>
        <v>50640324</v>
      </c>
      <c r="F1372" s="1" t="str">
        <f aca="false">+'PLANTILLA PEDIDOS'!S1376</f>
        <v>EGU074</v>
      </c>
      <c r="G1372" s="1" t="str">
        <f aca="false">TEXT(+'PLANTILLA PEDIDOS'!T1376,0)</f>
        <v>814190449</v>
      </c>
      <c r="H1372" s="1" t="n">
        <f aca="false">+'PLANTILLA PEDIDOS'!U1376</f>
        <v>0</v>
      </c>
      <c r="I1372" s="1" t="str">
        <f aca="false">TEXT(+'PLANTILLA PEDIDOS'!V1376,0)</f>
        <v/>
      </c>
      <c r="J1372" s="1" t="str">
        <f aca="false">+'PLANTILLA PEDIDOS'!W1376</f>
        <v/>
      </c>
    </row>
    <row r="1373" customFormat="false" ht="13.8" hidden="false" customHeight="false" outlineLevel="0" collapsed="false">
      <c r="A1373" s="22" t="n">
        <f aca="false">+'PLANTILLA PEDIDOS'!$S$1</f>
        <v>45630</v>
      </c>
      <c r="B1373" s="1" t="str">
        <f aca="false">MID(+'PLANTILLA PEDIDOS'!O1377,1,4)</f>
        <v>7711</v>
      </c>
      <c r="C1373" s="1" t="str">
        <f aca="false">+'PLANTILLA PEDIDOS'!P1377</f>
        <v>GIL JARA JAVIER OSWALDO</v>
      </c>
      <c r="D1373" s="1" t="str">
        <f aca="false">TEXT(+'PLANTILLA PEDIDOS'!Q1377,0)</f>
        <v>1000023680</v>
      </c>
      <c r="E1373" s="1" t="str">
        <f aca="false">TEXT(+'PLANTILLA PEDIDOS'!R1377,0)</f>
        <v>50640324</v>
      </c>
      <c r="F1373" s="1" t="str">
        <f aca="false">+'PLANTILLA PEDIDOS'!S1377</f>
        <v>EGU074</v>
      </c>
      <c r="G1373" s="1" t="str">
        <f aca="false">TEXT(+'PLANTILLA PEDIDOS'!T1377,0)</f>
        <v>814190449</v>
      </c>
      <c r="H1373" s="1" t="n">
        <f aca="false">+'PLANTILLA PEDIDOS'!U1377</f>
        <v>0</v>
      </c>
      <c r="I1373" s="1" t="str">
        <f aca="false">TEXT(+'PLANTILLA PEDIDOS'!V1377,0)</f>
        <v/>
      </c>
      <c r="J1373" s="1" t="str">
        <f aca="false">+'PLANTILLA PEDIDOS'!W1377</f>
        <v/>
      </c>
    </row>
    <row r="1374" customFormat="false" ht="13.8" hidden="false" customHeight="false" outlineLevel="0" collapsed="false">
      <c r="A1374" s="22" t="n">
        <f aca="false">+'PLANTILLA PEDIDOS'!$S$1</f>
        <v>45630</v>
      </c>
      <c r="B1374" s="1" t="str">
        <f aca="false">MID(+'PLANTILLA PEDIDOS'!O1378,1,4)</f>
        <v>7711</v>
      </c>
      <c r="C1374" s="1" t="str">
        <f aca="false">+'PLANTILLA PEDIDOS'!P1378</f>
        <v>GIL JARA JAVIER OSWALDO</v>
      </c>
      <c r="D1374" s="1" t="str">
        <f aca="false">TEXT(+'PLANTILLA PEDIDOS'!Q1378,0)</f>
        <v>1000023680</v>
      </c>
      <c r="E1374" s="1" t="str">
        <f aca="false">TEXT(+'PLANTILLA PEDIDOS'!R1378,0)</f>
        <v>50640324</v>
      </c>
      <c r="F1374" s="1" t="str">
        <f aca="false">+'PLANTILLA PEDIDOS'!S1378</f>
        <v>EGU074</v>
      </c>
      <c r="G1374" s="1" t="str">
        <f aca="false">TEXT(+'PLANTILLA PEDIDOS'!T1378,0)</f>
        <v>814190449</v>
      </c>
      <c r="H1374" s="1" t="n">
        <f aca="false">+'PLANTILLA PEDIDOS'!U1378</f>
        <v>0</v>
      </c>
      <c r="I1374" s="1" t="str">
        <f aca="false">TEXT(+'PLANTILLA PEDIDOS'!V1378,0)</f>
        <v/>
      </c>
      <c r="J1374" s="1" t="str">
        <f aca="false">+'PLANTILLA PEDIDOS'!W1378</f>
        <v/>
      </c>
    </row>
    <row r="1375" customFormat="false" ht="13.8" hidden="false" customHeight="false" outlineLevel="0" collapsed="false">
      <c r="A1375" s="22" t="n">
        <f aca="false">+'PLANTILLA PEDIDOS'!$S$1</f>
        <v>45630</v>
      </c>
      <c r="B1375" s="1" t="str">
        <f aca="false">MID(+'PLANTILLA PEDIDOS'!O1379,1,4)</f>
        <v>7711</v>
      </c>
      <c r="C1375" s="1" t="str">
        <f aca="false">+'PLANTILLA PEDIDOS'!P1379</f>
        <v>GIL JARA JAVIER OSWALDO</v>
      </c>
      <c r="D1375" s="1" t="str">
        <f aca="false">TEXT(+'PLANTILLA PEDIDOS'!Q1379,0)</f>
        <v>1000023680</v>
      </c>
      <c r="E1375" s="1" t="str">
        <f aca="false">TEXT(+'PLANTILLA PEDIDOS'!R1379,0)</f>
        <v>50640324</v>
      </c>
      <c r="F1375" s="1" t="str">
        <f aca="false">+'PLANTILLA PEDIDOS'!S1379</f>
        <v>EGU074</v>
      </c>
      <c r="G1375" s="1" t="str">
        <f aca="false">TEXT(+'PLANTILLA PEDIDOS'!T1379,0)</f>
        <v>814190449</v>
      </c>
      <c r="H1375" s="1" t="n">
        <f aca="false">+'PLANTILLA PEDIDOS'!U1379</f>
        <v>0</v>
      </c>
      <c r="I1375" s="1" t="str">
        <f aca="false">TEXT(+'PLANTILLA PEDIDOS'!V1379,0)</f>
        <v/>
      </c>
      <c r="J1375" s="1" t="str">
        <f aca="false">+'PLANTILLA PEDIDOS'!W1379</f>
        <v/>
      </c>
    </row>
    <row r="1376" customFormat="false" ht="13.8" hidden="false" customHeight="false" outlineLevel="0" collapsed="false">
      <c r="A1376" s="22" t="n">
        <f aca="false">+'PLANTILLA PEDIDOS'!$S$1</f>
        <v>45630</v>
      </c>
      <c r="B1376" s="1" t="str">
        <f aca="false">MID(+'PLANTILLA PEDIDOS'!O1380,1,4)</f>
        <v>7711</v>
      </c>
      <c r="C1376" s="1" t="str">
        <f aca="false">+'PLANTILLA PEDIDOS'!P1380</f>
        <v>GIL JARA JAVIER OSWALDO</v>
      </c>
      <c r="D1376" s="1" t="str">
        <f aca="false">TEXT(+'PLANTILLA PEDIDOS'!Q1380,0)</f>
        <v>1000023680</v>
      </c>
      <c r="E1376" s="1" t="str">
        <f aca="false">TEXT(+'PLANTILLA PEDIDOS'!R1380,0)</f>
        <v>50640324</v>
      </c>
      <c r="F1376" s="1" t="str">
        <f aca="false">+'PLANTILLA PEDIDOS'!S1380</f>
        <v>EGU074</v>
      </c>
      <c r="G1376" s="1" t="str">
        <f aca="false">TEXT(+'PLANTILLA PEDIDOS'!T1380,0)</f>
        <v>814190449</v>
      </c>
      <c r="H1376" s="1" t="n">
        <f aca="false">+'PLANTILLA PEDIDOS'!U1380</f>
        <v>0</v>
      </c>
      <c r="I1376" s="1" t="str">
        <f aca="false">TEXT(+'PLANTILLA PEDIDOS'!V1380,0)</f>
        <v/>
      </c>
      <c r="J1376" s="1" t="str">
        <f aca="false">+'PLANTILLA PEDIDOS'!W1380</f>
        <v/>
      </c>
    </row>
    <row r="1377" customFormat="false" ht="13.8" hidden="false" customHeight="false" outlineLevel="0" collapsed="false">
      <c r="A1377" s="22" t="n">
        <f aca="false">+'PLANTILLA PEDIDOS'!$S$1</f>
        <v>45630</v>
      </c>
      <c r="B1377" s="1" t="str">
        <f aca="false">MID(+'PLANTILLA PEDIDOS'!O1381,1,4)</f>
        <v>7711</v>
      </c>
      <c r="C1377" s="1" t="str">
        <f aca="false">+'PLANTILLA PEDIDOS'!P1381</f>
        <v>GIL JARA JAVIER OSWALDO</v>
      </c>
      <c r="D1377" s="1" t="str">
        <f aca="false">TEXT(+'PLANTILLA PEDIDOS'!Q1381,0)</f>
        <v>1000023680</v>
      </c>
      <c r="E1377" s="1" t="str">
        <f aca="false">TEXT(+'PLANTILLA PEDIDOS'!R1381,0)</f>
        <v>50640324</v>
      </c>
      <c r="F1377" s="1" t="str">
        <f aca="false">+'PLANTILLA PEDIDOS'!S1381</f>
        <v>EGU074</v>
      </c>
      <c r="G1377" s="1" t="str">
        <f aca="false">TEXT(+'PLANTILLA PEDIDOS'!T1381,0)</f>
        <v>814190449</v>
      </c>
      <c r="H1377" s="1" t="n">
        <f aca="false">+'PLANTILLA PEDIDOS'!U1381</f>
        <v>0</v>
      </c>
      <c r="I1377" s="1" t="str">
        <f aca="false">TEXT(+'PLANTILLA PEDIDOS'!V1381,0)</f>
        <v/>
      </c>
      <c r="J1377" s="1" t="str">
        <f aca="false">+'PLANTILLA PEDIDOS'!W1381</f>
        <v/>
      </c>
    </row>
    <row r="1378" customFormat="false" ht="13.8" hidden="false" customHeight="false" outlineLevel="0" collapsed="false">
      <c r="A1378" s="22" t="n">
        <f aca="false">+'PLANTILLA PEDIDOS'!$S$1</f>
        <v>45630</v>
      </c>
      <c r="B1378" s="1" t="str">
        <f aca="false">MID(+'PLANTILLA PEDIDOS'!O1382,1,4)</f>
        <v>7711</v>
      </c>
      <c r="C1378" s="1" t="str">
        <f aca="false">+'PLANTILLA PEDIDOS'!P1382</f>
        <v>GIL JARA JAVIER OSWALDO</v>
      </c>
      <c r="D1378" s="1" t="str">
        <f aca="false">TEXT(+'PLANTILLA PEDIDOS'!Q1382,0)</f>
        <v>1000023680</v>
      </c>
      <c r="E1378" s="1" t="str">
        <f aca="false">TEXT(+'PLANTILLA PEDIDOS'!R1382,0)</f>
        <v>50640324</v>
      </c>
      <c r="F1378" s="1" t="str">
        <f aca="false">+'PLANTILLA PEDIDOS'!S1382</f>
        <v>EGU074</v>
      </c>
      <c r="G1378" s="1" t="str">
        <f aca="false">TEXT(+'PLANTILLA PEDIDOS'!T1382,0)</f>
        <v>814190449</v>
      </c>
      <c r="H1378" s="1" t="n">
        <f aca="false">+'PLANTILLA PEDIDOS'!U1382</f>
        <v>1</v>
      </c>
      <c r="I1378" s="1" t="str">
        <f aca="false">TEXT(+'PLANTILLA PEDIDOS'!V1382,0)</f>
        <v>8654</v>
      </c>
      <c r="J1378" s="1" t="n">
        <f aca="false">+'PLANTILLA PEDIDOS'!W1382</f>
        <v>3</v>
      </c>
    </row>
    <row r="1379" customFormat="false" ht="13.8" hidden="false" customHeight="false" outlineLevel="0" collapsed="false">
      <c r="A1379" s="22" t="n">
        <f aca="false">+'PLANTILLA PEDIDOS'!$S$1</f>
        <v>45630</v>
      </c>
      <c r="B1379" s="1" t="str">
        <f aca="false">MID(+'PLANTILLA PEDIDOS'!O1383,1,4)</f>
        <v>7711</v>
      </c>
      <c r="C1379" s="1" t="str">
        <f aca="false">+'PLANTILLA PEDIDOS'!P1383</f>
        <v>GIL JARA JAVIER OSWALDO</v>
      </c>
      <c r="D1379" s="1" t="str">
        <f aca="false">TEXT(+'PLANTILLA PEDIDOS'!Q1383,0)</f>
        <v>1000023680</v>
      </c>
      <c r="E1379" s="1" t="str">
        <f aca="false">TEXT(+'PLANTILLA PEDIDOS'!R1383,0)</f>
        <v>50640324</v>
      </c>
      <c r="F1379" s="1" t="str">
        <f aca="false">+'PLANTILLA PEDIDOS'!S1383</f>
        <v>EGU074</v>
      </c>
      <c r="G1379" s="1" t="str">
        <f aca="false">TEXT(+'PLANTILLA PEDIDOS'!T1383,0)</f>
        <v>814190449</v>
      </c>
      <c r="H1379" s="1" t="n">
        <f aca="false">+'PLANTILLA PEDIDOS'!U1383</f>
        <v>1</v>
      </c>
      <c r="I1379" s="1" t="str">
        <f aca="false">TEXT(+'PLANTILLA PEDIDOS'!V1383,0)</f>
        <v>8655</v>
      </c>
      <c r="J1379" s="1" t="n">
        <f aca="false">+'PLANTILLA PEDIDOS'!W1383</f>
        <v>1</v>
      </c>
    </row>
    <row r="1380" customFormat="false" ht="13.8" hidden="false" customHeight="false" outlineLevel="0" collapsed="false">
      <c r="A1380" s="22" t="n">
        <f aca="false">+'PLANTILLA PEDIDOS'!$S$1</f>
        <v>45630</v>
      </c>
      <c r="B1380" s="1" t="str">
        <f aca="false">MID(+'PLANTILLA PEDIDOS'!O1384,1,4)</f>
        <v>7711</v>
      </c>
      <c r="C1380" s="1" t="str">
        <f aca="false">+'PLANTILLA PEDIDOS'!P1384</f>
        <v>GIL JARA JAVIER OSWALDO</v>
      </c>
      <c r="D1380" s="1" t="str">
        <f aca="false">TEXT(+'PLANTILLA PEDIDOS'!Q1384,0)</f>
        <v>1000023680</v>
      </c>
      <c r="E1380" s="1" t="str">
        <f aca="false">TEXT(+'PLANTILLA PEDIDOS'!R1384,0)</f>
        <v>50640324</v>
      </c>
      <c r="F1380" s="1" t="str">
        <f aca="false">+'PLANTILLA PEDIDOS'!S1384</f>
        <v>EGU074</v>
      </c>
      <c r="G1380" s="1" t="str">
        <f aca="false">TEXT(+'PLANTILLA PEDIDOS'!T1384,0)</f>
        <v>814190449</v>
      </c>
      <c r="H1380" s="1" t="n">
        <f aca="false">+'PLANTILLA PEDIDOS'!U1384</f>
        <v>1</v>
      </c>
      <c r="I1380" s="1" t="str">
        <f aca="false">TEXT(+'PLANTILLA PEDIDOS'!V1384,0)</f>
        <v>16408</v>
      </c>
      <c r="J1380" s="1" t="n">
        <f aca="false">+'PLANTILLA PEDIDOS'!W1384</f>
        <v>1</v>
      </c>
    </row>
    <row r="1381" customFormat="false" ht="13.8" hidden="false" customHeight="false" outlineLevel="0" collapsed="false">
      <c r="A1381" s="22" t="n">
        <f aca="false">+'PLANTILLA PEDIDOS'!$S$1</f>
        <v>45630</v>
      </c>
      <c r="B1381" s="1" t="str">
        <f aca="false">MID(+'PLANTILLA PEDIDOS'!O1385,1,4)</f>
        <v>7711</v>
      </c>
      <c r="C1381" s="1" t="str">
        <f aca="false">+'PLANTILLA PEDIDOS'!P1385</f>
        <v>GIL JARA JAVIER OSWALDO</v>
      </c>
      <c r="D1381" s="1" t="str">
        <f aca="false">TEXT(+'PLANTILLA PEDIDOS'!Q1385,0)</f>
        <v>1000023680</v>
      </c>
      <c r="E1381" s="1" t="str">
        <f aca="false">TEXT(+'PLANTILLA PEDIDOS'!R1385,0)</f>
        <v>50640324</v>
      </c>
      <c r="F1381" s="1" t="str">
        <f aca="false">+'PLANTILLA PEDIDOS'!S1385</f>
        <v>EGU074</v>
      </c>
      <c r="G1381" s="1" t="str">
        <f aca="false">TEXT(+'PLANTILLA PEDIDOS'!T1385,0)</f>
        <v>814190449</v>
      </c>
      <c r="H1381" s="1" t="n">
        <f aca="false">+'PLANTILLA PEDIDOS'!U1385</f>
        <v>1</v>
      </c>
      <c r="I1381" s="1" t="str">
        <f aca="false">TEXT(+'PLANTILLA PEDIDOS'!V1385,0)</f>
        <v>16511</v>
      </c>
      <c r="J1381" s="1" t="n">
        <f aca="false">+'PLANTILLA PEDIDOS'!W1385</f>
        <v>1</v>
      </c>
    </row>
    <row r="1382" customFormat="false" ht="13.8" hidden="false" customHeight="false" outlineLevel="0" collapsed="false">
      <c r="A1382" s="22" t="n">
        <f aca="false">+'PLANTILLA PEDIDOS'!$S$1</f>
        <v>45630</v>
      </c>
      <c r="B1382" s="1" t="str">
        <f aca="false">MID(+'PLANTILLA PEDIDOS'!O1386,1,4)</f>
        <v>7711</v>
      </c>
      <c r="C1382" s="1" t="str">
        <f aca="false">+'PLANTILLA PEDIDOS'!P1386</f>
        <v>GIL JARA JAVIER OSWALDO</v>
      </c>
      <c r="D1382" s="1" t="str">
        <f aca="false">TEXT(+'PLANTILLA PEDIDOS'!Q1386,0)</f>
        <v>1000023680</v>
      </c>
      <c r="E1382" s="1" t="str">
        <f aca="false">TEXT(+'PLANTILLA PEDIDOS'!R1386,0)</f>
        <v>50640324</v>
      </c>
      <c r="F1382" s="1" t="str">
        <f aca="false">+'PLANTILLA PEDIDOS'!S1386</f>
        <v>EGU074</v>
      </c>
      <c r="G1382" s="1" t="str">
        <f aca="false">TEXT(+'PLANTILLA PEDIDOS'!T1386,0)</f>
        <v>814190449</v>
      </c>
      <c r="H1382" s="1" t="n">
        <f aca="false">+'PLANTILLA PEDIDOS'!U1386</f>
        <v>1</v>
      </c>
      <c r="I1382" s="1" t="str">
        <f aca="false">TEXT(+'PLANTILLA PEDIDOS'!V1386,0)</f>
        <v>17113</v>
      </c>
      <c r="J1382" s="1" t="n">
        <f aca="false">+'PLANTILLA PEDIDOS'!W1386</f>
        <v>1</v>
      </c>
    </row>
    <row r="1383" customFormat="false" ht="13.8" hidden="false" customHeight="false" outlineLevel="0" collapsed="false">
      <c r="A1383" s="22" t="n">
        <f aca="false">+'PLANTILLA PEDIDOS'!$S$1</f>
        <v>45630</v>
      </c>
      <c r="B1383" s="1" t="str">
        <f aca="false">MID(+'PLANTILLA PEDIDOS'!O1387,1,4)</f>
        <v>7711</v>
      </c>
      <c r="C1383" s="1" t="str">
        <f aca="false">+'PLANTILLA PEDIDOS'!P1387</f>
        <v>GIL JARA JAVIER OSWALDO</v>
      </c>
      <c r="D1383" s="1" t="str">
        <f aca="false">TEXT(+'PLANTILLA PEDIDOS'!Q1387,0)</f>
        <v>1000023680</v>
      </c>
      <c r="E1383" s="1" t="str">
        <f aca="false">TEXT(+'PLANTILLA PEDIDOS'!R1387,0)</f>
        <v>50640324</v>
      </c>
      <c r="F1383" s="1" t="str">
        <f aca="false">+'PLANTILLA PEDIDOS'!S1387</f>
        <v>EGU074</v>
      </c>
      <c r="G1383" s="1" t="str">
        <f aca="false">TEXT(+'PLANTILLA PEDIDOS'!T1387,0)</f>
        <v>814190449</v>
      </c>
      <c r="H1383" s="1" t="n">
        <f aca="false">+'PLANTILLA PEDIDOS'!U1387</f>
        <v>1</v>
      </c>
      <c r="I1383" s="1" t="str">
        <f aca="false">TEXT(+'PLANTILLA PEDIDOS'!V1387,0)</f>
        <v>17114</v>
      </c>
      <c r="J1383" s="1" t="n">
        <f aca="false">+'PLANTILLA PEDIDOS'!W1387</f>
        <v>1</v>
      </c>
    </row>
    <row r="1384" customFormat="false" ht="13.8" hidden="false" customHeight="false" outlineLevel="0" collapsed="false">
      <c r="A1384" s="22" t="n">
        <f aca="false">+'PLANTILLA PEDIDOS'!$S$1</f>
        <v>45630</v>
      </c>
      <c r="B1384" s="1" t="str">
        <f aca="false">MID(+'PLANTILLA PEDIDOS'!O1388,1,4)</f>
        <v>7711</v>
      </c>
      <c r="C1384" s="1" t="str">
        <f aca="false">+'PLANTILLA PEDIDOS'!P1388</f>
        <v>GIL JARA JAVIER OSWALDO</v>
      </c>
      <c r="D1384" s="1" t="str">
        <f aca="false">TEXT(+'PLANTILLA PEDIDOS'!Q1388,0)</f>
        <v>1000023680</v>
      </c>
      <c r="E1384" s="1" t="str">
        <f aca="false">TEXT(+'PLANTILLA PEDIDOS'!R1388,0)</f>
        <v>50640324</v>
      </c>
      <c r="F1384" s="1" t="str">
        <f aca="false">+'PLANTILLA PEDIDOS'!S1388</f>
        <v>EGU074</v>
      </c>
      <c r="G1384" s="1" t="str">
        <f aca="false">TEXT(+'PLANTILLA PEDIDOS'!T1388,0)</f>
        <v>814190449</v>
      </c>
      <c r="H1384" s="1" t="n">
        <f aca="false">+'PLANTILLA PEDIDOS'!U1388</f>
        <v>1</v>
      </c>
      <c r="I1384" s="1" t="str">
        <f aca="false">TEXT(+'PLANTILLA PEDIDOS'!V1388,0)</f>
        <v>17115</v>
      </c>
      <c r="J1384" s="1" t="n">
        <f aca="false">+'PLANTILLA PEDIDOS'!W1388</f>
        <v>1</v>
      </c>
    </row>
    <row r="1385" customFormat="false" ht="13.8" hidden="false" customHeight="false" outlineLevel="0" collapsed="false">
      <c r="A1385" s="22" t="n">
        <f aca="false">+'PLANTILLA PEDIDOS'!$S$1</f>
        <v>45630</v>
      </c>
      <c r="B1385" s="1" t="str">
        <f aca="false">MID(+'PLANTILLA PEDIDOS'!O1389,1,4)</f>
        <v>7711</v>
      </c>
      <c r="C1385" s="1" t="str">
        <f aca="false">+'PLANTILLA PEDIDOS'!P1389</f>
        <v>GIL JARA JAVIER OSWALDO</v>
      </c>
      <c r="D1385" s="1" t="str">
        <f aca="false">TEXT(+'PLANTILLA PEDIDOS'!Q1389,0)</f>
        <v>1000023680</v>
      </c>
      <c r="E1385" s="1" t="str">
        <f aca="false">TEXT(+'PLANTILLA PEDIDOS'!R1389,0)</f>
        <v>50640324</v>
      </c>
      <c r="F1385" s="1" t="str">
        <f aca="false">+'PLANTILLA PEDIDOS'!S1389</f>
        <v>EGU074</v>
      </c>
      <c r="G1385" s="1" t="str">
        <f aca="false">TEXT(+'PLANTILLA PEDIDOS'!T1389,0)</f>
        <v>814190449</v>
      </c>
      <c r="H1385" s="1" t="n">
        <f aca="false">+'PLANTILLA PEDIDOS'!U1389</f>
        <v>0</v>
      </c>
      <c r="I1385" s="1" t="str">
        <f aca="false">TEXT(+'PLANTILLA PEDIDOS'!V1389,0)</f>
        <v/>
      </c>
      <c r="J1385" s="1" t="str">
        <f aca="false">+'PLANTILLA PEDIDOS'!W1389</f>
        <v/>
      </c>
    </row>
    <row r="1386" customFormat="false" ht="13.8" hidden="false" customHeight="false" outlineLevel="0" collapsed="false">
      <c r="A1386" s="22" t="n">
        <f aca="false">+'PLANTILLA PEDIDOS'!$S$1</f>
        <v>45630</v>
      </c>
      <c r="B1386" s="1" t="str">
        <f aca="false">MID(+'PLANTILLA PEDIDOS'!O1390,1,4)</f>
        <v>7711</v>
      </c>
      <c r="C1386" s="1" t="str">
        <f aca="false">+'PLANTILLA PEDIDOS'!P1390</f>
        <v>GIL JARA JAVIER OSWALDO</v>
      </c>
      <c r="D1386" s="1" t="str">
        <f aca="false">TEXT(+'PLANTILLA PEDIDOS'!Q1390,0)</f>
        <v>1000023680</v>
      </c>
      <c r="E1386" s="1" t="str">
        <f aca="false">TEXT(+'PLANTILLA PEDIDOS'!R1390,0)</f>
        <v>50640324</v>
      </c>
      <c r="F1386" s="1" t="str">
        <f aca="false">+'PLANTILLA PEDIDOS'!S1390</f>
        <v>EGU074</v>
      </c>
      <c r="G1386" s="1" t="str">
        <f aca="false">TEXT(+'PLANTILLA PEDIDOS'!T1390,0)</f>
        <v>814190449</v>
      </c>
      <c r="H1386" s="1" t="n">
        <f aca="false">+'PLANTILLA PEDIDOS'!U1390</f>
        <v>0</v>
      </c>
      <c r="I1386" s="1" t="str">
        <f aca="false">TEXT(+'PLANTILLA PEDIDOS'!V1390,0)</f>
        <v/>
      </c>
      <c r="J1386" s="1" t="str">
        <f aca="false">+'PLANTILLA PEDIDOS'!W1390</f>
        <v/>
      </c>
    </row>
    <row r="1387" customFormat="false" ht="13.8" hidden="false" customHeight="false" outlineLevel="0" collapsed="false">
      <c r="A1387" s="22" t="n">
        <f aca="false">+'PLANTILLA PEDIDOS'!$S$1</f>
        <v>45630</v>
      </c>
      <c r="B1387" s="1" t="str">
        <f aca="false">MID(+'PLANTILLA PEDIDOS'!O1391,1,4)</f>
        <v>7711</v>
      </c>
      <c r="C1387" s="1" t="str">
        <f aca="false">+'PLANTILLA PEDIDOS'!P1391</f>
        <v>GIL JARA JAVIER OSWALDO</v>
      </c>
      <c r="D1387" s="1" t="str">
        <f aca="false">TEXT(+'PLANTILLA PEDIDOS'!Q1391,0)</f>
        <v>1000023680</v>
      </c>
      <c r="E1387" s="1" t="str">
        <f aca="false">TEXT(+'PLANTILLA PEDIDOS'!R1391,0)</f>
        <v>50640324</v>
      </c>
      <c r="F1387" s="1" t="str">
        <f aca="false">+'PLANTILLA PEDIDOS'!S1391</f>
        <v>EGU074</v>
      </c>
      <c r="G1387" s="1" t="str">
        <f aca="false">TEXT(+'PLANTILLA PEDIDOS'!T1391,0)</f>
        <v>814190449</v>
      </c>
      <c r="H1387" s="1" t="n">
        <f aca="false">+'PLANTILLA PEDIDOS'!U1391</f>
        <v>0</v>
      </c>
      <c r="I1387" s="1" t="str">
        <f aca="false">TEXT(+'PLANTILLA PEDIDOS'!V1391,0)</f>
        <v/>
      </c>
      <c r="J1387" s="1" t="str">
        <f aca="false">+'PLANTILLA PEDIDOS'!W1391</f>
        <v/>
      </c>
    </row>
    <row r="1388" customFormat="false" ht="13.8" hidden="false" customHeight="false" outlineLevel="0" collapsed="false">
      <c r="A1388" s="22" t="n">
        <f aca="false">+'PLANTILLA PEDIDOS'!$S$1</f>
        <v>45630</v>
      </c>
      <c r="B1388" s="1" t="str">
        <f aca="false">MID(+'PLANTILLA PEDIDOS'!O1392,1,4)</f>
        <v>7711</v>
      </c>
      <c r="C1388" s="1" t="str">
        <f aca="false">+'PLANTILLA PEDIDOS'!P1392</f>
        <v>GIL JARA JAVIER OSWALDO</v>
      </c>
      <c r="D1388" s="1" t="str">
        <f aca="false">TEXT(+'PLANTILLA PEDIDOS'!Q1392,0)</f>
        <v>1000023680</v>
      </c>
      <c r="E1388" s="1" t="str">
        <f aca="false">TEXT(+'PLANTILLA PEDIDOS'!R1392,0)</f>
        <v>50640324</v>
      </c>
      <c r="F1388" s="1" t="str">
        <f aca="false">+'PLANTILLA PEDIDOS'!S1392</f>
        <v>EGU074</v>
      </c>
      <c r="G1388" s="1" t="str">
        <f aca="false">TEXT(+'PLANTILLA PEDIDOS'!T1392,0)</f>
        <v>814190449</v>
      </c>
      <c r="H1388" s="1" t="n">
        <f aca="false">+'PLANTILLA PEDIDOS'!U1392</f>
        <v>0</v>
      </c>
      <c r="I1388" s="1" t="str">
        <f aca="false">TEXT(+'PLANTILLA PEDIDOS'!V1392,0)</f>
        <v/>
      </c>
      <c r="J1388" s="1" t="str">
        <f aca="false">+'PLANTILLA PEDIDOS'!W1392</f>
        <v/>
      </c>
    </row>
    <row r="1389" customFormat="false" ht="13.8" hidden="false" customHeight="false" outlineLevel="0" collapsed="false">
      <c r="A1389" s="22" t="n">
        <f aca="false">+'PLANTILLA PEDIDOS'!$S$1</f>
        <v>45630</v>
      </c>
      <c r="B1389" s="1" t="str">
        <f aca="false">MID(+'PLANTILLA PEDIDOS'!O1393,1,4)</f>
        <v>7711</v>
      </c>
      <c r="C1389" s="1" t="str">
        <f aca="false">+'PLANTILLA PEDIDOS'!P1393</f>
        <v>GIL JARA JAVIER OSWALDO</v>
      </c>
      <c r="D1389" s="1" t="str">
        <f aca="false">TEXT(+'PLANTILLA PEDIDOS'!Q1393,0)</f>
        <v>1000023680</v>
      </c>
      <c r="E1389" s="1" t="str">
        <f aca="false">TEXT(+'PLANTILLA PEDIDOS'!R1393,0)</f>
        <v>50640324</v>
      </c>
      <c r="F1389" s="1" t="str">
        <f aca="false">+'PLANTILLA PEDIDOS'!S1393</f>
        <v>EGU074</v>
      </c>
      <c r="G1389" s="1" t="str">
        <f aca="false">TEXT(+'PLANTILLA PEDIDOS'!T1393,0)</f>
        <v>814190449</v>
      </c>
      <c r="H1389" s="1" t="n">
        <f aca="false">+'PLANTILLA PEDIDOS'!U1393</f>
        <v>0</v>
      </c>
      <c r="I1389" s="1" t="str">
        <f aca="false">TEXT(+'PLANTILLA PEDIDOS'!V1393,0)</f>
        <v/>
      </c>
      <c r="J1389" s="1" t="str">
        <f aca="false">+'PLANTILLA PEDIDOS'!W1393</f>
        <v/>
      </c>
    </row>
    <row r="1390" customFormat="false" ht="13.8" hidden="false" customHeight="false" outlineLevel="0" collapsed="false">
      <c r="A1390" s="22" t="n">
        <f aca="false">+'PLANTILLA PEDIDOS'!$S$1</f>
        <v>45630</v>
      </c>
      <c r="B1390" s="1" t="str">
        <f aca="false">MID(+'PLANTILLA PEDIDOS'!O1394,1,4)</f>
        <v>7711</v>
      </c>
      <c r="C1390" s="1" t="str">
        <f aca="false">+'PLANTILLA PEDIDOS'!P1394</f>
        <v>GIL JARA JAVIER OSWALDO</v>
      </c>
      <c r="D1390" s="1" t="str">
        <f aca="false">TEXT(+'PLANTILLA PEDIDOS'!Q1394,0)</f>
        <v>1000023680</v>
      </c>
      <c r="E1390" s="1" t="str">
        <f aca="false">TEXT(+'PLANTILLA PEDIDOS'!R1394,0)</f>
        <v>50640324</v>
      </c>
      <c r="F1390" s="1" t="str">
        <f aca="false">+'PLANTILLA PEDIDOS'!S1394</f>
        <v>EGU074</v>
      </c>
      <c r="G1390" s="1" t="str">
        <f aca="false">TEXT(+'PLANTILLA PEDIDOS'!T1394,0)</f>
        <v>814190449</v>
      </c>
      <c r="H1390" s="1" t="n">
        <f aca="false">+'PLANTILLA PEDIDOS'!U1394</f>
        <v>0</v>
      </c>
      <c r="I1390" s="1" t="str">
        <f aca="false">TEXT(+'PLANTILLA PEDIDOS'!V1394,0)</f>
        <v/>
      </c>
      <c r="J1390" s="1" t="str">
        <f aca="false">+'PLANTILLA PEDIDOS'!W1394</f>
        <v/>
      </c>
    </row>
    <row r="1391" customFormat="false" ht="13.8" hidden="false" customHeight="false" outlineLevel="0" collapsed="false">
      <c r="A1391" s="22" t="n">
        <f aca="false">+'PLANTILLA PEDIDOS'!$S$1</f>
        <v>45630</v>
      </c>
      <c r="B1391" s="1" t="str">
        <f aca="false">MID(+'PLANTILLA PEDIDOS'!O1395,1,4)</f>
        <v>7711</v>
      </c>
      <c r="C1391" s="1" t="str">
        <f aca="false">+'PLANTILLA PEDIDOS'!P1395</f>
        <v>GIL JARA JAVIER OSWALDO</v>
      </c>
      <c r="D1391" s="1" t="str">
        <f aca="false">TEXT(+'PLANTILLA PEDIDOS'!Q1395,0)</f>
        <v>1000023680</v>
      </c>
      <c r="E1391" s="1" t="str">
        <f aca="false">TEXT(+'PLANTILLA PEDIDOS'!R1395,0)</f>
        <v>50640324</v>
      </c>
      <c r="F1391" s="1" t="str">
        <f aca="false">+'PLANTILLA PEDIDOS'!S1395</f>
        <v>EGU074</v>
      </c>
      <c r="G1391" s="1" t="str">
        <f aca="false">TEXT(+'PLANTILLA PEDIDOS'!T1395,0)</f>
        <v>814190449</v>
      </c>
      <c r="H1391" s="1" t="n">
        <f aca="false">+'PLANTILLA PEDIDOS'!U1395</f>
        <v>0</v>
      </c>
      <c r="I1391" s="1" t="str">
        <f aca="false">TEXT(+'PLANTILLA PEDIDOS'!V1395,0)</f>
        <v/>
      </c>
      <c r="J1391" s="1" t="str">
        <f aca="false">+'PLANTILLA PEDIDOS'!W1395</f>
        <v/>
      </c>
    </row>
    <row r="1392" customFormat="false" ht="13.8" hidden="false" customHeight="false" outlineLevel="0" collapsed="false">
      <c r="A1392" s="22" t="n">
        <f aca="false">+'PLANTILLA PEDIDOS'!$S$1</f>
        <v>45630</v>
      </c>
      <c r="B1392" s="1" t="str">
        <f aca="false">MID(+'PLANTILLA PEDIDOS'!O1396,1,4)</f>
        <v>7711</v>
      </c>
      <c r="C1392" s="1" t="str">
        <f aca="false">+'PLANTILLA PEDIDOS'!P1396</f>
        <v>GIL JARA JAVIER OSWALDO</v>
      </c>
      <c r="D1392" s="1" t="str">
        <f aca="false">TEXT(+'PLANTILLA PEDIDOS'!Q1396,0)</f>
        <v>1000023680</v>
      </c>
      <c r="E1392" s="1" t="str">
        <f aca="false">TEXT(+'PLANTILLA PEDIDOS'!R1396,0)</f>
        <v>50640324</v>
      </c>
      <c r="F1392" s="1" t="str">
        <f aca="false">+'PLANTILLA PEDIDOS'!S1396</f>
        <v>EGU074</v>
      </c>
      <c r="G1392" s="1" t="str">
        <f aca="false">TEXT(+'PLANTILLA PEDIDOS'!T1396,0)</f>
        <v>814190449</v>
      </c>
      <c r="H1392" s="1" t="n">
        <f aca="false">+'PLANTILLA PEDIDOS'!U1396</f>
        <v>0</v>
      </c>
      <c r="I1392" s="1" t="str">
        <f aca="false">TEXT(+'PLANTILLA PEDIDOS'!V1396,0)</f>
        <v/>
      </c>
      <c r="J1392" s="1" t="str">
        <f aca="false">+'PLANTILLA PEDIDOS'!W1396</f>
        <v/>
      </c>
    </row>
    <row r="1393" customFormat="false" ht="13.8" hidden="false" customHeight="false" outlineLevel="0" collapsed="false">
      <c r="A1393" s="22" t="n">
        <f aca="false">+'PLANTILLA PEDIDOS'!$S$1</f>
        <v>45630</v>
      </c>
      <c r="B1393" s="1" t="str">
        <f aca="false">MID(+'PLANTILLA PEDIDOS'!O1397,1,4)</f>
        <v>7711</v>
      </c>
      <c r="C1393" s="1" t="str">
        <f aca="false">+'PLANTILLA PEDIDOS'!P1397</f>
        <v>GIL JARA JAVIER OSWALDO</v>
      </c>
      <c r="D1393" s="1" t="str">
        <f aca="false">TEXT(+'PLANTILLA PEDIDOS'!Q1397,0)</f>
        <v>1000023680</v>
      </c>
      <c r="E1393" s="1" t="str">
        <f aca="false">TEXT(+'PLANTILLA PEDIDOS'!R1397,0)</f>
        <v>50640324</v>
      </c>
      <c r="F1393" s="1" t="str">
        <f aca="false">+'PLANTILLA PEDIDOS'!S1397</f>
        <v>EGU074</v>
      </c>
      <c r="G1393" s="1" t="str">
        <f aca="false">TEXT(+'PLANTILLA PEDIDOS'!T1397,0)</f>
        <v>814190449</v>
      </c>
      <c r="H1393" s="1" t="n">
        <f aca="false">+'PLANTILLA PEDIDOS'!U1397</f>
        <v>0</v>
      </c>
      <c r="I1393" s="1" t="str">
        <f aca="false">TEXT(+'PLANTILLA PEDIDOS'!V1397,0)</f>
        <v/>
      </c>
      <c r="J1393" s="1" t="str">
        <f aca="false">+'PLANTILLA PEDIDOS'!W1397</f>
        <v/>
      </c>
    </row>
    <row r="1394" customFormat="false" ht="13.8" hidden="false" customHeight="false" outlineLevel="0" collapsed="false">
      <c r="A1394" s="22" t="n">
        <f aca="false">+'PLANTILLA PEDIDOS'!$S$1</f>
        <v>45630</v>
      </c>
      <c r="B1394" s="1" t="str">
        <f aca="false">MID(+'PLANTILLA PEDIDOS'!O1398,1,4)</f>
        <v>7711</v>
      </c>
      <c r="C1394" s="1" t="str">
        <f aca="false">+'PLANTILLA PEDIDOS'!P1398</f>
        <v>GIL JARA JAVIER OSWALDO</v>
      </c>
      <c r="D1394" s="1" t="str">
        <f aca="false">TEXT(+'PLANTILLA PEDIDOS'!Q1398,0)</f>
        <v>1000023680</v>
      </c>
      <c r="E1394" s="1" t="str">
        <f aca="false">TEXT(+'PLANTILLA PEDIDOS'!R1398,0)</f>
        <v>50640324</v>
      </c>
      <c r="F1394" s="1" t="str">
        <f aca="false">+'PLANTILLA PEDIDOS'!S1398</f>
        <v>EGU074</v>
      </c>
      <c r="G1394" s="1" t="str">
        <f aca="false">TEXT(+'PLANTILLA PEDIDOS'!T1398,0)</f>
        <v>814190449</v>
      </c>
      <c r="H1394" s="1" t="n">
        <f aca="false">+'PLANTILLA PEDIDOS'!U1398</f>
        <v>0</v>
      </c>
      <c r="I1394" s="1" t="str">
        <f aca="false">TEXT(+'PLANTILLA PEDIDOS'!V1398,0)</f>
        <v/>
      </c>
      <c r="J1394" s="1" t="str">
        <f aca="false">+'PLANTILLA PEDIDOS'!W1398</f>
        <v/>
      </c>
    </row>
    <row r="1395" customFormat="false" ht="13.8" hidden="false" customHeight="false" outlineLevel="0" collapsed="false">
      <c r="A1395" s="22" t="n">
        <f aca="false">+'PLANTILLA PEDIDOS'!$S$1</f>
        <v>45630</v>
      </c>
      <c r="B1395" s="1" t="str">
        <f aca="false">MID(+'PLANTILLA PEDIDOS'!O1399,1,4)</f>
        <v>7711</v>
      </c>
      <c r="C1395" s="1" t="str">
        <f aca="false">+'PLANTILLA PEDIDOS'!P1399</f>
        <v>GIL JARA JAVIER OSWALDO</v>
      </c>
      <c r="D1395" s="1" t="str">
        <f aca="false">TEXT(+'PLANTILLA PEDIDOS'!Q1399,0)</f>
        <v>1000023680</v>
      </c>
      <c r="E1395" s="1" t="str">
        <f aca="false">TEXT(+'PLANTILLA PEDIDOS'!R1399,0)</f>
        <v>50640324</v>
      </c>
      <c r="F1395" s="1" t="str">
        <f aca="false">+'PLANTILLA PEDIDOS'!S1399</f>
        <v>EGU074</v>
      </c>
      <c r="G1395" s="1" t="str">
        <f aca="false">TEXT(+'PLANTILLA PEDIDOS'!T1399,0)</f>
        <v>814190449</v>
      </c>
      <c r="H1395" s="1" t="n">
        <f aca="false">+'PLANTILLA PEDIDOS'!U1399</f>
        <v>0</v>
      </c>
      <c r="I1395" s="1" t="str">
        <f aca="false">TEXT(+'PLANTILLA PEDIDOS'!V1399,0)</f>
        <v/>
      </c>
      <c r="J1395" s="1" t="str">
        <f aca="false">+'PLANTILLA PEDIDOS'!W1399</f>
        <v/>
      </c>
    </row>
    <row r="1396" customFormat="false" ht="13.8" hidden="false" customHeight="false" outlineLevel="0" collapsed="false">
      <c r="A1396" s="22" t="n">
        <f aca="false">+'PLANTILLA PEDIDOS'!$S$1</f>
        <v>45630</v>
      </c>
      <c r="B1396" s="1" t="str">
        <f aca="false">MID(+'PLANTILLA PEDIDOS'!O1400,1,4)</f>
        <v>7711</v>
      </c>
      <c r="C1396" s="1" t="str">
        <f aca="false">+'PLANTILLA PEDIDOS'!P1400</f>
        <v>GIL JARA JAVIER OSWALDO</v>
      </c>
      <c r="D1396" s="1" t="str">
        <f aca="false">TEXT(+'PLANTILLA PEDIDOS'!Q1400,0)</f>
        <v>1000023680</v>
      </c>
      <c r="E1396" s="1" t="str">
        <f aca="false">TEXT(+'PLANTILLA PEDIDOS'!R1400,0)</f>
        <v>50640324</v>
      </c>
      <c r="F1396" s="1" t="str">
        <f aca="false">+'PLANTILLA PEDIDOS'!S1400</f>
        <v>EGU074</v>
      </c>
      <c r="G1396" s="1" t="str">
        <f aca="false">TEXT(+'PLANTILLA PEDIDOS'!T1400,0)</f>
        <v>814190449</v>
      </c>
      <c r="H1396" s="1" t="n">
        <f aca="false">+'PLANTILLA PEDIDOS'!U1400</f>
        <v>0</v>
      </c>
      <c r="I1396" s="1" t="str">
        <f aca="false">TEXT(+'PLANTILLA PEDIDOS'!V1400,0)</f>
        <v/>
      </c>
      <c r="J1396" s="1" t="str">
        <f aca="false">+'PLANTILLA PEDIDOS'!W1400</f>
        <v/>
      </c>
    </row>
    <row r="1397" customFormat="false" ht="13.8" hidden="false" customHeight="false" outlineLevel="0" collapsed="false">
      <c r="A1397" s="22" t="n">
        <f aca="false">+'PLANTILLA PEDIDOS'!$S$1</f>
        <v>45630</v>
      </c>
      <c r="B1397" s="1" t="str">
        <f aca="false">MID(+'PLANTILLA PEDIDOS'!O1401,1,4)</f>
        <v>7711</v>
      </c>
      <c r="C1397" s="1" t="str">
        <f aca="false">+'PLANTILLA PEDIDOS'!P1401</f>
        <v>GIL JARA JAVIER OSWALDO</v>
      </c>
      <c r="D1397" s="1" t="str">
        <f aca="false">TEXT(+'PLANTILLA PEDIDOS'!Q1401,0)</f>
        <v>1000023680</v>
      </c>
      <c r="E1397" s="1" t="str">
        <f aca="false">TEXT(+'PLANTILLA PEDIDOS'!R1401,0)</f>
        <v>50640324</v>
      </c>
      <c r="F1397" s="1" t="str">
        <f aca="false">+'PLANTILLA PEDIDOS'!S1401</f>
        <v>EGU074</v>
      </c>
      <c r="G1397" s="1" t="str">
        <f aca="false">TEXT(+'PLANTILLA PEDIDOS'!T1401,0)</f>
        <v>814190449</v>
      </c>
      <c r="H1397" s="1" t="n">
        <f aca="false">+'PLANTILLA PEDIDOS'!U1401</f>
        <v>0</v>
      </c>
      <c r="I1397" s="1" t="str">
        <f aca="false">TEXT(+'PLANTILLA PEDIDOS'!V1401,0)</f>
        <v/>
      </c>
      <c r="J1397" s="1" t="str">
        <f aca="false">+'PLANTILLA PEDIDOS'!W1401</f>
        <v/>
      </c>
    </row>
    <row r="1398" customFormat="false" ht="13.8" hidden="false" customHeight="false" outlineLevel="0" collapsed="false">
      <c r="A1398" s="22" t="n">
        <f aca="false">+'PLANTILLA PEDIDOS'!$S$1</f>
        <v>45630</v>
      </c>
      <c r="B1398" s="1" t="str">
        <f aca="false">MID(+'PLANTILLA PEDIDOS'!O1402,1,4)</f>
        <v>7711</v>
      </c>
      <c r="C1398" s="1" t="str">
        <f aca="false">+'PLANTILLA PEDIDOS'!P1402</f>
        <v>GIL JARA JAVIER OSWALDO</v>
      </c>
      <c r="D1398" s="1" t="str">
        <f aca="false">TEXT(+'PLANTILLA PEDIDOS'!Q1402,0)</f>
        <v>1000023680</v>
      </c>
      <c r="E1398" s="1" t="str">
        <f aca="false">TEXT(+'PLANTILLA PEDIDOS'!R1402,0)</f>
        <v>50640324</v>
      </c>
      <c r="F1398" s="1" t="str">
        <f aca="false">+'PLANTILLA PEDIDOS'!S1402</f>
        <v>EGU074</v>
      </c>
      <c r="G1398" s="1" t="str">
        <f aca="false">TEXT(+'PLANTILLA PEDIDOS'!T1402,0)</f>
        <v>814190449</v>
      </c>
      <c r="H1398" s="1" t="n">
        <f aca="false">+'PLANTILLA PEDIDOS'!U1402</f>
        <v>0</v>
      </c>
      <c r="I1398" s="1" t="str">
        <f aca="false">TEXT(+'PLANTILLA PEDIDOS'!V1402,0)</f>
        <v/>
      </c>
      <c r="J1398" s="1" t="str">
        <f aca="false">+'PLANTILLA PEDIDOS'!W1402</f>
        <v/>
      </c>
    </row>
    <row r="1399" customFormat="false" ht="13.8" hidden="false" customHeight="false" outlineLevel="0" collapsed="false">
      <c r="A1399" s="22" t="n">
        <f aca="false">+'PLANTILLA PEDIDOS'!$S$1</f>
        <v>45630</v>
      </c>
      <c r="B1399" s="1" t="str">
        <f aca="false">MID(+'PLANTILLA PEDIDOS'!O1403,1,4)</f>
        <v>7711</v>
      </c>
      <c r="C1399" s="1" t="str">
        <f aca="false">+'PLANTILLA PEDIDOS'!P1403</f>
        <v>GIL JARA JAVIER OSWALDO</v>
      </c>
      <c r="D1399" s="1" t="str">
        <f aca="false">TEXT(+'PLANTILLA PEDIDOS'!Q1403,0)</f>
        <v>1000023680</v>
      </c>
      <c r="E1399" s="1" t="str">
        <f aca="false">TEXT(+'PLANTILLA PEDIDOS'!R1403,0)</f>
        <v>50640324</v>
      </c>
      <c r="F1399" s="1" t="str">
        <f aca="false">+'PLANTILLA PEDIDOS'!S1403</f>
        <v>EGU074</v>
      </c>
      <c r="G1399" s="1" t="str">
        <f aca="false">TEXT(+'PLANTILLA PEDIDOS'!T1403,0)</f>
        <v>814190449</v>
      </c>
      <c r="H1399" s="1" t="n">
        <f aca="false">+'PLANTILLA PEDIDOS'!U1403</f>
        <v>0</v>
      </c>
      <c r="I1399" s="1" t="str">
        <f aca="false">TEXT(+'PLANTILLA PEDIDOS'!V1403,0)</f>
        <v/>
      </c>
      <c r="J1399" s="1" t="str">
        <f aca="false">+'PLANTILLA PEDIDOS'!W1403</f>
        <v/>
      </c>
    </row>
    <row r="1400" customFormat="false" ht="13.8" hidden="false" customHeight="false" outlineLevel="0" collapsed="false">
      <c r="A1400" s="22" t="n">
        <f aca="false">+'PLANTILLA PEDIDOS'!$S$1</f>
        <v>45630</v>
      </c>
      <c r="B1400" s="1" t="str">
        <f aca="false">MID(+'PLANTILLA PEDIDOS'!O1404,1,4)</f>
        <v>7711</v>
      </c>
      <c r="C1400" s="1" t="str">
        <f aca="false">+'PLANTILLA PEDIDOS'!P1404</f>
        <v>GIL JARA JAVIER OSWALDO</v>
      </c>
      <c r="D1400" s="1" t="str">
        <f aca="false">TEXT(+'PLANTILLA PEDIDOS'!Q1404,0)</f>
        <v>1000023680</v>
      </c>
      <c r="E1400" s="1" t="str">
        <f aca="false">TEXT(+'PLANTILLA PEDIDOS'!R1404,0)</f>
        <v>50640324</v>
      </c>
      <c r="F1400" s="1" t="str">
        <f aca="false">+'PLANTILLA PEDIDOS'!S1404</f>
        <v>EGU074</v>
      </c>
      <c r="G1400" s="1" t="str">
        <f aca="false">TEXT(+'PLANTILLA PEDIDOS'!T1404,0)</f>
        <v>814190449</v>
      </c>
      <c r="H1400" s="1" t="n">
        <f aca="false">+'PLANTILLA PEDIDOS'!U1404</f>
        <v>0</v>
      </c>
      <c r="I1400" s="1" t="str">
        <f aca="false">TEXT(+'PLANTILLA PEDIDOS'!V1404,0)</f>
        <v/>
      </c>
      <c r="J1400" s="1" t="str">
        <f aca="false">+'PLANTILLA PEDIDOS'!W1404</f>
        <v/>
      </c>
    </row>
    <row r="1401" customFormat="false" ht="13.8" hidden="false" customHeight="false" outlineLevel="0" collapsed="false">
      <c r="A1401" s="22" t="n">
        <f aca="false">+'PLANTILLA PEDIDOS'!$S$1</f>
        <v>45630</v>
      </c>
      <c r="B1401" s="1" t="str">
        <f aca="false">MID(+'PLANTILLA PEDIDOS'!O1405,1,4)</f>
        <v>7711</v>
      </c>
      <c r="C1401" s="1" t="str">
        <f aca="false">+'PLANTILLA PEDIDOS'!P1405</f>
        <v>GIL JARA JAVIER OSWALDO</v>
      </c>
      <c r="D1401" s="1" t="str">
        <f aca="false">TEXT(+'PLANTILLA PEDIDOS'!Q1405,0)</f>
        <v>1000023680</v>
      </c>
      <c r="E1401" s="1" t="str">
        <f aca="false">TEXT(+'PLANTILLA PEDIDOS'!R1405,0)</f>
        <v>50640324</v>
      </c>
      <c r="F1401" s="1" t="str">
        <f aca="false">+'PLANTILLA PEDIDOS'!S1405</f>
        <v>EGU074</v>
      </c>
      <c r="G1401" s="1" t="str">
        <f aca="false">TEXT(+'PLANTILLA PEDIDOS'!T1405,0)</f>
        <v>814190449</v>
      </c>
      <c r="H1401" s="1" t="n">
        <f aca="false">+'PLANTILLA PEDIDOS'!U1405</f>
        <v>0</v>
      </c>
      <c r="I1401" s="1" t="str">
        <f aca="false">TEXT(+'PLANTILLA PEDIDOS'!V1405,0)</f>
        <v/>
      </c>
      <c r="J1401" s="1" t="str">
        <f aca="false">+'PLANTILLA PEDIDOS'!W1405</f>
        <v/>
      </c>
    </row>
    <row r="1402" customFormat="false" ht="13.8" hidden="false" customHeight="false" outlineLevel="0" collapsed="false">
      <c r="A1402" s="22" t="n">
        <f aca="false">+'PLANTILLA PEDIDOS'!$S$1</f>
        <v>45630</v>
      </c>
      <c r="B1402" s="1" t="str">
        <f aca="false">MID(+'PLANTILLA PEDIDOS'!O1406,1,4)</f>
        <v>7711</v>
      </c>
      <c r="C1402" s="1" t="str">
        <f aca="false">+'PLANTILLA PEDIDOS'!P1406</f>
        <v>GIL JARA JAVIER OSWALDO</v>
      </c>
      <c r="D1402" s="1" t="str">
        <f aca="false">TEXT(+'PLANTILLA PEDIDOS'!Q1406,0)</f>
        <v>1000023680</v>
      </c>
      <c r="E1402" s="1" t="str">
        <f aca="false">TEXT(+'PLANTILLA PEDIDOS'!R1406,0)</f>
        <v>50640324</v>
      </c>
      <c r="F1402" s="1" t="str">
        <f aca="false">+'PLANTILLA PEDIDOS'!S1406</f>
        <v>EGU074</v>
      </c>
      <c r="G1402" s="1" t="str">
        <f aca="false">TEXT(+'PLANTILLA PEDIDOS'!T1406,0)</f>
        <v>814190449</v>
      </c>
      <c r="H1402" s="1" t="n">
        <f aca="false">+'PLANTILLA PEDIDOS'!U1406</f>
        <v>0</v>
      </c>
      <c r="I1402" s="1" t="str">
        <f aca="false">TEXT(+'PLANTILLA PEDIDOS'!V1406,0)</f>
        <v/>
      </c>
      <c r="J1402" s="1" t="str">
        <f aca="false">+'PLANTILLA PEDIDOS'!W1406</f>
        <v/>
      </c>
    </row>
    <row r="1403" customFormat="false" ht="13.8" hidden="false" customHeight="false" outlineLevel="0" collapsed="false">
      <c r="A1403" s="22" t="n">
        <f aca="false">+'PLANTILLA PEDIDOS'!$S$1</f>
        <v>45630</v>
      </c>
      <c r="B1403" s="1" t="str">
        <f aca="false">MID(+'PLANTILLA PEDIDOS'!O1407,1,4)</f>
        <v>7711</v>
      </c>
      <c r="C1403" s="1" t="str">
        <f aca="false">+'PLANTILLA PEDIDOS'!P1407</f>
        <v>GIL JARA JAVIER OSWALDO</v>
      </c>
      <c r="D1403" s="1" t="str">
        <f aca="false">TEXT(+'PLANTILLA PEDIDOS'!Q1407,0)</f>
        <v>1000023680</v>
      </c>
      <c r="E1403" s="1" t="str">
        <f aca="false">TEXT(+'PLANTILLA PEDIDOS'!R1407,0)</f>
        <v>50640324</v>
      </c>
      <c r="F1403" s="1" t="str">
        <f aca="false">+'PLANTILLA PEDIDOS'!S1407</f>
        <v>EGU074</v>
      </c>
      <c r="G1403" s="1" t="str">
        <f aca="false">TEXT(+'PLANTILLA PEDIDOS'!T1407,0)</f>
        <v>814190449</v>
      </c>
      <c r="H1403" s="1" t="n">
        <f aca="false">+'PLANTILLA PEDIDOS'!U1407</f>
        <v>0</v>
      </c>
      <c r="I1403" s="1" t="str">
        <f aca="false">TEXT(+'PLANTILLA PEDIDOS'!V1407,0)</f>
        <v/>
      </c>
      <c r="J1403" s="1" t="str">
        <f aca="false">+'PLANTILLA PEDIDOS'!W1407</f>
        <v/>
      </c>
    </row>
    <row r="1404" customFormat="false" ht="13.8" hidden="false" customHeight="false" outlineLevel="0" collapsed="false">
      <c r="A1404" s="22" t="n">
        <f aca="false">+'PLANTILLA PEDIDOS'!$S$1</f>
        <v>45630</v>
      </c>
      <c r="B1404" s="1" t="str">
        <f aca="false">MID(+'PLANTILLA PEDIDOS'!O1408,1,4)</f>
        <v>7711</v>
      </c>
      <c r="C1404" s="1" t="str">
        <f aca="false">+'PLANTILLA PEDIDOS'!P1408</f>
        <v>GIL JARA JAVIER OSWALDO</v>
      </c>
      <c r="D1404" s="1" t="str">
        <f aca="false">TEXT(+'PLANTILLA PEDIDOS'!Q1408,0)</f>
        <v>1000023680</v>
      </c>
      <c r="E1404" s="1" t="str">
        <f aca="false">TEXT(+'PLANTILLA PEDIDOS'!R1408,0)</f>
        <v>50640324</v>
      </c>
      <c r="F1404" s="1" t="str">
        <f aca="false">+'PLANTILLA PEDIDOS'!S1408</f>
        <v>EGU074</v>
      </c>
      <c r="G1404" s="1" t="str">
        <f aca="false">TEXT(+'PLANTILLA PEDIDOS'!T1408,0)</f>
        <v>814190449</v>
      </c>
      <c r="H1404" s="1" t="n">
        <f aca="false">+'PLANTILLA PEDIDOS'!U1408</f>
        <v>0</v>
      </c>
      <c r="I1404" s="1" t="str">
        <f aca="false">TEXT(+'PLANTILLA PEDIDOS'!V1408,0)</f>
        <v/>
      </c>
      <c r="J1404" s="1" t="str">
        <f aca="false">+'PLANTILLA PEDIDOS'!W1408</f>
        <v/>
      </c>
    </row>
    <row r="1405" customFormat="false" ht="13.8" hidden="false" customHeight="false" outlineLevel="0" collapsed="false">
      <c r="A1405" s="22" t="n">
        <f aca="false">+'PLANTILLA PEDIDOS'!$S$1</f>
        <v>45630</v>
      </c>
      <c r="B1405" s="1" t="str">
        <f aca="false">MID(+'PLANTILLA PEDIDOS'!O1409,1,4)</f>
        <v>7711</v>
      </c>
      <c r="C1405" s="1" t="str">
        <f aca="false">+'PLANTILLA PEDIDOS'!P1409</f>
        <v>GIL JARA JAVIER OSWALDO</v>
      </c>
      <c r="D1405" s="1" t="str">
        <f aca="false">TEXT(+'PLANTILLA PEDIDOS'!Q1409,0)</f>
        <v>1000023680</v>
      </c>
      <c r="E1405" s="1" t="str">
        <f aca="false">TEXT(+'PLANTILLA PEDIDOS'!R1409,0)</f>
        <v>50640324</v>
      </c>
      <c r="F1405" s="1" t="str">
        <f aca="false">+'PLANTILLA PEDIDOS'!S1409</f>
        <v>EGU074</v>
      </c>
      <c r="G1405" s="1" t="str">
        <f aca="false">TEXT(+'PLANTILLA PEDIDOS'!T1409,0)</f>
        <v>814190449</v>
      </c>
      <c r="H1405" s="1" t="n">
        <f aca="false">+'PLANTILLA PEDIDOS'!U1409</f>
        <v>0</v>
      </c>
      <c r="I1405" s="1" t="str">
        <f aca="false">TEXT(+'PLANTILLA PEDIDOS'!V1409,0)</f>
        <v/>
      </c>
      <c r="J1405" s="1" t="str">
        <f aca="false">+'PLANTILLA PEDIDOS'!W1409</f>
        <v/>
      </c>
    </row>
    <row r="1406" customFormat="false" ht="13.8" hidden="false" customHeight="false" outlineLevel="0" collapsed="false">
      <c r="A1406" s="22" t="n">
        <f aca="false">+'PLANTILLA PEDIDOS'!$S$1</f>
        <v>45630</v>
      </c>
      <c r="B1406" s="1" t="str">
        <f aca="false">MID(+'PLANTILLA PEDIDOS'!O1410,1,4)</f>
        <v>7711</v>
      </c>
      <c r="C1406" s="1" t="str">
        <f aca="false">+'PLANTILLA PEDIDOS'!P1410</f>
        <v>GIL JARA JAVIER OSWALDO</v>
      </c>
      <c r="D1406" s="1" t="str">
        <f aca="false">TEXT(+'PLANTILLA PEDIDOS'!Q1410,0)</f>
        <v>1000023680</v>
      </c>
      <c r="E1406" s="1" t="str">
        <f aca="false">TEXT(+'PLANTILLA PEDIDOS'!R1410,0)</f>
        <v>50640324</v>
      </c>
      <c r="F1406" s="1" t="str">
        <f aca="false">+'PLANTILLA PEDIDOS'!S1410</f>
        <v>EGU074</v>
      </c>
      <c r="G1406" s="1" t="str">
        <f aca="false">TEXT(+'PLANTILLA PEDIDOS'!T1410,0)</f>
        <v>814190449</v>
      </c>
      <c r="H1406" s="1" t="n">
        <f aca="false">+'PLANTILLA PEDIDOS'!U1410</f>
        <v>0</v>
      </c>
      <c r="I1406" s="1" t="str">
        <f aca="false">TEXT(+'PLANTILLA PEDIDOS'!V1410,0)</f>
        <v/>
      </c>
      <c r="J1406" s="1" t="str">
        <f aca="false">+'PLANTILLA PEDIDOS'!W1410</f>
        <v/>
      </c>
    </row>
    <row r="1407" customFormat="false" ht="13.8" hidden="false" customHeight="false" outlineLevel="0" collapsed="false">
      <c r="A1407" s="22" t="n">
        <f aca="false">+'PLANTILLA PEDIDOS'!$S$1</f>
        <v>45630</v>
      </c>
      <c r="B1407" s="1" t="str">
        <f aca="false">MID(+'PLANTILLA PEDIDOS'!O1411,1,4)</f>
        <v>7711</v>
      </c>
      <c r="C1407" s="1" t="str">
        <f aca="false">+'PLANTILLA PEDIDOS'!P1411</f>
        <v>GIL JARA JAVIER OSWALDO</v>
      </c>
      <c r="D1407" s="1" t="str">
        <f aca="false">TEXT(+'PLANTILLA PEDIDOS'!Q1411,0)</f>
        <v>1000023680</v>
      </c>
      <c r="E1407" s="1" t="str">
        <f aca="false">TEXT(+'PLANTILLA PEDIDOS'!R1411,0)</f>
        <v>50640324</v>
      </c>
      <c r="F1407" s="1" t="str">
        <f aca="false">+'PLANTILLA PEDIDOS'!S1411</f>
        <v>EGU074</v>
      </c>
      <c r="G1407" s="1" t="str">
        <f aca="false">TEXT(+'PLANTILLA PEDIDOS'!T1411,0)</f>
        <v>814190449</v>
      </c>
      <c r="H1407" s="1" t="n">
        <f aca="false">+'PLANTILLA PEDIDOS'!U1411</f>
        <v>0</v>
      </c>
      <c r="I1407" s="1" t="str">
        <f aca="false">TEXT(+'PLANTILLA PEDIDOS'!V1411,0)</f>
        <v/>
      </c>
      <c r="J1407" s="1" t="str">
        <f aca="false">+'PLANTILLA PEDIDOS'!W1411</f>
        <v/>
      </c>
    </row>
    <row r="1408" customFormat="false" ht="13.8" hidden="false" customHeight="false" outlineLevel="0" collapsed="false">
      <c r="A1408" s="22" t="n">
        <f aca="false">+'PLANTILLA PEDIDOS'!$S$1</f>
        <v>45630</v>
      </c>
      <c r="B1408" s="1" t="str">
        <f aca="false">MID(+'PLANTILLA PEDIDOS'!O1412,1,4)</f>
        <v>7711</v>
      </c>
      <c r="C1408" s="1" t="str">
        <f aca="false">+'PLANTILLA PEDIDOS'!P1412</f>
        <v>GIL JARA JAVIER OSWALDO</v>
      </c>
      <c r="D1408" s="1" t="str">
        <f aca="false">TEXT(+'PLANTILLA PEDIDOS'!Q1412,0)</f>
        <v>1000023680</v>
      </c>
      <c r="E1408" s="1" t="str">
        <f aca="false">TEXT(+'PLANTILLA PEDIDOS'!R1412,0)</f>
        <v>50640324</v>
      </c>
      <c r="F1408" s="1" t="str">
        <f aca="false">+'PLANTILLA PEDIDOS'!S1412</f>
        <v>EGU074</v>
      </c>
      <c r="G1408" s="1" t="str">
        <f aca="false">TEXT(+'PLANTILLA PEDIDOS'!T1412,0)</f>
        <v>814190449</v>
      </c>
      <c r="H1408" s="1" t="n">
        <f aca="false">+'PLANTILLA PEDIDOS'!U1412</f>
        <v>0</v>
      </c>
      <c r="I1408" s="1" t="str">
        <f aca="false">TEXT(+'PLANTILLA PEDIDOS'!V1412,0)</f>
        <v/>
      </c>
      <c r="J1408" s="1" t="str">
        <f aca="false">+'PLANTILLA PEDIDOS'!W1412</f>
        <v/>
      </c>
    </row>
    <row r="1409" customFormat="false" ht="13.8" hidden="false" customHeight="false" outlineLevel="0" collapsed="false">
      <c r="A1409" s="22" t="n">
        <f aca="false">+'PLANTILLA PEDIDOS'!$S$1</f>
        <v>45630</v>
      </c>
      <c r="B1409" s="1" t="str">
        <f aca="false">MID(+'PLANTILLA PEDIDOS'!O1413,1,4)</f>
        <v>7711</v>
      </c>
      <c r="C1409" s="1" t="str">
        <f aca="false">+'PLANTILLA PEDIDOS'!P1413</f>
        <v>GIL JARA JAVIER OSWALDO</v>
      </c>
      <c r="D1409" s="1" t="str">
        <f aca="false">TEXT(+'PLANTILLA PEDIDOS'!Q1413,0)</f>
        <v>1000023680</v>
      </c>
      <c r="E1409" s="1" t="str">
        <f aca="false">TEXT(+'PLANTILLA PEDIDOS'!R1413,0)</f>
        <v>50640324</v>
      </c>
      <c r="F1409" s="1" t="str">
        <f aca="false">+'PLANTILLA PEDIDOS'!S1413</f>
        <v>EGU074</v>
      </c>
      <c r="G1409" s="1" t="str">
        <f aca="false">TEXT(+'PLANTILLA PEDIDOS'!T1413,0)</f>
        <v>814190449</v>
      </c>
      <c r="H1409" s="1" t="n">
        <f aca="false">+'PLANTILLA PEDIDOS'!U1413</f>
        <v>0</v>
      </c>
      <c r="I1409" s="1" t="str">
        <f aca="false">TEXT(+'PLANTILLA PEDIDOS'!V1413,0)</f>
        <v/>
      </c>
      <c r="J1409" s="1" t="str">
        <f aca="false">+'PLANTILLA PEDIDOS'!W1413</f>
        <v/>
      </c>
    </row>
    <row r="1410" customFormat="false" ht="13.8" hidden="false" customHeight="false" outlineLevel="0" collapsed="false">
      <c r="A1410" s="22" t="n">
        <f aca="false">+'PLANTILLA PEDIDOS'!$S$1</f>
        <v>45630</v>
      </c>
      <c r="B1410" s="1" t="str">
        <f aca="false">MID(+'PLANTILLA PEDIDOS'!O1414,1,4)</f>
        <v>7711</v>
      </c>
      <c r="C1410" s="1" t="str">
        <f aca="false">+'PLANTILLA PEDIDOS'!P1414</f>
        <v>GIL JARA JAVIER OSWALDO</v>
      </c>
      <c r="D1410" s="1" t="str">
        <f aca="false">TEXT(+'PLANTILLA PEDIDOS'!Q1414,0)</f>
        <v>1000023680</v>
      </c>
      <c r="E1410" s="1" t="str">
        <f aca="false">TEXT(+'PLANTILLA PEDIDOS'!R1414,0)</f>
        <v>50640324</v>
      </c>
      <c r="F1410" s="1" t="str">
        <f aca="false">+'PLANTILLA PEDIDOS'!S1414</f>
        <v>EGU074</v>
      </c>
      <c r="G1410" s="1" t="str">
        <f aca="false">TEXT(+'PLANTILLA PEDIDOS'!T1414,0)</f>
        <v>814190449</v>
      </c>
      <c r="H1410" s="1" t="n">
        <f aca="false">+'PLANTILLA PEDIDOS'!U1414</f>
        <v>0</v>
      </c>
      <c r="I1410" s="1" t="str">
        <f aca="false">TEXT(+'PLANTILLA PEDIDOS'!V1414,0)</f>
        <v/>
      </c>
      <c r="J1410" s="1" t="str">
        <f aca="false">+'PLANTILLA PEDIDOS'!W1414</f>
        <v/>
      </c>
    </row>
    <row r="1411" customFormat="false" ht="13.8" hidden="false" customHeight="false" outlineLevel="0" collapsed="false">
      <c r="A1411" s="22" t="n">
        <f aca="false">+'PLANTILLA PEDIDOS'!$S$1</f>
        <v>45630</v>
      </c>
      <c r="B1411" s="1" t="str">
        <f aca="false">MID(+'PLANTILLA PEDIDOS'!O1415,1,4)</f>
        <v>7711</v>
      </c>
      <c r="C1411" s="1" t="str">
        <f aca="false">+'PLANTILLA PEDIDOS'!P1415</f>
        <v>GIL JARA JAVIER OSWALDO</v>
      </c>
      <c r="D1411" s="1" t="str">
        <f aca="false">TEXT(+'PLANTILLA PEDIDOS'!Q1415,0)</f>
        <v>1000023680</v>
      </c>
      <c r="E1411" s="1" t="str">
        <f aca="false">TEXT(+'PLANTILLA PEDIDOS'!R1415,0)</f>
        <v>50640324</v>
      </c>
      <c r="F1411" s="1" t="str">
        <f aca="false">+'PLANTILLA PEDIDOS'!S1415</f>
        <v>EGU074</v>
      </c>
      <c r="G1411" s="1" t="str">
        <f aca="false">TEXT(+'PLANTILLA PEDIDOS'!T1415,0)</f>
        <v>814190449</v>
      </c>
      <c r="H1411" s="1" t="n">
        <f aca="false">+'PLANTILLA PEDIDOS'!U1415</f>
        <v>0</v>
      </c>
      <c r="I1411" s="1" t="str">
        <f aca="false">TEXT(+'PLANTILLA PEDIDOS'!V1415,0)</f>
        <v/>
      </c>
      <c r="J1411" s="1" t="str">
        <f aca="false">+'PLANTILLA PEDIDOS'!W1415</f>
        <v/>
      </c>
    </row>
    <row r="1412" customFormat="false" ht="13.8" hidden="false" customHeight="false" outlineLevel="0" collapsed="false">
      <c r="A1412" s="22" t="n">
        <f aca="false">+'PLANTILLA PEDIDOS'!$S$1</f>
        <v>45630</v>
      </c>
      <c r="B1412" s="1" t="str">
        <f aca="false">MID(+'PLANTILLA PEDIDOS'!O1416,1,4)</f>
        <v>7711</v>
      </c>
      <c r="C1412" s="1" t="str">
        <f aca="false">+'PLANTILLA PEDIDOS'!P1416</f>
        <v>GIL JARA JAVIER OSWALDO</v>
      </c>
      <c r="D1412" s="1" t="str">
        <f aca="false">TEXT(+'PLANTILLA PEDIDOS'!Q1416,0)</f>
        <v>1000023680</v>
      </c>
      <c r="E1412" s="1" t="str">
        <f aca="false">TEXT(+'PLANTILLA PEDIDOS'!R1416,0)</f>
        <v>50640324</v>
      </c>
      <c r="F1412" s="1" t="str">
        <f aca="false">+'PLANTILLA PEDIDOS'!S1416</f>
        <v>EGU074</v>
      </c>
      <c r="G1412" s="1" t="str">
        <f aca="false">TEXT(+'PLANTILLA PEDIDOS'!T1416,0)</f>
        <v>814190449</v>
      </c>
      <c r="H1412" s="1" t="n">
        <f aca="false">+'PLANTILLA PEDIDOS'!U1416</f>
        <v>0</v>
      </c>
      <c r="I1412" s="1" t="str">
        <f aca="false">TEXT(+'PLANTILLA PEDIDOS'!V1416,0)</f>
        <v/>
      </c>
      <c r="J1412" s="1" t="str">
        <f aca="false">+'PLANTILLA PEDIDOS'!W1416</f>
        <v/>
      </c>
    </row>
    <row r="1413" customFormat="false" ht="13.8" hidden="false" customHeight="false" outlineLevel="0" collapsed="false">
      <c r="A1413" s="22" t="n">
        <f aca="false">+'PLANTILLA PEDIDOS'!$S$1</f>
        <v>45630</v>
      </c>
      <c r="B1413" s="1" t="str">
        <f aca="false">MID(+'PLANTILLA PEDIDOS'!O1417,1,4)</f>
        <v>7711</v>
      </c>
      <c r="C1413" s="1" t="str">
        <f aca="false">+'PLANTILLA PEDIDOS'!P1417</f>
        <v>GIL JARA JAVIER OSWALDO</v>
      </c>
      <c r="D1413" s="1" t="str">
        <f aca="false">TEXT(+'PLANTILLA PEDIDOS'!Q1417,0)</f>
        <v>1000023680</v>
      </c>
      <c r="E1413" s="1" t="str">
        <f aca="false">TEXT(+'PLANTILLA PEDIDOS'!R1417,0)</f>
        <v>50640324</v>
      </c>
      <c r="F1413" s="1" t="str">
        <f aca="false">+'PLANTILLA PEDIDOS'!S1417</f>
        <v>EGU074</v>
      </c>
      <c r="G1413" s="1" t="str">
        <f aca="false">TEXT(+'PLANTILLA PEDIDOS'!T1417,0)</f>
        <v>814190449</v>
      </c>
      <c r="H1413" s="1" t="n">
        <f aca="false">+'PLANTILLA PEDIDOS'!U1417</f>
        <v>0</v>
      </c>
      <c r="I1413" s="1" t="str">
        <f aca="false">TEXT(+'PLANTILLA PEDIDOS'!V1417,0)</f>
        <v/>
      </c>
      <c r="J1413" s="1" t="str">
        <f aca="false">+'PLANTILLA PEDIDOS'!W1417</f>
        <v/>
      </c>
    </row>
    <row r="1414" customFormat="false" ht="13.8" hidden="false" customHeight="false" outlineLevel="0" collapsed="false">
      <c r="A1414" s="22" t="n">
        <f aca="false">+'PLANTILLA PEDIDOS'!$S$1</f>
        <v>45630</v>
      </c>
      <c r="B1414" s="1" t="str">
        <f aca="false">MID(+'PLANTILLA PEDIDOS'!O1418,1,4)</f>
        <v>7711</v>
      </c>
      <c r="C1414" s="1" t="str">
        <f aca="false">+'PLANTILLA PEDIDOS'!P1418</f>
        <v>GIL JARA JAVIER OSWALDO</v>
      </c>
      <c r="D1414" s="1" t="str">
        <f aca="false">TEXT(+'PLANTILLA PEDIDOS'!Q1418,0)</f>
        <v>1000023680</v>
      </c>
      <c r="E1414" s="1" t="str">
        <f aca="false">TEXT(+'PLANTILLA PEDIDOS'!R1418,0)</f>
        <v>50640324</v>
      </c>
      <c r="F1414" s="1" t="str">
        <f aca="false">+'PLANTILLA PEDIDOS'!S1418</f>
        <v>EGU074</v>
      </c>
      <c r="G1414" s="1" t="str">
        <f aca="false">TEXT(+'PLANTILLA PEDIDOS'!T1418,0)</f>
        <v>814190449</v>
      </c>
      <c r="H1414" s="1" t="n">
        <f aca="false">+'PLANTILLA PEDIDOS'!U1418</f>
        <v>0</v>
      </c>
      <c r="I1414" s="1" t="str">
        <f aca="false">TEXT(+'PLANTILLA PEDIDOS'!V1418,0)</f>
        <v/>
      </c>
      <c r="J1414" s="1" t="str">
        <f aca="false">+'PLANTILLA PEDIDOS'!W1418</f>
        <v/>
      </c>
    </row>
    <row r="1415" customFormat="false" ht="13.8" hidden="false" customHeight="false" outlineLevel="0" collapsed="false">
      <c r="A1415" s="22" t="n">
        <f aca="false">+'PLANTILLA PEDIDOS'!$S$1</f>
        <v>45630</v>
      </c>
      <c r="B1415" s="1" t="str">
        <f aca="false">MID(+'PLANTILLA PEDIDOS'!O1419,1,4)</f>
        <v>7711</v>
      </c>
      <c r="C1415" s="1" t="str">
        <f aca="false">+'PLANTILLA PEDIDOS'!P1419</f>
        <v>GIL JARA JAVIER OSWALDO</v>
      </c>
      <c r="D1415" s="1" t="str">
        <f aca="false">TEXT(+'PLANTILLA PEDIDOS'!Q1419,0)</f>
        <v>1000023680</v>
      </c>
      <c r="E1415" s="1" t="str">
        <f aca="false">TEXT(+'PLANTILLA PEDIDOS'!R1419,0)</f>
        <v>50640324</v>
      </c>
      <c r="F1415" s="1" t="str">
        <f aca="false">+'PLANTILLA PEDIDOS'!S1419</f>
        <v>EGU074</v>
      </c>
      <c r="G1415" s="1" t="str">
        <f aca="false">TEXT(+'PLANTILLA PEDIDOS'!T1419,0)</f>
        <v>814190449</v>
      </c>
      <c r="H1415" s="1" t="n">
        <f aca="false">+'PLANTILLA PEDIDOS'!U1419</f>
        <v>0</v>
      </c>
      <c r="I1415" s="1" t="str">
        <f aca="false">TEXT(+'PLANTILLA PEDIDOS'!V1419,0)</f>
        <v/>
      </c>
      <c r="J1415" s="1" t="str">
        <f aca="false">+'PLANTILLA PEDIDOS'!W1419</f>
        <v/>
      </c>
    </row>
    <row r="1416" customFormat="false" ht="13.8" hidden="false" customHeight="false" outlineLevel="0" collapsed="false">
      <c r="A1416" s="22" t="n">
        <f aca="false">+'PLANTILLA PEDIDOS'!$S$1</f>
        <v>45630</v>
      </c>
      <c r="B1416" s="1" t="str">
        <f aca="false">MID(+'PLANTILLA PEDIDOS'!O1420,1,4)</f>
        <v>7711</v>
      </c>
      <c r="C1416" s="1" t="str">
        <f aca="false">+'PLANTILLA PEDIDOS'!P1420</f>
        <v>GIL JARA JAVIER OSWALDO</v>
      </c>
      <c r="D1416" s="1" t="str">
        <f aca="false">TEXT(+'PLANTILLA PEDIDOS'!Q1420,0)</f>
        <v>1000023680</v>
      </c>
      <c r="E1416" s="1" t="str">
        <f aca="false">TEXT(+'PLANTILLA PEDIDOS'!R1420,0)</f>
        <v>50640324</v>
      </c>
      <c r="F1416" s="1" t="str">
        <f aca="false">+'PLANTILLA PEDIDOS'!S1420</f>
        <v>EGU074</v>
      </c>
      <c r="G1416" s="1" t="str">
        <f aca="false">TEXT(+'PLANTILLA PEDIDOS'!T1420,0)</f>
        <v>814190449</v>
      </c>
      <c r="H1416" s="1" t="n">
        <f aca="false">+'PLANTILLA PEDIDOS'!U1420</f>
        <v>0</v>
      </c>
      <c r="I1416" s="1" t="str">
        <f aca="false">TEXT(+'PLANTILLA PEDIDOS'!V1420,0)</f>
        <v/>
      </c>
      <c r="J1416" s="1" t="str">
        <f aca="false">+'PLANTILLA PEDIDOS'!W1420</f>
        <v/>
      </c>
    </row>
    <row r="1417" customFormat="false" ht="13.8" hidden="false" customHeight="false" outlineLevel="0" collapsed="false">
      <c r="A1417" s="22" t="n">
        <f aca="false">+'PLANTILLA PEDIDOS'!$S$1</f>
        <v>45630</v>
      </c>
      <c r="B1417" s="1" t="str">
        <f aca="false">MID(+'PLANTILLA PEDIDOS'!O1421,1,4)</f>
        <v>7711</v>
      </c>
      <c r="C1417" s="1" t="str">
        <f aca="false">+'PLANTILLA PEDIDOS'!P1421</f>
        <v>GIL JARA JAVIER OSWALDO</v>
      </c>
      <c r="D1417" s="1" t="str">
        <f aca="false">TEXT(+'PLANTILLA PEDIDOS'!Q1421,0)</f>
        <v>1000023680</v>
      </c>
      <c r="E1417" s="1" t="str">
        <f aca="false">TEXT(+'PLANTILLA PEDIDOS'!R1421,0)</f>
        <v>50640324</v>
      </c>
      <c r="F1417" s="1" t="str">
        <f aca="false">+'PLANTILLA PEDIDOS'!S1421</f>
        <v>EGU074</v>
      </c>
      <c r="G1417" s="1" t="str">
        <f aca="false">TEXT(+'PLANTILLA PEDIDOS'!T1421,0)</f>
        <v>814190449</v>
      </c>
      <c r="H1417" s="1" t="n">
        <f aca="false">+'PLANTILLA PEDIDOS'!U1421</f>
        <v>0</v>
      </c>
      <c r="I1417" s="1" t="str">
        <f aca="false">TEXT(+'PLANTILLA PEDIDOS'!V1421,0)</f>
        <v/>
      </c>
      <c r="J1417" s="1" t="str">
        <f aca="false">+'PLANTILLA PEDIDOS'!W1421</f>
        <v/>
      </c>
    </row>
    <row r="1418" customFormat="false" ht="13.8" hidden="false" customHeight="false" outlineLevel="0" collapsed="false">
      <c r="A1418" s="22" t="n">
        <f aca="false">+'PLANTILLA PEDIDOS'!$S$1</f>
        <v>45630</v>
      </c>
      <c r="B1418" s="1" t="str">
        <f aca="false">MID(+'PLANTILLA PEDIDOS'!O1422,1,4)</f>
        <v>7711</v>
      </c>
      <c r="C1418" s="1" t="str">
        <f aca="false">+'PLANTILLA PEDIDOS'!P1422</f>
        <v>GIL JARA JAVIER OSWALDO</v>
      </c>
      <c r="D1418" s="1" t="str">
        <f aca="false">TEXT(+'PLANTILLA PEDIDOS'!Q1422,0)</f>
        <v>1000023680</v>
      </c>
      <c r="E1418" s="1" t="str">
        <f aca="false">TEXT(+'PLANTILLA PEDIDOS'!R1422,0)</f>
        <v>50640324</v>
      </c>
      <c r="F1418" s="1" t="str">
        <f aca="false">+'PLANTILLA PEDIDOS'!S1422</f>
        <v>EGU074</v>
      </c>
      <c r="G1418" s="1" t="str">
        <f aca="false">TEXT(+'PLANTILLA PEDIDOS'!T1422,0)</f>
        <v>814190449</v>
      </c>
      <c r="H1418" s="1" t="n">
        <f aca="false">+'PLANTILLA PEDIDOS'!U1422</f>
        <v>0</v>
      </c>
      <c r="I1418" s="1" t="str">
        <f aca="false">TEXT(+'PLANTILLA PEDIDOS'!V1422,0)</f>
        <v/>
      </c>
      <c r="J1418" s="1" t="str">
        <f aca="false">+'PLANTILLA PEDIDOS'!W1422</f>
        <v/>
      </c>
    </row>
    <row r="1419" customFormat="false" ht="13.8" hidden="false" customHeight="false" outlineLevel="0" collapsed="false">
      <c r="A1419" s="22" t="n">
        <f aca="false">+'PLANTILLA PEDIDOS'!$S$1</f>
        <v>45630</v>
      </c>
      <c r="B1419" s="1" t="str">
        <f aca="false">MID(+'PLANTILLA PEDIDOS'!O1423,1,4)</f>
        <v>7711</v>
      </c>
      <c r="C1419" s="1" t="str">
        <f aca="false">+'PLANTILLA PEDIDOS'!P1423</f>
        <v>GIL JARA JAVIER OSWALDO</v>
      </c>
      <c r="D1419" s="1" t="str">
        <f aca="false">TEXT(+'PLANTILLA PEDIDOS'!Q1423,0)</f>
        <v>1000023680</v>
      </c>
      <c r="E1419" s="1" t="str">
        <f aca="false">TEXT(+'PLANTILLA PEDIDOS'!R1423,0)</f>
        <v>50640324</v>
      </c>
      <c r="F1419" s="1" t="str">
        <f aca="false">+'PLANTILLA PEDIDOS'!S1423</f>
        <v>EGU074</v>
      </c>
      <c r="G1419" s="1" t="str">
        <f aca="false">TEXT(+'PLANTILLA PEDIDOS'!T1423,0)</f>
        <v>814190449</v>
      </c>
      <c r="H1419" s="1" t="n">
        <f aca="false">+'PLANTILLA PEDIDOS'!U1423</f>
        <v>0</v>
      </c>
      <c r="I1419" s="1" t="str">
        <f aca="false">TEXT(+'PLANTILLA PEDIDOS'!V1423,0)</f>
        <v/>
      </c>
      <c r="J1419" s="1" t="str">
        <f aca="false">+'PLANTILLA PEDIDOS'!W1423</f>
        <v/>
      </c>
    </row>
    <row r="1420" customFormat="false" ht="13.8" hidden="false" customHeight="false" outlineLevel="0" collapsed="false">
      <c r="A1420" s="22" t="n">
        <f aca="false">+'PLANTILLA PEDIDOS'!$S$1</f>
        <v>45630</v>
      </c>
      <c r="B1420" s="1" t="str">
        <f aca="false">MID(+'PLANTILLA PEDIDOS'!O1424,1,4)</f>
        <v>7711</v>
      </c>
      <c r="C1420" s="1" t="str">
        <f aca="false">+'PLANTILLA PEDIDOS'!P1424</f>
        <v>GIL JARA JAVIER OSWALDO</v>
      </c>
      <c r="D1420" s="1" t="str">
        <f aca="false">TEXT(+'PLANTILLA PEDIDOS'!Q1424,0)</f>
        <v>1000023680</v>
      </c>
      <c r="E1420" s="1" t="str">
        <f aca="false">TEXT(+'PLANTILLA PEDIDOS'!R1424,0)</f>
        <v>50640324</v>
      </c>
      <c r="F1420" s="1" t="str">
        <f aca="false">+'PLANTILLA PEDIDOS'!S1424</f>
        <v>EGU074</v>
      </c>
      <c r="G1420" s="1" t="str">
        <f aca="false">TEXT(+'PLANTILLA PEDIDOS'!T1424,0)</f>
        <v>814190449</v>
      </c>
      <c r="H1420" s="1" t="n">
        <f aca="false">+'PLANTILLA PEDIDOS'!U1424</f>
        <v>0</v>
      </c>
      <c r="I1420" s="1" t="str">
        <f aca="false">TEXT(+'PLANTILLA PEDIDOS'!V1424,0)</f>
        <v/>
      </c>
      <c r="J1420" s="1" t="str">
        <f aca="false">+'PLANTILLA PEDIDOS'!W1424</f>
        <v/>
      </c>
    </row>
    <row r="1421" customFormat="false" ht="13.8" hidden="false" customHeight="false" outlineLevel="0" collapsed="false">
      <c r="A1421" s="22" t="n">
        <f aca="false">+'PLANTILLA PEDIDOS'!$S$1</f>
        <v>45630</v>
      </c>
      <c r="B1421" s="1" t="str">
        <f aca="false">MID(+'PLANTILLA PEDIDOS'!O1425,1,4)</f>
        <v>7711</v>
      </c>
      <c r="C1421" s="1" t="str">
        <f aca="false">+'PLANTILLA PEDIDOS'!P1425</f>
        <v>GIL JARA JAVIER OSWALDO</v>
      </c>
      <c r="D1421" s="1" t="str">
        <f aca="false">TEXT(+'PLANTILLA PEDIDOS'!Q1425,0)</f>
        <v>1000023680</v>
      </c>
      <c r="E1421" s="1" t="str">
        <f aca="false">TEXT(+'PLANTILLA PEDIDOS'!R1425,0)</f>
        <v>50640324</v>
      </c>
      <c r="F1421" s="1" t="str">
        <f aca="false">+'PLANTILLA PEDIDOS'!S1425</f>
        <v>EGU074</v>
      </c>
      <c r="G1421" s="1" t="str">
        <f aca="false">TEXT(+'PLANTILLA PEDIDOS'!T1425,0)</f>
        <v>814190449</v>
      </c>
      <c r="H1421" s="1" t="n">
        <f aca="false">+'PLANTILLA PEDIDOS'!U1425</f>
        <v>0</v>
      </c>
      <c r="I1421" s="1" t="str">
        <f aca="false">TEXT(+'PLANTILLA PEDIDOS'!V1425,0)</f>
        <v/>
      </c>
      <c r="J1421" s="1" t="str">
        <f aca="false">+'PLANTILLA PEDIDOS'!W1425</f>
        <v/>
      </c>
    </row>
    <row r="1422" customFormat="false" ht="13.8" hidden="false" customHeight="false" outlineLevel="0" collapsed="false">
      <c r="A1422" s="22" t="n">
        <f aca="false">+'PLANTILLA PEDIDOS'!$S$1</f>
        <v>45630</v>
      </c>
      <c r="B1422" s="1" t="str">
        <f aca="false">MID(+'PLANTILLA PEDIDOS'!O1426,1,4)</f>
        <v>7711</v>
      </c>
      <c r="C1422" s="1" t="str">
        <f aca="false">+'PLANTILLA PEDIDOS'!P1426</f>
        <v>GIL JARA JAVIER OSWALDO</v>
      </c>
      <c r="D1422" s="1" t="str">
        <f aca="false">TEXT(+'PLANTILLA PEDIDOS'!Q1426,0)</f>
        <v>1000023680</v>
      </c>
      <c r="E1422" s="1" t="str">
        <f aca="false">TEXT(+'PLANTILLA PEDIDOS'!R1426,0)</f>
        <v>50640324</v>
      </c>
      <c r="F1422" s="1" t="str">
        <f aca="false">+'PLANTILLA PEDIDOS'!S1426</f>
        <v>EGU074</v>
      </c>
      <c r="G1422" s="1" t="str">
        <f aca="false">TEXT(+'PLANTILLA PEDIDOS'!T1426,0)</f>
        <v>814190449</v>
      </c>
      <c r="H1422" s="1" t="n">
        <f aca="false">+'PLANTILLA PEDIDOS'!U1426</f>
        <v>0</v>
      </c>
      <c r="I1422" s="1" t="str">
        <f aca="false">TEXT(+'PLANTILLA PEDIDOS'!V1426,0)</f>
        <v/>
      </c>
      <c r="J1422" s="1" t="str">
        <f aca="false">+'PLANTILLA PEDIDOS'!W1426</f>
        <v/>
      </c>
    </row>
    <row r="1423" customFormat="false" ht="13.8" hidden="false" customHeight="false" outlineLevel="0" collapsed="false">
      <c r="A1423" s="22" t="n">
        <f aca="false">+'PLANTILLA PEDIDOS'!$S$1</f>
        <v>45630</v>
      </c>
      <c r="B1423" s="1" t="str">
        <f aca="false">MID(+'PLANTILLA PEDIDOS'!O1427,1,4)</f>
        <v>7711</v>
      </c>
      <c r="C1423" s="1" t="str">
        <f aca="false">+'PLANTILLA PEDIDOS'!P1427</f>
        <v>GIL JARA JAVIER OSWALDO</v>
      </c>
      <c r="D1423" s="1" t="str">
        <f aca="false">TEXT(+'PLANTILLA PEDIDOS'!Q1427,0)</f>
        <v>1000023680</v>
      </c>
      <c r="E1423" s="1" t="str">
        <f aca="false">TEXT(+'PLANTILLA PEDIDOS'!R1427,0)</f>
        <v>50640324</v>
      </c>
      <c r="F1423" s="1" t="str">
        <f aca="false">+'PLANTILLA PEDIDOS'!S1427</f>
        <v>EGU074</v>
      </c>
      <c r="G1423" s="1" t="str">
        <f aca="false">TEXT(+'PLANTILLA PEDIDOS'!T1427,0)</f>
        <v>814190449</v>
      </c>
      <c r="H1423" s="1" t="n">
        <f aca="false">+'PLANTILLA PEDIDOS'!U1427</f>
        <v>0</v>
      </c>
      <c r="I1423" s="1" t="str">
        <f aca="false">TEXT(+'PLANTILLA PEDIDOS'!V1427,0)</f>
        <v/>
      </c>
      <c r="J1423" s="1" t="str">
        <f aca="false">+'PLANTILLA PEDIDOS'!W1427</f>
        <v/>
      </c>
    </row>
    <row r="1424" customFormat="false" ht="13.8" hidden="false" customHeight="false" outlineLevel="0" collapsed="false">
      <c r="A1424" s="22" t="n">
        <f aca="false">+'PLANTILLA PEDIDOS'!$S$1</f>
        <v>45630</v>
      </c>
      <c r="B1424" s="1" t="str">
        <f aca="false">MID(+'PLANTILLA PEDIDOS'!O1428,1,4)</f>
        <v>7711</v>
      </c>
      <c r="C1424" s="1" t="str">
        <f aca="false">+'PLANTILLA PEDIDOS'!P1428</f>
        <v>GIL JARA JAVIER OSWALDO</v>
      </c>
      <c r="D1424" s="1" t="str">
        <f aca="false">TEXT(+'PLANTILLA PEDIDOS'!Q1428,0)</f>
        <v>1000023680</v>
      </c>
      <c r="E1424" s="1" t="str">
        <f aca="false">TEXT(+'PLANTILLA PEDIDOS'!R1428,0)</f>
        <v>50640324</v>
      </c>
      <c r="F1424" s="1" t="str">
        <f aca="false">+'PLANTILLA PEDIDOS'!S1428</f>
        <v>EGU074</v>
      </c>
      <c r="G1424" s="1" t="str">
        <f aca="false">TEXT(+'PLANTILLA PEDIDOS'!T1428,0)</f>
        <v>814190449</v>
      </c>
      <c r="H1424" s="1" t="n">
        <f aca="false">+'PLANTILLA PEDIDOS'!U1428</f>
        <v>0</v>
      </c>
      <c r="I1424" s="1" t="str">
        <f aca="false">TEXT(+'PLANTILLA PEDIDOS'!V1428,0)</f>
        <v/>
      </c>
      <c r="J1424" s="1" t="str">
        <f aca="false">+'PLANTILLA PEDIDOS'!W1428</f>
        <v/>
      </c>
    </row>
    <row r="1425" customFormat="false" ht="13.8" hidden="false" customHeight="false" outlineLevel="0" collapsed="false">
      <c r="A1425" s="22" t="n">
        <f aca="false">+'PLANTILLA PEDIDOS'!$S$1</f>
        <v>45630</v>
      </c>
      <c r="B1425" s="1" t="str">
        <f aca="false">MID(+'PLANTILLA PEDIDOS'!O1429,1,4)</f>
        <v>7711</v>
      </c>
      <c r="C1425" s="1" t="str">
        <f aca="false">+'PLANTILLA PEDIDOS'!P1429</f>
        <v>GIL JARA JAVIER OSWALDO</v>
      </c>
      <c r="D1425" s="1" t="str">
        <f aca="false">TEXT(+'PLANTILLA PEDIDOS'!Q1429,0)</f>
        <v>1000023680</v>
      </c>
      <c r="E1425" s="1" t="str">
        <f aca="false">TEXT(+'PLANTILLA PEDIDOS'!R1429,0)</f>
        <v>50640324</v>
      </c>
      <c r="F1425" s="1" t="str">
        <f aca="false">+'PLANTILLA PEDIDOS'!S1429</f>
        <v>EGU074</v>
      </c>
      <c r="G1425" s="1" t="str">
        <f aca="false">TEXT(+'PLANTILLA PEDIDOS'!T1429,0)</f>
        <v>814190449</v>
      </c>
      <c r="H1425" s="1" t="n">
        <f aca="false">+'PLANTILLA PEDIDOS'!U1429</f>
        <v>0</v>
      </c>
      <c r="I1425" s="1" t="str">
        <f aca="false">TEXT(+'PLANTILLA PEDIDOS'!V1429,0)</f>
        <v/>
      </c>
      <c r="J1425" s="1" t="str">
        <f aca="false">+'PLANTILLA PEDIDOS'!W1429</f>
        <v/>
      </c>
    </row>
    <row r="1426" customFormat="false" ht="13.8" hidden="false" customHeight="false" outlineLevel="0" collapsed="false">
      <c r="A1426" s="22" t="n">
        <f aca="false">+'PLANTILLA PEDIDOS'!$S$1</f>
        <v>45630</v>
      </c>
      <c r="B1426" s="1" t="str">
        <f aca="false">MID(+'PLANTILLA PEDIDOS'!O1430,1,4)</f>
        <v>7711</v>
      </c>
      <c r="C1426" s="1" t="str">
        <f aca="false">+'PLANTILLA PEDIDOS'!P1430</f>
        <v>GIL JARA JAVIER OSWALDO</v>
      </c>
      <c r="D1426" s="1" t="str">
        <f aca="false">TEXT(+'PLANTILLA PEDIDOS'!Q1430,0)</f>
        <v>1000023680</v>
      </c>
      <c r="E1426" s="1" t="str">
        <f aca="false">TEXT(+'PLANTILLA PEDIDOS'!R1430,0)</f>
        <v>50640324</v>
      </c>
      <c r="F1426" s="1" t="str">
        <f aca="false">+'PLANTILLA PEDIDOS'!S1430</f>
        <v>EGU074</v>
      </c>
      <c r="G1426" s="1" t="str">
        <f aca="false">TEXT(+'PLANTILLA PEDIDOS'!T1430,0)</f>
        <v>814190449</v>
      </c>
      <c r="H1426" s="1" t="n">
        <f aca="false">+'PLANTILLA PEDIDOS'!U1430</f>
        <v>0</v>
      </c>
      <c r="I1426" s="1" t="str">
        <f aca="false">TEXT(+'PLANTILLA PEDIDOS'!V1430,0)</f>
        <v/>
      </c>
      <c r="J1426" s="1" t="str">
        <f aca="false">+'PLANTILLA PEDIDOS'!W1430</f>
        <v/>
      </c>
    </row>
    <row r="1427" customFormat="false" ht="13.8" hidden="false" customHeight="false" outlineLevel="0" collapsed="false">
      <c r="A1427" s="22" t="n">
        <f aca="false">+'PLANTILLA PEDIDOS'!$S$1</f>
        <v>45630</v>
      </c>
      <c r="B1427" s="1" t="str">
        <f aca="false">MID(+'PLANTILLA PEDIDOS'!O1431,1,4)</f>
        <v>7711</v>
      </c>
      <c r="C1427" s="1" t="str">
        <f aca="false">+'PLANTILLA PEDIDOS'!P1431</f>
        <v>GIL JARA JAVIER OSWALDO</v>
      </c>
      <c r="D1427" s="1" t="str">
        <f aca="false">TEXT(+'PLANTILLA PEDIDOS'!Q1431,0)</f>
        <v>1000023680</v>
      </c>
      <c r="E1427" s="1" t="str">
        <f aca="false">TEXT(+'PLANTILLA PEDIDOS'!R1431,0)</f>
        <v>50640324</v>
      </c>
      <c r="F1427" s="1" t="str">
        <f aca="false">+'PLANTILLA PEDIDOS'!S1431</f>
        <v>EGU074</v>
      </c>
      <c r="G1427" s="1" t="str">
        <f aca="false">TEXT(+'PLANTILLA PEDIDOS'!T1431,0)</f>
        <v>814190449</v>
      </c>
      <c r="H1427" s="1" t="n">
        <f aca="false">+'PLANTILLA PEDIDOS'!U1431</f>
        <v>0</v>
      </c>
      <c r="I1427" s="1" t="str">
        <f aca="false">TEXT(+'PLANTILLA PEDIDOS'!V1431,0)</f>
        <v/>
      </c>
      <c r="J1427" s="1" t="str">
        <f aca="false">+'PLANTILLA PEDIDOS'!W1431</f>
        <v/>
      </c>
    </row>
    <row r="1428" customFormat="false" ht="13.8" hidden="false" customHeight="false" outlineLevel="0" collapsed="false">
      <c r="A1428" s="22" t="n">
        <f aca="false">+'PLANTILLA PEDIDOS'!$S$1</f>
        <v>45630</v>
      </c>
      <c r="B1428" s="1" t="str">
        <f aca="false">MID(+'PLANTILLA PEDIDOS'!O1432,1,4)</f>
        <v>7711</v>
      </c>
      <c r="C1428" s="1" t="str">
        <f aca="false">+'PLANTILLA PEDIDOS'!P1432</f>
        <v>GIL JARA JAVIER OSWALDO</v>
      </c>
      <c r="D1428" s="1" t="str">
        <f aca="false">TEXT(+'PLANTILLA PEDIDOS'!Q1432,0)</f>
        <v>1000023680</v>
      </c>
      <c r="E1428" s="1" t="str">
        <f aca="false">TEXT(+'PLANTILLA PEDIDOS'!R1432,0)</f>
        <v>50640324</v>
      </c>
      <c r="F1428" s="1" t="str">
        <f aca="false">+'PLANTILLA PEDIDOS'!S1432</f>
        <v>EGU074</v>
      </c>
      <c r="G1428" s="1" t="str">
        <f aca="false">TEXT(+'PLANTILLA PEDIDOS'!T1432,0)</f>
        <v>814190449</v>
      </c>
      <c r="H1428" s="1" t="n">
        <f aca="false">+'PLANTILLA PEDIDOS'!U1432</f>
        <v>0</v>
      </c>
      <c r="I1428" s="1" t="str">
        <f aca="false">TEXT(+'PLANTILLA PEDIDOS'!V1432,0)</f>
        <v/>
      </c>
      <c r="J1428" s="1" t="str">
        <f aca="false">+'PLANTILLA PEDIDOS'!W1432</f>
        <v/>
      </c>
    </row>
    <row r="1429" customFormat="false" ht="13.8" hidden="false" customHeight="false" outlineLevel="0" collapsed="false">
      <c r="A1429" s="22" t="n">
        <f aca="false">+'PLANTILLA PEDIDOS'!$S$1</f>
        <v>45630</v>
      </c>
      <c r="B1429" s="1" t="str">
        <f aca="false">MID(+'PLANTILLA PEDIDOS'!O1433,1,4)</f>
        <v>7711</v>
      </c>
      <c r="C1429" s="1" t="str">
        <f aca="false">+'PLANTILLA PEDIDOS'!P1433</f>
        <v>GIL JARA JAVIER OSWALDO</v>
      </c>
      <c r="D1429" s="1" t="str">
        <f aca="false">TEXT(+'PLANTILLA PEDIDOS'!Q1433,0)</f>
        <v>1000023680</v>
      </c>
      <c r="E1429" s="1" t="str">
        <f aca="false">TEXT(+'PLANTILLA PEDIDOS'!R1433,0)</f>
        <v>50640324</v>
      </c>
      <c r="F1429" s="1" t="str">
        <f aca="false">+'PLANTILLA PEDIDOS'!S1433</f>
        <v>EGU074</v>
      </c>
      <c r="G1429" s="1" t="str">
        <f aca="false">TEXT(+'PLANTILLA PEDIDOS'!T1433,0)</f>
        <v>814190449</v>
      </c>
      <c r="H1429" s="1" t="n">
        <f aca="false">+'PLANTILLA PEDIDOS'!U1433</f>
        <v>0</v>
      </c>
      <c r="I1429" s="1" t="str">
        <f aca="false">TEXT(+'PLANTILLA PEDIDOS'!V1433,0)</f>
        <v/>
      </c>
      <c r="J1429" s="1" t="str">
        <f aca="false">+'PLANTILLA PEDIDOS'!W1433</f>
        <v/>
      </c>
    </row>
    <row r="1430" customFormat="false" ht="13.8" hidden="false" customHeight="false" outlineLevel="0" collapsed="false">
      <c r="A1430" s="22" t="n">
        <f aca="false">+'PLANTILLA PEDIDOS'!$S$1</f>
        <v>45630</v>
      </c>
      <c r="B1430" s="1" t="str">
        <f aca="false">MID(+'PLANTILLA PEDIDOS'!O1434,1,4)</f>
        <v>7711</v>
      </c>
      <c r="C1430" s="1" t="str">
        <f aca="false">+'PLANTILLA PEDIDOS'!P1434</f>
        <v>GIL JARA JAVIER OSWALDO</v>
      </c>
      <c r="D1430" s="1" t="str">
        <f aca="false">TEXT(+'PLANTILLA PEDIDOS'!Q1434,0)</f>
        <v>1000023680</v>
      </c>
      <c r="E1430" s="1" t="str">
        <f aca="false">TEXT(+'PLANTILLA PEDIDOS'!R1434,0)</f>
        <v>50640324</v>
      </c>
      <c r="F1430" s="1" t="str">
        <f aca="false">+'PLANTILLA PEDIDOS'!S1434</f>
        <v>EGU074</v>
      </c>
      <c r="G1430" s="1" t="str">
        <f aca="false">TEXT(+'PLANTILLA PEDIDOS'!T1434,0)</f>
        <v>814190449</v>
      </c>
      <c r="H1430" s="1" t="n">
        <f aca="false">+'PLANTILLA PEDIDOS'!U1434</f>
        <v>0</v>
      </c>
      <c r="I1430" s="1" t="str">
        <f aca="false">TEXT(+'PLANTILLA PEDIDOS'!V1434,0)</f>
        <v/>
      </c>
      <c r="J1430" s="1" t="str">
        <f aca="false">+'PLANTILLA PEDIDOS'!W1434</f>
        <v/>
      </c>
    </row>
    <row r="1431" customFormat="false" ht="13.8" hidden="false" customHeight="false" outlineLevel="0" collapsed="false">
      <c r="A1431" s="22" t="n">
        <f aca="false">+'PLANTILLA PEDIDOS'!$S$1</f>
        <v>45630</v>
      </c>
      <c r="B1431" s="1" t="str">
        <f aca="false">MID(+'PLANTILLA PEDIDOS'!O1435,1,4)</f>
        <v>7711</v>
      </c>
      <c r="C1431" s="1" t="str">
        <f aca="false">+'PLANTILLA PEDIDOS'!P1435</f>
        <v>GIL JARA JAVIER OSWALDO</v>
      </c>
      <c r="D1431" s="1" t="str">
        <f aca="false">TEXT(+'PLANTILLA PEDIDOS'!Q1435,0)</f>
        <v>1000023680</v>
      </c>
      <c r="E1431" s="1" t="str">
        <f aca="false">TEXT(+'PLANTILLA PEDIDOS'!R1435,0)</f>
        <v>50640324</v>
      </c>
      <c r="F1431" s="1" t="str">
        <f aca="false">+'PLANTILLA PEDIDOS'!S1435</f>
        <v>EGU074</v>
      </c>
      <c r="G1431" s="1" t="str">
        <f aca="false">TEXT(+'PLANTILLA PEDIDOS'!T1435,0)</f>
        <v>814190449</v>
      </c>
      <c r="H1431" s="1" t="n">
        <f aca="false">+'PLANTILLA PEDIDOS'!U1435</f>
        <v>0</v>
      </c>
      <c r="I1431" s="1" t="str">
        <f aca="false">TEXT(+'PLANTILLA PEDIDOS'!V1435,0)</f>
        <v/>
      </c>
      <c r="J1431" s="1" t="str">
        <f aca="false">+'PLANTILLA PEDIDOS'!W1435</f>
        <v/>
      </c>
    </row>
    <row r="1432" customFormat="false" ht="13.8" hidden="false" customHeight="false" outlineLevel="0" collapsed="false">
      <c r="A1432" s="22" t="n">
        <f aca="false">+'PLANTILLA PEDIDOS'!$S$1</f>
        <v>45630</v>
      </c>
      <c r="B1432" s="1" t="str">
        <f aca="false">MID(+'PLANTILLA PEDIDOS'!O1436,1,4)</f>
        <v>7711</v>
      </c>
      <c r="C1432" s="1" t="str">
        <f aca="false">+'PLANTILLA PEDIDOS'!P1436</f>
        <v>GIL JARA JAVIER OSWALDO</v>
      </c>
      <c r="D1432" s="1" t="str">
        <f aca="false">TEXT(+'PLANTILLA PEDIDOS'!Q1436,0)</f>
        <v>1000023680</v>
      </c>
      <c r="E1432" s="1" t="str">
        <f aca="false">TEXT(+'PLANTILLA PEDIDOS'!R1436,0)</f>
        <v>50640324</v>
      </c>
      <c r="F1432" s="1" t="str">
        <f aca="false">+'PLANTILLA PEDIDOS'!S1436</f>
        <v>EGU074</v>
      </c>
      <c r="G1432" s="1" t="str">
        <f aca="false">TEXT(+'PLANTILLA PEDIDOS'!T1436,0)</f>
        <v>814190449</v>
      </c>
      <c r="H1432" s="1" t="n">
        <f aca="false">+'PLANTILLA PEDIDOS'!U1436</f>
        <v>0</v>
      </c>
      <c r="I1432" s="1" t="str">
        <f aca="false">TEXT(+'PLANTILLA PEDIDOS'!V1436,0)</f>
        <v/>
      </c>
      <c r="J1432" s="1" t="str">
        <f aca="false">+'PLANTILLA PEDIDOS'!W1436</f>
        <v/>
      </c>
    </row>
    <row r="1433" customFormat="false" ht="13.8" hidden="false" customHeight="false" outlineLevel="0" collapsed="false">
      <c r="A1433" s="22" t="n">
        <f aca="false">+'PLANTILLA PEDIDOS'!$S$1</f>
        <v>45630</v>
      </c>
      <c r="B1433" s="1" t="str">
        <f aca="false">MID(+'PLANTILLA PEDIDOS'!O1437,1,4)</f>
        <v>7711</v>
      </c>
      <c r="C1433" s="1" t="str">
        <f aca="false">+'PLANTILLA PEDIDOS'!P1437</f>
        <v>GIL JARA JAVIER OSWALDO</v>
      </c>
      <c r="D1433" s="1" t="str">
        <f aca="false">TEXT(+'PLANTILLA PEDIDOS'!Q1437,0)</f>
        <v>1000023680</v>
      </c>
      <c r="E1433" s="1" t="str">
        <f aca="false">TEXT(+'PLANTILLA PEDIDOS'!R1437,0)</f>
        <v>50640324</v>
      </c>
      <c r="F1433" s="1" t="str">
        <f aca="false">+'PLANTILLA PEDIDOS'!S1437</f>
        <v>EGU074</v>
      </c>
      <c r="G1433" s="1" t="str">
        <f aca="false">TEXT(+'PLANTILLA PEDIDOS'!T1437,0)</f>
        <v>814190449</v>
      </c>
      <c r="H1433" s="1" t="n">
        <f aca="false">+'PLANTILLA PEDIDOS'!U1437</f>
        <v>0</v>
      </c>
      <c r="I1433" s="1" t="str">
        <f aca="false">TEXT(+'PLANTILLA PEDIDOS'!V1437,0)</f>
        <v/>
      </c>
      <c r="J1433" s="1" t="str">
        <f aca="false">+'PLANTILLA PEDIDOS'!W1437</f>
        <v/>
      </c>
    </row>
    <row r="1434" customFormat="false" ht="13.8" hidden="false" customHeight="false" outlineLevel="0" collapsed="false">
      <c r="A1434" s="22" t="n">
        <f aca="false">+'PLANTILLA PEDIDOS'!$S$1</f>
        <v>45630</v>
      </c>
      <c r="B1434" s="1" t="str">
        <f aca="false">MID(+'PLANTILLA PEDIDOS'!O1438,1,4)</f>
        <v>7711</v>
      </c>
      <c r="C1434" s="1" t="str">
        <f aca="false">+'PLANTILLA PEDIDOS'!P1438</f>
        <v>GIL JARA JAVIER OSWALDO</v>
      </c>
      <c r="D1434" s="1" t="str">
        <f aca="false">TEXT(+'PLANTILLA PEDIDOS'!Q1438,0)</f>
        <v>1000023680</v>
      </c>
      <c r="E1434" s="1" t="str">
        <f aca="false">TEXT(+'PLANTILLA PEDIDOS'!R1438,0)</f>
        <v>50640324</v>
      </c>
      <c r="F1434" s="1" t="str">
        <f aca="false">+'PLANTILLA PEDIDOS'!S1438</f>
        <v>EGU074</v>
      </c>
      <c r="G1434" s="1" t="str">
        <f aca="false">TEXT(+'PLANTILLA PEDIDOS'!T1438,0)</f>
        <v>814190449</v>
      </c>
      <c r="H1434" s="1" t="n">
        <f aca="false">+'PLANTILLA PEDIDOS'!U1438</f>
        <v>0</v>
      </c>
      <c r="I1434" s="1" t="str">
        <f aca="false">TEXT(+'PLANTILLA PEDIDOS'!V1438,0)</f>
        <v/>
      </c>
      <c r="J1434" s="1" t="str">
        <f aca="false">+'PLANTILLA PEDIDOS'!W1438</f>
        <v/>
      </c>
    </row>
    <row r="1435" customFormat="false" ht="13.8" hidden="false" customHeight="false" outlineLevel="0" collapsed="false">
      <c r="A1435" s="22" t="n">
        <f aca="false">+'PLANTILLA PEDIDOS'!$S$1</f>
        <v>45630</v>
      </c>
      <c r="B1435" s="1" t="str">
        <f aca="false">MID(+'PLANTILLA PEDIDOS'!O1439,1,4)</f>
        <v>7711</v>
      </c>
      <c r="C1435" s="1" t="str">
        <f aca="false">+'PLANTILLA PEDIDOS'!P1439</f>
        <v>GIL JARA JAVIER OSWALDO</v>
      </c>
      <c r="D1435" s="1" t="str">
        <f aca="false">TEXT(+'PLANTILLA PEDIDOS'!Q1439,0)</f>
        <v>1000023680</v>
      </c>
      <c r="E1435" s="1" t="str">
        <f aca="false">TEXT(+'PLANTILLA PEDIDOS'!R1439,0)</f>
        <v>50640324</v>
      </c>
      <c r="F1435" s="1" t="str">
        <f aca="false">+'PLANTILLA PEDIDOS'!S1439</f>
        <v>EGU074</v>
      </c>
      <c r="G1435" s="1" t="str">
        <f aca="false">TEXT(+'PLANTILLA PEDIDOS'!T1439,0)</f>
        <v>814190449</v>
      </c>
      <c r="H1435" s="1" t="n">
        <f aca="false">+'PLANTILLA PEDIDOS'!U1439</f>
        <v>0</v>
      </c>
      <c r="I1435" s="1" t="str">
        <f aca="false">TEXT(+'PLANTILLA PEDIDOS'!V1439,0)</f>
        <v/>
      </c>
      <c r="J1435" s="1" t="str">
        <f aca="false">+'PLANTILLA PEDIDOS'!W1439</f>
        <v/>
      </c>
    </row>
    <row r="1436" customFormat="false" ht="13.8" hidden="false" customHeight="false" outlineLevel="0" collapsed="false">
      <c r="A1436" s="22" t="n">
        <f aca="false">+'PLANTILLA PEDIDOS'!$S$1</f>
        <v>45630</v>
      </c>
      <c r="B1436" s="1" t="str">
        <f aca="false">MID(+'PLANTILLA PEDIDOS'!O1440,1,4)</f>
        <v>7711</v>
      </c>
      <c r="C1436" s="1" t="str">
        <f aca="false">+'PLANTILLA PEDIDOS'!P1440</f>
        <v>GIL JARA JAVIER OSWALDO</v>
      </c>
      <c r="D1436" s="1" t="str">
        <f aca="false">TEXT(+'PLANTILLA PEDIDOS'!Q1440,0)</f>
        <v>1000023680</v>
      </c>
      <c r="E1436" s="1" t="str">
        <f aca="false">TEXT(+'PLANTILLA PEDIDOS'!R1440,0)</f>
        <v>50640324</v>
      </c>
      <c r="F1436" s="1" t="str">
        <f aca="false">+'PLANTILLA PEDIDOS'!S1440</f>
        <v>EGU074</v>
      </c>
      <c r="G1436" s="1" t="str">
        <f aca="false">TEXT(+'PLANTILLA PEDIDOS'!T1440,0)</f>
        <v>814190449</v>
      </c>
      <c r="H1436" s="1" t="n">
        <f aca="false">+'PLANTILLA PEDIDOS'!U1440</f>
        <v>0</v>
      </c>
      <c r="I1436" s="1" t="str">
        <f aca="false">TEXT(+'PLANTILLA PEDIDOS'!V1440,0)</f>
        <v/>
      </c>
      <c r="J1436" s="1" t="str">
        <f aca="false">+'PLANTILLA PEDIDOS'!W1440</f>
        <v/>
      </c>
    </row>
    <row r="1437" customFormat="false" ht="13.8" hidden="false" customHeight="false" outlineLevel="0" collapsed="false">
      <c r="A1437" s="22" t="n">
        <f aca="false">+'PLANTILLA PEDIDOS'!$S$1</f>
        <v>45630</v>
      </c>
      <c r="B1437" s="1" t="str">
        <f aca="false">MID(+'PLANTILLA PEDIDOS'!O1441,1,4)</f>
        <v>7711</v>
      </c>
      <c r="C1437" s="1" t="str">
        <f aca="false">+'PLANTILLA PEDIDOS'!P1441</f>
        <v>GIL JARA JAVIER OSWALDO</v>
      </c>
      <c r="D1437" s="1" t="str">
        <f aca="false">TEXT(+'PLANTILLA PEDIDOS'!Q1441,0)</f>
        <v>1000023680</v>
      </c>
      <c r="E1437" s="1" t="str">
        <f aca="false">TEXT(+'PLANTILLA PEDIDOS'!R1441,0)</f>
        <v>50640324</v>
      </c>
      <c r="F1437" s="1" t="str">
        <f aca="false">+'PLANTILLA PEDIDOS'!S1441</f>
        <v>EGU074</v>
      </c>
      <c r="G1437" s="1" t="str">
        <f aca="false">TEXT(+'PLANTILLA PEDIDOS'!T1441,0)</f>
        <v>814190449</v>
      </c>
      <c r="H1437" s="1" t="n">
        <f aca="false">+'PLANTILLA PEDIDOS'!U1441</f>
        <v>0</v>
      </c>
      <c r="I1437" s="1" t="str">
        <f aca="false">TEXT(+'PLANTILLA PEDIDOS'!V1441,0)</f>
        <v/>
      </c>
      <c r="J1437" s="1" t="str">
        <f aca="false">+'PLANTILLA PEDIDOS'!W1441</f>
        <v/>
      </c>
    </row>
    <row r="1438" customFormat="false" ht="13.8" hidden="false" customHeight="false" outlineLevel="0" collapsed="false">
      <c r="A1438" s="22" t="n">
        <f aca="false">+'PLANTILLA PEDIDOS'!$S$1</f>
        <v>45630</v>
      </c>
      <c r="B1438" s="1" t="str">
        <f aca="false">MID(+'PLANTILLA PEDIDOS'!O1442,1,4)</f>
        <v>7711</v>
      </c>
      <c r="C1438" s="1" t="str">
        <f aca="false">+'PLANTILLA PEDIDOS'!P1442</f>
        <v>GIL JARA JAVIER OSWALDO</v>
      </c>
      <c r="D1438" s="1" t="str">
        <f aca="false">TEXT(+'PLANTILLA PEDIDOS'!Q1442,0)</f>
        <v>1000023680</v>
      </c>
      <c r="E1438" s="1" t="str">
        <f aca="false">TEXT(+'PLANTILLA PEDIDOS'!R1442,0)</f>
        <v>50640324</v>
      </c>
      <c r="F1438" s="1" t="str">
        <f aca="false">+'PLANTILLA PEDIDOS'!S1442</f>
        <v>EGU074</v>
      </c>
      <c r="G1438" s="1" t="str">
        <f aca="false">TEXT(+'PLANTILLA PEDIDOS'!T1442,0)</f>
        <v>814190449</v>
      </c>
      <c r="H1438" s="1" t="n">
        <f aca="false">+'PLANTILLA PEDIDOS'!U1442</f>
        <v>0</v>
      </c>
      <c r="I1438" s="1" t="str">
        <f aca="false">TEXT(+'PLANTILLA PEDIDOS'!V1442,0)</f>
        <v/>
      </c>
      <c r="J1438" s="1" t="str">
        <f aca="false">+'PLANTILLA PEDIDOS'!W1442</f>
        <v/>
      </c>
    </row>
    <row r="1439" customFormat="false" ht="13.8" hidden="false" customHeight="false" outlineLevel="0" collapsed="false">
      <c r="A1439" s="22" t="n">
        <f aca="false">+'PLANTILLA PEDIDOS'!$S$1</f>
        <v>45630</v>
      </c>
      <c r="B1439" s="1" t="str">
        <f aca="false">MID(+'PLANTILLA PEDIDOS'!O1443,1,4)</f>
        <v>7711</v>
      </c>
      <c r="C1439" s="1" t="str">
        <f aca="false">+'PLANTILLA PEDIDOS'!P1443</f>
        <v>GIL JARA JAVIER OSWALDO</v>
      </c>
      <c r="D1439" s="1" t="str">
        <f aca="false">TEXT(+'PLANTILLA PEDIDOS'!Q1443,0)</f>
        <v>1000023680</v>
      </c>
      <c r="E1439" s="1" t="str">
        <f aca="false">TEXT(+'PLANTILLA PEDIDOS'!R1443,0)</f>
        <v>50640324</v>
      </c>
      <c r="F1439" s="1" t="str">
        <f aca="false">+'PLANTILLA PEDIDOS'!S1443</f>
        <v>EGU074</v>
      </c>
      <c r="G1439" s="1" t="str">
        <f aca="false">TEXT(+'PLANTILLA PEDIDOS'!T1443,0)</f>
        <v>814190449</v>
      </c>
      <c r="H1439" s="1" t="n">
        <f aca="false">+'PLANTILLA PEDIDOS'!U1443</f>
        <v>0</v>
      </c>
      <c r="I1439" s="1" t="str">
        <f aca="false">TEXT(+'PLANTILLA PEDIDOS'!V1443,0)</f>
        <v/>
      </c>
      <c r="J1439" s="1" t="str">
        <f aca="false">+'PLANTILLA PEDIDOS'!W1443</f>
        <v/>
      </c>
    </row>
    <row r="1440" customFormat="false" ht="13.8" hidden="false" customHeight="false" outlineLevel="0" collapsed="false">
      <c r="A1440" s="22" t="n">
        <f aca="false">+'PLANTILLA PEDIDOS'!$S$1</f>
        <v>45630</v>
      </c>
      <c r="B1440" s="1" t="str">
        <f aca="false">MID(+'PLANTILLA PEDIDOS'!O1444,1,4)</f>
        <v>7711</v>
      </c>
      <c r="C1440" s="1" t="str">
        <f aca="false">+'PLANTILLA PEDIDOS'!P1444</f>
        <v>GIL JARA JAVIER OSWALDO</v>
      </c>
      <c r="D1440" s="1" t="str">
        <f aca="false">TEXT(+'PLANTILLA PEDIDOS'!Q1444,0)</f>
        <v>1000023680</v>
      </c>
      <c r="E1440" s="1" t="str">
        <f aca="false">TEXT(+'PLANTILLA PEDIDOS'!R1444,0)</f>
        <v>50640324</v>
      </c>
      <c r="F1440" s="1" t="str">
        <f aca="false">+'PLANTILLA PEDIDOS'!S1444</f>
        <v>EGU074</v>
      </c>
      <c r="G1440" s="1" t="str">
        <f aca="false">TEXT(+'PLANTILLA PEDIDOS'!T1444,0)</f>
        <v>814190449</v>
      </c>
      <c r="H1440" s="1" t="n">
        <f aca="false">+'PLANTILLA PEDIDOS'!U1444</f>
        <v>0</v>
      </c>
      <c r="I1440" s="1" t="str">
        <f aca="false">TEXT(+'PLANTILLA PEDIDOS'!V1444,0)</f>
        <v/>
      </c>
      <c r="J1440" s="1" t="str">
        <f aca="false">+'PLANTILLA PEDIDOS'!W1444</f>
        <v/>
      </c>
    </row>
    <row r="1441" customFormat="false" ht="13.8" hidden="false" customHeight="false" outlineLevel="0" collapsed="false">
      <c r="A1441" s="22" t="n">
        <f aca="false">+'PLANTILLA PEDIDOS'!$S$1</f>
        <v>45630</v>
      </c>
      <c r="B1441" s="1" t="str">
        <f aca="false">MID(+'PLANTILLA PEDIDOS'!O1445,1,4)</f>
        <v>7711</v>
      </c>
      <c r="C1441" s="1" t="str">
        <f aca="false">+'PLANTILLA PEDIDOS'!P1445</f>
        <v>GIL JARA JAVIER OSWALDO</v>
      </c>
      <c r="D1441" s="1" t="str">
        <f aca="false">TEXT(+'PLANTILLA PEDIDOS'!Q1445,0)</f>
        <v>1000023680</v>
      </c>
      <c r="E1441" s="1" t="str">
        <f aca="false">TEXT(+'PLANTILLA PEDIDOS'!R1445,0)</f>
        <v>50640324</v>
      </c>
      <c r="F1441" s="1" t="str">
        <f aca="false">+'PLANTILLA PEDIDOS'!S1445</f>
        <v>EGU074</v>
      </c>
      <c r="G1441" s="1" t="str">
        <f aca="false">TEXT(+'PLANTILLA PEDIDOS'!T1445,0)</f>
        <v>814190449</v>
      </c>
      <c r="H1441" s="1" t="n">
        <f aca="false">+'PLANTILLA PEDIDOS'!U1445</f>
        <v>0</v>
      </c>
      <c r="I1441" s="1" t="str">
        <f aca="false">TEXT(+'PLANTILLA PEDIDOS'!V1445,0)</f>
        <v/>
      </c>
      <c r="J1441" s="1" t="str">
        <f aca="false">+'PLANTILLA PEDIDOS'!W1445</f>
        <v/>
      </c>
    </row>
    <row r="1442" customFormat="false" ht="13.8" hidden="false" customHeight="false" outlineLevel="0" collapsed="false">
      <c r="A1442" s="22" t="n">
        <f aca="false">+'PLANTILLA PEDIDOS'!$S$1</f>
        <v>45630</v>
      </c>
      <c r="B1442" s="1" t="str">
        <f aca="false">MID(+'PLANTILLA PEDIDOS'!O1446,1,4)</f>
        <v>7711</v>
      </c>
      <c r="C1442" s="1" t="str">
        <f aca="false">+'PLANTILLA PEDIDOS'!P1446</f>
        <v>GIL JARA JAVIER OSWALDO</v>
      </c>
      <c r="D1442" s="1" t="str">
        <f aca="false">TEXT(+'PLANTILLA PEDIDOS'!Q1446,0)</f>
        <v>1000023680</v>
      </c>
      <c r="E1442" s="1" t="str">
        <f aca="false">TEXT(+'PLANTILLA PEDIDOS'!R1446,0)</f>
        <v>50640324</v>
      </c>
      <c r="F1442" s="1" t="str">
        <f aca="false">+'PLANTILLA PEDIDOS'!S1446</f>
        <v>EGU074</v>
      </c>
      <c r="G1442" s="1" t="str">
        <f aca="false">TEXT(+'PLANTILLA PEDIDOS'!T1446,0)</f>
        <v>814190449</v>
      </c>
      <c r="H1442" s="1" t="n">
        <f aca="false">+'PLANTILLA PEDIDOS'!U1446</f>
        <v>0</v>
      </c>
      <c r="I1442" s="1" t="str">
        <f aca="false">TEXT(+'PLANTILLA PEDIDOS'!V1446,0)</f>
        <v/>
      </c>
      <c r="J1442" s="1" t="str">
        <f aca="false">+'PLANTILLA PEDIDOS'!W1446</f>
        <v/>
      </c>
    </row>
    <row r="1443" customFormat="false" ht="13.8" hidden="false" customHeight="false" outlineLevel="0" collapsed="false">
      <c r="A1443" s="22" t="n">
        <f aca="false">+'PLANTILLA PEDIDOS'!$S$1</f>
        <v>45630</v>
      </c>
      <c r="B1443" s="1" t="str">
        <f aca="false">MID(+'PLANTILLA PEDIDOS'!O1447,1,4)</f>
        <v>7711</v>
      </c>
      <c r="C1443" s="1" t="str">
        <f aca="false">+'PLANTILLA PEDIDOS'!P1447</f>
        <v>GIL JARA JAVIER OSWALDO</v>
      </c>
      <c r="D1443" s="1" t="str">
        <f aca="false">TEXT(+'PLANTILLA PEDIDOS'!Q1447,0)</f>
        <v>1000023680</v>
      </c>
      <c r="E1443" s="1" t="str">
        <f aca="false">TEXT(+'PLANTILLA PEDIDOS'!R1447,0)</f>
        <v>50640324</v>
      </c>
      <c r="F1443" s="1" t="str">
        <f aca="false">+'PLANTILLA PEDIDOS'!S1447</f>
        <v>EGU074</v>
      </c>
      <c r="G1443" s="1" t="str">
        <f aca="false">TEXT(+'PLANTILLA PEDIDOS'!T1447,0)</f>
        <v>814190449</v>
      </c>
      <c r="H1443" s="1" t="n">
        <f aca="false">+'PLANTILLA PEDIDOS'!U1447</f>
        <v>1</v>
      </c>
      <c r="I1443" s="1" t="str">
        <f aca="false">TEXT(+'PLANTILLA PEDIDOS'!V1447,0)</f>
        <v>11105</v>
      </c>
      <c r="J1443" s="1" t="n">
        <f aca="false">+'PLANTILLA PEDIDOS'!W1447</f>
        <v>1</v>
      </c>
    </row>
    <row r="1444" customFormat="false" ht="13.8" hidden="false" customHeight="false" outlineLevel="0" collapsed="false">
      <c r="A1444" s="22" t="n">
        <f aca="false">+'PLANTILLA PEDIDOS'!$S$1</f>
        <v>45630</v>
      </c>
      <c r="B1444" s="1" t="str">
        <f aca="false">MID(+'PLANTILLA PEDIDOS'!O1448,1,4)</f>
        <v>7711</v>
      </c>
      <c r="C1444" s="1" t="str">
        <f aca="false">+'PLANTILLA PEDIDOS'!P1448</f>
        <v>GIL JARA JAVIER OSWALDO</v>
      </c>
      <c r="D1444" s="1" t="str">
        <f aca="false">TEXT(+'PLANTILLA PEDIDOS'!Q1448,0)</f>
        <v>1000023680</v>
      </c>
      <c r="E1444" s="1" t="str">
        <f aca="false">TEXT(+'PLANTILLA PEDIDOS'!R1448,0)</f>
        <v>50640324</v>
      </c>
      <c r="F1444" s="1" t="str">
        <f aca="false">+'PLANTILLA PEDIDOS'!S1448</f>
        <v>EGU074</v>
      </c>
      <c r="G1444" s="1" t="str">
        <f aca="false">TEXT(+'PLANTILLA PEDIDOS'!T1448,0)</f>
        <v>814190449</v>
      </c>
      <c r="H1444" s="1" t="n">
        <f aca="false">+'PLANTILLA PEDIDOS'!U1448</f>
        <v>1</v>
      </c>
      <c r="I1444" s="1" t="str">
        <f aca="false">TEXT(+'PLANTILLA PEDIDOS'!V1448,0)</f>
        <v>4920</v>
      </c>
      <c r="J1444" s="1" t="n">
        <f aca="false">+'PLANTILLA PEDIDOS'!W1448</f>
        <v>1</v>
      </c>
    </row>
    <row r="1445" customFormat="false" ht="13.8" hidden="false" customHeight="false" outlineLevel="0" collapsed="false">
      <c r="A1445" s="22" t="n">
        <f aca="false">+'PLANTILLA PEDIDOS'!$S$1</f>
        <v>45630</v>
      </c>
      <c r="B1445" s="1" t="str">
        <f aca="false">MID(+'PLANTILLA PEDIDOS'!O1449,1,4)</f>
        <v>7711</v>
      </c>
      <c r="C1445" s="1" t="str">
        <f aca="false">+'PLANTILLA PEDIDOS'!P1449</f>
        <v>GIL JARA JAVIER OSWALDO</v>
      </c>
      <c r="D1445" s="1" t="str">
        <f aca="false">TEXT(+'PLANTILLA PEDIDOS'!Q1449,0)</f>
        <v>1000023680</v>
      </c>
      <c r="E1445" s="1" t="str">
        <f aca="false">TEXT(+'PLANTILLA PEDIDOS'!R1449,0)</f>
        <v>50640324</v>
      </c>
      <c r="F1445" s="1" t="str">
        <f aca="false">+'PLANTILLA PEDIDOS'!S1449</f>
        <v>EGU074</v>
      </c>
      <c r="G1445" s="1" t="str">
        <f aca="false">TEXT(+'PLANTILLA PEDIDOS'!T1449,0)</f>
        <v>814190449</v>
      </c>
      <c r="H1445" s="1" t="n">
        <f aca="false">+'PLANTILLA PEDIDOS'!U1449</f>
        <v>1</v>
      </c>
      <c r="I1445" s="1" t="str">
        <f aca="false">TEXT(+'PLANTILLA PEDIDOS'!V1449,0)</f>
        <v>10654</v>
      </c>
      <c r="J1445" s="1" t="n">
        <f aca="false">+'PLANTILLA PEDIDOS'!W1449</f>
        <v>2</v>
      </c>
    </row>
    <row r="1446" customFormat="false" ht="13.8" hidden="false" customHeight="false" outlineLevel="0" collapsed="false">
      <c r="A1446" s="22" t="n">
        <f aca="false">+'PLANTILLA PEDIDOS'!$S$1</f>
        <v>45630</v>
      </c>
      <c r="B1446" s="1" t="str">
        <f aca="false">MID(+'PLANTILLA PEDIDOS'!O1450,1,4)</f>
        <v>7711</v>
      </c>
      <c r="C1446" s="1" t="str">
        <f aca="false">+'PLANTILLA PEDIDOS'!P1450</f>
        <v>GIL JARA JAVIER OSWALDO</v>
      </c>
      <c r="D1446" s="1" t="str">
        <f aca="false">TEXT(+'PLANTILLA PEDIDOS'!Q1450,0)</f>
        <v>1000023680</v>
      </c>
      <c r="E1446" s="1" t="str">
        <f aca="false">TEXT(+'PLANTILLA PEDIDOS'!R1450,0)</f>
        <v>50640324</v>
      </c>
      <c r="F1446" s="1" t="str">
        <f aca="false">+'PLANTILLA PEDIDOS'!S1450</f>
        <v>EGU074</v>
      </c>
      <c r="G1446" s="1" t="str">
        <f aca="false">TEXT(+'PLANTILLA PEDIDOS'!T1450,0)</f>
        <v>814190449</v>
      </c>
      <c r="H1446" s="1" t="n">
        <f aca="false">+'PLANTILLA PEDIDOS'!U1450</f>
        <v>1</v>
      </c>
      <c r="I1446" s="1" t="str">
        <f aca="false">TEXT(+'PLANTILLA PEDIDOS'!V1450,0)</f>
        <v>10990</v>
      </c>
      <c r="J1446" s="1" t="n">
        <f aca="false">+'PLANTILLA PEDIDOS'!W1450</f>
        <v>1</v>
      </c>
    </row>
    <row r="1447" customFormat="false" ht="13.8" hidden="false" customHeight="false" outlineLevel="0" collapsed="false">
      <c r="A1447" s="22" t="n">
        <f aca="false">+'PLANTILLA PEDIDOS'!$S$1</f>
        <v>45630</v>
      </c>
      <c r="B1447" s="1" t="str">
        <f aca="false">MID(+'PLANTILLA PEDIDOS'!O1451,1,4)</f>
        <v>7711</v>
      </c>
      <c r="C1447" s="1" t="str">
        <f aca="false">+'PLANTILLA PEDIDOS'!P1451</f>
        <v>GIL JARA JAVIER OSWALDO</v>
      </c>
      <c r="D1447" s="1" t="str">
        <f aca="false">TEXT(+'PLANTILLA PEDIDOS'!Q1451,0)</f>
        <v>1000023680</v>
      </c>
      <c r="E1447" s="1" t="str">
        <f aca="false">TEXT(+'PLANTILLA PEDIDOS'!R1451,0)</f>
        <v>50640324</v>
      </c>
      <c r="F1447" s="1" t="str">
        <f aca="false">+'PLANTILLA PEDIDOS'!S1451</f>
        <v>EGU074</v>
      </c>
      <c r="G1447" s="1" t="str">
        <f aca="false">TEXT(+'PLANTILLA PEDIDOS'!T1451,0)</f>
        <v>814190449</v>
      </c>
      <c r="H1447" s="1" t="n">
        <f aca="false">+'PLANTILLA PEDIDOS'!U1451</f>
        <v>1</v>
      </c>
      <c r="I1447" s="1" t="str">
        <f aca="false">TEXT(+'PLANTILLA PEDIDOS'!V1451,0)</f>
        <v>4895</v>
      </c>
      <c r="J1447" s="1" t="n">
        <f aca="false">+'PLANTILLA PEDIDOS'!W1451</f>
        <v>1</v>
      </c>
    </row>
    <row r="1448" customFormat="false" ht="13.8" hidden="false" customHeight="false" outlineLevel="0" collapsed="false">
      <c r="A1448" s="22" t="n">
        <f aca="false">+'PLANTILLA PEDIDOS'!$S$1</f>
        <v>45630</v>
      </c>
      <c r="B1448" s="1" t="str">
        <f aca="false">MID(+'PLANTILLA PEDIDOS'!O1452,1,4)</f>
        <v>7711</v>
      </c>
      <c r="C1448" s="1" t="str">
        <f aca="false">+'PLANTILLA PEDIDOS'!P1452</f>
        <v>GIL JARA JAVIER OSWALDO</v>
      </c>
      <c r="D1448" s="1" t="str">
        <f aca="false">TEXT(+'PLANTILLA PEDIDOS'!Q1452,0)</f>
        <v>1000023680</v>
      </c>
      <c r="E1448" s="1" t="str">
        <f aca="false">TEXT(+'PLANTILLA PEDIDOS'!R1452,0)</f>
        <v>50640324</v>
      </c>
      <c r="F1448" s="1" t="str">
        <f aca="false">+'PLANTILLA PEDIDOS'!S1452</f>
        <v>EGU074</v>
      </c>
      <c r="G1448" s="1" t="str">
        <f aca="false">TEXT(+'PLANTILLA PEDIDOS'!T1452,0)</f>
        <v>814190449</v>
      </c>
      <c r="H1448" s="1" t="n">
        <f aca="false">+'PLANTILLA PEDIDOS'!U1452</f>
        <v>1</v>
      </c>
      <c r="I1448" s="1" t="str">
        <f aca="false">TEXT(+'PLANTILLA PEDIDOS'!V1452,0)</f>
        <v>4162</v>
      </c>
      <c r="J1448" s="1" t="n">
        <f aca="false">+'PLANTILLA PEDIDOS'!W1452</f>
        <v>3</v>
      </c>
    </row>
    <row r="1449" customFormat="false" ht="13.8" hidden="false" customHeight="false" outlineLevel="0" collapsed="false">
      <c r="A1449" s="22" t="n">
        <f aca="false">+'PLANTILLA PEDIDOS'!$S$1</f>
        <v>45630</v>
      </c>
      <c r="B1449" s="1" t="str">
        <f aca="false">MID(+'PLANTILLA PEDIDOS'!O1453,1,4)</f>
        <v>7711</v>
      </c>
      <c r="C1449" s="1" t="str">
        <f aca="false">+'PLANTILLA PEDIDOS'!P1453</f>
        <v>GIL JARA JAVIER OSWALDO</v>
      </c>
      <c r="D1449" s="1" t="str">
        <f aca="false">TEXT(+'PLANTILLA PEDIDOS'!Q1453,0)</f>
        <v>1000023680</v>
      </c>
      <c r="E1449" s="1" t="str">
        <f aca="false">TEXT(+'PLANTILLA PEDIDOS'!R1453,0)</f>
        <v>50640324</v>
      </c>
      <c r="F1449" s="1" t="str">
        <f aca="false">+'PLANTILLA PEDIDOS'!S1453</f>
        <v>EGU074</v>
      </c>
      <c r="G1449" s="1" t="str">
        <f aca="false">TEXT(+'PLANTILLA PEDIDOS'!T1453,0)</f>
        <v>814190449</v>
      </c>
      <c r="H1449" s="1" t="n">
        <f aca="false">+'PLANTILLA PEDIDOS'!U1453</f>
        <v>1</v>
      </c>
      <c r="I1449" s="1" t="str">
        <f aca="false">TEXT(+'PLANTILLA PEDIDOS'!V1453,0)</f>
        <v>11175</v>
      </c>
      <c r="J1449" s="1" t="n">
        <f aca="false">+'PLANTILLA PEDIDOS'!W1453</f>
        <v>2</v>
      </c>
    </row>
    <row r="1450" customFormat="false" ht="13.8" hidden="false" customHeight="false" outlineLevel="0" collapsed="false">
      <c r="A1450" s="22" t="n">
        <f aca="false">+'PLANTILLA PEDIDOS'!$S$1</f>
        <v>45630</v>
      </c>
      <c r="B1450" s="1" t="str">
        <f aca="false">MID(+'PLANTILLA PEDIDOS'!O1454,1,4)</f>
        <v>7711</v>
      </c>
      <c r="C1450" s="1" t="str">
        <f aca="false">+'PLANTILLA PEDIDOS'!P1454</f>
        <v>GIL JARA JAVIER OSWALDO</v>
      </c>
      <c r="D1450" s="1" t="str">
        <f aca="false">TEXT(+'PLANTILLA PEDIDOS'!Q1454,0)</f>
        <v>1000023680</v>
      </c>
      <c r="E1450" s="1" t="str">
        <f aca="false">TEXT(+'PLANTILLA PEDIDOS'!R1454,0)</f>
        <v>50640324</v>
      </c>
      <c r="F1450" s="1" t="str">
        <f aca="false">+'PLANTILLA PEDIDOS'!S1454</f>
        <v>EGU074</v>
      </c>
      <c r="G1450" s="1" t="str">
        <f aca="false">TEXT(+'PLANTILLA PEDIDOS'!T1454,0)</f>
        <v>814190449</v>
      </c>
      <c r="H1450" s="1" t="n">
        <f aca="false">+'PLANTILLA PEDIDOS'!U1454</f>
        <v>1</v>
      </c>
      <c r="I1450" s="1" t="str">
        <f aca="false">TEXT(+'PLANTILLA PEDIDOS'!V1454,0)</f>
        <v>11177</v>
      </c>
      <c r="J1450" s="1" t="n">
        <f aca="false">+'PLANTILLA PEDIDOS'!W1454</f>
        <v>2</v>
      </c>
    </row>
    <row r="1451" customFormat="false" ht="13.8" hidden="false" customHeight="false" outlineLevel="0" collapsed="false">
      <c r="A1451" s="22" t="n">
        <f aca="false">+'PLANTILLA PEDIDOS'!$S$1</f>
        <v>45630</v>
      </c>
      <c r="B1451" s="1" t="str">
        <f aca="false">MID(+'PLANTILLA PEDIDOS'!O1455,1,4)</f>
        <v>7711</v>
      </c>
      <c r="C1451" s="1" t="str">
        <f aca="false">+'PLANTILLA PEDIDOS'!P1455</f>
        <v>GIL JARA JAVIER OSWALDO</v>
      </c>
      <c r="D1451" s="1" t="str">
        <f aca="false">TEXT(+'PLANTILLA PEDIDOS'!Q1455,0)</f>
        <v>1000023680</v>
      </c>
      <c r="E1451" s="1" t="str">
        <f aca="false">TEXT(+'PLANTILLA PEDIDOS'!R1455,0)</f>
        <v>50640324</v>
      </c>
      <c r="F1451" s="1" t="str">
        <f aca="false">+'PLANTILLA PEDIDOS'!S1455</f>
        <v>EGU074</v>
      </c>
      <c r="G1451" s="1" t="str">
        <f aca="false">TEXT(+'PLANTILLA PEDIDOS'!T1455,0)</f>
        <v>814190449</v>
      </c>
      <c r="H1451" s="1" t="n">
        <f aca="false">+'PLANTILLA PEDIDOS'!U1455</f>
        <v>1</v>
      </c>
      <c r="I1451" s="1" t="str">
        <f aca="false">TEXT(+'PLANTILLA PEDIDOS'!V1455,0)</f>
        <v>10984</v>
      </c>
      <c r="J1451" s="1" t="n">
        <f aca="false">+'PLANTILLA PEDIDOS'!W1455</f>
        <v>1</v>
      </c>
    </row>
    <row r="1452" customFormat="false" ht="13.8" hidden="false" customHeight="false" outlineLevel="0" collapsed="false">
      <c r="A1452" s="22" t="n">
        <f aca="false">+'PLANTILLA PEDIDOS'!$S$1</f>
        <v>45630</v>
      </c>
      <c r="B1452" s="1" t="str">
        <f aca="false">MID(+'PLANTILLA PEDIDOS'!O1456,1,4)</f>
        <v>7711</v>
      </c>
      <c r="C1452" s="1" t="str">
        <f aca="false">+'PLANTILLA PEDIDOS'!P1456</f>
        <v>GIL JARA JAVIER OSWALDO</v>
      </c>
      <c r="D1452" s="1" t="str">
        <f aca="false">TEXT(+'PLANTILLA PEDIDOS'!Q1456,0)</f>
        <v>1000023680</v>
      </c>
      <c r="E1452" s="1" t="str">
        <f aca="false">TEXT(+'PLANTILLA PEDIDOS'!R1456,0)</f>
        <v>50640324</v>
      </c>
      <c r="F1452" s="1" t="str">
        <f aca="false">+'PLANTILLA PEDIDOS'!S1456</f>
        <v>EGU074</v>
      </c>
      <c r="G1452" s="1" t="str">
        <f aca="false">TEXT(+'PLANTILLA PEDIDOS'!T1456,0)</f>
        <v>814190449</v>
      </c>
      <c r="H1452" s="1" t="n">
        <f aca="false">+'PLANTILLA PEDIDOS'!U1456</f>
        <v>0</v>
      </c>
      <c r="I1452" s="1" t="str">
        <f aca="false">TEXT(+'PLANTILLA PEDIDOS'!V1456,0)</f>
        <v/>
      </c>
      <c r="J1452" s="1" t="str">
        <f aca="false">+'PLANTILLA PEDIDOS'!W1456</f>
        <v/>
      </c>
    </row>
    <row r="1453" customFormat="false" ht="13.8" hidden="false" customHeight="false" outlineLevel="0" collapsed="false">
      <c r="A1453" s="22" t="n">
        <f aca="false">+'PLANTILLA PEDIDOS'!$S$1</f>
        <v>45630</v>
      </c>
      <c r="B1453" s="1" t="str">
        <f aca="false">MID(+'PLANTILLA PEDIDOS'!O1457,1,4)</f>
        <v>7711</v>
      </c>
      <c r="C1453" s="1" t="str">
        <f aca="false">+'PLANTILLA PEDIDOS'!P1457</f>
        <v>GIL JARA JAVIER OSWALDO</v>
      </c>
      <c r="D1453" s="1" t="str">
        <f aca="false">TEXT(+'PLANTILLA PEDIDOS'!Q1457,0)</f>
        <v>1000023680</v>
      </c>
      <c r="E1453" s="1" t="str">
        <f aca="false">TEXT(+'PLANTILLA PEDIDOS'!R1457,0)</f>
        <v>50640324</v>
      </c>
      <c r="F1453" s="1" t="str">
        <f aca="false">+'PLANTILLA PEDIDOS'!S1457</f>
        <v>EGU074</v>
      </c>
      <c r="G1453" s="1" t="str">
        <f aca="false">TEXT(+'PLANTILLA PEDIDOS'!T1457,0)</f>
        <v>814190449</v>
      </c>
      <c r="H1453" s="1" t="n">
        <f aca="false">+'PLANTILLA PEDIDOS'!U1457</f>
        <v>0</v>
      </c>
      <c r="I1453" s="1" t="str">
        <f aca="false">TEXT(+'PLANTILLA PEDIDOS'!V1457,0)</f>
        <v/>
      </c>
      <c r="J1453" s="1" t="str">
        <f aca="false">+'PLANTILLA PEDIDOS'!W1457</f>
        <v/>
      </c>
    </row>
    <row r="1454" customFormat="false" ht="13.8" hidden="false" customHeight="false" outlineLevel="0" collapsed="false">
      <c r="A1454" s="22" t="n">
        <f aca="false">+'PLANTILLA PEDIDOS'!$S$1</f>
        <v>45630</v>
      </c>
      <c r="B1454" s="1" t="str">
        <f aca="false">MID(+'PLANTILLA PEDIDOS'!O1458,1,4)</f>
        <v>7711</v>
      </c>
      <c r="C1454" s="1" t="str">
        <f aca="false">+'PLANTILLA PEDIDOS'!P1458</f>
        <v>GIL JARA JAVIER OSWALDO</v>
      </c>
      <c r="D1454" s="1" t="str">
        <f aca="false">TEXT(+'PLANTILLA PEDIDOS'!Q1458,0)</f>
        <v>1000023680</v>
      </c>
      <c r="E1454" s="1" t="str">
        <f aca="false">TEXT(+'PLANTILLA PEDIDOS'!R1458,0)</f>
        <v>50640324</v>
      </c>
      <c r="F1454" s="1" t="str">
        <f aca="false">+'PLANTILLA PEDIDOS'!S1458</f>
        <v>EGU074</v>
      </c>
      <c r="G1454" s="1" t="str">
        <f aca="false">TEXT(+'PLANTILLA PEDIDOS'!T1458,0)</f>
        <v>814190449</v>
      </c>
      <c r="H1454" s="1" t="n">
        <f aca="false">+'PLANTILLA PEDIDOS'!U1458</f>
        <v>0</v>
      </c>
      <c r="I1454" s="1" t="str">
        <f aca="false">TEXT(+'PLANTILLA PEDIDOS'!V1458,0)</f>
        <v/>
      </c>
      <c r="J1454" s="1" t="str">
        <f aca="false">+'PLANTILLA PEDIDOS'!W1458</f>
        <v/>
      </c>
    </row>
    <row r="1455" customFormat="false" ht="13.8" hidden="false" customHeight="false" outlineLevel="0" collapsed="false">
      <c r="A1455" s="22" t="n">
        <f aca="false">+'PLANTILLA PEDIDOS'!$S$1</f>
        <v>45630</v>
      </c>
      <c r="B1455" s="1" t="str">
        <f aca="false">MID(+'PLANTILLA PEDIDOS'!O1459,1,4)</f>
        <v>7711</v>
      </c>
      <c r="C1455" s="1" t="str">
        <f aca="false">+'PLANTILLA PEDIDOS'!P1459</f>
        <v>GIL JARA JAVIER OSWALDO</v>
      </c>
      <c r="D1455" s="1" t="str">
        <f aca="false">TEXT(+'PLANTILLA PEDIDOS'!Q1459,0)</f>
        <v>1000023680</v>
      </c>
      <c r="E1455" s="1" t="str">
        <f aca="false">TEXT(+'PLANTILLA PEDIDOS'!R1459,0)</f>
        <v>50640324</v>
      </c>
      <c r="F1455" s="1" t="str">
        <f aca="false">+'PLANTILLA PEDIDOS'!S1459</f>
        <v>EGU074</v>
      </c>
      <c r="G1455" s="1" t="str">
        <f aca="false">TEXT(+'PLANTILLA PEDIDOS'!T1459,0)</f>
        <v>814190449</v>
      </c>
      <c r="H1455" s="1" t="n">
        <f aca="false">+'PLANTILLA PEDIDOS'!U1459</f>
        <v>0</v>
      </c>
      <c r="I1455" s="1" t="str">
        <f aca="false">TEXT(+'PLANTILLA PEDIDOS'!V1459,0)</f>
        <v/>
      </c>
      <c r="J1455" s="1" t="str">
        <f aca="false">+'PLANTILLA PEDIDOS'!W1459</f>
        <v/>
      </c>
    </row>
    <row r="1456" customFormat="false" ht="13.8" hidden="false" customHeight="false" outlineLevel="0" collapsed="false">
      <c r="A1456" s="22" t="n">
        <f aca="false">+'PLANTILLA PEDIDOS'!$S$1</f>
        <v>45630</v>
      </c>
      <c r="B1456" s="1" t="str">
        <f aca="false">MID(+'PLANTILLA PEDIDOS'!O1460,1,4)</f>
        <v>7711</v>
      </c>
      <c r="C1456" s="1" t="str">
        <f aca="false">+'PLANTILLA PEDIDOS'!P1460</f>
        <v>GIL JARA JAVIER OSWALDO</v>
      </c>
      <c r="D1456" s="1" t="str">
        <f aca="false">TEXT(+'PLANTILLA PEDIDOS'!Q1460,0)</f>
        <v>1000023680</v>
      </c>
      <c r="E1456" s="1" t="str">
        <f aca="false">TEXT(+'PLANTILLA PEDIDOS'!R1460,0)</f>
        <v>50640324</v>
      </c>
      <c r="F1456" s="1" t="str">
        <f aca="false">+'PLANTILLA PEDIDOS'!S1460</f>
        <v>EGU074</v>
      </c>
      <c r="G1456" s="1" t="str">
        <f aca="false">TEXT(+'PLANTILLA PEDIDOS'!T1460,0)</f>
        <v>814190449</v>
      </c>
      <c r="H1456" s="1" t="n">
        <f aca="false">+'PLANTILLA PEDIDOS'!U1460</f>
        <v>0</v>
      </c>
      <c r="I1456" s="1" t="str">
        <f aca="false">TEXT(+'PLANTILLA PEDIDOS'!V1460,0)</f>
        <v/>
      </c>
      <c r="J1456" s="1" t="str">
        <f aca="false">+'PLANTILLA PEDIDOS'!W1460</f>
        <v/>
      </c>
    </row>
    <row r="1457" customFormat="false" ht="13.8" hidden="false" customHeight="false" outlineLevel="0" collapsed="false">
      <c r="A1457" s="22" t="n">
        <f aca="false">+'PLANTILLA PEDIDOS'!$S$1</f>
        <v>45630</v>
      </c>
      <c r="B1457" s="1" t="str">
        <f aca="false">MID(+'PLANTILLA PEDIDOS'!O1461,1,4)</f>
        <v>7711</v>
      </c>
      <c r="C1457" s="1" t="str">
        <f aca="false">+'PLANTILLA PEDIDOS'!P1461</f>
        <v>GIL JARA JAVIER OSWALDO</v>
      </c>
      <c r="D1457" s="1" t="str">
        <f aca="false">TEXT(+'PLANTILLA PEDIDOS'!Q1461,0)</f>
        <v>1000023680</v>
      </c>
      <c r="E1457" s="1" t="str">
        <f aca="false">TEXT(+'PLANTILLA PEDIDOS'!R1461,0)</f>
        <v>50640324</v>
      </c>
      <c r="F1457" s="1" t="str">
        <f aca="false">+'PLANTILLA PEDIDOS'!S1461</f>
        <v>EGU074</v>
      </c>
      <c r="G1457" s="1" t="str">
        <f aca="false">TEXT(+'PLANTILLA PEDIDOS'!T1461,0)</f>
        <v>814190449</v>
      </c>
      <c r="H1457" s="1" t="n">
        <f aca="false">+'PLANTILLA PEDIDOS'!U1461</f>
        <v>0</v>
      </c>
      <c r="I1457" s="1" t="str">
        <f aca="false">TEXT(+'PLANTILLA PEDIDOS'!V1461,0)</f>
        <v/>
      </c>
      <c r="J1457" s="1" t="str">
        <f aca="false">+'PLANTILLA PEDIDOS'!W1461</f>
        <v/>
      </c>
    </row>
    <row r="1458" customFormat="false" ht="13.8" hidden="false" customHeight="false" outlineLevel="0" collapsed="false">
      <c r="A1458" s="22" t="n">
        <f aca="false">+'PLANTILLA PEDIDOS'!$S$1</f>
        <v>45630</v>
      </c>
      <c r="B1458" s="1" t="str">
        <f aca="false">MID(+'PLANTILLA PEDIDOS'!O1462,1,4)</f>
        <v>7711</v>
      </c>
      <c r="C1458" s="1" t="str">
        <f aca="false">+'PLANTILLA PEDIDOS'!P1462</f>
        <v>GIL JARA JAVIER OSWALDO</v>
      </c>
      <c r="D1458" s="1" t="str">
        <f aca="false">TEXT(+'PLANTILLA PEDIDOS'!Q1462,0)</f>
        <v>1000023680</v>
      </c>
      <c r="E1458" s="1" t="str">
        <f aca="false">TEXT(+'PLANTILLA PEDIDOS'!R1462,0)</f>
        <v>50640324</v>
      </c>
      <c r="F1458" s="1" t="str">
        <f aca="false">+'PLANTILLA PEDIDOS'!S1462</f>
        <v>EGU074</v>
      </c>
      <c r="G1458" s="1" t="str">
        <f aca="false">TEXT(+'PLANTILLA PEDIDOS'!T1462,0)</f>
        <v>814190449</v>
      </c>
      <c r="H1458" s="1" t="n">
        <f aca="false">+'PLANTILLA PEDIDOS'!U1462</f>
        <v>0</v>
      </c>
      <c r="I1458" s="1" t="str">
        <f aca="false">TEXT(+'PLANTILLA PEDIDOS'!V1462,0)</f>
        <v/>
      </c>
      <c r="J1458" s="1" t="str">
        <f aca="false">+'PLANTILLA PEDIDOS'!W1462</f>
        <v/>
      </c>
    </row>
    <row r="1459" customFormat="false" ht="13.8" hidden="false" customHeight="false" outlineLevel="0" collapsed="false">
      <c r="A1459" s="22" t="n">
        <f aca="false">+'PLANTILLA PEDIDOS'!$S$1</f>
        <v>45630</v>
      </c>
      <c r="B1459" s="1" t="str">
        <f aca="false">MID(+'PLANTILLA PEDIDOS'!O1463,1,4)</f>
        <v>7711</v>
      </c>
      <c r="C1459" s="1" t="str">
        <f aca="false">+'PLANTILLA PEDIDOS'!P1463</f>
        <v>GIL JARA JAVIER OSWALDO</v>
      </c>
      <c r="D1459" s="1" t="str">
        <f aca="false">TEXT(+'PLANTILLA PEDIDOS'!Q1463,0)</f>
        <v>1000023680</v>
      </c>
      <c r="E1459" s="1" t="str">
        <f aca="false">TEXT(+'PLANTILLA PEDIDOS'!R1463,0)</f>
        <v>50640324</v>
      </c>
      <c r="F1459" s="1" t="str">
        <f aca="false">+'PLANTILLA PEDIDOS'!S1463</f>
        <v>EGU074</v>
      </c>
      <c r="G1459" s="1" t="str">
        <f aca="false">TEXT(+'PLANTILLA PEDIDOS'!T1463,0)</f>
        <v>814190449</v>
      </c>
      <c r="H1459" s="1" t="n">
        <f aca="false">+'PLANTILLA PEDIDOS'!U1463</f>
        <v>0</v>
      </c>
      <c r="I1459" s="1" t="str">
        <f aca="false">TEXT(+'PLANTILLA PEDIDOS'!V1463,0)</f>
        <v/>
      </c>
      <c r="J1459" s="1" t="str">
        <f aca="false">+'PLANTILLA PEDIDOS'!W1463</f>
        <v/>
      </c>
    </row>
    <row r="1460" customFormat="false" ht="13.8" hidden="false" customHeight="false" outlineLevel="0" collapsed="false">
      <c r="A1460" s="22" t="n">
        <f aca="false">+'PLANTILLA PEDIDOS'!$S$1</f>
        <v>45630</v>
      </c>
      <c r="B1460" s="1" t="str">
        <f aca="false">MID(+'PLANTILLA PEDIDOS'!O1464,1,4)</f>
        <v>7711</v>
      </c>
      <c r="C1460" s="1" t="str">
        <f aca="false">+'PLANTILLA PEDIDOS'!P1464</f>
        <v>GIL JARA JAVIER OSWALDO</v>
      </c>
      <c r="D1460" s="1" t="str">
        <f aca="false">TEXT(+'PLANTILLA PEDIDOS'!Q1464,0)</f>
        <v>1000023680</v>
      </c>
      <c r="E1460" s="1" t="str">
        <f aca="false">TEXT(+'PLANTILLA PEDIDOS'!R1464,0)</f>
        <v>50640324</v>
      </c>
      <c r="F1460" s="1" t="str">
        <f aca="false">+'PLANTILLA PEDIDOS'!S1464</f>
        <v>EGU074</v>
      </c>
      <c r="G1460" s="1" t="str">
        <f aca="false">TEXT(+'PLANTILLA PEDIDOS'!T1464,0)</f>
        <v>814190449</v>
      </c>
      <c r="H1460" s="1" t="n">
        <f aca="false">+'PLANTILLA PEDIDOS'!U1464</f>
        <v>0</v>
      </c>
      <c r="I1460" s="1" t="str">
        <f aca="false">TEXT(+'PLANTILLA PEDIDOS'!V1464,0)</f>
        <v/>
      </c>
      <c r="J1460" s="1" t="str">
        <f aca="false">+'PLANTILLA PEDIDOS'!W1464</f>
        <v/>
      </c>
    </row>
    <row r="1461" customFormat="false" ht="13.8" hidden="false" customHeight="false" outlineLevel="0" collapsed="false">
      <c r="A1461" s="22" t="n">
        <f aca="false">+'PLANTILLA PEDIDOS'!$S$1</f>
        <v>45630</v>
      </c>
      <c r="B1461" s="1" t="str">
        <f aca="false">MID(+'PLANTILLA PEDIDOS'!O1465,1,4)</f>
        <v>7711</v>
      </c>
      <c r="C1461" s="1" t="str">
        <f aca="false">+'PLANTILLA PEDIDOS'!P1465</f>
        <v>GIL JARA JAVIER OSWALDO</v>
      </c>
      <c r="D1461" s="1" t="str">
        <f aca="false">TEXT(+'PLANTILLA PEDIDOS'!Q1465,0)</f>
        <v>1000023680</v>
      </c>
      <c r="E1461" s="1" t="str">
        <f aca="false">TEXT(+'PLANTILLA PEDIDOS'!R1465,0)</f>
        <v>50640324</v>
      </c>
      <c r="F1461" s="1" t="str">
        <f aca="false">+'PLANTILLA PEDIDOS'!S1465</f>
        <v>EGU074</v>
      </c>
      <c r="G1461" s="1" t="str">
        <f aca="false">TEXT(+'PLANTILLA PEDIDOS'!T1465,0)</f>
        <v>814190449</v>
      </c>
      <c r="H1461" s="1" t="n">
        <f aca="false">+'PLANTILLA PEDIDOS'!U1465</f>
        <v>0</v>
      </c>
      <c r="I1461" s="1" t="str">
        <f aca="false">TEXT(+'PLANTILLA PEDIDOS'!V1465,0)</f>
        <v/>
      </c>
      <c r="J1461" s="1" t="str">
        <f aca="false">+'PLANTILLA PEDIDOS'!W1465</f>
        <v/>
      </c>
    </row>
    <row r="1462" customFormat="false" ht="13.8" hidden="false" customHeight="false" outlineLevel="0" collapsed="false">
      <c r="A1462" s="22" t="n">
        <f aca="false">+'PLANTILLA PEDIDOS'!$S$1</f>
        <v>45630</v>
      </c>
      <c r="B1462" s="1" t="str">
        <f aca="false">MID(+'PLANTILLA PEDIDOS'!O1466,1,4)</f>
        <v>7711</v>
      </c>
      <c r="C1462" s="1" t="str">
        <f aca="false">+'PLANTILLA PEDIDOS'!P1466</f>
        <v>GIL JARA JAVIER OSWALDO</v>
      </c>
      <c r="D1462" s="1" t="str">
        <f aca="false">TEXT(+'PLANTILLA PEDIDOS'!Q1466,0)</f>
        <v>1000023680</v>
      </c>
      <c r="E1462" s="1" t="str">
        <f aca="false">TEXT(+'PLANTILLA PEDIDOS'!R1466,0)</f>
        <v>50640324</v>
      </c>
      <c r="F1462" s="1" t="str">
        <f aca="false">+'PLANTILLA PEDIDOS'!S1466</f>
        <v>EGU074</v>
      </c>
      <c r="G1462" s="1" t="str">
        <f aca="false">TEXT(+'PLANTILLA PEDIDOS'!T1466,0)</f>
        <v>814190449</v>
      </c>
      <c r="H1462" s="1" t="n">
        <f aca="false">+'PLANTILLA PEDIDOS'!U1466</f>
        <v>0</v>
      </c>
      <c r="I1462" s="1" t="str">
        <f aca="false">TEXT(+'PLANTILLA PEDIDOS'!V1466,0)</f>
        <v/>
      </c>
      <c r="J1462" s="1" t="str">
        <f aca="false">+'PLANTILLA PEDIDOS'!W1466</f>
        <v/>
      </c>
    </row>
    <row r="1463" customFormat="false" ht="13.8" hidden="false" customHeight="false" outlineLevel="0" collapsed="false">
      <c r="A1463" s="22" t="n">
        <f aca="false">+'PLANTILLA PEDIDOS'!$S$1</f>
        <v>45630</v>
      </c>
      <c r="B1463" s="1" t="str">
        <f aca="false">MID(+'PLANTILLA PEDIDOS'!O1467,1,4)</f>
        <v>7711</v>
      </c>
      <c r="C1463" s="1" t="str">
        <f aca="false">+'PLANTILLA PEDIDOS'!P1467</f>
        <v>GIL JARA JAVIER OSWALDO</v>
      </c>
      <c r="D1463" s="1" t="str">
        <f aca="false">TEXT(+'PLANTILLA PEDIDOS'!Q1467,0)</f>
        <v>1000023680</v>
      </c>
      <c r="E1463" s="1" t="str">
        <f aca="false">TEXT(+'PLANTILLA PEDIDOS'!R1467,0)</f>
        <v>50640324</v>
      </c>
      <c r="F1463" s="1" t="str">
        <f aca="false">+'PLANTILLA PEDIDOS'!S1467</f>
        <v>EGU074</v>
      </c>
      <c r="G1463" s="1" t="str">
        <f aca="false">TEXT(+'PLANTILLA PEDIDOS'!T1467,0)</f>
        <v>814190449</v>
      </c>
      <c r="H1463" s="1" t="n">
        <f aca="false">+'PLANTILLA PEDIDOS'!U1467</f>
        <v>0</v>
      </c>
      <c r="I1463" s="1" t="str">
        <f aca="false">TEXT(+'PLANTILLA PEDIDOS'!V1467,0)</f>
        <v/>
      </c>
      <c r="J1463" s="1" t="str">
        <f aca="false">+'PLANTILLA PEDIDOS'!W1467</f>
        <v/>
      </c>
    </row>
    <row r="1464" customFormat="false" ht="13.8" hidden="false" customHeight="false" outlineLevel="0" collapsed="false">
      <c r="A1464" s="22" t="n">
        <f aca="false">+'PLANTILLA PEDIDOS'!$S$1</f>
        <v>45630</v>
      </c>
      <c r="B1464" s="1" t="str">
        <f aca="false">MID(+'PLANTILLA PEDIDOS'!O1468,1,4)</f>
        <v>7711</v>
      </c>
      <c r="C1464" s="1" t="str">
        <f aca="false">+'PLANTILLA PEDIDOS'!P1468</f>
        <v>GIL JARA JAVIER OSWALDO</v>
      </c>
      <c r="D1464" s="1" t="str">
        <f aca="false">TEXT(+'PLANTILLA PEDIDOS'!Q1468,0)</f>
        <v>1000023680</v>
      </c>
      <c r="E1464" s="1" t="str">
        <f aca="false">TEXT(+'PLANTILLA PEDIDOS'!R1468,0)</f>
        <v>50640324</v>
      </c>
      <c r="F1464" s="1" t="str">
        <f aca="false">+'PLANTILLA PEDIDOS'!S1468</f>
        <v>EGU074</v>
      </c>
      <c r="G1464" s="1" t="str">
        <f aca="false">TEXT(+'PLANTILLA PEDIDOS'!T1468,0)</f>
        <v>814190449</v>
      </c>
      <c r="H1464" s="1" t="n">
        <f aca="false">+'PLANTILLA PEDIDOS'!U1468</f>
        <v>0</v>
      </c>
      <c r="I1464" s="1" t="str">
        <f aca="false">TEXT(+'PLANTILLA PEDIDOS'!V1468,0)</f>
        <v/>
      </c>
      <c r="J1464" s="1" t="str">
        <f aca="false">+'PLANTILLA PEDIDOS'!W1468</f>
        <v/>
      </c>
    </row>
    <row r="1465" customFormat="false" ht="13.8" hidden="false" customHeight="false" outlineLevel="0" collapsed="false">
      <c r="A1465" s="22" t="n">
        <f aca="false">+'PLANTILLA PEDIDOS'!$S$1</f>
        <v>45630</v>
      </c>
      <c r="B1465" s="1" t="str">
        <f aca="false">MID(+'PLANTILLA PEDIDOS'!O1469,1,4)</f>
        <v>7711</v>
      </c>
      <c r="C1465" s="1" t="str">
        <f aca="false">+'PLANTILLA PEDIDOS'!P1469</f>
        <v>GIL JARA JAVIER OSWALDO</v>
      </c>
      <c r="D1465" s="1" t="str">
        <f aca="false">TEXT(+'PLANTILLA PEDIDOS'!Q1469,0)</f>
        <v>1000023680</v>
      </c>
      <c r="E1465" s="1" t="str">
        <f aca="false">TEXT(+'PLANTILLA PEDIDOS'!R1469,0)</f>
        <v>50640324</v>
      </c>
      <c r="F1465" s="1" t="str">
        <f aca="false">+'PLANTILLA PEDIDOS'!S1469</f>
        <v>EGU074</v>
      </c>
      <c r="G1465" s="1" t="str">
        <f aca="false">TEXT(+'PLANTILLA PEDIDOS'!T1469,0)</f>
        <v>814190449</v>
      </c>
      <c r="H1465" s="1" t="n">
        <f aca="false">+'PLANTILLA PEDIDOS'!U1469</f>
        <v>0</v>
      </c>
      <c r="I1465" s="1" t="str">
        <f aca="false">TEXT(+'PLANTILLA PEDIDOS'!V1469,0)</f>
        <v/>
      </c>
      <c r="J1465" s="1" t="str">
        <f aca="false">+'PLANTILLA PEDIDOS'!W1469</f>
        <v/>
      </c>
    </row>
    <row r="1466" customFormat="false" ht="13.8" hidden="false" customHeight="false" outlineLevel="0" collapsed="false">
      <c r="A1466" s="22" t="n">
        <f aca="false">+'PLANTILLA PEDIDOS'!$S$1</f>
        <v>45630</v>
      </c>
      <c r="B1466" s="1" t="str">
        <f aca="false">MID(+'PLANTILLA PEDIDOS'!O1470,1,4)</f>
        <v>7711</v>
      </c>
      <c r="C1466" s="1" t="str">
        <f aca="false">+'PLANTILLA PEDIDOS'!P1470</f>
        <v>GIL JARA JAVIER OSWALDO</v>
      </c>
      <c r="D1466" s="1" t="str">
        <f aca="false">TEXT(+'PLANTILLA PEDIDOS'!Q1470,0)</f>
        <v>1000023680</v>
      </c>
      <c r="E1466" s="1" t="str">
        <f aca="false">TEXT(+'PLANTILLA PEDIDOS'!R1470,0)</f>
        <v>50640324</v>
      </c>
      <c r="F1466" s="1" t="str">
        <f aca="false">+'PLANTILLA PEDIDOS'!S1470</f>
        <v>EGU074</v>
      </c>
      <c r="G1466" s="1" t="str">
        <f aca="false">TEXT(+'PLANTILLA PEDIDOS'!T1470,0)</f>
        <v>814190449</v>
      </c>
      <c r="H1466" s="1" t="n">
        <f aca="false">+'PLANTILLA PEDIDOS'!U1470</f>
        <v>0</v>
      </c>
      <c r="I1466" s="1" t="str">
        <f aca="false">TEXT(+'PLANTILLA PEDIDOS'!V1470,0)</f>
        <v/>
      </c>
      <c r="J1466" s="1" t="str">
        <f aca="false">+'PLANTILLA PEDIDOS'!W1470</f>
        <v/>
      </c>
    </row>
    <row r="1467" customFormat="false" ht="13.8" hidden="false" customHeight="false" outlineLevel="0" collapsed="false">
      <c r="A1467" s="22" t="n">
        <f aca="false">+'PLANTILLA PEDIDOS'!$S$1</f>
        <v>45630</v>
      </c>
      <c r="B1467" s="1" t="str">
        <f aca="false">MID(+'PLANTILLA PEDIDOS'!O1471,1,4)</f>
        <v>7711</v>
      </c>
      <c r="C1467" s="1" t="str">
        <f aca="false">+'PLANTILLA PEDIDOS'!P1471</f>
        <v>GIL JARA JAVIER OSWALDO</v>
      </c>
      <c r="D1467" s="1" t="str">
        <f aca="false">TEXT(+'PLANTILLA PEDIDOS'!Q1471,0)</f>
        <v>1000023680</v>
      </c>
      <c r="E1467" s="1" t="str">
        <f aca="false">TEXT(+'PLANTILLA PEDIDOS'!R1471,0)</f>
        <v>50640324</v>
      </c>
      <c r="F1467" s="1" t="str">
        <f aca="false">+'PLANTILLA PEDIDOS'!S1471</f>
        <v>EGU074</v>
      </c>
      <c r="G1467" s="1" t="str">
        <f aca="false">TEXT(+'PLANTILLA PEDIDOS'!T1471,0)</f>
        <v>814190449</v>
      </c>
      <c r="H1467" s="1" t="n">
        <f aca="false">+'PLANTILLA PEDIDOS'!U1471</f>
        <v>0</v>
      </c>
      <c r="I1467" s="1" t="str">
        <f aca="false">TEXT(+'PLANTILLA PEDIDOS'!V1471,0)</f>
        <v/>
      </c>
      <c r="J1467" s="1" t="str">
        <f aca="false">+'PLANTILLA PEDIDOS'!W1471</f>
        <v/>
      </c>
    </row>
    <row r="1468" customFormat="false" ht="13.8" hidden="false" customHeight="false" outlineLevel="0" collapsed="false">
      <c r="A1468" s="22" t="n">
        <f aca="false">+'PLANTILLA PEDIDOS'!$S$1</f>
        <v>45630</v>
      </c>
      <c r="B1468" s="1" t="str">
        <f aca="false">MID(+'PLANTILLA PEDIDOS'!O1472,1,4)</f>
        <v>7711</v>
      </c>
      <c r="C1468" s="1" t="str">
        <f aca="false">+'PLANTILLA PEDIDOS'!P1472</f>
        <v>GIL JARA JAVIER OSWALDO</v>
      </c>
      <c r="D1468" s="1" t="str">
        <f aca="false">TEXT(+'PLANTILLA PEDIDOS'!Q1472,0)</f>
        <v>1000023680</v>
      </c>
      <c r="E1468" s="1" t="str">
        <f aca="false">TEXT(+'PLANTILLA PEDIDOS'!R1472,0)</f>
        <v>50640324</v>
      </c>
      <c r="F1468" s="1" t="str">
        <f aca="false">+'PLANTILLA PEDIDOS'!S1472</f>
        <v>EGU074</v>
      </c>
      <c r="G1468" s="1" t="str">
        <f aca="false">TEXT(+'PLANTILLA PEDIDOS'!T1472,0)</f>
        <v>814190449</v>
      </c>
      <c r="H1468" s="1" t="n">
        <f aca="false">+'PLANTILLA PEDIDOS'!U1472</f>
        <v>0</v>
      </c>
      <c r="I1468" s="1" t="str">
        <f aca="false">TEXT(+'PLANTILLA PEDIDOS'!V1472,0)</f>
        <v/>
      </c>
      <c r="J1468" s="1" t="str">
        <f aca="false">+'PLANTILLA PEDIDOS'!W1472</f>
        <v/>
      </c>
    </row>
    <row r="1469" customFormat="false" ht="13.8" hidden="false" customHeight="false" outlineLevel="0" collapsed="false">
      <c r="A1469" s="22" t="n">
        <f aca="false">+'PLANTILLA PEDIDOS'!$S$1</f>
        <v>45630</v>
      </c>
      <c r="B1469" s="1" t="str">
        <f aca="false">MID(+'PLANTILLA PEDIDOS'!O1473,1,4)</f>
        <v>7711</v>
      </c>
      <c r="C1469" s="1" t="str">
        <f aca="false">+'PLANTILLA PEDIDOS'!P1473</f>
        <v>GIL JARA JAVIER OSWALDO</v>
      </c>
      <c r="D1469" s="1" t="str">
        <f aca="false">TEXT(+'PLANTILLA PEDIDOS'!Q1473,0)</f>
        <v>1000023680</v>
      </c>
      <c r="E1469" s="1" t="str">
        <f aca="false">TEXT(+'PLANTILLA PEDIDOS'!R1473,0)</f>
        <v>50640324</v>
      </c>
      <c r="F1469" s="1" t="str">
        <f aca="false">+'PLANTILLA PEDIDOS'!S1473</f>
        <v>EGU074</v>
      </c>
      <c r="G1469" s="1" t="str">
        <f aca="false">TEXT(+'PLANTILLA PEDIDOS'!T1473,0)</f>
        <v>814190449</v>
      </c>
      <c r="H1469" s="1" t="n">
        <f aca="false">+'PLANTILLA PEDIDOS'!U1473</f>
        <v>0</v>
      </c>
      <c r="I1469" s="1" t="str">
        <f aca="false">TEXT(+'PLANTILLA PEDIDOS'!V1473,0)</f>
        <v/>
      </c>
      <c r="J1469" s="1" t="str">
        <f aca="false">+'PLANTILLA PEDIDOS'!W1473</f>
        <v/>
      </c>
    </row>
    <row r="1470" customFormat="false" ht="13.8" hidden="false" customHeight="false" outlineLevel="0" collapsed="false">
      <c r="A1470" s="22" t="n">
        <f aca="false">+'PLANTILLA PEDIDOS'!$S$1</f>
        <v>45630</v>
      </c>
      <c r="B1470" s="1" t="str">
        <f aca="false">MID(+'PLANTILLA PEDIDOS'!O1474,1,4)</f>
        <v>7711</v>
      </c>
      <c r="C1470" s="1" t="str">
        <f aca="false">+'PLANTILLA PEDIDOS'!P1474</f>
        <v>GIL JARA JAVIER OSWALDO</v>
      </c>
      <c r="D1470" s="1" t="str">
        <f aca="false">TEXT(+'PLANTILLA PEDIDOS'!Q1474,0)</f>
        <v>1000023680</v>
      </c>
      <c r="E1470" s="1" t="str">
        <f aca="false">TEXT(+'PLANTILLA PEDIDOS'!R1474,0)</f>
        <v>50640324</v>
      </c>
      <c r="F1470" s="1" t="str">
        <f aca="false">+'PLANTILLA PEDIDOS'!S1474</f>
        <v>EGU074</v>
      </c>
      <c r="G1470" s="1" t="str">
        <f aca="false">TEXT(+'PLANTILLA PEDIDOS'!T1474,0)</f>
        <v>814190449</v>
      </c>
      <c r="H1470" s="1" t="n">
        <f aca="false">+'PLANTILLA PEDIDOS'!U1474</f>
        <v>0</v>
      </c>
      <c r="I1470" s="1" t="str">
        <f aca="false">TEXT(+'PLANTILLA PEDIDOS'!V1474,0)</f>
        <v/>
      </c>
      <c r="J1470" s="1" t="str">
        <f aca="false">+'PLANTILLA PEDIDOS'!W1474</f>
        <v/>
      </c>
    </row>
    <row r="1471" customFormat="false" ht="13.8" hidden="false" customHeight="false" outlineLevel="0" collapsed="false">
      <c r="A1471" s="22" t="n">
        <f aca="false">+'PLANTILLA PEDIDOS'!$S$1</f>
        <v>45630</v>
      </c>
      <c r="B1471" s="1" t="str">
        <f aca="false">MID(+'PLANTILLA PEDIDOS'!O1475,1,4)</f>
        <v>7711</v>
      </c>
      <c r="C1471" s="1" t="str">
        <f aca="false">+'PLANTILLA PEDIDOS'!P1475</f>
        <v>GIL JARA JAVIER OSWALDO</v>
      </c>
      <c r="D1471" s="1" t="str">
        <f aca="false">TEXT(+'PLANTILLA PEDIDOS'!Q1475,0)</f>
        <v>1000023680</v>
      </c>
      <c r="E1471" s="1" t="str">
        <f aca="false">TEXT(+'PLANTILLA PEDIDOS'!R1475,0)</f>
        <v>50640324</v>
      </c>
      <c r="F1471" s="1" t="str">
        <f aca="false">+'PLANTILLA PEDIDOS'!S1475</f>
        <v>EGU074</v>
      </c>
      <c r="G1471" s="1" t="str">
        <f aca="false">TEXT(+'PLANTILLA PEDIDOS'!T1475,0)</f>
        <v>814190449</v>
      </c>
      <c r="H1471" s="1" t="n">
        <f aca="false">+'PLANTILLA PEDIDOS'!U1475</f>
        <v>0</v>
      </c>
      <c r="I1471" s="1" t="str">
        <f aca="false">TEXT(+'PLANTILLA PEDIDOS'!V1475,0)</f>
        <v/>
      </c>
      <c r="J1471" s="1" t="str">
        <f aca="false">+'PLANTILLA PEDIDOS'!W1475</f>
        <v/>
      </c>
    </row>
    <row r="1472" customFormat="false" ht="13.8" hidden="false" customHeight="false" outlineLevel="0" collapsed="false">
      <c r="A1472" s="22" t="n">
        <f aca="false">+'PLANTILLA PEDIDOS'!$S$1</f>
        <v>45630</v>
      </c>
      <c r="B1472" s="1" t="str">
        <f aca="false">MID(+'PLANTILLA PEDIDOS'!O1476,1,4)</f>
        <v>7711</v>
      </c>
      <c r="C1472" s="1" t="str">
        <f aca="false">+'PLANTILLA PEDIDOS'!P1476</f>
        <v>GIL JARA JAVIER OSWALDO</v>
      </c>
      <c r="D1472" s="1" t="str">
        <f aca="false">TEXT(+'PLANTILLA PEDIDOS'!Q1476,0)</f>
        <v>1000023680</v>
      </c>
      <c r="E1472" s="1" t="str">
        <f aca="false">TEXT(+'PLANTILLA PEDIDOS'!R1476,0)</f>
        <v>50640324</v>
      </c>
      <c r="F1472" s="1" t="str">
        <f aca="false">+'PLANTILLA PEDIDOS'!S1476</f>
        <v>EGU074</v>
      </c>
      <c r="G1472" s="1" t="str">
        <f aca="false">TEXT(+'PLANTILLA PEDIDOS'!T1476,0)</f>
        <v>814190449</v>
      </c>
      <c r="H1472" s="1" t="n">
        <f aca="false">+'PLANTILLA PEDIDOS'!U1476</f>
        <v>0</v>
      </c>
      <c r="I1472" s="1" t="str">
        <f aca="false">TEXT(+'PLANTILLA PEDIDOS'!V1476,0)</f>
        <v/>
      </c>
      <c r="J1472" s="1" t="str">
        <f aca="false">+'PLANTILLA PEDIDOS'!W1476</f>
        <v/>
      </c>
    </row>
    <row r="1473" customFormat="false" ht="13.8" hidden="false" customHeight="false" outlineLevel="0" collapsed="false">
      <c r="A1473" s="22" t="n">
        <f aca="false">+'PLANTILLA PEDIDOS'!$S$1</f>
        <v>45630</v>
      </c>
      <c r="B1473" s="1" t="str">
        <f aca="false">MID(+'PLANTILLA PEDIDOS'!O1477,1,4)</f>
        <v>7711</v>
      </c>
      <c r="C1473" s="1" t="str">
        <f aca="false">+'PLANTILLA PEDIDOS'!P1477</f>
        <v>GIL JARA JAVIER OSWALDO</v>
      </c>
      <c r="D1473" s="1" t="str">
        <f aca="false">TEXT(+'PLANTILLA PEDIDOS'!Q1477,0)</f>
        <v>1000023680</v>
      </c>
      <c r="E1473" s="1" t="str">
        <f aca="false">TEXT(+'PLANTILLA PEDIDOS'!R1477,0)</f>
        <v>50640324</v>
      </c>
      <c r="F1473" s="1" t="str">
        <f aca="false">+'PLANTILLA PEDIDOS'!S1477</f>
        <v>EGU074</v>
      </c>
      <c r="G1473" s="1" t="str">
        <f aca="false">TEXT(+'PLANTILLA PEDIDOS'!T1477,0)</f>
        <v>814190449</v>
      </c>
      <c r="H1473" s="1" t="n">
        <f aca="false">+'PLANTILLA PEDIDOS'!U1477</f>
        <v>0</v>
      </c>
      <c r="I1473" s="1" t="str">
        <f aca="false">TEXT(+'PLANTILLA PEDIDOS'!V1477,0)</f>
        <v/>
      </c>
      <c r="J1473" s="1" t="str">
        <f aca="false">+'PLANTILLA PEDIDOS'!W1477</f>
        <v/>
      </c>
    </row>
    <row r="1474" customFormat="false" ht="13.8" hidden="false" customHeight="false" outlineLevel="0" collapsed="false">
      <c r="A1474" s="22" t="n">
        <f aca="false">+'PLANTILLA PEDIDOS'!$S$1</f>
        <v>45630</v>
      </c>
      <c r="B1474" s="1" t="str">
        <f aca="false">MID(+'PLANTILLA PEDIDOS'!O1478,1,4)</f>
        <v>7711</v>
      </c>
      <c r="C1474" s="1" t="str">
        <f aca="false">+'PLANTILLA PEDIDOS'!P1478</f>
        <v>GIL JARA JAVIER OSWALDO</v>
      </c>
      <c r="D1474" s="1" t="str">
        <f aca="false">TEXT(+'PLANTILLA PEDIDOS'!Q1478,0)</f>
        <v>1000023680</v>
      </c>
      <c r="E1474" s="1" t="str">
        <f aca="false">TEXT(+'PLANTILLA PEDIDOS'!R1478,0)</f>
        <v>50640324</v>
      </c>
      <c r="F1474" s="1" t="str">
        <f aca="false">+'PLANTILLA PEDIDOS'!S1478</f>
        <v>EGU074</v>
      </c>
      <c r="G1474" s="1" t="str">
        <f aca="false">TEXT(+'PLANTILLA PEDIDOS'!T1478,0)</f>
        <v>814190449</v>
      </c>
      <c r="H1474" s="1" t="n">
        <f aca="false">+'PLANTILLA PEDIDOS'!U1478</f>
        <v>0</v>
      </c>
      <c r="I1474" s="1" t="str">
        <f aca="false">TEXT(+'PLANTILLA PEDIDOS'!V1478,0)</f>
        <v/>
      </c>
      <c r="J1474" s="1" t="str">
        <f aca="false">+'PLANTILLA PEDIDOS'!W1478</f>
        <v/>
      </c>
    </row>
    <row r="1475" customFormat="false" ht="13.8" hidden="false" customHeight="false" outlineLevel="0" collapsed="false">
      <c r="A1475" s="22" t="n">
        <f aca="false">+'PLANTILLA PEDIDOS'!$S$1</f>
        <v>45630</v>
      </c>
      <c r="B1475" s="1" t="str">
        <f aca="false">MID(+'PLANTILLA PEDIDOS'!O1479,1,4)</f>
        <v>7711</v>
      </c>
      <c r="C1475" s="1" t="str">
        <f aca="false">+'PLANTILLA PEDIDOS'!P1479</f>
        <v>GIL JARA JAVIER OSWALDO</v>
      </c>
      <c r="D1475" s="1" t="str">
        <f aca="false">TEXT(+'PLANTILLA PEDIDOS'!Q1479,0)</f>
        <v>1000023680</v>
      </c>
      <c r="E1475" s="1" t="str">
        <f aca="false">TEXT(+'PLANTILLA PEDIDOS'!R1479,0)</f>
        <v>50640324</v>
      </c>
      <c r="F1475" s="1" t="str">
        <f aca="false">+'PLANTILLA PEDIDOS'!S1479</f>
        <v>EGU074</v>
      </c>
      <c r="G1475" s="1" t="str">
        <f aca="false">TEXT(+'PLANTILLA PEDIDOS'!T1479,0)</f>
        <v>814190449</v>
      </c>
      <c r="H1475" s="1" t="n">
        <f aca="false">+'PLANTILLA PEDIDOS'!U1479</f>
        <v>0</v>
      </c>
      <c r="I1475" s="1" t="str">
        <f aca="false">TEXT(+'PLANTILLA PEDIDOS'!V1479,0)</f>
        <v/>
      </c>
      <c r="J1475" s="1" t="str">
        <f aca="false">+'PLANTILLA PEDIDOS'!W1479</f>
        <v/>
      </c>
    </row>
    <row r="1476" customFormat="false" ht="13.8" hidden="false" customHeight="false" outlineLevel="0" collapsed="false">
      <c r="A1476" s="22" t="n">
        <f aca="false">+'PLANTILLA PEDIDOS'!$S$1</f>
        <v>45630</v>
      </c>
      <c r="B1476" s="1" t="str">
        <f aca="false">MID(+'PLANTILLA PEDIDOS'!O1480,1,4)</f>
        <v>7711</v>
      </c>
      <c r="C1476" s="1" t="str">
        <f aca="false">+'PLANTILLA PEDIDOS'!P1480</f>
        <v>GIL JARA JAVIER OSWALDO</v>
      </c>
      <c r="D1476" s="1" t="str">
        <f aca="false">TEXT(+'PLANTILLA PEDIDOS'!Q1480,0)</f>
        <v>1000023680</v>
      </c>
      <c r="E1476" s="1" t="str">
        <f aca="false">TEXT(+'PLANTILLA PEDIDOS'!R1480,0)</f>
        <v>50640324</v>
      </c>
      <c r="F1476" s="1" t="str">
        <f aca="false">+'PLANTILLA PEDIDOS'!S1480</f>
        <v>EGU074</v>
      </c>
      <c r="G1476" s="1" t="str">
        <f aca="false">TEXT(+'PLANTILLA PEDIDOS'!T1480,0)</f>
        <v>814190449</v>
      </c>
      <c r="H1476" s="1" t="n">
        <f aca="false">+'PLANTILLA PEDIDOS'!U1480</f>
        <v>0</v>
      </c>
      <c r="I1476" s="1" t="str">
        <f aca="false">TEXT(+'PLANTILLA PEDIDOS'!V1480,0)</f>
        <v/>
      </c>
      <c r="J1476" s="1" t="str">
        <f aca="false">+'PLANTILLA PEDIDOS'!W1480</f>
        <v/>
      </c>
    </row>
    <row r="1477" customFormat="false" ht="13.8" hidden="false" customHeight="false" outlineLevel="0" collapsed="false">
      <c r="A1477" s="22" t="n">
        <f aca="false">+'PLANTILLA PEDIDOS'!$S$1</f>
        <v>45630</v>
      </c>
      <c r="B1477" s="1" t="str">
        <f aca="false">MID(+'PLANTILLA PEDIDOS'!O1481,1,4)</f>
        <v>7711</v>
      </c>
      <c r="C1477" s="1" t="str">
        <f aca="false">+'PLANTILLA PEDIDOS'!P1481</f>
        <v>GIL JARA JAVIER OSWALDO</v>
      </c>
      <c r="D1477" s="1" t="str">
        <f aca="false">TEXT(+'PLANTILLA PEDIDOS'!Q1481,0)</f>
        <v>1000023680</v>
      </c>
      <c r="E1477" s="1" t="str">
        <f aca="false">TEXT(+'PLANTILLA PEDIDOS'!R1481,0)</f>
        <v>50640324</v>
      </c>
      <c r="F1477" s="1" t="str">
        <f aca="false">+'PLANTILLA PEDIDOS'!S1481</f>
        <v>EGU074</v>
      </c>
      <c r="G1477" s="1" t="str">
        <f aca="false">TEXT(+'PLANTILLA PEDIDOS'!T1481,0)</f>
        <v>814190449</v>
      </c>
      <c r="H1477" s="1" t="n">
        <f aca="false">+'PLANTILLA PEDIDOS'!U1481</f>
        <v>0</v>
      </c>
      <c r="I1477" s="1" t="str">
        <f aca="false">TEXT(+'PLANTILLA PEDIDOS'!V1481,0)</f>
        <v/>
      </c>
      <c r="J1477" s="1" t="str">
        <f aca="false">+'PLANTILLA PEDIDOS'!W1481</f>
        <v/>
      </c>
    </row>
    <row r="1478" customFormat="false" ht="13.8" hidden="false" customHeight="false" outlineLevel="0" collapsed="false">
      <c r="A1478" s="22" t="n">
        <f aca="false">+'PLANTILLA PEDIDOS'!$S$1</f>
        <v>45630</v>
      </c>
      <c r="B1478" s="1" t="str">
        <f aca="false">MID(+'PLANTILLA PEDIDOS'!O1482,1,4)</f>
        <v>7711</v>
      </c>
      <c r="C1478" s="1" t="str">
        <f aca="false">+'PLANTILLA PEDIDOS'!P1482</f>
        <v>GIL JARA JAVIER OSWALDO</v>
      </c>
      <c r="D1478" s="1" t="str">
        <f aca="false">TEXT(+'PLANTILLA PEDIDOS'!Q1482,0)</f>
        <v>1000023680</v>
      </c>
      <c r="E1478" s="1" t="str">
        <f aca="false">TEXT(+'PLANTILLA PEDIDOS'!R1482,0)</f>
        <v>50640324</v>
      </c>
      <c r="F1478" s="1" t="str">
        <f aca="false">+'PLANTILLA PEDIDOS'!S1482</f>
        <v>EGU074</v>
      </c>
      <c r="G1478" s="1" t="str">
        <f aca="false">TEXT(+'PLANTILLA PEDIDOS'!T1482,0)</f>
        <v>814190449</v>
      </c>
      <c r="H1478" s="1" t="n">
        <f aca="false">+'PLANTILLA PEDIDOS'!U1482</f>
        <v>0</v>
      </c>
      <c r="I1478" s="1" t="str">
        <f aca="false">TEXT(+'PLANTILLA PEDIDOS'!V1482,0)</f>
        <v/>
      </c>
      <c r="J1478" s="1" t="str">
        <f aca="false">+'PLANTILLA PEDIDOS'!W1482</f>
        <v/>
      </c>
    </row>
    <row r="1479" customFormat="false" ht="13.8" hidden="false" customHeight="false" outlineLevel="0" collapsed="false">
      <c r="A1479" s="22" t="n">
        <f aca="false">+'PLANTILLA PEDIDOS'!$S$1</f>
        <v>45630</v>
      </c>
      <c r="B1479" s="1" t="str">
        <f aca="false">MID(+'PLANTILLA PEDIDOS'!O1483,1,4)</f>
        <v>7711</v>
      </c>
      <c r="C1479" s="1" t="str">
        <f aca="false">+'PLANTILLA PEDIDOS'!P1483</f>
        <v>GIL JARA JAVIER OSWALDO</v>
      </c>
      <c r="D1479" s="1" t="str">
        <f aca="false">TEXT(+'PLANTILLA PEDIDOS'!Q1483,0)</f>
        <v>1000023680</v>
      </c>
      <c r="E1479" s="1" t="str">
        <f aca="false">TEXT(+'PLANTILLA PEDIDOS'!R1483,0)</f>
        <v>50640324</v>
      </c>
      <c r="F1479" s="1" t="str">
        <f aca="false">+'PLANTILLA PEDIDOS'!S1483</f>
        <v>EGU074</v>
      </c>
      <c r="G1479" s="1" t="str">
        <f aca="false">TEXT(+'PLANTILLA PEDIDOS'!T1483,0)</f>
        <v>814190449</v>
      </c>
      <c r="H1479" s="1" t="n">
        <f aca="false">+'PLANTILLA PEDIDOS'!U1483</f>
        <v>0</v>
      </c>
      <c r="I1479" s="1" t="str">
        <f aca="false">TEXT(+'PLANTILLA PEDIDOS'!V1483,0)</f>
        <v/>
      </c>
      <c r="J1479" s="1" t="str">
        <f aca="false">+'PLANTILLA PEDIDOS'!W1483</f>
        <v/>
      </c>
    </row>
    <row r="1480" customFormat="false" ht="13.8" hidden="false" customHeight="false" outlineLevel="0" collapsed="false">
      <c r="A1480" s="22" t="n">
        <f aca="false">+'PLANTILLA PEDIDOS'!$S$1</f>
        <v>45630</v>
      </c>
      <c r="B1480" s="1" t="str">
        <f aca="false">MID(+'PLANTILLA PEDIDOS'!O1484,1,4)</f>
        <v>7711</v>
      </c>
      <c r="C1480" s="1" t="str">
        <f aca="false">+'PLANTILLA PEDIDOS'!P1484</f>
        <v>GIL JARA JAVIER OSWALDO</v>
      </c>
      <c r="D1480" s="1" t="str">
        <f aca="false">TEXT(+'PLANTILLA PEDIDOS'!Q1484,0)</f>
        <v>1000023680</v>
      </c>
      <c r="E1480" s="1" t="str">
        <f aca="false">TEXT(+'PLANTILLA PEDIDOS'!R1484,0)</f>
        <v>50640324</v>
      </c>
      <c r="F1480" s="1" t="str">
        <f aca="false">+'PLANTILLA PEDIDOS'!S1484</f>
        <v>EGU074</v>
      </c>
      <c r="G1480" s="1" t="str">
        <f aca="false">TEXT(+'PLANTILLA PEDIDOS'!T1484,0)</f>
        <v>814190449</v>
      </c>
      <c r="H1480" s="1" t="n">
        <f aca="false">+'PLANTILLA PEDIDOS'!U1484</f>
        <v>0</v>
      </c>
      <c r="I1480" s="1" t="str">
        <f aca="false">TEXT(+'PLANTILLA PEDIDOS'!V1484,0)</f>
        <v/>
      </c>
      <c r="J1480" s="1" t="str">
        <f aca="false">+'PLANTILLA PEDIDOS'!W1484</f>
        <v/>
      </c>
    </row>
    <row r="1481" customFormat="false" ht="13.8" hidden="false" customHeight="false" outlineLevel="0" collapsed="false">
      <c r="A1481" s="22" t="n">
        <f aca="false">+'PLANTILLA PEDIDOS'!$S$1</f>
        <v>45630</v>
      </c>
      <c r="B1481" s="1" t="str">
        <f aca="false">MID(+'PLANTILLA PEDIDOS'!O1485,1,4)</f>
        <v>7711</v>
      </c>
      <c r="C1481" s="1" t="str">
        <f aca="false">+'PLANTILLA PEDIDOS'!P1485</f>
        <v>GIL JARA JAVIER OSWALDO</v>
      </c>
      <c r="D1481" s="1" t="str">
        <f aca="false">TEXT(+'PLANTILLA PEDIDOS'!Q1485,0)</f>
        <v>1000023680</v>
      </c>
      <c r="E1481" s="1" t="str">
        <f aca="false">TEXT(+'PLANTILLA PEDIDOS'!R1485,0)</f>
        <v>50640324</v>
      </c>
      <c r="F1481" s="1" t="str">
        <f aca="false">+'PLANTILLA PEDIDOS'!S1485</f>
        <v>EGU074</v>
      </c>
      <c r="G1481" s="1" t="str">
        <f aca="false">TEXT(+'PLANTILLA PEDIDOS'!T1485,0)</f>
        <v>814190449</v>
      </c>
      <c r="H1481" s="1" t="n">
        <f aca="false">+'PLANTILLA PEDIDOS'!U1485</f>
        <v>0</v>
      </c>
      <c r="I1481" s="1" t="str">
        <f aca="false">TEXT(+'PLANTILLA PEDIDOS'!V1485,0)</f>
        <v/>
      </c>
      <c r="J1481" s="1" t="str">
        <f aca="false">+'PLANTILLA PEDIDOS'!W1485</f>
        <v/>
      </c>
    </row>
    <row r="1482" customFormat="false" ht="13.8" hidden="false" customHeight="false" outlineLevel="0" collapsed="false">
      <c r="A1482" s="22" t="n">
        <f aca="false">+'PLANTILLA PEDIDOS'!$S$1</f>
        <v>45630</v>
      </c>
      <c r="B1482" s="1" t="str">
        <f aca="false">MID(+'PLANTILLA PEDIDOS'!O1486,1,4)</f>
        <v>7711</v>
      </c>
      <c r="C1482" s="1" t="str">
        <f aca="false">+'PLANTILLA PEDIDOS'!P1486</f>
        <v>GIL JARA JAVIER OSWALDO</v>
      </c>
      <c r="D1482" s="1" t="str">
        <f aca="false">TEXT(+'PLANTILLA PEDIDOS'!Q1486,0)</f>
        <v>1000023680</v>
      </c>
      <c r="E1482" s="1" t="str">
        <f aca="false">TEXT(+'PLANTILLA PEDIDOS'!R1486,0)</f>
        <v>50640324</v>
      </c>
      <c r="F1482" s="1" t="str">
        <f aca="false">+'PLANTILLA PEDIDOS'!S1486</f>
        <v>EGU074</v>
      </c>
      <c r="G1482" s="1" t="str">
        <f aca="false">TEXT(+'PLANTILLA PEDIDOS'!T1486,0)</f>
        <v>814190449</v>
      </c>
      <c r="H1482" s="1" t="n">
        <f aca="false">+'PLANTILLA PEDIDOS'!U1486</f>
        <v>0</v>
      </c>
      <c r="I1482" s="1" t="str">
        <f aca="false">TEXT(+'PLANTILLA PEDIDOS'!V1486,0)</f>
        <v/>
      </c>
      <c r="J1482" s="1" t="str">
        <f aca="false">+'PLANTILLA PEDIDOS'!W1486</f>
        <v/>
      </c>
    </row>
    <row r="1483" customFormat="false" ht="13.8" hidden="false" customHeight="false" outlineLevel="0" collapsed="false">
      <c r="A1483" s="22" t="n">
        <f aca="false">+'PLANTILLA PEDIDOS'!$S$1</f>
        <v>45630</v>
      </c>
      <c r="B1483" s="1" t="str">
        <f aca="false">MID(+'PLANTILLA PEDIDOS'!O1487,1,4)</f>
        <v>7711</v>
      </c>
      <c r="C1483" s="1" t="str">
        <f aca="false">+'PLANTILLA PEDIDOS'!P1487</f>
        <v>GIL JARA JAVIER OSWALDO</v>
      </c>
      <c r="D1483" s="1" t="str">
        <f aca="false">TEXT(+'PLANTILLA PEDIDOS'!Q1487,0)</f>
        <v>1000023680</v>
      </c>
      <c r="E1483" s="1" t="str">
        <f aca="false">TEXT(+'PLANTILLA PEDIDOS'!R1487,0)</f>
        <v>50640324</v>
      </c>
      <c r="F1483" s="1" t="str">
        <f aca="false">+'PLANTILLA PEDIDOS'!S1487</f>
        <v>EGU074</v>
      </c>
      <c r="G1483" s="1" t="str">
        <f aca="false">TEXT(+'PLANTILLA PEDIDOS'!T1487,0)</f>
        <v>814190449</v>
      </c>
      <c r="H1483" s="1" t="n">
        <f aca="false">+'PLANTILLA PEDIDOS'!U1487</f>
        <v>0</v>
      </c>
      <c r="I1483" s="1" t="str">
        <f aca="false">TEXT(+'PLANTILLA PEDIDOS'!V1487,0)</f>
        <v/>
      </c>
      <c r="J1483" s="1" t="str">
        <f aca="false">+'PLANTILLA PEDIDOS'!W1487</f>
        <v/>
      </c>
    </row>
    <row r="1484" customFormat="false" ht="13.8" hidden="false" customHeight="false" outlineLevel="0" collapsed="false">
      <c r="A1484" s="22" t="n">
        <f aca="false">+'PLANTILLA PEDIDOS'!$S$1</f>
        <v>45630</v>
      </c>
      <c r="B1484" s="1" t="str">
        <f aca="false">MID(+'PLANTILLA PEDIDOS'!O1488,1,4)</f>
        <v>7711</v>
      </c>
      <c r="C1484" s="1" t="str">
        <f aca="false">+'PLANTILLA PEDIDOS'!P1488</f>
        <v>GIL JARA JAVIER OSWALDO</v>
      </c>
      <c r="D1484" s="1" t="str">
        <f aca="false">TEXT(+'PLANTILLA PEDIDOS'!Q1488,0)</f>
        <v>1000023680</v>
      </c>
      <c r="E1484" s="1" t="str">
        <f aca="false">TEXT(+'PLANTILLA PEDIDOS'!R1488,0)</f>
        <v>50640324</v>
      </c>
      <c r="F1484" s="1" t="str">
        <f aca="false">+'PLANTILLA PEDIDOS'!S1488</f>
        <v>EGU074</v>
      </c>
      <c r="G1484" s="1" t="str">
        <f aca="false">TEXT(+'PLANTILLA PEDIDOS'!T1488,0)</f>
        <v>814190449</v>
      </c>
      <c r="H1484" s="1" t="n">
        <f aca="false">+'PLANTILLA PEDIDOS'!U1488</f>
        <v>0</v>
      </c>
      <c r="I1484" s="1" t="str">
        <f aca="false">TEXT(+'PLANTILLA PEDIDOS'!V1488,0)</f>
        <v/>
      </c>
      <c r="J1484" s="1" t="str">
        <f aca="false">+'PLANTILLA PEDIDOS'!W1488</f>
        <v/>
      </c>
    </row>
    <row r="1485" customFormat="false" ht="13.8" hidden="false" customHeight="false" outlineLevel="0" collapsed="false">
      <c r="A1485" s="22" t="n">
        <f aca="false">+'PLANTILLA PEDIDOS'!$S$1</f>
        <v>45630</v>
      </c>
      <c r="B1485" s="1" t="str">
        <f aca="false">MID(+'PLANTILLA PEDIDOS'!O1489,1,4)</f>
        <v>7711</v>
      </c>
      <c r="C1485" s="1" t="str">
        <f aca="false">+'PLANTILLA PEDIDOS'!P1489</f>
        <v>GIL JARA JAVIER OSWALDO</v>
      </c>
      <c r="D1485" s="1" t="str">
        <f aca="false">TEXT(+'PLANTILLA PEDIDOS'!Q1489,0)</f>
        <v>1000023680</v>
      </c>
      <c r="E1485" s="1" t="str">
        <f aca="false">TEXT(+'PLANTILLA PEDIDOS'!R1489,0)</f>
        <v>50640324</v>
      </c>
      <c r="F1485" s="1" t="str">
        <f aca="false">+'PLANTILLA PEDIDOS'!S1489</f>
        <v>EGU074</v>
      </c>
      <c r="G1485" s="1" t="str">
        <f aca="false">TEXT(+'PLANTILLA PEDIDOS'!T1489,0)</f>
        <v>814190449</v>
      </c>
      <c r="H1485" s="1" t="n">
        <f aca="false">+'PLANTILLA PEDIDOS'!U1489</f>
        <v>0</v>
      </c>
      <c r="I1485" s="1" t="str">
        <f aca="false">TEXT(+'PLANTILLA PEDIDOS'!V1489,0)</f>
        <v/>
      </c>
      <c r="J1485" s="1" t="str">
        <f aca="false">+'PLANTILLA PEDIDOS'!W1489</f>
        <v/>
      </c>
    </row>
    <row r="1486" customFormat="false" ht="13.8" hidden="false" customHeight="false" outlineLevel="0" collapsed="false">
      <c r="A1486" s="22" t="n">
        <f aca="false">+'PLANTILLA PEDIDOS'!$S$1</f>
        <v>45630</v>
      </c>
      <c r="B1486" s="1" t="str">
        <f aca="false">MID(+'PLANTILLA PEDIDOS'!O1490,1,4)</f>
        <v>7711</v>
      </c>
      <c r="C1486" s="1" t="str">
        <f aca="false">+'PLANTILLA PEDIDOS'!P1490</f>
        <v>GIL JARA JAVIER OSWALDO</v>
      </c>
      <c r="D1486" s="1" t="str">
        <f aca="false">TEXT(+'PLANTILLA PEDIDOS'!Q1490,0)</f>
        <v>1000023680</v>
      </c>
      <c r="E1486" s="1" t="str">
        <f aca="false">TEXT(+'PLANTILLA PEDIDOS'!R1490,0)</f>
        <v>50640324</v>
      </c>
      <c r="F1486" s="1" t="str">
        <f aca="false">+'PLANTILLA PEDIDOS'!S1490</f>
        <v>EGU074</v>
      </c>
      <c r="G1486" s="1" t="str">
        <f aca="false">TEXT(+'PLANTILLA PEDIDOS'!T1490,0)</f>
        <v>814190449</v>
      </c>
      <c r="H1486" s="1" t="n">
        <f aca="false">+'PLANTILLA PEDIDOS'!U1490</f>
        <v>0</v>
      </c>
      <c r="I1486" s="1" t="str">
        <f aca="false">TEXT(+'PLANTILLA PEDIDOS'!V1490,0)</f>
        <v/>
      </c>
      <c r="J1486" s="1" t="str">
        <f aca="false">+'PLANTILLA PEDIDOS'!W1490</f>
        <v/>
      </c>
    </row>
    <row r="1487" customFormat="false" ht="13.8" hidden="false" customHeight="false" outlineLevel="0" collapsed="false">
      <c r="A1487" s="22" t="n">
        <f aca="false">+'PLANTILLA PEDIDOS'!$S$1</f>
        <v>45630</v>
      </c>
      <c r="B1487" s="1" t="str">
        <f aca="false">MID(+'PLANTILLA PEDIDOS'!O1491,1,4)</f>
        <v>7711</v>
      </c>
      <c r="C1487" s="1" t="str">
        <f aca="false">+'PLANTILLA PEDIDOS'!P1491</f>
        <v>GIL JARA JAVIER OSWALDO</v>
      </c>
      <c r="D1487" s="1" t="str">
        <f aca="false">TEXT(+'PLANTILLA PEDIDOS'!Q1491,0)</f>
        <v>1000023680</v>
      </c>
      <c r="E1487" s="1" t="str">
        <f aca="false">TEXT(+'PLANTILLA PEDIDOS'!R1491,0)</f>
        <v>50640324</v>
      </c>
      <c r="F1487" s="1" t="str">
        <f aca="false">+'PLANTILLA PEDIDOS'!S1491</f>
        <v>EGU074</v>
      </c>
      <c r="G1487" s="1" t="str">
        <f aca="false">TEXT(+'PLANTILLA PEDIDOS'!T1491,0)</f>
        <v>814190449</v>
      </c>
      <c r="H1487" s="1" t="n">
        <f aca="false">+'PLANTILLA PEDIDOS'!U1491</f>
        <v>0</v>
      </c>
      <c r="I1487" s="1" t="str">
        <f aca="false">TEXT(+'PLANTILLA PEDIDOS'!V1491,0)</f>
        <v/>
      </c>
      <c r="J1487" s="1" t="str">
        <f aca="false">+'PLANTILLA PEDIDOS'!W1491</f>
        <v/>
      </c>
    </row>
    <row r="1488" customFormat="false" ht="13.8" hidden="false" customHeight="false" outlineLevel="0" collapsed="false">
      <c r="A1488" s="22" t="n">
        <f aca="false">+'PLANTILLA PEDIDOS'!$S$1</f>
        <v>45630</v>
      </c>
      <c r="B1488" s="1" t="str">
        <f aca="false">MID(+'PLANTILLA PEDIDOS'!O1492,1,4)</f>
        <v>7711</v>
      </c>
      <c r="C1488" s="1" t="str">
        <f aca="false">+'PLANTILLA PEDIDOS'!P1492</f>
        <v>GIL JARA JAVIER OSWALDO</v>
      </c>
      <c r="D1488" s="1" t="str">
        <f aca="false">TEXT(+'PLANTILLA PEDIDOS'!Q1492,0)</f>
        <v>1000023680</v>
      </c>
      <c r="E1488" s="1" t="str">
        <f aca="false">TEXT(+'PLANTILLA PEDIDOS'!R1492,0)</f>
        <v>50640324</v>
      </c>
      <c r="F1488" s="1" t="str">
        <f aca="false">+'PLANTILLA PEDIDOS'!S1492</f>
        <v>EGU074</v>
      </c>
      <c r="G1488" s="1" t="str">
        <f aca="false">TEXT(+'PLANTILLA PEDIDOS'!T1492,0)</f>
        <v>814190449</v>
      </c>
      <c r="H1488" s="1" t="n">
        <f aca="false">+'PLANTILLA PEDIDOS'!U1492</f>
        <v>0</v>
      </c>
      <c r="I1488" s="1" t="str">
        <f aca="false">TEXT(+'PLANTILLA PEDIDOS'!V1492,0)</f>
        <v/>
      </c>
      <c r="J1488" s="1" t="str">
        <f aca="false">+'PLANTILLA PEDIDOS'!W1492</f>
        <v/>
      </c>
    </row>
    <row r="1489" customFormat="false" ht="13.8" hidden="false" customHeight="false" outlineLevel="0" collapsed="false">
      <c r="A1489" s="22" t="n">
        <f aca="false">+'PLANTILLA PEDIDOS'!$S$1</f>
        <v>45630</v>
      </c>
      <c r="B1489" s="1" t="str">
        <f aca="false">MID(+'PLANTILLA PEDIDOS'!O1493,1,4)</f>
        <v>7711</v>
      </c>
      <c r="C1489" s="1" t="str">
        <f aca="false">+'PLANTILLA PEDIDOS'!P1493</f>
        <v>GIL JARA JAVIER OSWALDO</v>
      </c>
      <c r="D1489" s="1" t="str">
        <f aca="false">TEXT(+'PLANTILLA PEDIDOS'!Q1493,0)</f>
        <v>1000023680</v>
      </c>
      <c r="E1489" s="1" t="str">
        <f aca="false">TEXT(+'PLANTILLA PEDIDOS'!R1493,0)</f>
        <v>50640324</v>
      </c>
      <c r="F1489" s="1" t="str">
        <f aca="false">+'PLANTILLA PEDIDOS'!S1493</f>
        <v>EGU074</v>
      </c>
      <c r="G1489" s="1" t="str">
        <f aca="false">TEXT(+'PLANTILLA PEDIDOS'!T1493,0)</f>
        <v>814190449</v>
      </c>
      <c r="H1489" s="1" t="n">
        <f aca="false">+'PLANTILLA PEDIDOS'!U1493</f>
        <v>0</v>
      </c>
      <c r="I1489" s="1" t="str">
        <f aca="false">TEXT(+'PLANTILLA PEDIDOS'!V1493,0)</f>
        <v/>
      </c>
      <c r="J1489" s="1" t="str">
        <f aca="false">+'PLANTILLA PEDIDOS'!W1493</f>
        <v/>
      </c>
    </row>
    <row r="1490" customFormat="false" ht="13.8" hidden="false" customHeight="false" outlineLevel="0" collapsed="false">
      <c r="A1490" s="22" t="n">
        <f aca="false">+'PLANTILLA PEDIDOS'!$S$1</f>
        <v>45630</v>
      </c>
      <c r="B1490" s="1" t="str">
        <f aca="false">MID(+'PLANTILLA PEDIDOS'!O1494,1,4)</f>
        <v>7711</v>
      </c>
      <c r="C1490" s="1" t="str">
        <f aca="false">+'PLANTILLA PEDIDOS'!P1494</f>
        <v>GIL JARA JAVIER OSWALDO</v>
      </c>
      <c r="D1490" s="1" t="str">
        <f aca="false">TEXT(+'PLANTILLA PEDIDOS'!Q1494,0)</f>
        <v>1000023680</v>
      </c>
      <c r="E1490" s="1" t="str">
        <f aca="false">TEXT(+'PLANTILLA PEDIDOS'!R1494,0)</f>
        <v>50640324</v>
      </c>
      <c r="F1490" s="1" t="str">
        <f aca="false">+'PLANTILLA PEDIDOS'!S1494</f>
        <v>EGU074</v>
      </c>
      <c r="G1490" s="1" t="str">
        <f aca="false">TEXT(+'PLANTILLA PEDIDOS'!T1494,0)</f>
        <v>814190449</v>
      </c>
      <c r="H1490" s="1" t="n">
        <f aca="false">+'PLANTILLA PEDIDOS'!U1494</f>
        <v>0</v>
      </c>
      <c r="I1490" s="1" t="str">
        <f aca="false">TEXT(+'PLANTILLA PEDIDOS'!V1494,0)</f>
        <v/>
      </c>
      <c r="J1490" s="1" t="str">
        <f aca="false">+'PLANTILLA PEDIDOS'!W1494</f>
        <v/>
      </c>
    </row>
    <row r="1491" customFormat="false" ht="13.8" hidden="false" customHeight="false" outlineLevel="0" collapsed="false">
      <c r="A1491" s="22" t="n">
        <f aca="false">+'PLANTILLA PEDIDOS'!$S$1</f>
        <v>45630</v>
      </c>
      <c r="B1491" s="1" t="str">
        <f aca="false">MID(+'PLANTILLA PEDIDOS'!O1495,1,4)</f>
        <v>7711</v>
      </c>
      <c r="C1491" s="1" t="str">
        <f aca="false">+'PLANTILLA PEDIDOS'!P1495</f>
        <v>GIL JARA JAVIER OSWALDO</v>
      </c>
      <c r="D1491" s="1" t="str">
        <f aca="false">TEXT(+'PLANTILLA PEDIDOS'!Q1495,0)</f>
        <v>1000023680</v>
      </c>
      <c r="E1491" s="1" t="str">
        <f aca="false">TEXT(+'PLANTILLA PEDIDOS'!R1495,0)</f>
        <v>50640324</v>
      </c>
      <c r="F1491" s="1" t="str">
        <f aca="false">+'PLANTILLA PEDIDOS'!S1495</f>
        <v>EGU074</v>
      </c>
      <c r="G1491" s="1" t="str">
        <f aca="false">TEXT(+'PLANTILLA PEDIDOS'!T1495,0)</f>
        <v>814190449</v>
      </c>
      <c r="H1491" s="1" t="n">
        <f aca="false">+'PLANTILLA PEDIDOS'!U1495</f>
        <v>0</v>
      </c>
      <c r="I1491" s="1" t="str">
        <f aca="false">TEXT(+'PLANTILLA PEDIDOS'!V1495,0)</f>
        <v/>
      </c>
      <c r="J1491" s="1" t="str">
        <f aca="false">+'PLANTILLA PEDIDOS'!W1495</f>
        <v/>
      </c>
    </row>
    <row r="1492" customFormat="false" ht="13.8" hidden="false" customHeight="false" outlineLevel="0" collapsed="false">
      <c r="A1492" s="22" t="n">
        <f aca="false">+'PLANTILLA PEDIDOS'!$S$1</f>
        <v>45630</v>
      </c>
      <c r="B1492" s="1" t="str">
        <f aca="false">MID(+'PLANTILLA PEDIDOS'!O1496,1,4)</f>
        <v>7711</v>
      </c>
      <c r="C1492" s="1" t="str">
        <f aca="false">+'PLANTILLA PEDIDOS'!P1496</f>
        <v>GIL JARA JAVIER OSWALDO</v>
      </c>
      <c r="D1492" s="1" t="str">
        <f aca="false">TEXT(+'PLANTILLA PEDIDOS'!Q1496,0)</f>
        <v>1000023680</v>
      </c>
      <c r="E1492" s="1" t="str">
        <f aca="false">TEXT(+'PLANTILLA PEDIDOS'!R1496,0)</f>
        <v>50640324</v>
      </c>
      <c r="F1492" s="1" t="str">
        <f aca="false">+'PLANTILLA PEDIDOS'!S1496</f>
        <v>EGU074</v>
      </c>
      <c r="G1492" s="1" t="str">
        <f aca="false">TEXT(+'PLANTILLA PEDIDOS'!T1496,0)</f>
        <v>814190449</v>
      </c>
      <c r="H1492" s="1" t="n">
        <f aca="false">+'PLANTILLA PEDIDOS'!U1496</f>
        <v>0</v>
      </c>
      <c r="I1492" s="1" t="str">
        <f aca="false">TEXT(+'PLANTILLA PEDIDOS'!V1496,0)</f>
        <v/>
      </c>
      <c r="J1492" s="1" t="str">
        <f aca="false">+'PLANTILLA PEDIDOS'!W1496</f>
        <v/>
      </c>
    </row>
    <row r="1493" customFormat="false" ht="13.8" hidden="false" customHeight="false" outlineLevel="0" collapsed="false">
      <c r="A1493" s="22" t="n">
        <f aca="false">+'PLANTILLA PEDIDOS'!$S$1</f>
        <v>45630</v>
      </c>
      <c r="B1493" s="1" t="str">
        <f aca="false">MID(+'PLANTILLA PEDIDOS'!O1497,1,4)</f>
        <v>7711</v>
      </c>
      <c r="C1493" s="1" t="str">
        <f aca="false">+'PLANTILLA PEDIDOS'!P1497</f>
        <v>GIL JARA JAVIER OSWALDO</v>
      </c>
      <c r="D1493" s="1" t="str">
        <f aca="false">TEXT(+'PLANTILLA PEDIDOS'!Q1497,0)</f>
        <v>1000023680</v>
      </c>
      <c r="E1493" s="1" t="str">
        <f aca="false">TEXT(+'PLANTILLA PEDIDOS'!R1497,0)</f>
        <v>50640324</v>
      </c>
      <c r="F1493" s="1" t="str">
        <f aca="false">+'PLANTILLA PEDIDOS'!S1497</f>
        <v>EGU074</v>
      </c>
      <c r="G1493" s="1" t="str">
        <f aca="false">TEXT(+'PLANTILLA PEDIDOS'!T1497,0)</f>
        <v>814190449</v>
      </c>
      <c r="H1493" s="1" t="n">
        <f aca="false">+'PLANTILLA PEDIDOS'!U1497</f>
        <v>0</v>
      </c>
      <c r="I1493" s="1" t="str">
        <f aca="false">TEXT(+'PLANTILLA PEDIDOS'!V1497,0)</f>
        <v/>
      </c>
      <c r="J1493" s="1" t="str">
        <f aca="false">+'PLANTILLA PEDIDOS'!W1497</f>
        <v/>
      </c>
    </row>
    <row r="1494" customFormat="false" ht="13.8" hidden="false" customHeight="false" outlineLevel="0" collapsed="false">
      <c r="A1494" s="22" t="n">
        <f aca="false">+'PLANTILLA PEDIDOS'!$S$1</f>
        <v>45630</v>
      </c>
      <c r="B1494" s="1" t="str">
        <f aca="false">MID(+'PLANTILLA PEDIDOS'!O1498,1,4)</f>
        <v>7711</v>
      </c>
      <c r="C1494" s="1" t="str">
        <f aca="false">+'PLANTILLA PEDIDOS'!P1498</f>
        <v>GIL JARA JAVIER OSWALDO</v>
      </c>
      <c r="D1494" s="1" t="str">
        <f aca="false">TEXT(+'PLANTILLA PEDIDOS'!Q1498,0)</f>
        <v>1000023680</v>
      </c>
      <c r="E1494" s="1" t="str">
        <f aca="false">TEXT(+'PLANTILLA PEDIDOS'!R1498,0)</f>
        <v>50640324</v>
      </c>
      <c r="F1494" s="1" t="str">
        <f aca="false">+'PLANTILLA PEDIDOS'!S1498</f>
        <v>EGU074</v>
      </c>
      <c r="G1494" s="1" t="str">
        <f aca="false">TEXT(+'PLANTILLA PEDIDOS'!T1498,0)</f>
        <v>814190449</v>
      </c>
      <c r="H1494" s="1" t="n">
        <f aca="false">+'PLANTILLA PEDIDOS'!U1498</f>
        <v>0</v>
      </c>
      <c r="I1494" s="1" t="str">
        <f aca="false">TEXT(+'PLANTILLA PEDIDOS'!V1498,0)</f>
        <v/>
      </c>
      <c r="J1494" s="1" t="str">
        <f aca="false">+'PLANTILLA PEDIDOS'!W1498</f>
        <v/>
      </c>
    </row>
    <row r="1495" customFormat="false" ht="13.8" hidden="false" customHeight="false" outlineLevel="0" collapsed="false">
      <c r="A1495" s="22" t="n">
        <f aca="false">+'PLANTILLA PEDIDOS'!$S$1</f>
        <v>45630</v>
      </c>
      <c r="B1495" s="1" t="str">
        <f aca="false">MID(+'PLANTILLA PEDIDOS'!O1499,1,4)</f>
        <v>7711</v>
      </c>
      <c r="C1495" s="1" t="str">
        <f aca="false">+'PLANTILLA PEDIDOS'!P1499</f>
        <v>GIL JARA JAVIER OSWALDO</v>
      </c>
      <c r="D1495" s="1" t="str">
        <f aca="false">TEXT(+'PLANTILLA PEDIDOS'!Q1499,0)</f>
        <v>1000023680</v>
      </c>
      <c r="E1495" s="1" t="str">
        <f aca="false">TEXT(+'PLANTILLA PEDIDOS'!R1499,0)</f>
        <v>50640324</v>
      </c>
      <c r="F1495" s="1" t="str">
        <f aca="false">+'PLANTILLA PEDIDOS'!S1499</f>
        <v>EGU074</v>
      </c>
      <c r="G1495" s="1" t="str">
        <f aca="false">TEXT(+'PLANTILLA PEDIDOS'!T1499,0)</f>
        <v>814190449</v>
      </c>
      <c r="H1495" s="1" t="n">
        <f aca="false">+'PLANTILLA PEDIDOS'!U1499</f>
        <v>0</v>
      </c>
      <c r="I1495" s="1" t="str">
        <f aca="false">TEXT(+'PLANTILLA PEDIDOS'!V1499,0)</f>
        <v/>
      </c>
      <c r="J1495" s="1" t="str">
        <f aca="false">+'PLANTILLA PEDIDOS'!W1499</f>
        <v/>
      </c>
    </row>
    <row r="1496" customFormat="false" ht="13.8" hidden="false" customHeight="false" outlineLevel="0" collapsed="false">
      <c r="A1496" s="22" t="n">
        <f aca="false">+'PLANTILLA PEDIDOS'!$S$1</f>
        <v>45630</v>
      </c>
      <c r="B1496" s="1" t="str">
        <f aca="false">MID(+'PLANTILLA PEDIDOS'!O1500,1,4)</f>
        <v>7711</v>
      </c>
      <c r="C1496" s="1" t="str">
        <f aca="false">+'PLANTILLA PEDIDOS'!P1500</f>
        <v>GIL JARA JAVIER OSWALDO</v>
      </c>
      <c r="D1496" s="1" t="str">
        <f aca="false">TEXT(+'PLANTILLA PEDIDOS'!Q1500,0)</f>
        <v>1000023680</v>
      </c>
      <c r="E1496" s="1" t="str">
        <f aca="false">TEXT(+'PLANTILLA PEDIDOS'!R1500,0)</f>
        <v>50640324</v>
      </c>
      <c r="F1496" s="1" t="str">
        <f aca="false">+'PLANTILLA PEDIDOS'!S1500</f>
        <v>EGU079</v>
      </c>
      <c r="G1496" s="1" t="str">
        <f aca="false">TEXT(+'PLANTILLA PEDIDOS'!T1500,0)</f>
        <v>814190449</v>
      </c>
      <c r="H1496" s="1" t="n">
        <f aca="false">+'PLANTILLA PEDIDOS'!U1500</f>
        <v>0</v>
      </c>
      <c r="I1496" s="1" t="str">
        <f aca="false">TEXT(+'PLANTILLA PEDIDOS'!V1500,0)</f>
        <v/>
      </c>
      <c r="J1496" s="1" t="str">
        <f aca="false">+'PLANTILLA PEDIDOS'!W1500</f>
        <v/>
      </c>
    </row>
    <row r="1497" customFormat="false" ht="13.8" hidden="false" customHeight="false" outlineLevel="0" collapsed="false">
      <c r="A1497" s="22" t="n">
        <f aca="false">+'PLANTILLA PEDIDOS'!$S$1</f>
        <v>45630</v>
      </c>
      <c r="B1497" s="1" t="str">
        <f aca="false">MID(+'PLANTILLA PEDIDOS'!O1501,1,4)</f>
        <v>7711</v>
      </c>
      <c r="C1497" s="1" t="str">
        <f aca="false">+'PLANTILLA PEDIDOS'!P1501</f>
        <v>GIL JARA JAVIER OSWALDO</v>
      </c>
      <c r="D1497" s="1" t="str">
        <f aca="false">TEXT(+'PLANTILLA PEDIDOS'!Q1501,0)</f>
        <v>1000023680</v>
      </c>
      <c r="E1497" s="1" t="str">
        <f aca="false">TEXT(+'PLANTILLA PEDIDOS'!R1501,0)</f>
        <v>50640324</v>
      </c>
      <c r="F1497" s="1" t="str">
        <f aca="false">+'PLANTILLA PEDIDOS'!S1501</f>
        <v>EGU079</v>
      </c>
      <c r="G1497" s="1" t="str">
        <f aca="false">TEXT(+'PLANTILLA PEDIDOS'!T1501,0)</f>
        <v>814190449</v>
      </c>
      <c r="H1497" s="1" t="n">
        <f aca="false">+'PLANTILLA PEDIDOS'!U1501</f>
        <v>0</v>
      </c>
      <c r="I1497" s="1" t="str">
        <f aca="false">TEXT(+'PLANTILLA PEDIDOS'!V1501,0)</f>
        <v/>
      </c>
      <c r="J1497" s="1" t="str">
        <f aca="false">+'PLANTILLA PEDIDOS'!W1501</f>
        <v/>
      </c>
    </row>
    <row r="1498" customFormat="false" ht="13.8" hidden="false" customHeight="false" outlineLevel="0" collapsed="false">
      <c r="A1498" s="22" t="n">
        <f aca="false">+'PLANTILLA PEDIDOS'!$S$1</f>
        <v>45630</v>
      </c>
      <c r="B1498" s="1" t="str">
        <f aca="false">MID(+'PLANTILLA PEDIDOS'!O1502,1,4)</f>
        <v>7711</v>
      </c>
      <c r="C1498" s="1" t="str">
        <f aca="false">+'PLANTILLA PEDIDOS'!P1502</f>
        <v>DISVENTAS CIA LTDA</v>
      </c>
      <c r="D1498" s="1" t="str">
        <f aca="false">TEXT(+'PLANTILLA PEDIDOS'!Q1502,0)</f>
        <v>1000036953</v>
      </c>
      <c r="E1498" s="1" t="str">
        <f aca="false">TEXT(+'PLANTILLA PEDIDOS'!R1502,0)</f>
        <v>50640324</v>
      </c>
      <c r="F1498" s="1" t="str">
        <f aca="false">+'PLANTILLA PEDIDOS'!S1502</f>
        <v>EGU079</v>
      </c>
      <c r="G1498" s="1" t="str">
        <f aca="false">TEXT(+'PLANTILLA PEDIDOS'!T1502,0)</f>
        <v>814190449</v>
      </c>
      <c r="H1498" s="1" t="n">
        <f aca="false">+'PLANTILLA PEDIDOS'!U1502</f>
        <v>0</v>
      </c>
      <c r="I1498" s="1" t="str">
        <f aca="false">TEXT(+'PLANTILLA PEDIDOS'!V1502,0)</f>
        <v/>
      </c>
      <c r="J1498" s="1" t="str">
        <f aca="false">+'PLANTILLA PEDIDOS'!W1502</f>
        <v/>
      </c>
    </row>
    <row r="1499" customFormat="false" ht="13.8" hidden="false" customHeight="false" outlineLevel="0" collapsed="false">
      <c r="A1499" s="22" t="n">
        <f aca="false">+'PLANTILLA PEDIDOS'!$S$1</f>
        <v>45630</v>
      </c>
      <c r="B1499" s="1" t="str">
        <f aca="false">MID(+'PLANTILLA PEDIDOS'!O1503,1,4)</f>
        <v>7711</v>
      </c>
      <c r="C1499" s="1" t="str">
        <f aca="false">+'PLANTILLA PEDIDOS'!P1503</f>
        <v>DISVENTAS CIA LTDA</v>
      </c>
      <c r="D1499" s="1" t="str">
        <f aca="false">TEXT(+'PLANTILLA PEDIDOS'!Q1503,0)</f>
        <v>1000036953</v>
      </c>
      <c r="E1499" s="1" t="str">
        <f aca="false">TEXT(+'PLANTILLA PEDIDOS'!R1503,0)</f>
        <v>50640324</v>
      </c>
      <c r="F1499" s="1" t="str">
        <f aca="false">+'PLANTILLA PEDIDOS'!S1503</f>
        <v>EGU079</v>
      </c>
      <c r="G1499" s="1" t="str">
        <f aca="false">TEXT(+'PLANTILLA PEDIDOS'!T1503,0)</f>
        <v>814190449</v>
      </c>
      <c r="H1499" s="1" t="n">
        <f aca="false">+'PLANTILLA PEDIDOS'!U1503</f>
        <v>0</v>
      </c>
      <c r="I1499" s="1" t="str">
        <f aca="false">TEXT(+'PLANTILLA PEDIDOS'!V1503,0)</f>
        <v/>
      </c>
      <c r="J1499" s="1" t="str">
        <f aca="false">+'PLANTILLA PEDIDOS'!W1503</f>
        <v/>
      </c>
    </row>
    <row r="1500" customFormat="false" ht="13.8" hidden="false" customHeight="false" outlineLevel="0" collapsed="false">
      <c r="A1500" s="22" t="n">
        <f aca="false">+'PLANTILLA PEDIDOS'!$S$1</f>
        <v>45630</v>
      </c>
      <c r="B1500" s="1" t="str">
        <f aca="false">MID(+'PLANTILLA PEDIDOS'!O1504,1,4)</f>
        <v>7711</v>
      </c>
      <c r="C1500" s="1" t="str">
        <f aca="false">+'PLANTILLA PEDIDOS'!P1504</f>
        <v>DISVENTAS CIA LTDA</v>
      </c>
      <c r="D1500" s="1" t="str">
        <f aca="false">TEXT(+'PLANTILLA PEDIDOS'!Q1504,0)</f>
        <v>1000036953</v>
      </c>
      <c r="E1500" s="1" t="str">
        <f aca="false">TEXT(+'PLANTILLA PEDIDOS'!R1504,0)</f>
        <v>50640324</v>
      </c>
      <c r="F1500" s="1" t="str">
        <f aca="false">+'PLANTILLA PEDIDOS'!S1504</f>
        <v>EGU079</v>
      </c>
      <c r="G1500" s="1" t="str">
        <f aca="false">TEXT(+'PLANTILLA PEDIDOS'!T1504,0)</f>
        <v>814190447</v>
      </c>
      <c r="H1500" s="1" t="n">
        <f aca="false">+'PLANTILLA PEDIDOS'!U1504</f>
        <v>0</v>
      </c>
      <c r="I1500" s="1" t="str">
        <f aca="false">TEXT(+'PLANTILLA PEDIDOS'!V1504,0)</f>
        <v/>
      </c>
      <c r="J1500" s="1" t="str">
        <f aca="false">+'PLANTILLA PEDIDOS'!W1504</f>
        <v/>
      </c>
    </row>
    <row r="1501" customFormat="false" ht="13.8" hidden="false" customHeight="false" outlineLevel="0" collapsed="false">
      <c r="A1501" s="22" t="n">
        <f aca="false">+'PLANTILLA PEDIDOS'!$S$1</f>
        <v>45630</v>
      </c>
      <c r="B1501" s="1" t="str">
        <f aca="false">MID(+'PLANTILLA PEDIDOS'!O1505,1,4)</f>
        <v>7711</v>
      </c>
      <c r="C1501" s="1" t="str">
        <f aca="false">+'PLANTILLA PEDIDOS'!P1505</f>
        <v>DISVENTAS CIA LTDA</v>
      </c>
      <c r="D1501" s="1" t="str">
        <f aca="false">TEXT(+'PLANTILLA PEDIDOS'!Q1505,0)</f>
        <v>1000036953</v>
      </c>
      <c r="E1501" s="1" t="str">
        <f aca="false">TEXT(+'PLANTILLA PEDIDOS'!R1505,0)</f>
        <v>50640324</v>
      </c>
      <c r="F1501" s="1" t="str">
        <f aca="false">+'PLANTILLA PEDIDOS'!S1505</f>
        <v>EGU079</v>
      </c>
      <c r="G1501" s="1" t="str">
        <f aca="false">TEXT(+'PLANTILLA PEDIDOS'!T1505,0)</f>
        <v>814190447</v>
      </c>
      <c r="H1501" s="1" t="n">
        <f aca="false">+'PLANTILLA PEDIDOS'!U1505</f>
        <v>0</v>
      </c>
      <c r="I1501" s="1" t="str">
        <f aca="false">TEXT(+'PLANTILLA PEDIDOS'!V1505,0)</f>
        <v/>
      </c>
      <c r="J1501" s="1" t="str">
        <f aca="false">+'PLANTILLA PEDIDOS'!W1505</f>
        <v/>
      </c>
    </row>
    <row r="1502" customFormat="false" ht="13.8" hidden="false" customHeight="false" outlineLevel="0" collapsed="false">
      <c r="A1502" s="22" t="n">
        <f aca="false">+'PLANTILLA PEDIDOS'!$S$1</f>
        <v>45630</v>
      </c>
      <c r="B1502" s="1" t="str">
        <f aca="false">MID(+'PLANTILLA PEDIDOS'!O1506,1,4)</f>
        <v>7711</v>
      </c>
      <c r="C1502" s="1" t="str">
        <f aca="false">+'PLANTILLA PEDIDOS'!P1506</f>
        <v>DISVENTAS CIA LTDA</v>
      </c>
      <c r="D1502" s="1" t="str">
        <f aca="false">TEXT(+'PLANTILLA PEDIDOS'!Q1506,0)</f>
        <v>1000036953</v>
      </c>
      <c r="E1502" s="1" t="str">
        <f aca="false">TEXT(+'PLANTILLA PEDIDOS'!R1506,0)</f>
        <v>50640324</v>
      </c>
      <c r="F1502" s="1" t="str">
        <f aca="false">+'PLANTILLA PEDIDOS'!S1506</f>
        <v>EGU079</v>
      </c>
      <c r="G1502" s="1" t="str">
        <f aca="false">TEXT(+'PLANTILLA PEDIDOS'!T1506,0)</f>
        <v>814190447</v>
      </c>
      <c r="H1502" s="1" t="n">
        <f aca="false">+'PLANTILLA PEDIDOS'!U1506</f>
        <v>0</v>
      </c>
      <c r="I1502" s="1" t="str">
        <f aca="false">TEXT(+'PLANTILLA PEDIDOS'!V1506,0)</f>
        <v/>
      </c>
      <c r="J1502" s="1" t="str">
        <f aca="false">+'PLANTILLA PEDIDOS'!W1506</f>
        <v/>
      </c>
    </row>
    <row r="1503" customFormat="false" ht="13.8" hidden="false" customHeight="false" outlineLevel="0" collapsed="false">
      <c r="A1503" s="22" t="n">
        <f aca="false">+'PLANTILLA PEDIDOS'!$S$1</f>
        <v>45630</v>
      </c>
      <c r="B1503" s="1" t="str">
        <f aca="false">MID(+'PLANTILLA PEDIDOS'!O1507,1,4)</f>
        <v>7711</v>
      </c>
      <c r="C1503" s="1" t="str">
        <f aca="false">+'PLANTILLA PEDIDOS'!P1507</f>
        <v>DISVENTAS CIA LTDA</v>
      </c>
      <c r="D1503" s="1" t="str">
        <f aca="false">TEXT(+'PLANTILLA PEDIDOS'!Q1507,0)</f>
        <v>1000036953</v>
      </c>
      <c r="E1503" s="1" t="str">
        <f aca="false">TEXT(+'PLANTILLA PEDIDOS'!R1507,0)</f>
        <v>50640324</v>
      </c>
      <c r="F1503" s="1" t="str">
        <f aca="false">+'PLANTILLA PEDIDOS'!S1507</f>
        <v>EGU079</v>
      </c>
      <c r="G1503" s="1" t="str">
        <f aca="false">TEXT(+'PLANTILLA PEDIDOS'!T1507,0)</f>
        <v>814190447</v>
      </c>
      <c r="H1503" s="1" t="n">
        <f aca="false">+'PLANTILLA PEDIDOS'!U1507</f>
        <v>0</v>
      </c>
      <c r="I1503" s="1" t="str">
        <f aca="false">TEXT(+'PLANTILLA PEDIDOS'!V1507,0)</f>
        <v/>
      </c>
      <c r="J1503" s="1" t="str">
        <f aca="false">+'PLANTILLA PEDIDOS'!W1507</f>
        <v/>
      </c>
    </row>
    <row r="1504" customFormat="false" ht="13.8" hidden="false" customHeight="false" outlineLevel="0" collapsed="false">
      <c r="A1504" s="22" t="n">
        <f aca="false">+'PLANTILLA PEDIDOS'!$S$1</f>
        <v>45630</v>
      </c>
      <c r="B1504" s="1" t="str">
        <f aca="false">MID(+'PLANTILLA PEDIDOS'!O1508,1,4)</f>
        <v>7711</v>
      </c>
      <c r="C1504" s="1" t="str">
        <f aca="false">+'PLANTILLA PEDIDOS'!P1508</f>
        <v>DISVENTAS CIA LTDA</v>
      </c>
      <c r="D1504" s="1" t="str">
        <f aca="false">TEXT(+'PLANTILLA PEDIDOS'!Q1508,0)</f>
        <v>1000036953</v>
      </c>
      <c r="E1504" s="1" t="str">
        <f aca="false">TEXT(+'PLANTILLA PEDIDOS'!R1508,0)</f>
        <v>50640324</v>
      </c>
      <c r="F1504" s="1" t="str">
        <f aca="false">+'PLANTILLA PEDIDOS'!S1508</f>
        <v>EGU079</v>
      </c>
      <c r="G1504" s="1" t="str">
        <f aca="false">TEXT(+'PLANTILLA PEDIDOS'!T1508,0)</f>
        <v>814190447</v>
      </c>
      <c r="H1504" s="1" t="n">
        <f aca="false">+'PLANTILLA PEDIDOS'!U1508</f>
        <v>0</v>
      </c>
      <c r="I1504" s="1" t="str">
        <f aca="false">TEXT(+'PLANTILLA PEDIDOS'!V1508,0)</f>
        <v/>
      </c>
      <c r="J1504" s="1" t="str">
        <f aca="false">+'PLANTILLA PEDIDOS'!W1508</f>
        <v/>
      </c>
    </row>
    <row r="1505" customFormat="false" ht="13.8" hidden="false" customHeight="false" outlineLevel="0" collapsed="false">
      <c r="A1505" s="22" t="n">
        <f aca="false">+'PLANTILLA PEDIDOS'!$S$1</f>
        <v>45630</v>
      </c>
      <c r="B1505" s="1" t="str">
        <f aca="false">MID(+'PLANTILLA PEDIDOS'!O1509,1,4)</f>
        <v>7711</v>
      </c>
      <c r="C1505" s="1" t="str">
        <f aca="false">+'PLANTILLA PEDIDOS'!P1509</f>
        <v>DISVENTAS CIA LTDA</v>
      </c>
      <c r="D1505" s="1" t="str">
        <f aca="false">TEXT(+'PLANTILLA PEDIDOS'!Q1509,0)</f>
        <v>1000036953</v>
      </c>
      <c r="E1505" s="1" t="str">
        <f aca="false">TEXT(+'PLANTILLA PEDIDOS'!R1509,0)</f>
        <v>50640324</v>
      </c>
      <c r="F1505" s="1" t="str">
        <f aca="false">+'PLANTILLA PEDIDOS'!S1509</f>
        <v>EGU079</v>
      </c>
      <c r="G1505" s="1" t="str">
        <f aca="false">TEXT(+'PLANTILLA PEDIDOS'!T1509,0)</f>
        <v>814190447</v>
      </c>
      <c r="H1505" s="1" t="n">
        <f aca="false">+'PLANTILLA PEDIDOS'!U1509</f>
        <v>0</v>
      </c>
      <c r="I1505" s="1" t="str">
        <f aca="false">TEXT(+'PLANTILLA PEDIDOS'!V1509,0)</f>
        <v/>
      </c>
      <c r="J1505" s="1" t="str">
        <f aca="false">+'PLANTILLA PEDIDOS'!W1509</f>
        <v/>
      </c>
    </row>
    <row r="1506" customFormat="false" ht="13.8" hidden="false" customHeight="false" outlineLevel="0" collapsed="false">
      <c r="A1506" s="22" t="n">
        <f aca="false">+'PLANTILLA PEDIDOS'!$S$1</f>
        <v>45630</v>
      </c>
      <c r="B1506" s="1" t="str">
        <f aca="false">MID(+'PLANTILLA PEDIDOS'!O1510,1,4)</f>
        <v>7711</v>
      </c>
      <c r="C1506" s="1" t="str">
        <f aca="false">+'PLANTILLA PEDIDOS'!P1510</f>
        <v>DISVENTAS CIA LTDA</v>
      </c>
      <c r="D1506" s="1" t="str">
        <f aca="false">TEXT(+'PLANTILLA PEDIDOS'!Q1510,0)</f>
        <v>1000036953</v>
      </c>
      <c r="E1506" s="1" t="str">
        <f aca="false">TEXT(+'PLANTILLA PEDIDOS'!R1510,0)</f>
        <v>50640324</v>
      </c>
      <c r="F1506" s="1" t="str">
        <f aca="false">+'PLANTILLA PEDIDOS'!S1510</f>
        <v>EGU079</v>
      </c>
      <c r="G1506" s="1" t="str">
        <f aca="false">TEXT(+'PLANTILLA PEDIDOS'!T1510,0)</f>
        <v>814190447</v>
      </c>
      <c r="H1506" s="1" t="n">
        <f aca="false">+'PLANTILLA PEDIDOS'!U1510</f>
        <v>0</v>
      </c>
      <c r="I1506" s="1" t="str">
        <f aca="false">TEXT(+'PLANTILLA PEDIDOS'!V1510,0)</f>
        <v/>
      </c>
      <c r="J1506" s="1" t="str">
        <f aca="false">+'PLANTILLA PEDIDOS'!W1510</f>
        <v/>
      </c>
    </row>
    <row r="1507" customFormat="false" ht="13.8" hidden="false" customHeight="false" outlineLevel="0" collapsed="false">
      <c r="A1507" s="22" t="n">
        <f aca="false">+'PLANTILLA PEDIDOS'!$S$1</f>
        <v>45630</v>
      </c>
      <c r="B1507" s="1" t="str">
        <f aca="false">MID(+'PLANTILLA PEDIDOS'!O1511,1,4)</f>
        <v>7711</v>
      </c>
      <c r="C1507" s="1" t="str">
        <f aca="false">+'PLANTILLA PEDIDOS'!P1511</f>
        <v>DISVENTAS CIA LTDA</v>
      </c>
      <c r="D1507" s="1" t="str">
        <f aca="false">TEXT(+'PLANTILLA PEDIDOS'!Q1511,0)</f>
        <v>1000036953</v>
      </c>
      <c r="E1507" s="1" t="str">
        <f aca="false">TEXT(+'PLANTILLA PEDIDOS'!R1511,0)</f>
        <v>50640324</v>
      </c>
      <c r="F1507" s="1" t="str">
        <f aca="false">+'PLANTILLA PEDIDOS'!S1511</f>
        <v>EGU079</v>
      </c>
      <c r="G1507" s="1" t="str">
        <f aca="false">TEXT(+'PLANTILLA PEDIDOS'!T1511,0)</f>
        <v>814190447</v>
      </c>
      <c r="H1507" s="1" t="n">
        <f aca="false">+'PLANTILLA PEDIDOS'!U1511</f>
        <v>0</v>
      </c>
      <c r="I1507" s="1" t="str">
        <f aca="false">TEXT(+'PLANTILLA PEDIDOS'!V1511,0)</f>
        <v/>
      </c>
      <c r="J1507" s="1" t="str">
        <f aca="false">+'PLANTILLA PEDIDOS'!W1511</f>
        <v/>
      </c>
    </row>
    <row r="1508" customFormat="false" ht="13.8" hidden="false" customHeight="false" outlineLevel="0" collapsed="false">
      <c r="A1508" s="22" t="n">
        <f aca="false">+'PLANTILLA PEDIDOS'!$S$1</f>
        <v>45630</v>
      </c>
      <c r="B1508" s="1" t="str">
        <f aca="false">MID(+'PLANTILLA PEDIDOS'!O1512,1,4)</f>
        <v>7711</v>
      </c>
      <c r="C1508" s="1" t="str">
        <f aca="false">+'PLANTILLA PEDIDOS'!P1512</f>
        <v>DISVENTAS CIA LTDA</v>
      </c>
      <c r="D1508" s="1" t="str">
        <f aca="false">TEXT(+'PLANTILLA PEDIDOS'!Q1512,0)</f>
        <v>1000036953</v>
      </c>
      <c r="E1508" s="1" t="str">
        <f aca="false">TEXT(+'PLANTILLA PEDIDOS'!R1512,0)</f>
        <v>50640324</v>
      </c>
      <c r="F1508" s="1" t="str">
        <f aca="false">+'PLANTILLA PEDIDOS'!S1512</f>
        <v>EGU079</v>
      </c>
      <c r="G1508" s="1" t="str">
        <f aca="false">TEXT(+'PLANTILLA PEDIDOS'!T1512,0)</f>
        <v>814190447</v>
      </c>
      <c r="H1508" s="1" t="n">
        <f aca="false">+'PLANTILLA PEDIDOS'!U1512</f>
        <v>1</v>
      </c>
      <c r="I1508" s="1" t="str">
        <f aca="false">TEXT(+'PLANTILLA PEDIDOS'!V1512,0)</f>
        <v>5510</v>
      </c>
      <c r="J1508" s="1" t="n">
        <f aca="false">+'PLANTILLA PEDIDOS'!W1512</f>
        <v>20</v>
      </c>
    </row>
    <row r="1509" customFormat="false" ht="13.8" hidden="false" customHeight="false" outlineLevel="0" collapsed="false">
      <c r="A1509" s="22" t="n">
        <f aca="false">+'PLANTILLA PEDIDOS'!$S$1</f>
        <v>45630</v>
      </c>
      <c r="B1509" s="1" t="str">
        <f aca="false">MID(+'PLANTILLA PEDIDOS'!O1513,1,4)</f>
        <v>7711</v>
      </c>
      <c r="C1509" s="1" t="str">
        <f aca="false">+'PLANTILLA PEDIDOS'!P1513</f>
        <v>DISVENTAS CIA LTDA</v>
      </c>
      <c r="D1509" s="1" t="str">
        <f aca="false">TEXT(+'PLANTILLA PEDIDOS'!Q1513,0)</f>
        <v>1000036953</v>
      </c>
      <c r="E1509" s="1" t="str">
        <f aca="false">TEXT(+'PLANTILLA PEDIDOS'!R1513,0)</f>
        <v>50640324</v>
      </c>
      <c r="F1509" s="1" t="str">
        <f aca="false">+'PLANTILLA PEDIDOS'!S1513</f>
        <v>EGU079</v>
      </c>
      <c r="G1509" s="1" t="str">
        <f aca="false">TEXT(+'PLANTILLA PEDIDOS'!T1513,0)</f>
        <v>814190447</v>
      </c>
      <c r="H1509" s="1" t="n">
        <f aca="false">+'PLANTILLA PEDIDOS'!U1513</f>
        <v>0</v>
      </c>
      <c r="I1509" s="1" t="str">
        <f aca="false">TEXT(+'PLANTILLA PEDIDOS'!V1513,0)</f>
        <v/>
      </c>
      <c r="J1509" s="1" t="str">
        <f aca="false">+'PLANTILLA PEDIDOS'!W1513</f>
        <v/>
      </c>
    </row>
    <row r="1510" customFormat="false" ht="13.8" hidden="false" customHeight="false" outlineLevel="0" collapsed="false">
      <c r="A1510" s="22" t="n">
        <f aca="false">+'PLANTILLA PEDIDOS'!$S$1</f>
        <v>45630</v>
      </c>
      <c r="B1510" s="1" t="str">
        <f aca="false">MID(+'PLANTILLA PEDIDOS'!O1514,1,4)</f>
        <v>7711</v>
      </c>
      <c r="C1510" s="1" t="str">
        <f aca="false">+'PLANTILLA PEDIDOS'!P1514</f>
        <v>DISVENTAS CIA LTDA</v>
      </c>
      <c r="D1510" s="1" t="str">
        <f aca="false">TEXT(+'PLANTILLA PEDIDOS'!Q1514,0)</f>
        <v>1000036953</v>
      </c>
      <c r="E1510" s="1" t="str">
        <f aca="false">TEXT(+'PLANTILLA PEDIDOS'!R1514,0)</f>
        <v>50640324</v>
      </c>
      <c r="F1510" s="1" t="str">
        <f aca="false">+'PLANTILLA PEDIDOS'!S1514</f>
        <v>EGU079</v>
      </c>
      <c r="G1510" s="1" t="str">
        <f aca="false">TEXT(+'PLANTILLA PEDIDOS'!T1514,0)</f>
        <v>814190447</v>
      </c>
      <c r="H1510" s="1" t="n">
        <f aca="false">+'PLANTILLA PEDIDOS'!U1514</f>
        <v>0</v>
      </c>
      <c r="I1510" s="1" t="str">
        <f aca="false">TEXT(+'PLANTILLA PEDIDOS'!V1514,0)</f>
        <v/>
      </c>
      <c r="J1510" s="1" t="str">
        <f aca="false">+'PLANTILLA PEDIDOS'!W1514</f>
        <v/>
      </c>
    </row>
    <row r="1511" customFormat="false" ht="13.8" hidden="false" customHeight="false" outlineLevel="0" collapsed="false">
      <c r="A1511" s="22" t="n">
        <f aca="false">+'PLANTILLA PEDIDOS'!$S$1</f>
        <v>45630</v>
      </c>
      <c r="B1511" s="1" t="str">
        <f aca="false">MID(+'PLANTILLA PEDIDOS'!O1515,1,4)</f>
        <v>7711</v>
      </c>
      <c r="C1511" s="1" t="str">
        <f aca="false">+'PLANTILLA PEDIDOS'!P1515</f>
        <v>DISVENTAS CIA LTDA</v>
      </c>
      <c r="D1511" s="1" t="str">
        <f aca="false">TEXT(+'PLANTILLA PEDIDOS'!Q1515,0)</f>
        <v>1000036953</v>
      </c>
      <c r="E1511" s="1" t="str">
        <f aca="false">TEXT(+'PLANTILLA PEDIDOS'!R1515,0)</f>
        <v>50640324</v>
      </c>
      <c r="F1511" s="1" t="str">
        <f aca="false">+'PLANTILLA PEDIDOS'!S1515</f>
        <v>EGU079</v>
      </c>
      <c r="G1511" s="1" t="str">
        <f aca="false">TEXT(+'PLANTILLA PEDIDOS'!T1515,0)</f>
        <v>814190447</v>
      </c>
      <c r="H1511" s="1" t="n">
        <f aca="false">+'PLANTILLA PEDIDOS'!U1515</f>
        <v>0</v>
      </c>
      <c r="I1511" s="1" t="str">
        <f aca="false">TEXT(+'PLANTILLA PEDIDOS'!V1515,0)</f>
        <v/>
      </c>
      <c r="J1511" s="1" t="str">
        <f aca="false">+'PLANTILLA PEDIDOS'!W1515</f>
        <v/>
      </c>
    </row>
    <row r="1512" customFormat="false" ht="13.8" hidden="false" customHeight="false" outlineLevel="0" collapsed="false">
      <c r="A1512" s="22" t="n">
        <f aca="false">+'PLANTILLA PEDIDOS'!$S$1</f>
        <v>45630</v>
      </c>
      <c r="B1512" s="1" t="str">
        <f aca="false">MID(+'PLANTILLA PEDIDOS'!O1516,1,4)</f>
        <v>7711</v>
      </c>
      <c r="C1512" s="1" t="str">
        <f aca="false">+'PLANTILLA PEDIDOS'!P1516</f>
        <v>DISVENTAS CIA LTDA</v>
      </c>
      <c r="D1512" s="1" t="str">
        <f aca="false">TEXT(+'PLANTILLA PEDIDOS'!Q1516,0)</f>
        <v>1000036953</v>
      </c>
      <c r="E1512" s="1" t="str">
        <f aca="false">TEXT(+'PLANTILLA PEDIDOS'!R1516,0)</f>
        <v>50640324</v>
      </c>
      <c r="F1512" s="1" t="str">
        <f aca="false">+'PLANTILLA PEDIDOS'!S1516</f>
        <v>EGU079</v>
      </c>
      <c r="G1512" s="1" t="str">
        <f aca="false">TEXT(+'PLANTILLA PEDIDOS'!T1516,0)</f>
        <v>814190447</v>
      </c>
      <c r="H1512" s="1" t="n">
        <f aca="false">+'PLANTILLA PEDIDOS'!U1516</f>
        <v>0</v>
      </c>
      <c r="I1512" s="1" t="str">
        <f aca="false">TEXT(+'PLANTILLA PEDIDOS'!V1516,0)</f>
        <v/>
      </c>
      <c r="J1512" s="1" t="str">
        <f aca="false">+'PLANTILLA PEDIDOS'!W1516</f>
        <v/>
      </c>
    </row>
    <row r="1513" customFormat="false" ht="13.8" hidden="false" customHeight="false" outlineLevel="0" collapsed="false">
      <c r="A1513" s="22" t="n">
        <f aca="false">+'PLANTILLA PEDIDOS'!$S$1</f>
        <v>45630</v>
      </c>
      <c r="B1513" s="1" t="str">
        <f aca="false">MID(+'PLANTILLA PEDIDOS'!O1517,1,4)</f>
        <v>7711</v>
      </c>
      <c r="C1513" s="1" t="str">
        <f aca="false">+'PLANTILLA PEDIDOS'!P1517</f>
        <v>DISVENTAS CIA LTDA</v>
      </c>
      <c r="D1513" s="1" t="str">
        <f aca="false">TEXT(+'PLANTILLA PEDIDOS'!Q1517,0)</f>
        <v>1000036953</v>
      </c>
      <c r="E1513" s="1" t="str">
        <f aca="false">TEXT(+'PLANTILLA PEDIDOS'!R1517,0)</f>
        <v>50640324</v>
      </c>
      <c r="F1513" s="1" t="str">
        <f aca="false">+'PLANTILLA PEDIDOS'!S1517</f>
        <v>EGU079</v>
      </c>
      <c r="G1513" s="1" t="str">
        <f aca="false">TEXT(+'PLANTILLA PEDIDOS'!T1517,0)</f>
        <v>814190447</v>
      </c>
      <c r="H1513" s="1" t="n">
        <f aca="false">+'PLANTILLA PEDIDOS'!U1517</f>
        <v>0</v>
      </c>
      <c r="I1513" s="1" t="str">
        <f aca="false">TEXT(+'PLANTILLA PEDIDOS'!V1517,0)</f>
        <v/>
      </c>
      <c r="J1513" s="1" t="str">
        <f aca="false">+'PLANTILLA PEDIDOS'!W1517</f>
        <v/>
      </c>
    </row>
    <row r="1514" customFormat="false" ht="13.8" hidden="false" customHeight="false" outlineLevel="0" collapsed="false">
      <c r="A1514" s="22" t="n">
        <f aca="false">+'PLANTILLA PEDIDOS'!$S$1</f>
        <v>45630</v>
      </c>
      <c r="B1514" s="1" t="str">
        <f aca="false">MID(+'PLANTILLA PEDIDOS'!O1518,1,4)</f>
        <v>7711</v>
      </c>
      <c r="C1514" s="1" t="str">
        <f aca="false">+'PLANTILLA PEDIDOS'!P1518</f>
        <v>DISVENTAS CIA LTDA</v>
      </c>
      <c r="D1514" s="1" t="str">
        <f aca="false">TEXT(+'PLANTILLA PEDIDOS'!Q1518,0)</f>
        <v>1000036953</v>
      </c>
      <c r="E1514" s="1" t="str">
        <f aca="false">TEXT(+'PLANTILLA PEDIDOS'!R1518,0)</f>
        <v>50640324</v>
      </c>
      <c r="F1514" s="1" t="str">
        <f aca="false">+'PLANTILLA PEDIDOS'!S1518</f>
        <v>EGU079</v>
      </c>
      <c r="G1514" s="1" t="str">
        <f aca="false">TEXT(+'PLANTILLA PEDIDOS'!T1518,0)</f>
        <v>814190447</v>
      </c>
      <c r="H1514" s="1" t="n">
        <f aca="false">+'PLANTILLA PEDIDOS'!U1518</f>
        <v>0</v>
      </c>
      <c r="I1514" s="1" t="str">
        <f aca="false">TEXT(+'PLANTILLA PEDIDOS'!V1518,0)</f>
        <v/>
      </c>
      <c r="J1514" s="1" t="str">
        <f aca="false">+'PLANTILLA PEDIDOS'!W1518</f>
        <v/>
      </c>
    </row>
    <row r="1515" customFormat="false" ht="13.8" hidden="false" customHeight="false" outlineLevel="0" collapsed="false">
      <c r="A1515" s="22" t="n">
        <f aca="false">+'PLANTILLA PEDIDOS'!$S$1</f>
        <v>45630</v>
      </c>
      <c r="B1515" s="1" t="str">
        <f aca="false">MID(+'PLANTILLA PEDIDOS'!O1519,1,4)</f>
        <v>7711</v>
      </c>
      <c r="C1515" s="1" t="str">
        <f aca="false">+'PLANTILLA PEDIDOS'!P1519</f>
        <v>DISVENTAS CIA LTDA</v>
      </c>
      <c r="D1515" s="1" t="str">
        <f aca="false">TEXT(+'PLANTILLA PEDIDOS'!Q1519,0)</f>
        <v>1000036953</v>
      </c>
      <c r="E1515" s="1" t="str">
        <f aca="false">TEXT(+'PLANTILLA PEDIDOS'!R1519,0)</f>
        <v>50640324</v>
      </c>
      <c r="F1515" s="1" t="str">
        <f aca="false">+'PLANTILLA PEDIDOS'!S1519</f>
        <v>EGU079</v>
      </c>
      <c r="G1515" s="1" t="str">
        <f aca="false">TEXT(+'PLANTILLA PEDIDOS'!T1519,0)</f>
        <v>814190447</v>
      </c>
      <c r="H1515" s="1" t="n">
        <f aca="false">+'PLANTILLA PEDIDOS'!U1519</f>
        <v>0</v>
      </c>
      <c r="I1515" s="1" t="str">
        <f aca="false">TEXT(+'PLANTILLA PEDIDOS'!V1519,0)</f>
        <v/>
      </c>
      <c r="J1515" s="1" t="str">
        <f aca="false">+'PLANTILLA PEDIDOS'!W1519</f>
        <v/>
      </c>
    </row>
    <row r="1516" customFormat="false" ht="13.8" hidden="false" customHeight="false" outlineLevel="0" collapsed="false">
      <c r="A1516" s="22" t="n">
        <f aca="false">+'PLANTILLA PEDIDOS'!$S$1</f>
        <v>45630</v>
      </c>
      <c r="B1516" s="1" t="str">
        <f aca="false">MID(+'PLANTILLA PEDIDOS'!O1520,1,4)</f>
        <v>7711</v>
      </c>
      <c r="C1516" s="1" t="str">
        <f aca="false">+'PLANTILLA PEDIDOS'!P1520</f>
        <v>DISVENTAS CIA LTDA</v>
      </c>
      <c r="D1516" s="1" t="str">
        <f aca="false">TEXT(+'PLANTILLA PEDIDOS'!Q1520,0)</f>
        <v>1000036953</v>
      </c>
      <c r="E1516" s="1" t="str">
        <f aca="false">TEXT(+'PLANTILLA PEDIDOS'!R1520,0)</f>
        <v>50640324</v>
      </c>
      <c r="F1516" s="1" t="str">
        <f aca="false">+'PLANTILLA PEDIDOS'!S1520</f>
        <v>EGU079</v>
      </c>
      <c r="G1516" s="1" t="str">
        <f aca="false">TEXT(+'PLANTILLA PEDIDOS'!T1520,0)</f>
        <v>814190447</v>
      </c>
      <c r="H1516" s="1" t="n">
        <f aca="false">+'PLANTILLA PEDIDOS'!U1520</f>
        <v>0</v>
      </c>
      <c r="I1516" s="1" t="str">
        <f aca="false">TEXT(+'PLANTILLA PEDIDOS'!V1520,0)</f>
        <v/>
      </c>
      <c r="J1516" s="1" t="str">
        <f aca="false">+'PLANTILLA PEDIDOS'!W1520</f>
        <v/>
      </c>
    </row>
    <row r="1517" customFormat="false" ht="13.8" hidden="false" customHeight="false" outlineLevel="0" collapsed="false">
      <c r="A1517" s="22" t="n">
        <f aca="false">+'PLANTILLA PEDIDOS'!$S$1</f>
        <v>45630</v>
      </c>
      <c r="B1517" s="1" t="str">
        <f aca="false">MID(+'PLANTILLA PEDIDOS'!O1521,1,4)</f>
        <v>7711</v>
      </c>
      <c r="C1517" s="1" t="str">
        <f aca="false">+'PLANTILLA PEDIDOS'!P1521</f>
        <v>DISVENTAS CIA LTDA</v>
      </c>
      <c r="D1517" s="1" t="str">
        <f aca="false">TEXT(+'PLANTILLA PEDIDOS'!Q1521,0)</f>
        <v>1000036953</v>
      </c>
      <c r="E1517" s="1" t="str">
        <f aca="false">TEXT(+'PLANTILLA PEDIDOS'!R1521,0)</f>
        <v>50640324</v>
      </c>
      <c r="F1517" s="1" t="str">
        <f aca="false">+'PLANTILLA PEDIDOS'!S1521</f>
        <v>EGU079</v>
      </c>
      <c r="G1517" s="1" t="str">
        <f aca="false">TEXT(+'PLANTILLA PEDIDOS'!T1521,0)</f>
        <v>814190447</v>
      </c>
      <c r="H1517" s="1" t="n">
        <f aca="false">+'PLANTILLA PEDIDOS'!U1521</f>
        <v>0</v>
      </c>
      <c r="I1517" s="1" t="str">
        <f aca="false">TEXT(+'PLANTILLA PEDIDOS'!V1521,0)</f>
        <v/>
      </c>
      <c r="J1517" s="1" t="str">
        <f aca="false">+'PLANTILLA PEDIDOS'!W1521</f>
        <v/>
      </c>
    </row>
    <row r="1518" customFormat="false" ht="13.8" hidden="false" customHeight="false" outlineLevel="0" collapsed="false">
      <c r="A1518" s="22" t="n">
        <f aca="false">+'PLANTILLA PEDIDOS'!$S$1</f>
        <v>45630</v>
      </c>
      <c r="B1518" s="1" t="str">
        <f aca="false">MID(+'PLANTILLA PEDIDOS'!O1522,1,4)</f>
        <v>7711</v>
      </c>
      <c r="C1518" s="1" t="str">
        <f aca="false">+'PLANTILLA PEDIDOS'!P1522</f>
        <v>DISVENTAS CIA LTDA</v>
      </c>
      <c r="D1518" s="1" t="str">
        <f aca="false">TEXT(+'PLANTILLA PEDIDOS'!Q1522,0)</f>
        <v>1000036953</v>
      </c>
      <c r="E1518" s="1" t="str">
        <f aca="false">TEXT(+'PLANTILLA PEDIDOS'!R1522,0)</f>
        <v>50640324</v>
      </c>
      <c r="F1518" s="1" t="str">
        <f aca="false">+'PLANTILLA PEDIDOS'!S1522</f>
        <v>EGU079</v>
      </c>
      <c r="G1518" s="1" t="str">
        <f aca="false">TEXT(+'PLANTILLA PEDIDOS'!T1522,0)</f>
        <v>814190447</v>
      </c>
      <c r="H1518" s="1" t="n">
        <f aca="false">+'PLANTILLA PEDIDOS'!U1522</f>
        <v>0</v>
      </c>
      <c r="I1518" s="1" t="str">
        <f aca="false">TEXT(+'PLANTILLA PEDIDOS'!V1522,0)</f>
        <v/>
      </c>
      <c r="J1518" s="1" t="str">
        <f aca="false">+'PLANTILLA PEDIDOS'!W1522</f>
        <v/>
      </c>
    </row>
    <row r="1519" customFormat="false" ht="13.8" hidden="false" customHeight="false" outlineLevel="0" collapsed="false">
      <c r="A1519" s="22" t="n">
        <f aca="false">+'PLANTILLA PEDIDOS'!$S$1</f>
        <v>45630</v>
      </c>
      <c r="B1519" s="1" t="str">
        <f aca="false">MID(+'PLANTILLA PEDIDOS'!O1523,1,4)</f>
        <v>7711</v>
      </c>
      <c r="C1519" s="1" t="str">
        <f aca="false">+'PLANTILLA PEDIDOS'!P1523</f>
        <v>DISVENTAS CIA LTDA</v>
      </c>
      <c r="D1519" s="1" t="str">
        <f aca="false">TEXT(+'PLANTILLA PEDIDOS'!Q1523,0)</f>
        <v>1000036953</v>
      </c>
      <c r="E1519" s="1" t="str">
        <f aca="false">TEXT(+'PLANTILLA PEDIDOS'!R1523,0)</f>
        <v>50640324</v>
      </c>
      <c r="F1519" s="1" t="str">
        <f aca="false">+'PLANTILLA PEDIDOS'!S1523</f>
        <v>EGU079</v>
      </c>
      <c r="G1519" s="1" t="str">
        <f aca="false">TEXT(+'PLANTILLA PEDIDOS'!T1523,0)</f>
        <v>814190447</v>
      </c>
      <c r="H1519" s="1" t="n">
        <f aca="false">+'PLANTILLA PEDIDOS'!U1523</f>
        <v>0</v>
      </c>
      <c r="I1519" s="1" t="str">
        <f aca="false">TEXT(+'PLANTILLA PEDIDOS'!V1523,0)</f>
        <v/>
      </c>
      <c r="J1519" s="1" t="str">
        <f aca="false">+'PLANTILLA PEDIDOS'!W1523</f>
        <v/>
      </c>
    </row>
    <row r="1520" customFormat="false" ht="13.8" hidden="false" customHeight="false" outlineLevel="0" collapsed="false">
      <c r="A1520" s="22" t="n">
        <f aca="false">+'PLANTILLA PEDIDOS'!$S$1</f>
        <v>45630</v>
      </c>
      <c r="B1520" s="1" t="str">
        <f aca="false">MID(+'PLANTILLA PEDIDOS'!O1524,1,4)</f>
        <v>7711</v>
      </c>
      <c r="C1520" s="1" t="str">
        <f aca="false">+'PLANTILLA PEDIDOS'!P1524</f>
        <v>DISVENTAS CIA LTDA</v>
      </c>
      <c r="D1520" s="1" t="str">
        <f aca="false">TEXT(+'PLANTILLA PEDIDOS'!Q1524,0)</f>
        <v>1000036953</v>
      </c>
      <c r="E1520" s="1" t="str">
        <f aca="false">TEXT(+'PLANTILLA PEDIDOS'!R1524,0)</f>
        <v>50640324</v>
      </c>
      <c r="F1520" s="1" t="str">
        <f aca="false">+'PLANTILLA PEDIDOS'!S1524</f>
        <v>EGU079</v>
      </c>
      <c r="G1520" s="1" t="str">
        <f aca="false">TEXT(+'PLANTILLA PEDIDOS'!T1524,0)</f>
        <v>814190447</v>
      </c>
      <c r="H1520" s="1" t="n">
        <f aca="false">+'PLANTILLA PEDIDOS'!U1524</f>
        <v>0</v>
      </c>
      <c r="I1520" s="1" t="str">
        <f aca="false">TEXT(+'PLANTILLA PEDIDOS'!V1524,0)</f>
        <v/>
      </c>
      <c r="J1520" s="1" t="str">
        <f aca="false">+'PLANTILLA PEDIDOS'!W1524</f>
        <v/>
      </c>
    </row>
    <row r="1521" customFormat="false" ht="13.8" hidden="false" customHeight="false" outlineLevel="0" collapsed="false">
      <c r="A1521" s="22" t="n">
        <f aca="false">+'PLANTILLA PEDIDOS'!$S$1</f>
        <v>45630</v>
      </c>
      <c r="B1521" s="1" t="str">
        <f aca="false">MID(+'PLANTILLA PEDIDOS'!O1525,1,4)</f>
        <v>7711</v>
      </c>
      <c r="C1521" s="1" t="str">
        <f aca="false">+'PLANTILLA PEDIDOS'!P1525</f>
        <v>DISVENTAS CIA LTDA</v>
      </c>
      <c r="D1521" s="1" t="str">
        <f aca="false">TEXT(+'PLANTILLA PEDIDOS'!Q1525,0)</f>
        <v>1000036953</v>
      </c>
      <c r="E1521" s="1" t="str">
        <f aca="false">TEXT(+'PLANTILLA PEDIDOS'!R1525,0)</f>
        <v>50640324</v>
      </c>
      <c r="F1521" s="1" t="str">
        <f aca="false">+'PLANTILLA PEDIDOS'!S1525</f>
        <v>EGU079</v>
      </c>
      <c r="G1521" s="1" t="str">
        <f aca="false">TEXT(+'PLANTILLA PEDIDOS'!T1525,0)</f>
        <v>814190447</v>
      </c>
      <c r="H1521" s="1" t="n">
        <f aca="false">+'PLANTILLA PEDIDOS'!U1525</f>
        <v>0</v>
      </c>
      <c r="I1521" s="1" t="str">
        <f aca="false">TEXT(+'PLANTILLA PEDIDOS'!V1525,0)</f>
        <v/>
      </c>
      <c r="J1521" s="1" t="str">
        <f aca="false">+'PLANTILLA PEDIDOS'!W1525</f>
        <v/>
      </c>
    </row>
    <row r="1522" customFormat="false" ht="13.8" hidden="false" customHeight="false" outlineLevel="0" collapsed="false">
      <c r="A1522" s="22" t="n">
        <f aca="false">+'PLANTILLA PEDIDOS'!$S$1</f>
        <v>45630</v>
      </c>
      <c r="B1522" s="1" t="str">
        <f aca="false">MID(+'PLANTILLA PEDIDOS'!O1526,1,4)</f>
        <v>7711</v>
      </c>
      <c r="C1522" s="1" t="str">
        <f aca="false">+'PLANTILLA PEDIDOS'!P1526</f>
        <v>DISVENTAS CIA LTDA</v>
      </c>
      <c r="D1522" s="1" t="str">
        <f aca="false">TEXT(+'PLANTILLA PEDIDOS'!Q1526,0)</f>
        <v>1000036953</v>
      </c>
      <c r="E1522" s="1" t="str">
        <f aca="false">TEXT(+'PLANTILLA PEDIDOS'!R1526,0)</f>
        <v>50640324</v>
      </c>
      <c r="F1522" s="1" t="str">
        <f aca="false">+'PLANTILLA PEDIDOS'!S1526</f>
        <v>EGU079</v>
      </c>
      <c r="G1522" s="1" t="str">
        <f aca="false">TEXT(+'PLANTILLA PEDIDOS'!T1526,0)</f>
        <v>814190447</v>
      </c>
      <c r="H1522" s="1" t="n">
        <f aca="false">+'PLANTILLA PEDIDOS'!U1526</f>
        <v>0</v>
      </c>
      <c r="I1522" s="1" t="str">
        <f aca="false">TEXT(+'PLANTILLA PEDIDOS'!V1526,0)</f>
        <v/>
      </c>
      <c r="J1522" s="1" t="str">
        <f aca="false">+'PLANTILLA PEDIDOS'!W1526</f>
        <v/>
      </c>
    </row>
    <row r="1523" customFormat="false" ht="13.8" hidden="false" customHeight="false" outlineLevel="0" collapsed="false">
      <c r="A1523" s="22" t="n">
        <f aca="false">+'PLANTILLA PEDIDOS'!$S$1</f>
        <v>45630</v>
      </c>
      <c r="B1523" s="1" t="str">
        <f aca="false">MID(+'PLANTILLA PEDIDOS'!O1527,1,4)</f>
        <v>7711</v>
      </c>
      <c r="C1523" s="1" t="str">
        <f aca="false">+'PLANTILLA PEDIDOS'!P1527</f>
        <v>DISVENTAS CIA LTDA</v>
      </c>
      <c r="D1523" s="1" t="str">
        <f aca="false">TEXT(+'PLANTILLA PEDIDOS'!Q1527,0)</f>
        <v>1000036953</v>
      </c>
      <c r="E1523" s="1" t="str">
        <f aca="false">TEXT(+'PLANTILLA PEDIDOS'!R1527,0)</f>
        <v>50640324</v>
      </c>
      <c r="F1523" s="1" t="str">
        <f aca="false">+'PLANTILLA PEDIDOS'!S1527</f>
        <v>EGU079</v>
      </c>
      <c r="G1523" s="1" t="str">
        <f aca="false">TEXT(+'PLANTILLA PEDIDOS'!T1527,0)</f>
        <v>814190447</v>
      </c>
      <c r="H1523" s="1" t="n">
        <f aca="false">+'PLANTILLA PEDIDOS'!U1527</f>
        <v>0</v>
      </c>
      <c r="I1523" s="1" t="str">
        <f aca="false">TEXT(+'PLANTILLA PEDIDOS'!V1527,0)</f>
        <v/>
      </c>
      <c r="J1523" s="1" t="str">
        <f aca="false">+'PLANTILLA PEDIDOS'!W1527</f>
        <v/>
      </c>
    </row>
    <row r="1524" customFormat="false" ht="13.8" hidden="false" customHeight="false" outlineLevel="0" collapsed="false">
      <c r="A1524" s="22" t="n">
        <f aca="false">+'PLANTILLA PEDIDOS'!$S$1</f>
        <v>45630</v>
      </c>
      <c r="B1524" s="1" t="str">
        <f aca="false">MID(+'PLANTILLA PEDIDOS'!O1528,1,4)</f>
        <v>7711</v>
      </c>
      <c r="C1524" s="1" t="str">
        <f aca="false">+'PLANTILLA PEDIDOS'!P1528</f>
        <v>DISVENTAS CIA LTDA</v>
      </c>
      <c r="D1524" s="1" t="str">
        <f aca="false">TEXT(+'PLANTILLA PEDIDOS'!Q1528,0)</f>
        <v>1000036953</v>
      </c>
      <c r="E1524" s="1" t="str">
        <f aca="false">TEXT(+'PLANTILLA PEDIDOS'!R1528,0)</f>
        <v>50640324</v>
      </c>
      <c r="F1524" s="1" t="str">
        <f aca="false">+'PLANTILLA PEDIDOS'!S1528</f>
        <v>EGU079</v>
      </c>
      <c r="G1524" s="1" t="str">
        <f aca="false">TEXT(+'PLANTILLA PEDIDOS'!T1528,0)</f>
        <v>814190447</v>
      </c>
      <c r="H1524" s="1" t="n">
        <f aca="false">+'PLANTILLA PEDIDOS'!U1528</f>
        <v>0</v>
      </c>
      <c r="I1524" s="1" t="str">
        <f aca="false">TEXT(+'PLANTILLA PEDIDOS'!V1528,0)</f>
        <v/>
      </c>
      <c r="J1524" s="1" t="str">
        <f aca="false">+'PLANTILLA PEDIDOS'!W1528</f>
        <v/>
      </c>
    </row>
    <row r="1525" customFormat="false" ht="13.8" hidden="false" customHeight="false" outlineLevel="0" collapsed="false">
      <c r="A1525" s="22" t="n">
        <f aca="false">+'PLANTILLA PEDIDOS'!$S$1</f>
        <v>45630</v>
      </c>
      <c r="B1525" s="1" t="str">
        <f aca="false">MID(+'PLANTILLA PEDIDOS'!O1529,1,4)</f>
        <v>7711</v>
      </c>
      <c r="C1525" s="1" t="str">
        <f aca="false">+'PLANTILLA PEDIDOS'!P1529</f>
        <v>DISVENTAS CIA LTDA</v>
      </c>
      <c r="D1525" s="1" t="str">
        <f aca="false">TEXT(+'PLANTILLA PEDIDOS'!Q1529,0)</f>
        <v>1000036953</v>
      </c>
      <c r="E1525" s="1" t="str">
        <f aca="false">TEXT(+'PLANTILLA PEDIDOS'!R1529,0)</f>
        <v>50640324</v>
      </c>
      <c r="F1525" s="1" t="str">
        <f aca="false">+'PLANTILLA PEDIDOS'!S1529</f>
        <v>EGU079</v>
      </c>
      <c r="G1525" s="1" t="str">
        <f aca="false">TEXT(+'PLANTILLA PEDIDOS'!T1529,0)</f>
        <v>814190447</v>
      </c>
      <c r="H1525" s="1" t="n">
        <f aca="false">+'PLANTILLA PEDIDOS'!U1529</f>
        <v>0</v>
      </c>
      <c r="I1525" s="1" t="str">
        <f aca="false">TEXT(+'PLANTILLA PEDIDOS'!V1529,0)</f>
        <v/>
      </c>
      <c r="J1525" s="1" t="str">
        <f aca="false">+'PLANTILLA PEDIDOS'!W1529</f>
        <v/>
      </c>
    </row>
    <row r="1526" customFormat="false" ht="13.8" hidden="false" customHeight="false" outlineLevel="0" collapsed="false">
      <c r="A1526" s="22" t="n">
        <f aca="false">+'PLANTILLA PEDIDOS'!$S$1</f>
        <v>45630</v>
      </c>
      <c r="B1526" s="1" t="str">
        <f aca="false">MID(+'PLANTILLA PEDIDOS'!O1530,1,4)</f>
        <v>7711</v>
      </c>
      <c r="C1526" s="1" t="str">
        <f aca="false">+'PLANTILLA PEDIDOS'!P1530</f>
        <v>DISVENTAS CIA LTDA</v>
      </c>
      <c r="D1526" s="1" t="str">
        <f aca="false">TEXT(+'PLANTILLA PEDIDOS'!Q1530,0)</f>
        <v>1000036953</v>
      </c>
      <c r="E1526" s="1" t="str">
        <f aca="false">TEXT(+'PLANTILLA PEDIDOS'!R1530,0)</f>
        <v>50640324</v>
      </c>
      <c r="F1526" s="1" t="str">
        <f aca="false">+'PLANTILLA PEDIDOS'!S1530</f>
        <v>EGU079</v>
      </c>
      <c r="G1526" s="1" t="str">
        <f aca="false">TEXT(+'PLANTILLA PEDIDOS'!T1530,0)</f>
        <v>814190447</v>
      </c>
      <c r="H1526" s="1" t="n">
        <f aca="false">+'PLANTILLA PEDIDOS'!U1530</f>
        <v>0</v>
      </c>
      <c r="I1526" s="1" t="str">
        <f aca="false">TEXT(+'PLANTILLA PEDIDOS'!V1530,0)</f>
        <v/>
      </c>
      <c r="J1526" s="1" t="str">
        <f aca="false">+'PLANTILLA PEDIDOS'!W1530</f>
        <v/>
      </c>
    </row>
    <row r="1527" customFormat="false" ht="13.8" hidden="false" customHeight="false" outlineLevel="0" collapsed="false">
      <c r="A1527" s="22" t="n">
        <f aca="false">+'PLANTILLA PEDIDOS'!$S$1</f>
        <v>45630</v>
      </c>
      <c r="B1527" s="1" t="str">
        <f aca="false">MID(+'PLANTILLA PEDIDOS'!O1531,1,4)</f>
        <v>7711</v>
      </c>
      <c r="C1527" s="1" t="str">
        <f aca="false">+'PLANTILLA PEDIDOS'!P1531</f>
        <v>DISVENTAS CIA LTDA</v>
      </c>
      <c r="D1527" s="1" t="str">
        <f aca="false">TEXT(+'PLANTILLA PEDIDOS'!Q1531,0)</f>
        <v>1000036953</v>
      </c>
      <c r="E1527" s="1" t="str">
        <f aca="false">TEXT(+'PLANTILLA PEDIDOS'!R1531,0)</f>
        <v>50640324</v>
      </c>
      <c r="F1527" s="1" t="str">
        <f aca="false">+'PLANTILLA PEDIDOS'!S1531</f>
        <v>EGU079</v>
      </c>
      <c r="G1527" s="1" t="str">
        <f aca="false">TEXT(+'PLANTILLA PEDIDOS'!T1531,0)</f>
        <v>814190447</v>
      </c>
      <c r="H1527" s="1" t="n">
        <f aca="false">+'PLANTILLA PEDIDOS'!U1531</f>
        <v>0</v>
      </c>
      <c r="I1527" s="1" t="str">
        <f aca="false">TEXT(+'PLANTILLA PEDIDOS'!V1531,0)</f>
        <v/>
      </c>
      <c r="J1527" s="1" t="str">
        <f aca="false">+'PLANTILLA PEDIDOS'!W1531</f>
        <v/>
      </c>
    </row>
    <row r="1528" customFormat="false" ht="13.8" hidden="false" customHeight="false" outlineLevel="0" collapsed="false">
      <c r="A1528" s="22" t="n">
        <f aca="false">+'PLANTILLA PEDIDOS'!$S$1</f>
        <v>45630</v>
      </c>
      <c r="B1528" s="1" t="str">
        <f aca="false">MID(+'PLANTILLA PEDIDOS'!O1532,1,4)</f>
        <v>7711</v>
      </c>
      <c r="C1528" s="1" t="str">
        <f aca="false">+'PLANTILLA PEDIDOS'!P1532</f>
        <v>DISVENTAS CIA LTDA</v>
      </c>
      <c r="D1528" s="1" t="str">
        <f aca="false">TEXT(+'PLANTILLA PEDIDOS'!Q1532,0)</f>
        <v>1000036953</v>
      </c>
      <c r="E1528" s="1" t="str">
        <f aca="false">TEXT(+'PLANTILLA PEDIDOS'!R1532,0)</f>
        <v>50640324</v>
      </c>
      <c r="F1528" s="1" t="str">
        <f aca="false">+'PLANTILLA PEDIDOS'!S1532</f>
        <v>EGU079</v>
      </c>
      <c r="G1528" s="1" t="str">
        <f aca="false">TEXT(+'PLANTILLA PEDIDOS'!T1532,0)</f>
        <v>814190447</v>
      </c>
      <c r="H1528" s="1" t="n">
        <f aca="false">+'PLANTILLA PEDIDOS'!U1532</f>
        <v>0</v>
      </c>
      <c r="I1528" s="1" t="str">
        <f aca="false">TEXT(+'PLANTILLA PEDIDOS'!V1532,0)</f>
        <v/>
      </c>
      <c r="J1528" s="1" t="str">
        <f aca="false">+'PLANTILLA PEDIDOS'!W1532</f>
        <v/>
      </c>
    </row>
    <row r="1529" customFormat="false" ht="13.8" hidden="false" customHeight="false" outlineLevel="0" collapsed="false">
      <c r="A1529" s="22" t="n">
        <f aca="false">+'PLANTILLA PEDIDOS'!$S$1</f>
        <v>45630</v>
      </c>
      <c r="B1529" s="1" t="str">
        <f aca="false">MID(+'PLANTILLA PEDIDOS'!O1533,1,4)</f>
        <v>7711</v>
      </c>
      <c r="C1529" s="1" t="str">
        <f aca="false">+'PLANTILLA PEDIDOS'!P1533</f>
        <v>DISVENTAS CIA LTDA</v>
      </c>
      <c r="D1529" s="1" t="str">
        <f aca="false">TEXT(+'PLANTILLA PEDIDOS'!Q1533,0)</f>
        <v>1000036953</v>
      </c>
      <c r="E1529" s="1" t="str">
        <f aca="false">TEXT(+'PLANTILLA PEDIDOS'!R1533,0)</f>
        <v>50640324</v>
      </c>
      <c r="F1529" s="1" t="str">
        <f aca="false">+'PLANTILLA PEDIDOS'!S1533</f>
        <v>EGU079</v>
      </c>
      <c r="G1529" s="1" t="str">
        <f aca="false">TEXT(+'PLANTILLA PEDIDOS'!T1533,0)</f>
        <v>814190447</v>
      </c>
      <c r="H1529" s="1" t="n">
        <f aca="false">+'PLANTILLA PEDIDOS'!U1533</f>
        <v>0</v>
      </c>
      <c r="I1529" s="1" t="str">
        <f aca="false">TEXT(+'PLANTILLA PEDIDOS'!V1533,0)</f>
        <v/>
      </c>
      <c r="J1529" s="1" t="str">
        <f aca="false">+'PLANTILLA PEDIDOS'!W1533</f>
        <v/>
      </c>
    </row>
    <row r="1530" customFormat="false" ht="13.8" hidden="false" customHeight="false" outlineLevel="0" collapsed="false">
      <c r="A1530" s="22" t="n">
        <f aca="false">+'PLANTILLA PEDIDOS'!$S$1</f>
        <v>45630</v>
      </c>
      <c r="B1530" s="1" t="str">
        <f aca="false">MID(+'PLANTILLA PEDIDOS'!O1534,1,4)</f>
        <v>7711</v>
      </c>
      <c r="C1530" s="1" t="str">
        <f aca="false">+'PLANTILLA PEDIDOS'!P1534</f>
        <v>DISVENTAS CIA LTDA</v>
      </c>
      <c r="D1530" s="1" t="str">
        <f aca="false">TEXT(+'PLANTILLA PEDIDOS'!Q1534,0)</f>
        <v>1000036953</v>
      </c>
      <c r="E1530" s="1" t="str">
        <f aca="false">TEXT(+'PLANTILLA PEDIDOS'!R1534,0)</f>
        <v>50640324</v>
      </c>
      <c r="F1530" s="1" t="str">
        <f aca="false">+'PLANTILLA PEDIDOS'!S1534</f>
        <v>EGU079</v>
      </c>
      <c r="G1530" s="1" t="str">
        <f aca="false">TEXT(+'PLANTILLA PEDIDOS'!T1534,0)</f>
        <v>814190447</v>
      </c>
      <c r="H1530" s="1" t="n">
        <f aca="false">+'PLANTILLA PEDIDOS'!U1534</f>
        <v>0</v>
      </c>
      <c r="I1530" s="1" t="str">
        <f aca="false">TEXT(+'PLANTILLA PEDIDOS'!V1534,0)</f>
        <v/>
      </c>
      <c r="J1530" s="1" t="str">
        <f aca="false">+'PLANTILLA PEDIDOS'!W1534</f>
        <v/>
      </c>
    </row>
    <row r="1531" customFormat="false" ht="13.8" hidden="false" customHeight="false" outlineLevel="0" collapsed="false">
      <c r="A1531" s="22" t="n">
        <f aca="false">+'PLANTILLA PEDIDOS'!$S$1</f>
        <v>45630</v>
      </c>
      <c r="B1531" s="1" t="str">
        <f aca="false">MID(+'PLANTILLA PEDIDOS'!O1535,1,4)</f>
        <v>7711</v>
      </c>
      <c r="C1531" s="1" t="str">
        <f aca="false">+'PLANTILLA PEDIDOS'!P1535</f>
        <v>DISVENTAS CIA LTDA</v>
      </c>
      <c r="D1531" s="1" t="str">
        <f aca="false">TEXT(+'PLANTILLA PEDIDOS'!Q1535,0)</f>
        <v>1000036953</v>
      </c>
      <c r="E1531" s="1" t="str">
        <f aca="false">TEXT(+'PLANTILLA PEDIDOS'!R1535,0)</f>
        <v>50640324</v>
      </c>
      <c r="F1531" s="1" t="str">
        <f aca="false">+'PLANTILLA PEDIDOS'!S1535</f>
        <v>EGU079</v>
      </c>
      <c r="G1531" s="1" t="str">
        <f aca="false">TEXT(+'PLANTILLA PEDIDOS'!T1535,0)</f>
        <v>814190447</v>
      </c>
      <c r="H1531" s="1" t="n">
        <f aca="false">+'PLANTILLA PEDIDOS'!U1535</f>
        <v>0</v>
      </c>
      <c r="I1531" s="1" t="str">
        <f aca="false">TEXT(+'PLANTILLA PEDIDOS'!V1535,0)</f>
        <v/>
      </c>
      <c r="J1531" s="1" t="str">
        <f aca="false">+'PLANTILLA PEDIDOS'!W1535</f>
        <v/>
      </c>
    </row>
    <row r="1532" customFormat="false" ht="13.8" hidden="false" customHeight="false" outlineLevel="0" collapsed="false">
      <c r="A1532" s="22" t="n">
        <f aca="false">+'PLANTILLA PEDIDOS'!$S$1</f>
        <v>45630</v>
      </c>
      <c r="B1532" s="1" t="str">
        <f aca="false">MID(+'PLANTILLA PEDIDOS'!O1536,1,4)</f>
        <v>7711</v>
      </c>
      <c r="C1532" s="1" t="str">
        <f aca="false">+'PLANTILLA PEDIDOS'!P1536</f>
        <v>DISVENTAS CIA LTDA</v>
      </c>
      <c r="D1532" s="1" t="str">
        <f aca="false">TEXT(+'PLANTILLA PEDIDOS'!Q1536,0)</f>
        <v>1000036953</v>
      </c>
      <c r="E1532" s="1" t="str">
        <f aca="false">TEXT(+'PLANTILLA PEDIDOS'!R1536,0)</f>
        <v>50640324</v>
      </c>
      <c r="F1532" s="1" t="str">
        <f aca="false">+'PLANTILLA PEDIDOS'!S1536</f>
        <v>EGU079</v>
      </c>
      <c r="G1532" s="1" t="str">
        <f aca="false">TEXT(+'PLANTILLA PEDIDOS'!T1536,0)</f>
        <v>814190447</v>
      </c>
      <c r="H1532" s="1" t="n">
        <f aca="false">+'PLANTILLA PEDIDOS'!U1536</f>
        <v>0</v>
      </c>
      <c r="I1532" s="1" t="str">
        <f aca="false">TEXT(+'PLANTILLA PEDIDOS'!V1536,0)</f>
        <v/>
      </c>
      <c r="J1532" s="1" t="str">
        <f aca="false">+'PLANTILLA PEDIDOS'!W1536</f>
        <v/>
      </c>
    </row>
    <row r="1533" customFormat="false" ht="13.8" hidden="false" customHeight="false" outlineLevel="0" collapsed="false">
      <c r="A1533" s="22" t="n">
        <f aca="false">+'PLANTILLA PEDIDOS'!$S$1</f>
        <v>45630</v>
      </c>
      <c r="B1533" s="1" t="str">
        <f aca="false">MID(+'PLANTILLA PEDIDOS'!O1537,1,4)</f>
        <v>7711</v>
      </c>
      <c r="C1533" s="1" t="str">
        <f aca="false">+'PLANTILLA PEDIDOS'!P1537</f>
        <v>DISVENTAS CIA LTDA</v>
      </c>
      <c r="D1533" s="1" t="str">
        <f aca="false">TEXT(+'PLANTILLA PEDIDOS'!Q1537,0)</f>
        <v>1000036953</v>
      </c>
      <c r="E1533" s="1" t="str">
        <f aca="false">TEXT(+'PLANTILLA PEDIDOS'!R1537,0)</f>
        <v>50640324</v>
      </c>
      <c r="F1533" s="1" t="str">
        <f aca="false">+'PLANTILLA PEDIDOS'!S1537</f>
        <v>EGU079</v>
      </c>
      <c r="G1533" s="1" t="str">
        <f aca="false">TEXT(+'PLANTILLA PEDIDOS'!T1537,0)</f>
        <v>814190447</v>
      </c>
      <c r="H1533" s="1" t="n">
        <f aca="false">+'PLANTILLA PEDIDOS'!U1537</f>
        <v>0</v>
      </c>
      <c r="I1533" s="1" t="str">
        <f aca="false">TEXT(+'PLANTILLA PEDIDOS'!V1537,0)</f>
        <v/>
      </c>
      <c r="J1533" s="1" t="str">
        <f aca="false">+'PLANTILLA PEDIDOS'!W1537</f>
        <v/>
      </c>
    </row>
    <row r="1534" customFormat="false" ht="13.8" hidden="false" customHeight="false" outlineLevel="0" collapsed="false">
      <c r="A1534" s="22" t="n">
        <f aca="false">+'PLANTILLA PEDIDOS'!$S$1</f>
        <v>45630</v>
      </c>
      <c r="B1534" s="1" t="str">
        <f aca="false">MID(+'PLANTILLA PEDIDOS'!O1538,1,4)</f>
        <v>7711</v>
      </c>
      <c r="C1534" s="1" t="str">
        <f aca="false">+'PLANTILLA PEDIDOS'!P1538</f>
        <v>DISVENTAS CIA LTDA</v>
      </c>
      <c r="D1534" s="1" t="str">
        <f aca="false">TEXT(+'PLANTILLA PEDIDOS'!Q1538,0)</f>
        <v>1000036953</v>
      </c>
      <c r="E1534" s="1" t="str">
        <f aca="false">TEXT(+'PLANTILLA PEDIDOS'!R1538,0)</f>
        <v>50640324</v>
      </c>
      <c r="F1534" s="1" t="str">
        <f aca="false">+'PLANTILLA PEDIDOS'!S1538</f>
        <v>EGU079</v>
      </c>
      <c r="G1534" s="1" t="str">
        <f aca="false">TEXT(+'PLANTILLA PEDIDOS'!T1538,0)</f>
        <v>814190447</v>
      </c>
      <c r="H1534" s="1" t="n">
        <f aca="false">+'PLANTILLA PEDIDOS'!U1538</f>
        <v>0</v>
      </c>
      <c r="I1534" s="1" t="str">
        <f aca="false">TEXT(+'PLANTILLA PEDIDOS'!V1538,0)</f>
        <v/>
      </c>
      <c r="J1534" s="1" t="str">
        <f aca="false">+'PLANTILLA PEDIDOS'!W1538</f>
        <v/>
      </c>
    </row>
    <row r="1535" customFormat="false" ht="13.8" hidden="false" customHeight="false" outlineLevel="0" collapsed="false">
      <c r="A1535" s="22" t="n">
        <f aca="false">+'PLANTILLA PEDIDOS'!$S$1</f>
        <v>45630</v>
      </c>
      <c r="B1535" s="1" t="str">
        <f aca="false">MID(+'PLANTILLA PEDIDOS'!O1539,1,4)</f>
        <v>7711</v>
      </c>
      <c r="C1535" s="1" t="str">
        <f aca="false">+'PLANTILLA PEDIDOS'!P1539</f>
        <v>DISVENTAS CIA LTDA</v>
      </c>
      <c r="D1535" s="1" t="str">
        <f aca="false">TEXT(+'PLANTILLA PEDIDOS'!Q1539,0)</f>
        <v>1000036953</v>
      </c>
      <c r="E1535" s="1" t="str">
        <f aca="false">TEXT(+'PLANTILLA PEDIDOS'!R1539,0)</f>
        <v>50640324</v>
      </c>
      <c r="F1535" s="1" t="str">
        <f aca="false">+'PLANTILLA PEDIDOS'!S1539</f>
        <v>EGU079</v>
      </c>
      <c r="G1535" s="1" t="str">
        <f aca="false">TEXT(+'PLANTILLA PEDIDOS'!T1539,0)</f>
        <v>814190447</v>
      </c>
      <c r="H1535" s="1" t="n">
        <f aca="false">+'PLANTILLA PEDIDOS'!U1539</f>
        <v>0</v>
      </c>
      <c r="I1535" s="1" t="str">
        <f aca="false">TEXT(+'PLANTILLA PEDIDOS'!V1539,0)</f>
        <v/>
      </c>
      <c r="J1535" s="1" t="str">
        <f aca="false">+'PLANTILLA PEDIDOS'!W1539</f>
        <v/>
      </c>
    </row>
    <row r="1536" customFormat="false" ht="13.8" hidden="false" customHeight="false" outlineLevel="0" collapsed="false">
      <c r="A1536" s="22" t="n">
        <f aca="false">+'PLANTILLA PEDIDOS'!$S$1</f>
        <v>45630</v>
      </c>
      <c r="B1536" s="1" t="str">
        <f aca="false">MID(+'PLANTILLA PEDIDOS'!O1540,1,4)</f>
        <v>7711</v>
      </c>
      <c r="C1536" s="1" t="str">
        <f aca="false">+'PLANTILLA PEDIDOS'!P1540</f>
        <v>DISVENTAS CIA LTDA</v>
      </c>
      <c r="D1536" s="1" t="str">
        <f aca="false">TEXT(+'PLANTILLA PEDIDOS'!Q1540,0)</f>
        <v>1000036953</v>
      </c>
      <c r="E1536" s="1" t="str">
        <f aca="false">TEXT(+'PLANTILLA PEDIDOS'!R1540,0)</f>
        <v>50640324</v>
      </c>
      <c r="F1536" s="1" t="str">
        <f aca="false">+'PLANTILLA PEDIDOS'!S1540</f>
        <v>EGU079</v>
      </c>
      <c r="G1536" s="1" t="str">
        <f aca="false">TEXT(+'PLANTILLA PEDIDOS'!T1540,0)</f>
        <v>814190447</v>
      </c>
      <c r="H1536" s="1" t="n">
        <f aca="false">+'PLANTILLA PEDIDOS'!U1540</f>
        <v>0</v>
      </c>
      <c r="I1536" s="1" t="str">
        <f aca="false">TEXT(+'PLANTILLA PEDIDOS'!V1540,0)</f>
        <v/>
      </c>
      <c r="J1536" s="1" t="str">
        <f aca="false">+'PLANTILLA PEDIDOS'!W1540</f>
        <v/>
      </c>
    </row>
    <row r="1537" customFormat="false" ht="13.8" hidden="false" customHeight="false" outlineLevel="0" collapsed="false">
      <c r="A1537" s="22" t="n">
        <f aca="false">+'PLANTILLA PEDIDOS'!$S$1</f>
        <v>45630</v>
      </c>
      <c r="B1537" s="1" t="str">
        <f aca="false">MID(+'PLANTILLA PEDIDOS'!O1541,1,4)</f>
        <v>7711</v>
      </c>
      <c r="C1537" s="1" t="str">
        <f aca="false">+'PLANTILLA PEDIDOS'!P1541</f>
        <v>DISVENTAS CIA LTDA</v>
      </c>
      <c r="D1537" s="1" t="str">
        <f aca="false">TEXT(+'PLANTILLA PEDIDOS'!Q1541,0)</f>
        <v>1000036953</v>
      </c>
      <c r="E1537" s="1" t="str">
        <f aca="false">TEXT(+'PLANTILLA PEDIDOS'!R1541,0)</f>
        <v>50640324</v>
      </c>
      <c r="F1537" s="1" t="str">
        <f aca="false">+'PLANTILLA PEDIDOS'!S1541</f>
        <v>EGU079</v>
      </c>
      <c r="G1537" s="1" t="str">
        <f aca="false">TEXT(+'PLANTILLA PEDIDOS'!T1541,0)</f>
        <v>814190447</v>
      </c>
      <c r="H1537" s="1" t="n">
        <f aca="false">+'PLANTILLA PEDIDOS'!U1541</f>
        <v>0</v>
      </c>
      <c r="I1537" s="1" t="str">
        <f aca="false">TEXT(+'PLANTILLA PEDIDOS'!V1541,0)</f>
        <v/>
      </c>
      <c r="J1537" s="1" t="str">
        <f aca="false">+'PLANTILLA PEDIDOS'!W1541</f>
        <v/>
      </c>
    </row>
    <row r="1538" customFormat="false" ht="13.8" hidden="false" customHeight="false" outlineLevel="0" collapsed="false">
      <c r="A1538" s="22" t="n">
        <f aca="false">+'PLANTILLA PEDIDOS'!$S$1</f>
        <v>45630</v>
      </c>
      <c r="B1538" s="1" t="str">
        <f aca="false">MID(+'PLANTILLA PEDIDOS'!O1542,1,4)</f>
        <v>7711</v>
      </c>
      <c r="C1538" s="1" t="str">
        <f aca="false">+'PLANTILLA PEDIDOS'!P1542</f>
        <v>DISVENTAS CIA LTDA</v>
      </c>
      <c r="D1538" s="1" t="str">
        <f aca="false">TEXT(+'PLANTILLA PEDIDOS'!Q1542,0)</f>
        <v>1000036953</v>
      </c>
      <c r="E1538" s="1" t="str">
        <f aca="false">TEXT(+'PLANTILLA PEDIDOS'!R1542,0)</f>
        <v>50640324</v>
      </c>
      <c r="F1538" s="1" t="str">
        <f aca="false">+'PLANTILLA PEDIDOS'!S1542</f>
        <v>EGU079</v>
      </c>
      <c r="G1538" s="1" t="str">
        <f aca="false">TEXT(+'PLANTILLA PEDIDOS'!T1542,0)</f>
        <v>814190447</v>
      </c>
      <c r="H1538" s="1" t="n">
        <f aca="false">+'PLANTILLA PEDIDOS'!U1542</f>
        <v>0</v>
      </c>
      <c r="I1538" s="1" t="str">
        <f aca="false">TEXT(+'PLANTILLA PEDIDOS'!V1542,0)</f>
        <v/>
      </c>
      <c r="J1538" s="1" t="str">
        <f aca="false">+'PLANTILLA PEDIDOS'!W1542</f>
        <v/>
      </c>
    </row>
    <row r="1539" customFormat="false" ht="13.8" hidden="false" customHeight="false" outlineLevel="0" collapsed="false">
      <c r="A1539" s="22" t="n">
        <f aca="false">+'PLANTILLA PEDIDOS'!$S$1</f>
        <v>45630</v>
      </c>
      <c r="B1539" s="1" t="str">
        <f aca="false">MID(+'PLANTILLA PEDIDOS'!O1543,1,4)</f>
        <v>7711</v>
      </c>
      <c r="C1539" s="1" t="str">
        <f aca="false">+'PLANTILLA PEDIDOS'!P1543</f>
        <v>DISVENTAS CIA LTDA</v>
      </c>
      <c r="D1539" s="1" t="str">
        <f aca="false">TEXT(+'PLANTILLA PEDIDOS'!Q1543,0)</f>
        <v>1000036953</v>
      </c>
      <c r="E1539" s="1" t="str">
        <f aca="false">TEXT(+'PLANTILLA PEDIDOS'!R1543,0)</f>
        <v>50640324</v>
      </c>
      <c r="F1539" s="1" t="str">
        <f aca="false">+'PLANTILLA PEDIDOS'!S1543</f>
        <v>EGU079</v>
      </c>
      <c r="G1539" s="1" t="str">
        <f aca="false">TEXT(+'PLANTILLA PEDIDOS'!T1543,0)</f>
        <v>814190447</v>
      </c>
      <c r="H1539" s="1" t="n">
        <f aca="false">+'PLANTILLA PEDIDOS'!U1543</f>
        <v>0</v>
      </c>
      <c r="I1539" s="1" t="str">
        <f aca="false">TEXT(+'PLANTILLA PEDIDOS'!V1543,0)</f>
        <v/>
      </c>
      <c r="J1539" s="1" t="str">
        <f aca="false">+'PLANTILLA PEDIDOS'!W1543</f>
        <v/>
      </c>
    </row>
    <row r="1540" customFormat="false" ht="13.8" hidden="false" customHeight="false" outlineLevel="0" collapsed="false">
      <c r="A1540" s="22" t="n">
        <f aca="false">+'PLANTILLA PEDIDOS'!$S$1</f>
        <v>45630</v>
      </c>
      <c r="B1540" s="1" t="str">
        <f aca="false">MID(+'PLANTILLA PEDIDOS'!O1544,1,4)</f>
        <v>7711</v>
      </c>
      <c r="C1540" s="1" t="str">
        <f aca="false">+'PLANTILLA PEDIDOS'!P1544</f>
        <v>DISVENTAS CIA LTDA</v>
      </c>
      <c r="D1540" s="1" t="str">
        <f aca="false">TEXT(+'PLANTILLA PEDIDOS'!Q1544,0)</f>
        <v>1000036953</v>
      </c>
      <c r="E1540" s="1" t="str">
        <f aca="false">TEXT(+'PLANTILLA PEDIDOS'!R1544,0)</f>
        <v>50640324</v>
      </c>
      <c r="F1540" s="1" t="str">
        <f aca="false">+'PLANTILLA PEDIDOS'!S1544</f>
        <v>EGU079</v>
      </c>
      <c r="G1540" s="1" t="str">
        <f aca="false">TEXT(+'PLANTILLA PEDIDOS'!T1544,0)</f>
        <v>814190447</v>
      </c>
      <c r="H1540" s="1" t="n">
        <f aca="false">+'PLANTILLA PEDIDOS'!U1544</f>
        <v>0</v>
      </c>
      <c r="I1540" s="1" t="str">
        <f aca="false">TEXT(+'PLANTILLA PEDIDOS'!V1544,0)</f>
        <v/>
      </c>
      <c r="J1540" s="1" t="str">
        <f aca="false">+'PLANTILLA PEDIDOS'!W1544</f>
        <v/>
      </c>
    </row>
    <row r="1541" customFormat="false" ht="13.8" hidden="false" customHeight="false" outlineLevel="0" collapsed="false">
      <c r="A1541" s="22" t="n">
        <f aca="false">+'PLANTILLA PEDIDOS'!$S$1</f>
        <v>45630</v>
      </c>
      <c r="B1541" s="1" t="str">
        <f aca="false">MID(+'PLANTILLA PEDIDOS'!O1545,1,4)</f>
        <v>7711</v>
      </c>
      <c r="C1541" s="1" t="str">
        <f aca="false">+'PLANTILLA PEDIDOS'!P1545</f>
        <v>DISVENTAS CIA LTDA</v>
      </c>
      <c r="D1541" s="1" t="str">
        <f aca="false">TEXT(+'PLANTILLA PEDIDOS'!Q1545,0)</f>
        <v>1000036953</v>
      </c>
      <c r="E1541" s="1" t="str">
        <f aca="false">TEXT(+'PLANTILLA PEDIDOS'!R1545,0)</f>
        <v>50640324</v>
      </c>
      <c r="F1541" s="1" t="str">
        <f aca="false">+'PLANTILLA PEDIDOS'!S1545</f>
        <v>EGU079</v>
      </c>
      <c r="G1541" s="1" t="str">
        <f aca="false">TEXT(+'PLANTILLA PEDIDOS'!T1545,0)</f>
        <v>814190447</v>
      </c>
      <c r="H1541" s="1" t="n">
        <f aca="false">+'PLANTILLA PEDIDOS'!U1545</f>
        <v>0</v>
      </c>
      <c r="I1541" s="1" t="str">
        <f aca="false">TEXT(+'PLANTILLA PEDIDOS'!V1545,0)</f>
        <v/>
      </c>
      <c r="J1541" s="1" t="str">
        <f aca="false">+'PLANTILLA PEDIDOS'!W1545</f>
        <v/>
      </c>
    </row>
    <row r="1542" customFormat="false" ht="13.8" hidden="false" customHeight="false" outlineLevel="0" collapsed="false">
      <c r="A1542" s="22" t="n">
        <f aca="false">+'PLANTILLA PEDIDOS'!$S$1</f>
        <v>45630</v>
      </c>
      <c r="B1542" s="1" t="str">
        <f aca="false">MID(+'PLANTILLA PEDIDOS'!O1546,1,4)</f>
        <v>7711</v>
      </c>
      <c r="C1542" s="1" t="str">
        <f aca="false">+'PLANTILLA PEDIDOS'!P1546</f>
        <v>DISVENTAS CIA LTDA</v>
      </c>
      <c r="D1542" s="1" t="str">
        <f aca="false">TEXT(+'PLANTILLA PEDIDOS'!Q1546,0)</f>
        <v>1000036953</v>
      </c>
      <c r="E1542" s="1" t="str">
        <f aca="false">TEXT(+'PLANTILLA PEDIDOS'!R1546,0)</f>
        <v>50640324</v>
      </c>
      <c r="F1542" s="1" t="str">
        <f aca="false">+'PLANTILLA PEDIDOS'!S1546</f>
        <v>EGU079</v>
      </c>
      <c r="G1542" s="1" t="str">
        <f aca="false">TEXT(+'PLANTILLA PEDIDOS'!T1546,0)</f>
        <v>814190447</v>
      </c>
      <c r="H1542" s="1" t="n">
        <f aca="false">+'PLANTILLA PEDIDOS'!U1546</f>
        <v>0</v>
      </c>
      <c r="I1542" s="1" t="str">
        <f aca="false">TEXT(+'PLANTILLA PEDIDOS'!V1546,0)</f>
        <v/>
      </c>
      <c r="J1542" s="1" t="str">
        <f aca="false">+'PLANTILLA PEDIDOS'!W1546</f>
        <v/>
      </c>
    </row>
    <row r="1543" customFormat="false" ht="13.8" hidden="false" customHeight="false" outlineLevel="0" collapsed="false">
      <c r="A1543" s="22" t="n">
        <f aca="false">+'PLANTILLA PEDIDOS'!$S$1</f>
        <v>45630</v>
      </c>
      <c r="B1543" s="1" t="str">
        <f aca="false">MID(+'PLANTILLA PEDIDOS'!O1547,1,4)</f>
        <v>7711</v>
      </c>
      <c r="C1543" s="1" t="str">
        <f aca="false">+'PLANTILLA PEDIDOS'!P1547</f>
        <v>DISVENTAS CIA LTDA</v>
      </c>
      <c r="D1543" s="1" t="str">
        <f aca="false">TEXT(+'PLANTILLA PEDIDOS'!Q1547,0)</f>
        <v>1000036953</v>
      </c>
      <c r="E1543" s="1" t="str">
        <f aca="false">TEXT(+'PLANTILLA PEDIDOS'!R1547,0)</f>
        <v>50640324</v>
      </c>
      <c r="F1543" s="1" t="str">
        <f aca="false">+'PLANTILLA PEDIDOS'!S1547</f>
        <v>EGU079</v>
      </c>
      <c r="G1543" s="1" t="str">
        <f aca="false">TEXT(+'PLANTILLA PEDIDOS'!T1547,0)</f>
        <v>814190447</v>
      </c>
      <c r="H1543" s="1" t="n">
        <f aca="false">+'PLANTILLA PEDIDOS'!U1547</f>
        <v>0</v>
      </c>
      <c r="I1543" s="1" t="str">
        <f aca="false">TEXT(+'PLANTILLA PEDIDOS'!V1547,0)</f>
        <v/>
      </c>
      <c r="J1543" s="1" t="str">
        <f aca="false">+'PLANTILLA PEDIDOS'!W1547</f>
        <v/>
      </c>
    </row>
    <row r="1544" customFormat="false" ht="13.8" hidden="false" customHeight="false" outlineLevel="0" collapsed="false">
      <c r="A1544" s="22" t="n">
        <f aca="false">+'PLANTILLA PEDIDOS'!$S$1</f>
        <v>45630</v>
      </c>
      <c r="B1544" s="1" t="str">
        <f aca="false">MID(+'PLANTILLA PEDIDOS'!O1548,1,4)</f>
        <v>7711</v>
      </c>
      <c r="C1544" s="1" t="str">
        <f aca="false">+'PLANTILLA PEDIDOS'!P1548</f>
        <v>DISVENTAS CIA LTDA</v>
      </c>
      <c r="D1544" s="1" t="str">
        <f aca="false">TEXT(+'PLANTILLA PEDIDOS'!Q1548,0)</f>
        <v>1000036953</v>
      </c>
      <c r="E1544" s="1" t="str">
        <f aca="false">TEXT(+'PLANTILLA PEDIDOS'!R1548,0)</f>
        <v>50640324</v>
      </c>
      <c r="F1544" s="1" t="str">
        <f aca="false">+'PLANTILLA PEDIDOS'!S1548</f>
        <v>EGU079</v>
      </c>
      <c r="G1544" s="1" t="str">
        <f aca="false">TEXT(+'PLANTILLA PEDIDOS'!T1548,0)</f>
        <v>814190447</v>
      </c>
      <c r="H1544" s="1" t="n">
        <f aca="false">+'PLANTILLA PEDIDOS'!U1548</f>
        <v>0</v>
      </c>
      <c r="I1544" s="1" t="str">
        <f aca="false">TEXT(+'PLANTILLA PEDIDOS'!V1548,0)</f>
        <v/>
      </c>
      <c r="J1544" s="1" t="str">
        <f aca="false">+'PLANTILLA PEDIDOS'!W1548</f>
        <v/>
      </c>
    </row>
    <row r="1545" customFormat="false" ht="13.8" hidden="false" customHeight="false" outlineLevel="0" collapsed="false">
      <c r="A1545" s="22" t="n">
        <f aca="false">+'PLANTILLA PEDIDOS'!$S$1</f>
        <v>45630</v>
      </c>
      <c r="B1545" s="1" t="str">
        <f aca="false">MID(+'PLANTILLA PEDIDOS'!O1549,1,4)</f>
        <v>7711</v>
      </c>
      <c r="C1545" s="1" t="str">
        <f aca="false">+'PLANTILLA PEDIDOS'!P1549</f>
        <v>DISVENTAS CIA LTDA</v>
      </c>
      <c r="D1545" s="1" t="str">
        <f aca="false">TEXT(+'PLANTILLA PEDIDOS'!Q1549,0)</f>
        <v>1000036953</v>
      </c>
      <c r="E1545" s="1" t="str">
        <f aca="false">TEXT(+'PLANTILLA PEDIDOS'!R1549,0)</f>
        <v>50640324</v>
      </c>
      <c r="F1545" s="1" t="str">
        <f aca="false">+'PLANTILLA PEDIDOS'!S1549</f>
        <v>EGU079</v>
      </c>
      <c r="G1545" s="1" t="str">
        <f aca="false">TEXT(+'PLANTILLA PEDIDOS'!T1549,0)</f>
        <v>814190447</v>
      </c>
      <c r="H1545" s="1" t="n">
        <f aca="false">+'PLANTILLA PEDIDOS'!U1549</f>
        <v>0</v>
      </c>
      <c r="I1545" s="1" t="str">
        <f aca="false">TEXT(+'PLANTILLA PEDIDOS'!V1549,0)</f>
        <v/>
      </c>
      <c r="J1545" s="1" t="str">
        <f aca="false">+'PLANTILLA PEDIDOS'!W1549</f>
        <v/>
      </c>
    </row>
    <row r="1546" customFormat="false" ht="13.8" hidden="false" customHeight="false" outlineLevel="0" collapsed="false">
      <c r="A1546" s="22" t="n">
        <f aca="false">+'PLANTILLA PEDIDOS'!$S$1</f>
        <v>45630</v>
      </c>
      <c r="B1546" s="1" t="str">
        <f aca="false">MID(+'PLANTILLA PEDIDOS'!O1550,1,4)</f>
        <v>7711</v>
      </c>
      <c r="C1546" s="1" t="str">
        <f aca="false">+'PLANTILLA PEDIDOS'!P1550</f>
        <v>DISVENTAS CIA LTDA</v>
      </c>
      <c r="D1546" s="1" t="str">
        <f aca="false">TEXT(+'PLANTILLA PEDIDOS'!Q1550,0)</f>
        <v>1000036953</v>
      </c>
      <c r="E1546" s="1" t="str">
        <f aca="false">TEXT(+'PLANTILLA PEDIDOS'!R1550,0)</f>
        <v>50640324</v>
      </c>
      <c r="F1546" s="1" t="str">
        <f aca="false">+'PLANTILLA PEDIDOS'!S1550</f>
        <v>EGU079</v>
      </c>
      <c r="G1546" s="1" t="str">
        <f aca="false">TEXT(+'PLANTILLA PEDIDOS'!T1550,0)</f>
        <v>814190447</v>
      </c>
      <c r="H1546" s="1" t="n">
        <f aca="false">+'PLANTILLA PEDIDOS'!U1550</f>
        <v>0</v>
      </c>
      <c r="I1546" s="1" t="str">
        <f aca="false">TEXT(+'PLANTILLA PEDIDOS'!V1550,0)</f>
        <v/>
      </c>
      <c r="J1546" s="1" t="str">
        <f aca="false">+'PLANTILLA PEDIDOS'!W1550</f>
        <v/>
      </c>
    </row>
    <row r="1547" customFormat="false" ht="13.8" hidden="false" customHeight="false" outlineLevel="0" collapsed="false">
      <c r="A1547" s="22" t="n">
        <f aca="false">+'PLANTILLA PEDIDOS'!$S$1</f>
        <v>45630</v>
      </c>
      <c r="B1547" s="1" t="str">
        <f aca="false">MID(+'PLANTILLA PEDIDOS'!O1551,1,4)</f>
        <v>7711</v>
      </c>
      <c r="C1547" s="1" t="str">
        <f aca="false">+'PLANTILLA PEDIDOS'!P1551</f>
        <v>DISVENTAS CIA LTDA</v>
      </c>
      <c r="D1547" s="1" t="str">
        <f aca="false">TEXT(+'PLANTILLA PEDIDOS'!Q1551,0)</f>
        <v>1000036953</v>
      </c>
      <c r="E1547" s="1" t="str">
        <f aca="false">TEXT(+'PLANTILLA PEDIDOS'!R1551,0)</f>
        <v>50640324</v>
      </c>
      <c r="F1547" s="1" t="str">
        <f aca="false">+'PLANTILLA PEDIDOS'!S1551</f>
        <v>EGU079</v>
      </c>
      <c r="G1547" s="1" t="str">
        <f aca="false">TEXT(+'PLANTILLA PEDIDOS'!T1551,0)</f>
        <v>814190447</v>
      </c>
      <c r="H1547" s="1" t="n">
        <f aca="false">+'PLANTILLA PEDIDOS'!U1551</f>
        <v>0</v>
      </c>
      <c r="I1547" s="1" t="str">
        <f aca="false">TEXT(+'PLANTILLA PEDIDOS'!V1551,0)</f>
        <v/>
      </c>
      <c r="J1547" s="1" t="str">
        <f aca="false">+'PLANTILLA PEDIDOS'!W1551</f>
        <v/>
      </c>
    </row>
    <row r="1548" customFormat="false" ht="13.8" hidden="false" customHeight="false" outlineLevel="0" collapsed="false">
      <c r="A1548" s="22" t="n">
        <f aca="false">+'PLANTILLA PEDIDOS'!$S$1</f>
        <v>45630</v>
      </c>
      <c r="B1548" s="1" t="str">
        <f aca="false">MID(+'PLANTILLA PEDIDOS'!O1552,1,4)</f>
        <v>7711</v>
      </c>
      <c r="C1548" s="1" t="str">
        <f aca="false">+'PLANTILLA PEDIDOS'!P1552</f>
        <v>DISVENTAS CIA LTDA</v>
      </c>
      <c r="D1548" s="1" t="str">
        <f aca="false">TEXT(+'PLANTILLA PEDIDOS'!Q1552,0)</f>
        <v>1000036953</v>
      </c>
      <c r="E1548" s="1" t="str">
        <f aca="false">TEXT(+'PLANTILLA PEDIDOS'!R1552,0)</f>
        <v>50640324</v>
      </c>
      <c r="F1548" s="1" t="str">
        <f aca="false">+'PLANTILLA PEDIDOS'!S1552</f>
        <v>EGU079</v>
      </c>
      <c r="G1548" s="1" t="str">
        <f aca="false">TEXT(+'PLANTILLA PEDIDOS'!T1552,0)</f>
        <v>814190447</v>
      </c>
      <c r="H1548" s="1" t="n">
        <f aca="false">+'PLANTILLA PEDIDOS'!U1552</f>
        <v>0</v>
      </c>
      <c r="I1548" s="1" t="str">
        <f aca="false">TEXT(+'PLANTILLA PEDIDOS'!V1552,0)</f>
        <v/>
      </c>
      <c r="J1548" s="1" t="str">
        <f aca="false">+'PLANTILLA PEDIDOS'!W1552</f>
        <v/>
      </c>
    </row>
    <row r="1549" customFormat="false" ht="13.8" hidden="false" customHeight="false" outlineLevel="0" collapsed="false">
      <c r="A1549" s="22" t="n">
        <f aca="false">+'PLANTILLA PEDIDOS'!$S$1</f>
        <v>45630</v>
      </c>
      <c r="B1549" s="1" t="str">
        <f aca="false">MID(+'PLANTILLA PEDIDOS'!O1553,1,4)</f>
        <v>7711</v>
      </c>
      <c r="C1549" s="1" t="str">
        <f aca="false">+'PLANTILLA PEDIDOS'!P1553</f>
        <v>DISVENTAS CIA LTDA</v>
      </c>
      <c r="D1549" s="1" t="str">
        <f aca="false">TEXT(+'PLANTILLA PEDIDOS'!Q1553,0)</f>
        <v>1000036953</v>
      </c>
      <c r="E1549" s="1" t="str">
        <f aca="false">TEXT(+'PLANTILLA PEDIDOS'!R1553,0)</f>
        <v>50640324</v>
      </c>
      <c r="F1549" s="1" t="str">
        <f aca="false">+'PLANTILLA PEDIDOS'!S1553</f>
        <v>EGU079</v>
      </c>
      <c r="G1549" s="1" t="str">
        <f aca="false">TEXT(+'PLANTILLA PEDIDOS'!T1553,0)</f>
        <v>814190447</v>
      </c>
      <c r="H1549" s="1" t="n">
        <f aca="false">+'PLANTILLA PEDIDOS'!U1553</f>
        <v>0</v>
      </c>
      <c r="I1549" s="1" t="str">
        <f aca="false">TEXT(+'PLANTILLA PEDIDOS'!V1553,0)</f>
        <v/>
      </c>
      <c r="J1549" s="1" t="str">
        <f aca="false">+'PLANTILLA PEDIDOS'!W1553</f>
        <v/>
      </c>
    </row>
    <row r="1550" customFormat="false" ht="13.8" hidden="false" customHeight="false" outlineLevel="0" collapsed="false">
      <c r="A1550" s="22" t="n">
        <f aca="false">+'PLANTILLA PEDIDOS'!$S$1</f>
        <v>45630</v>
      </c>
      <c r="B1550" s="1" t="str">
        <f aca="false">MID(+'PLANTILLA PEDIDOS'!O1554,1,4)</f>
        <v>7711</v>
      </c>
      <c r="C1550" s="1" t="str">
        <f aca="false">+'PLANTILLA PEDIDOS'!P1554</f>
        <v>DISVENTAS CIA LTDA</v>
      </c>
      <c r="D1550" s="1" t="str">
        <f aca="false">TEXT(+'PLANTILLA PEDIDOS'!Q1554,0)</f>
        <v>1000036953</v>
      </c>
      <c r="E1550" s="1" t="str">
        <f aca="false">TEXT(+'PLANTILLA PEDIDOS'!R1554,0)</f>
        <v>50640324</v>
      </c>
      <c r="F1550" s="1" t="str">
        <f aca="false">+'PLANTILLA PEDIDOS'!S1554</f>
        <v>EGU079</v>
      </c>
      <c r="G1550" s="1" t="str">
        <f aca="false">TEXT(+'PLANTILLA PEDIDOS'!T1554,0)</f>
        <v>814190447</v>
      </c>
      <c r="H1550" s="1" t="n">
        <f aca="false">+'PLANTILLA PEDIDOS'!U1554</f>
        <v>0</v>
      </c>
      <c r="I1550" s="1" t="str">
        <f aca="false">TEXT(+'PLANTILLA PEDIDOS'!V1554,0)</f>
        <v/>
      </c>
      <c r="J1550" s="1" t="str">
        <f aca="false">+'PLANTILLA PEDIDOS'!W1554</f>
        <v/>
      </c>
    </row>
    <row r="1551" customFormat="false" ht="13.8" hidden="false" customHeight="false" outlineLevel="0" collapsed="false">
      <c r="A1551" s="22" t="n">
        <f aca="false">+'PLANTILLA PEDIDOS'!$S$1</f>
        <v>45630</v>
      </c>
      <c r="B1551" s="1" t="str">
        <f aca="false">MID(+'PLANTILLA PEDIDOS'!O1555,1,4)</f>
        <v>7711</v>
      </c>
      <c r="C1551" s="1" t="str">
        <f aca="false">+'PLANTILLA PEDIDOS'!P1555</f>
        <v>DISVENTAS CIA LTDA</v>
      </c>
      <c r="D1551" s="1" t="str">
        <f aca="false">TEXT(+'PLANTILLA PEDIDOS'!Q1555,0)</f>
        <v>1000036953</v>
      </c>
      <c r="E1551" s="1" t="str">
        <f aca="false">TEXT(+'PLANTILLA PEDIDOS'!R1555,0)</f>
        <v>50640324</v>
      </c>
      <c r="F1551" s="1" t="str">
        <f aca="false">+'PLANTILLA PEDIDOS'!S1555</f>
        <v>EGU079</v>
      </c>
      <c r="G1551" s="1" t="str">
        <f aca="false">TEXT(+'PLANTILLA PEDIDOS'!T1555,0)</f>
        <v>814190447</v>
      </c>
      <c r="H1551" s="1" t="n">
        <f aca="false">+'PLANTILLA PEDIDOS'!U1555</f>
        <v>0</v>
      </c>
      <c r="I1551" s="1" t="str">
        <f aca="false">TEXT(+'PLANTILLA PEDIDOS'!V1555,0)</f>
        <v/>
      </c>
      <c r="J1551" s="1" t="str">
        <f aca="false">+'PLANTILLA PEDIDOS'!W1555</f>
        <v/>
      </c>
    </row>
    <row r="1552" customFormat="false" ht="13.8" hidden="false" customHeight="false" outlineLevel="0" collapsed="false">
      <c r="A1552" s="22" t="n">
        <f aca="false">+'PLANTILLA PEDIDOS'!$S$1</f>
        <v>45630</v>
      </c>
      <c r="B1552" s="1" t="str">
        <f aca="false">MID(+'PLANTILLA PEDIDOS'!O1556,1,4)</f>
        <v>7711</v>
      </c>
      <c r="C1552" s="1" t="str">
        <f aca="false">+'PLANTILLA PEDIDOS'!P1556</f>
        <v>DISVENTAS CIA LTDA</v>
      </c>
      <c r="D1552" s="1" t="str">
        <f aca="false">TEXT(+'PLANTILLA PEDIDOS'!Q1556,0)</f>
        <v>1000036953</v>
      </c>
      <c r="E1552" s="1" t="str">
        <f aca="false">TEXT(+'PLANTILLA PEDIDOS'!R1556,0)</f>
        <v>50640324</v>
      </c>
      <c r="F1552" s="1" t="str">
        <f aca="false">+'PLANTILLA PEDIDOS'!S1556</f>
        <v>EGU079</v>
      </c>
      <c r="G1552" s="1" t="str">
        <f aca="false">TEXT(+'PLANTILLA PEDIDOS'!T1556,0)</f>
        <v>814190447</v>
      </c>
      <c r="H1552" s="1" t="n">
        <f aca="false">+'PLANTILLA PEDIDOS'!U1556</f>
        <v>0</v>
      </c>
      <c r="I1552" s="1" t="str">
        <f aca="false">TEXT(+'PLANTILLA PEDIDOS'!V1556,0)</f>
        <v/>
      </c>
      <c r="J1552" s="1" t="str">
        <f aca="false">+'PLANTILLA PEDIDOS'!W1556</f>
        <v/>
      </c>
    </row>
    <row r="1553" customFormat="false" ht="13.8" hidden="false" customHeight="false" outlineLevel="0" collapsed="false">
      <c r="A1553" s="22" t="n">
        <f aca="false">+'PLANTILLA PEDIDOS'!$S$1</f>
        <v>45630</v>
      </c>
      <c r="B1553" s="1" t="str">
        <f aca="false">MID(+'PLANTILLA PEDIDOS'!O1557,1,4)</f>
        <v>7711</v>
      </c>
      <c r="C1553" s="1" t="str">
        <f aca="false">+'PLANTILLA PEDIDOS'!P1557</f>
        <v>DISVENTAS CIA LTDA</v>
      </c>
      <c r="D1553" s="1" t="str">
        <f aca="false">TEXT(+'PLANTILLA PEDIDOS'!Q1557,0)</f>
        <v>1000036953</v>
      </c>
      <c r="E1553" s="1" t="str">
        <f aca="false">TEXT(+'PLANTILLA PEDIDOS'!R1557,0)</f>
        <v>50640324</v>
      </c>
      <c r="F1553" s="1" t="str">
        <f aca="false">+'PLANTILLA PEDIDOS'!S1557</f>
        <v>EGU079</v>
      </c>
      <c r="G1553" s="1" t="str">
        <f aca="false">TEXT(+'PLANTILLA PEDIDOS'!T1557,0)</f>
        <v>814190447</v>
      </c>
      <c r="H1553" s="1" t="n">
        <f aca="false">+'PLANTILLA PEDIDOS'!U1557</f>
        <v>0</v>
      </c>
      <c r="I1553" s="1" t="str">
        <f aca="false">TEXT(+'PLANTILLA PEDIDOS'!V1557,0)</f>
        <v/>
      </c>
      <c r="J1553" s="1" t="str">
        <f aca="false">+'PLANTILLA PEDIDOS'!W1557</f>
        <v/>
      </c>
    </row>
    <row r="1554" customFormat="false" ht="13.8" hidden="false" customHeight="false" outlineLevel="0" collapsed="false">
      <c r="A1554" s="22" t="n">
        <f aca="false">+'PLANTILLA PEDIDOS'!$S$1</f>
        <v>45630</v>
      </c>
      <c r="B1554" s="1" t="str">
        <f aca="false">MID(+'PLANTILLA PEDIDOS'!O1558,1,4)</f>
        <v>7711</v>
      </c>
      <c r="C1554" s="1" t="str">
        <f aca="false">+'PLANTILLA PEDIDOS'!P1558</f>
        <v>DISVENTAS CIA LTDA</v>
      </c>
      <c r="D1554" s="1" t="str">
        <f aca="false">TEXT(+'PLANTILLA PEDIDOS'!Q1558,0)</f>
        <v>1000036953</v>
      </c>
      <c r="E1554" s="1" t="str">
        <f aca="false">TEXT(+'PLANTILLA PEDIDOS'!R1558,0)</f>
        <v>50640324</v>
      </c>
      <c r="F1554" s="1" t="str">
        <f aca="false">+'PLANTILLA PEDIDOS'!S1558</f>
        <v>EGU079</v>
      </c>
      <c r="G1554" s="1" t="str">
        <f aca="false">TEXT(+'PLANTILLA PEDIDOS'!T1558,0)</f>
        <v>814190447</v>
      </c>
      <c r="H1554" s="1" t="n">
        <f aca="false">+'PLANTILLA PEDIDOS'!U1558</f>
        <v>0</v>
      </c>
      <c r="I1554" s="1" t="str">
        <f aca="false">TEXT(+'PLANTILLA PEDIDOS'!V1558,0)</f>
        <v/>
      </c>
      <c r="J1554" s="1" t="str">
        <f aca="false">+'PLANTILLA PEDIDOS'!W1558</f>
        <v/>
      </c>
    </row>
    <row r="1555" customFormat="false" ht="13.8" hidden="false" customHeight="false" outlineLevel="0" collapsed="false">
      <c r="A1555" s="22" t="n">
        <f aca="false">+'PLANTILLA PEDIDOS'!$S$1</f>
        <v>45630</v>
      </c>
      <c r="B1555" s="1" t="str">
        <f aca="false">MID(+'PLANTILLA PEDIDOS'!O1559,1,4)</f>
        <v>7711</v>
      </c>
      <c r="C1555" s="1" t="str">
        <f aca="false">+'PLANTILLA PEDIDOS'!P1559</f>
        <v>DISVENTAS CIA LTDA</v>
      </c>
      <c r="D1555" s="1" t="str">
        <f aca="false">TEXT(+'PLANTILLA PEDIDOS'!Q1559,0)</f>
        <v>1000036953</v>
      </c>
      <c r="E1555" s="1" t="str">
        <f aca="false">TEXT(+'PLANTILLA PEDIDOS'!R1559,0)</f>
        <v>50640324</v>
      </c>
      <c r="F1555" s="1" t="str">
        <f aca="false">+'PLANTILLA PEDIDOS'!S1559</f>
        <v>EGU079</v>
      </c>
      <c r="G1555" s="1" t="str">
        <f aca="false">TEXT(+'PLANTILLA PEDIDOS'!T1559,0)</f>
        <v>814190447</v>
      </c>
      <c r="H1555" s="1" t="n">
        <f aca="false">+'PLANTILLA PEDIDOS'!U1559</f>
        <v>0</v>
      </c>
      <c r="I1555" s="1" t="str">
        <f aca="false">TEXT(+'PLANTILLA PEDIDOS'!V1559,0)</f>
        <v/>
      </c>
      <c r="J1555" s="1" t="str">
        <f aca="false">+'PLANTILLA PEDIDOS'!W1559</f>
        <v/>
      </c>
    </row>
    <row r="1556" customFormat="false" ht="13.8" hidden="false" customHeight="false" outlineLevel="0" collapsed="false">
      <c r="A1556" s="22" t="n">
        <f aca="false">+'PLANTILLA PEDIDOS'!$S$1</f>
        <v>45630</v>
      </c>
      <c r="B1556" s="1" t="str">
        <f aca="false">MID(+'PLANTILLA PEDIDOS'!O1560,1,4)</f>
        <v>7711</v>
      </c>
      <c r="C1556" s="1" t="str">
        <f aca="false">+'PLANTILLA PEDIDOS'!P1560</f>
        <v>DISVENTAS CIA LTDA</v>
      </c>
      <c r="D1556" s="1" t="str">
        <f aca="false">TEXT(+'PLANTILLA PEDIDOS'!Q1560,0)</f>
        <v>1000036953</v>
      </c>
      <c r="E1556" s="1" t="str">
        <f aca="false">TEXT(+'PLANTILLA PEDIDOS'!R1560,0)</f>
        <v>50640324</v>
      </c>
      <c r="F1556" s="1" t="str">
        <f aca="false">+'PLANTILLA PEDIDOS'!S1560</f>
        <v>EGU079</v>
      </c>
      <c r="G1556" s="1" t="str">
        <f aca="false">TEXT(+'PLANTILLA PEDIDOS'!T1560,0)</f>
        <v>814190447</v>
      </c>
      <c r="H1556" s="1" t="n">
        <f aca="false">+'PLANTILLA PEDIDOS'!U1560</f>
        <v>0</v>
      </c>
      <c r="I1556" s="1" t="str">
        <f aca="false">TEXT(+'PLANTILLA PEDIDOS'!V1560,0)</f>
        <v/>
      </c>
      <c r="J1556" s="1" t="str">
        <f aca="false">+'PLANTILLA PEDIDOS'!W1560</f>
        <v/>
      </c>
    </row>
    <row r="1557" customFormat="false" ht="13.8" hidden="false" customHeight="false" outlineLevel="0" collapsed="false">
      <c r="A1557" s="22" t="n">
        <f aca="false">+'PLANTILLA PEDIDOS'!$S$1</f>
        <v>45630</v>
      </c>
      <c r="B1557" s="1" t="str">
        <f aca="false">MID(+'PLANTILLA PEDIDOS'!O1561,1,4)</f>
        <v>7711</v>
      </c>
      <c r="C1557" s="1" t="str">
        <f aca="false">+'PLANTILLA PEDIDOS'!P1561</f>
        <v>DISVENTAS CIA LTDA</v>
      </c>
      <c r="D1557" s="1" t="str">
        <f aca="false">TEXT(+'PLANTILLA PEDIDOS'!Q1561,0)</f>
        <v>1000036953</v>
      </c>
      <c r="E1557" s="1" t="str">
        <f aca="false">TEXT(+'PLANTILLA PEDIDOS'!R1561,0)</f>
        <v>50640324</v>
      </c>
      <c r="F1557" s="1" t="str">
        <f aca="false">+'PLANTILLA PEDIDOS'!S1561</f>
        <v>EGU079</v>
      </c>
      <c r="G1557" s="1" t="str">
        <f aca="false">TEXT(+'PLANTILLA PEDIDOS'!T1561,0)</f>
        <v>814190447</v>
      </c>
      <c r="H1557" s="1" t="n">
        <f aca="false">+'PLANTILLA PEDIDOS'!U1561</f>
        <v>0</v>
      </c>
      <c r="I1557" s="1" t="str">
        <f aca="false">TEXT(+'PLANTILLA PEDIDOS'!V1561,0)</f>
        <v/>
      </c>
      <c r="J1557" s="1" t="str">
        <f aca="false">+'PLANTILLA PEDIDOS'!W1561</f>
        <v/>
      </c>
    </row>
    <row r="1558" customFormat="false" ht="13.8" hidden="false" customHeight="false" outlineLevel="0" collapsed="false">
      <c r="A1558" s="22" t="n">
        <f aca="false">+'PLANTILLA PEDIDOS'!$S$1</f>
        <v>45630</v>
      </c>
      <c r="B1558" s="1" t="str">
        <f aca="false">MID(+'PLANTILLA PEDIDOS'!O1562,1,4)</f>
        <v>7711</v>
      </c>
      <c r="C1558" s="1" t="str">
        <f aca="false">+'PLANTILLA PEDIDOS'!P1562</f>
        <v>DISVENTAS CIA LTDA</v>
      </c>
      <c r="D1558" s="1" t="str">
        <f aca="false">TEXT(+'PLANTILLA PEDIDOS'!Q1562,0)</f>
        <v>1000036953</v>
      </c>
      <c r="E1558" s="1" t="str">
        <f aca="false">TEXT(+'PLANTILLA PEDIDOS'!R1562,0)</f>
        <v>50640324</v>
      </c>
      <c r="F1558" s="1" t="str">
        <f aca="false">+'PLANTILLA PEDIDOS'!S1562</f>
        <v>EGU079</v>
      </c>
      <c r="G1558" s="1" t="str">
        <f aca="false">TEXT(+'PLANTILLA PEDIDOS'!T1562,0)</f>
        <v>814190447</v>
      </c>
      <c r="H1558" s="1" t="n">
        <f aca="false">+'PLANTILLA PEDIDOS'!U1562</f>
        <v>0</v>
      </c>
      <c r="I1558" s="1" t="str">
        <f aca="false">TEXT(+'PLANTILLA PEDIDOS'!V1562,0)</f>
        <v/>
      </c>
      <c r="J1558" s="1" t="str">
        <f aca="false">+'PLANTILLA PEDIDOS'!W1562</f>
        <v/>
      </c>
    </row>
    <row r="1559" customFormat="false" ht="13.8" hidden="false" customHeight="false" outlineLevel="0" collapsed="false">
      <c r="A1559" s="22" t="n">
        <f aca="false">+'PLANTILLA PEDIDOS'!$S$1</f>
        <v>45630</v>
      </c>
      <c r="B1559" s="1" t="str">
        <f aca="false">MID(+'PLANTILLA PEDIDOS'!O1563,1,4)</f>
        <v>7711</v>
      </c>
      <c r="C1559" s="1" t="str">
        <f aca="false">+'PLANTILLA PEDIDOS'!P1563</f>
        <v>DISVENTAS CIA LTDA</v>
      </c>
      <c r="D1559" s="1" t="str">
        <f aca="false">TEXT(+'PLANTILLA PEDIDOS'!Q1563,0)</f>
        <v>1000036953</v>
      </c>
      <c r="E1559" s="1" t="str">
        <f aca="false">TEXT(+'PLANTILLA PEDIDOS'!R1563,0)</f>
        <v>50640324</v>
      </c>
      <c r="F1559" s="1" t="str">
        <f aca="false">+'PLANTILLA PEDIDOS'!S1563</f>
        <v>EGU079</v>
      </c>
      <c r="G1559" s="1" t="str">
        <f aca="false">TEXT(+'PLANTILLA PEDIDOS'!T1563,0)</f>
        <v>814190447</v>
      </c>
      <c r="H1559" s="1" t="n">
        <f aca="false">+'PLANTILLA PEDIDOS'!U1563</f>
        <v>0</v>
      </c>
      <c r="I1559" s="1" t="str">
        <f aca="false">TEXT(+'PLANTILLA PEDIDOS'!V1563,0)</f>
        <v/>
      </c>
      <c r="J1559" s="1" t="str">
        <f aca="false">+'PLANTILLA PEDIDOS'!W1563</f>
        <v/>
      </c>
    </row>
    <row r="1560" customFormat="false" ht="13.8" hidden="false" customHeight="false" outlineLevel="0" collapsed="false">
      <c r="A1560" s="22" t="n">
        <f aca="false">+'PLANTILLA PEDIDOS'!$S$1</f>
        <v>45630</v>
      </c>
      <c r="B1560" s="1" t="str">
        <f aca="false">MID(+'PLANTILLA PEDIDOS'!O1564,1,4)</f>
        <v>7711</v>
      </c>
      <c r="C1560" s="1" t="str">
        <f aca="false">+'PLANTILLA PEDIDOS'!P1564</f>
        <v>DISVENTAS CIA LTDA</v>
      </c>
      <c r="D1560" s="1" t="str">
        <f aca="false">TEXT(+'PLANTILLA PEDIDOS'!Q1564,0)</f>
        <v>1000036953</v>
      </c>
      <c r="E1560" s="1" t="str">
        <f aca="false">TEXT(+'PLANTILLA PEDIDOS'!R1564,0)</f>
        <v>50640324</v>
      </c>
      <c r="F1560" s="1" t="str">
        <f aca="false">+'PLANTILLA PEDIDOS'!S1564</f>
        <v>EGU079</v>
      </c>
      <c r="G1560" s="1" t="str">
        <f aca="false">TEXT(+'PLANTILLA PEDIDOS'!T1564,0)</f>
        <v>814190447</v>
      </c>
      <c r="H1560" s="1" t="n">
        <f aca="false">+'PLANTILLA PEDIDOS'!U1564</f>
        <v>0</v>
      </c>
      <c r="I1560" s="1" t="str">
        <f aca="false">TEXT(+'PLANTILLA PEDIDOS'!V1564,0)</f>
        <v/>
      </c>
      <c r="J1560" s="1" t="str">
        <f aca="false">+'PLANTILLA PEDIDOS'!W1564</f>
        <v/>
      </c>
    </row>
    <row r="1561" customFormat="false" ht="13.8" hidden="false" customHeight="false" outlineLevel="0" collapsed="false">
      <c r="A1561" s="22" t="n">
        <f aca="false">+'PLANTILLA PEDIDOS'!$S$1</f>
        <v>45630</v>
      </c>
      <c r="B1561" s="1" t="str">
        <f aca="false">MID(+'PLANTILLA PEDIDOS'!O1565,1,4)</f>
        <v>7711</v>
      </c>
      <c r="C1561" s="1" t="str">
        <f aca="false">+'PLANTILLA PEDIDOS'!P1565</f>
        <v>DISVENTAS CIA LTDA</v>
      </c>
      <c r="D1561" s="1" t="str">
        <f aca="false">TEXT(+'PLANTILLA PEDIDOS'!Q1565,0)</f>
        <v>1000036953</v>
      </c>
      <c r="E1561" s="1" t="str">
        <f aca="false">TEXT(+'PLANTILLA PEDIDOS'!R1565,0)</f>
        <v>50640324</v>
      </c>
      <c r="F1561" s="1" t="str">
        <f aca="false">+'PLANTILLA PEDIDOS'!S1565</f>
        <v>EGU074</v>
      </c>
      <c r="G1561" s="1" t="str">
        <f aca="false">TEXT(+'PLANTILLA PEDIDOS'!T1565,0)</f>
        <v>814190447</v>
      </c>
      <c r="H1561" s="1" t="n">
        <f aca="false">+'PLANTILLA PEDIDOS'!U1565</f>
        <v>0</v>
      </c>
      <c r="I1561" s="1" t="str">
        <f aca="false">TEXT(+'PLANTILLA PEDIDOS'!V1565,0)</f>
        <v/>
      </c>
      <c r="J1561" s="1" t="str">
        <f aca="false">+'PLANTILLA PEDIDOS'!W1565</f>
        <v/>
      </c>
    </row>
    <row r="1562" customFormat="false" ht="13.8" hidden="false" customHeight="false" outlineLevel="0" collapsed="false">
      <c r="A1562" s="22" t="n">
        <f aca="false">+'PLANTILLA PEDIDOS'!$S$1</f>
        <v>45630</v>
      </c>
      <c r="B1562" s="1" t="str">
        <f aca="false">MID(+'PLANTILLA PEDIDOS'!O1566,1,4)</f>
        <v>7711</v>
      </c>
      <c r="C1562" s="1" t="str">
        <f aca="false">+'PLANTILLA PEDIDOS'!P1566</f>
        <v>DISVENTAS CIA LTDA</v>
      </c>
      <c r="D1562" s="1" t="str">
        <f aca="false">TEXT(+'PLANTILLA PEDIDOS'!Q1566,0)</f>
        <v>1000036953</v>
      </c>
      <c r="E1562" s="1" t="str">
        <f aca="false">TEXT(+'PLANTILLA PEDIDOS'!R1566,0)</f>
        <v>50640324</v>
      </c>
      <c r="F1562" s="1" t="str">
        <f aca="false">+'PLANTILLA PEDIDOS'!S1566</f>
        <v>EGU074</v>
      </c>
      <c r="G1562" s="1" t="str">
        <f aca="false">TEXT(+'PLANTILLA PEDIDOS'!T1566,0)</f>
        <v>814190447</v>
      </c>
      <c r="H1562" s="1" t="n">
        <f aca="false">+'PLANTILLA PEDIDOS'!U1566</f>
        <v>0</v>
      </c>
      <c r="I1562" s="1" t="str">
        <f aca="false">TEXT(+'PLANTILLA PEDIDOS'!V1566,0)</f>
        <v/>
      </c>
      <c r="J1562" s="1" t="str">
        <f aca="false">+'PLANTILLA PEDIDOS'!W1566</f>
        <v/>
      </c>
    </row>
    <row r="1563" customFormat="false" ht="13.8" hidden="false" customHeight="false" outlineLevel="0" collapsed="false">
      <c r="A1563" s="22" t="n">
        <f aca="false">+'PLANTILLA PEDIDOS'!$S$1</f>
        <v>45630</v>
      </c>
      <c r="B1563" s="1" t="str">
        <f aca="false">MID(+'PLANTILLA PEDIDOS'!O1567,1,4)</f>
        <v>7711</v>
      </c>
      <c r="C1563" s="1" t="str">
        <f aca="false">+'PLANTILLA PEDIDOS'!P1567</f>
        <v>COMERCIAL ARANDANOCOM DEL SUR CIA</v>
      </c>
      <c r="D1563" s="1" t="str">
        <f aca="false">TEXT(+'PLANTILLA PEDIDOS'!Q1567,0)</f>
        <v>1000037401</v>
      </c>
      <c r="E1563" s="1" t="str">
        <f aca="false">TEXT(+'PLANTILLA PEDIDOS'!R1567,0)</f>
        <v>50640324</v>
      </c>
      <c r="F1563" s="1" t="str">
        <f aca="false">+'PLANTILLA PEDIDOS'!S1567</f>
        <v>EGU074</v>
      </c>
      <c r="G1563" s="1" t="str">
        <f aca="false">TEXT(+'PLANTILLA PEDIDOS'!T1567,0)</f>
        <v>814190447</v>
      </c>
      <c r="H1563" s="1" t="n">
        <f aca="false">+'PLANTILLA PEDIDOS'!U1567</f>
        <v>0</v>
      </c>
      <c r="I1563" s="1" t="str">
        <f aca="false">TEXT(+'PLANTILLA PEDIDOS'!V1567,0)</f>
        <v/>
      </c>
      <c r="J1563" s="1" t="str">
        <f aca="false">+'PLANTILLA PEDIDOS'!W1567</f>
        <v/>
      </c>
    </row>
    <row r="1564" customFormat="false" ht="13.8" hidden="false" customHeight="false" outlineLevel="0" collapsed="false">
      <c r="A1564" s="22" t="n">
        <f aca="false">+'PLANTILLA PEDIDOS'!$S$1</f>
        <v>45630</v>
      </c>
      <c r="B1564" s="1" t="str">
        <f aca="false">MID(+'PLANTILLA PEDIDOS'!O1568,1,4)</f>
        <v>7711</v>
      </c>
      <c r="C1564" s="1" t="str">
        <f aca="false">+'PLANTILLA PEDIDOS'!P1568</f>
        <v>COMERCIAL ARANDANOCOM DEL SUR CIA</v>
      </c>
      <c r="D1564" s="1" t="str">
        <f aca="false">TEXT(+'PLANTILLA PEDIDOS'!Q1568,0)</f>
        <v>1000037401</v>
      </c>
      <c r="E1564" s="1" t="str">
        <f aca="false">TEXT(+'PLANTILLA PEDIDOS'!R1568,0)</f>
        <v>50640324</v>
      </c>
      <c r="F1564" s="1" t="str">
        <f aca="false">+'PLANTILLA PEDIDOS'!S1568</f>
        <v>EGU074</v>
      </c>
      <c r="G1564" s="1" t="str">
        <f aca="false">TEXT(+'PLANTILLA PEDIDOS'!T1568,0)</f>
        <v>814190447</v>
      </c>
      <c r="H1564" s="1" t="n">
        <f aca="false">+'PLANTILLA PEDIDOS'!U1568</f>
        <v>0</v>
      </c>
      <c r="I1564" s="1" t="str">
        <f aca="false">TEXT(+'PLANTILLA PEDIDOS'!V1568,0)</f>
        <v/>
      </c>
      <c r="J1564" s="1" t="str">
        <f aca="false">+'PLANTILLA PEDIDOS'!W1568</f>
        <v/>
      </c>
    </row>
    <row r="1565" customFormat="false" ht="13.8" hidden="false" customHeight="false" outlineLevel="0" collapsed="false">
      <c r="A1565" s="22" t="n">
        <f aca="false">+'PLANTILLA PEDIDOS'!$S$1</f>
        <v>45630</v>
      </c>
      <c r="B1565" s="1" t="str">
        <f aca="false">MID(+'PLANTILLA PEDIDOS'!O1569,1,4)</f>
        <v>7711</v>
      </c>
      <c r="C1565" s="1" t="str">
        <f aca="false">+'PLANTILLA PEDIDOS'!P1569</f>
        <v>COMERCIAL ARANDANOCOM DEL SUR CIA</v>
      </c>
      <c r="D1565" s="1" t="str">
        <f aca="false">TEXT(+'PLANTILLA PEDIDOS'!Q1569,0)</f>
        <v>1000037401</v>
      </c>
      <c r="E1565" s="1" t="str">
        <f aca="false">TEXT(+'PLANTILLA PEDIDOS'!R1569,0)</f>
        <v>50640324</v>
      </c>
      <c r="F1565" s="1" t="str">
        <f aca="false">+'PLANTILLA PEDIDOS'!S1569</f>
        <v>EGU074</v>
      </c>
      <c r="G1565" s="1" t="str">
        <f aca="false">TEXT(+'PLANTILLA PEDIDOS'!T1569,0)</f>
        <v>814190439</v>
      </c>
      <c r="H1565" s="1" t="n">
        <f aca="false">+'PLANTILLA PEDIDOS'!U1569</f>
        <v>0</v>
      </c>
      <c r="I1565" s="1" t="str">
        <f aca="false">TEXT(+'PLANTILLA PEDIDOS'!V1569,0)</f>
        <v/>
      </c>
      <c r="J1565" s="1" t="str">
        <f aca="false">+'PLANTILLA PEDIDOS'!W1569</f>
        <v/>
      </c>
    </row>
    <row r="1566" customFormat="false" ht="13.8" hidden="false" customHeight="false" outlineLevel="0" collapsed="false">
      <c r="A1566" s="22" t="n">
        <f aca="false">+'PLANTILLA PEDIDOS'!$S$1</f>
        <v>45630</v>
      </c>
      <c r="B1566" s="1" t="str">
        <f aca="false">MID(+'PLANTILLA PEDIDOS'!O1570,1,4)</f>
        <v>7711</v>
      </c>
      <c r="C1566" s="1" t="str">
        <f aca="false">+'PLANTILLA PEDIDOS'!P1570</f>
        <v>COMERCIAL ARANDANOCOM DEL SUR CIA</v>
      </c>
      <c r="D1566" s="1" t="str">
        <f aca="false">TEXT(+'PLANTILLA PEDIDOS'!Q1570,0)</f>
        <v>1000037401</v>
      </c>
      <c r="E1566" s="1" t="str">
        <f aca="false">TEXT(+'PLANTILLA PEDIDOS'!R1570,0)</f>
        <v>50640324</v>
      </c>
      <c r="F1566" s="1" t="str">
        <f aca="false">+'PLANTILLA PEDIDOS'!S1570</f>
        <v>EGU074</v>
      </c>
      <c r="G1566" s="1" t="str">
        <f aca="false">TEXT(+'PLANTILLA PEDIDOS'!T1570,0)</f>
        <v>814190439</v>
      </c>
      <c r="H1566" s="1" t="n">
        <f aca="false">+'PLANTILLA PEDIDOS'!U1570</f>
        <v>0</v>
      </c>
      <c r="I1566" s="1" t="str">
        <f aca="false">TEXT(+'PLANTILLA PEDIDOS'!V1570,0)</f>
        <v/>
      </c>
      <c r="J1566" s="1" t="str">
        <f aca="false">+'PLANTILLA PEDIDOS'!W1570</f>
        <v/>
      </c>
    </row>
    <row r="1567" customFormat="false" ht="13.8" hidden="false" customHeight="false" outlineLevel="0" collapsed="false">
      <c r="A1567" s="22" t="n">
        <f aca="false">+'PLANTILLA PEDIDOS'!$S$1</f>
        <v>45630</v>
      </c>
      <c r="B1567" s="1" t="str">
        <f aca="false">MID(+'PLANTILLA PEDIDOS'!O1571,1,4)</f>
        <v>7711</v>
      </c>
      <c r="C1567" s="1" t="str">
        <f aca="false">+'PLANTILLA PEDIDOS'!P1571</f>
        <v>COMERCIAL ARANDANOCOM DEL SUR CIA</v>
      </c>
      <c r="D1567" s="1" t="str">
        <f aca="false">TEXT(+'PLANTILLA PEDIDOS'!Q1571,0)</f>
        <v>1000037401</v>
      </c>
      <c r="E1567" s="1" t="str">
        <f aca="false">TEXT(+'PLANTILLA PEDIDOS'!R1571,0)</f>
        <v>50640324</v>
      </c>
      <c r="F1567" s="1" t="str">
        <f aca="false">+'PLANTILLA PEDIDOS'!S1571</f>
        <v>EGU074</v>
      </c>
      <c r="G1567" s="1" t="str">
        <f aca="false">TEXT(+'PLANTILLA PEDIDOS'!T1571,0)</f>
        <v>814190439</v>
      </c>
      <c r="H1567" s="1" t="n">
        <f aca="false">+'PLANTILLA PEDIDOS'!U1571</f>
        <v>0</v>
      </c>
      <c r="I1567" s="1" t="str">
        <f aca="false">TEXT(+'PLANTILLA PEDIDOS'!V1571,0)</f>
        <v/>
      </c>
      <c r="J1567" s="1" t="str">
        <f aca="false">+'PLANTILLA PEDIDOS'!W1571</f>
        <v/>
      </c>
    </row>
    <row r="1568" customFormat="false" ht="13.8" hidden="false" customHeight="false" outlineLevel="0" collapsed="false">
      <c r="A1568" s="22" t="n">
        <f aca="false">+'PLANTILLA PEDIDOS'!$S$1</f>
        <v>45630</v>
      </c>
      <c r="B1568" s="1" t="str">
        <f aca="false">MID(+'PLANTILLA PEDIDOS'!O1572,1,4)</f>
        <v>7711</v>
      </c>
      <c r="C1568" s="1" t="str">
        <f aca="false">+'PLANTILLA PEDIDOS'!P1572</f>
        <v>COMERCIAL ARANDANOCOM DEL SUR CIA</v>
      </c>
      <c r="D1568" s="1" t="str">
        <f aca="false">TEXT(+'PLANTILLA PEDIDOS'!Q1572,0)</f>
        <v>1000037401</v>
      </c>
      <c r="E1568" s="1" t="str">
        <f aca="false">TEXT(+'PLANTILLA PEDIDOS'!R1572,0)</f>
        <v>50640324</v>
      </c>
      <c r="F1568" s="1" t="str">
        <f aca="false">+'PLANTILLA PEDIDOS'!S1572</f>
        <v>EGU074</v>
      </c>
      <c r="G1568" s="1" t="str">
        <f aca="false">TEXT(+'PLANTILLA PEDIDOS'!T1572,0)</f>
        <v>814190439</v>
      </c>
      <c r="H1568" s="1" t="n">
        <f aca="false">+'PLANTILLA PEDIDOS'!U1572</f>
        <v>0</v>
      </c>
      <c r="I1568" s="1" t="str">
        <f aca="false">TEXT(+'PLANTILLA PEDIDOS'!V1572,0)</f>
        <v/>
      </c>
      <c r="J1568" s="1" t="str">
        <f aca="false">+'PLANTILLA PEDIDOS'!W1572</f>
        <v/>
      </c>
    </row>
    <row r="1569" customFormat="false" ht="13.8" hidden="false" customHeight="false" outlineLevel="0" collapsed="false">
      <c r="A1569" s="22" t="n">
        <f aca="false">+'PLANTILLA PEDIDOS'!$S$1</f>
        <v>45630</v>
      </c>
      <c r="B1569" s="1" t="str">
        <f aca="false">MID(+'PLANTILLA PEDIDOS'!O1573,1,4)</f>
        <v>7711</v>
      </c>
      <c r="C1569" s="1" t="str">
        <f aca="false">+'PLANTILLA PEDIDOS'!P1573</f>
        <v>COMERCIAL ARANDANOCOM DEL SUR CIA</v>
      </c>
      <c r="D1569" s="1" t="str">
        <f aca="false">TEXT(+'PLANTILLA PEDIDOS'!Q1573,0)</f>
        <v>1000037401</v>
      </c>
      <c r="E1569" s="1" t="str">
        <f aca="false">TEXT(+'PLANTILLA PEDIDOS'!R1573,0)</f>
        <v>50640324</v>
      </c>
      <c r="F1569" s="1" t="str">
        <f aca="false">+'PLANTILLA PEDIDOS'!S1573</f>
        <v>EGU074</v>
      </c>
      <c r="G1569" s="1" t="str">
        <f aca="false">TEXT(+'PLANTILLA PEDIDOS'!T1573,0)</f>
        <v>814190439</v>
      </c>
      <c r="H1569" s="1" t="n">
        <f aca="false">+'PLANTILLA PEDIDOS'!U1573</f>
        <v>0</v>
      </c>
      <c r="I1569" s="1" t="str">
        <f aca="false">TEXT(+'PLANTILLA PEDIDOS'!V1573,0)</f>
        <v/>
      </c>
      <c r="J1569" s="1" t="str">
        <f aca="false">+'PLANTILLA PEDIDOS'!W1573</f>
        <v/>
      </c>
    </row>
    <row r="1570" customFormat="false" ht="13.8" hidden="false" customHeight="false" outlineLevel="0" collapsed="false">
      <c r="A1570" s="22" t="n">
        <f aca="false">+'PLANTILLA PEDIDOS'!$S$1</f>
        <v>45630</v>
      </c>
      <c r="B1570" s="1" t="str">
        <f aca="false">MID(+'PLANTILLA PEDIDOS'!O1574,1,4)</f>
        <v>7711</v>
      </c>
      <c r="C1570" s="1" t="str">
        <f aca="false">+'PLANTILLA PEDIDOS'!P1574</f>
        <v>COMERCIAL ARANDANOCOM DEL SUR CIA</v>
      </c>
      <c r="D1570" s="1" t="str">
        <f aca="false">TEXT(+'PLANTILLA PEDIDOS'!Q1574,0)</f>
        <v>1000037401</v>
      </c>
      <c r="E1570" s="1" t="str">
        <f aca="false">TEXT(+'PLANTILLA PEDIDOS'!R1574,0)</f>
        <v>50640324</v>
      </c>
      <c r="F1570" s="1" t="str">
        <f aca="false">+'PLANTILLA PEDIDOS'!S1574</f>
        <v>EGU074</v>
      </c>
      <c r="G1570" s="1" t="str">
        <f aca="false">TEXT(+'PLANTILLA PEDIDOS'!T1574,0)</f>
        <v>814190439</v>
      </c>
      <c r="H1570" s="1" t="n">
        <f aca="false">+'PLANTILLA PEDIDOS'!U1574</f>
        <v>0</v>
      </c>
      <c r="I1570" s="1" t="str">
        <f aca="false">TEXT(+'PLANTILLA PEDIDOS'!V1574,0)</f>
        <v/>
      </c>
      <c r="J1570" s="1" t="str">
        <f aca="false">+'PLANTILLA PEDIDOS'!W1574</f>
        <v/>
      </c>
    </row>
    <row r="1571" customFormat="false" ht="13.8" hidden="false" customHeight="false" outlineLevel="0" collapsed="false">
      <c r="A1571" s="22" t="n">
        <f aca="false">+'PLANTILLA PEDIDOS'!$S$1</f>
        <v>45630</v>
      </c>
      <c r="B1571" s="1" t="str">
        <f aca="false">MID(+'PLANTILLA PEDIDOS'!O1575,1,4)</f>
        <v>7711</v>
      </c>
      <c r="C1571" s="1" t="str">
        <f aca="false">+'PLANTILLA PEDIDOS'!P1575</f>
        <v>COMERCIAL ARANDANOCOM DEL SUR CIA</v>
      </c>
      <c r="D1571" s="1" t="str">
        <f aca="false">TEXT(+'PLANTILLA PEDIDOS'!Q1575,0)</f>
        <v>1000037401</v>
      </c>
      <c r="E1571" s="1" t="str">
        <f aca="false">TEXT(+'PLANTILLA PEDIDOS'!R1575,0)</f>
        <v>50640324</v>
      </c>
      <c r="F1571" s="1" t="str">
        <f aca="false">+'PLANTILLA PEDIDOS'!S1575</f>
        <v>EGU074</v>
      </c>
      <c r="G1571" s="1" t="str">
        <f aca="false">TEXT(+'PLANTILLA PEDIDOS'!T1575,0)</f>
        <v>814190439</v>
      </c>
      <c r="H1571" s="1" t="n">
        <f aca="false">+'PLANTILLA PEDIDOS'!U1575</f>
        <v>0</v>
      </c>
      <c r="I1571" s="1" t="str">
        <f aca="false">TEXT(+'PLANTILLA PEDIDOS'!V1575,0)</f>
        <v/>
      </c>
      <c r="J1571" s="1" t="str">
        <f aca="false">+'PLANTILLA PEDIDOS'!W1575</f>
        <v/>
      </c>
    </row>
    <row r="1572" customFormat="false" ht="13.8" hidden="false" customHeight="false" outlineLevel="0" collapsed="false">
      <c r="A1572" s="22" t="n">
        <f aca="false">+'PLANTILLA PEDIDOS'!$S$1</f>
        <v>45630</v>
      </c>
      <c r="B1572" s="1" t="str">
        <f aca="false">MID(+'PLANTILLA PEDIDOS'!O1576,1,4)</f>
        <v>7711</v>
      </c>
      <c r="C1572" s="1" t="str">
        <f aca="false">+'PLANTILLA PEDIDOS'!P1576</f>
        <v>COMERCIAL ARANDANOCOM DEL SUR CIA</v>
      </c>
      <c r="D1572" s="1" t="str">
        <f aca="false">TEXT(+'PLANTILLA PEDIDOS'!Q1576,0)</f>
        <v>1000037401</v>
      </c>
      <c r="E1572" s="1" t="str">
        <f aca="false">TEXT(+'PLANTILLA PEDIDOS'!R1576,0)</f>
        <v>50640324</v>
      </c>
      <c r="F1572" s="1" t="str">
        <f aca="false">+'PLANTILLA PEDIDOS'!S1576</f>
        <v>EGU074</v>
      </c>
      <c r="G1572" s="1" t="str">
        <f aca="false">TEXT(+'PLANTILLA PEDIDOS'!T1576,0)</f>
        <v>814190439</v>
      </c>
      <c r="H1572" s="1" t="n">
        <f aca="false">+'PLANTILLA PEDIDOS'!U1576</f>
        <v>0</v>
      </c>
      <c r="I1572" s="1" t="str">
        <f aca="false">TEXT(+'PLANTILLA PEDIDOS'!V1576,0)</f>
        <v/>
      </c>
      <c r="J1572" s="1" t="str">
        <f aca="false">+'PLANTILLA PEDIDOS'!W1576</f>
        <v/>
      </c>
    </row>
    <row r="1573" customFormat="false" ht="13.8" hidden="false" customHeight="false" outlineLevel="0" collapsed="false">
      <c r="A1573" s="22" t="n">
        <f aca="false">+'PLANTILLA PEDIDOS'!$S$1</f>
        <v>45630</v>
      </c>
      <c r="B1573" s="1" t="str">
        <f aca="false">MID(+'PLANTILLA PEDIDOS'!O1577,1,4)</f>
        <v>7711</v>
      </c>
      <c r="C1573" s="1" t="str">
        <f aca="false">+'PLANTILLA PEDIDOS'!P1577</f>
        <v>COMERCIAL ARANDANOCOM DEL SUR CIA</v>
      </c>
      <c r="D1573" s="1" t="str">
        <f aca="false">TEXT(+'PLANTILLA PEDIDOS'!Q1577,0)</f>
        <v>1000037401</v>
      </c>
      <c r="E1573" s="1" t="str">
        <f aca="false">TEXT(+'PLANTILLA PEDIDOS'!R1577,0)</f>
        <v>50640324</v>
      </c>
      <c r="F1573" s="1" t="str">
        <f aca="false">+'PLANTILLA PEDIDOS'!S1577</f>
        <v>EGU074</v>
      </c>
      <c r="G1573" s="1" t="str">
        <f aca="false">TEXT(+'PLANTILLA PEDIDOS'!T1577,0)</f>
        <v>814190439</v>
      </c>
      <c r="H1573" s="1" t="n">
        <f aca="false">+'PLANTILLA PEDIDOS'!U1577</f>
        <v>1</v>
      </c>
      <c r="I1573" s="1" t="str">
        <f aca="false">TEXT(+'PLANTILLA PEDIDOS'!V1577,0)</f>
        <v>15592</v>
      </c>
      <c r="J1573" s="1" t="n">
        <f aca="false">+'PLANTILLA PEDIDOS'!W1577</f>
        <v>1</v>
      </c>
    </row>
    <row r="1574" customFormat="false" ht="13.8" hidden="false" customHeight="false" outlineLevel="0" collapsed="false">
      <c r="A1574" s="22" t="n">
        <f aca="false">+'PLANTILLA PEDIDOS'!$S$1</f>
        <v>45630</v>
      </c>
      <c r="B1574" s="1" t="str">
        <f aca="false">MID(+'PLANTILLA PEDIDOS'!O1578,1,4)</f>
        <v>7711</v>
      </c>
      <c r="C1574" s="1" t="str">
        <f aca="false">+'PLANTILLA PEDIDOS'!P1578</f>
        <v>COMERCIAL ARANDANOCOM DEL SUR CIA</v>
      </c>
      <c r="D1574" s="1" t="str">
        <f aca="false">TEXT(+'PLANTILLA PEDIDOS'!Q1578,0)</f>
        <v>1000037401</v>
      </c>
      <c r="E1574" s="1" t="str">
        <f aca="false">TEXT(+'PLANTILLA PEDIDOS'!R1578,0)</f>
        <v>50640324</v>
      </c>
      <c r="F1574" s="1" t="str">
        <f aca="false">+'PLANTILLA PEDIDOS'!S1578</f>
        <v>EGU074</v>
      </c>
      <c r="G1574" s="1" t="str">
        <f aca="false">TEXT(+'PLANTILLA PEDIDOS'!T1578,0)</f>
        <v>814190439</v>
      </c>
      <c r="H1574" s="1" t="n">
        <f aca="false">+'PLANTILLA PEDIDOS'!U1578</f>
        <v>1</v>
      </c>
      <c r="I1574" s="1" t="str">
        <f aca="false">TEXT(+'PLANTILLA PEDIDOS'!V1578,0)</f>
        <v>16510</v>
      </c>
      <c r="J1574" s="1" t="n">
        <f aca="false">+'PLANTILLA PEDIDOS'!W1578</f>
        <v>1</v>
      </c>
    </row>
    <row r="1575" customFormat="false" ht="13.8" hidden="false" customHeight="false" outlineLevel="0" collapsed="false">
      <c r="A1575" s="22" t="n">
        <f aca="false">+'PLANTILLA PEDIDOS'!$S$1</f>
        <v>45630</v>
      </c>
      <c r="B1575" s="1" t="str">
        <f aca="false">MID(+'PLANTILLA PEDIDOS'!O1579,1,4)</f>
        <v>7711</v>
      </c>
      <c r="C1575" s="1" t="str">
        <f aca="false">+'PLANTILLA PEDIDOS'!P1579</f>
        <v>COMERCIAL ARANDANOCOM DEL SUR CIA</v>
      </c>
      <c r="D1575" s="1" t="str">
        <f aca="false">TEXT(+'PLANTILLA PEDIDOS'!Q1579,0)</f>
        <v>1000037401</v>
      </c>
      <c r="E1575" s="1" t="str">
        <f aca="false">TEXT(+'PLANTILLA PEDIDOS'!R1579,0)</f>
        <v>50640324</v>
      </c>
      <c r="F1575" s="1" t="str">
        <f aca="false">+'PLANTILLA PEDIDOS'!S1579</f>
        <v>EGU074</v>
      </c>
      <c r="G1575" s="1" t="str">
        <f aca="false">TEXT(+'PLANTILLA PEDIDOS'!T1579,0)</f>
        <v>814190439</v>
      </c>
      <c r="H1575" s="1" t="n">
        <f aca="false">+'PLANTILLA PEDIDOS'!U1579</f>
        <v>1</v>
      </c>
      <c r="I1575" s="1" t="str">
        <f aca="false">TEXT(+'PLANTILLA PEDIDOS'!V1579,0)</f>
        <v>16513</v>
      </c>
      <c r="J1575" s="1" t="n">
        <f aca="false">+'PLANTILLA PEDIDOS'!W1579</f>
        <v>1</v>
      </c>
    </row>
    <row r="1576" customFormat="false" ht="13.8" hidden="false" customHeight="false" outlineLevel="0" collapsed="false">
      <c r="A1576" s="22" t="n">
        <f aca="false">+'PLANTILLA PEDIDOS'!$S$1</f>
        <v>45630</v>
      </c>
      <c r="B1576" s="1" t="str">
        <f aca="false">MID(+'PLANTILLA PEDIDOS'!O1580,1,4)</f>
        <v>7711</v>
      </c>
      <c r="C1576" s="1" t="str">
        <f aca="false">+'PLANTILLA PEDIDOS'!P1580</f>
        <v>COMERCIAL ARANDANOCOM DEL SUR CIA</v>
      </c>
      <c r="D1576" s="1" t="str">
        <f aca="false">TEXT(+'PLANTILLA PEDIDOS'!Q1580,0)</f>
        <v>1000037401</v>
      </c>
      <c r="E1576" s="1" t="str">
        <f aca="false">TEXT(+'PLANTILLA PEDIDOS'!R1580,0)</f>
        <v>50640324</v>
      </c>
      <c r="F1576" s="1" t="str">
        <f aca="false">+'PLANTILLA PEDIDOS'!S1580</f>
        <v>EGU074</v>
      </c>
      <c r="G1576" s="1" t="str">
        <f aca="false">TEXT(+'PLANTILLA PEDIDOS'!T1580,0)</f>
        <v>814190439</v>
      </c>
      <c r="H1576" s="1" t="n">
        <f aca="false">+'PLANTILLA PEDIDOS'!U1580</f>
        <v>1</v>
      </c>
      <c r="I1576" s="1" t="str">
        <f aca="false">TEXT(+'PLANTILLA PEDIDOS'!V1580,0)</f>
        <v>16527</v>
      </c>
      <c r="J1576" s="1" t="n">
        <f aca="false">+'PLANTILLA PEDIDOS'!W1580</f>
        <v>2</v>
      </c>
    </row>
    <row r="1577" customFormat="false" ht="13.8" hidden="false" customHeight="false" outlineLevel="0" collapsed="false">
      <c r="A1577" s="22" t="n">
        <f aca="false">+'PLANTILLA PEDIDOS'!$S$1</f>
        <v>45630</v>
      </c>
      <c r="B1577" s="1" t="str">
        <f aca="false">MID(+'PLANTILLA PEDIDOS'!O1581,1,4)</f>
        <v>7711</v>
      </c>
      <c r="C1577" s="1" t="str">
        <f aca="false">+'PLANTILLA PEDIDOS'!P1581</f>
        <v>COMERCIAL ARANDANOCOM DEL SUR CIA</v>
      </c>
      <c r="D1577" s="1" t="str">
        <f aca="false">TEXT(+'PLANTILLA PEDIDOS'!Q1581,0)</f>
        <v>1000037401</v>
      </c>
      <c r="E1577" s="1" t="str">
        <f aca="false">TEXT(+'PLANTILLA PEDIDOS'!R1581,0)</f>
        <v>50640324</v>
      </c>
      <c r="F1577" s="1" t="str">
        <f aca="false">+'PLANTILLA PEDIDOS'!S1581</f>
        <v>EGU074</v>
      </c>
      <c r="G1577" s="1" t="str">
        <f aca="false">TEXT(+'PLANTILLA PEDIDOS'!T1581,0)</f>
        <v>814190439</v>
      </c>
      <c r="H1577" s="1" t="n">
        <f aca="false">+'PLANTILLA PEDIDOS'!U1581</f>
        <v>1</v>
      </c>
      <c r="I1577" s="1" t="str">
        <f aca="false">TEXT(+'PLANTILLA PEDIDOS'!V1581,0)</f>
        <v>16530</v>
      </c>
      <c r="J1577" s="1" t="n">
        <f aca="false">+'PLANTILLA PEDIDOS'!W1581</f>
        <v>2</v>
      </c>
    </row>
    <row r="1578" customFormat="false" ht="13.8" hidden="false" customHeight="false" outlineLevel="0" collapsed="false">
      <c r="A1578" s="22" t="n">
        <f aca="false">+'PLANTILLA PEDIDOS'!$S$1</f>
        <v>45630</v>
      </c>
      <c r="B1578" s="1" t="str">
        <f aca="false">MID(+'PLANTILLA PEDIDOS'!O1582,1,4)</f>
        <v>7711</v>
      </c>
      <c r="C1578" s="1" t="str">
        <f aca="false">+'PLANTILLA PEDIDOS'!P1582</f>
        <v>COMERCIAL ARANDANOCOM DEL SUR CIA</v>
      </c>
      <c r="D1578" s="1" t="str">
        <f aca="false">TEXT(+'PLANTILLA PEDIDOS'!Q1582,0)</f>
        <v>1000037401</v>
      </c>
      <c r="E1578" s="1" t="str">
        <f aca="false">TEXT(+'PLANTILLA PEDIDOS'!R1582,0)</f>
        <v>50640324</v>
      </c>
      <c r="F1578" s="1" t="str">
        <f aca="false">+'PLANTILLA PEDIDOS'!S1582</f>
        <v>EGU074</v>
      </c>
      <c r="G1578" s="1" t="str">
        <f aca="false">TEXT(+'PLANTILLA PEDIDOS'!T1582,0)</f>
        <v>814190439</v>
      </c>
      <c r="H1578" s="1" t="n">
        <f aca="false">+'PLANTILLA PEDIDOS'!U1582</f>
        <v>1</v>
      </c>
      <c r="I1578" s="1" t="str">
        <f aca="false">TEXT(+'PLANTILLA PEDIDOS'!V1582,0)</f>
        <v>17113</v>
      </c>
      <c r="J1578" s="1" t="n">
        <f aca="false">+'PLANTILLA PEDIDOS'!W1582</f>
        <v>3</v>
      </c>
    </row>
    <row r="1579" customFormat="false" ht="13.8" hidden="false" customHeight="false" outlineLevel="0" collapsed="false">
      <c r="A1579" s="22" t="n">
        <f aca="false">+'PLANTILLA PEDIDOS'!$S$1</f>
        <v>45630</v>
      </c>
      <c r="B1579" s="1" t="str">
        <f aca="false">MID(+'PLANTILLA PEDIDOS'!O1583,1,4)</f>
        <v>7711</v>
      </c>
      <c r="C1579" s="1" t="str">
        <f aca="false">+'PLANTILLA PEDIDOS'!P1583</f>
        <v>COMERCIAL ARANDANOCOM DEL SUR CIA</v>
      </c>
      <c r="D1579" s="1" t="str">
        <f aca="false">TEXT(+'PLANTILLA PEDIDOS'!Q1583,0)</f>
        <v>1000037401</v>
      </c>
      <c r="E1579" s="1" t="str">
        <f aca="false">TEXT(+'PLANTILLA PEDIDOS'!R1583,0)</f>
        <v>50640324</v>
      </c>
      <c r="F1579" s="1" t="str">
        <f aca="false">+'PLANTILLA PEDIDOS'!S1583</f>
        <v>EGU074</v>
      </c>
      <c r="G1579" s="1" t="str">
        <f aca="false">TEXT(+'PLANTILLA PEDIDOS'!T1583,0)</f>
        <v>814190439</v>
      </c>
      <c r="H1579" s="1" t="n">
        <f aca="false">+'PLANTILLA PEDIDOS'!U1583</f>
        <v>0</v>
      </c>
      <c r="I1579" s="1" t="str">
        <f aca="false">TEXT(+'PLANTILLA PEDIDOS'!V1583,0)</f>
        <v/>
      </c>
      <c r="J1579" s="1" t="str">
        <f aca="false">+'PLANTILLA PEDIDOS'!W1583</f>
        <v/>
      </c>
    </row>
    <row r="1580" customFormat="false" ht="13.8" hidden="false" customHeight="false" outlineLevel="0" collapsed="false">
      <c r="A1580" s="22" t="n">
        <f aca="false">+'PLANTILLA PEDIDOS'!$S$1</f>
        <v>45630</v>
      </c>
      <c r="B1580" s="1" t="str">
        <f aca="false">MID(+'PLANTILLA PEDIDOS'!O1584,1,4)</f>
        <v>7711</v>
      </c>
      <c r="C1580" s="1" t="str">
        <f aca="false">+'PLANTILLA PEDIDOS'!P1584</f>
        <v>COMERCIAL ARANDANOCOM DEL SUR CIA</v>
      </c>
      <c r="D1580" s="1" t="str">
        <f aca="false">TEXT(+'PLANTILLA PEDIDOS'!Q1584,0)</f>
        <v>1000037401</v>
      </c>
      <c r="E1580" s="1" t="str">
        <f aca="false">TEXT(+'PLANTILLA PEDIDOS'!R1584,0)</f>
        <v>50640324</v>
      </c>
      <c r="F1580" s="1" t="str">
        <f aca="false">+'PLANTILLA PEDIDOS'!S1584</f>
        <v>EGU074</v>
      </c>
      <c r="G1580" s="1" t="str">
        <f aca="false">TEXT(+'PLANTILLA PEDIDOS'!T1584,0)</f>
        <v>814190439</v>
      </c>
      <c r="H1580" s="1" t="n">
        <f aca="false">+'PLANTILLA PEDIDOS'!U1584</f>
        <v>0</v>
      </c>
      <c r="I1580" s="1" t="str">
        <f aca="false">TEXT(+'PLANTILLA PEDIDOS'!V1584,0)</f>
        <v/>
      </c>
      <c r="J1580" s="1" t="str">
        <f aca="false">+'PLANTILLA PEDIDOS'!W1584</f>
        <v/>
      </c>
    </row>
    <row r="1581" customFormat="false" ht="13.8" hidden="false" customHeight="false" outlineLevel="0" collapsed="false">
      <c r="A1581" s="22" t="n">
        <f aca="false">+'PLANTILLA PEDIDOS'!$S$1</f>
        <v>45630</v>
      </c>
      <c r="B1581" s="1" t="str">
        <f aca="false">MID(+'PLANTILLA PEDIDOS'!O1585,1,4)</f>
        <v>7711</v>
      </c>
      <c r="C1581" s="1" t="str">
        <f aca="false">+'PLANTILLA PEDIDOS'!P1585</f>
        <v>COMERCIAL ARANDANOCOM DEL SUR CIA</v>
      </c>
      <c r="D1581" s="1" t="str">
        <f aca="false">TEXT(+'PLANTILLA PEDIDOS'!Q1585,0)</f>
        <v>1000037401</v>
      </c>
      <c r="E1581" s="1" t="str">
        <f aca="false">TEXT(+'PLANTILLA PEDIDOS'!R1585,0)</f>
        <v>50640324</v>
      </c>
      <c r="F1581" s="1" t="str">
        <f aca="false">+'PLANTILLA PEDIDOS'!S1585</f>
        <v>EGU074</v>
      </c>
      <c r="G1581" s="1" t="str">
        <f aca="false">TEXT(+'PLANTILLA PEDIDOS'!T1585,0)</f>
        <v>814190439</v>
      </c>
      <c r="H1581" s="1" t="n">
        <f aca="false">+'PLANTILLA PEDIDOS'!U1585</f>
        <v>0</v>
      </c>
      <c r="I1581" s="1" t="str">
        <f aca="false">TEXT(+'PLANTILLA PEDIDOS'!V1585,0)</f>
        <v/>
      </c>
      <c r="J1581" s="1" t="str">
        <f aca="false">+'PLANTILLA PEDIDOS'!W1585</f>
        <v/>
      </c>
    </row>
    <row r="1582" customFormat="false" ht="13.8" hidden="false" customHeight="false" outlineLevel="0" collapsed="false">
      <c r="A1582" s="22" t="n">
        <f aca="false">+'PLANTILLA PEDIDOS'!$S$1</f>
        <v>45630</v>
      </c>
      <c r="B1582" s="1" t="str">
        <f aca="false">MID(+'PLANTILLA PEDIDOS'!O1586,1,4)</f>
        <v>7711</v>
      </c>
      <c r="C1582" s="1" t="str">
        <f aca="false">+'PLANTILLA PEDIDOS'!P1586</f>
        <v>COMERCIAL ARANDANOCOM DEL SUR CIA</v>
      </c>
      <c r="D1582" s="1" t="str">
        <f aca="false">TEXT(+'PLANTILLA PEDIDOS'!Q1586,0)</f>
        <v>1000037401</v>
      </c>
      <c r="E1582" s="1" t="str">
        <f aca="false">TEXT(+'PLANTILLA PEDIDOS'!R1586,0)</f>
        <v>50640324</v>
      </c>
      <c r="F1582" s="1" t="str">
        <f aca="false">+'PLANTILLA PEDIDOS'!S1586</f>
        <v>EGU074</v>
      </c>
      <c r="G1582" s="1" t="str">
        <f aca="false">TEXT(+'PLANTILLA PEDIDOS'!T1586,0)</f>
        <v>814190439</v>
      </c>
      <c r="H1582" s="1" t="n">
        <f aca="false">+'PLANTILLA PEDIDOS'!U1586</f>
        <v>0</v>
      </c>
      <c r="I1582" s="1" t="str">
        <f aca="false">TEXT(+'PLANTILLA PEDIDOS'!V1586,0)</f>
        <v/>
      </c>
      <c r="J1582" s="1" t="str">
        <f aca="false">+'PLANTILLA PEDIDOS'!W1586</f>
        <v/>
      </c>
    </row>
    <row r="1583" customFormat="false" ht="13.8" hidden="false" customHeight="false" outlineLevel="0" collapsed="false">
      <c r="A1583" s="22" t="n">
        <f aca="false">+'PLANTILLA PEDIDOS'!$S$1</f>
        <v>45630</v>
      </c>
      <c r="B1583" s="1" t="str">
        <f aca="false">MID(+'PLANTILLA PEDIDOS'!O1587,1,4)</f>
        <v>7711</v>
      </c>
      <c r="C1583" s="1" t="str">
        <f aca="false">+'PLANTILLA PEDIDOS'!P1587</f>
        <v>COMERCIAL ARANDANOCOM DEL SUR CIA</v>
      </c>
      <c r="D1583" s="1" t="str">
        <f aca="false">TEXT(+'PLANTILLA PEDIDOS'!Q1587,0)</f>
        <v>1000037401</v>
      </c>
      <c r="E1583" s="1" t="str">
        <f aca="false">TEXT(+'PLANTILLA PEDIDOS'!R1587,0)</f>
        <v>50640324</v>
      </c>
      <c r="F1583" s="1" t="str">
        <f aca="false">+'PLANTILLA PEDIDOS'!S1587</f>
        <v>EGU074</v>
      </c>
      <c r="G1583" s="1" t="str">
        <f aca="false">TEXT(+'PLANTILLA PEDIDOS'!T1587,0)</f>
        <v>814190439</v>
      </c>
      <c r="H1583" s="1" t="n">
        <f aca="false">+'PLANTILLA PEDIDOS'!U1587</f>
        <v>0</v>
      </c>
      <c r="I1583" s="1" t="str">
        <f aca="false">TEXT(+'PLANTILLA PEDIDOS'!V1587,0)</f>
        <v/>
      </c>
      <c r="J1583" s="1" t="str">
        <f aca="false">+'PLANTILLA PEDIDOS'!W1587</f>
        <v/>
      </c>
    </row>
    <row r="1584" customFormat="false" ht="13.8" hidden="false" customHeight="false" outlineLevel="0" collapsed="false">
      <c r="A1584" s="22" t="n">
        <f aca="false">+'PLANTILLA PEDIDOS'!$S$1</f>
        <v>45630</v>
      </c>
      <c r="B1584" s="1" t="str">
        <f aca="false">MID(+'PLANTILLA PEDIDOS'!O1588,1,4)</f>
        <v>7711</v>
      </c>
      <c r="C1584" s="1" t="str">
        <f aca="false">+'PLANTILLA PEDIDOS'!P1588</f>
        <v>COMERCIAL ARANDANOCOM DEL SUR CIA</v>
      </c>
      <c r="D1584" s="1" t="str">
        <f aca="false">TEXT(+'PLANTILLA PEDIDOS'!Q1588,0)</f>
        <v>1000037401</v>
      </c>
      <c r="E1584" s="1" t="str">
        <f aca="false">TEXT(+'PLANTILLA PEDIDOS'!R1588,0)</f>
        <v>50640324</v>
      </c>
      <c r="F1584" s="1" t="str">
        <f aca="false">+'PLANTILLA PEDIDOS'!S1588</f>
        <v>EGU074</v>
      </c>
      <c r="G1584" s="1" t="str">
        <f aca="false">TEXT(+'PLANTILLA PEDIDOS'!T1588,0)</f>
        <v>814190439</v>
      </c>
      <c r="H1584" s="1" t="n">
        <f aca="false">+'PLANTILLA PEDIDOS'!U1588</f>
        <v>0</v>
      </c>
      <c r="I1584" s="1" t="str">
        <f aca="false">TEXT(+'PLANTILLA PEDIDOS'!V1588,0)</f>
        <v/>
      </c>
      <c r="J1584" s="1" t="str">
        <f aca="false">+'PLANTILLA PEDIDOS'!W1588</f>
        <v/>
      </c>
    </row>
    <row r="1585" customFormat="false" ht="13.8" hidden="false" customHeight="false" outlineLevel="0" collapsed="false">
      <c r="A1585" s="22" t="n">
        <f aca="false">+'PLANTILLA PEDIDOS'!$S$1</f>
        <v>45630</v>
      </c>
      <c r="B1585" s="1" t="str">
        <f aca="false">MID(+'PLANTILLA PEDIDOS'!O1589,1,4)</f>
        <v>7711</v>
      </c>
      <c r="C1585" s="1" t="str">
        <f aca="false">+'PLANTILLA PEDIDOS'!P1589</f>
        <v>COMERCIAL ARANDANOCOM DEL SUR CIA</v>
      </c>
      <c r="D1585" s="1" t="str">
        <f aca="false">TEXT(+'PLANTILLA PEDIDOS'!Q1589,0)</f>
        <v>1000037401</v>
      </c>
      <c r="E1585" s="1" t="str">
        <f aca="false">TEXT(+'PLANTILLA PEDIDOS'!R1589,0)</f>
        <v>50640324</v>
      </c>
      <c r="F1585" s="1" t="str">
        <f aca="false">+'PLANTILLA PEDIDOS'!S1589</f>
        <v>EGU074</v>
      </c>
      <c r="G1585" s="1" t="str">
        <f aca="false">TEXT(+'PLANTILLA PEDIDOS'!T1589,0)</f>
        <v>814190439</v>
      </c>
      <c r="H1585" s="1" t="n">
        <f aca="false">+'PLANTILLA PEDIDOS'!U1589</f>
        <v>0</v>
      </c>
      <c r="I1585" s="1" t="str">
        <f aca="false">TEXT(+'PLANTILLA PEDIDOS'!V1589,0)</f>
        <v/>
      </c>
      <c r="J1585" s="1" t="str">
        <f aca="false">+'PLANTILLA PEDIDOS'!W1589</f>
        <v/>
      </c>
    </row>
    <row r="1586" customFormat="false" ht="13.8" hidden="false" customHeight="false" outlineLevel="0" collapsed="false">
      <c r="A1586" s="22" t="n">
        <f aca="false">+'PLANTILLA PEDIDOS'!$S$1</f>
        <v>45630</v>
      </c>
      <c r="B1586" s="1" t="str">
        <f aca="false">MID(+'PLANTILLA PEDIDOS'!O1590,1,4)</f>
        <v>7711</v>
      </c>
      <c r="C1586" s="1" t="str">
        <f aca="false">+'PLANTILLA PEDIDOS'!P1590</f>
        <v>COMERCIAL ARANDANOCOM DEL SUR CIA</v>
      </c>
      <c r="D1586" s="1" t="str">
        <f aca="false">TEXT(+'PLANTILLA PEDIDOS'!Q1590,0)</f>
        <v>1000037401</v>
      </c>
      <c r="E1586" s="1" t="str">
        <f aca="false">TEXT(+'PLANTILLA PEDIDOS'!R1590,0)</f>
        <v>50640324</v>
      </c>
      <c r="F1586" s="1" t="str">
        <f aca="false">+'PLANTILLA PEDIDOS'!S1590</f>
        <v>EGU074</v>
      </c>
      <c r="G1586" s="1" t="str">
        <f aca="false">TEXT(+'PLANTILLA PEDIDOS'!T1590,0)</f>
        <v>814190439</v>
      </c>
      <c r="H1586" s="1" t="n">
        <f aca="false">+'PLANTILLA PEDIDOS'!U1590</f>
        <v>0</v>
      </c>
      <c r="I1586" s="1" t="str">
        <f aca="false">TEXT(+'PLANTILLA PEDIDOS'!V1590,0)</f>
        <v/>
      </c>
      <c r="J1586" s="1" t="str">
        <f aca="false">+'PLANTILLA PEDIDOS'!W1590</f>
        <v/>
      </c>
    </row>
    <row r="1587" customFormat="false" ht="13.8" hidden="false" customHeight="false" outlineLevel="0" collapsed="false">
      <c r="A1587" s="22" t="n">
        <f aca="false">+'PLANTILLA PEDIDOS'!$S$1</f>
        <v>45630</v>
      </c>
      <c r="B1587" s="1" t="str">
        <f aca="false">MID(+'PLANTILLA PEDIDOS'!O1591,1,4)</f>
        <v>7711</v>
      </c>
      <c r="C1587" s="1" t="str">
        <f aca="false">+'PLANTILLA PEDIDOS'!P1591</f>
        <v>COMERCIAL ARANDANOCOM DEL SUR CIA</v>
      </c>
      <c r="D1587" s="1" t="str">
        <f aca="false">TEXT(+'PLANTILLA PEDIDOS'!Q1591,0)</f>
        <v>1000037401</v>
      </c>
      <c r="E1587" s="1" t="str">
        <f aca="false">TEXT(+'PLANTILLA PEDIDOS'!R1591,0)</f>
        <v>50640324</v>
      </c>
      <c r="F1587" s="1" t="str">
        <f aca="false">+'PLANTILLA PEDIDOS'!S1591</f>
        <v>EGU074</v>
      </c>
      <c r="G1587" s="1" t="str">
        <f aca="false">TEXT(+'PLANTILLA PEDIDOS'!T1591,0)</f>
        <v>814190439</v>
      </c>
      <c r="H1587" s="1" t="n">
        <f aca="false">+'PLANTILLA PEDIDOS'!U1591</f>
        <v>0</v>
      </c>
      <c r="I1587" s="1" t="str">
        <f aca="false">TEXT(+'PLANTILLA PEDIDOS'!V1591,0)</f>
        <v/>
      </c>
      <c r="J1587" s="1" t="str">
        <f aca="false">+'PLANTILLA PEDIDOS'!W1591</f>
        <v/>
      </c>
    </row>
    <row r="1588" customFormat="false" ht="13.8" hidden="false" customHeight="false" outlineLevel="0" collapsed="false">
      <c r="A1588" s="22" t="n">
        <f aca="false">+'PLANTILLA PEDIDOS'!$S$1</f>
        <v>45630</v>
      </c>
      <c r="B1588" s="1" t="str">
        <f aca="false">MID(+'PLANTILLA PEDIDOS'!O1592,1,4)</f>
        <v>7711</v>
      </c>
      <c r="C1588" s="1" t="str">
        <f aca="false">+'PLANTILLA PEDIDOS'!P1592</f>
        <v>COMERCIAL ARANDANOCOM DEL SUR CIA</v>
      </c>
      <c r="D1588" s="1" t="str">
        <f aca="false">TEXT(+'PLANTILLA PEDIDOS'!Q1592,0)</f>
        <v>1000037401</v>
      </c>
      <c r="E1588" s="1" t="str">
        <f aca="false">TEXT(+'PLANTILLA PEDIDOS'!R1592,0)</f>
        <v>50640324</v>
      </c>
      <c r="F1588" s="1" t="str">
        <f aca="false">+'PLANTILLA PEDIDOS'!S1592</f>
        <v>EGU074</v>
      </c>
      <c r="G1588" s="1" t="str">
        <f aca="false">TEXT(+'PLANTILLA PEDIDOS'!T1592,0)</f>
        <v>814190439</v>
      </c>
      <c r="H1588" s="1" t="n">
        <f aca="false">+'PLANTILLA PEDIDOS'!U1592</f>
        <v>0</v>
      </c>
      <c r="I1588" s="1" t="str">
        <f aca="false">TEXT(+'PLANTILLA PEDIDOS'!V1592,0)</f>
        <v/>
      </c>
      <c r="J1588" s="1" t="str">
        <f aca="false">+'PLANTILLA PEDIDOS'!W1592</f>
        <v/>
      </c>
    </row>
    <row r="1589" customFormat="false" ht="13.8" hidden="false" customHeight="false" outlineLevel="0" collapsed="false">
      <c r="A1589" s="22" t="n">
        <f aca="false">+'PLANTILLA PEDIDOS'!$S$1</f>
        <v>45630</v>
      </c>
      <c r="B1589" s="1" t="str">
        <f aca="false">MID(+'PLANTILLA PEDIDOS'!O1593,1,4)</f>
        <v>7711</v>
      </c>
      <c r="C1589" s="1" t="str">
        <f aca="false">+'PLANTILLA PEDIDOS'!P1593</f>
        <v>COMERCIAL ARANDANOCOM DEL SUR CIA</v>
      </c>
      <c r="D1589" s="1" t="str">
        <f aca="false">TEXT(+'PLANTILLA PEDIDOS'!Q1593,0)</f>
        <v>1000037401</v>
      </c>
      <c r="E1589" s="1" t="str">
        <f aca="false">TEXT(+'PLANTILLA PEDIDOS'!R1593,0)</f>
        <v>50640324</v>
      </c>
      <c r="F1589" s="1" t="str">
        <f aca="false">+'PLANTILLA PEDIDOS'!S1593</f>
        <v>EGU074</v>
      </c>
      <c r="G1589" s="1" t="str">
        <f aca="false">TEXT(+'PLANTILLA PEDIDOS'!T1593,0)</f>
        <v>814190439</v>
      </c>
      <c r="H1589" s="1" t="n">
        <f aca="false">+'PLANTILLA PEDIDOS'!U1593</f>
        <v>0</v>
      </c>
      <c r="I1589" s="1" t="str">
        <f aca="false">TEXT(+'PLANTILLA PEDIDOS'!V1593,0)</f>
        <v/>
      </c>
      <c r="J1589" s="1" t="str">
        <f aca="false">+'PLANTILLA PEDIDOS'!W1593</f>
        <v/>
      </c>
    </row>
    <row r="1590" customFormat="false" ht="13.8" hidden="false" customHeight="false" outlineLevel="0" collapsed="false">
      <c r="A1590" s="22" t="n">
        <f aca="false">+'PLANTILLA PEDIDOS'!$S$1</f>
        <v>45630</v>
      </c>
      <c r="B1590" s="1" t="str">
        <f aca="false">MID(+'PLANTILLA PEDIDOS'!O1594,1,4)</f>
        <v>7711</v>
      </c>
      <c r="C1590" s="1" t="str">
        <f aca="false">+'PLANTILLA PEDIDOS'!P1594</f>
        <v>COMERCIAL ARANDANOCOM DEL SUR CIA</v>
      </c>
      <c r="D1590" s="1" t="str">
        <f aca="false">TEXT(+'PLANTILLA PEDIDOS'!Q1594,0)</f>
        <v>1000037401</v>
      </c>
      <c r="E1590" s="1" t="str">
        <f aca="false">TEXT(+'PLANTILLA PEDIDOS'!R1594,0)</f>
        <v>50640324</v>
      </c>
      <c r="F1590" s="1" t="str">
        <f aca="false">+'PLANTILLA PEDIDOS'!S1594</f>
        <v>EGU074</v>
      </c>
      <c r="G1590" s="1" t="str">
        <f aca="false">TEXT(+'PLANTILLA PEDIDOS'!T1594,0)</f>
        <v>814190439</v>
      </c>
      <c r="H1590" s="1" t="n">
        <f aca="false">+'PLANTILLA PEDIDOS'!U1594</f>
        <v>0</v>
      </c>
      <c r="I1590" s="1" t="str">
        <f aca="false">TEXT(+'PLANTILLA PEDIDOS'!V1594,0)</f>
        <v/>
      </c>
      <c r="J1590" s="1" t="str">
        <f aca="false">+'PLANTILLA PEDIDOS'!W1594</f>
        <v/>
      </c>
    </row>
    <row r="1591" customFormat="false" ht="13.8" hidden="false" customHeight="false" outlineLevel="0" collapsed="false">
      <c r="A1591" s="22" t="n">
        <f aca="false">+'PLANTILLA PEDIDOS'!$S$1</f>
        <v>45630</v>
      </c>
      <c r="B1591" s="1" t="str">
        <f aca="false">MID(+'PLANTILLA PEDIDOS'!O1595,1,4)</f>
        <v>7711</v>
      </c>
      <c r="C1591" s="1" t="str">
        <f aca="false">+'PLANTILLA PEDIDOS'!P1595</f>
        <v>COMERCIAL ARANDANOCOM DEL SUR CIA</v>
      </c>
      <c r="D1591" s="1" t="str">
        <f aca="false">TEXT(+'PLANTILLA PEDIDOS'!Q1595,0)</f>
        <v>1000037401</v>
      </c>
      <c r="E1591" s="1" t="str">
        <f aca="false">TEXT(+'PLANTILLA PEDIDOS'!R1595,0)</f>
        <v>50640324</v>
      </c>
      <c r="F1591" s="1" t="str">
        <f aca="false">+'PLANTILLA PEDIDOS'!S1595</f>
        <v>EGU074</v>
      </c>
      <c r="G1591" s="1" t="str">
        <f aca="false">TEXT(+'PLANTILLA PEDIDOS'!T1595,0)</f>
        <v>814190439</v>
      </c>
      <c r="H1591" s="1" t="n">
        <f aca="false">+'PLANTILLA PEDIDOS'!U1595</f>
        <v>0</v>
      </c>
      <c r="I1591" s="1" t="str">
        <f aca="false">TEXT(+'PLANTILLA PEDIDOS'!V1595,0)</f>
        <v/>
      </c>
      <c r="J1591" s="1" t="str">
        <f aca="false">+'PLANTILLA PEDIDOS'!W1595</f>
        <v/>
      </c>
    </row>
    <row r="1592" customFormat="false" ht="13.8" hidden="false" customHeight="false" outlineLevel="0" collapsed="false">
      <c r="A1592" s="22" t="n">
        <f aca="false">+'PLANTILLA PEDIDOS'!$S$1</f>
        <v>45630</v>
      </c>
      <c r="B1592" s="1" t="str">
        <f aca="false">MID(+'PLANTILLA PEDIDOS'!O1596,1,4)</f>
        <v>7711</v>
      </c>
      <c r="C1592" s="1" t="str">
        <f aca="false">+'PLANTILLA PEDIDOS'!P1596</f>
        <v>COMERCIAL ARANDANOCOM DEL SUR CIA</v>
      </c>
      <c r="D1592" s="1" t="str">
        <f aca="false">TEXT(+'PLANTILLA PEDIDOS'!Q1596,0)</f>
        <v>1000037401</v>
      </c>
      <c r="E1592" s="1" t="str">
        <f aca="false">TEXT(+'PLANTILLA PEDIDOS'!R1596,0)</f>
        <v>50640324</v>
      </c>
      <c r="F1592" s="1" t="str">
        <f aca="false">+'PLANTILLA PEDIDOS'!S1596</f>
        <v>EGU074</v>
      </c>
      <c r="G1592" s="1" t="str">
        <f aca="false">TEXT(+'PLANTILLA PEDIDOS'!T1596,0)</f>
        <v>814190439</v>
      </c>
      <c r="H1592" s="1" t="n">
        <f aca="false">+'PLANTILLA PEDIDOS'!U1596</f>
        <v>0</v>
      </c>
      <c r="I1592" s="1" t="str">
        <f aca="false">TEXT(+'PLANTILLA PEDIDOS'!V1596,0)</f>
        <v/>
      </c>
      <c r="J1592" s="1" t="str">
        <f aca="false">+'PLANTILLA PEDIDOS'!W1596</f>
        <v/>
      </c>
    </row>
    <row r="1593" customFormat="false" ht="13.8" hidden="false" customHeight="false" outlineLevel="0" collapsed="false">
      <c r="A1593" s="22" t="n">
        <f aca="false">+'PLANTILLA PEDIDOS'!$S$1</f>
        <v>45630</v>
      </c>
      <c r="B1593" s="1" t="str">
        <f aca="false">MID(+'PLANTILLA PEDIDOS'!O1597,1,4)</f>
        <v>7711</v>
      </c>
      <c r="C1593" s="1" t="str">
        <f aca="false">+'PLANTILLA PEDIDOS'!P1597</f>
        <v>COMERCIAL ARANDANOCOM DEL SUR CIA</v>
      </c>
      <c r="D1593" s="1" t="str">
        <f aca="false">TEXT(+'PLANTILLA PEDIDOS'!Q1597,0)</f>
        <v>1000037401</v>
      </c>
      <c r="E1593" s="1" t="str">
        <f aca="false">TEXT(+'PLANTILLA PEDIDOS'!R1597,0)</f>
        <v>50640324</v>
      </c>
      <c r="F1593" s="1" t="str">
        <f aca="false">+'PLANTILLA PEDIDOS'!S1597</f>
        <v>EGU074</v>
      </c>
      <c r="G1593" s="1" t="str">
        <f aca="false">TEXT(+'PLANTILLA PEDIDOS'!T1597,0)</f>
        <v>814190439</v>
      </c>
      <c r="H1593" s="1" t="n">
        <f aca="false">+'PLANTILLA PEDIDOS'!U1597</f>
        <v>0</v>
      </c>
      <c r="I1593" s="1" t="str">
        <f aca="false">TEXT(+'PLANTILLA PEDIDOS'!V1597,0)</f>
        <v/>
      </c>
      <c r="J1593" s="1" t="str">
        <f aca="false">+'PLANTILLA PEDIDOS'!W1597</f>
        <v/>
      </c>
    </row>
    <row r="1594" customFormat="false" ht="13.8" hidden="false" customHeight="false" outlineLevel="0" collapsed="false">
      <c r="A1594" s="22" t="n">
        <f aca="false">+'PLANTILLA PEDIDOS'!$S$1</f>
        <v>45630</v>
      </c>
      <c r="B1594" s="1" t="str">
        <f aca="false">MID(+'PLANTILLA PEDIDOS'!O1598,1,4)</f>
        <v>7711</v>
      </c>
      <c r="C1594" s="1" t="str">
        <f aca="false">+'PLANTILLA PEDIDOS'!P1598</f>
        <v>COMERCIAL ARANDANOCOM DEL SUR CIA</v>
      </c>
      <c r="D1594" s="1" t="str">
        <f aca="false">TEXT(+'PLANTILLA PEDIDOS'!Q1598,0)</f>
        <v>1000037401</v>
      </c>
      <c r="E1594" s="1" t="str">
        <f aca="false">TEXT(+'PLANTILLA PEDIDOS'!R1598,0)</f>
        <v>50640324</v>
      </c>
      <c r="F1594" s="1" t="str">
        <f aca="false">+'PLANTILLA PEDIDOS'!S1598</f>
        <v>EGU074</v>
      </c>
      <c r="G1594" s="1" t="str">
        <f aca="false">TEXT(+'PLANTILLA PEDIDOS'!T1598,0)</f>
        <v>814190439</v>
      </c>
      <c r="H1594" s="1" t="n">
        <f aca="false">+'PLANTILLA PEDIDOS'!U1598</f>
        <v>0</v>
      </c>
      <c r="I1594" s="1" t="str">
        <f aca="false">TEXT(+'PLANTILLA PEDIDOS'!V1598,0)</f>
        <v/>
      </c>
      <c r="J1594" s="1" t="str">
        <f aca="false">+'PLANTILLA PEDIDOS'!W1598</f>
        <v/>
      </c>
    </row>
    <row r="1595" customFormat="false" ht="13.8" hidden="false" customHeight="false" outlineLevel="0" collapsed="false">
      <c r="A1595" s="22" t="n">
        <f aca="false">+'PLANTILLA PEDIDOS'!$S$1</f>
        <v>45630</v>
      </c>
      <c r="B1595" s="1" t="str">
        <f aca="false">MID(+'PLANTILLA PEDIDOS'!O1599,1,4)</f>
        <v>7711</v>
      </c>
      <c r="C1595" s="1" t="str">
        <f aca="false">+'PLANTILLA PEDIDOS'!P1599</f>
        <v>COMERCIAL ARANDANOCOM DEL SUR CIA</v>
      </c>
      <c r="D1595" s="1" t="str">
        <f aca="false">TEXT(+'PLANTILLA PEDIDOS'!Q1599,0)</f>
        <v>1000037401</v>
      </c>
      <c r="E1595" s="1" t="str">
        <f aca="false">TEXT(+'PLANTILLA PEDIDOS'!R1599,0)</f>
        <v>50640324</v>
      </c>
      <c r="F1595" s="1" t="str">
        <f aca="false">+'PLANTILLA PEDIDOS'!S1599</f>
        <v>EGU074</v>
      </c>
      <c r="G1595" s="1" t="str">
        <f aca="false">TEXT(+'PLANTILLA PEDIDOS'!T1599,0)</f>
        <v>814190439</v>
      </c>
      <c r="H1595" s="1" t="n">
        <f aca="false">+'PLANTILLA PEDIDOS'!U1599</f>
        <v>0</v>
      </c>
      <c r="I1595" s="1" t="str">
        <f aca="false">TEXT(+'PLANTILLA PEDIDOS'!V1599,0)</f>
        <v/>
      </c>
      <c r="J1595" s="1" t="str">
        <f aca="false">+'PLANTILLA PEDIDOS'!W1599</f>
        <v/>
      </c>
    </row>
    <row r="1596" customFormat="false" ht="13.8" hidden="false" customHeight="false" outlineLevel="0" collapsed="false">
      <c r="A1596" s="22" t="n">
        <f aca="false">+'PLANTILLA PEDIDOS'!$S$1</f>
        <v>45630</v>
      </c>
      <c r="B1596" s="1" t="str">
        <f aca="false">MID(+'PLANTILLA PEDIDOS'!O1600,1,4)</f>
        <v>7711</v>
      </c>
      <c r="C1596" s="1" t="str">
        <f aca="false">+'PLANTILLA PEDIDOS'!P1600</f>
        <v>COMERCIAL ARANDANOCOM DEL SUR CIA</v>
      </c>
      <c r="D1596" s="1" t="str">
        <f aca="false">TEXT(+'PLANTILLA PEDIDOS'!Q1600,0)</f>
        <v>1000037401</v>
      </c>
      <c r="E1596" s="1" t="str">
        <f aca="false">TEXT(+'PLANTILLA PEDIDOS'!R1600,0)</f>
        <v>50640324</v>
      </c>
      <c r="F1596" s="1" t="str">
        <f aca="false">+'PLANTILLA PEDIDOS'!S1600</f>
        <v>EGU074</v>
      </c>
      <c r="G1596" s="1" t="str">
        <f aca="false">TEXT(+'PLANTILLA PEDIDOS'!T1600,0)</f>
        <v>814190439</v>
      </c>
      <c r="H1596" s="1" t="n">
        <f aca="false">+'PLANTILLA PEDIDOS'!U1600</f>
        <v>0</v>
      </c>
      <c r="I1596" s="1" t="str">
        <f aca="false">TEXT(+'PLANTILLA PEDIDOS'!V1600,0)</f>
        <v/>
      </c>
      <c r="J1596" s="1" t="str">
        <f aca="false">+'PLANTILLA PEDIDOS'!W1600</f>
        <v/>
      </c>
    </row>
    <row r="1597" customFormat="false" ht="13.8" hidden="false" customHeight="false" outlineLevel="0" collapsed="false">
      <c r="A1597" s="22" t="n">
        <f aca="false">+'PLANTILLA PEDIDOS'!$S$1</f>
        <v>45630</v>
      </c>
      <c r="B1597" s="1" t="str">
        <f aca="false">MID(+'PLANTILLA PEDIDOS'!O1601,1,4)</f>
        <v>7711</v>
      </c>
      <c r="C1597" s="1" t="str">
        <f aca="false">+'PLANTILLA PEDIDOS'!P1601</f>
        <v>COMERCIAL ARANDANOCOM DEL SUR CIA</v>
      </c>
      <c r="D1597" s="1" t="str">
        <f aca="false">TEXT(+'PLANTILLA PEDIDOS'!Q1601,0)</f>
        <v>1000037401</v>
      </c>
      <c r="E1597" s="1" t="str">
        <f aca="false">TEXT(+'PLANTILLA PEDIDOS'!R1601,0)</f>
        <v>50640324</v>
      </c>
      <c r="F1597" s="1" t="str">
        <f aca="false">+'PLANTILLA PEDIDOS'!S1601</f>
        <v>EGU074</v>
      </c>
      <c r="G1597" s="1" t="str">
        <f aca="false">TEXT(+'PLANTILLA PEDIDOS'!T1601,0)</f>
        <v>814190439</v>
      </c>
      <c r="H1597" s="1" t="n">
        <f aca="false">+'PLANTILLA PEDIDOS'!U1601</f>
        <v>0</v>
      </c>
      <c r="I1597" s="1" t="str">
        <f aca="false">TEXT(+'PLANTILLA PEDIDOS'!V1601,0)</f>
        <v/>
      </c>
      <c r="J1597" s="1" t="str">
        <f aca="false">+'PLANTILLA PEDIDOS'!W1601</f>
        <v/>
      </c>
    </row>
    <row r="1598" customFormat="false" ht="13.8" hidden="false" customHeight="false" outlineLevel="0" collapsed="false">
      <c r="A1598" s="22" t="n">
        <f aca="false">+'PLANTILLA PEDIDOS'!$S$1</f>
        <v>45630</v>
      </c>
      <c r="B1598" s="1" t="str">
        <f aca="false">MID(+'PLANTILLA PEDIDOS'!O1602,1,4)</f>
        <v>7711</v>
      </c>
      <c r="C1598" s="1" t="str">
        <f aca="false">+'PLANTILLA PEDIDOS'!P1602</f>
        <v>COMERCIAL ARANDANOCOM DEL SUR CIA</v>
      </c>
      <c r="D1598" s="1" t="str">
        <f aca="false">TEXT(+'PLANTILLA PEDIDOS'!Q1602,0)</f>
        <v>1000037401</v>
      </c>
      <c r="E1598" s="1" t="str">
        <f aca="false">TEXT(+'PLANTILLA PEDIDOS'!R1602,0)</f>
        <v>50640324</v>
      </c>
      <c r="F1598" s="1" t="str">
        <f aca="false">+'PLANTILLA PEDIDOS'!S1602</f>
        <v>EGU074</v>
      </c>
      <c r="G1598" s="1" t="str">
        <f aca="false">TEXT(+'PLANTILLA PEDIDOS'!T1602,0)</f>
        <v>814190439</v>
      </c>
      <c r="H1598" s="1" t="n">
        <f aca="false">+'PLANTILLA PEDIDOS'!U1602</f>
        <v>0</v>
      </c>
      <c r="I1598" s="1" t="str">
        <f aca="false">TEXT(+'PLANTILLA PEDIDOS'!V1602,0)</f>
        <v/>
      </c>
      <c r="J1598" s="1" t="str">
        <f aca="false">+'PLANTILLA PEDIDOS'!W1602</f>
        <v/>
      </c>
    </row>
    <row r="1599" customFormat="false" ht="13.8" hidden="false" customHeight="false" outlineLevel="0" collapsed="false">
      <c r="A1599" s="22" t="n">
        <f aca="false">+'PLANTILLA PEDIDOS'!$S$1</f>
        <v>45630</v>
      </c>
      <c r="B1599" s="1" t="str">
        <f aca="false">MID(+'PLANTILLA PEDIDOS'!O1603,1,4)</f>
        <v>7711</v>
      </c>
      <c r="C1599" s="1" t="str">
        <f aca="false">+'PLANTILLA PEDIDOS'!P1603</f>
        <v>COMERCIAL ARANDANOCOM DEL SUR CIA</v>
      </c>
      <c r="D1599" s="1" t="str">
        <f aca="false">TEXT(+'PLANTILLA PEDIDOS'!Q1603,0)</f>
        <v>1000037401</v>
      </c>
      <c r="E1599" s="1" t="str">
        <f aca="false">TEXT(+'PLANTILLA PEDIDOS'!R1603,0)</f>
        <v>50640324</v>
      </c>
      <c r="F1599" s="1" t="str">
        <f aca="false">+'PLANTILLA PEDIDOS'!S1603</f>
        <v>EGU074</v>
      </c>
      <c r="G1599" s="1" t="str">
        <f aca="false">TEXT(+'PLANTILLA PEDIDOS'!T1603,0)</f>
        <v>814190439</v>
      </c>
      <c r="H1599" s="1" t="n">
        <f aca="false">+'PLANTILLA PEDIDOS'!U1603</f>
        <v>0</v>
      </c>
      <c r="I1599" s="1" t="str">
        <f aca="false">TEXT(+'PLANTILLA PEDIDOS'!V1603,0)</f>
        <v/>
      </c>
      <c r="J1599" s="1" t="str">
        <f aca="false">+'PLANTILLA PEDIDOS'!W1603</f>
        <v/>
      </c>
    </row>
    <row r="1600" customFormat="false" ht="13.8" hidden="false" customHeight="false" outlineLevel="0" collapsed="false">
      <c r="A1600" s="22" t="n">
        <f aca="false">+'PLANTILLA PEDIDOS'!$S$1</f>
        <v>45630</v>
      </c>
      <c r="B1600" s="1" t="str">
        <f aca="false">MID(+'PLANTILLA PEDIDOS'!O1604,1,4)</f>
        <v>7711</v>
      </c>
      <c r="C1600" s="1" t="str">
        <f aca="false">+'PLANTILLA PEDIDOS'!P1604</f>
        <v>COMERCIAL ARANDANOCOM DEL SUR CIA</v>
      </c>
      <c r="D1600" s="1" t="str">
        <f aca="false">TEXT(+'PLANTILLA PEDIDOS'!Q1604,0)</f>
        <v>1000037401</v>
      </c>
      <c r="E1600" s="1" t="str">
        <f aca="false">TEXT(+'PLANTILLA PEDIDOS'!R1604,0)</f>
        <v>50640324</v>
      </c>
      <c r="F1600" s="1" t="str">
        <f aca="false">+'PLANTILLA PEDIDOS'!S1604</f>
        <v>EGU074</v>
      </c>
      <c r="G1600" s="1" t="str">
        <f aca="false">TEXT(+'PLANTILLA PEDIDOS'!T1604,0)</f>
        <v>814190439</v>
      </c>
      <c r="H1600" s="1" t="n">
        <f aca="false">+'PLANTILLA PEDIDOS'!U1604</f>
        <v>0</v>
      </c>
      <c r="I1600" s="1" t="str">
        <f aca="false">TEXT(+'PLANTILLA PEDIDOS'!V1604,0)</f>
        <v/>
      </c>
      <c r="J1600" s="1" t="str">
        <f aca="false">+'PLANTILLA PEDIDOS'!W1604</f>
        <v/>
      </c>
    </row>
    <row r="1601" customFormat="false" ht="13.8" hidden="false" customHeight="false" outlineLevel="0" collapsed="false">
      <c r="A1601" s="22" t="n">
        <f aca="false">+'PLANTILLA PEDIDOS'!$S$1</f>
        <v>45630</v>
      </c>
      <c r="B1601" s="1" t="str">
        <f aca="false">MID(+'PLANTILLA PEDIDOS'!O1605,1,4)</f>
        <v>7711</v>
      </c>
      <c r="C1601" s="1" t="str">
        <f aca="false">+'PLANTILLA PEDIDOS'!P1605</f>
        <v>COMERCIAL ARANDANOCOM DEL SUR CIA</v>
      </c>
      <c r="D1601" s="1" t="str">
        <f aca="false">TEXT(+'PLANTILLA PEDIDOS'!Q1605,0)</f>
        <v>1000037401</v>
      </c>
      <c r="E1601" s="1" t="str">
        <f aca="false">TEXT(+'PLANTILLA PEDIDOS'!R1605,0)</f>
        <v>50640324</v>
      </c>
      <c r="F1601" s="1" t="str">
        <f aca="false">+'PLANTILLA PEDIDOS'!S1605</f>
        <v>EGU074</v>
      </c>
      <c r="G1601" s="1" t="str">
        <f aca="false">TEXT(+'PLANTILLA PEDIDOS'!T1605,0)</f>
        <v>814190439</v>
      </c>
      <c r="H1601" s="1" t="n">
        <f aca="false">+'PLANTILLA PEDIDOS'!U1605</f>
        <v>0</v>
      </c>
      <c r="I1601" s="1" t="str">
        <f aca="false">TEXT(+'PLANTILLA PEDIDOS'!V1605,0)</f>
        <v/>
      </c>
      <c r="J1601" s="1" t="str">
        <f aca="false">+'PLANTILLA PEDIDOS'!W1605</f>
        <v/>
      </c>
    </row>
    <row r="1602" customFormat="false" ht="13.8" hidden="false" customHeight="false" outlineLevel="0" collapsed="false">
      <c r="A1602" s="22" t="n">
        <f aca="false">+'PLANTILLA PEDIDOS'!$S$1</f>
        <v>45630</v>
      </c>
      <c r="B1602" s="1" t="str">
        <f aca="false">MID(+'PLANTILLA PEDIDOS'!O1606,1,4)</f>
        <v>7711</v>
      </c>
      <c r="C1602" s="1" t="str">
        <f aca="false">+'PLANTILLA PEDIDOS'!P1606</f>
        <v>COMERCIAL ARANDANOCOM DEL SUR CIA</v>
      </c>
      <c r="D1602" s="1" t="str">
        <f aca="false">TEXT(+'PLANTILLA PEDIDOS'!Q1606,0)</f>
        <v>1000037401</v>
      </c>
      <c r="E1602" s="1" t="str">
        <f aca="false">TEXT(+'PLANTILLA PEDIDOS'!R1606,0)</f>
        <v>50640324</v>
      </c>
      <c r="F1602" s="1" t="str">
        <f aca="false">+'PLANTILLA PEDIDOS'!S1606</f>
        <v>EGU074</v>
      </c>
      <c r="G1602" s="1" t="str">
        <f aca="false">TEXT(+'PLANTILLA PEDIDOS'!T1606,0)</f>
        <v>814190439</v>
      </c>
      <c r="H1602" s="1" t="n">
        <f aca="false">+'PLANTILLA PEDIDOS'!U1606</f>
        <v>0</v>
      </c>
      <c r="I1602" s="1" t="str">
        <f aca="false">TEXT(+'PLANTILLA PEDIDOS'!V1606,0)</f>
        <v/>
      </c>
      <c r="J1602" s="1" t="str">
        <f aca="false">+'PLANTILLA PEDIDOS'!W1606</f>
        <v/>
      </c>
    </row>
    <row r="1603" customFormat="false" ht="13.8" hidden="false" customHeight="false" outlineLevel="0" collapsed="false">
      <c r="A1603" s="22" t="n">
        <f aca="false">+'PLANTILLA PEDIDOS'!$S$1</f>
        <v>45630</v>
      </c>
      <c r="B1603" s="1" t="str">
        <f aca="false">MID(+'PLANTILLA PEDIDOS'!O1607,1,4)</f>
        <v>7711</v>
      </c>
      <c r="C1603" s="1" t="str">
        <f aca="false">+'PLANTILLA PEDIDOS'!P1607</f>
        <v>COMERCIAL ARANDANOCOM DEL SUR CIA</v>
      </c>
      <c r="D1603" s="1" t="str">
        <f aca="false">TEXT(+'PLANTILLA PEDIDOS'!Q1607,0)</f>
        <v>1000037401</v>
      </c>
      <c r="E1603" s="1" t="str">
        <f aca="false">TEXT(+'PLANTILLA PEDIDOS'!R1607,0)</f>
        <v>50640324</v>
      </c>
      <c r="F1603" s="1" t="str">
        <f aca="false">+'PLANTILLA PEDIDOS'!S1607</f>
        <v>EGU074</v>
      </c>
      <c r="G1603" s="1" t="str">
        <f aca="false">TEXT(+'PLANTILLA PEDIDOS'!T1607,0)</f>
        <v>814190439</v>
      </c>
      <c r="H1603" s="1" t="n">
        <f aca="false">+'PLANTILLA PEDIDOS'!U1607</f>
        <v>0</v>
      </c>
      <c r="I1603" s="1" t="str">
        <f aca="false">TEXT(+'PLANTILLA PEDIDOS'!V1607,0)</f>
        <v/>
      </c>
      <c r="J1603" s="1" t="str">
        <f aca="false">+'PLANTILLA PEDIDOS'!W1607</f>
        <v/>
      </c>
    </row>
    <row r="1604" customFormat="false" ht="13.8" hidden="false" customHeight="false" outlineLevel="0" collapsed="false">
      <c r="A1604" s="22" t="n">
        <f aca="false">+'PLANTILLA PEDIDOS'!$S$1</f>
        <v>45630</v>
      </c>
      <c r="B1604" s="1" t="str">
        <f aca="false">MID(+'PLANTILLA PEDIDOS'!O1608,1,4)</f>
        <v>7711</v>
      </c>
      <c r="C1604" s="1" t="str">
        <f aca="false">+'PLANTILLA PEDIDOS'!P1608</f>
        <v>COMERCIAL ARANDANOCOM DEL SUR CIA</v>
      </c>
      <c r="D1604" s="1" t="str">
        <f aca="false">TEXT(+'PLANTILLA PEDIDOS'!Q1608,0)</f>
        <v>1000037401</v>
      </c>
      <c r="E1604" s="1" t="str">
        <f aca="false">TEXT(+'PLANTILLA PEDIDOS'!R1608,0)</f>
        <v>50640324</v>
      </c>
      <c r="F1604" s="1" t="str">
        <f aca="false">+'PLANTILLA PEDIDOS'!S1608</f>
        <v>EGU074</v>
      </c>
      <c r="G1604" s="1" t="str">
        <f aca="false">TEXT(+'PLANTILLA PEDIDOS'!T1608,0)</f>
        <v>814190439</v>
      </c>
      <c r="H1604" s="1" t="n">
        <f aca="false">+'PLANTILLA PEDIDOS'!U1608</f>
        <v>0</v>
      </c>
      <c r="I1604" s="1" t="str">
        <f aca="false">TEXT(+'PLANTILLA PEDIDOS'!V1608,0)</f>
        <v/>
      </c>
      <c r="J1604" s="1" t="str">
        <f aca="false">+'PLANTILLA PEDIDOS'!W1608</f>
        <v/>
      </c>
    </row>
    <row r="1605" customFormat="false" ht="13.8" hidden="false" customHeight="false" outlineLevel="0" collapsed="false">
      <c r="A1605" s="22" t="n">
        <f aca="false">+'PLANTILLA PEDIDOS'!$S$1</f>
        <v>45630</v>
      </c>
      <c r="B1605" s="1" t="str">
        <f aca="false">MID(+'PLANTILLA PEDIDOS'!O1609,1,4)</f>
        <v>7711</v>
      </c>
      <c r="C1605" s="1" t="str">
        <f aca="false">+'PLANTILLA PEDIDOS'!P1609</f>
        <v>COMERCIAL ARANDANOCOM DEL SUR CIA</v>
      </c>
      <c r="D1605" s="1" t="str">
        <f aca="false">TEXT(+'PLANTILLA PEDIDOS'!Q1609,0)</f>
        <v>1000037401</v>
      </c>
      <c r="E1605" s="1" t="str">
        <f aca="false">TEXT(+'PLANTILLA PEDIDOS'!R1609,0)</f>
        <v>50640324</v>
      </c>
      <c r="F1605" s="1" t="str">
        <f aca="false">+'PLANTILLA PEDIDOS'!S1609</f>
        <v>EGU074</v>
      </c>
      <c r="G1605" s="1" t="str">
        <f aca="false">TEXT(+'PLANTILLA PEDIDOS'!T1609,0)</f>
        <v>814190439</v>
      </c>
      <c r="H1605" s="1" t="n">
        <f aca="false">+'PLANTILLA PEDIDOS'!U1609</f>
        <v>0</v>
      </c>
      <c r="I1605" s="1" t="str">
        <f aca="false">TEXT(+'PLANTILLA PEDIDOS'!V1609,0)</f>
        <v/>
      </c>
      <c r="J1605" s="1" t="str">
        <f aca="false">+'PLANTILLA PEDIDOS'!W1609</f>
        <v/>
      </c>
    </row>
    <row r="1606" customFormat="false" ht="13.8" hidden="false" customHeight="false" outlineLevel="0" collapsed="false">
      <c r="A1606" s="22" t="n">
        <f aca="false">+'PLANTILLA PEDIDOS'!$S$1</f>
        <v>45630</v>
      </c>
      <c r="B1606" s="1" t="str">
        <f aca="false">MID(+'PLANTILLA PEDIDOS'!O1610,1,4)</f>
        <v>7711</v>
      </c>
      <c r="C1606" s="1" t="str">
        <f aca="false">+'PLANTILLA PEDIDOS'!P1610</f>
        <v>COMERCIAL ARANDANOCOM DEL SUR CIA</v>
      </c>
      <c r="D1606" s="1" t="str">
        <f aca="false">TEXT(+'PLANTILLA PEDIDOS'!Q1610,0)</f>
        <v>1000037401</v>
      </c>
      <c r="E1606" s="1" t="str">
        <f aca="false">TEXT(+'PLANTILLA PEDIDOS'!R1610,0)</f>
        <v>50640324</v>
      </c>
      <c r="F1606" s="1" t="str">
        <f aca="false">+'PLANTILLA PEDIDOS'!S1610</f>
        <v>EGU074</v>
      </c>
      <c r="G1606" s="1" t="str">
        <f aca="false">TEXT(+'PLANTILLA PEDIDOS'!T1610,0)</f>
        <v>814190439</v>
      </c>
      <c r="H1606" s="1" t="n">
        <f aca="false">+'PLANTILLA PEDIDOS'!U1610</f>
        <v>0</v>
      </c>
      <c r="I1606" s="1" t="str">
        <f aca="false">TEXT(+'PLANTILLA PEDIDOS'!V1610,0)</f>
        <v/>
      </c>
      <c r="J1606" s="1" t="str">
        <f aca="false">+'PLANTILLA PEDIDOS'!W1610</f>
        <v/>
      </c>
    </row>
    <row r="1607" customFormat="false" ht="13.8" hidden="false" customHeight="false" outlineLevel="0" collapsed="false">
      <c r="A1607" s="22" t="n">
        <f aca="false">+'PLANTILLA PEDIDOS'!$S$1</f>
        <v>45630</v>
      </c>
      <c r="B1607" s="1" t="str">
        <f aca="false">MID(+'PLANTILLA PEDIDOS'!O1611,1,4)</f>
        <v>7711</v>
      </c>
      <c r="C1607" s="1" t="str">
        <f aca="false">+'PLANTILLA PEDIDOS'!P1611</f>
        <v>COMERCIAL ARANDANOCOM DEL SUR CIA</v>
      </c>
      <c r="D1607" s="1" t="str">
        <f aca="false">TEXT(+'PLANTILLA PEDIDOS'!Q1611,0)</f>
        <v>1000037401</v>
      </c>
      <c r="E1607" s="1" t="str">
        <f aca="false">TEXT(+'PLANTILLA PEDIDOS'!R1611,0)</f>
        <v>50640324</v>
      </c>
      <c r="F1607" s="1" t="str">
        <f aca="false">+'PLANTILLA PEDIDOS'!S1611</f>
        <v>EGU074</v>
      </c>
      <c r="G1607" s="1" t="str">
        <f aca="false">TEXT(+'PLANTILLA PEDIDOS'!T1611,0)</f>
        <v>814190439</v>
      </c>
      <c r="H1607" s="1" t="n">
        <f aca="false">+'PLANTILLA PEDIDOS'!U1611</f>
        <v>0</v>
      </c>
      <c r="I1607" s="1" t="str">
        <f aca="false">TEXT(+'PLANTILLA PEDIDOS'!V1611,0)</f>
        <v/>
      </c>
      <c r="J1607" s="1" t="str">
        <f aca="false">+'PLANTILLA PEDIDOS'!W1611</f>
        <v/>
      </c>
    </row>
    <row r="1608" customFormat="false" ht="13.8" hidden="false" customHeight="false" outlineLevel="0" collapsed="false">
      <c r="A1608" s="22" t="n">
        <f aca="false">+'PLANTILLA PEDIDOS'!$S$1</f>
        <v>45630</v>
      </c>
      <c r="B1608" s="1" t="str">
        <f aca="false">MID(+'PLANTILLA PEDIDOS'!O1612,1,4)</f>
        <v>7711</v>
      </c>
      <c r="C1608" s="1" t="str">
        <f aca="false">+'PLANTILLA PEDIDOS'!P1612</f>
        <v>COMERCIAL ARANDANOCOM DEL SUR CIA</v>
      </c>
      <c r="D1608" s="1" t="str">
        <f aca="false">TEXT(+'PLANTILLA PEDIDOS'!Q1612,0)</f>
        <v>1000037401</v>
      </c>
      <c r="E1608" s="1" t="str">
        <f aca="false">TEXT(+'PLANTILLA PEDIDOS'!R1612,0)</f>
        <v>50640324</v>
      </c>
      <c r="F1608" s="1" t="str">
        <f aca="false">+'PLANTILLA PEDIDOS'!S1612</f>
        <v>EGU074</v>
      </c>
      <c r="G1608" s="1" t="str">
        <f aca="false">TEXT(+'PLANTILLA PEDIDOS'!T1612,0)</f>
        <v>814190439</v>
      </c>
      <c r="H1608" s="1" t="n">
        <f aca="false">+'PLANTILLA PEDIDOS'!U1612</f>
        <v>0</v>
      </c>
      <c r="I1608" s="1" t="str">
        <f aca="false">TEXT(+'PLANTILLA PEDIDOS'!V1612,0)</f>
        <v/>
      </c>
      <c r="J1608" s="1" t="str">
        <f aca="false">+'PLANTILLA PEDIDOS'!W1612</f>
        <v/>
      </c>
    </row>
    <row r="1609" customFormat="false" ht="13.8" hidden="false" customHeight="false" outlineLevel="0" collapsed="false">
      <c r="A1609" s="22" t="n">
        <f aca="false">+'PLANTILLA PEDIDOS'!$S$1</f>
        <v>45630</v>
      </c>
      <c r="B1609" s="1" t="str">
        <f aca="false">MID(+'PLANTILLA PEDIDOS'!O1613,1,4)</f>
        <v>7711</v>
      </c>
      <c r="C1609" s="1" t="str">
        <f aca="false">+'PLANTILLA PEDIDOS'!P1613</f>
        <v>COMERCIAL ARANDANOCOM DEL SUR CIA</v>
      </c>
      <c r="D1609" s="1" t="str">
        <f aca="false">TEXT(+'PLANTILLA PEDIDOS'!Q1613,0)</f>
        <v>1000037401</v>
      </c>
      <c r="E1609" s="1" t="str">
        <f aca="false">TEXT(+'PLANTILLA PEDIDOS'!R1613,0)</f>
        <v>50640324</v>
      </c>
      <c r="F1609" s="1" t="str">
        <f aca="false">+'PLANTILLA PEDIDOS'!S1613</f>
        <v>EGU074</v>
      </c>
      <c r="G1609" s="1" t="str">
        <f aca="false">TEXT(+'PLANTILLA PEDIDOS'!T1613,0)</f>
        <v>814190439</v>
      </c>
      <c r="H1609" s="1" t="n">
        <f aca="false">+'PLANTILLA PEDIDOS'!U1613</f>
        <v>0</v>
      </c>
      <c r="I1609" s="1" t="str">
        <f aca="false">TEXT(+'PLANTILLA PEDIDOS'!V1613,0)</f>
        <v/>
      </c>
      <c r="J1609" s="1" t="str">
        <f aca="false">+'PLANTILLA PEDIDOS'!W1613</f>
        <v/>
      </c>
    </row>
    <row r="1610" customFormat="false" ht="13.8" hidden="false" customHeight="false" outlineLevel="0" collapsed="false">
      <c r="A1610" s="22" t="n">
        <f aca="false">+'PLANTILLA PEDIDOS'!$S$1</f>
        <v>45630</v>
      </c>
      <c r="B1610" s="1" t="str">
        <f aca="false">MID(+'PLANTILLA PEDIDOS'!O1614,1,4)</f>
        <v>7711</v>
      </c>
      <c r="C1610" s="1" t="str">
        <f aca="false">+'PLANTILLA PEDIDOS'!P1614</f>
        <v>COMERCIAL ARANDANOCOM DEL SUR CIA</v>
      </c>
      <c r="D1610" s="1" t="str">
        <f aca="false">TEXT(+'PLANTILLA PEDIDOS'!Q1614,0)</f>
        <v>1000037401</v>
      </c>
      <c r="E1610" s="1" t="str">
        <f aca="false">TEXT(+'PLANTILLA PEDIDOS'!R1614,0)</f>
        <v>50640324</v>
      </c>
      <c r="F1610" s="1" t="str">
        <f aca="false">+'PLANTILLA PEDIDOS'!S1614</f>
        <v>EGU074</v>
      </c>
      <c r="G1610" s="1" t="str">
        <f aca="false">TEXT(+'PLANTILLA PEDIDOS'!T1614,0)</f>
        <v>814190439</v>
      </c>
      <c r="H1610" s="1" t="n">
        <f aca="false">+'PLANTILLA PEDIDOS'!U1614</f>
        <v>0</v>
      </c>
      <c r="I1610" s="1" t="str">
        <f aca="false">TEXT(+'PLANTILLA PEDIDOS'!V1614,0)</f>
        <v/>
      </c>
      <c r="J1610" s="1" t="str">
        <f aca="false">+'PLANTILLA PEDIDOS'!W1614</f>
        <v/>
      </c>
    </row>
    <row r="1611" customFormat="false" ht="13.8" hidden="false" customHeight="false" outlineLevel="0" collapsed="false">
      <c r="A1611" s="22" t="n">
        <f aca="false">+'PLANTILLA PEDIDOS'!$S$1</f>
        <v>45630</v>
      </c>
      <c r="B1611" s="1" t="str">
        <f aca="false">MID(+'PLANTILLA PEDIDOS'!O1615,1,4)</f>
        <v>7711</v>
      </c>
      <c r="C1611" s="1" t="str">
        <f aca="false">+'PLANTILLA PEDIDOS'!P1615</f>
        <v>COMERCIAL ARANDANOCOM DEL SUR CIA</v>
      </c>
      <c r="D1611" s="1" t="str">
        <f aca="false">TEXT(+'PLANTILLA PEDIDOS'!Q1615,0)</f>
        <v>1000037401</v>
      </c>
      <c r="E1611" s="1" t="str">
        <f aca="false">TEXT(+'PLANTILLA PEDIDOS'!R1615,0)</f>
        <v>50640324</v>
      </c>
      <c r="F1611" s="1" t="str">
        <f aca="false">+'PLANTILLA PEDIDOS'!S1615</f>
        <v>EGU074</v>
      </c>
      <c r="G1611" s="1" t="str">
        <f aca="false">TEXT(+'PLANTILLA PEDIDOS'!T1615,0)</f>
        <v>814190439</v>
      </c>
      <c r="H1611" s="1" t="n">
        <f aca="false">+'PLANTILLA PEDIDOS'!U1615</f>
        <v>0</v>
      </c>
      <c r="I1611" s="1" t="str">
        <f aca="false">TEXT(+'PLANTILLA PEDIDOS'!V1615,0)</f>
        <v/>
      </c>
      <c r="J1611" s="1" t="str">
        <f aca="false">+'PLANTILLA PEDIDOS'!W1615</f>
        <v/>
      </c>
    </row>
    <row r="1612" customFormat="false" ht="13.8" hidden="false" customHeight="false" outlineLevel="0" collapsed="false">
      <c r="A1612" s="22" t="n">
        <f aca="false">+'PLANTILLA PEDIDOS'!$S$1</f>
        <v>45630</v>
      </c>
      <c r="B1612" s="1" t="str">
        <f aca="false">MID(+'PLANTILLA PEDIDOS'!O1616,1,4)</f>
        <v>7711</v>
      </c>
      <c r="C1612" s="1" t="str">
        <f aca="false">+'PLANTILLA PEDIDOS'!P1616</f>
        <v>COMERCIAL ARANDANOCOM DEL SUR CIA</v>
      </c>
      <c r="D1612" s="1" t="str">
        <f aca="false">TEXT(+'PLANTILLA PEDIDOS'!Q1616,0)</f>
        <v>1000037401</v>
      </c>
      <c r="E1612" s="1" t="str">
        <f aca="false">TEXT(+'PLANTILLA PEDIDOS'!R1616,0)</f>
        <v>50640324</v>
      </c>
      <c r="F1612" s="1" t="str">
        <f aca="false">+'PLANTILLA PEDIDOS'!S1616</f>
        <v>EGU074</v>
      </c>
      <c r="G1612" s="1" t="str">
        <f aca="false">TEXT(+'PLANTILLA PEDIDOS'!T1616,0)</f>
        <v>814190439</v>
      </c>
      <c r="H1612" s="1" t="n">
        <f aca="false">+'PLANTILLA PEDIDOS'!U1616</f>
        <v>0</v>
      </c>
      <c r="I1612" s="1" t="str">
        <f aca="false">TEXT(+'PLANTILLA PEDIDOS'!V1616,0)</f>
        <v/>
      </c>
      <c r="J1612" s="1" t="str">
        <f aca="false">+'PLANTILLA PEDIDOS'!W1616</f>
        <v/>
      </c>
    </row>
    <row r="1613" customFormat="false" ht="13.8" hidden="false" customHeight="false" outlineLevel="0" collapsed="false">
      <c r="A1613" s="22" t="n">
        <f aca="false">+'PLANTILLA PEDIDOS'!$S$1</f>
        <v>45630</v>
      </c>
      <c r="B1613" s="1" t="str">
        <f aca="false">MID(+'PLANTILLA PEDIDOS'!O1617,1,4)</f>
        <v>7711</v>
      </c>
      <c r="C1613" s="1" t="str">
        <f aca="false">+'PLANTILLA PEDIDOS'!P1617</f>
        <v>COMERCIAL ARANDANOCOM DEL SUR CIA</v>
      </c>
      <c r="D1613" s="1" t="str">
        <f aca="false">TEXT(+'PLANTILLA PEDIDOS'!Q1617,0)</f>
        <v>1000037401</v>
      </c>
      <c r="E1613" s="1" t="str">
        <f aca="false">TEXT(+'PLANTILLA PEDIDOS'!R1617,0)</f>
        <v>50640324</v>
      </c>
      <c r="F1613" s="1" t="str">
        <f aca="false">+'PLANTILLA PEDIDOS'!S1617</f>
        <v>EGU074</v>
      </c>
      <c r="G1613" s="1" t="str">
        <f aca="false">TEXT(+'PLANTILLA PEDIDOS'!T1617,0)</f>
        <v>814190439</v>
      </c>
      <c r="H1613" s="1" t="n">
        <f aca="false">+'PLANTILLA PEDIDOS'!U1617</f>
        <v>0</v>
      </c>
      <c r="I1613" s="1" t="str">
        <f aca="false">TEXT(+'PLANTILLA PEDIDOS'!V1617,0)</f>
        <v/>
      </c>
      <c r="J1613" s="1" t="str">
        <f aca="false">+'PLANTILLA PEDIDOS'!W1617</f>
        <v/>
      </c>
    </row>
    <row r="1614" customFormat="false" ht="13.8" hidden="false" customHeight="false" outlineLevel="0" collapsed="false">
      <c r="A1614" s="22" t="n">
        <f aca="false">+'PLANTILLA PEDIDOS'!$S$1</f>
        <v>45630</v>
      </c>
      <c r="B1614" s="1" t="str">
        <f aca="false">MID(+'PLANTILLA PEDIDOS'!O1618,1,4)</f>
        <v>7711</v>
      </c>
      <c r="C1614" s="1" t="str">
        <f aca="false">+'PLANTILLA PEDIDOS'!P1618</f>
        <v>COMERCIAL ARANDANOCOM DEL SUR CIA</v>
      </c>
      <c r="D1614" s="1" t="str">
        <f aca="false">TEXT(+'PLANTILLA PEDIDOS'!Q1618,0)</f>
        <v>1000037401</v>
      </c>
      <c r="E1614" s="1" t="str">
        <f aca="false">TEXT(+'PLANTILLA PEDIDOS'!R1618,0)</f>
        <v>50640324</v>
      </c>
      <c r="F1614" s="1" t="str">
        <f aca="false">+'PLANTILLA PEDIDOS'!S1618</f>
        <v>EGU074</v>
      </c>
      <c r="G1614" s="1" t="str">
        <f aca="false">TEXT(+'PLANTILLA PEDIDOS'!T1618,0)</f>
        <v>814190439</v>
      </c>
      <c r="H1614" s="1" t="n">
        <f aca="false">+'PLANTILLA PEDIDOS'!U1618</f>
        <v>0</v>
      </c>
      <c r="I1614" s="1" t="str">
        <f aca="false">TEXT(+'PLANTILLA PEDIDOS'!V1618,0)</f>
        <v/>
      </c>
      <c r="J1614" s="1" t="str">
        <f aca="false">+'PLANTILLA PEDIDOS'!W1618</f>
        <v/>
      </c>
    </row>
    <row r="1615" customFormat="false" ht="13.8" hidden="false" customHeight="false" outlineLevel="0" collapsed="false">
      <c r="A1615" s="22" t="n">
        <f aca="false">+'PLANTILLA PEDIDOS'!$S$1</f>
        <v>45630</v>
      </c>
      <c r="B1615" s="1" t="str">
        <f aca="false">MID(+'PLANTILLA PEDIDOS'!O1619,1,4)</f>
        <v>7711</v>
      </c>
      <c r="C1615" s="1" t="str">
        <f aca="false">+'PLANTILLA PEDIDOS'!P1619</f>
        <v>COMERCIAL ARANDANOCOM DEL SUR CIA</v>
      </c>
      <c r="D1615" s="1" t="str">
        <f aca="false">TEXT(+'PLANTILLA PEDIDOS'!Q1619,0)</f>
        <v>1000037401</v>
      </c>
      <c r="E1615" s="1" t="str">
        <f aca="false">TEXT(+'PLANTILLA PEDIDOS'!R1619,0)</f>
        <v>50640324</v>
      </c>
      <c r="F1615" s="1" t="str">
        <f aca="false">+'PLANTILLA PEDIDOS'!S1619</f>
        <v>EGU074</v>
      </c>
      <c r="G1615" s="1" t="str">
        <f aca="false">TEXT(+'PLANTILLA PEDIDOS'!T1619,0)</f>
        <v>814190439</v>
      </c>
      <c r="H1615" s="1" t="n">
        <f aca="false">+'PLANTILLA PEDIDOS'!U1619</f>
        <v>0</v>
      </c>
      <c r="I1615" s="1" t="str">
        <f aca="false">TEXT(+'PLANTILLA PEDIDOS'!V1619,0)</f>
        <v/>
      </c>
      <c r="J1615" s="1" t="str">
        <f aca="false">+'PLANTILLA PEDIDOS'!W1619</f>
        <v/>
      </c>
    </row>
    <row r="1616" customFormat="false" ht="13.8" hidden="false" customHeight="false" outlineLevel="0" collapsed="false">
      <c r="A1616" s="22" t="n">
        <f aca="false">+'PLANTILLA PEDIDOS'!$S$1</f>
        <v>45630</v>
      </c>
      <c r="B1616" s="1" t="str">
        <f aca="false">MID(+'PLANTILLA PEDIDOS'!O1620,1,4)</f>
        <v>7711</v>
      </c>
      <c r="C1616" s="1" t="str">
        <f aca="false">+'PLANTILLA PEDIDOS'!P1620</f>
        <v>COMERCIAL ARANDANOCOM DEL SUR CIA</v>
      </c>
      <c r="D1616" s="1" t="str">
        <f aca="false">TEXT(+'PLANTILLA PEDIDOS'!Q1620,0)</f>
        <v>1000037401</v>
      </c>
      <c r="E1616" s="1" t="str">
        <f aca="false">TEXT(+'PLANTILLA PEDIDOS'!R1620,0)</f>
        <v>50640324</v>
      </c>
      <c r="F1616" s="1" t="str">
        <f aca="false">+'PLANTILLA PEDIDOS'!S1620</f>
        <v>EGU074</v>
      </c>
      <c r="G1616" s="1" t="str">
        <f aca="false">TEXT(+'PLANTILLA PEDIDOS'!T1620,0)</f>
        <v>814190439</v>
      </c>
      <c r="H1616" s="1" t="n">
        <f aca="false">+'PLANTILLA PEDIDOS'!U1620</f>
        <v>0</v>
      </c>
      <c r="I1616" s="1" t="str">
        <f aca="false">TEXT(+'PLANTILLA PEDIDOS'!V1620,0)</f>
        <v/>
      </c>
      <c r="J1616" s="1" t="str">
        <f aca="false">+'PLANTILLA PEDIDOS'!W1620</f>
        <v/>
      </c>
    </row>
    <row r="1617" customFormat="false" ht="13.8" hidden="false" customHeight="false" outlineLevel="0" collapsed="false">
      <c r="A1617" s="22" t="n">
        <f aca="false">+'PLANTILLA PEDIDOS'!$S$1</f>
        <v>45630</v>
      </c>
      <c r="B1617" s="1" t="str">
        <f aca="false">MID(+'PLANTILLA PEDIDOS'!O1621,1,4)</f>
        <v>7711</v>
      </c>
      <c r="C1617" s="1" t="str">
        <f aca="false">+'PLANTILLA PEDIDOS'!P1621</f>
        <v>COMERCIAL ARANDANOCOM DEL SUR CIA</v>
      </c>
      <c r="D1617" s="1" t="str">
        <f aca="false">TEXT(+'PLANTILLA PEDIDOS'!Q1621,0)</f>
        <v>1000037401</v>
      </c>
      <c r="E1617" s="1" t="str">
        <f aca="false">TEXT(+'PLANTILLA PEDIDOS'!R1621,0)</f>
        <v>50640324</v>
      </c>
      <c r="F1617" s="1" t="str">
        <f aca="false">+'PLANTILLA PEDIDOS'!S1621</f>
        <v>EGU074</v>
      </c>
      <c r="G1617" s="1" t="str">
        <f aca="false">TEXT(+'PLANTILLA PEDIDOS'!T1621,0)</f>
        <v>814190439</v>
      </c>
      <c r="H1617" s="1" t="n">
        <f aca="false">+'PLANTILLA PEDIDOS'!U1621</f>
        <v>0</v>
      </c>
      <c r="I1617" s="1" t="str">
        <f aca="false">TEXT(+'PLANTILLA PEDIDOS'!V1621,0)</f>
        <v/>
      </c>
      <c r="J1617" s="1" t="str">
        <f aca="false">+'PLANTILLA PEDIDOS'!W1621</f>
        <v/>
      </c>
    </row>
    <row r="1618" customFormat="false" ht="13.8" hidden="false" customHeight="false" outlineLevel="0" collapsed="false">
      <c r="A1618" s="22" t="n">
        <f aca="false">+'PLANTILLA PEDIDOS'!$S$1</f>
        <v>45630</v>
      </c>
      <c r="B1618" s="1" t="str">
        <f aca="false">MID(+'PLANTILLA PEDIDOS'!O1622,1,4)</f>
        <v>7711</v>
      </c>
      <c r="C1618" s="1" t="str">
        <f aca="false">+'PLANTILLA PEDIDOS'!P1622</f>
        <v>COMERCIAL ARANDANOCOM DEL SUR CIA</v>
      </c>
      <c r="D1618" s="1" t="str">
        <f aca="false">TEXT(+'PLANTILLA PEDIDOS'!Q1622,0)</f>
        <v>1000037401</v>
      </c>
      <c r="E1618" s="1" t="str">
        <f aca="false">TEXT(+'PLANTILLA PEDIDOS'!R1622,0)</f>
        <v>50640324</v>
      </c>
      <c r="F1618" s="1" t="str">
        <f aca="false">+'PLANTILLA PEDIDOS'!S1622</f>
        <v>EGU074</v>
      </c>
      <c r="G1618" s="1" t="str">
        <f aca="false">TEXT(+'PLANTILLA PEDIDOS'!T1622,0)</f>
        <v>814190439</v>
      </c>
      <c r="H1618" s="1" t="n">
        <f aca="false">+'PLANTILLA PEDIDOS'!U1622</f>
        <v>0</v>
      </c>
      <c r="I1618" s="1" t="str">
        <f aca="false">TEXT(+'PLANTILLA PEDIDOS'!V1622,0)</f>
        <v/>
      </c>
      <c r="J1618" s="1" t="str">
        <f aca="false">+'PLANTILLA PEDIDOS'!W1622</f>
        <v/>
      </c>
    </row>
    <row r="1619" customFormat="false" ht="13.8" hidden="false" customHeight="false" outlineLevel="0" collapsed="false">
      <c r="A1619" s="22" t="n">
        <f aca="false">+'PLANTILLA PEDIDOS'!$S$1</f>
        <v>45630</v>
      </c>
      <c r="B1619" s="1" t="str">
        <f aca="false">MID(+'PLANTILLA PEDIDOS'!O1623,1,4)</f>
        <v>7711</v>
      </c>
      <c r="C1619" s="1" t="str">
        <f aca="false">+'PLANTILLA PEDIDOS'!P1623</f>
        <v>COMERCIAL ARANDANOCOM DEL SUR CIA</v>
      </c>
      <c r="D1619" s="1" t="str">
        <f aca="false">TEXT(+'PLANTILLA PEDIDOS'!Q1623,0)</f>
        <v>1000037401</v>
      </c>
      <c r="E1619" s="1" t="str">
        <f aca="false">TEXT(+'PLANTILLA PEDIDOS'!R1623,0)</f>
        <v>50640324</v>
      </c>
      <c r="F1619" s="1" t="str">
        <f aca="false">+'PLANTILLA PEDIDOS'!S1623</f>
        <v>EGU074</v>
      </c>
      <c r="G1619" s="1" t="str">
        <f aca="false">TEXT(+'PLANTILLA PEDIDOS'!T1623,0)</f>
        <v>814190439</v>
      </c>
      <c r="H1619" s="1" t="n">
        <f aca="false">+'PLANTILLA PEDIDOS'!U1623</f>
        <v>0</v>
      </c>
      <c r="I1619" s="1" t="str">
        <f aca="false">TEXT(+'PLANTILLA PEDIDOS'!V1623,0)</f>
        <v/>
      </c>
      <c r="J1619" s="1" t="str">
        <f aca="false">+'PLANTILLA PEDIDOS'!W1623</f>
        <v/>
      </c>
    </row>
    <row r="1620" customFormat="false" ht="13.8" hidden="false" customHeight="false" outlineLevel="0" collapsed="false">
      <c r="A1620" s="22" t="n">
        <f aca="false">+'PLANTILLA PEDIDOS'!$S$1</f>
        <v>45630</v>
      </c>
      <c r="B1620" s="1" t="str">
        <f aca="false">MID(+'PLANTILLA PEDIDOS'!O1624,1,4)</f>
        <v>7711</v>
      </c>
      <c r="C1620" s="1" t="str">
        <f aca="false">+'PLANTILLA PEDIDOS'!P1624</f>
        <v>COMERCIAL ARANDANOCOM DEL SUR CIA</v>
      </c>
      <c r="D1620" s="1" t="str">
        <f aca="false">TEXT(+'PLANTILLA PEDIDOS'!Q1624,0)</f>
        <v>1000037401</v>
      </c>
      <c r="E1620" s="1" t="str">
        <f aca="false">TEXT(+'PLANTILLA PEDIDOS'!R1624,0)</f>
        <v>50640324</v>
      </c>
      <c r="F1620" s="1" t="str">
        <f aca="false">+'PLANTILLA PEDIDOS'!S1624</f>
        <v>EGU074</v>
      </c>
      <c r="G1620" s="1" t="str">
        <f aca="false">TEXT(+'PLANTILLA PEDIDOS'!T1624,0)</f>
        <v>814190439</v>
      </c>
      <c r="H1620" s="1" t="n">
        <f aca="false">+'PLANTILLA PEDIDOS'!U1624</f>
        <v>0</v>
      </c>
      <c r="I1620" s="1" t="str">
        <f aca="false">TEXT(+'PLANTILLA PEDIDOS'!V1624,0)</f>
        <v/>
      </c>
      <c r="J1620" s="1" t="str">
        <f aca="false">+'PLANTILLA PEDIDOS'!W1624</f>
        <v/>
      </c>
    </row>
    <row r="1621" customFormat="false" ht="13.8" hidden="false" customHeight="false" outlineLevel="0" collapsed="false">
      <c r="A1621" s="22" t="n">
        <f aca="false">+'PLANTILLA PEDIDOS'!$S$1</f>
        <v>45630</v>
      </c>
      <c r="B1621" s="1" t="str">
        <f aca="false">MID(+'PLANTILLA PEDIDOS'!O1625,1,4)</f>
        <v>7711</v>
      </c>
      <c r="C1621" s="1" t="str">
        <f aca="false">+'PLANTILLA PEDIDOS'!P1625</f>
        <v>COMERCIAL ARANDANOCOM DEL SUR CIA</v>
      </c>
      <c r="D1621" s="1" t="str">
        <f aca="false">TEXT(+'PLANTILLA PEDIDOS'!Q1625,0)</f>
        <v>1000037401</v>
      </c>
      <c r="E1621" s="1" t="str">
        <f aca="false">TEXT(+'PLANTILLA PEDIDOS'!R1625,0)</f>
        <v>50640324</v>
      </c>
      <c r="F1621" s="1" t="str">
        <f aca="false">+'PLANTILLA PEDIDOS'!S1625</f>
        <v>EGU074</v>
      </c>
      <c r="G1621" s="1" t="str">
        <f aca="false">TEXT(+'PLANTILLA PEDIDOS'!T1625,0)</f>
        <v>814190439</v>
      </c>
      <c r="H1621" s="1" t="n">
        <f aca="false">+'PLANTILLA PEDIDOS'!U1625</f>
        <v>0</v>
      </c>
      <c r="I1621" s="1" t="str">
        <f aca="false">TEXT(+'PLANTILLA PEDIDOS'!V1625,0)</f>
        <v/>
      </c>
      <c r="J1621" s="1" t="str">
        <f aca="false">+'PLANTILLA PEDIDOS'!W1625</f>
        <v/>
      </c>
    </row>
    <row r="1622" customFormat="false" ht="13.8" hidden="false" customHeight="false" outlineLevel="0" collapsed="false">
      <c r="A1622" s="22" t="n">
        <f aca="false">+'PLANTILLA PEDIDOS'!$S$1</f>
        <v>45630</v>
      </c>
      <c r="B1622" s="1" t="str">
        <f aca="false">MID(+'PLANTILLA PEDIDOS'!O1626,1,4)</f>
        <v>7711</v>
      </c>
      <c r="C1622" s="1" t="str">
        <f aca="false">+'PLANTILLA PEDIDOS'!P1626</f>
        <v>COMERCIAL ARANDANOCOM DEL SUR CIA</v>
      </c>
      <c r="D1622" s="1" t="str">
        <f aca="false">TEXT(+'PLANTILLA PEDIDOS'!Q1626,0)</f>
        <v>1000037401</v>
      </c>
      <c r="E1622" s="1" t="str">
        <f aca="false">TEXT(+'PLANTILLA PEDIDOS'!R1626,0)</f>
        <v>50640324</v>
      </c>
      <c r="F1622" s="1" t="str">
        <f aca="false">+'PLANTILLA PEDIDOS'!S1626</f>
        <v>EGU074</v>
      </c>
      <c r="G1622" s="1" t="str">
        <f aca="false">TEXT(+'PLANTILLA PEDIDOS'!T1626,0)</f>
        <v>814190439</v>
      </c>
      <c r="H1622" s="1" t="n">
        <f aca="false">+'PLANTILLA PEDIDOS'!U1626</f>
        <v>0</v>
      </c>
      <c r="I1622" s="1" t="str">
        <f aca="false">TEXT(+'PLANTILLA PEDIDOS'!V1626,0)</f>
        <v/>
      </c>
      <c r="J1622" s="1" t="str">
        <f aca="false">+'PLANTILLA PEDIDOS'!W1626</f>
        <v/>
      </c>
    </row>
    <row r="1623" customFormat="false" ht="13.8" hidden="false" customHeight="false" outlineLevel="0" collapsed="false">
      <c r="A1623" s="22" t="n">
        <f aca="false">+'PLANTILLA PEDIDOS'!$S$1</f>
        <v>45630</v>
      </c>
      <c r="B1623" s="1" t="str">
        <f aca="false">MID(+'PLANTILLA PEDIDOS'!O1627,1,4)</f>
        <v>7711</v>
      </c>
      <c r="C1623" s="1" t="str">
        <f aca="false">+'PLANTILLA PEDIDOS'!P1627</f>
        <v>COMERCIAL ARANDANOCOM DEL SUR CIA</v>
      </c>
      <c r="D1623" s="1" t="str">
        <f aca="false">TEXT(+'PLANTILLA PEDIDOS'!Q1627,0)</f>
        <v>1000037401</v>
      </c>
      <c r="E1623" s="1" t="str">
        <f aca="false">TEXT(+'PLANTILLA PEDIDOS'!R1627,0)</f>
        <v>50640324</v>
      </c>
      <c r="F1623" s="1" t="str">
        <f aca="false">+'PLANTILLA PEDIDOS'!S1627</f>
        <v>EGU074</v>
      </c>
      <c r="G1623" s="1" t="str">
        <f aca="false">TEXT(+'PLANTILLA PEDIDOS'!T1627,0)</f>
        <v>814190439</v>
      </c>
      <c r="H1623" s="1" t="n">
        <f aca="false">+'PLANTILLA PEDIDOS'!U1627</f>
        <v>0</v>
      </c>
      <c r="I1623" s="1" t="str">
        <f aca="false">TEXT(+'PLANTILLA PEDIDOS'!V1627,0)</f>
        <v/>
      </c>
      <c r="J1623" s="1" t="str">
        <f aca="false">+'PLANTILLA PEDIDOS'!W1627</f>
        <v/>
      </c>
    </row>
    <row r="1624" customFormat="false" ht="13.8" hidden="false" customHeight="false" outlineLevel="0" collapsed="false">
      <c r="A1624" s="22" t="n">
        <f aca="false">+'PLANTILLA PEDIDOS'!$S$1</f>
        <v>45630</v>
      </c>
      <c r="B1624" s="1" t="str">
        <f aca="false">MID(+'PLANTILLA PEDIDOS'!O1628,1,4)</f>
        <v>7711</v>
      </c>
      <c r="C1624" s="1" t="str">
        <f aca="false">+'PLANTILLA PEDIDOS'!P1628</f>
        <v>COMERCIAL ARANDANOCOM DEL SUR CIA</v>
      </c>
      <c r="D1624" s="1" t="str">
        <f aca="false">TEXT(+'PLANTILLA PEDIDOS'!Q1628,0)</f>
        <v>1000037401</v>
      </c>
      <c r="E1624" s="1" t="str">
        <f aca="false">TEXT(+'PLANTILLA PEDIDOS'!R1628,0)</f>
        <v>50640324</v>
      </c>
      <c r="F1624" s="1" t="str">
        <f aca="false">+'PLANTILLA PEDIDOS'!S1628</f>
        <v>EGU074</v>
      </c>
      <c r="G1624" s="1" t="str">
        <f aca="false">TEXT(+'PLANTILLA PEDIDOS'!T1628,0)</f>
        <v>814190439</v>
      </c>
      <c r="H1624" s="1" t="n">
        <f aca="false">+'PLANTILLA PEDIDOS'!U1628</f>
        <v>0</v>
      </c>
      <c r="I1624" s="1" t="str">
        <f aca="false">TEXT(+'PLANTILLA PEDIDOS'!V1628,0)</f>
        <v/>
      </c>
      <c r="J1624" s="1" t="str">
        <f aca="false">+'PLANTILLA PEDIDOS'!W1628</f>
        <v/>
      </c>
    </row>
    <row r="1625" customFormat="false" ht="13.8" hidden="false" customHeight="false" outlineLevel="0" collapsed="false">
      <c r="A1625" s="22" t="n">
        <f aca="false">+'PLANTILLA PEDIDOS'!$S$1</f>
        <v>45630</v>
      </c>
      <c r="B1625" s="1" t="str">
        <f aca="false">MID(+'PLANTILLA PEDIDOS'!O1629,1,4)</f>
        <v>7711</v>
      </c>
      <c r="C1625" s="1" t="str">
        <f aca="false">+'PLANTILLA PEDIDOS'!P1629</f>
        <v>COMERCIAL ARANDANOCOM DEL SUR CIA</v>
      </c>
      <c r="D1625" s="1" t="str">
        <f aca="false">TEXT(+'PLANTILLA PEDIDOS'!Q1629,0)</f>
        <v>1000037401</v>
      </c>
      <c r="E1625" s="1" t="str">
        <f aca="false">TEXT(+'PLANTILLA PEDIDOS'!R1629,0)</f>
        <v>50640324</v>
      </c>
      <c r="F1625" s="1" t="str">
        <f aca="false">+'PLANTILLA PEDIDOS'!S1629</f>
        <v>EGU074</v>
      </c>
      <c r="G1625" s="1" t="str">
        <f aca="false">TEXT(+'PLANTILLA PEDIDOS'!T1629,0)</f>
        <v>814190439</v>
      </c>
      <c r="H1625" s="1" t="n">
        <f aca="false">+'PLANTILLA PEDIDOS'!U1629</f>
        <v>0</v>
      </c>
      <c r="I1625" s="1" t="str">
        <f aca="false">TEXT(+'PLANTILLA PEDIDOS'!V1629,0)</f>
        <v/>
      </c>
      <c r="J1625" s="1" t="str">
        <f aca="false">+'PLANTILLA PEDIDOS'!W1629</f>
        <v/>
      </c>
    </row>
    <row r="1626" customFormat="false" ht="13.8" hidden="false" customHeight="false" outlineLevel="0" collapsed="false">
      <c r="A1626" s="22" t="n">
        <f aca="false">+'PLANTILLA PEDIDOS'!$S$1</f>
        <v>45630</v>
      </c>
      <c r="B1626" s="1" t="str">
        <f aca="false">MID(+'PLANTILLA PEDIDOS'!O1630,1,4)</f>
        <v>7711</v>
      </c>
      <c r="C1626" s="1" t="str">
        <f aca="false">+'PLANTILLA PEDIDOS'!P1630</f>
        <v>COMERCIAL ARANDANOCOM DEL SUR CIA</v>
      </c>
      <c r="D1626" s="1" t="str">
        <f aca="false">TEXT(+'PLANTILLA PEDIDOS'!Q1630,0)</f>
        <v>1000037401</v>
      </c>
      <c r="E1626" s="1" t="str">
        <f aca="false">TEXT(+'PLANTILLA PEDIDOS'!R1630,0)</f>
        <v>50640324</v>
      </c>
      <c r="F1626" s="1" t="str">
        <f aca="false">+'PLANTILLA PEDIDOS'!S1630</f>
        <v>EGU074</v>
      </c>
      <c r="G1626" s="1" t="str">
        <f aca="false">TEXT(+'PLANTILLA PEDIDOS'!T1630,0)</f>
        <v>814190439</v>
      </c>
      <c r="H1626" s="1" t="n">
        <f aca="false">+'PLANTILLA PEDIDOS'!U1630</f>
        <v>0</v>
      </c>
      <c r="I1626" s="1" t="str">
        <f aca="false">TEXT(+'PLANTILLA PEDIDOS'!V1630,0)</f>
        <v/>
      </c>
      <c r="J1626" s="1" t="str">
        <f aca="false">+'PLANTILLA PEDIDOS'!W1630</f>
        <v/>
      </c>
    </row>
    <row r="1627" customFormat="false" ht="13.8" hidden="false" customHeight="false" outlineLevel="0" collapsed="false">
      <c r="A1627" s="22" t="n">
        <f aca="false">+'PLANTILLA PEDIDOS'!$S$1</f>
        <v>45630</v>
      </c>
      <c r="B1627" s="1" t="str">
        <f aca="false">MID(+'PLANTILLA PEDIDOS'!O1631,1,4)</f>
        <v>7711</v>
      </c>
      <c r="C1627" s="1" t="str">
        <f aca="false">+'PLANTILLA PEDIDOS'!P1631</f>
        <v>COMERCIAL ARANDANOCOM DEL SUR CIA</v>
      </c>
      <c r="D1627" s="1" t="str">
        <f aca="false">TEXT(+'PLANTILLA PEDIDOS'!Q1631,0)</f>
        <v>1000037401</v>
      </c>
      <c r="E1627" s="1" t="str">
        <f aca="false">TEXT(+'PLANTILLA PEDIDOS'!R1631,0)</f>
        <v>50640324</v>
      </c>
      <c r="F1627" s="1" t="str">
        <f aca="false">+'PLANTILLA PEDIDOS'!S1631</f>
        <v>EGU074</v>
      </c>
      <c r="G1627" s="1" t="str">
        <f aca="false">TEXT(+'PLANTILLA PEDIDOS'!T1631,0)</f>
        <v>814190439</v>
      </c>
      <c r="H1627" s="1" t="n">
        <f aca="false">+'PLANTILLA PEDIDOS'!U1631</f>
        <v>0</v>
      </c>
      <c r="I1627" s="1" t="str">
        <f aca="false">TEXT(+'PLANTILLA PEDIDOS'!V1631,0)</f>
        <v/>
      </c>
      <c r="J1627" s="1" t="str">
        <f aca="false">+'PLANTILLA PEDIDOS'!W1631</f>
        <v/>
      </c>
    </row>
    <row r="1628" customFormat="false" ht="13.8" hidden="false" customHeight="false" outlineLevel="0" collapsed="false">
      <c r="A1628" s="22" t="n">
        <f aca="false">+'PLANTILLA PEDIDOS'!$S$1</f>
        <v>45630</v>
      </c>
      <c r="B1628" s="1" t="str">
        <f aca="false">MID(+'PLANTILLA PEDIDOS'!O1632,1,4)</f>
        <v>7711</v>
      </c>
      <c r="C1628" s="1" t="str">
        <f aca="false">+'PLANTILLA PEDIDOS'!P1632</f>
        <v>COMERCIAL ARANDANOCOM DEL SUR CIA</v>
      </c>
      <c r="D1628" s="1" t="str">
        <f aca="false">TEXT(+'PLANTILLA PEDIDOS'!Q1632,0)</f>
        <v>1000037401</v>
      </c>
      <c r="E1628" s="1" t="str">
        <f aca="false">TEXT(+'PLANTILLA PEDIDOS'!R1632,0)</f>
        <v>50640324</v>
      </c>
      <c r="F1628" s="1" t="str">
        <f aca="false">+'PLANTILLA PEDIDOS'!S1632</f>
        <v>EGU074</v>
      </c>
      <c r="G1628" s="1" t="str">
        <f aca="false">TEXT(+'PLANTILLA PEDIDOS'!T1632,0)</f>
        <v>814190439</v>
      </c>
      <c r="H1628" s="1" t="n">
        <f aca="false">+'PLANTILLA PEDIDOS'!U1632</f>
        <v>0</v>
      </c>
      <c r="I1628" s="1" t="str">
        <f aca="false">TEXT(+'PLANTILLA PEDIDOS'!V1632,0)</f>
        <v/>
      </c>
      <c r="J1628" s="1" t="str">
        <f aca="false">+'PLANTILLA PEDIDOS'!W1632</f>
        <v/>
      </c>
    </row>
    <row r="1629" customFormat="false" ht="13.8" hidden="false" customHeight="false" outlineLevel="0" collapsed="false">
      <c r="A1629" s="22" t="n">
        <f aca="false">+'PLANTILLA PEDIDOS'!$S$1</f>
        <v>45630</v>
      </c>
      <c r="B1629" s="1" t="str">
        <f aca="false">MID(+'PLANTILLA PEDIDOS'!O1633,1,4)</f>
        <v>7711</v>
      </c>
      <c r="C1629" s="1" t="str">
        <f aca="false">+'PLANTILLA PEDIDOS'!P1633</f>
        <v>COMERCIAL ARANDANOCOM DEL SUR CIA</v>
      </c>
      <c r="D1629" s="1" t="str">
        <f aca="false">TEXT(+'PLANTILLA PEDIDOS'!Q1633,0)</f>
        <v>1000037401</v>
      </c>
      <c r="E1629" s="1" t="str">
        <f aca="false">TEXT(+'PLANTILLA PEDIDOS'!R1633,0)</f>
        <v>50640324</v>
      </c>
      <c r="F1629" s="1" t="str">
        <f aca="false">+'PLANTILLA PEDIDOS'!S1633</f>
        <v>EGU074</v>
      </c>
      <c r="G1629" s="1" t="str">
        <f aca="false">TEXT(+'PLANTILLA PEDIDOS'!T1633,0)</f>
        <v>814190439</v>
      </c>
      <c r="H1629" s="1" t="n">
        <f aca="false">+'PLANTILLA PEDIDOS'!U1633</f>
        <v>0</v>
      </c>
      <c r="I1629" s="1" t="str">
        <f aca="false">TEXT(+'PLANTILLA PEDIDOS'!V1633,0)</f>
        <v/>
      </c>
      <c r="J1629" s="1" t="str">
        <f aca="false">+'PLANTILLA PEDIDOS'!W1633</f>
        <v/>
      </c>
    </row>
    <row r="1630" customFormat="false" ht="13.8" hidden="false" customHeight="false" outlineLevel="0" collapsed="false">
      <c r="A1630" s="22" t="n">
        <f aca="false">+'PLANTILLA PEDIDOS'!$S$1</f>
        <v>45630</v>
      </c>
      <c r="B1630" s="1" t="str">
        <f aca="false">MID(+'PLANTILLA PEDIDOS'!O1634,1,4)</f>
        <v>7711</v>
      </c>
      <c r="C1630" s="1" t="str">
        <f aca="false">+'PLANTILLA PEDIDOS'!P1634</f>
        <v>COMERCIAL ARANDANOCOM DEL SUR CIA</v>
      </c>
      <c r="D1630" s="1" t="str">
        <f aca="false">TEXT(+'PLANTILLA PEDIDOS'!Q1634,0)</f>
        <v>1000037401</v>
      </c>
      <c r="E1630" s="1" t="str">
        <f aca="false">TEXT(+'PLANTILLA PEDIDOS'!R1634,0)</f>
        <v>50640324</v>
      </c>
      <c r="F1630" s="1" t="str">
        <f aca="false">+'PLANTILLA PEDIDOS'!S1634</f>
        <v>EGU074</v>
      </c>
      <c r="G1630" s="1" t="str">
        <f aca="false">TEXT(+'PLANTILLA PEDIDOS'!T1634,0)</f>
        <v>814190439</v>
      </c>
      <c r="H1630" s="1" t="n">
        <f aca="false">+'PLANTILLA PEDIDOS'!U1634</f>
        <v>0</v>
      </c>
      <c r="I1630" s="1" t="str">
        <f aca="false">TEXT(+'PLANTILLA PEDIDOS'!V1634,0)</f>
        <v/>
      </c>
      <c r="J1630" s="1" t="str">
        <f aca="false">+'PLANTILLA PEDIDOS'!W1634</f>
        <v/>
      </c>
    </row>
    <row r="1631" customFormat="false" ht="13.8" hidden="false" customHeight="false" outlineLevel="0" collapsed="false">
      <c r="A1631" s="22" t="n">
        <f aca="false">+'PLANTILLA PEDIDOS'!$S$1</f>
        <v>45630</v>
      </c>
      <c r="B1631" s="1" t="str">
        <f aca="false">MID(+'PLANTILLA PEDIDOS'!O1635,1,4)</f>
        <v>7711</v>
      </c>
      <c r="C1631" s="1" t="str">
        <f aca="false">+'PLANTILLA PEDIDOS'!P1635</f>
        <v>COMERCIAL ARANDANOCOM DEL SUR CIA</v>
      </c>
      <c r="D1631" s="1" t="str">
        <f aca="false">TEXT(+'PLANTILLA PEDIDOS'!Q1635,0)</f>
        <v>1000037401</v>
      </c>
      <c r="E1631" s="1" t="str">
        <f aca="false">TEXT(+'PLANTILLA PEDIDOS'!R1635,0)</f>
        <v>50640324</v>
      </c>
      <c r="F1631" s="1" t="str">
        <f aca="false">+'PLANTILLA PEDIDOS'!S1635</f>
        <v>EGU074</v>
      </c>
      <c r="G1631" s="1" t="str">
        <f aca="false">TEXT(+'PLANTILLA PEDIDOS'!T1635,0)</f>
        <v>814190439</v>
      </c>
      <c r="H1631" s="1" t="n">
        <f aca="false">+'PLANTILLA PEDIDOS'!U1635</f>
        <v>0</v>
      </c>
      <c r="I1631" s="1" t="str">
        <f aca="false">TEXT(+'PLANTILLA PEDIDOS'!V1635,0)</f>
        <v/>
      </c>
      <c r="J1631" s="1" t="str">
        <f aca="false">+'PLANTILLA PEDIDOS'!W1635</f>
        <v/>
      </c>
    </row>
    <row r="1632" customFormat="false" ht="13.8" hidden="false" customHeight="false" outlineLevel="0" collapsed="false">
      <c r="A1632" s="22" t="n">
        <f aca="false">+'PLANTILLA PEDIDOS'!$S$1</f>
        <v>45630</v>
      </c>
      <c r="B1632" s="1" t="str">
        <f aca="false">MID(+'PLANTILLA PEDIDOS'!O1636,1,4)</f>
        <v>7711</v>
      </c>
      <c r="C1632" s="1" t="str">
        <f aca="false">+'PLANTILLA PEDIDOS'!P1636</f>
        <v>COMERCIAL ARANDANOCOM DEL SUR CIA</v>
      </c>
      <c r="D1632" s="1" t="str">
        <f aca="false">TEXT(+'PLANTILLA PEDIDOS'!Q1636,0)</f>
        <v>1000037401</v>
      </c>
      <c r="E1632" s="1" t="str">
        <f aca="false">TEXT(+'PLANTILLA PEDIDOS'!R1636,0)</f>
        <v>50640324</v>
      </c>
      <c r="F1632" s="1" t="str">
        <f aca="false">+'PLANTILLA PEDIDOS'!S1636</f>
        <v>EGU074</v>
      </c>
      <c r="G1632" s="1" t="str">
        <f aca="false">TEXT(+'PLANTILLA PEDIDOS'!T1636,0)</f>
        <v>814190439</v>
      </c>
      <c r="H1632" s="1" t="n">
        <f aca="false">+'PLANTILLA PEDIDOS'!U1636</f>
        <v>0</v>
      </c>
      <c r="I1632" s="1" t="str">
        <f aca="false">TEXT(+'PLANTILLA PEDIDOS'!V1636,0)</f>
        <v/>
      </c>
      <c r="J1632" s="1" t="str">
        <f aca="false">+'PLANTILLA PEDIDOS'!W1636</f>
        <v/>
      </c>
    </row>
    <row r="1633" customFormat="false" ht="13.8" hidden="false" customHeight="false" outlineLevel="0" collapsed="false">
      <c r="A1633" s="22" t="n">
        <f aca="false">+'PLANTILLA PEDIDOS'!$S$1</f>
        <v>45630</v>
      </c>
      <c r="B1633" s="1" t="str">
        <f aca="false">MID(+'PLANTILLA PEDIDOS'!O1637,1,4)</f>
        <v>7711</v>
      </c>
      <c r="C1633" s="1" t="str">
        <f aca="false">+'PLANTILLA PEDIDOS'!P1637</f>
        <v>COMERCIAL ARANDANOCOM DEL SUR CIA</v>
      </c>
      <c r="D1633" s="1" t="str">
        <f aca="false">TEXT(+'PLANTILLA PEDIDOS'!Q1637,0)</f>
        <v>1000037401</v>
      </c>
      <c r="E1633" s="1" t="str">
        <f aca="false">TEXT(+'PLANTILLA PEDIDOS'!R1637,0)</f>
        <v>50640324</v>
      </c>
      <c r="F1633" s="1" t="str">
        <f aca="false">+'PLANTILLA PEDIDOS'!S1637</f>
        <v>EGU074</v>
      </c>
      <c r="G1633" s="1" t="str">
        <f aca="false">TEXT(+'PLANTILLA PEDIDOS'!T1637,0)</f>
        <v>814190439</v>
      </c>
      <c r="H1633" s="1" t="n">
        <f aca="false">+'PLANTILLA PEDIDOS'!U1637</f>
        <v>0</v>
      </c>
      <c r="I1633" s="1" t="str">
        <f aca="false">TEXT(+'PLANTILLA PEDIDOS'!V1637,0)</f>
        <v/>
      </c>
      <c r="J1633" s="1" t="str">
        <f aca="false">+'PLANTILLA PEDIDOS'!W1637</f>
        <v/>
      </c>
    </row>
    <row r="1634" customFormat="false" ht="13.8" hidden="false" customHeight="false" outlineLevel="0" collapsed="false">
      <c r="A1634" s="22" t="n">
        <f aca="false">+'PLANTILLA PEDIDOS'!$S$1</f>
        <v>45630</v>
      </c>
      <c r="B1634" s="1" t="str">
        <f aca="false">MID(+'PLANTILLA PEDIDOS'!O1638,1,4)</f>
        <v>7711</v>
      </c>
      <c r="C1634" s="1" t="str">
        <f aca="false">+'PLANTILLA PEDIDOS'!P1638</f>
        <v>COMERCIAL ARANDANOCOM DEL SUR CIA</v>
      </c>
      <c r="D1634" s="1" t="str">
        <f aca="false">TEXT(+'PLANTILLA PEDIDOS'!Q1638,0)</f>
        <v>1000037401</v>
      </c>
      <c r="E1634" s="1" t="str">
        <f aca="false">TEXT(+'PLANTILLA PEDIDOS'!R1638,0)</f>
        <v>50640324</v>
      </c>
      <c r="F1634" s="1" t="str">
        <f aca="false">+'PLANTILLA PEDIDOS'!S1638</f>
        <v>EGU074</v>
      </c>
      <c r="G1634" s="1" t="str">
        <f aca="false">TEXT(+'PLANTILLA PEDIDOS'!T1638,0)</f>
        <v>814190439</v>
      </c>
      <c r="H1634" s="1" t="n">
        <f aca="false">+'PLANTILLA PEDIDOS'!U1638</f>
        <v>0</v>
      </c>
      <c r="I1634" s="1" t="str">
        <f aca="false">TEXT(+'PLANTILLA PEDIDOS'!V1638,0)</f>
        <v/>
      </c>
      <c r="J1634" s="1" t="str">
        <f aca="false">+'PLANTILLA PEDIDOS'!W1638</f>
        <v/>
      </c>
    </row>
    <row r="1635" customFormat="false" ht="13.8" hidden="false" customHeight="false" outlineLevel="0" collapsed="false">
      <c r="A1635" s="22" t="n">
        <f aca="false">+'PLANTILLA PEDIDOS'!$S$1</f>
        <v>45630</v>
      </c>
      <c r="B1635" s="1" t="str">
        <f aca="false">MID(+'PLANTILLA PEDIDOS'!O1639,1,4)</f>
        <v>7711</v>
      </c>
      <c r="C1635" s="1" t="str">
        <f aca="false">+'PLANTILLA PEDIDOS'!P1639</f>
        <v>COMERCIAL ARANDANOCOM DEL SUR CIA</v>
      </c>
      <c r="D1635" s="1" t="str">
        <f aca="false">TEXT(+'PLANTILLA PEDIDOS'!Q1639,0)</f>
        <v>1000037401</v>
      </c>
      <c r="E1635" s="1" t="str">
        <f aca="false">TEXT(+'PLANTILLA PEDIDOS'!R1639,0)</f>
        <v>50640324</v>
      </c>
      <c r="F1635" s="1" t="str">
        <f aca="false">+'PLANTILLA PEDIDOS'!S1639</f>
        <v>EGU074</v>
      </c>
      <c r="G1635" s="1" t="str">
        <f aca="false">TEXT(+'PLANTILLA PEDIDOS'!T1639,0)</f>
        <v>814190439</v>
      </c>
      <c r="H1635" s="1" t="n">
        <f aca="false">+'PLANTILLA PEDIDOS'!U1639</f>
        <v>0</v>
      </c>
      <c r="I1635" s="1" t="str">
        <f aca="false">TEXT(+'PLANTILLA PEDIDOS'!V1639,0)</f>
        <v/>
      </c>
      <c r="J1635" s="1" t="str">
        <f aca="false">+'PLANTILLA PEDIDOS'!W1639</f>
        <v/>
      </c>
    </row>
    <row r="1636" customFormat="false" ht="13.8" hidden="false" customHeight="false" outlineLevel="0" collapsed="false">
      <c r="A1636" s="22" t="n">
        <f aca="false">+'PLANTILLA PEDIDOS'!$S$1</f>
        <v>45630</v>
      </c>
      <c r="B1636" s="1" t="str">
        <f aca="false">MID(+'PLANTILLA PEDIDOS'!O1640,1,4)</f>
        <v>7711</v>
      </c>
      <c r="C1636" s="1" t="str">
        <f aca="false">+'PLANTILLA PEDIDOS'!P1640</f>
        <v>COMERCIAL ARANDANOCOM DEL SUR CIA</v>
      </c>
      <c r="D1636" s="1" t="str">
        <f aca="false">TEXT(+'PLANTILLA PEDIDOS'!Q1640,0)</f>
        <v>1000037401</v>
      </c>
      <c r="E1636" s="1" t="str">
        <f aca="false">TEXT(+'PLANTILLA PEDIDOS'!R1640,0)</f>
        <v>50640324</v>
      </c>
      <c r="F1636" s="1" t="str">
        <f aca="false">+'PLANTILLA PEDIDOS'!S1640</f>
        <v>EGU074</v>
      </c>
      <c r="G1636" s="1" t="str">
        <f aca="false">TEXT(+'PLANTILLA PEDIDOS'!T1640,0)</f>
        <v>814190439</v>
      </c>
      <c r="H1636" s="1" t="n">
        <f aca="false">+'PLANTILLA PEDIDOS'!U1640</f>
        <v>0</v>
      </c>
      <c r="I1636" s="1" t="str">
        <f aca="false">TEXT(+'PLANTILLA PEDIDOS'!V1640,0)</f>
        <v/>
      </c>
      <c r="J1636" s="1" t="str">
        <f aca="false">+'PLANTILLA PEDIDOS'!W1640</f>
        <v/>
      </c>
    </row>
    <row r="1637" customFormat="false" ht="13.8" hidden="false" customHeight="false" outlineLevel="0" collapsed="false">
      <c r="A1637" s="22" t="n">
        <f aca="false">+'PLANTILLA PEDIDOS'!$S$1</f>
        <v>45630</v>
      </c>
      <c r="B1637" s="1" t="str">
        <f aca="false">MID(+'PLANTILLA PEDIDOS'!O1641,1,4)</f>
        <v>7711</v>
      </c>
      <c r="C1637" s="1" t="str">
        <f aca="false">+'PLANTILLA PEDIDOS'!P1641</f>
        <v>COMERCIAL ARANDANOCOM DEL SUR CIA</v>
      </c>
      <c r="D1637" s="1" t="str">
        <f aca="false">TEXT(+'PLANTILLA PEDIDOS'!Q1641,0)</f>
        <v>1000037401</v>
      </c>
      <c r="E1637" s="1" t="str">
        <f aca="false">TEXT(+'PLANTILLA PEDIDOS'!R1641,0)</f>
        <v>50640324</v>
      </c>
      <c r="F1637" s="1" t="str">
        <f aca="false">+'PLANTILLA PEDIDOS'!S1641</f>
        <v>EGU074</v>
      </c>
      <c r="G1637" s="1" t="str">
        <f aca="false">TEXT(+'PLANTILLA PEDIDOS'!T1641,0)</f>
        <v>814190439</v>
      </c>
      <c r="H1637" s="1" t="n">
        <f aca="false">+'PLANTILLA PEDIDOS'!U1641</f>
        <v>0</v>
      </c>
      <c r="I1637" s="1" t="str">
        <f aca="false">TEXT(+'PLANTILLA PEDIDOS'!V1641,0)</f>
        <v/>
      </c>
      <c r="J1637" s="1" t="str">
        <f aca="false">+'PLANTILLA PEDIDOS'!W1641</f>
        <v/>
      </c>
    </row>
    <row r="1638" customFormat="false" ht="13.8" hidden="false" customHeight="false" outlineLevel="0" collapsed="false">
      <c r="A1638" s="22" t="n">
        <f aca="false">+'PLANTILLA PEDIDOS'!$S$1</f>
        <v>45630</v>
      </c>
      <c r="B1638" s="1" t="str">
        <f aca="false">MID(+'PLANTILLA PEDIDOS'!O1642,1,4)</f>
        <v>7711</v>
      </c>
      <c r="C1638" s="1" t="str">
        <f aca="false">+'PLANTILLA PEDIDOS'!P1642</f>
        <v>COMERCIAL ARANDANOCOM DEL SUR CIA</v>
      </c>
      <c r="D1638" s="1" t="str">
        <f aca="false">TEXT(+'PLANTILLA PEDIDOS'!Q1642,0)</f>
        <v>1000037401</v>
      </c>
      <c r="E1638" s="1" t="str">
        <f aca="false">TEXT(+'PLANTILLA PEDIDOS'!R1642,0)</f>
        <v>50640324</v>
      </c>
      <c r="F1638" s="1" t="str">
        <f aca="false">+'PLANTILLA PEDIDOS'!S1642</f>
        <v>EGU074</v>
      </c>
      <c r="G1638" s="1" t="str">
        <f aca="false">TEXT(+'PLANTILLA PEDIDOS'!T1642,0)</f>
        <v>814190439</v>
      </c>
      <c r="H1638" s="1" t="n">
        <f aca="false">+'PLANTILLA PEDIDOS'!U1642</f>
        <v>1</v>
      </c>
      <c r="I1638" s="1" t="str">
        <f aca="false">TEXT(+'PLANTILLA PEDIDOS'!V1642,0)</f>
        <v>5769</v>
      </c>
      <c r="J1638" s="1" t="n">
        <f aca="false">+'PLANTILLA PEDIDOS'!W1642</f>
        <v>2</v>
      </c>
    </row>
    <row r="1639" customFormat="false" ht="13.8" hidden="false" customHeight="false" outlineLevel="0" collapsed="false">
      <c r="A1639" s="22" t="n">
        <f aca="false">+'PLANTILLA PEDIDOS'!$S$1</f>
        <v>45630</v>
      </c>
      <c r="B1639" s="1" t="str">
        <f aca="false">MID(+'PLANTILLA PEDIDOS'!O1643,1,4)</f>
        <v>7711</v>
      </c>
      <c r="C1639" s="1" t="str">
        <f aca="false">+'PLANTILLA PEDIDOS'!P1643</f>
        <v>COMERCIAL ARANDANOCOM DEL SUR CIA</v>
      </c>
      <c r="D1639" s="1" t="str">
        <f aca="false">TEXT(+'PLANTILLA PEDIDOS'!Q1643,0)</f>
        <v>1000037401</v>
      </c>
      <c r="E1639" s="1" t="str">
        <f aca="false">TEXT(+'PLANTILLA PEDIDOS'!R1643,0)</f>
        <v>50640324</v>
      </c>
      <c r="F1639" s="1" t="str">
        <f aca="false">+'PLANTILLA PEDIDOS'!S1643</f>
        <v>EGU074</v>
      </c>
      <c r="G1639" s="1" t="str">
        <f aca="false">TEXT(+'PLANTILLA PEDIDOS'!T1643,0)</f>
        <v>814190439</v>
      </c>
      <c r="H1639" s="1" t="n">
        <f aca="false">+'PLANTILLA PEDIDOS'!U1643</f>
        <v>1</v>
      </c>
      <c r="I1639" s="1" t="str">
        <f aca="false">TEXT(+'PLANTILLA PEDIDOS'!V1643,0)</f>
        <v>5749</v>
      </c>
      <c r="J1639" s="1" t="n">
        <f aca="false">+'PLANTILLA PEDIDOS'!W1643</f>
        <v>1</v>
      </c>
    </row>
    <row r="1640" customFormat="false" ht="13.8" hidden="false" customHeight="false" outlineLevel="0" collapsed="false">
      <c r="A1640" s="22" t="n">
        <f aca="false">+'PLANTILLA PEDIDOS'!$S$1</f>
        <v>45630</v>
      </c>
      <c r="B1640" s="1" t="str">
        <f aca="false">MID(+'PLANTILLA PEDIDOS'!O1644,1,4)</f>
        <v>7711</v>
      </c>
      <c r="C1640" s="1" t="str">
        <f aca="false">+'PLANTILLA PEDIDOS'!P1644</f>
        <v>COMERCIAL ARANDANOCOM DEL SUR CIA</v>
      </c>
      <c r="D1640" s="1" t="str">
        <f aca="false">TEXT(+'PLANTILLA PEDIDOS'!Q1644,0)</f>
        <v>1000037401</v>
      </c>
      <c r="E1640" s="1" t="str">
        <f aca="false">TEXT(+'PLANTILLA PEDIDOS'!R1644,0)</f>
        <v>50640324</v>
      </c>
      <c r="F1640" s="1" t="str">
        <f aca="false">+'PLANTILLA PEDIDOS'!S1644</f>
        <v>EGU074</v>
      </c>
      <c r="G1640" s="1" t="str">
        <f aca="false">TEXT(+'PLANTILLA PEDIDOS'!T1644,0)</f>
        <v>814190439</v>
      </c>
      <c r="H1640" s="1" t="n">
        <f aca="false">+'PLANTILLA PEDIDOS'!U1644</f>
        <v>1</v>
      </c>
      <c r="I1640" s="1" t="str">
        <f aca="false">TEXT(+'PLANTILLA PEDIDOS'!V1644,0)</f>
        <v>5523</v>
      </c>
      <c r="J1640" s="1" t="n">
        <f aca="false">+'PLANTILLA PEDIDOS'!W1644</f>
        <v>1</v>
      </c>
    </row>
    <row r="1641" customFormat="false" ht="13.8" hidden="false" customHeight="false" outlineLevel="0" collapsed="false">
      <c r="A1641" s="22" t="n">
        <f aca="false">+'PLANTILLA PEDIDOS'!$S$1</f>
        <v>45630</v>
      </c>
      <c r="B1641" s="1" t="str">
        <f aca="false">MID(+'PLANTILLA PEDIDOS'!O1645,1,4)</f>
        <v>7711</v>
      </c>
      <c r="C1641" s="1" t="str">
        <f aca="false">+'PLANTILLA PEDIDOS'!P1645</f>
        <v>COMERCIAL ARANDANOCOM DEL SUR CIA</v>
      </c>
      <c r="D1641" s="1" t="str">
        <f aca="false">TEXT(+'PLANTILLA PEDIDOS'!Q1645,0)</f>
        <v>1000037401</v>
      </c>
      <c r="E1641" s="1" t="str">
        <f aca="false">TEXT(+'PLANTILLA PEDIDOS'!R1645,0)</f>
        <v>50640324</v>
      </c>
      <c r="F1641" s="1" t="str">
        <f aca="false">+'PLANTILLA PEDIDOS'!S1645</f>
        <v>EGU074</v>
      </c>
      <c r="G1641" s="1" t="str">
        <f aca="false">TEXT(+'PLANTILLA PEDIDOS'!T1645,0)</f>
        <v>814190439</v>
      </c>
      <c r="H1641" s="1" t="n">
        <f aca="false">+'PLANTILLA PEDIDOS'!U1645</f>
        <v>1</v>
      </c>
      <c r="I1641" s="1" t="str">
        <f aca="false">TEXT(+'PLANTILLA PEDIDOS'!V1645,0)</f>
        <v>4454239</v>
      </c>
      <c r="J1641" s="1" t="n">
        <f aca="false">+'PLANTILLA PEDIDOS'!W1645</f>
        <v>2</v>
      </c>
    </row>
    <row r="1642" customFormat="false" ht="13.8" hidden="false" customHeight="false" outlineLevel="0" collapsed="false">
      <c r="A1642" s="22" t="n">
        <f aca="false">+'PLANTILLA PEDIDOS'!$S$1</f>
        <v>45630</v>
      </c>
      <c r="B1642" s="1" t="str">
        <f aca="false">MID(+'PLANTILLA PEDIDOS'!O1646,1,4)</f>
        <v>7711</v>
      </c>
      <c r="C1642" s="1" t="str">
        <f aca="false">+'PLANTILLA PEDIDOS'!P1646</f>
        <v>COMERCIAL ARANDANOCOM DEL SUR CIA</v>
      </c>
      <c r="D1642" s="1" t="str">
        <f aca="false">TEXT(+'PLANTILLA PEDIDOS'!Q1646,0)</f>
        <v>1000037401</v>
      </c>
      <c r="E1642" s="1" t="str">
        <f aca="false">TEXT(+'PLANTILLA PEDIDOS'!R1646,0)</f>
        <v>50640324</v>
      </c>
      <c r="F1642" s="1" t="str">
        <f aca="false">+'PLANTILLA PEDIDOS'!S1646</f>
        <v>EGU074</v>
      </c>
      <c r="G1642" s="1" t="str">
        <f aca="false">TEXT(+'PLANTILLA PEDIDOS'!T1646,0)</f>
        <v>814190439</v>
      </c>
      <c r="H1642" s="1" t="n">
        <f aca="false">+'PLANTILLA PEDIDOS'!U1646</f>
        <v>1</v>
      </c>
      <c r="I1642" s="1" t="str">
        <f aca="false">TEXT(+'PLANTILLA PEDIDOS'!V1646,0)</f>
        <v>6219239</v>
      </c>
      <c r="J1642" s="1" t="n">
        <f aca="false">+'PLANTILLA PEDIDOS'!W1646</f>
        <v>1</v>
      </c>
    </row>
    <row r="1643" customFormat="false" ht="13.8" hidden="false" customHeight="false" outlineLevel="0" collapsed="false">
      <c r="A1643" s="22" t="n">
        <f aca="false">+'PLANTILLA PEDIDOS'!$S$1</f>
        <v>45630</v>
      </c>
      <c r="B1643" s="1" t="str">
        <f aca="false">MID(+'PLANTILLA PEDIDOS'!O1647,1,4)</f>
        <v>7711</v>
      </c>
      <c r="C1643" s="1" t="str">
        <f aca="false">+'PLANTILLA PEDIDOS'!P1647</f>
        <v>COMERCIAL ARANDANOCOM DEL SUR CIA</v>
      </c>
      <c r="D1643" s="1" t="str">
        <f aca="false">TEXT(+'PLANTILLA PEDIDOS'!Q1647,0)</f>
        <v>1000037401</v>
      </c>
      <c r="E1643" s="1" t="str">
        <f aca="false">TEXT(+'PLANTILLA PEDIDOS'!R1647,0)</f>
        <v>50640324</v>
      </c>
      <c r="F1643" s="1" t="str">
        <f aca="false">+'PLANTILLA PEDIDOS'!S1647</f>
        <v>EGU074</v>
      </c>
      <c r="G1643" s="1" t="str">
        <f aca="false">TEXT(+'PLANTILLA PEDIDOS'!T1647,0)</f>
        <v>814190439</v>
      </c>
      <c r="H1643" s="1" t="n">
        <f aca="false">+'PLANTILLA PEDIDOS'!U1647</f>
        <v>1</v>
      </c>
      <c r="I1643" s="1" t="str">
        <f aca="false">TEXT(+'PLANTILLA PEDIDOS'!V1647,0)</f>
        <v>6222239</v>
      </c>
      <c r="J1643" s="1" t="n">
        <f aca="false">+'PLANTILLA PEDIDOS'!W1647</f>
        <v>1</v>
      </c>
    </row>
    <row r="1644" customFormat="false" ht="13.8" hidden="false" customHeight="false" outlineLevel="0" collapsed="false">
      <c r="A1644" s="22" t="n">
        <f aca="false">+'PLANTILLA PEDIDOS'!$S$1</f>
        <v>45630</v>
      </c>
      <c r="B1644" s="1" t="str">
        <f aca="false">MID(+'PLANTILLA PEDIDOS'!O1648,1,4)</f>
        <v>7711</v>
      </c>
      <c r="C1644" s="1" t="str">
        <f aca="false">+'PLANTILLA PEDIDOS'!P1648</f>
        <v>COMERCIAL ARANDANOCOM DEL SUR CIA</v>
      </c>
      <c r="D1644" s="1" t="str">
        <f aca="false">TEXT(+'PLANTILLA PEDIDOS'!Q1648,0)</f>
        <v>1000037401</v>
      </c>
      <c r="E1644" s="1" t="str">
        <f aca="false">TEXT(+'PLANTILLA PEDIDOS'!R1648,0)</f>
        <v>50640324</v>
      </c>
      <c r="F1644" s="1" t="str">
        <f aca="false">+'PLANTILLA PEDIDOS'!S1648</f>
        <v>EGU074</v>
      </c>
      <c r="G1644" s="1" t="str">
        <f aca="false">TEXT(+'PLANTILLA PEDIDOS'!T1648,0)</f>
        <v>814190439</v>
      </c>
      <c r="H1644" s="1" t="n">
        <f aca="false">+'PLANTILLA PEDIDOS'!U1648</f>
        <v>1</v>
      </c>
      <c r="I1644" s="1" t="str">
        <f aca="false">TEXT(+'PLANTILLA PEDIDOS'!V1648,0)</f>
        <v>6226239</v>
      </c>
      <c r="J1644" s="1" t="n">
        <f aca="false">+'PLANTILLA PEDIDOS'!W1648</f>
        <v>1</v>
      </c>
    </row>
    <row r="1645" customFormat="false" ht="13.8" hidden="false" customHeight="false" outlineLevel="0" collapsed="false">
      <c r="A1645" s="22" t="n">
        <f aca="false">+'PLANTILLA PEDIDOS'!$S$1</f>
        <v>45630</v>
      </c>
      <c r="B1645" s="1" t="str">
        <f aca="false">MID(+'PLANTILLA PEDIDOS'!O1649,1,4)</f>
        <v>7711</v>
      </c>
      <c r="C1645" s="1" t="str">
        <f aca="false">+'PLANTILLA PEDIDOS'!P1649</f>
        <v>COMERCIAL ARANDANOCOM DEL SUR CIA</v>
      </c>
      <c r="D1645" s="1" t="str">
        <f aca="false">TEXT(+'PLANTILLA PEDIDOS'!Q1649,0)</f>
        <v>1000037401</v>
      </c>
      <c r="E1645" s="1" t="str">
        <f aca="false">TEXT(+'PLANTILLA PEDIDOS'!R1649,0)</f>
        <v>50640324</v>
      </c>
      <c r="F1645" s="1" t="str">
        <f aca="false">+'PLANTILLA PEDIDOS'!S1649</f>
        <v>EGU074</v>
      </c>
      <c r="G1645" s="1" t="str">
        <f aca="false">TEXT(+'PLANTILLA PEDIDOS'!T1649,0)</f>
        <v>814190439</v>
      </c>
      <c r="H1645" s="1" t="n">
        <f aca="false">+'PLANTILLA PEDIDOS'!U1649</f>
        <v>1</v>
      </c>
      <c r="I1645" s="1" t="str">
        <f aca="false">TEXT(+'PLANTILLA PEDIDOS'!V1649,0)</f>
        <v>10653</v>
      </c>
      <c r="J1645" s="1" t="n">
        <f aca="false">+'PLANTILLA PEDIDOS'!W1649</f>
        <v>2</v>
      </c>
    </row>
    <row r="1646" customFormat="false" ht="13.8" hidden="false" customHeight="false" outlineLevel="0" collapsed="false">
      <c r="A1646" s="22" t="n">
        <f aca="false">+'PLANTILLA PEDIDOS'!$S$1</f>
        <v>45630</v>
      </c>
      <c r="B1646" s="1" t="str">
        <f aca="false">MID(+'PLANTILLA PEDIDOS'!O1650,1,4)</f>
        <v>7711</v>
      </c>
      <c r="C1646" s="1" t="str">
        <f aca="false">+'PLANTILLA PEDIDOS'!P1650</f>
        <v>COMERCIAL ARANDANOCOM DEL SUR CIA</v>
      </c>
      <c r="D1646" s="1" t="str">
        <f aca="false">TEXT(+'PLANTILLA PEDIDOS'!Q1650,0)</f>
        <v>1000037401</v>
      </c>
      <c r="E1646" s="1" t="str">
        <f aca="false">TEXT(+'PLANTILLA PEDIDOS'!R1650,0)</f>
        <v>50640324</v>
      </c>
      <c r="F1646" s="1" t="str">
        <f aca="false">+'PLANTILLA PEDIDOS'!S1650</f>
        <v>EGU074</v>
      </c>
      <c r="G1646" s="1" t="str">
        <f aca="false">TEXT(+'PLANTILLA PEDIDOS'!T1650,0)</f>
        <v>814190439</v>
      </c>
      <c r="H1646" s="1" t="n">
        <f aca="false">+'PLANTILLA PEDIDOS'!U1650</f>
        <v>1</v>
      </c>
      <c r="I1646" s="1" t="str">
        <f aca="false">TEXT(+'PLANTILLA PEDIDOS'!V1650,0)</f>
        <v>10654</v>
      </c>
      <c r="J1646" s="1" t="n">
        <f aca="false">+'PLANTILLA PEDIDOS'!W1650</f>
        <v>2</v>
      </c>
    </row>
    <row r="1647" customFormat="false" ht="13.8" hidden="false" customHeight="false" outlineLevel="0" collapsed="false">
      <c r="A1647" s="22" t="n">
        <f aca="false">+'PLANTILLA PEDIDOS'!$S$1</f>
        <v>45630</v>
      </c>
      <c r="B1647" s="1" t="str">
        <f aca="false">MID(+'PLANTILLA PEDIDOS'!O1651,1,4)</f>
        <v>7711</v>
      </c>
      <c r="C1647" s="1" t="str">
        <f aca="false">+'PLANTILLA PEDIDOS'!P1651</f>
        <v>COMERCIAL ARANDANOCOM DEL SUR CIA</v>
      </c>
      <c r="D1647" s="1" t="str">
        <f aca="false">TEXT(+'PLANTILLA PEDIDOS'!Q1651,0)</f>
        <v>1000037401</v>
      </c>
      <c r="E1647" s="1" t="str">
        <f aca="false">TEXT(+'PLANTILLA PEDIDOS'!R1651,0)</f>
        <v>50640324</v>
      </c>
      <c r="F1647" s="1" t="str">
        <f aca="false">+'PLANTILLA PEDIDOS'!S1651</f>
        <v>EGU074</v>
      </c>
      <c r="G1647" s="1" t="str">
        <f aca="false">TEXT(+'PLANTILLA PEDIDOS'!T1651,0)</f>
        <v>814190439</v>
      </c>
      <c r="H1647" s="1" t="n">
        <f aca="false">+'PLANTILLA PEDIDOS'!U1651</f>
        <v>1</v>
      </c>
      <c r="I1647" s="1" t="str">
        <f aca="false">TEXT(+'PLANTILLA PEDIDOS'!V1651,0)</f>
        <v>12299</v>
      </c>
      <c r="J1647" s="1" t="n">
        <f aca="false">+'PLANTILLA PEDIDOS'!W1651</f>
        <v>2</v>
      </c>
    </row>
    <row r="1648" customFormat="false" ht="13.8" hidden="false" customHeight="false" outlineLevel="0" collapsed="false">
      <c r="A1648" s="22" t="n">
        <f aca="false">+'PLANTILLA PEDIDOS'!$S$1</f>
        <v>45630</v>
      </c>
      <c r="B1648" s="1" t="str">
        <f aca="false">MID(+'PLANTILLA PEDIDOS'!O1652,1,4)</f>
        <v>7711</v>
      </c>
      <c r="C1648" s="1" t="str">
        <f aca="false">+'PLANTILLA PEDIDOS'!P1652</f>
        <v>COMERCIAL ARANDANOCOM DEL SUR CIA</v>
      </c>
      <c r="D1648" s="1" t="str">
        <f aca="false">TEXT(+'PLANTILLA PEDIDOS'!Q1652,0)</f>
        <v>1000037401</v>
      </c>
      <c r="E1648" s="1" t="str">
        <f aca="false">TEXT(+'PLANTILLA PEDIDOS'!R1652,0)</f>
        <v>50640324</v>
      </c>
      <c r="F1648" s="1" t="str">
        <f aca="false">+'PLANTILLA PEDIDOS'!S1652</f>
        <v>EGU074</v>
      </c>
      <c r="G1648" s="1" t="str">
        <f aca="false">TEXT(+'PLANTILLA PEDIDOS'!T1652,0)</f>
        <v>814190439</v>
      </c>
      <c r="H1648" s="1" t="n">
        <f aca="false">+'PLANTILLA PEDIDOS'!U1652</f>
        <v>0</v>
      </c>
      <c r="I1648" s="1" t="str">
        <f aca="false">TEXT(+'PLANTILLA PEDIDOS'!V1652,0)</f>
        <v/>
      </c>
      <c r="J1648" s="1" t="str">
        <f aca="false">+'PLANTILLA PEDIDOS'!W1652</f>
        <v/>
      </c>
    </row>
    <row r="1649" customFormat="false" ht="13.8" hidden="false" customHeight="false" outlineLevel="0" collapsed="false">
      <c r="A1649" s="22" t="n">
        <f aca="false">+'PLANTILLA PEDIDOS'!$S$1</f>
        <v>45630</v>
      </c>
      <c r="B1649" s="1" t="str">
        <f aca="false">MID(+'PLANTILLA PEDIDOS'!O1653,1,4)</f>
        <v>7711</v>
      </c>
      <c r="C1649" s="1" t="str">
        <f aca="false">+'PLANTILLA PEDIDOS'!P1653</f>
        <v>COMERCIAL ARANDANOCOM DEL SUR CIA</v>
      </c>
      <c r="D1649" s="1" t="str">
        <f aca="false">TEXT(+'PLANTILLA PEDIDOS'!Q1653,0)</f>
        <v>1000037401</v>
      </c>
      <c r="E1649" s="1" t="str">
        <f aca="false">TEXT(+'PLANTILLA PEDIDOS'!R1653,0)</f>
        <v>50640324</v>
      </c>
      <c r="F1649" s="1" t="str">
        <f aca="false">+'PLANTILLA PEDIDOS'!S1653</f>
        <v>EGU074</v>
      </c>
      <c r="G1649" s="1" t="str">
        <f aca="false">TEXT(+'PLANTILLA PEDIDOS'!T1653,0)</f>
        <v>814190439</v>
      </c>
      <c r="H1649" s="1" t="n">
        <f aca="false">+'PLANTILLA PEDIDOS'!U1653</f>
        <v>0</v>
      </c>
      <c r="I1649" s="1" t="str">
        <f aca="false">TEXT(+'PLANTILLA PEDIDOS'!V1653,0)</f>
        <v/>
      </c>
      <c r="J1649" s="1" t="str">
        <f aca="false">+'PLANTILLA PEDIDOS'!W1653</f>
        <v/>
      </c>
    </row>
    <row r="1650" customFormat="false" ht="13.8" hidden="false" customHeight="false" outlineLevel="0" collapsed="false">
      <c r="A1650" s="22" t="n">
        <f aca="false">+'PLANTILLA PEDIDOS'!$S$1</f>
        <v>45630</v>
      </c>
      <c r="B1650" s="1" t="str">
        <f aca="false">MID(+'PLANTILLA PEDIDOS'!O1654,1,4)</f>
        <v>7711</v>
      </c>
      <c r="C1650" s="1" t="str">
        <f aca="false">+'PLANTILLA PEDIDOS'!P1654</f>
        <v>COMERCIAL ARANDANOCOM DEL SUR CIA</v>
      </c>
      <c r="D1650" s="1" t="str">
        <f aca="false">TEXT(+'PLANTILLA PEDIDOS'!Q1654,0)</f>
        <v>1000037401</v>
      </c>
      <c r="E1650" s="1" t="str">
        <f aca="false">TEXT(+'PLANTILLA PEDIDOS'!R1654,0)</f>
        <v>50640324</v>
      </c>
      <c r="F1650" s="1" t="str">
        <f aca="false">+'PLANTILLA PEDIDOS'!S1654</f>
        <v>EGU074</v>
      </c>
      <c r="G1650" s="1" t="str">
        <f aca="false">TEXT(+'PLANTILLA PEDIDOS'!T1654,0)</f>
        <v>814190439</v>
      </c>
      <c r="H1650" s="1" t="n">
        <f aca="false">+'PLANTILLA PEDIDOS'!U1654</f>
        <v>0</v>
      </c>
      <c r="I1650" s="1" t="str">
        <f aca="false">TEXT(+'PLANTILLA PEDIDOS'!V1654,0)</f>
        <v/>
      </c>
      <c r="J1650" s="1" t="str">
        <f aca="false">+'PLANTILLA PEDIDOS'!W1654</f>
        <v/>
      </c>
    </row>
    <row r="1651" customFormat="false" ht="13.8" hidden="false" customHeight="false" outlineLevel="0" collapsed="false">
      <c r="A1651" s="22" t="n">
        <f aca="false">+'PLANTILLA PEDIDOS'!$S$1</f>
        <v>45630</v>
      </c>
      <c r="B1651" s="1" t="str">
        <f aca="false">MID(+'PLANTILLA PEDIDOS'!O1655,1,4)</f>
        <v>7711</v>
      </c>
      <c r="C1651" s="1" t="str">
        <f aca="false">+'PLANTILLA PEDIDOS'!P1655</f>
        <v>COMERCIAL ARANDANOCOM DEL SUR CIA</v>
      </c>
      <c r="D1651" s="1" t="str">
        <f aca="false">TEXT(+'PLANTILLA PEDIDOS'!Q1655,0)</f>
        <v>1000037401</v>
      </c>
      <c r="E1651" s="1" t="str">
        <f aca="false">TEXT(+'PLANTILLA PEDIDOS'!R1655,0)</f>
        <v>50640324</v>
      </c>
      <c r="F1651" s="1" t="str">
        <f aca="false">+'PLANTILLA PEDIDOS'!S1655</f>
        <v>EGU074</v>
      </c>
      <c r="G1651" s="1" t="str">
        <f aca="false">TEXT(+'PLANTILLA PEDIDOS'!T1655,0)</f>
        <v>814190439</v>
      </c>
      <c r="H1651" s="1" t="n">
        <f aca="false">+'PLANTILLA PEDIDOS'!U1655</f>
        <v>0</v>
      </c>
      <c r="I1651" s="1" t="str">
        <f aca="false">TEXT(+'PLANTILLA PEDIDOS'!V1655,0)</f>
        <v/>
      </c>
      <c r="J1651" s="1" t="str">
        <f aca="false">+'PLANTILLA PEDIDOS'!W1655</f>
        <v/>
      </c>
    </row>
    <row r="1652" customFormat="false" ht="13.8" hidden="false" customHeight="false" outlineLevel="0" collapsed="false">
      <c r="A1652" s="22" t="n">
        <f aca="false">+'PLANTILLA PEDIDOS'!$S$1</f>
        <v>45630</v>
      </c>
      <c r="B1652" s="1" t="str">
        <f aca="false">MID(+'PLANTILLA PEDIDOS'!O1656,1,4)</f>
        <v>7711</v>
      </c>
      <c r="C1652" s="1" t="str">
        <f aca="false">+'PLANTILLA PEDIDOS'!P1656</f>
        <v>COMERCIAL ARANDANOCOM DEL SUR CIA</v>
      </c>
      <c r="D1652" s="1" t="str">
        <f aca="false">TEXT(+'PLANTILLA PEDIDOS'!Q1656,0)</f>
        <v>1000037401</v>
      </c>
      <c r="E1652" s="1" t="str">
        <f aca="false">TEXT(+'PLANTILLA PEDIDOS'!R1656,0)</f>
        <v>50640324</v>
      </c>
      <c r="F1652" s="1" t="str">
        <f aca="false">+'PLANTILLA PEDIDOS'!S1656</f>
        <v>EGU074</v>
      </c>
      <c r="G1652" s="1" t="str">
        <f aca="false">TEXT(+'PLANTILLA PEDIDOS'!T1656,0)</f>
        <v>814190439</v>
      </c>
      <c r="H1652" s="1" t="n">
        <f aca="false">+'PLANTILLA PEDIDOS'!U1656</f>
        <v>0</v>
      </c>
      <c r="I1652" s="1" t="str">
        <f aca="false">TEXT(+'PLANTILLA PEDIDOS'!V1656,0)</f>
        <v/>
      </c>
      <c r="J1652" s="1" t="str">
        <f aca="false">+'PLANTILLA PEDIDOS'!W1656</f>
        <v/>
      </c>
    </row>
    <row r="1653" customFormat="false" ht="13.8" hidden="false" customHeight="false" outlineLevel="0" collapsed="false">
      <c r="A1653" s="22" t="n">
        <f aca="false">+'PLANTILLA PEDIDOS'!$S$1</f>
        <v>45630</v>
      </c>
      <c r="B1653" s="1" t="str">
        <f aca="false">MID(+'PLANTILLA PEDIDOS'!O1657,1,4)</f>
        <v>7711</v>
      </c>
      <c r="C1653" s="1" t="str">
        <f aca="false">+'PLANTILLA PEDIDOS'!P1657</f>
        <v>COMERCIAL ARANDANOCOM DEL SUR CIA</v>
      </c>
      <c r="D1653" s="1" t="str">
        <f aca="false">TEXT(+'PLANTILLA PEDIDOS'!Q1657,0)</f>
        <v>1000037401</v>
      </c>
      <c r="E1653" s="1" t="str">
        <f aca="false">TEXT(+'PLANTILLA PEDIDOS'!R1657,0)</f>
        <v>50640324</v>
      </c>
      <c r="F1653" s="1" t="str">
        <f aca="false">+'PLANTILLA PEDIDOS'!S1657</f>
        <v>EGU074</v>
      </c>
      <c r="G1653" s="1" t="str">
        <f aca="false">TEXT(+'PLANTILLA PEDIDOS'!T1657,0)</f>
        <v>814190439</v>
      </c>
      <c r="H1653" s="1" t="n">
        <f aca="false">+'PLANTILLA PEDIDOS'!U1657</f>
        <v>0</v>
      </c>
      <c r="I1653" s="1" t="str">
        <f aca="false">TEXT(+'PLANTILLA PEDIDOS'!V1657,0)</f>
        <v/>
      </c>
      <c r="J1653" s="1" t="str">
        <f aca="false">+'PLANTILLA PEDIDOS'!W1657</f>
        <v/>
      </c>
    </row>
    <row r="1654" customFormat="false" ht="13.8" hidden="false" customHeight="false" outlineLevel="0" collapsed="false">
      <c r="A1654" s="22" t="n">
        <f aca="false">+'PLANTILLA PEDIDOS'!$S$1</f>
        <v>45630</v>
      </c>
      <c r="B1654" s="1" t="str">
        <f aca="false">MID(+'PLANTILLA PEDIDOS'!O1658,1,4)</f>
        <v>7711</v>
      </c>
      <c r="C1654" s="1" t="str">
        <f aca="false">+'PLANTILLA PEDIDOS'!P1658</f>
        <v>COMERCIAL ARANDANOCOM DEL SUR CIA</v>
      </c>
      <c r="D1654" s="1" t="str">
        <f aca="false">TEXT(+'PLANTILLA PEDIDOS'!Q1658,0)</f>
        <v>1000037401</v>
      </c>
      <c r="E1654" s="1" t="str">
        <f aca="false">TEXT(+'PLANTILLA PEDIDOS'!R1658,0)</f>
        <v>50640324</v>
      </c>
      <c r="F1654" s="1" t="str">
        <f aca="false">+'PLANTILLA PEDIDOS'!S1658</f>
        <v>EGU074</v>
      </c>
      <c r="G1654" s="1" t="str">
        <f aca="false">TEXT(+'PLANTILLA PEDIDOS'!T1658,0)</f>
        <v>814190439</v>
      </c>
      <c r="H1654" s="1" t="n">
        <f aca="false">+'PLANTILLA PEDIDOS'!U1658</f>
        <v>0</v>
      </c>
      <c r="I1654" s="1" t="str">
        <f aca="false">TEXT(+'PLANTILLA PEDIDOS'!V1658,0)</f>
        <v/>
      </c>
      <c r="J1654" s="1" t="str">
        <f aca="false">+'PLANTILLA PEDIDOS'!W1658</f>
        <v/>
      </c>
    </row>
    <row r="1655" customFormat="false" ht="13.8" hidden="false" customHeight="false" outlineLevel="0" collapsed="false">
      <c r="A1655" s="22" t="n">
        <f aca="false">+'PLANTILLA PEDIDOS'!$S$1</f>
        <v>45630</v>
      </c>
      <c r="B1655" s="1" t="str">
        <f aca="false">MID(+'PLANTILLA PEDIDOS'!O1659,1,4)</f>
        <v>7711</v>
      </c>
      <c r="C1655" s="1" t="str">
        <f aca="false">+'PLANTILLA PEDIDOS'!P1659</f>
        <v>COMERCIAL ARANDANOCOM DEL SUR CIA</v>
      </c>
      <c r="D1655" s="1" t="str">
        <f aca="false">TEXT(+'PLANTILLA PEDIDOS'!Q1659,0)</f>
        <v>1000037401</v>
      </c>
      <c r="E1655" s="1" t="str">
        <f aca="false">TEXT(+'PLANTILLA PEDIDOS'!R1659,0)</f>
        <v>50640324</v>
      </c>
      <c r="F1655" s="1" t="str">
        <f aca="false">+'PLANTILLA PEDIDOS'!S1659</f>
        <v>EGU074</v>
      </c>
      <c r="G1655" s="1" t="str">
        <f aca="false">TEXT(+'PLANTILLA PEDIDOS'!T1659,0)</f>
        <v>814190439</v>
      </c>
      <c r="H1655" s="1" t="n">
        <f aca="false">+'PLANTILLA PEDIDOS'!U1659</f>
        <v>0</v>
      </c>
      <c r="I1655" s="1" t="str">
        <f aca="false">TEXT(+'PLANTILLA PEDIDOS'!V1659,0)</f>
        <v/>
      </c>
      <c r="J1655" s="1" t="str">
        <f aca="false">+'PLANTILLA PEDIDOS'!W1659</f>
        <v/>
      </c>
    </row>
    <row r="1656" customFormat="false" ht="13.8" hidden="false" customHeight="false" outlineLevel="0" collapsed="false">
      <c r="A1656" s="22" t="n">
        <f aca="false">+'PLANTILLA PEDIDOS'!$S$1</f>
        <v>45630</v>
      </c>
      <c r="B1656" s="1" t="str">
        <f aca="false">MID(+'PLANTILLA PEDIDOS'!O1660,1,4)</f>
        <v>7711</v>
      </c>
      <c r="C1656" s="1" t="str">
        <f aca="false">+'PLANTILLA PEDIDOS'!P1660</f>
        <v>COMERCIAL ARANDANOCOM DEL SUR CIA</v>
      </c>
      <c r="D1656" s="1" t="str">
        <f aca="false">TEXT(+'PLANTILLA PEDIDOS'!Q1660,0)</f>
        <v>1000037401</v>
      </c>
      <c r="E1656" s="1" t="str">
        <f aca="false">TEXT(+'PLANTILLA PEDIDOS'!R1660,0)</f>
        <v>50640324</v>
      </c>
      <c r="F1656" s="1" t="str">
        <f aca="false">+'PLANTILLA PEDIDOS'!S1660</f>
        <v>EGU074</v>
      </c>
      <c r="G1656" s="1" t="str">
        <f aca="false">TEXT(+'PLANTILLA PEDIDOS'!T1660,0)</f>
        <v>814190439</v>
      </c>
      <c r="H1656" s="1" t="n">
        <f aca="false">+'PLANTILLA PEDIDOS'!U1660</f>
        <v>0</v>
      </c>
      <c r="I1656" s="1" t="str">
        <f aca="false">TEXT(+'PLANTILLA PEDIDOS'!V1660,0)</f>
        <v/>
      </c>
      <c r="J1656" s="1" t="str">
        <f aca="false">+'PLANTILLA PEDIDOS'!W1660</f>
        <v/>
      </c>
    </row>
    <row r="1657" customFormat="false" ht="13.8" hidden="false" customHeight="false" outlineLevel="0" collapsed="false">
      <c r="A1657" s="22" t="n">
        <f aca="false">+'PLANTILLA PEDIDOS'!$S$1</f>
        <v>45630</v>
      </c>
      <c r="B1657" s="1" t="str">
        <f aca="false">MID(+'PLANTILLA PEDIDOS'!O1661,1,4)</f>
        <v>7711</v>
      </c>
      <c r="C1657" s="1" t="str">
        <f aca="false">+'PLANTILLA PEDIDOS'!P1661</f>
        <v>COMERCIAL ARANDANOCOM DEL SUR CIA</v>
      </c>
      <c r="D1657" s="1" t="str">
        <f aca="false">TEXT(+'PLANTILLA PEDIDOS'!Q1661,0)</f>
        <v>1000037401</v>
      </c>
      <c r="E1657" s="1" t="str">
        <f aca="false">TEXT(+'PLANTILLA PEDIDOS'!R1661,0)</f>
        <v>50640324</v>
      </c>
      <c r="F1657" s="1" t="str">
        <f aca="false">+'PLANTILLA PEDIDOS'!S1661</f>
        <v>EGU074</v>
      </c>
      <c r="G1657" s="1" t="str">
        <f aca="false">TEXT(+'PLANTILLA PEDIDOS'!T1661,0)</f>
        <v>814190439</v>
      </c>
      <c r="H1657" s="1" t="n">
        <f aca="false">+'PLANTILLA PEDIDOS'!U1661</f>
        <v>0</v>
      </c>
      <c r="I1657" s="1" t="str">
        <f aca="false">TEXT(+'PLANTILLA PEDIDOS'!V1661,0)</f>
        <v/>
      </c>
      <c r="J1657" s="1" t="str">
        <f aca="false">+'PLANTILLA PEDIDOS'!W1661</f>
        <v/>
      </c>
    </row>
    <row r="1658" customFormat="false" ht="13.8" hidden="false" customHeight="false" outlineLevel="0" collapsed="false">
      <c r="A1658" s="22" t="n">
        <f aca="false">+'PLANTILLA PEDIDOS'!$S$1</f>
        <v>45630</v>
      </c>
      <c r="B1658" s="1" t="str">
        <f aca="false">MID(+'PLANTILLA PEDIDOS'!O1662,1,4)</f>
        <v>7711</v>
      </c>
      <c r="C1658" s="1" t="str">
        <f aca="false">+'PLANTILLA PEDIDOS'!P1662</f>
        <v>COMERCIAL ARANDANOCOM DEL SUR CIA</v>
      </c>
      <c r="D1658" s="1" t="str">
        <f aca="false">TEXT(+'PLANTILLA PEDIDOS'!Q1662,0)</f>
        <v>1000037401</v>
      </c>
      <c r="E1658" s="1" t="str">
        <f aca="false">TEXT(+'PLANTILLA PEDIDOS'!R1662,0)</f>
        <v>50640324</v>
      </c>
      <c r="F1658" s="1" t="str">
        <f aca="false">+'PLANTILLA PEDIDOS'!S1662</f>
        <v>EGU074</v>
      </c>
      <c r="G1658" s="1" t="str">
        <f aca="false">TEXT(+'PLANTILLA PEDIDOS'!T1662,0)</f>
        <v>814190439</v>
      </c>
      <c r="H1658" s="1" t="n">
        <f aca="false">+'PLANTILLA PEDIDOS'!U1662</f>
        <v>0</v>
      </c>
      <c r="I1658" s="1" t="str">
        <f aca="false">TEXT(+'PLANTILLA PEDIDOS'!V1662,0)</f>
        <v/>
      </c>
      <c r="J1658" s="1" t="str">
        <f aca="false">+'PLANTILLA PEDIDOS'!W1662</f>
        <v/>
      </c>
    </row>
    <row r="1659" customFormat="false" ht="13.8" hidden="false" customHeight="false" outlineLevel="0" collapsed="false">
      <c r="A1659" s="22" t="n">
        <f aca="false">+'PLANTILLA PEDIDOS'!$S$1</f>
        <v>45630</v>
      </c>
      <c r="B1659" s="1" t="str">
        <f aca="false">MID(+'PLANTILLA PEDIDOS'!O1663,1,4)</f>
        <v>7711</v>
      </c>
      <c r="C1659" s="1" t="str">
        <f aca="false">+'PLANTILLA PEDIDOS'!P1663</f>
        <v>COMERCIAL ARANDANOCOM DEL SUR CIA</v>
      </c>
      <c r="D1659" s="1" t="str">
        <f aca="false">TEXT(+'PLANTILLA PEDIDOS'!Q1663,0)</f>
        <v>1000037401</v>
      </c>
      <c r="E1659" s="1" t="str">
        <f aca="false">TEXT(+'PLANTILLA PEDIDOS'!R1663,0)</f>
        <v>50640324</v>
      </c>
      <c r="F1659" s="1" t="str">
        <f aca="false">+'PLANTILLA PEDIDOS'!S1663</f>
        <v>EGU074</v>
      </c>
      <c r="G1659" s="1" t="str">
        <f aca="false">TEXT(+'PLANTILLA PEDIDOS'!T1663,0)</f>
        <v>814190439</v>
      </c>
      <c r="H1659" s="1" t="n">
        <f aca="false">+'PLANTILLA PEDIDOS'!U1663</f>
        <v>0</v>
      </c>
      <c r="I1659" s="1" t="str">
        <f aca="false">TEXT(+'PLANTILLA PEDIDOS'!V1663,0)</f>
        <v/>
      </c>
      <c r="J1659" s="1" t="str">
        <f aca="false">+'PLANTILLA PEDIDOS'!W1663</f>
        <v/>
      </c>
    </row>
    <row r="1660" customFormat="false" ht="13.8" hidden="false" customHeight="false" outlineLevel="0" collapsed="false">
      <c r="A1660" s="22" t="n">
        <f aca="false">+'PLANTILLA PEDIDOS'!$S$1</f>
        <v>45630</v>
      </c>
      <c r="B1660" s="1" t="str">
        <f aca="false">MID(+'PLANTILLA PEDIDOS'!O1664,1,4)</f>
        <v>7711</v>
      </c>
      <c r="C1660" s="1" t="str">
        <f aca="false">+'PLANTILLA PEDIDOS'!P1664</f>
        <v>COMERCIAL ARANDANOCOM DEL SUR CIA</v>
      </c>
      <c r="D1660" s="1" t="str">
        <f aca="false">TEXT(+'PLANTILLA PEDIDOS'!Q1664,0)</f>
        <v>1000037401</v>
      </c>
      <c r="E1660" s="1" t="str">
        <f aca="false">TEXT(+'PLANTILLA PEDIDOS'!R1664,0)</f>
        <v>50640324</v>
      </c>
      <c r="F1660" s="1" t="str">
        <f aca="false">+'PLANTILLA PEDIDOS'!S1664</f>
        <v>EGU074</v>
      </c>
      <c r="G1660" s="1" t="str">
        <f aca="false">TEXT(+'PLANTILLA PEDIDOS'!T1664,0)</f>
        <v>814190439</v>
      </c>
      <c r="H1660" s="1" t="n">
        <f aca="false">+'PLANTILLA PEDIDOS'!U1664</f>
        <v>0</v>
      </c>
      <c r="I1660" s="1" t="str">
        <f aca="false">TEXT(+'PLANTILLA PEDIDOS'!V1664,0)</f>
        <v/>
      </c>
      <c r="J1660" s="1" t="str">
        <f aca="false">+'PLANTILLA PEDIDOS'!W1664</f>
        <v/>
      </c>
    </row>
    <row r="1661" customFormat="false" ht="13.8" hidden="false" customHeight="false" outlineLevel="0" collapsed="false">
      <c r="A1661" s="22" t="n">
        <f aca="false">+'PLANTILLA PEDIDOS'!$S$1</f>
        <v>45630</v>
      </c>
      <c r="B1661" s="1" t="str">
        <f aca="false">MID(+'PLANTILLA PEDIDOS'!O1665,1,4)</f>
        <v>7711</v>
      </c>
      <c r="C1661" s="1" t="str">
        <f aca="false">+'PLANTILLA PEDIDOS'!P1665</f>
        <v>COMERCIAL ARANDANOCOM DEL SUR CIA</v>
      </c>
      <c r="D1661" s="1" t="str">
        <f aca="false">TEXT(+'PLANTILLA PEDIDOS'!Q1665,0)</f>
        <v>1000037401</v>
      </c>
      <c r="E1661" s="1" t="str">
        <f aca="false">TEXT(+'PLANTILLA PEDIDOS'!R1665,0)</f>
        <v>50640324</v>
      </c>
      <c r="F1661" s="1" t="str">
        <f aca="false">+'PLANTILLA PEDIDOS'!S1665</f>
        <v>EGU074</v>
      </c>
      <c r="G1661" s="1" t="str">
        <f aca="false">TEXT(+'PLANTILLA PEDIDOS'!T1665,0)</f>
        <v>814190439</v>
      </c>
      <c r="H1661" s="1" t="n">
        <f aca="false">+'PLANTILLA PEDIDOS'!U1665</f>
        <v>0</v>
      </c>
      <c r="I1661" s="1" t="str">
        <f aca="false">TEXT(+'PLANTILLA PEDIDOS'!V1665,0)</f>
        <v/>
      </c>
      <c r="J1661" s="1" t="str">
        <f aca="false">+'PLANTILLA PEDIDOS'!W1665</f>
        <v/>
      </c>
    </row>
    <row r="1662" customFormat="false" ht="13.8" hidden="false" customHeight="false" outlineLevel="0" collapsed="false">
      <c r="A1662" s="22" t="n">
        <f aca="false">+'PLANTILLA PEDIDOS'!$S$1</f>
        <v>45630</v>
      </c>
      <c r="B1662" s="1" t="str">
        <f aca="false">MID(+'PLANTILLA PEDIDOS'!O1666,1,4)</f>
        <v>7711</v>
      </c>
      <c r="C1662" s="1" t="str">
        <f aca="false">+'PLANTILLA PEDIDOS'!P1666</f>
        <v>COMERCIAL ARANDANOCOM DEL SUR CIA</v>
      </c>
      <c r="D1662" s="1" t="str">
        <f aca="false">TEXT(+'PLANTILLA PEDIDOS'!Q1666,0)</f>
        <v>1000037401</v>
      </c>
      <c r="E1662" s="1" t="str">
        <f aca="false">TEXT(+'PLANTILLA PEDIDOS'!R1666,0)</f>
        <v>50640324</v>
      </c>
      <c r="F1662" s="1" t="str">
        <f aca="false">+'PLANTILLA PEDIDOS'!S1666</f>
        <v>EGU074</v>
      </c>
      <c r="G1662" s="1" t="str">
        <f aca="false">TEXT(+'PLANTILLA PEDIDOS'!T1666,0)</f>
        <v>814190439</v>
      </c>
      <c r="H1662" s="1" t="n">
        <f aca="false">+'PLANTILLA PEDIDOS'!U1666</f>
        <v>0</v>
      </c>
      <c r="I1662" s="1" t="str">
        <f aca="false">TEXT(+'PLANTILLA PEDIDOS'!V1666,0)</f>
        <v/>
      </c>
      <c r="J1662" s="1" t="str">
        <f aca="false">+'PLANTILLA PEDIDOS'!W1666</f>
        <v/>
      </c>
    </row>
    <row r="1663" customFormat="false" ht="13.8" hidden="false" customHeight="false" outlineLevel="0" collapsed="false">
      <c r="A1663" s="22" t="n">
        <f aca="false">+'PLANTILLA PEDIDOS'!$S$1</f>
        <v>45630</v>
      </c>
      <c r="B1663" s="1" t="str">
        <f aca="false">MID(+'PLANTILLA PEDIDOS'!O1667,1,4)</f>
        <v>7711</v>
      </c>
      <c r="C1663" s="1" t="str">
        <f aca="false">+'PLANTILLA PEDIDOS'!P1667</f>
        <v>COMERCIAL ARANDANOCOM DEL SUR CIA</v>
      </c>
      <c r="D1663" s="1" t="str">
        <f aca="false">TEXT(+'PLANTILLA PEDIDOS'!Q1667,0)</f>
        <v>1000037401</v>
      </c>
      <c r="E1663" s="1" t="str">
        <f aca="false">TEXT(+'PLANTILLA PEDIDOS'!R1667,0)</f>
        <v>50640324</v>
      </c>
      <c r="F1663" s="1" t="str">
        <f aca="false">+'PLANTILLA PEDIDOS'!S1667</f>
        <v>EGU074</v>
      </c>
      <c r="G1663" s="1" t="str">
        <f aca="false">TEXT(+'PLANTILLA PEDIDOS'!T1667,0)</f>
        <v>814190439</v>
      </c>
      <c r="H1663" s="1" t="n">
        <f aca="false">+'PLANTILLA PEDIDOS'!U1667</f>
        <v>0</v>
      </c>
      <c r="I1663" s="1" t="str">
        <f aca="false">TEXT(+'PLANTILLA PEDIDOS'!V1667,0)</f>
        <v/>
      </c>
      <c r="J1663" s="1" t="str">
        <f aca="false">+'PLANTILLA PEDIDOS'!W1667</f>
        <v/>
      </c>
    </row>
    <row r="1664" customFormat="false" ht="13.8" hidden="false" customHeight="false" outlineLevel="0" collapsed="false">
      <c r="A1664" s="22" t="n">
        <f aca="false">+'PLANTILLA PEDIDOS'!$S$1</f>
        <v>45630</v>
      </c>
      <c r="B1664" s="1" t="str">
        <f aca="false">MID(+'PLANTILLA PEDIDOS'!O1668,1,4)</f>
        <v>7711</v>
      </c>
      <c r="C1664" s="1" t="str">
        <f aca="false">+'PLANTILLA PEDIDOS'!P1668</f>
        <v>COMERCIAL ARANDANOCOM DEL SUR CIA</v>
      </c>
      <c r="D1664" s="1" t="str">
        <f aca="false">TEXT(+'PLANTILLA PEDIDOS'!Q1668,0)</f>
        <v>1000037401</v>
      </c>
      <c r="E1664" s="1" t="str">
        <f aca="false">TEXT(+'PLANTILLA PEDIDOS'!R1668,0)</f>
        <v>50640324</v>
      </c>
      <c r="F1664" s="1" t="str">
        <f aca="false">+'PLANTILLA PEDIDOS'!S1668</f>
        <v>EGU074</v>
      </c>
      <c r="G1664" s="1" t="str">
        <f aca="false">TEXT(+'PLANTILLA PEDIDOS'!T1668,0)</f>
        <v>814190439</v>
      </c>
      <c r="H1664" s="1" t="n">
        <f aca="false">+'PLANTILLA PEDIDOS'!U1668</f>
        <v>0</v>
      </c>
      <c r="I1664" s="1" t="str">
        <f aca="false">TEXT(+'PLANTILLA PEDIDOS'!V1668,0)</f>
        <v/>
      </c>
      <c r="J1664" s="1" t="str">
        <f aca="false">+'PLANTILLA PEDIDOS'!W1668</f>
        <v/>
      </c>
    </row>
    <row r="1665" customFormat="false" ht="13.8" hidden="false" customHeight="false" outlineLevel="0" collapsed="false">
      <c r="A1665" s="22" t="n">
        <f aca="false">+'PLANTILLA PEDIDOS'!$S$1</f>
        <v>45630</v>
      </c>
      <c r="B1665" s="1" t="str">
        <f aca="false">MID(+'PLANTILLA PEDIDOS'!O1669,1,4)</f>
        <v>7711</v>
      </c>
      <c r="C1665" s="1" t="str">
        <f aca="false">+'PLANTILLA PEDIDOS'!P1669</f>
        <v>COMERCIAL ARANDANOCOM DEL SUR CIA</v>
      </c>
      <c r="D1665" s="1" t="str">
        <f aca="false">TEXT(+'PLANTILLA PEDIDOS'!Q1669,0)</f>
        <v>1000037401</v>
      </c>
      <c r="E1665" s="1" t="str">
        <f aca="false">TEXT(+'PLANTILLA PEDIDOS'!R1669,0)</f>
        <v>50640324</v>
      </c>
      <c r="F1665" s="1" t="str">
        <f aca="false">+'PLANTILLA PEDIDOS'!S1669</f>
        <v>EGU074</v>
      </c>
      <c r="G1665" s="1" t="str">
        <f aca="false">TEXT(+'PLANTILLA PEDIDOS'!T1669,0)</f>
        <v>814190439</v>
      </c>
      <c r="H1665" s="1" t="n">
        <f aca="false">+'PLANTILLA PEDIDOS'!U1669</f>
        <v>0</v>
      </c>
      <c r="I1665" s="1" t="str">
        <f aca="false">TEXT(+'PLANTILLA PEDIDOS'!V1669,0)</f>
        <v/>
      </c>
      <c r="J1665" s="1" t="str">
        <f aca="false">+'PLANTILLA PEDIDOS'!W1669</f>
        <v/>
      </c>
    </row>
    <row r="1666" customFormat="false" ht="13.8" hidden="false" customHeight="false" outlineLevel="0" collapsed="false">
      <c r="A1666" s="22" t="n">
        <f aca="false">+'PLANTILLA PEDIDOS'!$S$1</f>
        <v>45630</v>
      </c>
      <c r="B1666" s="1" t="str">
        <f aca="false">MID(+'PLANTILLA PEDIDOS'!O1670,1,4)</f>
        <v>7711</v>
      </c>
      <c r="C1666" s="1" t="str">
        <f aca="false">+'PLANTILLA PEDIDOS'!P1670</f>
        <v>COMERCIAL ARANDANOCOM DEL SUR CIA</v>
      </c>
      <c r="D1666" s="1" t="str">
        <f aca="false">TEXT(+'PLANTILLA PEDIDOS'!Q1670,0)</f>
        <v>1000037401</v>
      </c>
      <c r="E1666" s="1" t="str">
        <f aca="false">TEXT(+'PLANTILLA PEDIDOS'!R1670,0)</f>
        <v>50640324</v>
      </c>
      <c r="F1666" s="1" t="str">
        <f aca="false">+'PLANTILLA PEDIDOS'!S1670</f>
        <v>EGU074</v>
      </c>
      <c r="G1666" s="1" t="str">
        <f aca="false">TEXT(+'PLANTILLA PEDIDOS'!T1670,0)</f>
        <v>814190439</v>
      </c>
      <c r="H1666" s="1" t="n">
        <f aca="false">+'PLANTILLA PEDIDOS'!U1670</f>
        <v>0</v>
      </c>
      <c r="I1666" s="1" t="str">
        <f aca="false">TEXT(+'PLANTILLA PEDIDOS'!V1670,0)</f>
        <v/>
      </c>
      <c r="J1666" s="1" t="str">
        <f aca="false">+'PLANTILLA PEDIDOS'!W1670</f>
        <v/>
      </c>
    </row>
    <row r="1667" customFormat="false" ht="13.8" hidden="false" customHeight="false" outlineLevel="0" collapsed="false">
      <c r="A1667" s="22" t="n">
        <f aca="false">+'PLANTILLA PEDIDOS'!$S$1</f>
        <v>45630</v>
      </c>
      <c r="B1667" s="1" t="str">
        <f aca="false">MID(+'PLANTILLA PEDIDOS'!O1671,1,4)</f>
        <v>7711</v>
      </c>
      <c r="C1667" s="1" t="str">
        <f aca="false">+'PLANTILLA PEDIDOS'!P1671</f>
        <v>COMERCIAL ARANDANOCOM DEL SUR CIA</v>
      </c>
      <c r="D1667" s="1" t="str">
        <f aca="false">TEXT(+'PLANTILLA PEDIDOS'!Q1671,0)</f>
        <v>1000037401</v>
      </c>
      <c r="E1667" s="1" t="str">
        <f aca="false">TEXT(+'PLANTILLA PEDIDOS'!R1671,0)</f>
        <v>50640324</v>
      </c>
      <c r="F1667" s="1" t="str">
        <f aca="false">+'PLANTILLA PEDIDOS'!S1671</f>
        <v>EGU074</v>
      </c>
      <c r="G1667" s="1" t="str">
        <f aca="false">TEXT(+'PLANTILLA PEDIDOS'!T1671,0)</f>
        <v>814190439</v>
      </c>
      <c r="H1667" s="1" t="n">
        <f aca="false">+'PLANTILLA PEDIDOS'!U1671</f>
        <v>0</v>
      </c>
      <c r="I1667" s="1" t="str">
        <f aca="false">TEXT(+'PLANTILLA PEDIDOS'!V1671,0)</f>
        <v/>
      </c>
      <c r="J1667" s="1" t="str">
        <f aca="false">+'PLANTILLA PEDIDOS'!W1671</f>
        <v/>
      </c>
    </row>
    <row r="1668" customFormat="false" ht="13.8" hidden="false" customHeight="false" outlineLevel="0" collapsed="false">
      <c r="A1668" s="22" t="n">
        <f aca="false">+'PLANTILLA PEDIDOS'!$S$1</f>
        <v>45630</v>
      </c>
      <c r="B1668" s="1" t="str">
        <f aca="false">MID(+'PLANTILLA PEDIDOS'!O1672,1,4)</f>
        <v>7711</v>
      </c>
      <c r="C1668" s="1" t="str">
        <f aca="false">+'PLANTILLA PEDIDOS'!P1672</f>
        <v>COMERCIAL ARANDANOCOM DEL SUR CIA</v>
      </c>
      <c r="D1668" s="1" t="str">
        <f aca="false">TEXT(+'PLANTILLA PEDIDOS'!Q1672,0)</f>
        <v>1000037401</v>
      </c>
      <c r="E1668" s="1" t="str">
        <f aca="false">TEXT(+'PLANTILLA PEDIDOS'!R1672,0)</f>
        <v>50640324</v>
      </c>
      <c r="F1668" s="1" t="str">
        <f aca="false">+'PLANTILLA PEDIDOS'!S1672</f>
        <v>EGU074</v>
      </c>
      <c r="G1668" s="1" t="str">
        <f aca="false">TEXT(+'PLANTILLA PEDIDOS'!T1672,0)</f>
        <v>814190439</v>
      </c>
      <c r="H1668" s="1" t="n">
        <f aca="false">+'PLANTILLA PEDIDOS'!U1672</f>
        <v>0</v>
      </c>
      <c r="I1668" s="1" t="str">
        <f aca="false">TEXT(+'PLANTILLA PEDIDOS'!V1672,0)</f>
        <v/>
      </c>
      <c r="J1668" s="1" t="str">
        <f aca="false">+'PLANTILLA PEDIDOS'!W1672</f>
        <v/>
      </c>
    </row>
    <row r="1669" customFormat="false" ht="13.8" hidden="false" customHeight="false" outlineLevel="0" collapsed="false">
      <c r="A1669" s="22" t="n">
        <f aca="false">+'PLANTILLA PEDIDOS'!$S$1</f>
        <v>45630</v>
      </c>
      <c r="B1669" s="1" t="str">
        <f aca="false">MID(+'PLANTILLA PEDIDOS'!O1673,1,4)</f>
        <v>7711</v>
      </c>
      <c r="C1669" s="1" t="str">
        <f aca="false">+'PLANTILLA PEDIDOS'!P1673</f>
        <v>COMERCIAL ARANDANOCOM DEL SUR CIA</v>
      </c>
      <c r="D1669" s="1" t="str">
        <f aca="false">TEXT(+'PLANTILLA PEDIDOS'!Q1673,0)</f>
        <v>1000037401</v>
      </c>
      <c r="E1669" s="1" t="str">
        <f aca="false">TEXT(+'PLANTILLA PEDIDOS'!R1673,0)</f>
        <v>50640324</v>
      </c>
      <c r="F1669" s="1" t="str">
        <f aca="false">+'PLANTILLA PEDIDOS'!S1673</f>
        <v>EGU074</v>
      </c>
      <c r="G1669" s="1" t="str">
        <f aca="false">TEXT(+'PLANTILLA PEDIDOS'!T1673,0)</f>
        <v>814190439</v>
      </c>
      <c r="H1669" s="1" t="n">
        <f aca="false">+'PLANTILLA PEDIDOS'!U1673</f>
        <v>0</v>
      </c>
      <c r="I1669" s="1" t="str">
        <f aca="false">TEXT(+'PLANTILLA PEDIDOS'!V1673,0)</f>
        <v/>
      </c>
      <c r="J1669" s="1" t="str">
        <f aca="false">+'PLANTILLA PEDIDOS'!W1673</f>
        <v/>
      </c>
    </row>
    <row r="1670" customFormat="false" ht="13.8" hidden="false" customHeight="false" outlineLevel="0" collapsed="false">
      <c r="A1670" s="22" t="n">
        <f aca="false">+'PLANTILLA PEDIDOS'!$S$1</f>
        <v>45630</v>
      </c>
      <c r="B1670" s="1" t="str">
        <f aca="false">MID(+'PLANTILLA PEDIDOS'!O1674,1,4)</f>
        <v>7711</v>
      </c>
      <c r="C1670" s="1" t="str">
        <f aca="false">+'PLANTILLA PEDIDOS'!P1674</f>
        <v>COMERCIAL ARANDANOCOM DEL SUR CIA</v>
      </c>
      <c r="D1670" s="1" t="str">
        <f aca="false">TEXT(+'PLANTILLA PEDIDOS'!Q1674,0)</f>
        <v>1000037401</v>
      </c>
      <c r="E1670" s="1" t="str">
        <f aca="false">TEXT(+'PLANTILLA PEDIDOS'!R1674,0)</f>
        <v>50640324</v>
      </c>
      <c r="F1670" s="1" t="str">
        <f aca="false">+'PLANTILLA PEDIDOS'!S1674</f>
        <v>EGU074</v>
      </c>
      <c r="G1670" s="1" t="str">
        <f aca="false">TEXT(+'PLANTILLA PEDIDOS'!T1674,0)</f>
        <v>814190439</v>
      </c>
      <c r="H1670" s="1" t="n">
        <f aca="false">+'PLANTILLA PEDIDOS'!U1674</f>
        <v>0</v>
      </c>
      <c r="I1670" s="1" t="str">
        <f aca="false">TEXT(+'PLANTILLA PEDIDOS'!V1674,0)</f>
        <v/>
      </c>
      <c r="J1670" s="1" t="str">
        <f aca="false">+'PLANTILLA PEDIDOS'!W1674</f>
        <v/>
      </c>
    </row>
    <row r="1671" customFormat="false" ht="13.8" hidden="false" customHeight="false" outlineLevel="0" collapsed="false">
      <c r="A1671" s="22" t="n">
        <f aca="false">+'PLANTILLA PEDIDOS'!$S$1</f>
        <v>45630</v>
      </c>
      <c r="B1671" s="1" t="str">
        <f aca="false">MID(+'PLANTILLA PEDIDOS'!O1675,1,4)</f>
        <v>7711</v>
      </c>
      <c r="C1671" s="1" t="str">
        <f aca="false">+'PLANTILLA PEDIDOS'!P1675</f>
        <v>COMERCIAL ARANDANOCOM DEL SUR CIA</v>
      </c>
      <c r="D1671" s="1" t="str">
        <f aca="false">TEXT(+'PLANTILLA PEDIDOS'!Q1675,0)</f>
        <v>1000037401</v>
      </c>
      <c r="E1671" s="1" t="str">
        <f aca="false">TEXT(+'PLANTILLA PEDIDOS'!R1675,0)</f>
        <v>50640324</v>
      </c>
      <c r="F1671" s="1" t="str">
        <f aca="false">+'PLANTILLA PEDIDOS'!S1675</f>
        <v>EGU074</v>
      </c>
      <c r="G1671" s="1" t="str">
        <f aca="false">TEXT(+'PLANTILLA PEDIDOS'!T1675,0)</f>
        <v>814190439</v>
      </c>
      <c r="H1671" s="1" t="n">
        <f aca="false">+'PLANTILLA PEDIDOS'!U1675</f>
        <v>0</v>
      </c>
      <c r="I1671" s="1" t="str">
        <f aca="false">TEXT(+'PLANTILLA PEDIDOS'!V1675,0)</f>
        <v/>
      </c>
      <c r="J1671" s="1" t="str">
        <f aca="false">+'PLANTILLA PEDIDOS'!W1675</f>
        <v/>
      </c>
    </row>
    <row r="1672" customFormat="false" ht="13.8" hidden="false" customHeight="false" outlineLevel="0" collapsed="false">
      <c r="A1672" s="22" t="n">
        <f aca="false">+'PLANTILLA PEDIDOS'!$S$1</f>
        <v>45630</v>
      </c>
      <c r="B1672" s="1" t="str">
        <f aca="false">MID(+'PLANTILLA PEDIDOS'!O1676,1,4)</f>
        <v>7711</v>
      </c>
      <c r="C1672" s="1" t="str">
        <f aca="false">+'PLANTILLA PEDIDOS'!P1676</f>
        <v>COMERCIAL ARANDANOCOM DEL SUR CIA</v>
      </c>
      <c r="D1672" s="1" t="str">
        <f aca="false">TEXT(+'PLANTILLA PEDIDOS'!Q1676,0)</f>
        <v>1000037401</v>
      </c>
      <c r="E1672" s="1" t="str">
        <f aca="false">TEXT(+'PLANTILLA PEDIDOS'!R1676,0)</f>
        <v>50640324</v>
      </c>
      <c r="F1672" s="1" t="str">
        <f aca="false">+'PLANTILLA PEDIDOS'!S1676</f>
        <v>EGU074</v>
      </c>
      <c r="G1672" s="1" t="str">
        <f aca="false">TEXT(+'PLANTILLA PEDIDOS'!T1676,0)</f>
        <v>814190439</v>
      </c>
      <c r="H1672" s="1" t="n">
        <f aca="false">+'PLANTILLA PEDIDOS'!U1676</f>
        <v>0</v>
      </c>
      <c r="I1672" s="1" t="str">
        <f aca="false">TEXT(+'PLANTILLA PEDIDOS'!V1676,0)</f>
        <v/>
      </c>
      <c r="J1672" s="1" t="str">
        <f aca="false">+'PLANTILLA PEDIDOS'!W1676</f>
        <v/>
      </c>
    </row>
    <row r="1673" customFormat="false" ht="13.8" hidden="false" customHeight="false" outlineLevel="0" collapsed="false">
      <c r="A1673" s="22" t="n">
        <f aca="false">+'PLANTILLA PEDIDOS'!$S$1</f>
        <v>45630</v>
      </c>
      <c r="B1673" s="1" t="str">
        <f aca="false">MID(+'PLANTILLA PEDIDOS'!O1677,1,4)</f>
        <v>7711</v>
      </c>
      <c r="C1673" s="1" t="str">
        <f aca="false">+'PLANTILLA PEDIDOS'!P1677</f>
        <v>COMERCIAL ARANDANOCOM DEL SUR CIA</v>
      </c>
      <c r="D1673" s="1" t="str">
        <f aca="false">TEXT(+'PLANTILLA PEDIDOS'!Q1677,0)</f>
        <v>1000037401</v>
      </c>
      <c r="E1673" s="1" t="str">
        <f aca="false">TEXT(+'PLANTILLA PEDIDOS'!R1677,0)</f>
        <v>50640324</v>
      </c>
      <c r="F1673" s="1" t="str">
        <f aca="false">+'PLANTILLA PEDIDOS'!S1677</f>
        <v>EGU074</v>
      </c>
      <c r="G1673" s="1" t="str">
        <f aca="false">TEXT(+'PLANTILLA PEDIDOS'!T1677,0)</f>
        <v>814190439</v>
      </c>
      <c r="H1673" s="1" t="n">
        <f aca="false">+'PLANTILLA PEDIDOS'!U1677</f>
        <v>0</v>
      </c>
      <c r="I1673" s="1" t="str">
        <f aca="false">TEXT(+'PLANTILLA PEDIDOS'!V1677,0)</f>
        <v/>
      </c>
      <c r="J1673" s="1" t="str">
        <f aca="false">+'PLANTILLA PEDIDOS'!W1677</f>
        <v/>
      </c>
    </row>
    <row r="1674" customFormat="false" ht="13.8" hidden="false" customHeight="false" outlineLevel="0" collapsed="false">
      <c r="A1674" s="22" t="n">
        <f aca="false">+'PLANTILLA PEDIDOS'!$S$1</f>
        <v>45630</v>
      </c>
      <c r="B1674" s="1" t="str">
        <f aca="false">MID(+'PLANTILLA PEDIDOS'!O1678,1,4)</f>
        <v>7711</v>
      </c>
      <c r="C1674" s="1" t="str">
        <f aca="false">+'PLANTILLA PEDIDOS'!P1678</f>
        <v>COMERCIAL ARANDANOCOM DEL SUR CIA</v>
      </c>
      <c r="D1674" s="1" t="str">
        <f aca="false">TEXT(+'PLANTILLA PEDIDOS'!Q1678,0)</f>
        <v>1000037401</v>
      </c>
      <c r="E1674" s="1" t="str">
        <f aca="false">TEXT(+'PLANTILLA PEDIDOS'!R1678,0)</f>
        <v>50640324</v>
      </c>
      <c r="F1674" s="1" t="str">
        <f aca="false">+'PLANTILLA PEDIDOS'!S1678</f>
        <v>EGU074</v>
      </c>
      <c r="G1674" s="1" t="str">
        <f aca="false">TEXT(+'PLANTILLA PEDIDOS'!T1678,0)</f>
        <v>814190439</v>
      </c>
      <c r="H1674" s="1" t="n">
        <f aca="false">+'PLANTILLA PEDIDOS'!U1678</f>
        <v>0</v>
      </c>
      <c r="I1674" s="1" t="str">
        <f aca="false">TEXT(+'PLANTILLA PEDIDOS'!V1678,0)</f>
        <v/>
      </c>
      <c r="J1674" s="1" t="str">
        <f aca="false">+'PLANTILLA PEDIDOS'!W1678</f>
        <v/>
      </c>
    </row>
    <row r="1675" customFormat="false" ht="13.8" hidden="false" customHeight="false" outlineLevel="0" collapsed="false">
      <c r="A1675" s="22" t="n">
        <f aca="false">+'PLANTILLA PEDIDOS'!$S$1</f>
        <v>45630</v>
      </c>
      <c r="B1675" s="1" t="str">
        <f aca="false">MID(+'PLANTILLA PEDIDOS'!O1679,1,4)</f>
        <v>7711</v>
      </c>
      <c r="C1675" s="1" t="str">
        <f aca="false">+'PLANTILLA PEDIDOS'!P1679</f>
        <v>COMERCIAL ARANDANOCOM DEL SUR CIA</v>
      </c>
      <c r="D1675" s="1" t="str">
        <f aca="false">TEXT(+'PLANTILLA PEDIDOS'!Q1679,0)</f>
        <v>1000037401</v>
      </c>
      <c r="E1675" s="1" t="str">
        <f aca="false">TEXT(+'PLANTILLA PEDIDOS'!R1679,0)</f>
        <v>50640324</v>
      </c>
      <c r="F1675" s="1" t="str">
        <f aca="false">+'PLANTILLA PEDIDOS'!S1679</f>
        <v>EGU074</v>
      </c>
      <c r="G1675" s="1" t="str">
        <f aca="false">TEXT(+'PLANTILLA PEDIDOS'!T1679,0)</f>
        <v>814190439</v>
      </c>
      <c r="H1675" s="1" t="n">
        <f aca="false">+'PLANTILLA PEDIDOS'!U1679</f>
        <v>0</v>
      </c>
      <c r="I1675" s="1" t="str">
        <f aca="false">TEXT(+'PLANTILLA PEDIDOS'!V1679,0)</f>
        <v/>
      </c>
      <c r="J1675" s="1" t="str">
        <f aca="false">+'PLANTILLA PEDIDOS'!W1679</f>
        <v/>
      </c>
    </row>
    <row r="1676" customFormat="false" ht="13.8" hidden="false" customHeight="false" outlineLevel="0" collapsed="false">
      <c r="A1676" s="22" t="n">
        <f aca="false">+'PLANTILLA PEDIDOS'!$S$1</f>
        <v>45630</v>
      </c>
      <c r="B1676" s="1" t="str">
        <f aca="false">MID(+'PLANTILLA PEDIDOS'!O1680,1,4)</f>
        <v>7711</v>
      </c>
      <c r="C1676" s="1" t="str">
        <f aca="false">+'PLANTILLA PEDIDOS'!P1680</f>
        <v>COMERCIAL ARANDANOCOM DEL SUR CIA</v>
      </c>
      <c r="D1676" s="1" t="str">
        <f aca="false">TEXT(+'PLANTILLA PEDIDOS'!Q1680,0)</f>
        <v>1000037401</v>
      </c>
      <c r="E1676" s="1" t="str">
        <f aca="false">TEXT(+'PLANTILLA PEDIDOS'!R1680,0)</f>
        <v>50640324</v>
      </c>
      <c r="F1676" s="1" t="str">
        <f aca="false">+'PLANTILLA PEDIDOS'!S1680</f>
        <v>EGU074</v>
      </c>
      <c r="G1676" s="1" t="str">
        <f aca="false">TEXT(+'PLANTILLA PEDIDOS'!T1680,0)</f>
        <v>814190439</v>
      </c>
      <c r="H1676" s="1" t="n">
        <f aca="false">+'PLANTILLA PEDIDOS'!U1680</f>
        <v>0</v>
      </c>
      <c r="I1676" s="1" t="str">
        <f aca="false">TEXT(+'PLANTILLA PEDIDOS'!V1680,0)</f>
        <v/>
      </c>
      <c r="J1676" s="1" t="str">
        <f aca="false">+'PLANTILLA PEDIDOS'!W1680</f>
        <v/>
      </c>
    </row>
    <row r="1677" customFormat="false" ht="13.8" hidden="false" customHeight="false" outlineLevel="0" collapsed="false">
      <c r="A1677" s="22" t="n">
        <f aca="false">+'PLANTILLA PEDIDOS'!$S$1</f>
        <v>45630</v>
      </c>
      <c r="B1677" s="1" t="str">
        <f aca="false">MID(+'PLANTILLA PEDIDOS'!O1681,1,4)</f>
        <v>7711</v>
      </c>
      <c r="C1677" s="1" t="str">
        <f aca="false">+'PLANTILLA PEDIDOS'!P1681</f>
        <v>COMERCIAL ARANDANOCOM DEL SUR CIA</v>
      </c>
      <c r="D1677" s="1" t="str">
        <f aca="false">TEXT(+'PLANTILLA PEDIDOS'!Q1681,0)</f>
        <v>1000037401</v>
      </c>
      <c r="E1677" s="1" t="str">
        <f aca="false">TEXT(+'PLANTILLA PEDIDOS'!R1681,0)</f>
        <v>50640324</v>
      </c>
      <c r="F1677" s="1" t="str">
        <f aca="false">+'PLANTILLA PEDIDOS'!S1681</f>
        <v>EGU074</v>
      </c>
      <c r="G1677" s="1" t="str">
        <f aca="false">TEXT(+'PLANTILLA PEDIDOS'!T1681,0)</f>
        <v>814190439</v>
      </c>
      <c r="H1677" s="1" t="n">
        <f aca="false">+'PLANTILLA PEDIDOS'!U1681</f>
        <v>0</v>
      </c>
      <c r="I1677" s="1" t="str">
        <f aca="false">TEXT(+'PLANTILLA PEDIDOS'!V1681,0)</f>
        <v/>
      </c>
      <c r="J1677" s="1" t="str">
        <f aca="false">+'PLANTILLA PEDIDOS'!W1681</f>
        <v/>
      </c>
    </row>
    <row r="1678" customFormat="false" ht="13.8" hidden="false" customHeight="false" outlineLevel="0" collapsed="false">
      <c r="A1678" s="22" t="n">
        <f aca="false">+'PLANTILLA PEDIDOS'!$S$1</f>
        <v>45630</v>
      </c>
      <c r="B1678" s="1" t="str">
        <f aca="false">MID(+'PLANTILLA PEDIDOS'!O1682,1,4)</f>
        <v>7711</v>
      </c>
      <c r="C1678" s="1" t="str">
        <f aca="false">+'PLANTILLA PEDIDOS'!P1682</f>
        <v>COMERCIAL ARANDANOCOM DEL SUR CIA</v>
      </c>
      <c r="D1678" s="1" t="str">
        <f aca="false">TEXT(+'PLANTILLA PEDIDOS'!Q1682,0)</f>
        <v>1000037401</v>
      </c>
      <c r="E1678" s="1" t="str">
        <f aca="false">TEXT(+'PLANTILLA PEDIDOS'!R1682,0)</f>
        <v>50640324</v>
      </c>
      <c r="F1678" s="1" t="str">
        <f aca="false">+'PLANTILLA PEDIDOS'!S1682</f>
        <v>EGU074</v>
      </c>
      <c r="G1678" s="1" t="str">
        <f aca="false">TEXT(+'PLANTILLA PEDIDOS'!T1682,0)</f>
        <v>814190439</v>
      </c>
      <c r="H1678" s="1" t="n">
        <f aca="false">+'PLANTILLA PEDIDOS'!U1682</f>
        <v>0</v>
      </c>
      <c r="I1678" s="1" t="str">
        <f aca="false">TEXT(+'PLANTILLA PEDIDOS'!V1682,0)</f>
        <v/>
      </c>
      <c r="J1678" s="1" t="str">
        <f aca="false">+'PLANTILLA PEDIDOS'!W1682</f>
        <v/>
      </c>
    </row>
    <row r="1679" customFormat="false" ht="13.8" hidden="false" customHeight="false" outlineLevel="0" collapsed="false">
      <c r="A1679" s="22" t="n">
        <f aca="false">+'PLANTILLA PEDIDOS'!$S$1</f>
        <v>45630</v>
      </c>
      <c r="B1679" s="1" t="str">
        <f aca="false">MID(+'PLANTILLA PEDIDOS'!O1683,1,4)</f>
        <v>7711</v>
      </c>
      <c r="C1679" s="1" t="str">
        <f aca="false">+'PLANTILLA PEDIDOS'!P1683</f>
        <v>COMERCIAL ARANDANOCOM DEL SUR CIA</v>
      </c>
      <c r="D1679" s="1" t="str">
        <f aca="false">TEXT(+'PLANTILLA PEDIDOS'!Q1683,0)</f>
        <v>1000037401</v>
      </c>
      <c r="E1679" s="1" t="str">
        <f aca="false">TEXT(+'PLANTILLA PEDIDOS'!R1683,0)</f>
        <v>50640324</v>
      </c>
      <c r="F1679" s="1" t="str">
        <f aca="false">+'PLANTILLA PEDIDOS'!S1683</f>
        <v>EGU074</v>
      </c>
      <c r="G1679" s="1" t="str">
        <f aca="false">TEXT(+'PLANTILLA PEDIDOS'!T1683,0)</f>
        <v>814190439</v>
      </c>
      <c r="H1679" s="1" t="n">
        <f aca="false">+'PLANTILLA PEDIDOS'!U1683</f>
        <v>0</v>
      </c>
      <c r="I1679" s="1" t="str">
        <f aca="false">TEXT(+'PLANTILLA PEDIDOS'!V1683,0)</f>
        <v/>
      </c>
      <c r="J1679" s="1" t="str">
        <f aca="false">+'PLANTILLA PEDIDOS'!W1683</f>
        <v/>
      </c>
    </row>
    <row r="1680" customFormat="false" ht="13.8" hidden="false" customHeight="false" outlineLevel="0" collapsed="false">
      <c r="A1680" s="22" t="n">
        <f aca="false">+'PLANTILLA PEDIDOS'!$S$1</f>
        <v>45630</v>
      </c>
      <c r="B1680" s="1" t="str">
        <f aca="false">MID(+'PLANTILLA PEDIDOS'!O1684,1,4)</f>
        <v>7711</v>
      </c>
      <c r="C1680" s="1" t="str">
        <f aca="false">+'PLANTILLA PEDIDOS'!P1684</f>
        <v>COMERCIAL ARANDANOCOM DEL SUR CIA</v>
      </c>
      <c r="D1680" s="1" t="str">
        <f aca="false">TEXT(+'PLANTILLA PEDIDOS'!Q1684,0)</f>
        <v>1000037401</v>
      </c>
      <c r="E1680" s="1" t="str">
        <f aca="false">TEXT(+'PLANTILLA PEDIDOS'!R1684,0)</f>
        <v>50640324</v>
      </c>
      <c r="F1680" s="1" t="str">
        <f aca="false">+'PLANTILLA PEDIDOS'!S1684</f>
        <v>EGU074</v>
      </c>
      <c r="G1680" s="1" t="str">
        <f aca="false">TEXT(+'PLANTILLA PEDIDOS'!T1684,0)</f>
        <v>814190439</v>
      </c>
      <c r="H1680" s="1" t="n">
        <f aca="false">+'PLANTILLA PEDIDOS'!U1684</f>
        <v>0</v>
      </c>
      <c r="I1680" s="1" t="str">
        <f aca="false">TEXT(+'PLANTILLA PEDIDOS'!V1684,0)</f>
        <v/>
      </c>
      <c r="J1680" s="1" t="str">
        <f aca="false">+'PLANTILLA PEDIDOS'!W1684</f>
        <v/>
      </c>
    </row>
    <row r="1681" customFormat="false" ht="13.8" hidden="false" customHeight="false" outlineLevel="0" collapsed="false">
      <c r="A1681" s="22" t="n">
        <f aca="false">+'PLANTILLA PEDIDOS'!$S$1</f>
        <v>45630</v>
      </c>
      <c r="B1681" s="1" t="str">
        <f aca="false">MID(+'PLANTILLA PEDIDOS'!O1685,1,4)</f>
        <v>7711</v>
      </c>
      <c r="C1681" s="1" t="str">
        <f aca="false">+'PLANTILLA PEDIDOS'!P1685</f>
        <v>COMERCIAL ARANDANOCOM DEL SUR CIA</v>
      </c>
      <c r="D1681" s="1" t="str">
        <f aca="false">TEXT(+'PLANTILLA PEDIDOS'!Q1685,0)</f>
        <v>1000037401</v>
      </c>
      <c r="E1681" s="1" t="str">
        <f aca="false">TEXT(+'PLANTILLA PEDIDOS'!R1685,0)</f>
        <v>50640324</v>
      </c>
      <c r="F1681" s="1" t="str">
        <f aca="false">+'PLANTILLA PEDIDOS'!S1685</f>
        <v>EGU074</v>
      </c>
      <c r="G1681" s="1" t="str">
        <f aca="false">TEXT(+'PLANTILLA PEDIDOS'!T1685,0)</f>
        <v>814190439</v>
      </c>
      <c r="H1681" s="1" t="n">
        <f aca="false">+'PLANTILLA PEDIDOS'!U1685</f>
        <v>0</v>
      </c>
      <c r="I1681" s="1" t="str">
        <f aca="false">TEXT(+'PLANTILLA PEDIDOS'!V1685,0)</f>
        <v/>
      </c>
      <c r="J1681" s="1" t="str">
        <f aca="false">+'PLANTILLA PEDIDOS'!W1685</f>
        <v/>
      </c>
    </row>
    <row r="1682" customFormat="false" ht="13.8" hidden="false" customHeight="false" outlineLevel="0" collapsed="false">
      <c r="A1682" s="22" t="n">
        <f aca="false">+'PLANTILLA PEDIDOS'!$S$1</f>
        <v>45630</v>
      </c>
      <c r="B1682" s="1" t="str">
        <f aca="false">MID(+'PLANTILLA PEDIDOS'!O1686,1,4)</f>
        <v>7711</v>
      </c>
      <c r="C1682" s="1" t="str">
        <f aca="false">+'PLANTILLA PEDIDOS'!P1686</f>
        <v>COMERCIAL ARANDANOCOM DEL SUR CIA</v>
      </c>
      <c r="D1682" s="1" t="str">
        <f aca="false">TEXT(+'PLANTILLA PEDIDOS'!Q1686,0)</f>
        <v>1000037401</v>
      </c>
      <c r="E1682" s="1" t="str">
        <f aca="false">TEXT(+'PLANTILLA PEDIDOS'!R1686,0)</f>
        <v>50640324</v>
      </c>
      <c r="F1682" s="1" t="str">
        <f aca="false">+'PLANTILLA PEDIDOS'!S1686</f>
        <v>EGU074</v>
      </c>
      <c r="G1682" s="1" t="str">
        <f aca="false">TEXT(+'PLANTILLA PEDIDOS'!T1686,0)</f>
        <v>814190439</v>
      </c>
      <c r="H1682" s="1" t="n">
        <f aca="false">+'PLANTILLA PEDIDOS'!U1686</f>
        <v>0</v>
      </c>
      <c r="I1682" s="1" t="str">
        <f aca="false">TEXT(+'PLANTILLA PEDIDOS'!V1686,0)</f>
        <v/>
      </c>
      <c r="J1682" s="1" t="str">
        <f aca="false">+'PLANTILLA PEDIDOS'!W1686</f>
        <v/>
      </c>
    </row>
    <row r="1683" customFormat="false" ht="13.8" hidden="false" customHeight="false" outlineLevel="0" collapsed="false">
      <c r="A1683" s="22" t="n">
        <f aca="false">+'PLANTILLA PEDIDOS'!$S$1</f>
        <v>45630</v>
      </c>
      <c r="B1683" s="1" t="str">
        <f aca="false">MID(+'PLANTILLA PEDIDOS'!O1687,1,4)</f>
        <v>7711</v>
      </c>
      <c r="C1683" s="1" t="str">
        <f aca="false">+'PLANTILLA PEDIDOS'!P1687</f>
        <v>COMERCIAL ARANDANOCOM DEL SUR CIA</v>
      </c>
      <c r="D1683" s="1" t="str">
        <f aca="false">TEXT(+'PLANTILLA PEDIDOS'!Q1687,0)</f>
        <v>1000037401</v>
      </c>
      <c r="E1683" s="1" t="str">
        <f aca="false">TEXT(+'PLANTILLA PEDIDOS'!R1687,0)</f>
        <v>50640324</v>
      </c>
      <c r="F1683" s="1" t="str">
        <f aca="false">+'PLANTILLA PEDIDOS'!S1687</f>
        <v>EGU074</v>
      </c>
      <c r="G1683" s="1" t="str">
        <f aca="false">TEXT(+'PLANTILLA PEDIDOS'!T1687,0)</f>
        <v>814190439</v>
      </c>
      <c r="H1683" s="1" t="n">
        <f aca="false">+'PLANTILLA PEDIDOS'!U1687</f>
        <v>0</v>
      </c>
      <c r="I1683" s="1" t="str">
        <f aca="false">TEXT(+'PLANTILLA PEDIDOS'!V1687,0)</f>
        <v/>
      </c>
      <c r="J1683" s="1" t="str">
        <f aca="false">+'PLANTILLA PEDIDOS'!W1687</f>
        <v/>
      </c>
    </row>
    <row r="1684" customFormat="false" ht="13.8" hidden="false" customHeight="false" outlineLevel="0" collapsed="false">
      <c r="A1684" s="22" t="n">
        <f aca="false">+'PLANTILLA PEDIDOS'!$S$1</f>
        <v>45630</v>
      </c>
      <c r="B1684" s="1" t="str">
        <f aca="false">MID(+'PLANTILLA PEDIDOS'!O1688,1,4)</f>
        <v>7711</v>
      </c>
      <c r="C1684" s="1" t="str">
        <f aca="false">+'PLANTILLA PEDIDOS'!P1688</f>
        <v>COMERCIAL ARANDANOCOM DEL SUR CIA</v>
      </c>
      <c r="D1684" s="1" t="str">
        <f aca="false">TEXT(+'PLANTILLA PEDIDOS'!Q1688,0)</f>
        <v>1000037401</v>
      </c>
      <c r="E1684" s="1" t="str">
        <f aca="false">TEXT(+'PLANTILLA PEDIDOS'!R1688,0)</f>
        <v>50640324</v>
      </c>
      <c r="F1684" s="1" t="str">
        <f aca="false">+'PLANTILLA PEDIDOS'!S1688</f>
        <v>EGU074</v>
      </c>
      <c r="G1684" s="1" t="str">
        <f aca="false">TEXT(+'PLANTILLA PEDIDOS'!T1688,0)</f>
        <v>814190439</v>
      </c>
      <c r="H1684" s="1" t="n">
        <f aca="false">+'PLANTILLA PEDIDOS'!U1688</f>
        <v>0</v>
      </c>
      <c r="I1684" s="1" t="str">
        <f aca="false">TEXT(+'PLANTILLA PEDIDOS'!V1688,0)</f>
        <v/>
      </c>
      <c r="J1684" s="1" t="str">
        <f aca="false">+'PLANTILLA PEDIDOS'!W1688</f>
        <v/>
      </c>
    </row>
    <row r="1685" customFormat="false" ht="13.8" hidden="false" customHeight="false" outlineLevel="0" collapsed="false">
      <c r="A1685" s="22" t="n">
        <f aca="false">+'PLANTILLA PEDIDOS'!$S$1</f>
        <v>45630</v>
      </c>
      <c r="B1685" s="1" t="str">
        <f aca="false">MID(+'PLANTILLA PEDIDOS'!O1689,1,4)</f>
        <v>7711</v>
      </c>
      <c r="C1685" s="1" t="str">
        <f aca="false">+'PLANTILLA PEDIDOS'!P1689</f>
        <v>COMERCIAL ARANDANOCOM DEL SUR CIA</v>
      </c>
      <c r="D1685" s="1" t="str">
        <f aca="false">TEXT(+'PLANTILLA PEDIDOS'!Q1689,0)</f>
        <v>1000037401</v>
      </c>
      <c r="E1685" s="1" t="str">
        <f aca="false">TEXT(+'PLANTILLA PEDIDOS'!R1689,0)</f>
        <v>50640324</v>
      </c>
      <c r="F1685" s="1" t="str">
        <f aca="false">+'PLANTILLA PEDIDOS'!S1689</f>
        <v>EGU074</v>
      </c>
      <c r="G1685" s="1" t="str">
        <f aca="false">TEXT(+'PLANTILLA PEDIDOS'!T1689,0)</f>
        <v>814190439</v>
      </c>
      <c r="H1685" s="1" t="n">
        <f aca="false">+'PLANTILLA PEDIDOS'!U1689</f>
        <v>0</v>
      </c>
      <c r="I1685" s="1" t="str">
        <f aca="false">TEXT(+'PLANTILLA PEDIDOS'!V1689,0)</f>
        <v/>
      </c>
      <c r="J1685" s="1" t="str">
        <f aca="false">+'PLANTILLA PEDIDOS'!W1689</f>
        <v/>
      </c>
    </row>
    <row r="1686" customFormat="false" ht="13.8" hidden="false" customHeight="false" outlineLevel="0" collapsed="false">
      <c r="A1686" s="22" t="n">
        <f aca="false">+'PLANTILLA PEDIDOS'!$S$1</f>
        <v>45630</v>
      </c>
      <c r="B1686" s="1" t="str">
        <f aca="false">MID(+'PLANTILLA PEDIDOS'!O1690,1,4)</f>
        <v>7711</v>
      </c>
      <c r="C1686" s="1" t="str">
        <f aca="false">+'PLANTILLA PEDIDOS'!P1690</f>
        <v>COMERCIAL ARANDANOCOM DEL SUR CIA</v>
      </c>
      <c r="D1686" s="1" t="str">
        <f aca="false">TEXT(+'PLANTILLA PEDIDOS'!Q1690,0)</f>
        <v>1000037401</v>
      </c>
      <c r="E1686" s="1" t="str">
        <f aca="false">TEXT(+'PLANTILLA PEDIDOS'!R1690,0)</f>
        <v>50640324</v>
      </c>
      <c r="F1686" s="1" t="str">
        <f aca="false">+'PLANTILLA PEDIDOS'!S1690</f>
        <v>EGU074</v>
      </c>
      <c r="G1686" s="1" t="str">
        <f aca="false">TEXT(+'PLANTILLA PEDIDOS'!T1690,0)</f>
        <v>814190439</v>
      </c>
      <c r="H1686" s="1" t="n">
        <f aca="false">+'PLANTILLA PEDIDOS'!U1690</f>
        <v>0</v>
      </c>
      <c r="I1686" s="1" t="str">
        <f aca="false">TEXT(+'PLANTILLA PEDIDOS'!V1690,0)</f>
        <v/>
      </c>
      <c r="J1686" s="1" t="str">
        <f aca="false">+'PLANTILLA PEDIDOS'!W1690</f>
        <v/>
      </c>
    </row>
    <row r="1687" customFormat="false" ht="13.8" hidden="false" customHeight="false" outlineLevel="0" collapsed="false">
      <c r="A1687" s="22" t="n">
        <f aca="false">+'PLANTILLA PEDIDOS'!$S$1</f>
        <v>45630</v>
      </c>
      <c r="B1687" s="1" t="str">
        <f aca="false">MID(+'PLANTILLA PEDIDOS'!O1691,1,4)</f>
        <v>7711</v>
      </c>
      <c r="C1687" s="1" t="str">
        <f aca="false">+'PLANTILLA PEDIDOS'!P1691</f>
        <v>COMERCIAL ARANDANOCOM DEL SUR CIA</v>
      </c>
      <c r="D1687" s="1" t="str">
        <f aca="false">TEXT(+'PLANTILLA PEDIDOS'!Q1691,0)</f>
        <v>1000037401</v>
      </c>
      <c r="E1687" s="1" t="str">
        <f aca="false">TEXT(+'PLANTILLA PEDIDOS'!R1691,0)</f>
        <v>50640324</v>
      </c>
      <c r="F1687" s="1" t="str">
        <f aca="false">+'PLANTILLA PEDIDOS'!S1691</f>
        <v>EGU074</v>
      </c>
      <c r="G1687" s="1" t="str">
        <f aca="false">TEXT(+'PLANTILLA PEDIDOS'!T1691,0)</f>
        <v>814190439</v>
      </c>
      <c r="H1687" s="1" t="n">
        <f aca="false">+'PLANTILLA PEDIDOS'!U1691</f>
        <v>0</v>
      </c>
      <c r="I1687" s="1" t="str">
        <f aca="false">TEXT(+'PLANTILLA PEDIDOS'!V1691,0)</f>
        <v/>
      </c>
      <c r="J1687" s="1" t="str">
        <f aca="false">+'PLANTILLA PEDIDOS'!W1691</f>
        <v/>
      </c>
    </row>
    <row r="1688" customFormat="false" ht="13.8" hidden="false" customHeight="false" outlineLevel="0" collapsed="false">
      <c r="A1688" s="22" t="n">
        <f aca="false">+'PLANTILLA PEDIDOS'!$S$1</f>
        <v>45630</v>
      </c>
      <c r="B1688" s="1" t="str">
        <f aca="false">MID(+'PLANTILLA PEDIDOS'!O1692,1,4)</f>
        <v>7711</v>
      </c>
      <c r="C1688" s="1" t="str">
        <f aca="false">+'PLANTILLA PEDIDOS'!P1692</f>
        <v>COMERCIAL ARANDANOCOM DEL SUR CIA</v>
      </c>
      <c r="D1688" s="1" t="str">
        <f aca="false">TEXT(+'PLANTILLA PEDIDOS'!Q1692,0)</f>
        <v>1000037401</v>
      </c>
      <c r="E1688" s="1" t="str">
        <f aca="false">TEXT(+'PLANTILLA PEDIDOS'!R1692,0)</f>
        <v>50640324</v>
      </c>
      <c r="F1688" s="1" t="str">
        <f aca="false">+'PLANTILLA PEDIDOS'!S1692</f>
        <v>EGU074</v>
      </c>
      <c r="G1688" s="1" t="str">
        <f aca="false">TEXT(+'PLANTILLA PEDIDOS'!T1692,0)</f>
        <v>814190439</v>
      </c>
      <c r="H1688" s="1" t="n">
        <f aca="false">+'PLANTILLA PEDIDOS'!U1692</f>
        <v>0</v>
      </c>
      <c r="I1688" s="1" t="str">
        <f aca="false">TEXT(+'PLANTILLA PEDIDOS'!V1692,0)</f>
        <v/>
      </c>
      <c r="J1688" s="1" t="str">
        <f aca="false">+'PLANTILLA PEDIDOS'!W1692</f>
        <v/>
      </c>
    </row>
    <row r="1689" customFormat="false" ht="13.8" hidden="false" customHeight="false" outlineLevel="0" collapsed="false">
      <c r="A1689" s="22" t="n">
        <f aca="false">+'PLANTILLA PEDIDOS'!$S$1</f>
        <v>45630</v>
      </c>
      <c r="B1689" s="1" t="str">
        <f aca="false">MID(+'PLANTILLA PEDIDOS'!O1693,1,4)</f>
        <v>7711</v>
      </c>
      <c r="C1689" s="1" t="str">
        <f aca="false">+'PLANTILLA PEDIDOS'!P1693</f>
        <v>COMERCIAL ARANDANOCOM DEL SUR CIA</v>
      </c>
      <c r="D1689" s="1" t="str">
        <f aca="false">TEXT(+'PLANTILLA PEDIDOS'!Q1693,0)</f>
        <v>1000037401</v>
      </c>
      <c r="E1689" s="1" t="str">
        <f aca="false">TEXT(+'PLANTILLA PEDIDOS'!R1693,0)</f>
        <v>50640324</v>
      </c>
      <c r="F1689" s="1" t="str">
        <f aca="false">+'PLANTILLA PEDIDOS'!S1693</f>
        <v>EGU074</v>
      </c>
      <c r="G1689" s="1" t="str">
        <f aca="false">TEXT(+'PLANTILLA PEDIDOS'!T1693,0)</f>
        <v>814190439</v>
      </c>
      <c r="H1689" s="1" t="n">
        <f aca="false">+'PLANTILLA PEDIDOS'!U1693</f>
        <v>0</v>
      </c>
      <c r="I1689" s="1" t="str">
        <f aca="false">TEXT(+'PLANTILLA PEDIDOS'!V1693,0)</f>
        <v/>
      </c>
      <c r="J1689" s="1" t="str">
        <f aca="false">+'PLANTILLA PEDIDOS'!W1693</f>
        <v/>
      </c>
    </row>
    <row r="1690" customFormat="false" ht="13.8" hidden="false" customHeight="false" outlineLevel="0" collapsed="false">
      <c r="A1690" s="22" t="n">
        <f aca="false">+'PLANTILLA PEDIDOS'!$S$1</f>
        <v>45630</v>
      </c>
      <c r="B1690" s="1" t="str">
        <f aca="false">MID(+'PLANTILLA PEDIDOS'!O1694,1,4)</f>
        <v>7711</v>
      </c>
      <c r="C1690" s="1" t="str">
        <f aca="false">+'PLANTILLA PEDIDOS'!P1694</f>
        <v>COMERCIAL ARANDANOCOM DEL SUR CIA</v>
      </c>
      <c r="D1690" s="1" t="str">
        <f aca="false">TEXT(+'PLANTILLA PEDIDOS'!Q1694,0)</f>
        <v>1000037401</v>
      </c>
      <c r="E1690" s="1" t="str">
        <f aca="false">TEXT(+'PLANTILLA PEDIDOS'!R1694,0)</f>
        <v>50640324</v>
      </c>
      <c r="F1690" s="1" t="str">
        <f aca="false">+'PLANTILLA PEDIDOS'!S1694</f>
        <v>EGU074</v>
      </c>
      <c r="G1690" s="1" t="str">
        <f aca="false">TEXT(+'PLANTILLA PEDIDOS'!T1694,0)</f>
        <v>814190439</v>
      </c>
      <c r="H1690" s="1" t="n">
        <f aca="false">+'PLANTILLA PEDIDOS'!U1694</f>
        <v>0</v>
      </c>
      <c r="I1690" s="1" t="str">
        <f aca="false">TEXT(+'PLANTILLA PEDIDOS'!V1694,0)</f>
        <v/>
      </c>
      <c r="J1690" s="1" t="str">
        <f aca="false">+'PLANTILLA PEDIDOS'!W1694</f>
        <v/>
      </c>
    </row>
    <row r="1691" customFormat="false" ht="13.8" hidden="false" customHeight="false" outlineLevel="0" collapsed="false">
      <c r="A1691" s="22" t="n">
        <f aca="false">+'PLANTILLA PEDIDOS'!$S$1</f>
        <v>45630</v>
      </c>
      <c r="B1691" s="1" t="str">
        <f aca="false">MID(+'PLANTILLA PEDIDOS'!O1695,1,4)</f>
        <v>7711</v>
      </c>
      <c r="C1691" s="1" t="str">
        <f aca="false">+'PLANTILLA PEDIDOS'!P1695</f>
        <v>COMERCIAL ARANDANOCOM DEL SUR CIA</v>
      </c>
      <c r="D1691" s="1" t="str">
        <f aca="false">TEXT(+'PLANTILLA PEDIDOS'!Q1695,0)</f>
        <v>1000037401</v>
      </c>
      <c r="E1691" s="1" t="str">
        <f aca="false">TEXT(+'PLANTILLA PEDIDOS'!R1695,0)</f>
        <v>50640324</v>
      </c>
      <c r="F1691" s="1" t="str">
        <f aca="false">+'PLANTILLA PEDIDOS'!S1695</f>
        <v>EGU074</v>
      </c>
      <c r="G1691" s="1" t="str">
        <f aca="false">TEXT(+'PLANTILLA PEDIDOS'!T1695,0)</f>
        <v>814190439</v>
      </c>
      <c r="H1691" s="1" t="n">
        <f aca="false">+'PLANTILLA PEDIDOS'!U1695</f>
        <v>0</v>
      </c>
      <c r="I1691" s="1" t="str">
        <f aca="false">TEXT(+'PLANTILLA PEDIDOS'!V1695,0)</f>
        <v/>
      </c>
      <c r="J1691" s="1" t="str">
        <f aca="false">+'PLANTILLA PEDIDOS'!W1695</f>
        <v/>
      </c>
    </row>
    <row r="1692" customFormat="false" ht="13.8" hidden="false" customHeight="false" outlineLevel="0" collapsed="false">
      <c r="A1692" s="22" t="n">
        <f aca="false">+'PLANTILLA PEDIDOS'!$S$1</f>
        <v>45630</v>
      </c>
      <c r="B1692" s="1" t="str">
        <f aca="false">MID(+'PLANTILLA PEDIDOS'!O1696,1,4)</f>
        <v>7711</v>
      </c>
      <c r="C1692" s="1" t="str">
        <f aca="false">+'PLANTILLA PEDIDOS'!P1696</f>
        <v>COMERCIAL ARANDANOCOM DEL SUR CIA</v>
      </c>
      <c r="D1692" s="1" t="str">
        <f aca="false">TEXT(+'PLANTILLA PEDIDOS'!Q1696,0)</f>
        <v>1000037401</v>
      </c>
      <c r="E1692" s="1" t="str">
        <f aca="false">TEXT(+'PLANTILLA PEDIDOS'!R1696,0)</f>
        <v>50640324</v>
      </c>
      <c r="F1692" s="1" t="str">
        <f aca="false">+'PLANTILLA PEDIDOS'!S1696</f>
        <v>EGU074</v>
      </c>
      <c r="G1692" s="1" t="str">
        <f aca="false">TEXT(+'PLANTILLA PEDIDOS'!T1696,0)</f>
        <v>814190439</v>
      </c>
      <c r="H1692" s="1" t="n">
        <f aca="false">+'PLANTILLA PEDIDOS'!U1696</f>
        <v>0</v>
      </c>
      <c r="I1692" s="1" t="str">
        <f aca="false">TEXT(+'PLANTILLA PEDIDOS'!V1696,0)</f>
        <v/>
      </c>
      <c r="J1692" s="1" t="str">
        <f aca="false">+'PLANTILLA PEDIDOS'!W1696</f>
        <v/>
      </c>
    </row>
    <row r="1693" customFormat="false" ht="13.8" hidden="false" customHeight="false" outlineLevel="0" collapsed="false">
      <c r="A1693" s="22" t="n">
        <f aca="false">+'PLANTILLA PEDIDOS'!$S$1</f>
        <v>45630</v>
      </c>
      <c r="B1693" s="1" t="str">
        <f aca="false">MID(+'PLANTILLA PEDIDOS'!O1697,1,4)</f>
        <v>7711</v>
      </c>
      <c r="C1693" s="1" t="str">
        <f aca="false">+'PLANTILLA PEDIDOS'!P1697</f>
        <v>SALDANA GALINDO JUAN MANUEL</v>
      </c>
      <c r="D1693" s="1" t="str">
        <f aca="false">TEXT(+'PLANTILLA PEDIDOS'!Q1697,0)</f>
        <v>1000036800</v>
      </c>
      <c r="E1693" s="1" t="str">
        <f aca="false">TEXT(+'PLANTILLA PEDIDOS'!R1697,0)</f>
        <v>50640324</v>
      </c>
      <c r="F1693" s="1" t="str">
        <f aca="false">+'PLANTILLA PEDIDOS'!S1697</f>
        <v>EGU074</v>
      </c>
      <c r="G1693" s="1" t="str">
        <f aca="false">TEXT(+'PLANTILLA PEDIDOS'!T1697,0)</f>
        <v>814190439</v>
      </c>
      <c r="H1693" s="1" t="n">
        <f aca="false">+'PLANTILLA PEDIDOS'!U1697</f>
        <v>0</v>
      </c>
      <c r="I1693" s="1" t="str">
        <f aca="false">TEXT(+'PLANTILLA PEDIDOS'!V1697,0)</f>
        <v/>
      </c>
      <c r="J1693" s="1" t="str">
        <f aca="false">+'PLANTILLA PEDIDOS'!W1697</f>
        <v/>
      </c>
    </row>
    <row r="1694" customFormat="false" ht="13.8" hidden="false" customHeight="false" outlineLevel="0" collapsed="false">
      <c r="A1694" s="22" t="n">
        <f aca="false">+'PLANTILLA PEDIDOS'!$S$1</f>
        <v>45630</v>
      </c>
      <c r="B1694" s="1" t="str">
        <f aca="false">MID(+'PLANTILLA PEDIDOS'!O1698,1,4)</f>
        <v>7711</v>
      </c>
      <c r="C1694" s="1" t="str">
        <f aca="false">+'PLANTILLA PEDIDOS'!P1698</f>
        <v>SALDANA GALINDO JUAN MANUEL</v>
      </c>
      <c r="D1694" s="1" t="str">
        <f aca="false">TEXT(+'PLANTILLA PEDIDOS'!Q1698,0)</f>
        <v>1000036800</v>
      </c>
      <c r="E1694" s="1" t="str">
        <f aca="false">TEXT(+'PLANTILLA PEDIDOS'!R1698,0)</f>
        <v>50640324</v>
      </c>
      <c r="F1694" s="1" t="str">
        <f aca="false">+'PLANTILLA PEDIDOS'!S1698</f>
        <v>EGU074</v>
      </c>
      <c r="G1694" s="1" t="str">
        <f aca="false">TEXT(+'PLANTILLA PEDIDOS'!T1698,0)</f>
        <v>814190439</v>
      </c>
      <c r="H1694" s="1" t="n">
        <f aca="false">+'PLANTILLA PEDIDOS'!U1698</f>
        <v>0</v>
      </c>
      <c r="I1694" s="1" t="str">
        <f aca="false">TEXT(+'PLANTILLA PEDIDOS'!V1698,0)</f>
        <v/>
      </c>
      <c r="J1694" s="1" t="str">
        <f aca="false">+'PLANTILLA PEDIDOS'!W1698</f>
        <v/>
      </c>
    </row>
    <row r="1695" customFormat="false" ht="13.8" hidden="false" customHeight="false" outlineLevel="0" collapsed="false">
      <c r="A1695" s="22" t="n">
        <f aca="false">+'PLANTILLA PEDIDOS'!$S$1</f>
        <v>45630</v>
      </c>
      <c r="B1695" s="1" t="str">
        <f aca="false">MID(+'PLANTILLA PEDIDOS'!O1699,1,4)</f>
        <v>7711</v>
      </c>
      <c r="C1695" s="1" t="str">
        <f aca="false">+'PLANTILLA PEDIDOS'!P1699</f>
        <v>SALDANA GALINDO JUAN MANUEL</v>
      </c>
      <c r="D1695" s="1" t="str">
        <f aca="false">TEXT(+'PLANTILLA PEDIDOS'!Q1699,0)</f>
        <v>1000036800</v>
      </c>
      <c r="E1695" s="1" t="str">
        <f aca="false">TEXT(+'PLANTILLA PEDIDOS'!R1699,0)</f>
        <v>50640324</v>
      </c>
      <c r="F1695" s="1" t="str">
        <f aca="false">+'PLANTILLA PEDIDOS'!S1699</f>
        <v>EGU074</v>
      </c>
      <c r="G1695" s="1" t="str">
        <f aca="false">TEXT(+'PLANTILLA PEDIDOS'!T1699,0)</f>
        <v>814190430</v>
      </c>
      <c r="H1695" s="1" t="n">
        <f aca="false">+'PLANTILLA PEDIDOS'!U1699</f>
        <v>0</v>
      </c>
      <c r="I1695" s="1" t="str">
        <f aca="false">TEXT(+'PLANTILLA PEDIDOS'!V1699,0)</f>
        <v/>
      </c>
      <c r="J1695" s="1" t="str">
        <f aca="false">+'PLANTILLA PEDIDOS'!W1699</f>
        <v/>
      </c>
    </row>
    <row r="1696" customFormat="false" ht="13.8" hidden="false" customHeight="false" outlineLevel="0" collapsed="false">
      <c r="A1696" s="22" t="n">
        <f aca="false">+'PLANTILLA PEDIDOS'!$S$1</f>
        <v>45630</v>
      </c>
      <c r="B1696" s="1" t="str">
        <f aca="false">MID(+'PLANTILLA PEDIDOS'!O1700,1,4)</f>
        <v>7711</v>
      </c>
      <c r="C1696" s="1" t="str">
        <f aca="false">+'PLANTILLA PEDIDOS'!P1700</f>
        <v>SALDANA GALINDO JUAN MANUEL</v>
      </c>
      <c r="D1696" s="1" t="str">
        <f aca="false">TEXT(+'PLANTILLA PEDIDOS'!Q1700,0)</f>
        <v>1000036800</v>
      </c>
      <c r="E1696" s="1" t="str">
        <f aca="false">TEXT(+'PLANTILLA PEDIDOS'!R1700,0)</f>
        <v>50640324</v>
      </c>
      <c r="F1696" s="1" t="str">
        <f aca="false">+'PLANTILLA PEDIDOS'!S1700</f>
        <v>EGU074</v>
      </c>
      <c r="G1696" s="1" t="str">
        <f aca="false">TEXT(+'PLANTILLA PEDIDOS'!T1700,0)</f>
        <v>814190430</v>
      </c>
      <c r="H1696" s="1" t="n">
        <f aca="false">+'PLANTILLA PEDIDOS'!U1700</f>
        <v>0</v>
      </c>
      <c r="I1696" s="1" t="str">
        <f aca="false">TEXT(+'PLANTILLA PEDIDOS'!V1700,0)</f>
        <v/>
      </c>
      <c r="J1696" s="1" t="str">
        <f aca="false">+'PLANTILLA PEDIDOS'!W1700</f>
        <v/>
      </c>
    </row>
    <row r="1697" customFormat="false" ht="13.8" hidden="false" customHeight="false" outlineLevel="0" collapsed="false">
      <c r="A1697" s="22" t="n">
        <f aca="false">+'PLANTILLA PEDIDOS'!$S$1</f>
        <v>45630</v>
      </c>
      <c r="B1697" s="1" t="str">
        <f aca="false">MID(+'PLANTILLA PEDIDOS'!O1701,1,4)</f>
        <v>7711</v>
      </c>
      <c r="C1697" s="1" t="str">
        <f aca="false">+'PLANTILLA PEDIDOS'!P1701</f>
        <v>SALDANA GALINDO JUAN MANUEL</v>
      </c>
      <c r="D1697" s="1" t="str">
        <f aca="false">TEXT(+'PLANTILLA PEDIDOS'!Q1701,0)</f>
        <v>1000036800</v>
      </c>
      <c r="E1697" s="1" t="str">
        <f aca="false">TEXT(+'PLANTILLA PEDIDOS'!R1701,0)</f>
        <v>50640324</v>
      </c>
      <c r="F1697" s="1" t="str">
        <f aca="false">+'PLANTILLA PEDIDOS'!S1701</f>
        <v>EGU074</v>
      </c>
      <c r="G1697" s="1" t="str">
        <f aca="false">TEXT(+'PLANTILLA PEDIDOS'!T1701,0)</f>
        <v>814190430</v>
      </c>
      <c r="H1697" s="1" t="n">
        <f aca="false">+'PLANTILLA PEDIDOS'!U1701</f>
        <v>0</v>
      </c>
      <c r="I1697" s="1" t="str">
        <f aca="false">TEXT(+'PLANTILLA PEDIDOS'!V1701,0)</f>
        <v/>
      </c>
      <c r="J1697" s="1" t="str">
        <f aca="false">+'PLANTILLA PEDIDOS'!W1701</f>
        <v/>
      </c>
    </row>
    <row r="1698" customFormat="false" ht="13.8" hidden="false" customHeight="false" outlineLevel="0" collapsed="false">
      <c r="A1698" s="22" t="n">
        <f aca="false">+'PLANTILLA PEDIDOS'!$S$1</f>
        <v>45630</v>
      </c>
      <c r="B1698" s="1" t="str">
        <f aca="false">MID(+'PLANTILLA PEDIDOS'!O1702,1,4)</f>
        <v>7711</v>
      </c>
      <c r="C1698" s="1" t="str">
        <f aca="false">+'PLANTILLA PEDIDOS'!P1702</f>
        <v>SALDANA GALINDO JUAN MANUEL</v>
      </c>
      <c r="D1698" s="1" t="str">
        <f aca="false">TEXT(+'PLANTILLA PEDIDOS'!Q1702,0)</f>
        <v>1000036800</v>
      </c>
      <c r="E1698" s="1" t="str">
        <f aca="false">TEXT(+'PLANTILLA PEDIDOS'!R1702,0)</f>
        <v>50640324</v>
      </c>
      <c r="F1698" s="1" t="str">
        <f aca="false">+'PLANTILLA PEDIDOS'!S1702</f>
        <v>EGU074</v>
      </c>
      <c r="G1698" s="1" t="str">
        <f aca="false">TEXT(+'PLANTILLA PEDIDOS'!T1702,0)</f>
        <v>814190430</v>
      </c>
      <c r="H1698" s="1" t="n">
        <f aca="false">+'PLANTILLA PEDIDOS'!U1702</f>
        <v>0</v>
      </c>
      <c r="I1698" s="1" t="str">
        <f aca="false">TEXT(+'PLANTILLA PEDIDOS'!V1702,0)</f>
        <v/>
      </c>
      <c r="J1698" s="1" t="str">
        <f aca="false">+'PLANTILLA PEDIDOS'!W1702</f>
        <v/>
      </c>
    </row>
    <row r="1699" customFormat="false" ht="13.8" hidden="false" customHeight="false" outlineLevel="0" collapsed="false">
      <c r="A1699" s="22" t="n">
        <f aca="false">+'PLANTILLA PEDIDOS'!$S$1</f>
        <v>45630</v>
      </c>
      <c r="B1699" s="1" t="str">
        <f aca="false">MID(+'PLANTILLA PEDIDOS'!O1703,1,4)</f>
        <v>7711</v>
      </c>
      <c r="C1699" s="1" t="str">
        <f aca="false">+'PLANTILLA PEDIDOS'!P1703</f>
        <v>SALDANA GALINDO JUAN MANUEL</v>
      </c>
      <c r="D1699" s="1" t="str">
        <f aca="false">TEXT(+'PLANTILLA PEDIDOS'!Q1703,0)</f>
        <v>1000036800</v>
      </c>
      <c r="E1699" s="1" t="str">
        <f aca="false">TEXT(+'PLANTILLA PEDIDOS'!R1703,0)</f>
        <v>50640324</v>
      </c>
      <c r="F1699" s="1" t="str">
        <f aca="false">+'PLANTILLA PEDIDOS'!S1703</f>
        <v>EGU074</v>
      </c>
      <c r="G1699" s="1" t="str">
        <f aca="false">TEXT(+'PLANTILLA PEDIDOS'!T1703,0)</f>
        <v>814190430</v>
      </c>
      <c r="H1699" s="1" t="n">
        <f aca="false">+'PLANTILLA PEDIDOS'!U1703</f>
        <v>0</v>
      </c>
      <c r="I1699" s="1" t="str">
        <f aca="false">TEXT(+'PLANTILLA PEDIDOS'!V1703,0)</f>
        <v/>
      </c>
      <c r="J1699" s="1" t="str">
        <f aca="false">+'PLANTILLA PEDIDOS'!W1703</f>
        <v/>
      </c>
    </row>
    <row r="1700" customFormat="false" ht="13.8" hidden="false" customHeight="false" outlineLevel="0" collapsed="false">
      <c r="A1700" s="22" t="n">
        <f aca="false">+'PLANTILLA PEDIDOS'!$S$1</f>
        <v>45630</v>
      </c>
      <c r="B1700" s="1" t="str">
        <f aca="false">MID(+'PLANTILLA PEDIDOS'!O1704,1,4)</f>
        <v>7711</v>
      </c>
      <c r="C1700" s="1" t="str">
        <f aca="false">+'PLANTILLA PEDIDOS'!P1704</f>
        <v>SALDANA GALINDO JUAN MANUEL</v>
      </c>
      <c r="D1700" s="1" t="str">
        <f aca="false">TEXT(+'PLANTILLA PEDIDOS'!Q1704,0)</f>
        <v>1000036800</v>
      </c>
      <c r="E1700" s="1" t="str">
        <f aca="false">TEXT(+'PLANTILLA PEDIDOS'!R1704,0)</f>
        <v>50640324</v>
      </c>
      <c r="F1700" s="1" t="str">
        <f aca="false">+'PLANTILLA PEDIDOS'!S1704</f>
        <v>EGU074</v>
      </c>
      <c r="G1700" s="1" t="str">
        <f aca="false">TEXT(+'PLANTILLA PEDIDOS'!T1704,0)</f>
        <v>814190430</v>
      </c>
      <c r="H1700" s="1" t="n">
        <f aca="false">+'PLANTILLA PEDIDOS'!U1704</f>
        <v>0</v>
      </c>
      <c r="I1700" s="1" t="str">
        <f aca="false">TEXT(+'PLANTILLA PEDIDOS'!V1704,0)</f>
        <v/>
      </c>
      <c r="J1700" s="1" t="str">
        <f aca="false">+'PLANTILLA PEDIDOS'!W1704</f>
        <v/>
      </c>
    </row>
    <row r="1701" customFormat="false" ht="13.8" hidden="false" customHeight="false" outlineLevel="0" collapsed="false">
      <c r="A1701" s="22" t="n">
        <f aca="false">+'PLANTILLA PEDIDOS'!$S$1</f>
        <v>45630</v>
      </c>
      <c r="B1701" s="1" t="str">
        <f aca="false">MID(+'PLANTILLA PEDIDOS'!O1705,1,4)</f>
        <v>7711</v>
      </c>
      <c r="C1701" s="1" t="str">
        <f aca="false">+'PLANTILLA PEDIDOS'!P1705</f>
        <v>SALDANA GALINDO JUAN MANUEL</v>
      </c>
      <c r="D1701" s="1" t="str">
        <f aca="false">TEXT(+'PLANTILLA PEDIDOS'!Q1705,0)</f>
        <v>1000036800</v>
      </c>
      <c r="E1701" s="1" t="str">
        <f aca="false">TEXT(+'PLANTILLA PEDIDOS'!R1705,0)</f>
        <v>50640324</v>
      </c>
      <c r="F1701" s="1" t="str">
        <f aca="false">+'PLANTILLA PEDIDOS'!S1705</f>
        <v>EGU074</v>
      </c>
      <c r="G1701" s="1" t="str">
        <f aca="false">TEXT(+'PLANTILLA PEDIDOS'!T1705,0)</f>
        <v>814190430</v>
      </c>
      <c r="H1701" s="1" t="n">
        <f aca="false">+'PLANTILLA PEDIDOS'!U1705</f>
        <v>0</v>
      </c>
      <c r="I1701" s="1" t="str">
        <f aca="false">TEXT(+'PLANTILLA PEDIDOS'!V1705,0)</f>
        <v/>
      </c>
      <c r="J1701" s="1" t="str">
        <f aca="false">+'PLANTILLA PEDIDOS'!W1705</f>
        <v/>
      </c>
    </row>
    <row r="1702" customFormat="false" ht="13.8" hidden="false" customHeight="false" outlineLevel="0" collapsed="false">
      <c r="A1702" s="22" t="n">
        <f aca="false">+'PLANTILLA PEDIDOS'!$S$1</f>
        <v>45630</v>
      </c>
      <c r="B1702" s="1" t="str">
        <f aca="false">MID(+'PLANTILLA PEDIDOS'!O1706,1,4)</f>
        <v>7711</v>
      </c>
      <c r="C1702" s="1" t="str">
        <f aca="false">+'PLANTILLA PEDIDOS'!P1706</f>
        <v>SALDANA GALINDO JUAN MANUEL</v>
      </c>
      <c r="D1702" s="1" t="str">
        <f aca="false">TEXT(+'PLANTILLA PEDIDOS'!Q1706,0)</f>
        <v>1000036800</v>
      </c>
      <c r="E1702" s="1" t="str">
        <f aca="false">TEXT(+'PLANTILLA PEDIDOS'!R1706,0)</f>
        <v>50640324</v>
      </c>
      <c r="F1702" s="1" t="str">
        <f aca="false">+'PLANTILLA PEDIDOS'!S1706</f>
        <v>EGU074</v>
      </c>
      <c r="G1702" s="1" t="str">
        <f aca="false">TEXT(+'PLANTILLA PEDIDOS'!T1706,0)</f>
        <v>814190430</v>
      </c>
      <c r="H1702" s="1" t="n">
        <f aca="false">+'PLANTILLA PEDIDOS'!U1706</f>
        <v>0</v>
      </c>
      <c r="I1702" s="1" t="str">
        <f aca="false">TEXT(+'PLANTILLA PEDIDOS'!V1706,0)</f>
        <v/>
      </c>
      <c r="J1702" s="1" t="str">
        <f aca="false">+'PLANTILLA PEDIDOS'!W1706</f>
        <v/>
      </c>
    </row>
    <row r="1703" customFormat="false" ht="13.8" hidden="false" customHeight="false" outlineLevel="0" collapsed="false">
      <c r="A1703" s="22" t="n">
        <f aca="false">+'PLANTILLA PEDIDOS'!$S$1</f>
        <v>45630</v>
      </c>
      <c r="B1703" s="1" t="str">
        <f aca="false">MID(+'PLANTILLA PEDIDOS'!O1707,1,4)</f>
        <v>7711</v>
      </c>
      <c r="C1703" s="1" t="str">
        <f aca="false">+'PLANTILLA PEDIDOS'!P1707</f>
        <v>SALDANA GALINDO JUAN MANUEL</v>
      </c>
      <c r="D1703" s="1" t="str">
        <f aca="false">TEXT(+'PLANTILLA PEDIDOS'!Q1707,0)</f>
        <v>1000036800</v>
      </c>
      <c r="E1703" s="1" t="str">
        <f aca="false">TEXT(+'PLANTILLA PEDIDOS'!R1707,0)</f>
        <v>50640324</v>
      </c>
      <c r="F1703" s="1" t="str">
        <f aca="false">+'PLANTILLA PEDIDOS'!S1707</f>
        <v>EGU074</v>
      </c>
      <c r="G1703" s="1" t="str">
        <f aca="false">TEXT(+'PLANTILLA PEDIDOS'!T1707,0)</f>
        <v>814190430</v>
      </c>
      <c r="H1703" s="1" t="n">
        <f aca="false">+'PLANTILLA PEDIDOS'!U1707</f>
        <v>1</v>
      </c>
      <c r="I1703" s="1" t="str">
        <f aca="false">TEXT(+'PLANTILLA PEDIDOS'!V1707,0)</f>
        <v>5745</v>
      </c>
      <c r="J1703" s="1" t="n">
        <f aca="false">+'PLANTILLA PEDIDOS'!W1707</f>
        <v>3</v>
      </c>
    </row>
    <row r="1704" customFormat="false" ht="13.8" hidden="false" customHeight="false" outlineLevel="0" collapsed="false">
      <c r="A1704" s="22" t="n">
        <f aca="false">+'PLANTILLA PEDIDOS'!$S$1</f>
        <v>45630</v>
      </c>
      <c r="B1704" s="1" t="str">
        <f aca="false">MID(+'PLANTILLA PEDIDOS'!O1708,1,4)</f>
        <v>7711</v>
      </c>
      <c r="C1704" s="1" t="str">
        <f aca="false">+'PLANTILLA PEDIDOS'!P1708</f>
        <v>SALDANA GALINDO JUAN MANUEL</v>
      </c>
      <c r="D1704" s="1" t="str">
        <f aca="false">TEXT(+'PLANTILLA PEDIDOS'!Q1708,0)</f>
        <v>1000036800</v>
      </c>
      <c r="E1704" s="1" t="str">
        <f aca="false">TEXT(+'PLANTILLA PEDIDOS'!R1708,0)</f>
        <v>50640324</v>
      </c>
      <c r="F1704" s="1" t="str">
        <f aca="false">+'PLANTILLA PEDIDOS'!S1708</f>
        <v>EGU074</v>
      </c>
      <c r="G1704" s="1" t="str">
        <f aca="false">TEXT(+'PLANTILLA PEDIDOS'!T1708,0)</f>
        <v>814190430</v>
      </c>
      <c r="H1704" s="1" t="n">
        <f aca="false">+'PLANTILLA PEDIDOS'!U1708</f>
        <v>1</v>
      </c>
      <c r="I1704" s="1" t="str">
        <f aca="false">TEXT(+'PLANTILLA PEDIDOS'!V1708,0)</f>
        <v>5764</v>
      </c>
      <c r="J1704" s="1" t="n">
        <f aca="false">+'PLANTILLA PEDIDOS'!W1708</f>
        <v>2.8</v>
      </c>
    </row>
    <row r="1705" customFormat="false" ht="13.8" hidden="false" customHeight="false" outlineLevel="0" collapsed="false">
      <c r="A1705" s="22" t="n">
        <f aca="false">+'PLANTILLA PEDIDOS'!$S$1</f>
        <v>45630</v>
      </c>
      <c r="B1705" s="1" t="str">
        <f aca="false">MID(+'PLANTILLA PEDIDOS'!O1709,1,4)</f>
        <v>7711</v>
      </c>
      <c r="C1705" s="1" t="str">
        <f aca="false">+'PLANTILLA PEDIDOS'!P1709</f>
        <v>SALDANA GALINDO JUAN MANUEL</v>
      </c>
      <c r="D1705" s="1" t="str">
        <f aca="false">TEXT(+'PLANTILLA PEDIDOS'!Q1709,0)</f>
        <v>1000036800</v>
      </c>
      <c r="E1705" s="1" t="str">
        <f aca="false">TEXT(+'PLANTILLA PEDIDOS'!R1709,0)</f>
        <v>50640324</v>
      </c>
      <c r="F1705" s="1" t="str">
        <f aca="false">+'PLANTILLA PEDIDOS'!S1709</f>
        <v>EGU074</v>
      </c>
      <c r="G1705" s="1" t="str">
        <f aca="false">TEXT(+'PLANTILLA PEDIDOS'!T1709,0)</f>
        <v>814190430</v>
      </c>
      <c r="H1705" s="1" t="n">
        <f aca="false">+'PLANTILLA PEDIDOS'!U1709</f>
        <v>1</v>
      </c>
      <c r="I1705" s="1" t="str">
        <f aca="false">TEXT(+'PLANTILLA PEDIDOS'!V1709,0)</f>
        <v>5719</v>
      </c>
      <c r="J1705" s="1" t="n">
        <f aca="false">+'PLANTILLA PEDIDOS'!W1709</f>
        <v>3.4</v>
      </c>
    </row>
    <row r="1706" customFormat="false" ht="13.8" hidden="false" customHeight="false" outlineLevel="0" collapsed="false">
      <c r="A1706" s="22" t="n">
        <f aca="false">+'PLANTILLA PEDIDOS'!$S$1</f>
        <v>45630</v>
      </c>
      <c r="B1706" s="1" t="str">
        <f aca="false">MID(+'PLANTILLA PEDIDOS'!O1710,1,4)</f>
        <v>7711</v>
      </c>
      <c r="C1706" s="1" t="str">
        <f aca="false">+'PLANTILLA PEDIDOS'!P1710</f>
        <v>SALDANA GALINDO JUAN MANUEL</v>
      </c>
      <c r="D1706" s="1" t="str">
        <f aca="false">TEXT(+'PLANTILLA PEDIDOS'!Q1710,0)</f>
        <v>1000036800</v>
      </c>
      <c r="E1706" s="1" t="str">
        <f aca="false">TEXT(+'PLANTILLA PEDIDOS'!R1710,0)</f>
        <v>50640324</v>
      </c>
      <c r="F1706" s="1" t="str">
        <f aca="false">+'PLANTILLA PEDIDOS'!S1710</f>
        <v>EGU074</v>
      </c>
      <c r="G1706" s="1" t="str">
        <f aca="false">TEXT(+'PLANTILLA PEDIDOS'!T1710,0)</f>
        <v>814190430</v>
      </c>
      <c r="H1706" s="1" t="n">
        <f aca="false">+'PLANTILLA PEDIDOS'!U1710</f>
        <v>1</v>
      </c>
      <c r="I1706" s="1" t="str">
        <f aca="false">TEXT(+'PLANTILLA PEDIDOS'!V1710,0)</f>
        <v>5761</v>
      </c>
      <c r="J1706" s="1" t="n">
        <f aca="false">+'PLANTILLA PEDIDOS'!W1710</f>
        <v>5.2</v>
      </c>
    </row>
    <row r="1707" customFormat="false" ht="13.8" hidden="false" customHeight="false" outlineLevel="0" collapsed="false">
      <c r="A1707" s="22" t="n">
        <f aca="false">+'PLANTILLA PEDIDOS'!$S$1</f>
        <v>45630</v>
      </c>
      <c r="B1707" s="1" t="str">
        <f aca="false">MID(+'PLANTILLA PEDIDOS'!O1711,1,4)</f>
        <v>7711</v>
      </c>
      <c r="C1707" s="1" t="str">
        <f aca="false">+'PLANTILLA PEDIDOS'!P1711</f>
        <v>SALDANA GALINDO JUAN MANUEL</v>
      </c>
      <c r="D1707" s="1" t="str">
        <f aca="false">TEXT(+'PLANTILLA PEDIDOS'!Q1711,0)</f>
        <v>1000036800</v>
      </c>
      <c r="E1707" s="1" t="str">
        <f aca="false">TEXT(+'PLANTILLA PEDIDOS'!R1711,0)</f>
        <v>50640324</v>
      </c>
      <c r="F1707" s="1" t="str">
        <f aca="false">+'PLANTILLA PEDIDOS'!S1711</f>
        <v>EGU074</v>
      </c>
      <c r="G1707" s="1" t="str">
        <f aca="false">TEXT(+'PLANTILLA PEDIDOS'!T1711,0)</f>
        <v>814190430</v>
      </c>
      <c r="H1707" s="1" t="n">
        <f aca="false">+'PLANTILLA PEDIDOS'!U1711</f>
        <v>0</v>
      </c>
      <c r="I1707" s="1" t="str">
        <f aca="false">TEXT(+'PLANTILLA PEDIDOS'!V1711,0)</f>
        <v/>
      </c>
      <c r="J1707" s="1" t="str">
        <f aca="false">+'PLANTILLA PEDIDOS'!W1711</f>
        <v/>
      </c>
    </row>
    <row r="1708" customFormat="false" ht="13.8" hidden="false" customHeight="false" outlineLevel="0" collapsed="false">
      <c r="A1708" s="22" t="n">
        <f aca="false">+'PLANTILLA PEDIDOS'!$S$1</f>
        <v>45630</v>
      </c>
      <c r="B1708" s="1" t="str">
        <f aca="false">MID(+'PLANTILLA PEDIDOS'!O1712,1,4)</f>
        <v>7711</v>
      </c>
      <c r="C1708" s="1" t="str">
        <f aca="false">+'PLANTILLA PEDIDOS'!P1712</f>
        <v>SALDANA GALINDO JUAN MANUEL</v>
      </c>
      <c r="D1708" s="1" t="str">
        <f aca="false">TEXT(+'PLANTILLA PEDIDOS'!Q1712,0)</f>
        <v>1000036800</v>
      </c>
      <c r="E1708" s="1" t="str">
        <f aca="false">TEXT(+'PLANTILLA PEDIDOS'!R1712,0)</f>
        <v>50640324</v>
      </c>
      <c r="F1708" s="1" t="str">
        <f aca="false">+'PLANTILLA PEDIDOS'!S1712</f>
        <v>EGU074</v>
      </c>
      <c r="G1708" s="1" t="str">
        <f aca="false">TEXT(+'PLANTILLA PEDIDOS'!T1712,0)</f>
        <v>814190430</v>
      </c>
      <c r="H1708" s="1" t="n">
        <f aca="false">+'PLANTILLA PEDIDOS'!U1712</f>
        <v>0</v>
      </c>
      <c r="I1708" s="1" t="str">
        <f aca="false">TEXT(+'PLANTILLA PEDIDOS'!V1712,0)</f>
        <v/>
      </c>
      <c r="J1708" s="1" t="str">
        <f aca="false">+'PLANTILLA PEDIDOS'!W1712</f>
        <v/>
      </c>
    </row>
    <row r="1709" customFormat="false" ht="13.8" hidden="false" customHeight="false" outlineLevel="0" collapsed="false">
      <c r="A1709" s="22" t="n">
        <f aca="false">+'PLANTILLA PEDIDOS'!$S$1</f>
        <v>45630</v>
      </c>
      <c r="B1709" s="1" t="str">
        <f aca="false">MID(+'PLANTILLA PEDIDOS'!O1713,1,4)</f>
        <v>7711</v>
      </c>
      <c r="C1709" s="1" t="str">
        <f aca="false">+'PLANTILLA PEDIDOS'!P1713</f>
        <v>SALDANA GALINDO JUAN MANUEL</v>
      </c>
      <c r="D1709" s="1" t="str">
        <f aca="false">TEXT(+'PLANTILLA PEDIDOS'!Q1713,0)</f>
        <v>1000036800</v>
      </c>
      <c r="E1709" s="1" t="str">
        <f aca="false">TEXT(+'PLANTILLA PEDIDOS'!R1713,0)</f>
        <v>50640324</v>
      </c>
      <c r="F1709" s="1" t="str">
        <f aca="false">+'PLANTILLA PEDIDOS'!S1713</f>
        <v>EGU074</v>
      </c>
      <c r="G1709" s="1" t="str">
        <f aca="false">TEXT(+'PLANTILLA PEDIDOS'!T1713,0)</f>
        <v>814190430</v>
      </c>
      <c r="H1709" s="1" t="n">
        <f aca="false">+'PLANTILLA PEDIDOS'!U1713</f>
        <v>0</v>
      </c>
      <c r="I1709" s="1" t="str">
        <f aca="false">TEXT(+'PLANTILLA PEDIDOS'!V1713,0)</f>
        <v/>
      </c>
      <c r="J1709" s="1" t="str">
        <f aca="false">+'PLANTILLA PEDIDOS'!W1713</f>
        <v/>
      </c>
    </row>
    <row r="1710" customFormat="false" ht="13.8" hidden="false" customHeight="false" outlineLevel="0" collapsed="false">
      <c r="A1710" s="22" t="n">
        <f aca="false">+'PLANTILLA PEDIDOS'!$S$1</f>
        <v>45630</v>
      </c>
      <c r="B1710" s="1" t="str">
        <f aca="false">MID(+'PLANTILLA PEDIDOS'!O1714,1,4)</f>
        <v>7711</v>
      </c>
      <c r="C1710" s="1" t="str">
        <f aca="false">+'PLANTILLA PEDIDOS'!P1714</f>
        <v>SALDANA GALINDO JUAN MANUEL</v>
      </c>
      <c r="D1710" s="1" t="str">
        <f aca="false">TEXT(+'PLANTILLA PEDIDOS'!Q1714,0)</f>
        <v>1000036800</v>
      </c>
      <c r="E1710" s="1" t="str">
        <f aca="false">TEXT(+'PLANTILLA PEDIDOS'!R1714,0)</f>
        <v>50640324</v>
      </c>
      <c r="F1710" s="1" t="str">
        <f aca="false">+'PLANTILLA PEDIDOS'!S1714</f>
        <v>EGU074</v>
      </c>
      <c r="G1710" s="1" t="str">
        <f aca="false">TEXT(+'PLANTILLA PEDIDOS'!T1714,0)</f>
        <v>814190430</v>
      </c>
      <c r="H1710" s="1" t="n">
        <f aca="false">+'PLANTILLA PEDIDOS'!U1714</f>
        <v>0</v>
      </c>
      <c r="I1710" s="1" t="str">
        <f aca="false">TEXT(+'PLANTILLA PEDIDOS'!V1714,0)</f>
        <v/>
      </c>
      <c r="J1710" s="1" t="str">
        <f aca="false">+'PLANTILLA PEDIDOS'!W1714</f>
        <v/>
      </c>
    </row>
    <row r="1711" customFormat="false" ht="13.8" hidden="false" customHeight="false" outlineLevel="0" collapsed="false">
      <c r="A1711" s="22" t="n">
        <f aca="false">+'PLANTILLA PEDIDOS'!$S$1</f>
        <v>45630</v>
      </c>
      <c r="B1711" s="1" t="str">
        <f aca="false">MID(+'PLANTILLA PEDIDOS'!O1715,1,4)</f>
        <v>7711</v>
      </c>
      <c r="C1711" s="1" t="str">
        <f aca="false">+'PLANTILLA PEDIDOS'!P1715</f>
        <v>SALDANA GALINDO JUAN MANUEL</v>
      </c>
      <c r="D1711" s="1" t="str">
        <f aca="false">TEXT(+'PLANTILLA PEDIDOS'!Q1715,0)</f>
        <v>1000036800</v>
      </c>
      <c r="E1711" s="1" t="str">
        <f aca="false">TEXT(+'PLANTILLA PEDIDOS'!R1715,0)</f>
        <v>50640324</v>
      </c>
      <c r="F1711" s="1" t="str">
        <f aca="false">+'PLANTILLA PEDIDOS'!S1715</f>
        <v>EGU074</v>
      </c>
      <c r="G1711" s="1" t="str">
        <f aca="false">TEXT(+'PLANTILLA PEDIDOS'!T1715,0)</f>
        <v>814190430</v>
      </c>
      <c r="H1711" s="1" t="n">
        <f aca="false">+'PLANTILLA PEDIDOS'!U1715</f>
        <v>0</v>
      </c>
      <c r="I1711" s="1" t="str">
        <f aca="false">TEXT(+'PLANTILLA PEDIDOS'!V1715,0)</f>
        <v/>
      </c>
      <c r="J1711" s="1" t="str">
        <f aca="false">+'PLANTILLA PEDIDOS'!W1715</f>
        <v/>
      </c>
    </row>
    <row r="1712" customFormat="false" ht="13.8" hidden="false" customHeight="false" outlineLevel="0" collapsed="false">
      <c r="A1712" s="22" t="n">
        <f aca="false">+'PLANTILLA PEDIDOS'!$S$1</f>
        <v>45630</v>
      </c>
      <c r="B1712" s="1" t="str">
        <f aca="false">MID(+'PLANTILLA PEDIDOS'!O1716,1,4)</f>
        <v>7711</v>
      </c>
      <c r="C1712" s="1" t="str">
        <f aca="false">+'PLANTILLA PEDIDOS'!P1716</f>
        <v>SALDANA GALINDO JUAN MANUEL</v>
      </c>
      <c r="D1712" s="1" t="str">
        <f aca="false">TEXT(+'PLANTILLA PEDIDOS'!Q1716,0)</f>
        <v>1000036800</v>
      </c>
      <c r="E1712" s="1" t="str">
        <f aca="false">TEXT(+'PLANTILLA PEDIDOS'!R1716,0)</f>
        <v>50640324</v>
      </c>
      <c r="F1712" s="1" t="str">
        <f aca="false">+'PLANTILLA PEDIDOS'!S1716</f>
        <v>EGU074</v>
      </c>
      <c r="G1712" s="1" t="str">
        <f aca="false">TEXT(+'PLANTILLA PEDIDOS'!T1716,0)</f>
        <v>814190430</v>
      </c>
      <c r="H1712" s="1" t="n">
        <f aca="false">+'PLANTILLA PEDIDOS'!U1716</f>
        <v>0</v>
      </c>
      <c r="I1712" s="1" t="str">
        <f aca="false">TEXT(+'PLANTILLA PEDIDOS'!V1716,0)</f>
        <v/>
      </c>
      <c r="J1712" s="1" t="str">
        <f aca="false">+'PLANTILLA PEDIDOS'!W1716</f>
        <v/>
      </c>
    </row>
    <row r="1713" customFormat="false" ht="13.8" hidden="false" customHeight="false" outlineLevel="0" collapsed="false">
      <c r="A1713" s="22" t="n">
        <f aca="false">+'PLANTILLA PEDIDOS'!$S$1</f>
        <v>45630</v>
      </c>
      <c r="B1713" s="1" t="str">
        <f aca="false">MID(+'PLANTILLA PEDIDOS'!O1717,1,4)</f>
        <v>7711</v>
      </c>
      <c r="C1713" s="1" t="str">
        <f aca="false">+'PLANTILLA PEDIDOS'!P1717</f>
        <v>SALDANA GALINDO JUAN MANUEL</v>
      </c>
      <c r="D1713" s="1" t="str">
        <f aca="false">TEXT(+'PLANTILLA PEDIDOS'!Q1717,0)</f>
        <v>1000036800</v>
      </c>
      <c r="E1713" s="1" t="str">
        <f aca="false">TEXT(+'PLANTILLA PEDIDOS'!R1717,0)</f>
        <v>50640324</v>
      </c>
      <c r="F1713" s="1" t="str">
        <f aca="false">+'PLANTILLA PEDIDOS'!S1717</f>
        <v>EGU074</v>
      </c>
      <c r="G1713" s="1" t="str">
        <f aca="false">TEXT(+'PLANTILLA PEDIDOS'!T1717,0)</f>
        <v>814190430</v>
      </c>
      <c r="H1713" s="1" t="n">
        <f aca="false">+'PLANTILLA PEDIDOS'!U1717</f>
        <v>0</v>
      </c>
      <c r="I1713" s="1" t="str">
        <f aca="false">TEXT(+'PLANTILLA PEDIDOS'!V1717,0)</f>
        <v/>
      </c>
      <c r="J1713" s="1" t="str">
        <f aca="false">+'PLANTILLA PEDIDOS'!W1717</f>
        <v/>
      </c>
    </row>
    <row r="1714" customFormat="false" ht="13.8" hidden="false" customHeight="false" outlineLevel="0" collapsed="false">
      <c r="A1714" s="22" t="n">
        <f aca="false">+'PLANTILLA PEDIDOS'!$S$1</f>
        <v>45630</v>
      </c>
      <c r="B1714" s="1" t="str">
        <f aca="false">MID(+'PLANTILLA PEDIDOS'!O1718,1,4)</f>
        <v>7711</v>
      </c>
      <c r="C1714" s="1" t="str">
        <f aca="false">+'PLANTILLA PEDIDOS'!P1718</f>
        <v>SALDANA GALINDO JUAN MANUEL</v>
      </c>
      <c r="D1714" s="1" t="str">
        <f aca="false">TEXT(+'PLANTILLA PEDIDOS'!Q1718,0)</f>
        <v>1000036800</v>
      </c>
      <c r="E1714" s="1" t="str">
        <f aca="false">TEXT(+'PLANTILLA PEDIDOS'!R1718,0)</f>
        <v>50640324</v>
      </c>
      <c r="F1714" s="1" t="str">
        <f aca="false">+'PLANTILLA PEDIDOS'!S1718</f>
        <v>EGU074</v>
      </c>
      <c r="G1714" s="1" t="str">
        <f aca="false">TEXT(+'PLANTILLA PEDIDOS'!T1718,0)</f>
        <v>814190430</v>
      </c>
      <c r="H1714" s="1" t="n">
        <f aca="false">+'PLANTILLA PEDIDOS'!U1718</f>
        <v>0</v>
      </c>
      <c r="I1714" s="1" t="str">
        <f aca="false">TEXT(+'PLANTILLA PEDIDOS'!V1718,0)</f>
        <v/>
      </c>
      <c r="J1714" s="1" t="str">
        <f aca="false">+'PLANTILLA PEDIDOS'!W1718</f>
        <v/>
      </c>
    </row>
    <row r="1715" customFormat="false" ht="13.8" hidden="false" customHeight="false" outlineLevel="0" collapsed="false">
      <c r="A1715" s="22" t="n">
        <f aca="false">+'PLANTILLA PEDIDOS'!$S$1</f>
        <v>45630</v>
      </c>
      <c r="B1715" s="1" t="str">
        <f aca="false">MID(+'PLANTILLA PEDIDOS'!O1719,1,4)</f>
        <v>7711</v>
      </c>
      <c r="C1715" s="1" t="str">
        <f aca="false">+'PLANTILLA PEDIDOS'!P1719</f>
        <v>SALDANA GALINDO JUAN MANUEL</v>
      </c>
      <c r="D1715" s="1" t="str">
        <f aca="false">TEXT(+'PLANTILLA PEDIDOS'!Q1719,0)</f>
        <v>1000036800</v>
      </c>
      <c r="E1715" s="1" t="str">
        <f aca="false">TEXT(+'PLANTILLA PEDIDOS'!R1719,0)</f>
        <v>50640324</v>
      </c>
      <c r="F1715" s="1" t="str">
        <f aca="false">+'PLANTILLA PEDIDOS'!S1719</f>
        <v>EGU074</v>
      </c>
      <c r="G1715" s="1" t="str">
        <f aca="false">TEXT(+'PLANTILLA PEDIDOS'!T1719,0)</f>
        <v>814190430</v>
      </c>
      <c r="H1715" s="1" t="n">
        <f aca="false">+'PLANTILLA PEDIDOS'!U1719</f>
        <v>0</v>
      </c>
      <c r="I1715" s="1" t="str">
        <f aca="false">TEXT(+'PLANTILLA PEDIDOS'!V1719,0)</f>
        <v/>
      </c>
      <c r="J1715" s="1" t="str">
        <f aca="false">+'PLANTILLA PEDIDOS'!W1719</f>
        <v/>
      </c>
    </row>
    <row r="1716" customFormat="false" ht="13.8" hidden="false" customHeight="false" outlineLevel="0" collapsed="false">
      <c r="A1716" s="22" t="n">
        <f aca="false">+'PLANTILLA PEDIDOS'!$S$1</f>
        <v>45630</v>
      </c>
      <c r="B1716" s="1" t="str">
        <f aca="false">MID(+'PLANTILLA PEDIDOS'!O1720,1,4)</f>
        <v>7711</v>
      </c>
      <c r="C1716" s="1" t="str">
        <f aca="false">+'PLANTILLA PEDIDOS'!P1720</f>
        <v>SALDANA GALINDO JUAN MANUEL</v>
      </c>
      <c r="D1716" s="1" t="str">
        <f aca="false">TEXT(+'PLANTILLA PEDIDOS'!Q1720,0)</f>
        <v>1000036800</v>
      </c>
      <c r="E1716" s="1" t="str">
        <f aca="false">TEXT(+'PLANTILLA PEDIDOS'!R1720,0)</f>
        <v>50640324</v>
      </c>
      <c r="F1716" s="1" t="str">
        <f aca="false">+'PLANTILLA PEDIDOS'!S1720</f>
        <v>EGU074</v>
      </c>
      <c r="G1716" s="1" t="str">
        <f aca="false">TEXT(+'PLANTILLA PEDIDOS'!T1720,0)</f>
        <v>814190430</v>
      </c>
      <c r="H1716" s="1" t="n">
        <f aca="false">+'PLANTILLA PEDIDOS'!U1720</f>
        <v>0</v>
      </c>
      <c r="I1716" s="1" t="str">
        <f aca="false">TEXT(+'PLANTILLA PEDIDOS'!V1720,0)</f>
        <v/>
      </c>
      <c r="J1716" s="1" t="str">
        <f aca="false">+'PLANTILLA PEDIDOS'!W1720</f>
        <v/>
      </c>
    </row>
    <row r="1717" customFormat="false" ht="13.8" hidden="false" customHeight="false" outlineLevel="0" collapsed="false">
      <c r="A1717" s="22" t="n">
        <f aca="false">+'PLANTILLA PEDIDOS'!$S$1</f>
        <v>45630</v>
      </c>
      <c r="B1717" s="1" t="str">
        <f aca="false">MID(+'PLANTILLA PEDIDOS'!O1721,1,4)</f>
        <v>7711</v>
      </c>
      <c r="C1717" s="1" t="str">
        <f aca="false">+'PLANTILLA PEDIDOS'!P1721</f>
        <v>SALDANA GALINDO JUAN MANUEL</v>
      </c>
      <c r="D1717" s="1" t="str">
        <f aca="false">TEXT(+'PLANTILLA PEDIDOS'!Q1721,0)</f>
        <v>1000036800</v>
      </c>
      <c r="E1717" s="1" t="str">
        <f aca="false">TEXT(+'PLANTILLA PEDIDOS'!R1721,0)</f>
        <v>50640324</v>
      </c>
      <c r="F1717" s="1" t="str">
        <f aca="false">+'PLANTILLA PEDIDOS'!S1721</f>
        <v>EGU074</v>
      </c>
      <c r="G1717" s="1" t="str">
        <f aca="false">TEXT(+'PLANTILLA PEDIDOS'!T1721,0)</f>
        <v>814190430</v>
      </c>
      <c r="H1717" s="1" t="n">
        <f aca="false">+'PLANTILLA PEDIDOS'!U1721</f>
        <v>0</v>
      </c>
      <c r="I1717" s="1" t="str">
        <f aca="false">TEXT(+'PLANTILLA PEDIDOS'!V1721,0)</f>
        <v/>
      </c>
      <c r="J1717" s="1" t="str">
        <f aca="false">+'PLANTILLA PEDIDOS'!W1721</f>
        <v/>
      </c>
    </row>
    <row r="1718" customFormat="false" ht="13.8" hidden="false" customHeight="false" outlineLevel="0" collapsed="false">
      <c r="A1718" s="22" t="n">
        <f aca="false">+'PLANTILLA PEDIDOS'!$S$1</f>
        <v>45630</v>
      </c>
      <c r="B1718" s="1" t="str">
        <f aca="false">MID(+'PLANTILLA PEDIDOS'!O1722,1,4)</f>
        <v>7711</v>
      </c>
      <c r="C1718" s="1" t="str">
        <f aca="false">+'PLANTILLA PEDIDOS'!P1722</f>
        <v>SALDANA GALINDO JUAN MANUEL</v>
      </c>
      <c r="D1718" s="1" t="str">
        <f aca="false">TEXT(+'PLANTILLA PEDIDOS'!Q1722,0)</f>
        <v>1000036800</v>
      </c>
      <c r="E1718" s="1" t="str">
        <f aca="false">TEXT(+'PLANTILLA PEDIDOS'!R1722,0)</f>
        <v>50640324</v>
      </c>
      <c r="F1718" s="1" t="str">
        <f aca="false">+'PLANTILLA PEDIDOS'!S1722</f>
        <v>EGU074</v>
      </c>
      <c r="G1718" s="1" t="str">
        <f aca="false">TEXT(+'PLANTILLA PEDIDOS'!T1722,0)</f>
        <v>814190430</v>
      </c>
      <c r="H1718" s="1" t="n">
        <f aca="false">+'PLANTILLA PEDIDOS'!U1722</f>
        <v>0</v>
      </c>
      <c r="I1718" s="1" t="str">
        <f aca="false">TEXT(+'PLANTILLA PEDIDOS'!V1722,0)</f>
        <v/>
      </c>
      <c r="J1718" s="1" t="str">
        <f aca="false">+'PLANTILLA PEDIDOS'!W1722</f>
        <v/>
      </c>
    </row>
    <row r="1719" customFormat="false" ht="13.8" hidden="false" customHeight="false" outlineLevel="0" collapsed="false">
      <c r="A1719" s="22" t="n">
        <f aca="false">+'PLANTILLA PEDIDOS'!$S$1</f>
        <v>45630</v>
      </c>
      <c r="B1719" s="1" t="str">
        <f aca="false">MID(+'PLANTILLA PEDIDOS'!O1723,1,4)</f>
        <v>7711</v>
      </c>
      <c r="C1719" s="1" t="str">
        <f aca="false">+'PLANTILLA PEDIDOS'!P1723</f>
        <v>SALDANA GALINDO JUAN MANUEL</v>
      </c>
      <c r="D1719" s="1" t="str">
        <f aca="false">TEXT(+'PLANTILLA PEDIDOS'!Q1723,0)</f>
        <v>1000036800</v>
      </c>
      <c r="E1719" s="1" t="str">
        <f aca="false">TEXT(+'PLANTILLA PEDIDOS'!R1723,0)</f>
        <v>50640324</v>
      </c>
      <c r="F1719" s="1" t="str">
        <f aca="false">+'PLANTILLA PEDIDOS'!S1723</f>
        <v>EGU074</v>
      </c>
      <c r="G1719" s="1" t="str">
        <f aca="false">TEXT(+'PLANTILLA PEDIDOS'!T1723,0)</f>
        <v>814190430</v>
      </c>
      <c r="H1719" s="1" t="n">
        <f aca="false">+'PLANTILLA PEDIDOS'!U1723</f>
        <v>0</v>
      </c>
      <c r="I1719" s="1" t="str">
        <f aca="false">TEXT(+'PLANTILLA PEDIDOS'!V1723,0)</f>
        <v/>
      </c>
      <c r="J1719" s="1" t="str">
        <f aca="false">+'PLANTILLA PEDIDOS'!W1723</f>
        <v/>
      </c>
    </row>
    <row r="1720" customFormat="false" ht="13.8" hidden="false" customHeight="false" outlineLevel="0" collapsed="false">
      <c r="A1720" s="22" t="n">
        <f aca="false">+'PLANTILLA PEDIDOS'!$S$1</f>
        <v>45630</v>
      </c>
      <c r="B1720" s="1" t="str">
        <f aca="false">MID(+'PLANTILLA PEDIDOS'!O1724,1,4)</f>
        <v>7711</v>
      </c>
      <c r="C1720" s="1" t="str">
        <f aca="false">+'PLANTILLA PEDIDOS'!P1724</f>
        <v>SALDANA GALINDO JUAN MANUEL</v>
      </c>
      <c r="D1720" s="1" t="str">
        <f aca="false">TEXT(+'PLANTILLA PEDIDOS'!Q1724,0)</f>
        <v>1000036800</v>
      </c>
      <c r="E1720" s="1" t="str">
        <f aca="false">TEXT(+'PLANTILLA PEDIDOS'!R1724,0)</f>
        <v>50640324</v>
      </c>
      <c r="F1720" s="1" t="str">
        <f aca="false">+'PLANTILLA PEDIDOS'!S1724</f>
        <v>EGU074</v>
      </c>
      <c r="G1720" s="1" t="str">
        <f aca="false">TEXT(+'PLANTILLA PEDIDOS'!T1724,0)</f>
        <v>814190430</v>
      </c>
      <c r="H1720" s="1" t="n">
        <f aca="false">+'PLANTILLA PEDIDOS'!U1724</f>
        <v>0</v>
      </c>
      <c r="I1720" s="1" t="str">
        <f aca="false">TEXT(+'PLANTILLA PEDIDOS'!V1724,0)</f>
        <v/>
      </c>
      <c r="J1720" s="1" t="str">
        <f aca="false">+'PLANTILLA PEDIDOS'!W1724</f>
        <v/>
      </c>
    </row>
    <row r="1721" customFormat="false" ht="13.8" hidden="false" customHeight="false" outlineLevel="0" collapsed="false">
      <c r="A1721" s="22" t="n">
        <f aca="false">+'PLANTILLA PEDIDOS'!$S$1</f>
        <v>45630</v>
      </c>
      <c r="B1721" s="1" t="str">
        <f aca="false">MID(+'PLANTILLA PEDIDOS'!O1725,1,4)</f>
        <v>7711</v>
      </c>
      <c r="C1721" s="1" t="str">
        <f aca="false">+'PLANTILLA PEDIDOS'!P1725</f>
        <v>SALDANA GALINDO JUAN MANUEL</v>
      </c>
      <c r="D1721" s="1" t="str">
        <f aca="false">TEXT(+'PLANTILLA PEDIDOS'!Q1725,0)</f>
        <v>1000036800</v>
      </c>
      <c r="E1721" s="1" t="str">
        <f aca="false">TEXT(+'PLANTILLA PEDIDOS'!R1725,0)</f>
        <v>50640324</v>
      </c>
      <c r="F1721" s="1" t="str">
        <f aca="false">+'PLANTILLA PEDIDOS'!S1725</f>
        <v>EGU074</v>
      </c>
      <c r="G1721" s="1" t="str">
        <f aca="false">TEXT(+'PLANTILLA PEDIDOS'!T1725,0)</f>
        <v>814190430</v>
      </c>
      <c r="H1721" s="1" t="n">
        <f aca="false">+'PLANTILLA PEDIDOS'!U1725</f>
        <v>0</v>
      </c>
      <c r="I1721" s="1" t="str">
        <f aca="false">TEXT(+'PLANTILLA PEDIDOS'!V1725,0)</f>
        <v/>
      </c>
      <c r="J1721" s="1" t="str">
        <f aca="false">+'PLANTILLA PEDIDOS'!W1725</f>
        <v/>
      </c>
    </row>
    <row r="1722" customFormat="false" ht="13.8" hidden="false" customHeight="false" outlineLevel="0" collapsed="false">
      <c r="A1722" s="22" t="n">
        <f aca="false">+'PLANTILLA PEDIDOS'!$S$1</f>
        <v>45630</v>
      </c>
      <c r="B1722" s="1" t="str">
        <f aca="false">MID(+'PLANTILLA PEDIDOS'!O1726,1,4)</f>
        <v>7711</v>
      </c>
      <c r="C1722" s="1" t="str">
        <f aca="false">+'PLANTILLA PEDIDOS'!P1726</f>
        <v>SALDANA GALINDO JUAN MANUEL</v>
      </c>
      <c r="D1722" s="1" t="str">
        <f aca="false">TEXT(+'PLANTILLA PEDIDOS'!Q1726,0)</f>
        <v>1000036800</v>
      </c>
      <c r="E1722" s="1" t="str">
        <f aca="false">TEXT(+'PLANTILLA PEDIDOS'!R1726,0)</f>
        <v>50640324</v>
      </c>
      <c r="F1722" s="1" t="str">
        <f aca="false">+'PLANTILLA PEDIDOS'!S1726</f>
        <v>EGU074</v>
      </c>
      <c r="G1722" s="1" t="str">
        <f aca="false">TEXT(+'PLANTILLA PEDIDOS'!T1726,0)</f>
        <v>814190430</v>
      </c>
      <c r="H1722" s="1" t="n">
        <f aca="false">+'PLANTILLA PEDIDOS'!U1726</f>
        <v>0</v>
      </c>
      <c r="I1722" s="1" t="str">
        <f aca="false">TEXT(+'PLANTILLA PEDIDOS'!V1726,0)</f>
        <v/>
      </c>
      <c r="J1722" s="1" t="str">
        <f aca="false">+'PLANTILLA PEDIDOS'!W1726</f>
        <v/>
      </c>
    </row>
    <row r="1723" customFormat="false" ht="13.8" hidden="false" customHeight="false" outlineLevel="0" collapsed="false">
      <c r="A1723" s="22" t="n">
        <f aca="false">+'PLANTILLA PEDIDOS'!$S$1</f>
        <v>45630</v>
      </c>
      <c r="B1723" s="1" t="str">
        <f aca="false">MID(+'PLANTILLA PEDIDOS'!O1727,1,4)</f>
        <v>7711</v>
      </c>
      <c r="C1723" s="1" t="str">
        <f aca="false">+'PLANTILLA PEDIDOS'!P1727</f>
        <v>SALDANA GALINDO JUAN MANUEL</v>
      </c>
      <c r="D1723" s="1" t="str">
        <f aca="false">TEXT(+'PLANTILLA PEDIDOS'!Q1727,0)</f>
        <v>1000036800</v>
      </c>
      <c r="E1723" s="1" t="str">
        <f aca="false">TEXT(+'PLANTILLA PEDIDOS'!R1727,0)</f>
        <v>50640324</v>
      </c>
      <c r="F1723" s="1" t="str">
        <f aca="false">+'PLANTILLA PEDIDOS'!S1727</f>
        <v>EGU074</v>
      </c>
      <c r="G1723" s="1" t="str">
        <f aca="false">TEXT(+'PLANTILLA PEDIDOS'!T1727,0)</f>
        <v>814190430</v>
      </c>
      <c r="H1723" s="1" t="n">
        <f aca="false">+'PLANTILLA PEDIDOS'!U1727</f>
        <v>0</v>
      </c>
      <c r="I1723" s="1" t="str">
        <f aca="false">TEXT(+'PLANTILLA PEDIDOS'!V1727,0)</f>
        <v/>
      </c>
      <c r="J1723" s="1" t="str">
        <f aca="false">+'PLANTILLA PEDIDOS'!W1727</f>
        <v/>
      </c>
    </row>
    <row r="1724" customFormat="false" ht="13.8" hidden="false" customHeight="false" outlineLevel="0" collapsed="false">
      <c r="A1724" s="22" t="n">
        <f aca="false">+'PLANTILLA PEDIDOS'!$S$1</f>
        <v>45630</v>
      </c>
      <c r="B1724" s="1" t="str">
        <f aca="false">MID(+'PLANTILLA PEDIDOS'!O1728,1,4)</f>
        <v>7711</v>
      </c>
      <c r="C1724" s="1" t="str">
        <f aca="false">+'PLANTILLA PEDIDOS'!P1728</f>
        <v>SALDANA GALINDO JUAN MANUEL</v>
      </c>
      <c r="D1724" s="1" t="str">
        <f aca="false">TEXT(+'PLANTILLA PEDIDOS'!Q1728,0)</f>
        <v>1000036800</v>
      </c>
      <c r="E1724" s="1" t="str">
        <f aca="false">TEXT(+'PLANTILLA PEDIDOS'!R1728,0)</f>
        <v>50640324</v>
      </c>
      <c r="F1724" s="1" t="str">
        <f aca="false">+'PLANTILLA PEDIDOS'!S1728</f>
        <v>EGU074</v>
      </c>
      <c r="G1724" s="1" t="str">
        <f aca="false">TEXT(+'PLANTILLA PEDIDOS'!T1728,0)</f>
        <v>814190430</v>
      </c>
      <c r="H1724" s="1" t="n">
        <f aca="false">+'PLANTILLA PEDIDOS'!U1728</f>
        <v>0</v>
      </c>
      <c r="I1724" s="1" t="str">
        <f aca="false">TEXT(+'PLANTILLA PEDIDOS'!V1728,0)</f>
        <v/>
      </c>
      <c r="J1724" s="1" t="str">
        <f aca="false">+'PLANTILLA PEDIDOS'!W1728</f>
        <v/>
      </c>
    </row>
    <row r="1725" customFormat="false" ht="13.8" hidden="false" customHeight="false" outlineLevel="0" collapsed="false">
      <c r="A1725" s="22" t="n">
        <f aca="false">+'PLANTILLA PEDIDOS'!$S$1</f>
        <v>45630</v>
      </c>
      <c r="B1725" s="1" t="str">
        <f aca="false">MID(+'PLANTILLA PEDIDOS'!O1729,1,4)</f>
        <v>7711</v>
      </c>
      <c r="C1725" s="1" t="str">
        <f aca="false">+'PLANTILLA PEDIDOS'!P1729</f>
        <v>SALDANA GALINDO JUAN MANUEL</v>
      </c>
      <c r="D1725" s="1" t="str">
        <f aca="false">TEXT(+'PLANTILLA PEDIDOS'!Q1729,0)</f>
        <v>1000036800</v>
      </c>
      <c r="E1725" s="1" t="str">
        <f aca="false">TEXT(+'PLANTILLA PEDIDOS'!R1729,0)</f>
        <v>50640324</v>
      </c>
      <c r="F1725" s="1" t="str">
        <f aca="false">+'PLANTILLA PEDIDOS'!S1729</f>
        <v>EGU074</v>
      </c>
      <c r="G1725" s="1" t="str">
        <f aca="false">TEXT(+'PLANTILLA PEDIDOS'!T1729,0)</f>
        <v>814190430</v>
      </c>
      <c r="H1725" s="1" t="n">
        <f aca="false">+'PLANTILLA PEDIDOS'!U1729</f>
        <v>0</v>
      </c>
      <c r="I1725" s="1" t="str">
        <f aca="false">TEXT(+'PLANTILLA PEDIDOS'!V1729,0)</f>
        <v/>
      </c>
      <c r="J1725" s="1" t="str">
        <f aca="false">+'PLANTILLA PEDIDOS'!W1729</f>
        <v/>
      </c>
    </row>
    <row r="1726" customFormat="false" ht="13.8" hidden="false" customHeight="false" outlineLevel="0" collapsed="false">
      <c r="A1726" s="22" t="n">
        <f aca="false">+'PLANTILLA PEDIDOS'!$S$1</f>
        <v>45630</v>
      </c>
      <c r="B1726" s="1" t="str">
        <f aca="false">MID(+'PLANTILLA PEDIDOS'!O1730,1,4)</f>
        <v>7711</v>
      </c>
      <c r="C1726" s="1" t="str">
        <f aca="false">+'PLANTILLA PEDIDOS'!P1730</f>
        <v>SALDANA GALINDO JUAN MANUEL</v>
      </c>
      <c r="D1726" s="1" t="str">
        <f aca="false">TEXT(+'PLANTILLA PEDIDOS'!Q1730,0)</f>
        <v>1000036800</v>
      </c>
      <c r="E1726" s="1" t="str">
        <f aca="false">TEXT(+'PLANTILLA PEDIDOS'!R1730,0)</f>
        <v>50640324</v>
      </c>
      <c r="F1726" s="1" t="str">
        <f aca="false">+'PLANTILLA PEDIDOS'!S1730</f>
        <v>EGU074</v>
      </c>
      <c r="G1726" s="1" t="str">
        <f aca="false">TEXT(+'PLANTILLA PEDIDOS'!T1730,0)</f>
        <v>814190430</v>
      </c>
      <c r="H1726" s="1" t="n">
        <f aca="false">+'PLANTILLA PEDIDOS'!U1730</f>
        <v>0</v>
      </c>
      <c r="I1726" s="1" t="str">
        <f aca="false">TEXT(+'PLANTILLA PEDIDOS'!V1730,0)</f>
        <v/>
      </c>
      <c r="J1726" s="1" t="str">
        <f aca="false">+'PLANTILLA PEDIDOS'!W1730</f>
        <v/>
      </c>
    </row>
    <row r="1727" customFormat="false" ht="13.8" hidden="false" customHeight="false" outlineLevel="0" collapsed="false">
      <c r="A1727" s="22" t="n">
        <f aca="false">+'PLANTILLA PEDIDOS'!$S$1</f>
        <v>45630</v>
      </c>
      <c r="B1727" s="1" t="str">
        <f aca="false">MID(+'PLANTILLA PEDIDOS'!O1731,1,4)</f>
        <v>7711</v>
      </c>
      <c r="C1727" s="1" t="str">
        <f aca="false">+'PLANTILLA PEDIDOS'!P1731</f>
        <v>SALDANA GALINDO JUAN MANUEL</v>
      </c>
      <c r="D1727" s="1" t="str">
        <f aca="false">TEXT(+'PLANTILLA PEDIDOS'!Q1731,0)</f>
        <v>1000036800</v>
      </c>
      <c r="E1727" s="1" t="str">
        <f aca="false">TEXT(+'PLANTILLA PEDIDOS'!R1731,0)</f>
        <v>50640324</v>
      </c>
      <c r="F1727" s="1" t="str">
        <f aca="false">+'PLANTILLA PEDIDOS'!S1731</f>
        <v>EGU074</v>
      </c>
      <c r="G1727" s="1" t="str">
        <f aca="false">TEXT(+'PLANTILLA PEDIDOS'!T1731,0)</f>
        <v>814190430</v>
      </c>
      <c r="H1727" s="1" t="n">
        <f aca="false">+'PLANTILLA PEDIDOS'!U1731</f>
        <v>0</v>
      </c>
      <c r="I1727" s="1" t="str">
        <f aca="false">TEXT(+'PLANTILLA PEDIDOS'!V1731,0)</f>
        <v/>
      </c>
      <c r="J1727" s="1" t="str">
        <f aca="false">+'PLANTILLA PEDIDOS'!W1731</f>
        <v/>
      </c>
    </row>
    <row r="1728" customFormat="false" ht="13.8" hidden="false" customHeight="false" outlineLevel="0" collapsed="false">
      <c r="A1728" s="22" t="n">
        <f aca="false">+'PLANTILLA PEDIDOS'!$S$1</f>
        <v>45630</v>
      </c>
      <c r="B1728" s="1" t="str">
        <f aca="false">MID(+'PLANTILLA PEDIDOS'!O1732,1,4)</f>
        <v>7711</v>
      </c>
      <c r="C1728" s="1" t="str">
        <f aca="false">+'PLANTILLA PEDIDOS'!P1732</f>
        <v>SALDANA GALINDO JUAN MANUEL</v>
      </c>
      <c r="D1728" s="1" t="str">
        <f aca="false">TEXT(+'PLANTILLA PEDIDOS'!Q1732,0)</f>
        <v>1000036800</v>
      </c>
      <c r="E1728" s="1" t="str">
        <f aca="false">TEXT(+'PLANTILLA PEDIDOS'!R1732,0)</f>
        <v>50640324</v>
      </c>
      <c r="F1728" s="1" t="str">
        <f aca="false">+'PLANTILLA PEDIDOS'!S1732</f>
        <v>EGU074</v>
      </c>
      <c r="G1728" s="1" t="str">
        <f aca="false">TEXT(+'PLANTILLA PEDIDOS'!T1732,0)</f>
        <v>814190430</v>
      </c>
      <c r="H1728" s="1" t="n">
        <f aca="false">+'PLANTILLA PEDIDOS'!U1732</f>
        <v>0</v>
      </c>
      <c r="I1728" s="1" t="str">
        <f aca="false">TEXT(+'PLANTILLA PEDIDOS'!V1732,0)</f>
        <v/>
      </c>
      <c r="J1728" s="1" t="str">
        <f aca="false">+'PLANTILLA PEDIDOS'!W1732</f>
        <v/>
      </c>
    </row>
    <row r="1729" customFormat="false" ht="13.8" hidden="false" customHeight="false" outlineLevel="0" collapsed="false">
      <c r="A1729" s="22" t="n">
        <f aca="false">+'PLANTILLA PEDIDOS'!$S$1</f>
        <v>45630</v>
      </c>
      <c r="B1729" s="1" t="str">
        <f aca="false">MID(+'PLANTILLA PEDIDOS'!O1733,1,4)</f>
        <v>7711</v>
      </c>
      <c r="C1729" s="1" t="str">
        <f aca="false">+'PLANTILLA PEDIDOS'!P1733</f>
        <v>SALDANA GALINDO JUAN MANUEL</v>
      </c>
      <c r="D1729" s="1" t="str">
        <f aca="false">TEXT(+'PLANTILLA PEDIDOS'!Q1733,0)</f>
        <v>1000036800</v>
      </c>
      <c r="E1729" s="1" t="str">
        <f aca="false">TEXT(+'PLANTILLA PEDIDOS'!R1733,0)</f>
        <v>50640324</v>
      </c>
      <c r="F1729" s="1" t="str">
        <f aca="false">+'PLANTILLA PEDIDOS'!S1733</f>
        <v>EGU074</v>
      </c>
      <c r="G1729" s="1" t="str">
        <f aca="false">TEXT(+'PLANTILLA PEDIDOS'!T1733,0)</f>
        <v>814190430</v>
      </c>
      <c r="H1729" s="1" t="n">
        <f aca="false">+'PLANTILLA PEDIDOS'!U1733</f>
        <v>0</v>
      </c>
      <c r="I1729" s="1" t="str">
        <f aca="false">TEXT(+'PLANTILLA PEDIDOS'!V1733,0)</f>
        <v/>
      </c>
      <c r="J1729" s="1" t="str">
        <f aca="false">+'PLANTILLA PEDIDOS'!W1733</f>
        <v/>
      </c>
    </row>
    <row r="1730" customFormat="false" ht="13.8" hidden="false" customHeight="false" outlineLevel="0" collapsed="false">
      <c r="A1730" s="22" t="n">
        <f aca="false">+'PLANTILLA PEDIDOS'!$S$1</f>
        <v>45630</v>
      </c>
      <c r="B1730" s="1" t="str">
        <f aca="false">MID(+'PLANTILLA PEDIDOS'!O1734,1,4)</f>
        <v>7711</v>
      </c>
      <c r="C1730" s="1" t="str">
        <f aca="false">+'PLANTILLA PEDIDOS'!P1734</f>
        <v>SALDANA GALINDO JUAN MANUEL</v>
      </c>
      <c r="D1730" s="1" t="str">
        <f aca="false">TEXT(+'PLANTILLA PEDIDOS'!Q1734,0)</f>
        <v>1000036800</v>
      </c>
      <c r="E1730" s="1" t="str">
        <f aca="false">TEXT(+'PLANTILLA PEDIDOS'!R1734,0)</f>
        <v>50640324</v>
      </c>
      <c r="F1730" s="1" t="str">
        <f aca="false">+'PLANTILLA PEDIDOS'!S1734</f>
        <v>EGU074</v>
      </c>
      <c r="G1730" s="1" t="str">
        <f aca="false">TEXT(+'PLANTILLA PEDIDOS'!T1734,0)</f>
        <v>814190430</v>
      </c>
      <c r="H1730" s="1" t="n">
        <f aca="false">+'PLANTILLA PEDIDOS'!U1734</f>
        <v>0</v>
      </c>
      <c r="I1730" s="1" t="str">
        <f aca="false">TEXT(+'PLANTILLA PEDIDOS'!V1734,0)</f>
        <v/>
      </c>
      <c r="J1730" s="1" t="str">
        <f aca="false">+'PLANTILLA PEDIDOS'!W1734</f>
        <v/>
      </c>
    </row>
    <row r="1731" customFormat="false" ht="13.8" hidden="false" customHeight="false" outlineLevel="0" collapsed="false">
      <c r="A1731" s="22" t="n">
        <f aca="false">+'PLANTILLA PEDIDOS'!$S$1</f>
        <v>45630</v>
      </c>
      <c r="B1731" s="1" t="str">
        <f aca="false">MID(+'PLANTILLA PEDIDOS'!O1735,1,4)</f>
        <v>7711</v>
      </c>
      <c r="C1731" s="1" t="str">
        <f aca="false">+'PLANTILLA PEDIDOS'!P1735</f>
        <v>SALDANA GALINDO JUAN MANUEL</v>
      </c>
      <c r="D1731" s="1" t="str">
        <f aca="false">TEXT(+'PLANTILLA PEDIDOS'!Q1735,0)</f>
        <v>1000036800</v>
      </c>
      <c r="E1731" s="1" t="str">
        <f aca="false">TEXT(+'PLANTILLA PEDIDOS'!R1735,0)</f>
        <v>50640324</v>
      </c>
      <c r="F1731" s="1" t="str">
        <f aca="false">+'PLANTILLA PEDIDOS'!S1735</f>
        <v>EGU074</v>
      </c>
      <c r="G1731" s="1" t="str">
        <f aca="false">TEXT(+'PLANTILLA PEDIDOS'!T1735,0)</f>
        <v>814190430</v>
      </c>
      <c r="H1731" s="1" t="n">
        <f aca="false">+'PLANTILLA PEDIDOS'!U1735</f>
        <v>0</v>
      </c>
      <c r="I1731" s="1" t="str">
        <f aca="false">TEXT(+'PLANTILLA PEDIDOS'!V1735,0)</f>
        <v/>
      </c>
      <c r="J1731" s="1" t="str">
        <f aca="false">+'PLANTILLA PEDIDOS'!W1735</f>
        <v/>
      </c>
    </row>
    <row r="1732" customFormat="false" ht="13.8" hidden="false" customHeight="false" outlineLevel="0" collapsed="false">
      <c r="A1732" s="22" t="n">
        <f aca="false">+'PLANTILLA PEDIDOS'!$S$1</f>
        <v>45630</v>
      </c>
      <c r="B1732" s="1" t="str">
        <f aca="false">MID(+'PLANTILLA PEDIDOS'!O1736,1,4)</f>
        <v>7711</v>
      </c>
      <c r="C1732" s="1" t="str">
        <f aca="false">+'PLANTILLA PEDIDOS'!P1736</f>
        <v>SALDANA GALINDO JUAN MANUEL</v>
      </c>
      <c r="D1732" s="1" t="str">
        <f aca="false">TEXT(+'PLANTILLA PEDIDOS'!Q1736,0)</f>
        <v>1000036800</v>
      </c>
      <c r="E1732" s="1" t="str">
        <f aca="false">TEXT(+'PLANTILLA PEDIDOS'!R1736,0)</f>
        <v>50640324</v>
      </c>
      <c r="F1732" s="1" t="str">
        <f aca="false">+'PLANTILLA PEDIDOS'!S1736</f>
        <v>EGU074</v>
      </c>
      <c r="G1732" s="1" t="str">
        <f aca="false">TEXT(+'PLANTILLA PEDIDOS'!T1736,0)</f>
        <v>814190430</v>
      </c>
      <c r="H1732" s="1" t="n">
        <f aca="false">+'PLANTILLA PEDIDOS'!U1736</f>
        <v>0</v>
      </c>
      <c r="I1732" s="1" t="str">
        <f aca="false">TEXT(+'PLANTILLA PEDIDOS'!V1736,0)</f>
        <v/>
      </c>
      <c r="J1732" s="1" t="str">
        <f aca="false">+'PLANTILLA PEDIDOS'!W1736</f>
        <v/>
      </c>
    </row>
    <row r="1733" customFormat="false" ht="13.8" hidden="false" customHeight="false" outlineLevel="0" collapsed="false">
      <c r="A1733" s="22" t="n">
        <f aca="false">+'PLANTILLA PEDIDOS'!$S$1</f>
        <v>45630</v>
      </c>
      <c r="B1733" s="1" t="str">
        <f aca="false">MID(+'PLANTILLA PEDIDOS'!O1737,1,4)</f>
        <v>7711</v>
      </c>
      <c r="C1733" s="1" t="str">
        <f aca="false">+'PLANTILLA PEDIDOS'!P1737</f>
        <v>SALDANA GALINDO JUAN MANUEL</v>
      </c>
      <c r="D1733" s="1" t="str">
        <f aca="false">TEXT(+'PLANTILLA PEDIDOS'!Q1737,0)</f>
        <v>1000036800</v>
      </c>
      <c r="E1733" s="1" t="str">
        <f aca="false">TEXT(+'PLANTILLA PEDIDOS'!R1737,0)</f>
        <v>50640324</v>
      </c>
      <c r="F1733" s="1" t="str">
        <f aca="false">+'PLANTILLA PEDIDOS'!S1737</f>
        <v>EGU074</v>
      </c>
      <c r="G1733" s="1" t="str">
        <f aca="false">TEXT(+'PLANTILLA PEDIDOS'!T1737,0)</f>
        <v>814190430</v>
      </c>
      <c r="H1733" s="1" t="n">
        <f aca="false">+'PLANTILLA PEDIDOS'!U1737</f>
        <v>0</v>
      </c>
      <c r="I1733" s="1" t="str">
        <f aca="false">TEXT(+'PLANTILLA PEDIDOS'!V1737,0)</f>
        <v/>
      </c>
      <c r="J1733" s="1" t="str">
        <f aca="false">+'PLANTILLA PEDIDOS'!W1737</f>
        <v/>
      </c>
    </row>
    <row r="1734" customFormat="false" ht="13.8" hidden="false" customHeight="false" outlineLevel="0" collapsed="false">
      <c r="A1734" s="22" t="n">
        <f aca="false">+'PLANTILLA PEDIDOS'!$S$1</f>
        <v>45630</v>
      </c>
      <c r="B1734" s="1" t="str">
        <f aca="false">MID(+'PLANTILLA PEDIDOS'!O1738,1,4)</f>
        <v>7711</v>
      </c>
      <c r="C1734" s="1" t="str">
        <f aca="false">+'PLANTILLA PEDIDOS'!P1738</f>
        <v>SALDANA GALINDO JUAN MANUEL</v>
      </c>
      <c r="D1734" s="1" t="str">
        <f aca="false">TEXT(+'PLANTILLA PEDIDOS'!Q1738,0)</f>
        <v>1000036800</v>
      </c>
      <c r="E1734" s="1" t="str">
        <f aca="false">TEXT(+'PLANTILLA PEDIDOS'!R1738,0)</f>
        <v>50640324</v>
      </c>
      <c r="F1734" s="1" t="str">
        <f aca="false">+'PLANTILLA PEDIDOS'!S1738</f>
        <v>EGU074</v>
      </c>
      <c r="G1734" s="1" t="str">
        <f aca="false">TEXT(+'PLANTILLA PEDIDOS'!T1738,0)</f>
        <v>814190430</v>
      </c>
      <c r="H1734" s="1" t="n">
        <f aca="false">+'PLANTILLA PEDIDOS'!U1738</f>
        <v>0</v>
      </c>
      <c r="I1734" s="1" t="str">
        <f aca="false">TEXT(+'PLANTILLA PEDIDOS'!V1738,0)</f>
        <v/>
      </c>
      <c r="J1734" s="1" t="str">
        <f aca="false">+'PLANTILLA PEDIDOS'!W1738</f>
        <v/>
      </c>
    </row>
    <row r="1735" customFormat="false" ht="13.8" hidden="false" customHeight="false" outlineLevel="0" collapsed="false">
      <c r="A1735" s="22" t="n">
        <f aca="false">+'PLANTILLA PEDIDOS'!$S$1</f>
        <v>45630</v>
      </c>
      <c r="B1735" s="1" t="str">
        <f aca="false">MID(+'PLANTILLA PEDIDOS'!O1739,1,4)</f>
        <v>7711</v>
      </c>
      <c r="C1735" s="1" t="str">
        <f aca="false">+'PLANTILLA PEDIDOS'!P1739</f>
        <v>SALDANA GALINDO JUAN MANUEL</v>
      </c>
      <c r="D1735" s="1" t="str">
        <f aca="false">TEXT(+'PLANTILLA PEDIDOS'!Q1739,0)</f>
        <v>1000036800</v>
      </c>
      <c r="E1735" s="1" t="str">
        <f aca="false">TEXT(+'PLANTILLA PEDIDOS'!R1739,0)</f>
        <v>50640324</v>
      </c>
      <c r="F1735" s="1" t="str">
        <f aca="false">+'PLANTILLA PEDIDOS'!S1739</f>
        <v>EGU074</v>
      </c>
      <c r="G1735" s="1" t="str">
        <f aca="false">TEXT(+'PLANTILLA PEDIDOS'!T1739,0)</f>
        <v>814190430</v>
      </c>
      <c r="H1735" s="1" t="n">
        <f aca="false">+'PLANTILLA PEDIDOS'!U1739</f>
        <v>0</v>
      </c>
      <c r="I1735" s="1" t="str">
        <f aca="false">TEXT(+'PLANTILLA PEDIDOS'!V1739,0)</f>
        <v/>
      </c>
      <c r="J1735" s="1" t="str">
        <f aca="false">+'PLANTILLA PEDIDOS'!W1739</f>
        <v/>
      </c>
    </row>
    <row r="1736" customFormat="false" ht="13.8" hidden="false" customHeight="false" outlineLevel="0" collapsed="false">
      <c r="A1736" s="22" t="n">
        <f aca="false">+'PLANTILLA PEDIDOS'!$S$1</f>
        <v>45630</v>
      </c>
      <c r="B1736" s="1" t="str">
        <f aca="false">MID(+'PLANTILLA PEDIDOS'!O1740,1,4)</f>
        <v>7711</v>
      </c>
      <c r="C1736" s="1" t="str">
        <f aca="false">+'PLANTILLA PEDIDOS'!P1740</f>
        <v>SALDANA GALINDO JUAN MANUEL</v>
      </c>
      <c r="D1736" s="1" t="str">
        <f aca="false">TEXT(+'PLANTILLA PEDIDOS'!Q1740,0)</f>
        <v>1000036800</v>
      </c>
      <c r="E1736" s="1" t="str">
        <f aca="false">TEXT(+'PLANTILLA PEDIDOS'!R1740,0)</f>
        <v>50640324</v>
      </c>
      <c r="F1736" s="1" t="str">
        <f aca="false">+'PLANTILLA PEDIDOS'!S1740</f>
        <v>EGU074</v>
      </c>
      <c r="G1736" s="1" t="str">
        <f aca="false">TEXT(+'PLANTILLA PEDIDOS'!T1740,0)</f>
        <v>814190430</v>
      </c>
      <c r="H1736" s="1" t="n">
        <f aca="false">+'PLANTILLA PEDIDOS'!U1740</f>
        <v>0</v>
      </c>
      <c r="I1736" s="1" t="str">
        <f aca="false">TEXT(+'PLANTILLA PEDIDOS'!V1740,0)</f>
        <v/>
      </c>
      <c r="J1736" s="1" t="str">
        <f aca="false">+'PLANTILLA PEDIDOS'!W1740</f>
        <v/>
      </c>
    </row>
    <row r="1737" customFormat="false" ht="13.8" hidden="false" customHeight="false" outlineLevel="0" collapsed="false">
      <c r="A1737" s="22" t="n">
        <f aca="false">+'PLANTILLA PEDIDOS'!$S$1</f>
        <v>45630</v>
      </c>
      <c r="B1737" s="1" t="str">
        <f aca="false">MID(+'PLANTILLA PEDIDOS'!O1741,1,4)</f>
        <v>7711</v>
      </c>
      <c r="C1737" s="1" t="str">
        <f aca="false">+'PLANTILLA PEDIDOS'!P1741</f>
        <v>SALDANA GALINDO JUAN MANUEL</v>
      </c>
      <c r="D1737" s="1" t="str">
        <f aca="false">TEXT(+'PLANTILLA PEDIDOS'!Q1741,0)</f>
        <v>1000036800</v>
      </c>
      <c r="E1737" s="1" t="str">
        <f aca="false">TEXT(+'PLANTILLA PEDIDOS'!R1741,0)</f>
        <v>50640324</v>
      </c>
      <c r="F1737" s="1" t="str">
        <f aca="false">+'PLANTILLA PEDIDOS'!S1741</f>
        <v>EGU074</v>
      </c>
      <c r="G1737" s="1" t="str">
        <f aca="false">TEXT(+'PLANTILLA PEDIDOS'!T1741,0)</f>
        <v>814190430</v>
      </c>
      <c r="H1737" s="1" t="n">
        <f aca="false">+'PLANTILLA PEDIDOS'!U1741</f>
        <v>0</v>
      </c>
      <c r="I1737" s="1" t="str">
        <f aca="false">TEXT(+'PLANTILLA PEDIDOS'!V1741,0)</f>
        <v/>
      </c>
      <c r="J1737" s="1" t="str">
        <f aca="false">+'PLANTILLA PEDIDOS'!W1741</f>
        <v/>
      </c>
    </row>
    <row r="1738" customFormat="false" ht="13.8" hidden="false" customHeight="false" outlineLevel="0" collapsed="false">
      <c r="A1738" s="22" t="n">
        <f aca="false">+'PLANTILLA PEDIDOS'!$S$1</f>
        <v>45630</v>
      </c>
      <c r="B1738" s="1" t="str">
        <f aca="false">MID(+'PLANTILLA PEDIDOS'!O1742,1,4)</f>
        <v>7711</v>
      </c>
      <c r="C1738" s="1" t="str">
        <f aca="false">+'PLANTILLA PEDIDOS'!P1742</f>
        <v>SALDANA GALINDO JUAN MANUEL</v>
      </c>
      <c r="D1738" s="1" t="str">
        <f aca="false">TEXT(+'PLANTILLA PEDIDOS'!Q1742,0)</f>
        <v>1000036800</v>
      </c>
      <c r="E1738" s="1" t="str">
        <f aca="false">TEXT(+'PLANTILLA PEDIDOS'!R1742,0)</f>
        <v>50640324</v>
      </c>
      <c r="F1738" s="1" t="str">
        <f aca="false">+'PLANTILLA PEDIDOS'!S1742</f>
        <v>EGU074</v>
      </c>
      <c r="G1738" s="1" t="str">
        <f aca="false">TEXT(+'PLANTILLA PEDIDOS'!T1742,0)</f>
        <v>814190430</v>
      </c>
      <c r="H1738" s="1" t="n">
        <f aca="false">+'PLANTILLA PEDIDOS'!U1742</f>
        <v>0</v>
      </c>
      <c r="I1738" s="1" t="str">
        <f aca="false">TEXT(+'PLANTILLA PEDIDOS'!V1742,0)</f>
        <v/>
      </c>
      <c r="J1738" s="1" t="str">
        <f aca="false">+'PLANTILLA PEDIDOS'!W1742</f>
        <v/>
      </c>
    </row>
    <row r="1739" customFormat="false" ht="13.8" hidden="false" customHeight="false" outlineLevel="0" collapsed="false">
      <c r="A1739" s="22" t="n">
        <f aca="false">+'PLANTILLA PEDIDOS'!$S$1</f>
        <v>45630</v>
      </c>
      <c r="B1739" s="1" t="str">
        <f aca="false">MID(+'PLANTILLA PEDIDOS'!O1743,1,4)</f>
        <v>7711</v>
      </c>
      <c r="C1739" s="1" t="str">
        <f aca="false">+'PLANTILLA PEDIDOS'!P1743</f>
        <v>SALDANA GALINDO JUAN MANUEL</v>
      </c>
      <c r="D1739" s="1" t="str">
        <f aca="false">TEXT(+'PLANTILLA PEDIDOS'!Q1743,0)</f>
        <v>1000036800</v>
      </c>
      <c r="E1739" s="1" t="str">
        <f aca="false">TEXT(+'PLANTILLA PEDIDOS'!R1743,0)</f>
        <v>50640324</v>
      </c>
      <c r="F1739" s="1" t="str">
        <f aca="false">+'PLANTILLA PEDIDOS'!S1743</f>
        <v>EGU074</v>
      </c>
      <c r="G1739" s="1" t="str">
        <f aca="false">TEXT(+'PLANTILLA PEDIDOS'!T1743,0)</f>
        <v>814190430</v>
      </c>
      <c r="H1739" s="1" t="n">
        <f aca="false">+'PLANTILLA PEDIDOS'!U1743</f>
        <v>0</v>
      </c>
      <c r="I1739" s="1" t="str">
        <f aca="false">TEXT(+'PLANTILLA PEDIDOS'!V1743,0)</f>
        <v/>
      </c>
      <c r="J1739" s="1" t="str">
        <f aca="false">+'PLANTILLA PEDIDOS'!W1743</f>
        <v/>
      </c>
    </row>
    <row r="1740" customFormat="false" ht="13.8" hidden="false" customHeight="false" outlineLevel="0" collapsed="false">
      <c r="A1740" s="22" t="n">
        <f aca="false">+'PLANTILLA PEDIDOS'!$S$1</f>
        <v>45630</v>
      </c>
      <c r="B1740" s="1" t="str">
        <f aca="false">MID(+'PLANTILLA PEDIDOS'!O1744,1,4)</f>
        <v>7711</v>
      </c>
      <c r="C1740" s="1" t="str">
        <f aca="false">+'PLANTILLA PEDIDOS'!P1744</f>
        <v>SALDANA GALINDO JUAN MANUEL</v>
      </c>
      <c r="D1740" s="1" t="str">
        <f aca="false">TEXT(+'PLANTILLA PEDIDOS'!Q1744,0)</f>
        <v>1000036800</v>
      </c>
      <c r="E1740" s="1" t="str">
        <f aca="false">TEXT(+'PLANTILLA PEDIDOS'!R1744,0)</f>
        <v>50640324</v>
      </c>
      <c r="F1740" s="1" t="str">
        <f aca="false">+'PLANTILLA PEDIDOS'!S1744</f>
        <v>EGU074</v>
      </c>
      <c r="G1740" s="1" t="str">
        <f aca="false">TEXT(+'PLANTILLA PEDIDOS'!T1744,0)</f>
        <v>814190430</v>
      </c>
      <c r="H1740" s="1" t="n">
        <f aca="false">+'PLANTILLA PEDIDOS'!U1744</f>
        <v>0</v>
      </c>
      <c r="I1740" s="1" t="str">
        <f aca="false">TEXT(+'PLANTILLA PEDIDOS'!V1744,0)</f>
        <v/>
      </c>
      <c r="J1740" s="1" t="str">
        <f aca="false">+'PLANTILLA PEDIDOS'!W1744</f>
        <v/>
      </c>
    </row>
    <row r="1741" customFormat="false" ht="13.8" hidden="false" customHeight="false" outlineLevel="0" collapsed="false">
      <c r="A1741" s="22" t="n">
        <f aca="false">+'PLANTILLA PEDIDOS'!$S$1</f>
        <v>45630</v>
      </c>
      <c r="B1741" s="1" t="str">
        <f aca="false">MID(+'PLANTILLA PEDIDOS'!O1745,1,4)</f>
        <v>7711</v>
      </c>
      <c r="C1741" s="1" t="str">
        <f aca="false">+'PLANTILLA PEDIDOS'!P1745</f>
        <v>SALDANA GALINDO JUAN MANUEL</v>
      </c>
      <c r="D1741" s="1" t="str">
        <f aca="false">TEXT(+'PLANTILLA PEDIDOS'!Q1745,0)</f>
        <v>1000036800</v>
      </c>
      <c r="E1741" s="1" t="str">
        <f aca="false">TEXT(+'PLANTILLA PEDIDOS'!R1745,0)</f>
        <v>50640324</v>
      </c>
      <c r="F1741" s="1" t="str">
        <f aca="false">+'PLANTILLA PEDIDOS'!S1745</f>
        <v>EGU074</v>
      </c>
      <c r="G1741" s="1" t="str">
        <f aca="false">TEXT(+'PLANTILLA PEDIDOS'!T1745,0)</f>
        <v>814190430</v>
      </c>
      <c r="H1741" s="1" t="n">
        <f aca="false">+'PLANTILLA PEDIDOS'!U1745</f>
        <v>0</v>
      </c>
      <c r="I1741" s="1" t="str">
        <f aca="false">TEXT(+'PLANTILLA PEDIDOS'!V1745,0)</f>
        <v/>
      </c>
      <c r="J1741" s="1" t="str">
        <f aca="false">+'PLANTILLA PEDIDOS'!W1745</f>
        <v/>
      </c>
    </row>
    <row r="1742" customFormat="false" ht="13.8" hidden="false" customHeight="false" outlineLevel="0" collapsed="false">
      <c r="A1742" s="22" t="n">
        <f aca="false">+'PLANTILLA PEDIDOS'!$S$1</f>
        <v>45630</v>
      </c>
      <c r="B1742" s="1" t="str">
        <f aca="false">MID(+'PLANTILLA PEDIDOS'!O1746,1,4)</f>
        <v>7711</v>
      </c>
      <c r="C1742" s="1" t="str">
        <f aca="false">+'PLANTILLA PEDIDOS'!P1746</f>
        <v>SALDANA GALINDO JUAN MANUEL</v>
      </c>
      <c r="D1742" s="1" t="str">
        <f aca="false">TEXT(+'PLANTILLA PEDIDOS'!Q1746,0)</f>
        <v>1000036800</v>
      </c>
      <c r="E1742" s="1" t="str">
        <f aca="false">TEXT(+'PLANTILLA PEDIDOS'!R1746,0)</f>
        <v>50640324</v>
      </c>
      <c r="F1742" s="1" t="str">
        <f aca="false">+'PLANTILLA PEDIDOS'!S1746</f>
        <v>EGU074</v>
      </c>
      <c r="G1742" s="1" t="str">
        <f aca="false">TEXT(+'PLANTILLA PEDIDOS'!T1746,0)</f>
        <v>814190430</v>
      </c>
      <c r="H1742" s="1" t="n">
        <f aca="false">+'PLANTILLA PEDIDOS'!U1746</f>
        <v>0</v>
      </c>
      <c r="I1742" s="1" t="str">
        <f aca="false">TEXT(+'PLANTILLA PEDIDOS'!V1746,0)</f>
        <v/>
      </c>
      <c r="J1742" s="1" t="str">
        <f aca="false">+'PLANTILLA PEDIDOS'!W1746</f>
        <v/>
      </c>
    </row>
    <row r="1743" customFormat="false" ht="13.8" hidden="false" customHeight="false" outlineLevel="0" collapsed="false">
      <c r="A1743" s="22" t="n">
        <f aca="false">+'PLANTILLA PEDIDOS'!$S$1</f>
        <v>45630</v>
      </c>
      <c r="B1743" s="1" t="str">
        <f aca="false">MID(+'PLANTILLA PEDIDOS'!O1747,1,4)</f>
        <v>7711</v>
      </c>
      <c r="C1743" s="1" t="str">
        <f aca="false">+'PLANTILLA PEDIDOS'!P1747</f>
        <v>SALDANA GALINDO JUAN MANUEL</v>
      </c>
      <c r="D1743" s="1" t="str">
        <f aca="false">TEXT(+'PLANTILLA PEDIDOS'!Q1747,0)</f>
        <v>1000036800</v>
      </c>
      <c r="E1743" s="1" t="str">
        <f aca="false">TEXT(+'PLANTILLA PEDIDOS'!R1747,0)</f>
        <v>50640324</v>
      </c>
      <c r="F1743" s="1" t="str">
        <f aca="false">+'PLANTILLA PEDIDOS'!S1747</f>
        <v>EGU074</v>
      </c>
      <c r="G1743" s="1" t="str">
        <f aca="false">TEXT(+'PLANTILLA PEDIDOS'!T1747,0)</f>
        <v>814190430</v>
      </c>
      <c r="H1743" s="1" t="n">
        <f aca="false">+'PLANTILLA PEDIDOS'!U1747</f>
        <v>0</v>
      </c>
      <c r="I1743" s="1" t="str">
        <f aca="false">TEXT(+'PLANTILLA PEDIDOS'!V1747,0)</f>
        <v/>
      </c>
      <c r="J1743" s="1" t="str">
        <f aca="false">+'PLANTILLA PEDIDOS'!W1747</f>
        <v/>
      </c>
    </row>
    <row r="1744" customFormat="false" ht="13.8" hidden="false" customHeight="false" outlineLevel="0" collapsed="false">
      <c r="A1744" s="22" t="n">
        <f aca="false">+'PLANTILLA PEDIDOS'!$S$1</f>
        <v>45630</v>
      </c>
      <c r="B1744" s="1" t="str">
        <f aca="false">MID(+'PLANTILLA PEDIDOS'!O1748,1,4)</f>
        <v>7711</v>
      </c>
      <c r="C1744" s="1" t="str">
        <f aca="false">+'PLANTILLA PEDIDOS'!P1748</f>
        <v>SALDANA GALINDO JUAN MANUEL</v>
      </c>
      <c r="D1744" s="1" t="str">
        <f aca="false">TEXT(+'PLANTILLA PEDIDOS'!Q1748,0)</f>
        <v>1000036800</v>
      </c>
      <c r="E1744" s="1" t="str">
        <f aca="false">TEXT(+'PLANTILLA PEDIDOS'!R1748,0)</f>
        <v>50640324</v>
      </c>
      <c r="F1744" s="1" t="str">
        <f aca="false">+'PLANTILLA PEDIDOS'!S1748</f>
        <v>EGU074</v>
      </c>
      <c r="G1744" s="1" t="str">
        <f aca="false">TEXT(+'PLANTILLA PEDIDOS'!T1748,0)</f>
        <v>814190430</v>
      </c>
      <c r="H1744" s="1" t="n">
        <f aca="false">+'PLANTILLA PEDIDOS'!U1748</f>
        <v>0</v>
      </c>
      <c r="I1744" s="1" t="str">
        <f aca="false">TEXT(+'PLANTILLA PEDIDOS'!V1748,0)</f>
        <v/>
      </c>
      <c r="J1744" s="1" t="str">
        <f aca="false">+'PLANTILLA PEDIDOS'!W1748</f>
        <v/>
      </c>
    </row>
    <row r="1745" customFormat="false" ht="13.8" hidden="false" customHeight="false" outlineLevel="0" collapsed="false">
      <c r="A1745" s="22" t="n">
        <f aca="false">+'PLANTILLA PEDIDOS'!$S$1</f>
        <v>45630</v>
      </c>
      <c r="B1745" s="1" t="str">
        <f aca="false">MID(+'PLANTILLA PEDIDOS'!O1749,1,4)</f>
        <v>7711</v>
      </c>
      <c r="C1745" s="1" t="str">
        <f aca="false">+'PLANTILLA PEDIDOS'!P1749</f>
        <v>SALDANA GALINDO JUAN MANUEL</v>
      </c>
      <c r="D1745" s="1" t="str">
        <f aca="false">TEXT(+'PLANTILLA PEDIDOS'!Q1749,0)</f>
        <v>1000036800</v>
      </c>
      <c r="E1745" s="1" t="str">
        <f aca="false">TEXT(+'PLANTILLA PEDIDOS'!R1749,0)</f>
        <v>50640324</v>
      </c>
      <c r="F1745" s="1" t="str">
        <f aca="false">+'PLANTILLA PEDIDOS'!S1749</f>
        <v>EGU074</v>
      </c>
      <c r="G1745" s="1" t="str">
        <f aca="false">TEXT(+'PLANTILLA PEDIDOS'!T1749,0)</f>
        <v>814190430</v>
      </c>
      <c r="H1745" s="1" t="n">
        <f aca="false">+'PLANTILLA PEDIDOS'!U1749</f>
        <v>0</v>
      </c>
      <c r="I1745" s="1" t="str">
        <f aca="false">TEXT(+'PLANTILLA PEDIDOS'!V1749,0)</f>
        <v/>
      </c>
      <c r="J1745" s="1" t="str">
        <f aca="false">+'PLANTILLA PEDIDOS'!W1749</f>
        <v/>
      </c>
    </row>
    <row r="1746" customFormat="false" ht="13.8" hidden="false" customHeight="false" outlineLevel="0" collapsed="false">
      <c r="A1746" s="22" t="n">
        <f aca="false">+'PLANTILLA PEDIDOS'!$S$1</f>
        <v>45630</v>
      </c>
      <c r="B1746" s="1" t="str">
        <f aca="false">MID(+'PLANTILLA PEDIDOS'!O1750,1,4)</f>
        <v>7711</v>
      </c>
      <c r="C1746" s="1" t="str">
        <f aca="false">+'PLANTILLA PEDIDOS'!P1750</f>
        <v>SALDANA GALINDO JUAN MANUEL</v>
      </c>
      <c r="D1746" s="1" t="str">
        <f aca="false">TEXT(+'PLANTILLA PEDIDOS'!Q1750,0)</f>
        <v>1000036800</v>
      </c>
      <c r="E1746" s="1" t="str">
        <f aca="false">TEXT(+'PLANTILLA PEDIDOS'!R1750,0)</f>
        <v>50640324</v>
      </c>
      <c r="F1746" s="1" t="str">
        <f aca="false">+'PLANTILLA PEDIDOS'!S1750</f>
        <v>EGU074</v>
      </c>
      <c r="G1746" s="1" t="str">
        <f aca="false">TEXT(+'PLANTILLA PEDIDOS'!T1750,0)</f>
        <v>814190430</v>
      </c>
      <c r="H1746" s="1" t="n">
        <f aca="false">+'PLANTILLA PEDIDOS'!U1750</f>
        <v>0</v>
      </c>
      <c r="I1746" s="1" t="str">
        <f aca="false">TEXT(+'PLANTILLA PEDIDOS'!V1750,0)</f>
        <v/>
      </c>
      <c r="J1746" s="1" t="str">
        <f aca="false">+'PLANTILLA PEDIDOS'!W1750</f>
        <v/>
      </c>
    </row>
    <row r="1747" customFormat="false" ht="13.8" hidden="false" customHeight="false" outlineLevel="0" collapsed="false">
      <c r="A1747" s="22" t="n">
        <f aca="false">+'PLANTILLA PEDIDOS'!$S$1</f>
        <v>45630</v>
      </c>
      <c r="B1747" s="1" t="str">
        <f aca="false">MID(+'PLANTILLA PEDIDOS'!O1751,1,4)</f>
        <v>7711</v>
      </c>
      <c r="C1747" s="1" t="str">
        <f aca="false">+'PLANTILLA PEDIDOS'!P1751</f>
        <v>SALDANA GALINDO JUAN MANUEL</v>
      </c>
      <c r="D1747" s="1" t="str">
        <f aca="false">TEXT(+'PLANTILLA PEDIDOS'!Q1751,0)</f>
        <v>1000036800</v>
      </c>
      <c r="E1747" s="1" t="str">
        <f aca="false">TEXT(+'PLANTILLA PEDIDOS'!R1751,0)</f>
        <v>50640324</v>
      </c>
      <c r="F1747" s="1" t="str">
        <f aca="false">+'PLANTILLA PEDIDOS'!S1751</f>
        <v>EGU074</v>
      </c>
      <c r="G1747" s="1" t="str">
        <f aca="false">TEXT(+'PLANTILLA PEDIDOS'!T1751,0)</f>
        <v>814190430</v>
      </c>
      <c r="H1747" s="1" t="n">
        <f aca="false">+'PLANTILLA PEDIDOS'!U1751</f>
        <v>0</v>
      </c>
      <c r="I1747" s="1" t="str">
        <f aca="false">TEXT(+'PLANTILLA PEDIDOS'!V1751,0)</f>
        <v/>
      </c>
      <c r="J1747" s="1" t="str">
        <f aca="false">+'PLANTILLA PEDIDOS'!W1751</f>
        <v/>
      </c>
    </row>
    <row r="1748" customFormat="false" ht="13.8" hidden="false" customHeight="false" outlineLevel="0" collapsed="false">
      <c r="A1748" s="22" t="n">
        <f aca="false">+'PLANTILLA PEDIDOS'!$S$1</f>
        <v>45630</v>
      </c>
      <c r="B1748" s="1" t="str">
        <f aca="false">MID(+'PLANTILLA PEDIDOS'!O1752,1,4)</f>
        <v>7711</v>
      </c>
      <c r="C1748" s="1" t="str">
        <f aca="false">+'PLANTILLA PEDIDOS'!P1752</f>
        <v>SALDANA GALINDO JUAN MANUEL</v>
      </c>
      <c r="D1748" s="1" t="str">
        <f aca="false">TEXT(+'PLANTILLA PEDIDOS'!Q1752,0)</f>
        <v>1000036800</v>
      </c>
      <c r="E1748" s="1" t="str">
        <f aca="false">TEXT(+'PLANTILLA PEDIDOS'!R1752,0)</f>
        <v>50640324</v>
      </c>
      <c r="F1748" s="1" t="str">
        <f aca="false">+'PLANTILLA PEDIDOS'!S1752</f>
        <v>EGU074</v>
      </c>
      <c r="G1748" s="1" t="str">
        <f aca="false">TEXT(+'PLANTILLA PEDIDOS'!T1752,0)</f>
        <v>814190430</v>
      </c>
      <c r="H1748" s="1" t="n">
        <f aca="false">+'PLANTILLA PEDIDOS'!U1752</f>
        <v>0</v>
      </c>
      <c r="I1748" s="1" t="str">
        <f aca="false">TEXT(+'PLANTILLA PEDIDOS'!V1752,0)</f>
        <v/>
      </c>
      <c r="J1748" s="1" t="str">
        <f aca="false">+'PLANTILLA PEDIDOS'!W1752</f>
        <v/>
      </c>
    </row>
    <row r="1749" customFormat="false" ht="13.8" hidden="false" customHeight="false" outlineLevel="0" collapsed="false">
      <c r="A1749" s="22" t="n">
        <f aca="false">+'PLANTILLA PEDIDOS'!$S$1</f>
        <v>45630</v>
      </c>
      <c r="B1749" s="1" t="str">
        <f aca="false">MID(+'PLANTILLA PEDIDOS'!O1753,1,4)</f>
        <v>7711</v>
      </c>
      <c r="C1749" s="1" t="str">
        <f aca="false">+'PLANTILLA PEDIDOS'!P1753</f>
        <v>SALDANA GALINDO JUAN MANUEL</v>
      </c>
      <c r="D1749" s="1" t="str">
        <f aca="false">TEXT(+'PLANTILLA PEDIDOS'!Q1753,0)</f>
        <v>1000036800</v>
      </c>
      <c r="E1749" s="1" t="str">
        <f aca="false">TEXT(+'PLANTILLA PEDIDOS'!R1753,0)</f>
        <v>50640324</v>
      </c>
      <c r="F1749" s="1" t="str">
        <f aca="false">+'PLANTILLA PEDIDOS'!S1753</f>
        <v>EGU074</v>
      </c>
      <c r="G1749" s="1" t="str">
        <f aca="false">TEXT(+'PLANTILLA PEDIDOS'!T1753,0)</f>
        <v>814190430</v>
      </c>
      <c r="H1749" s="1" t="n">
        <f aca="false">+'PLANTILLA PEDIDOS'!U1753</f>
        <v>0</v>
      </c>
      <c r="I1749" s="1" t="str">
        <f aca="false">TEXT(+'PLANTILLA PEDIDOS'!V1753,0)</f>
        <v/>
      </c>
      <c r="J1749" s="1" t="str">
        <f aca="false">+'PLANTILLA PEDIDOS'!W1753</f>
        <v/>
      </c>
    </row>
    <row r="1750" customFormat="false" ht="13.8" hidden="false" customHeight="false" outlineLevel="0" collapsed="false">
      <c r="A1750" s="22" t="n">
        <f aca="false">+'PLANTILLA PEDIDOS'!$S$1</f>
        <v>45630</v>
      </c>
      <c r="B1750" s="1" t="str">
        <f aca="false">MID(+'PLANTILLA PEDIDOS'!O1754,1,4)</f>
        <v>7711</v>
      </c>
      <c r="C1750" s="1" t="str">
        <f aca="false">+'PLANTILLA PEDIDOS'!P1754</f>
        <v>SALDANA GALINDO JUAN MANUEL</v>
      </c>
      <c r="D1750" s="1" t="str">
        <f aca="false">TEXT(+'PLANTILLA PEDIDOS'!Q1754,0)</f>
        <v>1000036800</v>
      </c>
      <c r="E1750" s="1" t="str">
        <f aca="false">TEXT(+'PLANTILLA PEDIDOS'!R1754,0)</f>
        <v>50640324</v>
      </c>
      <c r="F1750" s="1" t="str">
        <f aca="false">+'PLANTILLA PEDIDOS'!S1754</f>
        <v>EGU074</v>
      </c>
      <c r="G1750" s="1" t="str">
        <f aca="false">TEXT(+'PLANTILLA PEDIDOS'!T1754,0)</f>
        <v>814190430</v>
      </c>
      <c r="H1750" s="1" t="n">
        <f aca="false">+'PLANTILLA PEDIDOS'!U1754</f>
        <v>0</v>
      </c>
      <c r="I1750" s="1" t="str">
        <f aca="false">TEXT(+'PLANTILLA PEDIDOS'!V1754,0)</f>
        <v/>
      </c>
      <c r="J1750" s="1" t="str">
        <f aca="false">+'PLANTILLA PEDIDOS'!W1754</f>
        <v/>
      </c>
    </row>
    <row r="1751" customFormat="false" ht="13.8" hidden="false" customHeight="false" outlineLevel="0" collapsed="false">
      <c r="A1751" s="22" t="n">
        <f aca="false">+'PLANTILLA PEDIDOS'!$S$1</f>
        <v>45630</v>
      </c>
      <c r="B1751" s="1" t="str">
        <f aca="false">MID(+'PLANTILLA PEDIDOS'!O1755,1,4)</f>
        <v>7711</v>
      </c>
      <c r="C1751" s="1" t="str">
        <f aca="false">+'PLANTILLA PEDIDOS'!P1755</f>
        <v>SALDANA GALINDO JUAN MANUEL</v>
      </c>
      <c r="D1751" s="1" t="str">
        <f aca="false">TEXT(+'PLANTILLA PEDIDOS'!Q1755,0)</f>
        <v>1000036800</v>
      </c>
      <c r="E1751" s="1" t="str">
        <f aca="false">TEXT(+'PLANTILLA PEDIDOS'!R1755,0)</f>
        <v>50640324</v>
      </c>
      <c r="F1751" s="1" t="str">
        <f aca="false">+'PLANTILLA PEDIDOS'!S1755</f>
        <v>EGU074</v>
      </c>
      <c r="G1751" s="1" t="str">
        <f aca="false">TEXT(+'PLANTILLA PEDIDOS'!T1755,0)</f>
        <v>814190430</v>
      </c>
      <c r="H1751" s="1" t="n">
        <f aca="false">+'PLANTILLA PEDIDOS'!U1755</f>
        <v>0</v>
      </c>
      <c r="I1751" s="1" t="str">
        <f aca="false">TEXT(+'PLANTILLA PEDIDOS'!V1755,0)</f>
        <v/>
      </c>
      <c r="J1751" s="1" t="str">
        <f aca="false">+'PLANTILLA PEDIDOS'!W1755</f>
        <v/>
      </c>
    </row>
    <row r="1752" customFormat="false" ht="13.8" hidden="false" customHeight="false" outlineLevel="0" collapsed="false">
      <c r="A1752" s="22" t="n">
        <f aca="false">+'PLANTILLA PEDIDOS'!$S$1</f>
        <v>45630</v>
      </c>
      <c r="B1752" s="1" t="str">
        <f aca="false">MID(+'PLANTILLA PEDIDOS'!O1756,1,4)</f>
        <v>7711</v>
      </c>
      <c r="C1752" s="1" t="str">
        <f aca="false">+'PLANTILLA PEDIDOS'!P1756</f>
        <v>SALDANA GALINDO JUAN MANUEL</v>
      </c>
      <c r="D1752" s="1" t="str">
        <f aca="false">TEXT(+'PLANTILLA PEDIDOS'!Q1756,0)</f>
        <v>1000036800</v>
      </c>
      <c r="E1752" s="1" t="str">
        <f aca="false">TEXT(+'PLANTILLA PEDIDOS'!R1756,0)</f>
        <v>50640324</v>
      </c>
      <c r="F1752" s="1" t="str">
        <f aca="false">+'PLANTILLA PEDIDOS'!S1756</f>
        <v>EGU074</v>
      </c>
      <c r="G1752" s="1" t="str">
        <f aca="false">TEXT(+'PLANTILLA PEDIDOS'!T1756,0)</f>
        <v>814190430</v>
      </c>
      <c r="H1752" s="1" t="n">
        <f aca="false">+'PLANTILLA PEDIDOS'!U1756</f>
        <v>0</v>
      </c>
      <c r="I1752" s="1" t="str">
        <f aca="false">TEXT(+'PLANTILLA PEDIDOS'!V1756,0)</f>
        <v/>
      </c>
      <c r="J1752" s="1" t="str">
        <f aca="false">+'PLANTILLA PEDIDOS'!W1756</f>
        <v/>
      </c>
    </row>
    <row r="1753" customFormat="false" ht="13.8" hidden="false" customHeight="false" outlineLevel="0" collapsed="false">
      <c r="A1753" s="22" t="n">
        <f aca="false">+'PLANTILLA PEDIDOS'!$S$1</f>
        <v>45630</v>
      </c>
      <c r="B1753" s="1" t="str">
        <f aca="false">MID(+'PLANTILLA PEDIDOS'!O1757,1,4)</f>
        <v>7711</v>
      </c>
      <c r="C1753" s="1" t="str">
        <f aca="false">+'PLANTILLA PEDIDOS'!P1757</f>
        <v>SALDANA GALINDO JUAN MANUEL</v>
      </c>
      <c r="D1753" s="1" t="str">
        <f aca="false">TEXT(+'PLANTILLA PEDIDOS'!Q1757,0)</f>
        <v>1000036800</v>
      </c>
      <c r="E1753" s="1" t="str">
        <f aca="false">TEXT(+'PLANTILLA PEDIDOS'!R1757,0)</f>
        <v>50640324</v>
      </c>
      <c r="F1753" s="1" t="str">
        <f aca="false">+'PLANTILLA PEDIDOS'!S1757</f>
        <v>EGU074</v>
      </c>
      <c r="G1753" s="1" t="str">
        <f aca="false">TEXT(+'PLANTILLA PEDIDOS'!T1757,0)</f>
        <v>814190430</v>
      </c>
      <c r="H1753" s="1" t="n">
        <f aca="false">+'PLANTILLA PEDIDOS'!U1757</f>
        <v>0</v>
      </c>
      <c r="I1753" s="1" t="str">
        <f aca="false">TEXT(+'PLANTILLA PEDIDOS'!V1757,0)</f>
        <v/>
      </c>
      <c r="J1753" s="1" t="str">
        <f aca="false">+'PLANTILLA PEDIDOS'!W1757</f>
        <v/>
      </c>
    </row>
    <row r="1754" customFormat="false" ht="13.8" hidden="false" customHeight="false" outlineLevel="0" collapsed="false">
      <c r="A1754" s="22" t="n">
        <f aca="false">+'PLANTILLA PEDIDOS'!$S$1</f>
        <v>45630</v>
      </c>
      <c r="B1754" s="1" t="str">
        <f aca="false">MID(+'PLANTILLA PEDIDOS'!O1758,1,4)</f>
        <v>7711</v>
      </c>
      <c r="C1754" s="1" t="str">
        <f aca="false">+'PLANTILLA PEDIDOS'!P1758</f>
        <v>SALDANA GALINDO JUAN MANUEL</v>
      </c>
      <c r="D1754" s="1" t="str">
        <f aca="false">TEXT(+'PLANTILLA PEDIDOS'!Q1758,0)</f>
        <v>1000036800</v>
      </c>
      <c r="E1754" s="1" t="str">
        <f aca="false">TEXT(+'PLANTILLA PEDIDOS'!R1758,0)</f>
        <v>50640324</v>
      </c>
      <c r="F1754" s="1" t="str">
        <f aca="false">+'PLANTILLA PEDIDOS'!S1758</f>
        <v>EGU074</v>
      </c>
      <c r="G1754" s="1" t="str">
        <f aca="false">TEXT(+'PLANTILLA PEDIDOS'!T1758,0)</f>
        <v>814190430</v>
      </c>
      <c r="H1754" s="1" t="n">
        <f aca="false">+'PLANTILLA PEDIDOS'!U1758</f>
        <v>0</v>
      </c>
      <c r="I1754" s="1" t="str">
        <f aca="false">TEXT(+'PLANTILLA PEDIDOS'!V1758,0)</f>
        <v/>
      </c>
      <c r="J1754" s="1" t="str">
        <f aca="false">+'PLANTILLA PEDIDOS'!W1758</f>
        <v/>
      </c>
    </row>
    <row r="1755" customFormat="false" ht="13.8" hidden="false" customHeight="false" outlineLevel="0" collapsed="false">
      <c r="A1755" s="22" t="n">
        <f aca="false">+'PLANTILLA PEDIDOS'!$S$1</f>
        <v>45630</v>
      </c>
      <c r="B1755" s="1" t="str">
        <f aca="false">MID(+'PLANTILLA PEDIDOS'!O1759,1,4)</f>
        <v>7711</v>
      </c>
      <c r="C1755" s="1" t="str">
        <f aca="false">+'PLANTILLA PEDIDOS'!P1759</f>
        <v>SALDANA GALINDO JUAN MANUEL</v>
      </c>
      <c r="D1755" s="1" t="str">
        <f aca="false">TEXT(+'PLANTILLA PEDIDOS'!Q1759,0)</f>
        <v>1000036800</v>
      </c>
      <c r="E1755" s="1" t="str">
        <f aca="false">TEXT(+'PLANTILLA PEDIDOS'!R1759,0)</f>
        <v>50640324</v>
      </c>
      <c r="F1755" s="1" t="str">
        <f aca="false">+'PLANTILLA PEDIDOS'!S1759</f>
        <v>EGU074</v>
      </c>
      <c r="G1755" s="1" t="str">
        <f aca="false">TEXT(+'PLANTILLA PEDIDOS'!T1759,0)</f>
        <v>814190430</v>
      </c>
      <c r="H1755" s="1" t="n">
        <f aca="false">+'PLANTILLA PEDIDOS'!U1759</f>
        <v>0</v>
      </c>
      <c r="I1755" s="1" t="str">
        <f aca="false">TEXT(+'PLANTILLA PEDIDOS'!V1759,0)</f>
        <v/>
      </c>
      <c r="J1755" s="1" t="str">
        <f aca="false">+'PLANTILLA PEDIDOS'!W1759</f>
        <v/>
      </c>
    </row>
    <row r="1756" customFormat="false" ht="13.8" hidden="false" customHeight="false" outlineLevel="0" collapsed="false">
      <c r="A1756" s="22" t="n">
        <f aca="false">+'PLANTILLA PEDIDOS'!$S$1</f>
        <v>45630</v>
      </c>
      <c r="B1756" s="1" t="str">
        <f aca="false">MID(+'PLANTILLA PEDIDOS'!O1760,1,4)</f>
        <v>7711</v>
      </c>
      <c r="C1756" s="1" t="str">
        <f aca="false">+'PLANTILLA PEDIDOS'!P1760</f>
        <v>SALDANA GALINDO JUAN MANUEL</v>
      </c>
      <c r="D1756" s="1" t="str">
        <f aca="false">TEXT(+'PLANTILLA PEDIDOS'!Q1760,0)</f>
        <v>1000036800</v>
      </c>
      <c r="E1756" s="1" t="str">
        <f aca="false">TEXT(+'PLANTILLA PEDIDOS'!R1760,0)</f>
        <v>50640324</v>
      </c>
      <c r="F1756" s="1" t="str">
        <f aca="false">+'PLANTILLA PEDIDOS'!S1760</f>
        <v>EGU074</v>
      </c>
      <c r="G1756" s="1" t="str">
        <f aca="false">TEXT(+'PLANTILLA PEDIDOS'!T1760,0)</f>
        <v>814190430</v>
      </c>
      <c r="H1756" s="1" t="n">
        <f aca="false">+'PLANTILLA PEDIDOS'!U1760</f>
        <v>0</v>
      </c>
      <c r="I1756" s="1" t="str">
        <f aca="false">TEXT(+'PLANTILLA PEDIDOS'!V1760,0)</f>
        <v/>
      </c>
      <c r="J1756" s="1" t="str">
        <f aca="false">+'PLANTILLA PEDIDOS'!W1760</f>
        <v/>
      </c>
    </row>
    <row r="1757" customFormat="false" ht="13.8" hidden="false" customHeight="false" outlineLevel="0" collapsed="false">
      <c r="A1757" s="22" t="n">
        <f aca="false">+'PLANTILLA PEDIDOS'!$S$1</f>
        <v>45630</v>
      </c>
      <c r="B1757" s="1" t="str">
        <f aca="false">MID(+'PLANTILLA PEDIDOS'!O1761,1,4)</f>
        <v>7711</v>
      </c>
      <c r="C1757" s="1" t="str">
        <f aca="false">+'PLANTILLA PEDIDOS'!P1761</f>
        <v>SALDANA GALINDO JUAN MANUEL</v>
      </c>
      <c r="D1757" s="1" t="str">
        <f aca="false">TEXT(+'PLANTILLA PEDIDOS'!Q1761,0)</f>
        <v>1000036800</v>
      </c>
      <c r="E1757" s="1" t="str">
        <f aca="false">TEXT(+'PLANTILLA PEDIDOS'!R1761,0)</f>
        <v>50640324</v>
      </c>
      <c r="F1757" s="1" t="str">
        <f aca="false">+'PLANTILLA PEDIDOS'!S1761</f>
        <v>EGU074</v>
      </c>
      <c r="G1757" s="1" t="str">
        <f aca="false">TEXT(+'PLANTILLA PEDIDOS'!T1761,0)</f>
        <v>814190430</v>
      </c>
      <c r="H1757" s="1" t="n">
        <f aca="false">+'PLANTILLA PEDIDOS'!U1761</f>
        <v>0</v>
      </c>
      <c r="I1757" s="1" t="str">
        <f aca="false">TEXT(+'PLANTILLA PEDIDOS'!V1761,0)</f>
        <v/>
      </c>
      <c r="J1757" s="1" t="str">
        <f aca="false">+'PLANTILLA PEDIDOS'!W1761</f>
        <v/>
      </c>
    </row>
    <row r="1758" customFormat="false" ht="13.8" hidden="false" customHeight="false" outlineLevel="0" collapsed="false">
      <c r="A1758" s="22" t="n">
        <f aca="false">+'PLANTILLA PEDIDOS'!$S$1</f>
        <v>45630</v>
      </c>
      <c r="B1758" s="1" t="str">
        <f aca="false">MID(+'PLANTILLA PEDIDOS'!O1762,1,4)</f>
        <v>7711</v>
      </c>
      <c r="C1758" s="1" t="str">
        <f aca="false">+'PLANTILLA PEDIDOS'!P1762</f>
        <v>VILLA GARCIA PATRICIO VICENTE</v>
      </c>
      <c r="D1758" s="1" t="str">
        <f aca="false">TEXT(+'PLANTILLA PEDIDOS'!Q1762,0)</f>
        <v>1000115040</v>
      </c>
      <c r="E1758" s="1" t="str">
        <f aca="false">TEXT(+'PLANTILLA PEDIDOS'!R1762,0)</f>
        <v>50640324</v>
      </c>
      <c r="F1758" s="1" t="str">
        <f aca="false">+'PLANTILLA PEDIDOS'!S1762</f>
        <v>EGU074</v>
      </c>
      <c r="G1758" s="1" t="str">
        <f aca="false">TEXT(+'PLANTILLA PEDIDOS'!T1762,0)</f>
        <v>814190430</v>
      </c>
      <c r="H1758" s="1" t="n">
        <f aca="false">+'PLANTILLA PEDIDOS'!U1762</f>
        <v>0</v>
      </c>
      <c r="I1758" s="1" t="str">
        <f aca="false">TEXT(+'PLANTILLA PEDIDOS'!V1762,0)</f>
        <v/>
      </c>
      <c r="J1758" s="1" t="str">
        <f aca="false">+'PLANTILLA PEDIDOS'!W1762</f>
        <v/>
      </c>
    </row>
    <row r="1759" customFormat="false" ht="13.8" hidden="false" customHeight="false" outlineLevel="0" collapsed="false">
      <c r="A1759" s="22" t="n">
        <f aca="false">+'PLANTILLA PEDIDOS'!$S$1</f>
        <v>45630</v>
      </c>
      <c r="B1759" s="1" t="str">
        <f aca="false">MID(+'PLANTILLA PEDIDOS'!O1763,1,4)</f>
        <v>7711</v>
      </c>
      <c r="C1759" s="1" t="str">
        <f aca="false">+'PLANTILLA PEDIDOS'!P1763</f>
        <v>VILLA GARCIA PATRICIO VICENTE</v>
      </c>
      <c r="D1759" s="1" t="str">
        <f aca="false">TEXT(+'PLANTILLA PEDIDOS'!Q1763,0)</f>
        <v>1000115040</v>
      </c>
      <c r="E1759" s="1" t="str">
        <f aca="false">TEXT(+'PLANTILLA PEDIDOS'!R1763,0)</f>
        <v>50640324</v>
      </c>
      <c r="F1759" s="1" t="str">
        <f aca="false">+'PLANTILLA PEDIDOS'!S1763</f>
        <v>EGU074</v>
      </c>
      <c r="G1759" s="1" t="str">
        <f aca="false">TEXT(+'PLANTILLA PEDIDOS'!T1763,0)</f>
        <v>814190430</v>
      </c>
      <c r="H1759" s="1" t="n">
        <f aca="false">+'PLANTILLA PEDIDOS'!U1763</f>
        <v>0</v>
      </c>
      <c r="I1759" s="1" t="str">
        <f aca="false">TEXT(+'PLANTILLA PEDIDOS'!V1763,0)</f>
        <v/>
      </c>
      <c r="J1759" s="1" t="str">
        <f aca="false">+'PLANTILLA PEDIDOS'!W1763</f>
        <v/>
      </c>
    </row>
    <row r="1760" customFormat="false" ht="13.8" hidden="false" customHeight="false" outlineLevel="0" collapsed="false">
      <c r="A1760" s="22" t="n">
        <f aca="false">+'PLANTILLA PEDIDOS'!$S$1</f>
        <v>45630</v>
      </c>
      <c r="B1760" s="1" t="str">
        <f aca="false">MID(+'PLANTILLA PEDIDOS'!O1764,1,4)</f>
        <v>7711</v>
      </c>
      <c r="C1760" s="1" t="str">
        <f aca="false">+'PLANTILLA PEDIDOS'!P1764</f>
        <v>VILLA GARCIA PATRICIO VICENTE</v>
      </c>
      <c r="D1760" s="1" t="str">
        <f aca="false">TEXT(+'PLANTILLA PEDIDOS'!Q1764,0)</f>
        <v>1000115040</v>
      </c>
      <c r="E1760" s="1" t="str">
        <f aca="false">TEXT(+'PLANTILLA PEDIDOS'!R1764,0)</f>
        <v>50640324</v>
      </c>
      <c r="F1760" s="1" t="str">
        <f aca="false">+'PLANTILLA PEDIDOS'!S1764</f>
        <v>EGU074</v>
      </c>
      <c r="G1760" s="1" t="str">
        <f aca="false">TEXT(+'PLANTILLA PEDIDOS'!T1764,0)</f>
        <v>814190428</v>
      </c>
      <c r="H1760" s="1" t="n">
        <f aca="false">+'PLANTILLA PEDIDOS'!U1764</f>
        <v>0</v>
      </c>
      <c r="I1760" s="1" t="str">
        <f aca="false">TEXT(+'PLANTILLA PEDIDOS'!V1764,0)</f>
        <v/>
      </c>
      <c r="J1760" s="1" t="str">
        <f aca="false">+'PLANTILLA PEDIDOS'!W1764</f>
        <v/>
      </c>
    </row>
    <row r="1761" customFormat="false" ht="13.8" hidden="false" customHeight="false" outlineLevel="0" collapsed="false">
      <c r="A1761" s="22" t="n">
        <f aca="false">+'PLANTILLA PEDIDOS'!$S$1</f>
        <v>45630</v>
      </c>
      <c r="B1761" s="1" t="str">
        <f aca="false">MID(+'PLANTILLA PEDIDOS'!O1765,1,4)</f>
        <v>7711</v>
      </c>
      <c r="C1761" s="1" t="str">
        <f aca="false">+'PLANTILLA PEDIDOS'!P1765</f>
        <v>VILLA GARCIA PATRICIO VICENTE</v>
      </c>
      <c r="D1761" s="1" t="str">
        <f aca="false">TEXT(+'PLANTILLA PEDIDOS'!Q1765,0)</f>
        <v>1000115040</v>
      </c>
      <c r="E1761" s="1" t="str">
        <f aca="false">TEXT(+'PLANTILLA PEDIDOS'!R1765,0)</f>
        <v>50640324</v>
      </c>
      <c r="F1761" s="1" t="str">
        <f aca="false">+'PLANTILLA PEDIDOS'!S1765</f>
        <v>EGU074</v>
      </c>
      <c r="G1761" s="1" t="str">
        <f aca="false">TEXT(+'PLANTILLA PEDIDOS'!T1765,0)</f>
        <v>814190428</v>
      </c>
      <c r="H1761" s="1" t="n">
        <f aca="false">+'PLANTILLA PEDIDOS'!U1765</f>
        <v>0</v>
      </c>
      <c r="I1761" s="1" t="str">
        <f aca="false">TEXT(+'PLANTILLA PEDIDOS'!V1765,0)</f>
        <v/>
      </c>
      <c r="J1761" s="1" t="str">
        <f aca="false">+'PLANTILLA PEDIDOS'!W1765</f>
        <v/>
      </c>
    </row>
    <row r="1762" customFormat="false" ht="13.8" hidden="false" customHeight="false" outlineLevel="0" collapsed="false">
      <c r="A1762" s="22" t="n">
        <f aca="false">+'PLANTILLA PEDIDOS'!$S$1</f>
        <v>45630</v>
      </c>
      <c r="B1762" s="1" t="str">
        <f aca="false">MID(+'PLANTILLA PEDIDOS'!O1766,1,4)</f>
        <v>7711</v>
      </c>
      <c r="C1762" s="1" t="str">
        <f aca="false">+'PLANTILLA PEDIDOS'!P1766</f>
        <v>VILLA GARCIA PATRICIO VICENTE</v>
      </c>
      <c r="D1762" s="1" t="str">
        <f aca="false">TEXT(+'PLANTILLA PEDIDOS'!Q1766,0)</f>
        <v>1000115040</v>
      </c>
      <c r="E1762" s="1" t="str">
        <f aca="false">TEXT(+'PLANTILLA PEDIDOS'!R1766,0)</f>
        <v>50640324</v>
      </c>
      <c r="F1762" s="1" t="str">
        <f aca="false">+'PLANTILLA PEDIDOS'!S1766</f>
        <v>EGU074</v>
      </c>
      <c r="G1762" s="1" t="str">
        <f aca="false">TEXT(+'PLANTILLA PEDIDOS'!T1766,0)</f>
        <v>814190428</v>
      </c>
      <c r="H1762" s="1" t="n">
        <f aca="false">+'PLANTILLA PEDIDOS'!U1766</f>
        <v>0</v>
      </c>
      <c r="I1762" s="1" t="str">
        <f aca="false">TEXT(+'PLANTILLA PEDIDOS'!V1766,0)</f>
        <v/>
      </c>
      <c r="J1762" s="1" t="str">
        <f aca="false">+'PLANTILLA PEDIDOS'!W1766</f>
        <v/>
      </c>
    </row>
    <row r="1763" customFormat="false" ht="13.8" hidden="false" customHeight="false" outlineLevel="0" collapsed="false">
      <c r="A1763" s="22" t="n">
        <f aca="false">+'PLANTILLA PEDIDOS'!$S$1</f>
        <v>45630</v>
      </c>
      <c r="B1763" s="1" t="str">
        <f aca="false">MID(+'PLANTILLA PEDIDOS'!O1767,1,4)</f>
        <v>7711</v>
      </c>
      <c r="C1763" s="1" t="str">
        <f aca="false">+'PLANTILLA PEDIDOS'!P1767</f>
        <v>VILLA GARCIA PATRICIO VICENTE</v>
      </c>
      <c r="D1763" s="1" t="str">
        <f aca="false">TEXT(+'PLANTILLA PEDIDOS'!Q1767,0)</f>
        <v>1000115040</v>
      </c>
      <c r="E1763" s="1" t="str">
        <f aca="false">TEXT(+'PLANTILLA PEDIDOS'!R1767,0)</f>
        <v>50640324</v>
      </c>
      <c r="F1763" s="1" t="str">
        <f aca="false">+'PLANTILLA PEDIDOS'!S1767</f>
        <v>EGU074</v>
      </c>
      <c r="G1763" s="1" t="str">
        <f aca="false">TEXT(+'PLANTILLA PEDIDOS'!T1767,0)</f>
        <v>814190428</v>
      </c>
      <c r="H1763" s="1" t="n">
        <f aca="false">+'PLANTILLA PEDIDOS'!U1767</f>
        <v>0</v>
      </c>
      <c r="I1763" s="1" t="str">
        <f aca="false">TEXT(+'PLANTILLA PEDIDOS'!V1767,0)</f>
        <v/>
      </c>
      <c r="J1763" s="1" t="str">
        <f aca="false">+'PLANTILLA PEDIDOS'!W1767</f>
        <v/>
      </c>
    </row>
    <row r="1764" customFormat="false" ht="13.8" hidden="false" customHeight="false" outlineLevel="0" collapsed="false">
      <c r="A1764" s="22" t="n">
        <f aca="false">+'PLANTILLA PEDIDOS'!$S$1</f>
        <v>45630</v>
      </c>
      <c r="B1764" s="1" t="str">
        <f aca="false">MID(+'PLANTILLA PEDIDOS'!O1768,1,4)</f>
        <v>7711</v>
      </c>
      <c r="C1764" s="1" t="str">
        <f aca="false">+'PLANTILLA PEDIDOS'!P1768</f>
        <v>VILLA GARCIA PATRICIO VICENTE</v>
      </c>
      <c r="D1764" s="1" t="str">
        <f aca="false">TEXT(+'PLANTILLA PEDIDOS'!Q1768,0)</f>
        <v>1000115040</v>
      </c>
      <c r="E1764" s="1" t="str">
        <f aca="false">TEXT(+'PLANTILLA PEDIDOS'!R1768,0)</f>
        <v>50640324</v>
      </c>
      <c r="F1764" s="1" t="str">
        <f aca="false">+'PLANTILLA PEDIDOS'!S1768</f>
        <v>EGU074</v>
      </c>
      <c r="G1764" s="1" t="str">
        <f aca="false">TEXT(+'PLANTILLA PEDIDOS'!T1768,0)</f>
        <v>814190428</v>
      </c>
      <c r="H1764" s="1" t="n">
        <f aca="false">+'PLANTILLA PEDIDOS'!U1768</f>
        <v>0</v>
      </c>
      <c r="I1764" s="1" t="str">
        <f aca="false">TEXT(+'PLANTILLA PEDIDOS'!V1768,0)</f>
        <v/>
      </c>
      <c r="J1764" s="1" t="str">
        <f aca="false">+'PLANTILLA PEDIDOS'!W1768</f>
        <v/>
      </c>
    </row>
    <row r="1765" customFormat="false" ht="13.8" hidden="false" customHeight="false" outlineLevel="0" collapsed="false">
      <c r="A1765" s="22" t="n">
        <f aca="false">+'PLANTILLA PEDIDOS'!$S$1</f>
        <v>45630</v>
      </c>
      <c r="B1765" s="1" t="str">
        <f aca="false">MID(+'PLANTILLA PEDIDOS'!O1769,1,4)</f>
        <v>7711</v>
      </c>
      <c r="C1765" s="1" t="str">
        <f aca="false">+'PLANTILLA PEDIDOS'!P1769</f>
        <v>VILLA GARCIA PATRICIO VICENTE</v>
      </c>
      <c r="D1765" s="1" t="str">
        <f aca="false">TEXT(+'PLANTILLA PEDIDOS'!Q1769,0)</f>
        <v>1000115040</v>
      </c>
      <c r="E1765" s="1" t="str">
        <f aca="false">TEXT(+'PLANTILLA PEDIDOS'!R1769,0)</f>
        <v>50640324</v>
      </c>
      <c r="F1765" s="1" t="str">
        <f aca="false">+'PLANTILLA PEDIDOS'!S1769</f>
        <v>EGU074</v>
      </c>
      <c r="G1765" s="1" t="str">
        <f aca="false">TEXT(+'PLANTILLA PEDIDOS'!T1769,0)</f>
        <v>814190428</v>
      </c>
      <c r="H1765" s="1" t="n">
        <f aca="false">+'PLANTILLA PEDIDOS'!U1769</f>
        <v>0</v>
      </c>
      <c r="I1765" s="1" t="str">
        <f aca="false">TEXT(+'PLANTILLA PEDIDOS'!V1769,0)</f>
        <v/>
      </c>
      <c r="J1765" s="1" t="str">
        <f aca="false">+'PLANTILLA PEDIDOS'!W1769</f>
        <v/>
      </c>
    </row>
    <row r="1766" customFormat="false" ht="13.8" hidden="false" customHeight="false" outlineLevel="0" collapsed="false">
      <c r="A1766" s="22" t="n">
        <f aca="false">+'PLANTILLA PEDIDOS'!$S$1</f>
        <v>45630</v>
      </c>
      <c r="B1766" s="1" t="str">
        <f aca="false">MID(+'PLANTILLA PEDIDOS'!O1770,1,4)</f>
        <v>7711</v>
      </c>
      <c r="C1766" s="1" t="str">
        <f aca="false">+'PLANTILLA PEDIDOS'!P1770</f>
        <v>VILLA GARCIA PATRICIO VICENTE</v>
      </c>
      <c r="D1766" s="1" t="str">
        <f aca="false">TEXT(+'PLANTILLA PEDIDOS'!Q1770,0)</f>
        <v>1000115040</v>
      </c>
      <c r="E1766" s="1" t="str">
        <f aca="false">TEXT(+'PLANTILLA PEDIDOS'!R1770,0)</f>
        <v>50640324</v>
      </c>
      <c r="F1766" s="1" t="str">
        <f aca="false">+'PLANTILLA PEDIDOS'!S1770</f>
        <v>EGU074</v>
      </c>
      <c r="G1766" s="1" t="str">
        <f aca="false">TEXT(+'PLANTILLA PEDIDOS'!T1770,0)</f>
        <v>814190428</v>
      </c>
      <c r="H1766" s="1" t="n">
        <f aca="false">+'PLANTILLA PEDIDOS'!U1770</f>
        <v>0</v>
      </c>
      <c r="I1766" s="1" t="str">
        <f aca="false">TEXT(+'PLANTILLA PEDIDOS'!V1770,0)</f>
        <v/>
      </c>
      <c r="J1766" s="1" t="str">
        <f aca="false">+'PLANTILLA PEDIDOS'!W1770</f>
        <v/>
      </c>
    </row>
    <row r="1767" customFormat="false" ht="13.8" hidden="false" customHeight="false" outlineLevel="0" collapsed="false">
      <c r="A1767" s="22" t="n">
        <f aca="false">+'PLANTILLA PEDIDOS'!$S$1</f>
        <v>45630</v>
      </c>
      <c r="B1767" s="1" t="str">
        <f aca="false">MID(+'PLANTILLA PEDIDOS'!O1771,1,4)</f>
        <v>7711</v>
      </c>
      <c r="C1767" s="1" t="str">
        <f aca="false">+'PLANTILLA PEDIDOS'!P1771</f>
        <v>VILLA GARCIA PATRICIO VICENTE</v>
      </c>
      <c r="D1767" s="1" t="str">
        <f aca="false">TEXT(+'PLANTILLA PEDIDOS'!Q1771,0)</f>
        <v>1000115040</v>
      </c>
      <c r="E1767" s="1" t="str">
        <f aca="false">TEXT(+'PLANTILLA PEDIDOS'!R1771,0)</f>
        <v>50640324</v>
      </c>
      <c r="F1767" s="1" t="str">
        <f aca="false">+'PLANTILLA PEDIDOS'!S1771</f>
        <v>EGU074</v>
      </c>
      <c r="G1767" s="1" t="str">
        <f aca="false">TEXT(+'PLANTILLA PEDIDOS'!T1771,0)</f>
        <v>814190428</v>
      </c>
      <c r="H1767" s="1" t="n">
        <f aca="false">+'PLANTILLA PEDIDOS'!U1771</f>
        <v>0</v>
      </c>
      <c r="I1767" s="1" t="str">
        <f aca="false">TEXT(+'PLANTILLA PEDIDOS'!V1771,0)</f>
        <v/>
      </c>
      <c r="J1767" s="1" t="str">
        <f aca="false">+'PLANTILLA PEDIDOS'!W1771</f>
        <v/>
      </c>
    </row>
    <row r="1768" customFormat="false" ht="13.8" hidden="false" customHeight="false" outlineLevel="0" collapsed="false">
      <c r="A1768" s="22" t="n">
        <f aca="false">+'PLANTILLA PEDIDOS'!$S$1</f>
        <v>45630</v>
      </c>
      <c r="B1768" s="1" t="str">
        <f aca="false">MID(+'PLANTILLA PEDIDOS'!O1772,1,4)</f>
        <v>7711</v>
      </c>
      <c r="C1768" s="1" t="str">
        <f aca="false">+'PLANTILLA PEDIDOS'!P1772</f>
        <v>VILLA GARCIA PATRICIO VICENTE</v>
      </c>
      <c r="D1768" s="1" t="str">
        <f aca="false">TEXT(+'PLANTILLA PEDIDOS'!Q1772,0)</f>
        <v>1000115040</v>
      </c>
      <c r="E1768" s="1" t="str">
        <f aca="false">TEXT(+'PLANTILLA PEDIDOS'!R1772,0)</f>
        <v>50640324</v>
      </c>
      <c r="F1768" s="1" t="str">
        <f aca="false">+'PLANTILLA PEDIDOS'!S1772</f>
        <v>EGU074</v>
      </c>
      <c r="G1768" s="1" t="str">
        <f aca="false">TEXT(+'PLANTILLA PEDIDOS'!T1772,0)</f>
        <v>814190428</v>
      </c>
      <c r="H1768" s="1" t="n">
        <f aca="false">+'PLANTILLA PEDIDOS'!U1772</f>
        <v>1</v>
      </c>
      <c r="I1768" s="1" t="str">
        <f aca="false">TEXT(+'PLANTILLA PEDIDOS'!V1772,0)</f>
        <v>5523</v>
      </c>
      <c r="J1768" s="1" t="n">
        <f aca="false">+'PLANTILLA PEDIDOS'!W1772</f>
        <v>6</v>
      </c>
    </row>
    <row r="1769" customFormat="false" ht="13.8" hidden="false" customHeight="false" outlineLevel="0" collapsed="false">
      <c r="A1769" s="22" t="n">
        <f aca="false">+'PLANTILLA PEDIDOS'!$S$1</f>
        <v>45630</v>
      </c>
      <c r="B1769" s="1" t="str">
        <f aca="false">MID(+'PLANTILLA PEDIDOS'!O1773,1,4)</f>
        <v>7711</v>
      </c>
      <c r="C1769" s="1" t="str">
        <f aca="false">+'PLANTILLA PEDIDOS'!P1773</f>
        <v>VILLA GARCIA PATRICIO VICENTE</v>
      </c>
      <c r="D1769" s="1" t="str">
        <f aca="false">TEXT(+'PLANTILLA PEDIDOS'!Q1773,0)</f>
        <v>1000115040</v>
      </c>
      <c r="E1769" s="1" t="str">
        <f aca="false">TEXT(+'PLANTILLA PEDIDOS'!R1773,0)</f>
        <v>50640324</v>
      </c>
      <c r="F1769" s="1" t="str">
        <f aca="false">+'PLANTILLA PEDIDOS'!S1773</f>
        <v>EGU074</v>
      </c>
      <c r="G1769" s="1" t="str">
        <f aca="false">TEXT(+'PLANTILLA PEDIDOS'!T1773,0)</f>
        <v>814190428</v>
      </c>
      <c r="H1769" s="1" t="n">
        <f aca="false">+'PLANTILLA PEDIDOS'!U1773</f>
        <v>0</v>
      </c>
      <c r="I1769" s="1" t="str">
        <f aca="false">TEXT(+'PLANTILLA PEDIDOS'!V1773,0)</f>
        <v/>
      </c>
      <c r="J1769" s="1" t="str">
        <f aca="false">+'PLANTILLA PEDIDOS'!W1773</f>
        <v/>
      </c>
    </row>
    <row r="1770" customFormat="false" ht="13.8" hidden="false" customHeight="false" outlineLevel="0" collapsed="false">
      <c r="A1770" s="22" t="n">
        <f aca="false">+'PLANTILLA PEDIDOS'!$S$1</f>
        <v>45630</v>
      </c>
      <c r="B1770" s="1" t="str">
        <f aca="false">MID(+'PLANTILLA PEDIDOS'!O1774,1,4)</f>
        <v>7711</v>
      </c>
      <c r="C1770" s="1" t="str">
        <f aca="false">+'PLANTILLA PEDIDOS'!P1774</f>
        <v>VILLA GARCIA PATRICIO VICENTE</v>
      </c>
      <c r="D1770" s="1" t="str">
        <f aca="false">TEXT(+'PLANTILLA PEDIDOS'!Q1774,0)</f>
        <v>1000115040</v>
      </c>
      <c r="E1770" s="1" t="str">
        <f aca="false">TEXT(+'PLANTILLA PEDIDOS'!R1774,0)</f>
        <v>50640324</v>
      </c>
      <c r="F1770" s="1" t="str">
        <f aca="false">+'PLANTILLA PEDIDOS'!S1774</f>
        <v>EGU074</v>
      </c>
      <c r="G1770" s="1" t="str">
        <f aca="false">TEXT(+'PLANTILLA PEDIDOS'!T1774,0)</f>
        <v>814190428</v>
      </c>
      <c r="H1770" s="1" t="n">
        <f aca="false">+'PLANTILLA PEDIDOS'!U1774</f>
        <v>0</v>
      </c>
      <c r="I1770" s="1" t="str">
        <f aca="false">TEXT(+'PLANTILLA PEDIDOS'!V1774,0)</f>
        <v/>
      </c>
      <c r="J1770" s="1" t="str">
        <f aca="false">+'PLANTILLA PEDIDOS'!W1774</f>
        <v/>
      </c>
    </row>
    <row r="1771" customFormat="false" ht="13.8" hidden="false" customHeight="false" outlineLevel="0" collapsed="false">
      <c r="A1771" s="22" t="n">
        <f aca="false">+'PLANTILLA PEDIDOS'!$S$1</f>
        <v>45630</v>
      </c>
      <c r="B1771" s="1" t="str">
        <f aca="false">MID(+'PLANTILLA PEDIDOS'!O1775,1,4)</f>
        <v>7711</v>
      </c>
      <c r="C1771" s="1" t="str">
        <f aca="false">+'PLANTILLA PEDIDOS'!P1775</f>
        <v>VILLA GARCIA PATRICIO VICENTE</v>
      </c>
      <c r="D1771" s="1" t="str">
        <f aca="false">TEXT(+'PLANTILLA PEDIDOS'!Q1775,0)</f>
        <v>1000115040</v>
      </c>
      <c r="E1771" s="1" t="str">
        <f aca="false">TEXT(+'PLANTILLA PEDIDOS'!R1775,0)</f>
        <v>50640324</v>
      </c>
      <c r="F1771" s="1" t="str">
        <f aca="false">+'PLANTILLA PEDIDOS'!S1775</f>
        <v>EGU074</v>
      </c>
      <c r="G1771" s="1" t="str">
        <f aca="false">TEXT(+'PLANTILLA PEDIDOS'!T1775,0)</f>
        <v>814190428</v>
      </c>
      <c r="H1771" s="1" t="n">
        <f aca="false">+'PLANTILLA PEDIDOS'!U1775</f>
        <v>0</v>
      </c>
      <c r="I1771" s="1" t="str">
        <f aca="false">TEXT(+'PLANTILLA PEDIDOS'!V1775,0)</f>
        <v/>
      </c>
      <c r="J1771" s="1" t="str">
        <f aca="false">+'PLANTILLA PEDIDOS'!W1775</f>
        <v/>
      </c>
    </row>
    <row r="1772" customFormat="false" ht="13.8" hidden="false" customHeight="false" outlineLevel="0" collapsed="false">
      <c r="A1772" s="22" t="n">
        <f aca="false">+'PLANTILLA PEDIDOS'!$S$1</f>
        <v>45630</v>
      </c>
      <c r="B1772" s="1" t="str">
        <f aca="false">MID(+'PLANTILLA PEDIDOS'!O1776,1,4)</f>
        <v>7711</v>
      </c>
      <c r="C1772" s="1" t="str">
        <f aca="false">+'PLANTILLA PEDIDOS'!P1776</f>
        <v>VILLA GARCIA PATRICIO VICENTE</v>
      </c>
      <c r="D1772" s="1" t="str">
        <f aca="false">TEXT(+'PLANTILLA PEDIDOS'!Q1776,0)</f>
        <v>1000115040</v>
      </c>
      <c r="E1772" s="1" t="str">
        <f aca="false">TEXT(+'PLANTILLA PEDIDOS'!R1776,0)</f>
        <v>50640324</v>
      </c>
      <c r="F1772" s="1" t="str">
        <f aca="false">+'PLANTILLA PEDIDOS'!S1776</f>
        <v>EGU074</v>
      </c>
      <c r="G1772" s="1" t="str">
        <f aca="false">TEXT(+'PLANTILLA PEDIDOS'!T1776,0)</f>
        <v>814190428</v>
      </c>
      <c r="H1772" s="1" t="n">
        <f aca="false">+'PLANTILLA PEDIDOS'!U1776</f>
        <v>0</v>
      </c>
      <c r="I1772" s="1" t="str">
        <f aca="false">TEXT(+'PLANTILLA PEDIDOS'!V1776,0)</f>
        <v/>
      </c>
      <c r="J1772" s="1" t="str">
        <f aca="false">+'PLANTILLA PEDIDOS'!W1776</f>
        <v/>
      </c>
    </row>
    <row r="1773" customFormat="false" ht="13.8" hidden="false" customHeight="false" outlineLevel="0" collapsed="false">
      <c r="A1773" s="22" t="n">
        <f aca="false">+'PLANTILLA PEDIDOS'!$S$1</f>
        <v>45630</v>
      </c>
      <c r="B1773" s="1" t="str">
        <f aca="false">MID(+'PLANTILLA PEDIDOS'!O1777,1,4)</f>
        <v>7711</v>
      </c>
      <c r="C1773" s="1" t="str">
        <f aca="false">+'PLANTILLA PEDIDOS'!P1777</f>
        <v>VILLA GARCIA PATRICIO VICENTE</v>
      </c>
      <c r="D1773" s="1" t="str">
        <f aca="false">TEXT(+'PLANTILLA PEDIDOS'!Q1777,0)</f>
        <v>1000115040</v>
      </c>
      <c r="E1773" s="1" t="str">
        <f aca="false">TEXT(+'PLANTILLA PEDIDOS'!R1777,0)</f>
        <v>50640324</v>
      </c>
      <c r="F1773" s="1" t="str">
        <f aca="false">+'PLANTILLA PEDIDOS'!S1777</f>
        <v>EGU074</v>
      </c>
      <c r="G1773" s="1" t="str">
        <f aca="false">TEXT(+'PLANTILLA PEDIDOS'!T1777,0)</f>
        <v>814190428</v>
      </c>
      <c r="H1773" s="1" t="n">
        <f aca="false">+'PLANTILLA PEDIDOS'!U1777</f>
        <v>0</v>
      </c>
      <c r="I1773" s="1" t="str">
        <f aca="false">TEXT(+'PLANTILLA PEDIDOS'!V1777,0)</f>
        <v/>
      </c>
      <c r="J1773" s="1" t="str">
        <f aca="false">+'PLANTILLA PEDIDOS'!W1777</f>
        <v/>
      </c>
    </row>
    <row r="1774" customFormat="false" ht="13.8" hidden="false" customHeight="false" outlineLevel="0" collapsed="false">
      <c r="A1774" s="22" t="n">
        <f aca="false">+'PLANTILLA PEDIDOS'!$S$1</f>
        <v>45630</v>
      </c>
      <c r="B1774" s="1" t="str">
        <f aca="false">MID(+'PLANTILLA PEDIDOS'!O1778,1,4)</f>
        <v>7711</v>
      </c>
      <c r="C1774" s="1" t="str">
        <f aca="false">+'PLANTILLA PEDIDOS'!P1778</f>
        <v>VILLA GARCIA PATRICIO VICENTE</v>
      </c>
      <c r="D1774" s="1" t="str">
        <f aca="false">TEXT(+'PLANTILLA PEDIDOS'!Q1778,0)</f>
        <v>1000115040</v>
      </c>
      <c r="E1774" s="1" t="str">
        <f aca="false">TEXT(+'PLANTILLA PEDIDOS'!R1778,0)</f>
        <v>50640324</v>
      </c>
      <c r="F1774" s="1" t="str">
        <f aca="false">+'PLANTILLA PEDIDOS'!S1778</f>
        <v>EGU074</v>
      </c>
      <c r="G1774" s="1" t="str">
        <f aca="false">TEXT(+'PLANTILLA PEDIDOS'!T1778,0)</f>
        <v>814190428</v>
      </c>
      <c r="H1774" s="1" t="n">
        <f aca="false">+'PLANTILLA PEDIDOS'!U1778</f>
        <v>0</v>
      </c>
      <c r="I1774" s="1" t="str">
        <f aca="false">TEXT(+'PLANTILLA PEDIDOS'!V1778,0)</f>
        <v/>
      </c>
      <c r="J1774" s="1" t="str">
        <f aca="false">+'PLANTILLA PEDIDOS'!W1778</f>
        <v/>
      </c>
    </row>
    <row r="1775" customFormat="false" ht="13.8" hidden="false" customHeight="false" outlineLevel="0" collapsed="false">
      <c r="A1775" s="22" t="n">
        <f aca="false">+'PLANTILLA PEDIDOS'!$S$1</f>
        <v>45630</v>
      </c>
      <c r="B1775" s="1" t="str">
        <f aca="false">MID(+'PLANTILLA PEDIDOS'!O1779,1,4)</f>
        <v>7711</v>
      </c>
      <c r="C1775" s="1" t="str">
        <f aca="false">+'PLANTILLA PEDIDOS'!P1779</f>
        <v>VILLA GARCIA PATRICIO VICENTE</v>
      </c>
      <c r="D1775" s="1" t="str">
        <f aca="false">TEXT(+'PLANTILLA PEDIDOS'!Q1779,0)</f>
        <v>1000115040</v>
      </c>
      <c r="E1775" s="1" t="str">
        <f aca="false">TEXT(+'PLANTILLA PEDIDOS'!R1779,0)</f>
        <v>50640324</v>
      </c>
      <c r="F1775" s="1" t="str">
        <f aca="false">+'PLANTILLA PEDIDOS'!S1779</f>
        <v>EGU074</v>
      </c>
      <c r="G1775" s="1" t="str">
        <f aca="false">TEXT(+'PLANTILLA PEDIDOS'!T1779,0)</f>
        <v>814190428</v>
      </c>
      <c r="H1775" s="1" t="n">
        <f aca="false">+'PLANTILLA PEDIDOS'!U1779</f>
        <v>0</v>
      </c>
      <c r="I1775" s="1" t="str">
        <f aca="false">TEXT(+'PLANTILLA PEDIDOS'!V1779,0)</f>
        <v/>
      </c>
      <c r="J1775" s="1" t="str">
        <f aca="false">+'PLANTILLA PEDIDOS'!W1779</f>
        <v/>
      </c>
    </row>
    <row r="1776" customFormat="false" ht="13.8" hidden="false" customHeight="false" outlineLevel="0" collapsed="false">
      <c r="A1776" s="22" t="n">
        <f aca="false">+'PLANTILLA PEDIDOS'!$S$1</f>
        <v>45630</v>
      </c>
      <c r="B1776" s="1" t="str">
        <f aca="false">MID(+'PLANTILLA PEDIDOS'!O1780,1,4)</f>
        <v>7711</v>
      </c>
      <c r="C1776" s="1" t="str">
        <f aca="false">+'PLANTILLA PEDIDOS'!P1780</f>
        <v>VILLA GARCIA PATRICIO VICENTE</v>
      </c>
      <c r="D1776" s="1" t="str">
        <f aca="false">TEXT(+'PLANTILLA PEDIDOS'!Q1780,0)</f>
        <v>1000115040</v>
      </c>
      <c r="E1776" s="1" t="str">
        <f aca="false">TEXT(+'PLANTILLA PEDIDOS'!R1780,0)</f>
        <v>50640324</v>
      </c>
      <c r="F1776" s="1" t="str">
        <f aca="false">+'PLANTILLA PEDIDOS'!S1780</f>
        <v>EGU074</v>
      </c>
      <c r="G1776" s="1" t="str">
        <f aca="false">TEXT(+'PLANTILLA PEDIDOS'!T1780,0)</f>
        <v>814190428</v>
      </c>
      <c r="H1776" s="1" t="n">
        <f aca="false">+'PLANTILLA PEDIDOS'!U1780</f>
        <v>0</v>
      </c>
      <c r="I1776" s="1" t="str">
        <f aca="false">TEXT(+'PLANTILLA PEDIDOS'!V1780,0)</f>
        <v/>
      </c>
      <c r="J1776" s="1" t="str">
        <f aca="false">+'PLANTILLA PEDIDOS'!W1780</f>
        <v/>
      </c>
    </row>
    <row r="1777" customFormat="false" ht="13.8" hidden="false" customHeight="false" outlineLevel="0" collapsed="false">
      <c r="A1777" s="22" t="n">
        <f aca="false">+'PLANTILLA PEDIDOS'!$S$1</f>
        <v>45630</v>
      </c>
      <c r="B1777" s="1" t="str">
        <f aca="false">MID(+'PLANTILLA PEDIDOS'!O1781,1,4)</f>
        <v>7711</v>
      </c>
      <c r="C1777" s="1" t="str">
        <f aca="false">+'PLANTILLA PEDIDOS'!P1781</f>
        <v>VILLA GARCIA PATRICIO VICENTE</v>
      </c>
      <c r="D1777" s="1" t="str">
        <f aca="false">TEXT(+'PLANTILLA PEDIDOS'!Q1781,0)</f>
        <v>1000115040</v>
      </c>
      <c r="E1777" s="1" t="str">
        <f aca="false">TEXT(+'PLANTILLA PEDIDOS'!R1781,0)</f>
        <v>50640324</v>
      </c>
      <c r="F1777" s="1" t="str">
        <f aca="false">+'PLANTILLA PEDIDOS'!S1781</f>
        <v>EGU074</v>
      </c>
      <c r="G1777" s="1" t="str">
        <f aca="false">TEXT(+'PLANTILLA PEDIDOS'!T1781,0)</f>
        <v>814190428</v>
      </c>
      <c r="H1777" s="1" t="n">
        <f aca="false">+'PLANTILLA PEDIDOS'!U1781</f>
        <v>0</v>
      </c>
      <c r="I1777" s="1" t="str">
        <f aca="false">TEXT(+'PLANTILLA PEDIDOS'!V1781,0)</f>
        <v/>
      </c>
      <c r="J1777" s="1" t="str">
        <f aca="false">+'PLANTILLA PEDIDOS'!W1781</f>
        <v/>
      </c>
    </row>
    <row r="1778" customFormat="false" ht="13.8" hidden="false" customHeight="false" outlineLevel="0" collapsed="false">
      <c r="A1778" s="22" t="n">
        <f aca="false">+'PLANTILLA PEDIDOS'!$S$1</f>
        <v>45630</v>
      </c>
      <c r="B1778" s="1" t="str">
        <f aca="false">MID(+'PLANTILLA PEDIDOS'!O1782,1,4)</f>
        <v>7711</v>
      </c>
      <c r="C1778" s="1" t="str">
        <f aca="false">+'PLANTILLA PEDIDOS'!P1782</f>
        <v>VILLA GARCIA PATRICIO VICENTE</v>
      </c>
      <c r="D1778" s="1" t="str">
        <f aca="false">TEXT(+'PLANTILLA PEDIDOS'!Q1782,0)</f>
        <v>1000115040</v>
      </c>
      <c r="E1778" s="1" t="str">
        <f aca="false">TEXT(+'PLANTILLA PEDIDOS'!R1782,0)</f>
        <v>50640324</v>
      </c>
      <c r="F1778" s="1" t="str">
        <f aca="false">+'PLANTILLA PEDIDOS'!S1782</f>
        <v>EGU074</v>
      </c>
      <c r="G1778" s="1" t="str">
        <f aca="false">TEXT(+'PLANTILLA PEDIDOS'!T1782,0)</f>
        <v>814190428</v>
      </c>
      <c r="H1778" s="1" t="n">
        <f aca="false">+'PLANTILLA PEDIDOS'!U1782</f>
        <v>0</v>
      </c>
      <c r="I1778" s="1" t="str">
        <f aca="false">TEXT(+'PLANTILLA PEDIDOS'!V1782,0)</f>
        <v/>
      </c>
      <c r="J1778" s="1" t="str">
        <f aca="false">+'PLANTILLA PEDIDOS'!W1782</f>
        <v/>
      </c>
    </row>
    <row r="1779" customFormat="false" ht="13.8" hidden="false" customHeight="false" outlineLevel="0" collapsed="false">
      <c r="A1779" s="22" t="n">
        <f aca="false">+'PLANTILLA PEDIDOS'!$S$1</f>
        <v>45630</v>
      </c>
      <c r="B1779" s="1" t="str">
        <f aca="false">MID(+'PLANTILLA PEDIDOS'!O1783,1,4)</f>
        <v>7711</v>
      </c>
      <c r="C1779" s="1" t="str">
        <f aca="false">+'PLANTILLA PEDIDOS'!P1783</f>
        <v>VILLA GARCIA PATRICIO VICENTE</v>
      </c>
      <c r="D1779" s="1" t="str">
        <f aca="false">TEXT(+'PLANTILLA PEDIDOS'!Q1783,0)</f>
        <v>1000115040</v>
      </c>
      <c r="E1779" s="1" t="str">
        <f aca="false">TEXT(+'PLANTILLA PEDIDOS'!R1783,0)</f>
        <v>50640324</v>
      </c>
      <c r="F1779" s="1" t="str">
        <f aca="false">+'PLANTILLA PEDIDOS'!S1783</f>
        <v>EGU074</v>
      </c>
      <c r="G1779" s="1" t="str">
        <f aca="false">TEXT(+'PLANTILLA PEDIDOS'!T1783,0)</f>
        <v>814190428</v>
      </c>
      <c r="H1779" s="1" t="n">
        <f aca="false">+'PLANTILLA PEDIDOS'!U1783</f>
        <v>0</v>
      </c>
      <c r="I1779" s="1" t="str">
        <f aca="false">TEXT(+'PLANTILLA PEDIDOS'!V1783,0)</f>
        <v/>
      </c>
      <c r="J1779" s="1" t="str">
        <f aca="false">+'PLANTILLA PEDIDOS'!W1783</f>
        <v/>
      </c>
    </row>
    <row r="1780" customFormat="false" ht="13.8" hidden="false" customHeight="false" outlineLevel="0" collapsed="false">
      <c r="A1780" s="22" t="n">
        <f aca="false">+'PLANTILLA PEDIDOS'!$S$1</f>
        <v>45630</v>
      </c>
      <c r="B1780" s="1" t="str">
        <f aca="false">MID(+'PLANTILLA PEDIDOS'!O1784,1,4)</f>
        <v>7711</v>
      </c>
      <c r="C1780" s="1" t="str">
        <f aca="false">+'PLANTILLA PEDIDOS'!P1784</f>
        <v>VILLA GARCIA PATRICIO VICENTE</v>
      </c>
      <c r="D1780" s="1" t="str">
        <f aca="false">TEXT(+'PLANTILLA PEDIDOS'!Q1784,0)</f>
        <v>1000115040</v>
      </c>
      <c r="E1780" s="1" t="str">
        <f aca="false">TEXT(+'PLANTILLA PEDIDOS'!R1784,0)</f>
        <v>50640324</v>
      </c>
      <c r="F1780" s="1" t="str">
        <f aca="false">+'PLANTILLA PEDIDOS'!S1784</f>
        <v>EGU074</v>
      </c>
      <c r="G1780" s="1" t="str">
        <f aca="false">TEXT(+'PLANTILLA PEDIDOS'!T1784,0)</f>
        <v>814190428</v>
      </c>
      <c r="H1780" s="1" t="n">
        <f aca="false">+'PLANTILLA PEDIDOS'!U1784</f>
        <v>0</v>
      </c>
      <c r="I1780" s="1" t="str">
        <f aca="false">TEXT(+'PLANTILLA PEDIDOS'!V1784,0)</f>
        <v/>
      </c>
      <c r="J1780" s="1" t="str">
        <f aca="false">+'PLANTILLA PEDIDOS'!W1784</f>
        <v/>
      </c>
    </row>
    <row r="1781" customFormat="false" ht="13.8" hidden="false" customHeight="false" outlineLevel="0" collapsed="false">
      <c r="A1781" s="22" t="n">
        <f aca="false">+'PLANTILLA PEDIDOS'!$S$1</f>
        <v>45630</v>
      </c>
      <c r="B1781" s="1" t="str">
        <f aca="false">MID(+'PLANTILLA PEDIDOS'!O1785,1,4)</f>
        <v>7711</v>
      </c>
      <c r="C1781" s="1" t="str">
        <f aca="false">+'PLANTILLA PEDIDOS'!P1785</f>
        <v>VILLA GARCIA PATRICIO VICENTE</v>
      </c>
      <c r="D1781" s="1" t="str">
        <f aca="false">TEXT(+'PLANTILLA PEDIDOS'!Q1785,0)</f>
        <v>1000115040</v>
      </c>
      <c r="E1781" s="1" t="str">
        <f aca="false">TEXT(+'PLANTILLA PEDIDOS'!R1785,0)</f>
        <v>50640324</v>
      </c>
      <c r="F1781" s="1" t="str">
        <f aca="false">+'PLANTILLA PEDIDOS'!S1785</f>
        <v>EGU074</v>
      </c>
      <c r="G1781" s="1" t="str">
        <f aca="false">TEXT(+'PLANTILLA PEDIDOS'!T1785,0)</f>
        <v>814190428</v>
      </c>
      <c r="H1781" s="1" t="n">
        <f aca="false">+'PLANTILLA PEDIDOS'!U1785</f>
        <v>0</v>
      </c>
      <c r="I1781" s="1" t="str">
        <f aca="false">TEXT(+'PLANTILLA PEDIDOS'!V1785,0)</f>
        <v/>
      </c>
      <c r="J1781" s="1" t="str">
        <f aca="false">+'PLANTILLA PEDIDOS'!W1785</f>
        <v/>
      </c>
    </row>
    <row r="1782" customFormat="false" ht="13.8" hidden="false" customHeight="false" outlineLevel="0" collapsed="false">
      <c r="A1782" s="22" t="n">
        <f aca="false">+'PLANTILLA PEDIDOS'!$S$1</f>
        <v>45630</v>
      </c>
      <c r="B1782" s="1" t="str">
        <f aca="false">MID(+'PLANTILLA PEDIDOS'!O1786,1,4)</f>
        <v>7711</v>
      </c>
      <c r="C1782" s="1" t="str">
        <f aca="false">+'PLANTILLA PEDIDOS'!P1786</f>
        <v>VILLA GARCIA PATRICIO VICENTE</v>
      </c>
      <c r="D1782" s="1" t="str">
        <f aca="false">TEXT(+'PLANTILLA PEDIDOS'!Q1786,0)</f>
        <v>1000115040</v>
      </c>
      <c r="E1782" s="1" t="str">
        <f aca="false">TEXT(+'PLANTILLA PEDIDOS'!R1786,0)</f>
        <v>50640324</v>
      </c>
      <c r="F1782" s="1" t="str">
        <f aca="false">+'PLANTILLA PEDIDOS'!S1786</f>
        <v>EGU074</v>
      </c>
      <c r="G1782" s="1" t="str">
        <f aca="false">TEXT(+'PLANTILLA PEDIDOS'!T1786,0)</f>
        <v>814190428</v>
      </c>
      <c r="H1782" s="1" t="n">
        <f aca="false">+'PLANTILLA PEDIDOS'!U1786</f>
        <v>0</v>
      </c>
      <c r="I1782" s="1" t="str">
        <f aca="false">TEXT(+'PLANTILLA PEDIDOS'!V1786,0)</f>
        <v/>
      </c>
      <c r="J1782" s="1" t="str">
        <f aca="false">+'PLANTILLA PEDIDOS'!W1786</f>
        <v/>
      </c>
    </row>
    <row r="1783" customFormat="false" ht="13.8" hidden="false" customHeight="false" outlineLevel="0" collapsed="false">
      <c r="A1783" s="22" t="n">
        <f aca="false">+'PLANTILLA PEDIDOS'!$S$1</f>
        <v>45630</v>
      </c>
      <c r="B1783" s="1" t="str">
        <f aca="false">MID(+'PLANTILLA PEDIDOS'!O1787,1,4)</f>
        <v>7711</v>
      </c>
      <c r="C1783" s="1" t="str">
        <f aca="false">+'PLANTILLA PEDIDOS'!P1787</f>
        <v>VILLA GARCIA PATRICIO VICENTE</v>
      </c>
      <c r="D1783" s="1" t="str">
        <f aca="false">TEXT(+'PLANTILLA PEDIDOS'!Q1787,0)</f>
        <v>1000115040</v>
      </c>
      <c r="E1783" s="1" t="str">
        <f aca="false">TEXT(+'PLANTILLA PEDIDOS'!R1787,0)</f>
        <v>50640324</v>
      </c>
      <c r="F1783" s="1" t="str">
        <f aca="false">+'PLANTILLA PEDIDOS'!S1787</f>
        <v>EGU074</v>
      </c>
      <c r="G1783" s="1" t="str">
        <f aca="false">TEXT(+'PLANTILLA PEDIDOS'!T1787,0)</f>
        <v>814190428</v>
      </c>
      <c r="H1783" s="1" t="n">
        <f aca="false">+'PLANTILLA PEDIDOS'!U1787</f>
        <v>0</v>
      </c>
      <c r="I1783" s="1" t="str">
        <f aca="false">TEXT(+'PLANTILLA PEDIDOS'!V1787,0)</f>
        <v/>
      </c>
      <c r="J1783" s="1" t="str">
        <f aca="false">+'PLANTILLA PEDIDOS'!W1787</f>
        <v/>
      </c>
    </row>
    <row r="1784" customFormat="false" ht="13.8" hidden="false" customHeight="false" outlineLevel="0" collapsed="false">
      <c r="A1784" s="22" t="n">
        <f aca="false">+'PLANTILLA PEDIDOS'!$S$1</f>
        <v>45630</v>
      </c>
      <c r="B1784" s="1" t="str">
        <f aca="false">MID(+'PLANTILLA PEDIDOS'!O1788,1,4)</f>
        <v>7711</v>
      </c>
      <c r="C1784" s="1" t="str">
        <f aca="false">+'PLANTILLA PEDIDOS'!P1788</f>
        <v>VILLA GARCIA PATRICIO VICENTE</v>
      </c>
      <c r="D1784" s="1" t="str">
        <f aca="false">TEXT(+'PLANTILLA PEDIDOS'!Q1788,0)</f>
        <v>1000115040</v>
      </c>
      <c r="E1784" s="1" t="str">
        <f aca="false">TEXT(+'PLANTILLA PEDIDOS'!R1788,0)</f>
        <v>50640324</v>
      </c>
      <c r="F1784" s="1" t="str">
        <f aca="false">+'PLANTILLA PEDIDOS'!S1788</f>
        <v>EGU074</v>
      </c>
      <c r="G1784" s="1" t="str">
        <f aca="false">TEXT(+'PLANTILLA PEDIDOS'!T1788,0)</f>
        <v>814190428</v>
      </c>
      <c r="H1784" s="1" t="n">
        <f aca="false">+'PLANTILLA PEDIDOS'!U1788</f>
        <v>0</v>
      </c>
      <c r="I1784" s="1" t="str">
        <f aca="false">TEXT(+'PLANTILLA PEDIDOS'!V1788,0)</f>
        <v/>
      </c>
      <c r="J1784" s="1" t="str">
        <f aca="false">+'PLANTILLA PEDIDOS'!W1788</f>
        <v/>
      </c>
    </row>
    <row r="1785" customFormat="false" ht="13.8" hidden="false" customHeight="false" outlineLevel="0" collapsed="false">
      <c r="A1785" s="22" t="n">
        <f aca="false">+'PLANTILLA PEDIDOS'!$S$1</f>
        <v>45630</v>
      </c>
      <c r="B1785" s="1" t="str">
        <f aca="false">MID(+'PLANTILLA PEDIDOS'!O1789,1,4)</f>
        <v>7711</v>
      </c>
      <c r="C1785" s="1" t="str">
        <f aca="false">+'PLANTILLA PEDIDOS'!P1789</f>
        <v>VILLA GARCIA PATRICIO VICENTE</v>
      </c>
      <c r="D1785" s="1" t="str">
        <f aca="false">TEXT(+'PLANTILLA PEDIDOS'!Q1789,0)</f>
        <v>1000115040</v>
      </c>
      <c r="E1785" s="1" t="str">
        <f aca="false">TEXT(+'PLANTILLA PEDIDOS'!R1789,0)</f>
        <v>50640324</v>
      </c>
      <c r="F1785" s="1" t="str">
        <f aca="false">+'PLANTILLA PEDIDOS'!S1789</f>
        <v>EGU074</v>
      </c>
      <c r="G1785" s="1" t="str">
        <f aca="false">TEXT(+'PLANTILLA PEDIDOS'!T1789,0)</f>
        <v>814190428</v>
      </c>
      <c r="H1785" s="1" t="n">
        <f aca="false">+'PLANTILLA PEDIDOS'!U1789</f>
        <v>0</v>
      </c>
      <c r="I1785" s="1" t="str">
        <f aca="false">TEXT(+'PLANTILLA PEDIDOS'!V1789,0)</f>
        <v/>
      </c>
      <c r="J1785" s="1" t="str">
        <f aca="false">+'PLANTILLA PEDIDOS'!W1789</f>
        <v/>
      </c>
    </row>
    <row r="1786" customFormat="false" ht="13.8" hidden="false" customHeight="false" outlineLevel="0" collapsed="false">
      <c r="A1786" s="22" t="n">
        <f aca="false">+'PLANTILLA PEDIDOS'!$S$1</f>
        <v>45630</v>
      </c>
      <c r="B1786" s="1" t="str">
        <f aca="false">MID(+'PLANTILLA PEDIDOS'!O1790,1,4)</f>
        <v>7711</v>
      </c>
      <c r="C1786" s="1" t="str">
        <f aca="false">+'PLANTILLA PEDIDOS'!P1790</f>
        <v>VILLA GARCIA PATRICIO VICENTE</v>
      </c>
      <c r="D1786" s="1" t="str">
        <f aca="false">TEXT(+'PLANTILLA PEDIDOS'!Q1790,0)</f>
        <v>1000115040</v>
      </c>
      <c r="E1786" s="1" t="str">
        <f aca="false">TEXT(+'PLANTILLA PEDIDOS'!R1790,0)</f>
        <v>50640324</v>
      </c>
      <c r="F1786" s="1" t="str">
        <f aca="false">+'PLANTILLA PEDIDOS'!S1790</f>
        <v>EGU074</v>
      </c>
      <c r="G1786" s="1" t="str">
        <f aca="false">TEXT(+'PLANTILLA PEDIDOS'!T1790,0)</f>
        <v>814190428</v>
      </c>
      <c r="H1786" s="1" t="n">
        <f aca="false">+'PLANTILLA PEDIDOS'!U1790</f>
        <v>0</v>
      </c>
      <c r="I1786" s="1" t="str">
        <f aca="false">TEXT(+'PLANTILLA PEDIDOS'!V1790,0)</f>
        <v/>
      </c>
      <c r="J1786" s="1" t="str">
        <f aca="false">+'PLANTILLA PEDIDOS'!W1790</f>
        <v/>
      </c>
    </row>
    <row r="1787" customFormat="false" ht="13.8" hidden="false" customHeight="false" outlineLevel="0" collapsed="false">
      <c r="A1787" s="22" t="n">
        <f aca="false">+'PLANTILLA PEDIDOS'!$S$1</f>
        <v>45630</v>
      </c>
      <c r="B1787" s="1" t="str">
        <f aca="false">MID(+'PLANTILLA PEDIDOS'!O1791,1,4)</f>
        <v>7711</v>
      </c>
      <c r="C1787" s="1" t="str">
        <f aca="false">+'PLANTILLA PEDIDOS'!P1791</f>
        <v>VILLA GARCIA PATRICIO VICENTE</v>
      </c>
      <c r="D1787" s="1" t="str">
        <f aca="false">TEXT(+'PLANTILLA PEDIDOS'!Q1791,0)</f>
        <v>1000115040</v>
      </c>
      <c r="E1787" s="1" t="str">
        <f aca="false">TEXT(+'PLANTILLA PEDIDOS'!R1791,0)</f>
        <v>50640324</v>
      </c>
      <c r="F1787" s="1" t="str">
        <f aca="false">+'PLANTILLA PEDIDOS'!S1791</f>
        <v>EGU074</v>
      </c>
      <c r="G1787" s="1" t="str">
        <f aca="false">TEXT(+'PLANTILLA PEDIDOS'!T1791,0)</f>
        <v>814190428</v>
      </c>
      <c r="H1787" s="1" t="n">
        <f aca="false">+'PLANTILLA PEDIDOS'!U1791</f>
        <v>0</v>
      </c>
      <c r="I1787" s="1" t="str">
        <f aca="false">TEXT(+'PLANTILLA PEDIDOS'!V1791,0)</f>
        <v/>
      </c>
      <c r="J1787" s="1" t="str">
        <f aca="false">+'PLANTILLA PEDIDOS'!W1791</f>
        <v/>
      </c>
    </row>
    <row r="1788" customFormat="false" ht="13.8" hidden="false" customHeight="false" outlineLevel="0" collapsed="false">
      <c r="A1788" s="22" t="n">
        <f aca="false">+'PLANTILLA PEDIDOS'!$S$1</f>
        <v>45630</v>
      </c>
      <c r="B1788" s="1" t="str">
        <f aca="false">MID(+'PLANTILLA PEDIDOS'!O1792,1,4)</f>
        <v>7711</v>
      </c>
      <c r="C1788" s="1" t="str">
        <f aca="false">+'PLANTILLA PEDIDOS'!P1792</f>
        <v>VILLA GARCIA PATRICIO VICENTE</v>
      </c>
      <c r="D1788" s="1" t="str">
        <f aca="false">TEXT(+'PLANTILLA PEDIDOS'!Q1792,0)</f>
        <v>1000115040</v>
      </c>
      <c r="E1788" s="1" t="str">
        <f aca="false">TEXT(+'PLANTILLA PEDIDOS'!R1792,0)</f>
        <v>50640324</v>
      </c>
      <c r="F1788" s="1" t="str">
        <f aca="false">+'PLANTILLA PEDIDOS'!S1792</f>
        <v>EGU074</v>
      </c>
      <c r="G1788" s="1" t="str">
        <f aca="false">TEXT(+'PLANTILLA PEDIDOS'!T1792,0)</f>
        <v>814190428</v>
      </c>
      <c r="H1788" s="1" t="n">
        <f aca="false">+'PLANTILLA PEDIDOS'!U1792</f>
        <v>0</v>
      </c>
      <c r="I1788" s="1" t="str">
        <f aca="false">TEXT(+'PLANTILLA PEDIDOS'!V1792,0)</f>
        <v/>
      </c>
      <c r="J1788" s="1" t="str">
        <f aca="false">+'PLANTILLA PEDIDOS'!W1792</f>
        <v/>
      </c>
    </row>
    <row r="1789" customFormat="false" ht="13.8" hidden="false" customHeight="false" outlineLevel="0" collapsed="false">
      <c r="A1789" s="22" t="n">
        <f aca="false">+'PLANTILLA PEDIDOS'!$S$1</f>
        <v>45630</v>
      </c>
      <c r="B1789" s="1" t="str">
        <f aca="false">MID(+'PLANTILLA PEDIDOS'!O1793,1,4)</f>
        <v>7711</v>
      </c>
      <c r="C1789" s="1" t="str">
        <f aca="false">+'PLANTILLA PEDIDOS'!P1793</f>
        <v>VILLA GARCIA PATRICIO VICENTE</v>
      </c>
      <c r="D1789" s="1" t="str">
        <f aca="false">TEXT(+'PLANTILLA PEDIDOS'!Q1793,0)</f>
        <v>1000115040</v>
      </c>
      <c r="E1789" s="1" t="str">
        <f aca="false">TEXT(+'PLANTILLA PEDIDOS'!R1793,0)</f>
        <v>50640324</v>
      </c>
      <c r="F1789" s="1" t="str">
        <f aca="false">+'PLANTILLA PEDIDOS'!S1793</f>
        <v>EGU074</v>
      </c>
      <c r="G1789" s="1" t="str">
        <f aca="false">TEXT(+'PLANTILLA PEDIDOS'!T1793,0)</f>
        <v>814190428</v>
      </c>
      <c r="H1789" s="1" t="n">
        <f aca="false">+'PLANTILLA PEDIDOS'!U1793</f>
        <v>0</v>
      </c>
      <c r="I1789" s="1" t="str">
        <f aca="false">TEXT(+'PLANTILLA PEDIDOS'!V1793,0)</f>
        <v/>
      </c>
      <c r="J1789" s="1" t="str">
        <f aca="false">+'PLANTILLA PEDIDOS'!W1793</f>
        <v/>
      </c>
    </row>
    <row r="1790" customFormat="false" ht="13.8" hidden="false" customHeight="false" outlineLevel="0" collapsed="false">
      <c r="A1790" s="22" t="n">
        <f aca="false">+'PLANTILLA PEDIDOS'!$S$1</f>
        <v>45630</v>
      </c>
      <c r="B1790" s="1" t="str">
        <f aca="false">MID(+'PLANTILLA PEDIDOS'!O1794,1,4)</f>
        <v>7711</v>
      </c>
      <c r="C1790" s="1" t="str">
        <f aca="false">+'PLANTILLA PEDIDOS'!P1794</f>
        <v>VILLA GARCIA PATRICIO VICENTE</v>
      </c>
      <c r="D1790" s="1" t="str">
        <f aca="false">TEXT(+'PLANTILLA PEDIDOS'!Q1794,0)</f>
        <v>1000115040</v>
      </c>
      <c r="E1790" s="1" t="str">
        <f aca="false">TEXT(+'PLANTILLA PEDIDOS'!R1794,0)</f>
        <v>50640324</v>
      </c>
      <c r="F1790" s="1" t="str">
        <f aca="false">+'PLANTILLA PEDIDOS'!S1794</f>
        <v>EGU074</v>
      </c>
      <c r="G1790" s="1" t="str">
        <f aca="false">TEXT(+'PLANTILLA PEDIDOS'!T1794,0)</f>
        <v>814190428</v>
      </c>
      <c r="H1790" s="1" t="n">
        <f aca="false">+'PLANTILLA PEDIDOS'!U1794</f>
        <v>0</v>
      </c>
      <c r="I1790" s="1" t="str">
        <f aca="false">TEXT(+'PLANTILLA PEDIDOS'!V1794,0)</f>
        <v/>
      </c>
      <c r="J1790" s="1" t="str">
        <f aca="false">+'PLANTILLA PEDIDOS'!W1794</f>
        <v/>
      </c>
    </row>
    <row r="1791" customFormat="false" ht="13.8" hidden="false" customHeight="false" outlineLevel="0" collapsed="false">
      <c r="A1791" s="22" t="n">
        <f aca="false">+'PLANTILLA PEDIDOS'!$S$1</f>
        <v>45630</v>
      </c>
      <c r="B1791" s="1" t="str">
        <f aca="false">MID(+'PLANTILLA PEDIDOS'!O1795,1,4)</f>
        <v>7711</v>
      </c>
      <c r="C1791" s="1" t="str">
        <f aca="false">+'PLANTILLA PEDIDOS'!P1795</f>
        <v>VILLA GARCIA PATRICIO VICENTE</v>
      </c>
      <c r="D1791" s="1" t="str">
        <f aca="false">TEXT(+'PLANTILLA PEDIDOS'!Q1795,0)</f>
        <v>1000115040</v>
      </c>
      <c r="E1791" s="1" t="str">
        <f aca="false">TEXT(+'PLANTILLA PEDIDOS'!R1795,0)</f>
        <v>50640324</v>
      </c>
      <c r="F1791" s="1" t="str">
        <f aca="false">+'PLANTILLA PEDIDOS'!S1795</f>
        <v>EGU074</v>
      </c>
      <c r="G1791" s="1" t="str">
        <f aca="false">TEXT(+'PLANTILLA PEDIDOS'!T1795,0)</f>
        <v>814190428</v>
      </c>
      <c r="H1791" s="1" t="n">
        <f aca="false">+'PLANTILLA PEDIDOS'!U1795</f>
        <v>0</v>
      </c>
      <c r="I1791" s="1" t="str">
        <f aca="false">TEXT(+'PLANTILLA PEDIDOS'!V1795,0)</f>
        <v/>
      </c>
      <c r="J1791" s="1" t="str">
        <f aca="false">+'PLANTILLA PEDIDOS'!W1795</f>
        <v/>
      </c>
    </row>
    <row r="1792" customFormat="false" ht="13.8" hidden="false" customHeight="false" outlineLevel="0" collapsed="false">
      <c r="A1792" s="22" t="n">
        <f aca="false">+'PLANTILLA PEDIDOS'!$S$1</f>
        <v>45630</v>
      </c>
      <c r="B1792" s="1" t="str">
        <f aca="false">MID(+'PLANTILLA PEDIDOS'!O1796,1,4)</f>
        <v>7711</v>
      </c>
      <c r="C1792" s="1" t="str">
        <f aca="false">+'PLANTILLA PEDIDOS'!P1796</f>
        <v>VILLA GARCIA PATRICIO VICENTE</v>
      </c>
      <c r="D1792" s="1" t="str">
        <f aca="false">TEXT(+'PLANTILLA PEDIDOS'!Q1796,0)</f>
        <v>1000115040</v>
      </c>
      <c r="E1792" s="1" t="str">
        <f aca="false">TEXT(+'PLANTILLA PEDIDOS'!R1796,0)</f>
        <v>50640324</v>
      </c>
      <c r="F1792" s="1" t="str">
        <f aca="false">+'PLANTILLA PEDIDOS'!S1796</f>
        <v>EGU074</v>
      </c>
      <c r="G1792" s="1" t="str">
        <f aca="false">TEXT(+'PLANTILLA PEDIDOS'!T1796,0)</f>
        <v>814190428</v>
      </c>
      <c r="H1792" s="1" t="n">
        <f aca="false">+'PLANTILLA PEDIDOS'!U1796</f>
        <v>0</v>
      </c>
      <c r="I1792" s="1" t="str">
        <f aca="false">TEXT(+'PLANTILLA PEDIDOS'!V1796,0)</f>
        <v/>
      </c>
      <c r="J1792" s="1" t="str">
        <f aca="false">+'PLANTILLA PEDIDOS'!W1796</f>
        <v/>
      </c>
    </row>
    <row r="1793" customFormat="false" ht="13.8" hidden="false" customHeight="false" outlineLevel="0" collapsed="false">
      <c r="A1793" s="22" t="n">
        <f aca="false">+'PLANTILLA PEDIDOS'!$S$1</f>
        <v>45630</v>
      </c>
      <c r="B1793" s="1" t="str">
        <f aca="false">MID(+'PLANTILLA PEDIDOS'!O1797,1,4)</f>
        <v>7711</v>
      </c>
      <c r="C1793" s="1" t="str">
        <f aca="false">+'PLANTILLA PEDIDOS'!P1797</f>
        <v>VILLA GARCIA PATRICIO VICENTE</v>
      </c>
      <c r="D1793" s="1" t="str">
        <f aca="false">TEXT(+'PLANTILLA PEDIDOS'!Q1797,0)</f>
        <v>1000115040</v>
      </c>
      <c r="E1793" s="1" t="str">
        <f aca="false">TEXT(+'PLANTILLA PEDIDOS'!R1797,0)</f>
        <v>50640324</v>
      </c>
      <c r="F1793" s="1" t="str">
        <f aca="false">+'PLANTILLA PEDIDOS'!S1797</f>
        <v>EGU074</v>
      </c>
      <c r="G1793" s="1" t="str">
        <f aca="false">TEXT(+'PLANTILLA PEDIDOS'!T1797,0)</f>
        <v>814190428</v>
      </c>
      <c r="H1793" s="1" t="n">
        <f aca="false">+'PLANTILLA PEDIDOS'!U1797</f>
        <v>0</v>
      </c>
      <c r="I1793" s="1" t="str">
        <f aca="false">TEXT(+'PLANTILLA PEDIDOS'!V1797,0)</f>
        <v/>
      </c>
      <c r="J1793" s="1" t="str">
        <f aca="false">+'PLANTILLA PEDIDOS'!W1797</f>
        <v/>
      </c>
    </row>
    <row r="1794" customFormat="false" ht="13.8" hidden="false" customHeight="false" outlineLevel="0" collapsed="false">
      <c r="A1794" s="22" t="n">
        <f aca="false">+'PLANTILLA PEDIDOS'!$S$1</f>
        <v>45630</v>
      </c>
      <c r="B1794" s="1" t="str">
        <f aca="false">MID(+'PLANTILLA PEDIDOS'!O1798,1,4)</f>
        <v>7711</v>
      </c>
      <c r="C1794" s="1" t="str">
        <f aca="false">+'PLANTILLA PEDIDOS'!P1798</f>
        <v>VILLA GARCIA PATRICIO VICENTE</v>
      </c>
      <c r="D1794" s="1" t="str">
        <f aca="false">TEXT(+'PLANTILLA PEDIDOS'!Q1798,0)</f>
        <v>1000115040</v>
      </c>
      <c r="E1794" s="1" t="str">
        <f aca="false">TEXT(+'PLANTILLA PEDIDOS'!R1798,0)</f>
        <v>50640324</v>
      </c>
      <c r="F1794" s="1" t="str">
        <f aca="false">+'PLANTILLA PEDIDOS'!S1798</f>
        <v>EGU074</v>
      </c>
      <c r="G1794" s="1" t="str">
        <f aca="false">TEXT(+'PLANTILLA PEDIDOS'!T1798,0)</f>
        <v>814190428</v>
      </c>
      <c r="H1794" s="1" t="n">
        <f aca="false">+'PLANTILLA PEDIDOS'!U1798</f>
        <v>0</v>
      </c>
      <c r="I1794" s="1" t="str">
        <f aca="false">TEXT(+'PLANTILLA PEDIDOS'!V1798,0)</f>
        <v/>
      </c>
      <c r="J1794" s="1" t="str">
        <f aca="false">+'PLANTILLA PEDIDOS'!W1798</f>
        <v/>
      </c>
    </row>
    <row r="1795" customFormat="false" ht="13.8" hidden="false" customHeight="false" outlineLevel="0" collapsed="false">
      <c r="A1795" s="22" t="n">
        <f aca="false">+'PLANTILLA PEDIDOS'!$S$1</f>
        <v>45630</v>
      </c>
      <c r="B1795" s="1" t="str">
        <f aca="false">MID(+'PLANTILLA PEDIDOS'!O1799,1,4)</f>
        <v>7711</v>
      </c>
      <c r="C1795" s="1" t="str">
        <f aca="false">+'PLANTILLA PEDIDOS'!P1799</f>
        <v>VILLA GARCIA PATRICIO VICENTE</v>
      </c>
      <c r="D1795" s="1" t="str">
        <f aca="false">TEXT(+'PLANTILLA PEDIDOS'!Q1799,0)</f>
        <v>1000115040</v>
      </c>
      <c r="E1795" s="1" t="str">
        <f aca="false">TEXT(+'PLANTILLA PEDIDOS'!R1799,0)</f>
        <v>50640324</v>
      </c>
      <c r="F1795" s="1" t="str">
        <f aca="false">+'PLANTILLA PEDIDOS'!S1799</f>
        <v>EGU074</v>
      </c>
      <c r="G1795" s="1" t="str">
        <f aca="false">TEXT(+'PLANTILLA PEDIDOS'!T1799,0)</f>
        <v>814190428</v>
      </c>
      <c r="H1795" s="1" t="n">
        <f aca="false">+'PLANTILLA PEDIDOS'!U1799</f>
        <v>0</v>
      </c>
      <c r="I1795" s="1" t="str">
        <f aca="false">TEXT(+'PLANTILLA PEDIDOS'!V1799,0)</f>
        <v/>
      </c>
      <c r="J1795" s="1" t="str">
        <f aca="false">+'PLANTILLA PEDIDOS'!W1799</f>
        <v/>
      </c>
    </row>
    <row r="1796" customFormat="false" ht="13.8" hidden="false" customHeight="false" outlineLevel="0" collapsed="false">
      <c r="A1796" s="22" t="n">
        <f aca="false">+'PLANTILLA PEDIDOS'!$S$1</f>
        <v>45630</v>
      </c>
      <c r="B1796" s="1" t="str">
        <f aca="false">MID(+'PLANTILLA PEDIDOS'!O1800,1,4)</f>
        <v>7711</v>
      </c>
      <c r="C1796" s="1" t="str">
        <f aca="false">+'PLANTILLA PEDIDOS'!P1800</f>
        <v>VILLA GARCIA PATRICIO VICENTE</v>
      </c>
      <c r="D1796" s="1" t="str">
        <f aca="false">TEXT(+'PLANTILLA PEDIDOS'!Q1800,0)</f>
        <v>1000115040</v>
      </c>
      <c r="E1796" s="1" t="str">
        <f aca="false">TEXT(+'PLANTILLA PEDIDOS'!R1800,0)</f>
        <v>50640324</v>
      </c>
      <c r="F1796" s="1" t="str">
        <f aca="false">+'PLANTILLA PEDIDOS'!S1800</f>
        <v>EGU074</v>
      </c>
      <c r="G1796" s="1" t="str">
        <f aca="false">TEXT(+'PLANTILLA PEDIDOS'!T1800,0)</f>
        <v>814190428</v>
      </c>
      <c r="H1796" s="1" t="n">
        <f aca="false">+'PLANTILLA PEDIDOS'!U1800</f>
        <v>0</v>
      </c>
      <c r="I1796" s="1" t="str">
        <f aca="false">TEXT(+'PLANTILLA PEDIDOS'!V1800,0)</f>
        <v/>
      </c>
      <c r="J1796" s="1" t="str">
        <f aca="false">+'PLANTILLA PEDIDOS'!W1800</f>
        <v/>
      </c>
    </row>
    <row r="1797" customFormat="false" ht="13.8" hidden="false" customHeight="false" outlineLevel="0" collapsed="false">
      <c r="A1797" s="22" t="n">
        <f aca="false">+'PLANTILLA PEDIDOS'!$S$1</f>
        <v>45630</v>
      </c>
      <c r="B1797" s="1" t="str">
        <f aca="false">MID(+'PLANTILLA PEDIDOS'!O1801,1,4)</f>
        <v>7711</v>
      </c>
      <c r="C1797" s="1" t="str">
        <f aca="false">+'PLANTILLA PEDIDOS'!P1801</f>
        <v>VILLA GARCIA PATRICIO VICENTE</v>
      </c>
      <c r="D1797" s="1" t="str">
        <f aca="false">TEXT(+'PLANTILLA PEDIDOS'!Q1801,0)</f>
        <v>1000115040</v>
      </c>
      <c r="E1797" s="1" t="str">
        <f aca="false">TEXT(+'PLANTILLA PEDIDOS'!R1801,0)</f>
        <v>50640324</v>
      </c>
      <c r="F1797" s="1" t="str">
        <f aca="false">+'PLANTILLA PEDIDOS'!S1801</f>
        <v>EGU074</v>
      </c>
      <c r="G1797" s="1" t="str">
        <f aca="false">TEXT(+'PLANTILLA PEDIDOS'!T1801,0)</f>
        <v>814190428</v>
      </c>
      <c r="H1797" s="1" t="n">
        <f aca="false">+'PLANTILLA PEDIDOS'!U1801</f>
        <v>0</v>
      </c>
      <c r="I1797" s="1" t="str">
        <f aca="false">TEXT(+'PLANTILLA PEDIDOS'!V1801,0)</f>
        <v/>
      </c>
      <c r="J1797" s="1" t="str">
        <f aca="false">+'PLANTILLA PEDIDOS'!W1801</f>
        <v/>
      </c>
    </row>
    <row r="1798" customFormat="false" ht="13.8" hidden="false" customHeight="false" outlineLevel="0" collapsed="false">
      <c r="A1798" s="22" t="n">
        <f aca="false">+'PLANTILLA PEDIDOS'!$S$1</f>
        <v>45630</v>
      </c>
      <c r="B1798" s="1" t="str">
        <f aca="false">MID(+'PLANTILLA PEDIDOS'!O1802,1,4)</f>
        <v>7711</v>
      </c>
      <c r="C1798" s="1" t="str">
        <f aca="false">+'PLANTILLA PEDIDOS'!P1802</f>
        <v>VILLA GARCIA PATRICIO VICENTE</v>
      </c>
      <c r="D1798" s="1" t="str">
        <f aca="false">TEXT(+'PLANTILLA PEDIDOS'!Q1802,0)</f>
        <v>1000115040</v>
      </c>
      <c r="E1798" s="1" t="str">
        <f aca="false">TEXT(+'PLANTILLA PEDIDOS'!R1802,0)</f>
        <v>50640324</v>
      </c>
      <c r="F1798" s="1" t="str">
        <f aca="false">+'PLANTILLA PEDIDOS'!S1802</f>
        <v>EGU074</v>
      </c>
      <c r="G1798" s="1" t="str">
        <f aca="false">TEXT(+'PLANTILLA PEDIDOS'!T1802,0)</f>
        <v>814190428</v>
      </c>
      <c r="H1798" s="1" t="n">
        <f aca="false">+'PLANTILLA PEDIDOS'!U1802</f>
        <v>0</v>
      </c>
      <c r="I1798" s="1" t="str">
        <f aca="false">TEXT(+'PLANTILLA PEDIDOS'!V1802,0)</f>
        <v/>
      </c>
      <c r="J1798" s="1" t="str">
        <f aca="false">+'PLANTILLA PEDIDOS'!W1802</f>
        <v/>
      </c>
    </row>
    <row r="1799" customFormat="false" ht="13.8" hidden="false" customHeight="false" outlineLevel="0" collapsed="false">
      <c r="A1799" s="22" t="n">
        <f aca="false">+'PLANTILLA PEDIDOS'!$S$1</f>
        <v>45630</v>
      </c>
      <c r="B1799" s="1" t="str">
        <f aca="false">MID(+'PLANTILLA PEDIDOS'!O1803,1,4)</f>
        <v>7711</v>
      </c>
      <c r="C1799" s="1" t="str">
        <f aca="false">+'PLANTILLA PEDIDOS'!P1803</f>
        <v>VILLA GARCIA PATRICIO VICENTE</v>
      </c>
      <c r="D1799" s="1" t="str">
        <f aca="false">TEXT(+'PLANTILLA PEDIDOS'!Q1803,0)</f>
        <v>1000115040</v>
      </c>
      <c r="E1799" s="1" t="str">
        <f aca="false">TEXT(+'PLANTILLA PEDIDOS'!R1803,0)</f>
        <v>50640324</v>
      </c>
      <c r="F1799" s="1" t="str">
        <f aca="false">+'PLANTILLA PEDIDOS'!S1803</f>
        <v>EGU074</v>
      </c>
      <c r="G1799" s="1" t="str">
        <f aca="false">TEXT(+'PLANTILLA PEDIDOS'!T1803,0)</f>
        <v>814190428</v>
      </c>
      <c r="H1799" s="1" t="n">
        <f aca="false">+'PLANTILLA PEDIDOS'!U1803</f>
        <v>0</v>
      </c>
      <c r="I1799" s="1" t="str">
        <f aca="false">TEXT(+'PLANTILLA PEDIDOS'!V1803,0)</f>
        <v/>
      </c>
      <c r="J1799" s="1" t="str">
        <f aca="false">+'PLANTILLA PEDIDOS'!W1803</f>
        <v/>
      </c>
    </row>
    <row r="1800" customFormat="false" ht="13.8" hidden="false" customHeight="false" outlineLevel="0" collapsed="false">
      <c r="A1800" s="22" t="n">
        <f aca="false">+'PLANTILLA PEDIDOS'!$S$1</f>
        <v>45630</v>
      </c>
      <c r="B1800" s="1" t="str">
        <f aca="false">MID(+'PLANTILLA PEDIDOS'!O1804,1,4)</f>
        <v>7711</v>
      </c>
      <c r="C1800" s="1" t="str">
        <f aca="false">+'PLANTILLA PEDIDOS'!P1804</f>
        <v>VILLA GARCIA PATRICIO VICENTE</v>
      </c>
      <c r="D1800" s="1" t="str">
        <f aca="false">TEXT(+'PLANTILLA PEDIDOS'!Q1804,0)</f>
        <v>1000115040</v>
      </c>
      <c r="E1800" s="1" t="str">
        <f aca="false">TEXT(+'PLANTILLA PEDIDOS'!R1804,0)</f>
        <v>50640324</v>
      </c>
      <c r="F1800" s="1" t="str">
        <f aca="false">+'PLANTILLA PEDIDOS'!S1804</f>
        <v>EGU074</v>
      </c>
      <c r="G1800" s="1" t="str">
        <f aca="false">TEXT(+'PLANTILLA PEDIDOS'!T1804,0)</f>
        <v>814190428</v>
      </c>
      <c r="H1800" s="1" t="n">
        <f aca="false">+'PLANTILLA PEDIDOS'!U1804</f>
        <v>0</v>
      </c>
      <c r="I1800" s="1" t="str">
        <f aca="false">TEXT(+'PLANTILLA PEDIDOS'!V1804,0)</f>
        <v/>
      </c>
      <c r="J1800" s="1" t="str">
        <f aca="false">+'PLANTILLA PEDIDOS'!W1804</f>
        <v/>
      </c>
    </row>
    <row r="1801" customFormat="false" ht="13.8" hidden="false" customHeight="false" outlineLevel="0" collapsed="false">
      <c r="A1801" s="22" t="n">
        <f aca="false">+'PLANTILLA PEDIDOS'!$S$1</f>
        <v>45630</v>
      </c>
      <c r="B1801" s="1" t="str">
        <f aca="false">MID(+'PLANTILLA PEDIDOS'!O1805,1,4)</f>
        <v>7711</v>
      </c>
      <c r="C1801" s="1" t="str">
        <f aca="false">+'PLANTILLA PEDIDOS'!P1805</f>
        <v>VILLA GARCIA PATRICIO VICENTE</v>
      </c>
      <c r="D1801" s="1" t="str">
        <f aca="false">TEXT(+'PLANTILLA PEDIDOS'!Q1805,0)</f>
        <v>1000115040</v>
      </c>
      <c r="E1801" s="1" t="str">
        <f aca="false">TEXT(+'PLANTILLA PEDIDOS'!R1805,0)</f>
        <v>50640324</v>
      </c>
      <c r="F1801" s="1" t="str">
        <f aca="false">+'PLANTILLA PEDIDOS'!S1805</f>
        <v>EGU074</v>
      </c>
      <c r="G1801" s="1" t="str">
        <f aca="false">TEXT(+'PLANTILLA PEDIDOS'!T1805,0)</f>
        <v>814190428</v>
      </c>
      <c r="H1801" s="1" t="n">
        <f aca="false">+'PLANTILLA PEDIDOS'!U1805</f>
        <v>0</v>
      </c>
      <c r="I1801" s="1" t="str">
        <f aca="false">TEXT(+'PLANTILLA PEDIDOS'!V1805,0)</f>
        <v/>
      </c>
      <c r="J1801" s="1" t="str">
        <f aca="false">+'PLANTILLA PEDIDOS'!W1805</f>
        <v/>
      </c>
    </row>
    <row r="1802" customFormat="false" ht="13.8" hidden="false" customHeight="false" outlineLevel="0" collapsed="false">
      <c r="A1802" s="22" t="n">
        <f aca="false">+'PLANTILLA PEDIDOS'!$S$1</f>
        <v>45630</v>
      </c>
      <c r="B1802" s="1" t="str">
        <f aca="false">MID(+'PLANTILLA PEDIDOS'!O1806,1,4)</f>
        <v>7711</v>
      </c>
      <c r="C1802" s="1" t="str">
        <f aca="false">+'PLANTILLA PEDIDOS'!P1806</f>
        <v>VILLA GARCIA PATRICIO VICENTE</v>
      </c>
      <c r="D1802" s="1" t="str">
        <f aca="false">TEXT(+'PLANTILLA PEDIDOS'!Q1806,0)</f>
        <v>1000115040</v>
      </c>
      <c r="E1802" s="1" t="str">
        <f aca="false">TEXT(+'PLANTILLA PEDIDOS'!R1806,0)</f>
        <v>50640324</v>
      </c>
      <c r="F1802" s="1" t="str">
        <f aca="false">+'PLANTILLA PEDIDOS'!S1806</f>
        <v>EGU074</v>
      </c>
      <c r="G1802" s="1" t="str">
        <f aca="false">TEXT(+'PLANTILLA PEDIDOS'!T1806,0)</f>
        <v>814190428</v>
      </c>
      <c r="H1802" s="1" t="n">
        <f aca="false">+'PLANTILLA PEDIDOS'!U1806</f>
        <v>0</v>
      </c>
      <c r="I1802" s="1" t="str">
        <f aca="false">TEXT(+'PLANTILLA PEDIDOS'!V1806,0)</f>
        <v/>
      </c>
      <c r="J1802" s="1" t="str">
        <f aca="false">+'PLANTILLA PEDIDOS'!W1806</f>
        <v/>
      </c>
    </row>
    <row r="1803" customFormat="false" ht="13.8" hidden="false" customHeight="false" outlineLevel="0" collapsed="false">
      <c r="A1803" s="22" t="n">
        <f aca="false">+'PLANTILLA PEDIDOS'!$S$1</f>
        <v>45630</v>
      </c>
      <c r="B1803" s="1" t="str">
        <f aca="false">MID(+'PLANTILLA PEDIDOS'!O1807,1,4)</f>
        <v>7711</v>
      </c>
      <c r="C1803" s="1" t="str">
        <f aca="false">+'PLANTILLA PEDIDOS'!P1807</f>
        <v>VILLA GARCIA PATRICIO VICENTE</v>
      </c>
      <c r="D1803" s="1" t="str">
        <f aca="false">TEXT(+'PLANTILLA PEDIDOS'!Q1807,0)</f>
        <v>1000115040</v>
      </c>
      <c r="E1803" s="1" t="str">
        <f aca="false">TEXT(+'PLANTILLA PEDIDOS'!R1807,0)</f>
        <v>50640324</v>
      </c>
      <c r="F1803" s="1" t="str">
        <f aca="false">+'PLANTILLA PEDIDOS'!S1807</f>
        <v>EGU074</v>
      </c>
      <c r="G1803" s="1" t="str">
        <f aca="false">TEXT(+'PLANTILLA PEDIDOS'!T1807,0)</f>
        <v>814190428</v>
      </c>
      <c r="H1803" s="1" t="n">
        <f aca="false">+'PLANTILLA PEDIDOS'!U1807</f>
        <v>0</v>
      </c>
      <c r="I1803" s="1" t="str">
        <f aca="false">TEXT(+'PLANTILLA PEDIDOS'!V1807,0)</f>
        <v/>
      </c>
      <c r="J1803" s="1" t="str">
        <f aca="false">+'PLANTILLA PEDIDOS'!W1807</f>
        <v/>
      </c>
    </row>
    <row r="1804" customFormat="false" ht="13.8" hidden="false" customHeight="false" outlineLevel="0" collapsed="false">
      <c r="A1804" s="22" t="n">
        <f aca="false">+'PLANTILLA PEDIDOS'!$S$1</f>
        <v>45630</v>
      </c>
      <c r="B1804" s="1" t="str">
        <f aca="false">MID(+'PLANTILLA PEDIDOS'!O1808,1,4)</f>
        <v>7711</v>
      </c>
      <c r="C1804" s="1" t="str">
        <f aca="false">+'PLANTILLA PEDIDOS'!P1808</f>
        <v>VILLA GARCIA PATRICIO VICENTE</v>
      </c>
      <c r="D1804" s="1" t="str">
        <f aca="false">TEXT(+'PLANTILLA PEDIDOS'!Q1808,0)</f>
        <v>1000115040</v>
      </c>
      <c r="E1804" s="1" t="str">
        <f aca="false">TEXT(+'PLANTILLA PEDIDOS'!R1808,0)</f>
        <v>50640324</v>
      </c>
      <c r="F1804" s="1" t="str">
        <f aca="false">+'PLANTILLA PEDIDOS'!S1808</f>
        <v>EGU074</v>
      </c>
      <c r="G1804" s="1" t="str">
        <f aca="false">TEXT(+'PLANTILLA PEDIDOS'!T1808,0)</f>
        <v>814190428</v>
      </c>
      <c r="H1804" s="1" t="n">
        <f aca="false">+'PLANTILLA PEDIDOS'!U1808</f>
        <v>0</v>
      </c>
      <c r="I1804" s="1" t="str">
        <f aca="false">TEXT(+'PLANTILLA PEDIDOS'!V1808,0)</f>
        <v/>
      </c>
      <c r="J1804" s="1" t="str">
        <f aca="false">+'PLANTILLA PEDIDOS'!W1808</f>
        <v/>
      </c>
    </row>
    <row r="1805" customFormat="false" ht="13.8" hidden="false" customHeight="false" outlineLevel="0" collapsed="false">
      <c r="A1805" s="22" t="n">
        <f aca="false">+'PLANTILLA PEDIDOS'!$S$1</f>
        <v>45630</v>
      </c>
      <c r="B1805" s="1" t="str">
        <f aca="false">MID(+'PLANTILLA PEDIDOS'!O1809,1,4)</f>
        <v>7711</v>
      </c>
      <c r="C1805" s="1" t="str">
        <f aca="false">+'PLANTILLA PEDIDOS'!P1809</f>
        <v>VILLA GARCIA PATRICIO VICENTE</v>
      </c>
      <c r="D1805" s="1" t="str">
        <f aca="false">TEXT(+'PLANTILLA PEDIDOS'!Q1809,0)</f>
        <v>1000115040</v>
      </c>
      <c r="E1805" s="1" t="str">
        <f aca="false">TEXT(+'PLANTILLA PEDIDOS'!R1809,0)</f>
        <v>50640324</v>
      </c>
      <c r="F1805" s="1" t="str">
        <f aca="false">+'PLANTILLA PEDIDOS'!S1809</f>
        <v>EGU074</v>
      </c>
      <c r="G1805" s="1" t="str">
        <f aca="false">TEXT(+'PLANTILLA PEDIDOS'!T1809,0)</f>
        <v>814190428</v>
      </c>
      <c r="H1805" s="1" t="n">
        <f aca="false">+'PLANTILLA PEDIDOS'!U1809</f>
        <v>0</v>
      </c>
      <c r="I1805" s="1" t="str">
        <f aca="false">TEXT(+'PLANTILLA PEDIDOS'!V1809,0)</f>
        <v/>
      </c>
      <c r="J1805" s="1" t="str">
        <f aca="false">+'PLANTILLA PEDIDOS'!W1809</f>
        <v/>
      </c>
    </row>
    <row r="1806" customFormat="false" ht="13.8" hidden="false" customHeight="false" outlineLevel="0" collapsed="false">
      <c r="A1806" s="22" t="n">
        <f aca="false">+'PLANTILLA PEDIDOS'!$S$1</f>
        <v>45630</v>
      </c>
      <c r="B1806" s="1" t="str">
        <f aca="false">MID(+'PLANTILLA PEDIDOS'!O1810,1,4)</f>
        <v>7711</v>
      </c>
      <c r="C1806" s="1" t="str">
        <f aca="false">+'PLANTILLA PEDIDOS'!P1810</f>
        <v>VILLA GARCIA PATRICIO VICENTE</v>
      </c>
      <c r="D1806" s="1" t="str">
        <f aca="false">TEXT(+'PLANTILLA PEDIDOS'!Q1810,0)</f>
        <v>1000115040</v>
      </c>
      <c r="E1806" s="1" t="str">
        <f aca="false">TEXT(+'PLANTILLA PEDIDOS'!R1810,0)</f>
        <v>50640324</v>
      </c>
      <c r="F1806" s="1" t="str">
        <f aca="false">+'PLANTILLA PEDIDOS'!S1810</f>
        <v>EGU074</v>
      </c>
      <c r="G1806" s="1" t="str">
        <f aca="false">TEXT(+'PLANTILLA PEDIDOS'!T1810,0)</f>
        <v>814190428</v>
      </c>
      <c r="H1806" s="1" t="n">
        <f aca="false">+'PLANTILLA PEDIDOS'!U1810</f>
        <v>0</v>
      </c>
      <c r="I1806" s="1" t="str">
        <f aca="false">TEXT(+'PLANTILLA PEDIDOS'!V1810,0)</f>
        <v/>
      </c>
      <c r="J1806" s="1" t="str">
        <f aca="false">+'PLANTILLA PEDIDOS'!W1810</f>
        <v/>
      </c>
    </row>
    <row r="1807" customFormat="false" ht="13.8" hidden="false" customHeight="false" outlineLevel="0" collapsed="false">
      <c r="A1807" s="22" t="n">
        <f aca="false">+'PLANTILLA PEDIDOS'!$S$1</f>
        <v>45630</v>
      </c>
      <c r="B1807" s="1" t="str">
        <f aca="false">MID(+'PLANTILLA PEDIDOS'!O1811,1,4)</f>
        <v>7711</v>
      </c>
      <c r="C1807" s="1" t="str">
        <f aca="false">+'PLANTILLA PEDIDOS'!P1811</f>
        <v>VILLA GARCIA PATRICIO VICENTE</v>
      </c>
      <c r="D1807" s="1" t="str">
        <f aca="false">TEXT(+'PLANTILLA PEDIDOS'!Q1811,0)</f>
        <v>1000115040</v>
      </c>
      <c r="E1807" s="1" t="str">
        <f aca="false">TEXT(+'PLANTILLA PEDIDOS'!R1811,0)</f>
        <v>50640324</v>
      </c>
      <c r="F1807" s="1" t="str">
        <f aca="false">+'PLANTILLA PEDIDOS'!S1811</f>
        <v>EGU074</v>
      </c>
      <c r="G1807" s="1" t="str">
        <f aca="false">TEXT(+'PLANTILLA PEDIDOS'!T1811,0)</f>
        <v>814190428</v>
      </c>
      <c r="H1807" s="1" t="n">
        <f aca="false">+'PLANTILLA PEDIDOS'!U1811</f>
        <v>0</v>
      </c>
      <c r="I1807" s="1" t="str">
        <f aca="false">TEXT(+'PLANTILLA PEDIDOS'!V1811,0)</f>
        <v/>
      </c>
      <c r="J1807" s="1" t="str">
        <f aca="false">+'PLANTILLA PEDIDOS'!W1811</f>
        <v/>
      </c>
    </row>
    <row r="1808" customFormat="false" ht="13.8" hidden="false" customHeight="false" outlineLevel="0" collapsed="false">
      <c r="A1808" s="22" t="n">
        <f aca="false">+'PLANTILLA PEDIDOS'!$S$1</f>
        <v>45630</v>
      </c>
      <c r="B1808" s="1" t="str">
        <f aca="false">MID(+'PLANTILLA PEDIDOS'!O1812,1,4)</f>
        <v>7711</v>
      </c>
      <c r="C1808" s="1" t="str">
        <f aca="false">+'PLANTILLA PEDIDOS'!P1812</f>
        <v>VILLA GARCIA PATRICIO VICENTE</v>
      </c>
      <c r="D1808" s="1" t="str">
        <f aca="false">TEXT(+'PLANTILLA PEDIDOS'!Q1812,0)</f>
        <v>1000115040</v>
      </c>
      <c r="E1808" s="1" t="str">
        <f aca="false">TEXT(+'PLANTILLA PEDIDOS'!R1812,0)</f>
        <v>50640324</v>
      </c>
      <c r="F1808" s="1" t="str">
        <f aca="false">+'PLANTILLA PEDIDOS'!S1812</f>
        <v>EGU074</v>
      </c>
      <c r="G1808" s="1" t="str">
        <f aca="false">TEXT(+'PLANTILLA PEDIDOS'!T1812,0)</f>
        <v>814190428</v>
      </c>
      <c r="H1808" s="1" t="n">
        <f aca="false">+'PLANTILLA PEDIDOS'!U1812</f>
        <v>0</v>
      </c>
      <c r="I1808" s="1" t="str">
        <f aca="false">TEXT(+'PLANTILLA PEDIDOS'!V1812,0)</f>
        <v/>
      </c>
      <c r="J1808" s="1" t="str">
        <f aca="false">+'PLANTILLA PEDIDOS'!W1812</f>
        <v/>
      </c>
    </row>
    <row r="1809" customFormat="false" ht="13.8" hidden="false" customHeight="false" outlineLevel="0" collapsed="false">
      <c r="A1809" s="22" t="n">
        <f aca="false">+'PLANTILLA PEDIDOS'!$S$1</f>
        <v>45630</v>
      </c>
      <c r="B1809" s="1" t="str">
        <f aca="false">MID(+'PLANTILLA PEDIDOS'!O1813,1,4)</f>
        <v>7711</v>
      </c>
      <c r="C1809" s="1" t="str">
        <f aca="false">+'PLANTILLA PEDIDOS'!P1813</f>
        <v>VILLA GARCIA PATRICIO VICENTE</v>
      </c>
      <c r="D1809" s="1" t="str">
        <f aca="false">TEXT(+'PLANTILLA PEDIDOS'!Q1813,0)</f>
        <v>1000115040</v>
      </c>
      <c r="E1809" s="1" t="str">
        <f aca="false">TEXT(+'PLANTILLA PEDIDOS'!R1813,0)</f>
        <v>50640324</v>
      </c>
      <c r="F1809" s="1" t="str">
        <f aca="false">+'PLANTILLA PEDIDOS'!S1813</f>
        <v>EGU074</v>
      </c>
      <c r="G1809" s="1" t="str">
        <f aca="false">TEXT(+'PLANTILLA PEDIDOS'!T1813,0)</f>
        <v>814190428</v>
      </c>
      <c r="H1809" s="1" t="n">
        <f aca="false">+'PLANTILLA PEDIDOS'!U1813</f>
        <v>0</v>
      </c>
      <c r="I1809" s="1" t="str">
        <f aca="false">TEXT(+'PLANTILLA PEDIDOS'!V1813,0)</f>
        <v/>
      </c>
      <c r="J1809" s="1" t="str">
        <f aca="false">+'PLANTILLA PEDIDOS'!W1813</f>
        <v/>
      </c>
    </row>
    <row r="1810" customFormat="false" ht="13.8" hidden="false" customHeight="false" outlineLevel="0" collapsed="false">
      <c r="A1810" s="22" t="n">
        <f aca="false">+'PLANTILLA PEDIDOS'!$S$1</f>
        <v>45630</v>
      </c>
      <c r="B1810" s="1" t="str">
        <f aca="false">MID(+'PLANTILLA PEDIDOS'!O1814,1,4)</f>
        <v>7711</v>
      </c>
      <c r="C1810" s="1" t="str">
        <f aca="false">+'PLANTILLA PEDIDOS'!P1814</f>
        <v>VILLA GARCIA PATRICIO VICENTE</v>
      </c>
      <c r="D1810" s="1" t="str">
        <f aca="false">TEXT(+'PLANTILLA PEDIDOS'!Q1814,0)</f>
        <v>1000115040</v>
      </c>
      <c r="E1810" s="1" t="str">
        <f aca="false">TEXT(+'PLANTILLA PEDIDOS'!R1814,0)</f>
        <v>50640324</v>
      </c>
      <c r="F1810" s="1" t="str">
        <f aca="false">+'PLANTILLA PEDIDOS'!S1814</f>
        <v>EGU074</v>
      </c>
      <c r="G1810" s="1" t="str">
        <f aca="false">TEXT(+'PLANTILLA PEDIDOS'!T1814,0)</f>
        <v>814190428</v>
      </c>
      <c r="H1810" s="1" t="n">
        <f aca="false">+'PLANTILLA PEDIDOS'!U1814</f>
        <v>0</v>
      </c>
      <c r="I1810" s="1" t="str">
        <f aca="false">TEXT(+'PLANTILLA PEDIDOS'!V1814,0)</f>
        <v/>
      </c>
      <c r="J1810" s="1" t="str">
        <f aca="false">+'PLANTILLA PEDIDOS'!W1814</f>
        <v/>
      </c>
    </row>
    <row r="1811" customFormat="false" ht="13.8" hidden="false" customHeight="false" outlineLevel="0" collapsed="false">
      <c r="A1811" s="22" t="n">
        <f aca="false">+'PLANTILLA PEDIDOS'!$S$1</f>
        <v>45630</v>
      </c>
      <c r="B1811" s="1" t="str">
        <f aca="false">MID(+'PLANTILLA PEDIDOS'!O1815,1,4)</f>
        <v>7711</v>
      </c>
      <c r="C1811" s="1" t="str">
        <f aca="false">+'PLANTILLA PEDIDOS'!P1815</f>
        <v>VILLA GARCIA PATRICIO VICENTE</v>
      </c>
      <c r="D1811" s="1" t="str">
        <f aca="false">TEXT(+'PLANTILLA PEDIDOS'!Q1815,0)</f>
        <v>1000115040</v>
      </c>
      <c r="E1811" s="1" t="str">
        <f aca="false">TEXT(+'PLANTILLA PEDIDOS'!R1815,0)</f>
        <v>50640324</v>
      </c>
      <c r="F1811" s="1" t="str">
        <f aca="false">+'PLANTILLA PEDIDOS'!S1815</f>
        <v>EGU074</v>
      </c>
      <c r="G1811" s="1" t="str">
        <f aca="false">TEXT(+'PLANTILLA PEDIDOS'!T1815,0)</f>
        <v>814190428</v>
      </c>
      <c r="H1811" s="1" t="n">
        <f aca="false">+'PLANTILLA PEDIDOS'!U1815</f>
        <v>0</v>
      </c>
      <c r="I1811" s="1" t="str">
        <f aca="false">TEXT(+'PLANTILLA PEDIDOS'!V1815,0)</f>
        <v/>
      </c>
      <c r="J1811" s="1" t="str">
        <f aca="false">+'PLANTILLA PEDIDOS'!W1815</f>
        <v/>
      </c>
    </row>
    <row r="1812" customFormat="false" ht="13.8" hidden="false" customHeight="false" outlineLevel="0" collapsed="false">
      <c r="A1812" s="22" t="n">
        <f aca="false">+'PLANTILLA PEDIDOS'!$S$1</f>
        <v>45630</v>
      </c>
      <c r="B1812" s="1" t="str">
        <f aca="false">MID(+'PLANTILLA PEDIDOS'!O1816,1,4)</f>
        <v>7711</v>
      </c>
      <c r="C1812" s="1" t="str">
        <f aca="false">+'PLANTILLA PEDIDOS'!P1816</f>
        <v>VILLA GARCIA PATRICIO VICENTE</v>
      </c>
      <c r="D1812" s="1" t="str">
        <f aca="false">TEXT(+'PLANTILLA PEDIDOS'!Q1816,0)</f>
        <v>1000115040</v>
      </c>
      <c r="E1812" s="1" t="str">
        <f aca="false">TEXT(+'PLANTILLA PEDIDOS'!R1816,0)</f>
        <v>50640324</v>
      </c>
      <c r="F1812" s="1" t="str">
        <f aca="false">+'PLANTILLA PEDIDOS'!S1816</f>
        <v>EGU074</v>
      </c>
      <c r="G1812" s="1" t="str">
        <f aca="false">TEXT(+'PLANTILLA PEDIDOS'!T1816,0)</f>
        <v>814190428</v>
      </c>
      <c r="H1812" s="1" t="n">
        <f aca="false">+'PLANTILLA PEDIDOS'!U1816</f>
        <v>0</v>
      </c>
      <c r="I1812" s="1" t="str">
        <f aca="false">TEXT(+'PLANTILLA PEDIDOS'!V1816,0)</f>
        <v/>
      </c>
      <c r="J1812" s="1" t="str">
        <f aca="false">+'PLANTILLA PEDIDOS'!W1816</f>
        <v/>
      </c>
    </row>
    <row r="1813" customFormat="false" ht="13.8" hidden="false" customHeight="false" outlineLevel="0" collapsed="false">
      <c r="A1813" s="22" t="n">
        <f aca="false">+'PLANTILLA PEDIDOS'!$S$1</f>
        <v>45630</v>
      </c>
      <c r="B1813" s="1" t="str">
        <f aca="false">MID(+'PLANTILLA PEDIDOS'!O1817,1,4)</f>
        <v>7711</v>
      </c>
      <c r="C1813" s="1" t="str">
        <f aca="false">+'PLANTILLA PEDIDOS'!P1817</f>
        <v>VILLA GARCIA PATRICIO VICENTE</v>
      </c>
      <c r="D1813" s="1" t="str">
        <f aca="false">TEXT(+'PLANTILLA PEDIDOS'!Q1817,0)</f>
        <v>1000115040</v>
      </c>
      <c r="E1813" s="1" t="str">
        <f aca="false">TEXT(+'PLANTILLA PEDIDOS'!R1817,0)</f>
        <v>50640324</v>
      </c>
      <c r="F1813" s="1" t="str">
        <f aca="false">+'PLANTILLA PEDIDOS'!S1817</f>
        <v>EGU074</v>
      </c>
      <c r="G1813" s="1" t="str">
        <f aca="false">TEXT(+'PLANTILLA PEDIDOS'!T1817,0)</f>
        <v>814190428</v>
      </c>
      <c r="H1813" s="1" t="n">
        <f aca="false">+'PLANTILLA PEDIDOS'!U1817</f>
        <v>0</v>
      </c>
      <c r="I1813" s="1" t="str">
        <f aca="false">TEXT(+'PLANTILLA PEDIDOS'!V1817,0)</f>
        <v/>
      </c>
      <c r="J1813" s="1" t="str">
        <f aca="false">+'PLANTILLA PEDIDOS'!W1817</f>
        <v/>
      </c>
    </row>
    <row r="1814" customFormat="false" ht="13.8" hidden="false" customHeight="false" outlineLevel="0" collapsed="false">
      <c r="A1814" s="22" t="n">
        <f aca="false">+'PLANTILLA PEDIDOS'!$S$1</f>
        <v>45630</v>
      </c>
      <c r="B1814" s="1" t="str">
        <f aca="false">MID(+'PLANTILLA PEDIDOS'!O1818,1,4)</f>
        <v>7711</v>
      </c>
      <c r="C1814" s="1" t="str">
        <f aca="false">+'PLANTILLA PEDIDOS'!P1818</f>
        <v>VILLA GARCIA PATRICIO VICENTE</v>
      </c>
      <c r="D1814" s="1" t="str">
        <f aca="false">TEXT(+'PLANTILLA PEDIDOS'!Q1818,0)</f>
        <v>1000115040</v>
      </c>
      <c r="E1814" s="1" t="str">
        <f aca="false">TEXT(+'PLANTILLA PEDIDOS'!R1818,0)</f>
        <v>50640324</v>
      </c>
      <c r="F1814" s="1" t="str">
        <f aca="false">+'PLANTILLA PEDIDOS'!S1818</f>
        <v>EGU074</v>
      </c>
      <c r="G1814" s="1" t="str">
        <f aca="false">TEXT(+'PLANTILLA PEDIDOS'!T1818,0)</f>
        <v>814190428</v>
      </c>
      <c r="H1814" s="1" t="n">
        <f aca="false">+'PLANTILLA PEDIDOS'!U1818</f>
        <v>0</v>
      </c>
      <c r="I1814" s="1" t="str">
        <f aca="false">TEXT(+'PLANTILLA PEDIDOS'!V1818,0)</f>
        <v/>
      </c>
      <c r="J1814" s="1" t="str">
        <f aca="false">+'PLANTILLA PEDIDOS'!W1818</f>
        <v/>
      </c>
    </row>
    <row r="1815" customFormat="false" ht="13.8" hidden="false" customHeight="false" outlineLevel="0" collapsed="false">
      <c r="A1815" s="22" t="n">
        <f aca="false">+'PLANTILLA PEDIDOS'!$S$1</f>
        <v>45630</v>
      </c>
      <c r="B1815" s="1" t="str">
        <f aca="false">MID(+'PLANTILLA PEDIDOS'!O1819,1,4)</f>
        <v>7711</v>
      </c>
      <c r="C1815" s="1" t="str">
        <f aca="false">+'PLANTILLA PEDIDOS'!P1819</f>
        <v>VILLA GARCIA PATRICIO VICENTE</v>
      </c>
      <c r="D1815" s="1" t="str">
        <f aca="false">TEXT(+'PLANTILLA PEDIDOS'!Q1819,0)</f>
        <v>1000115040</v>
      </c>
      <c r="E1815" s="1" t="str">
        <f aca="false">TEXT(+'PLANTILLA PEDIDOS'!R1819,0)</f>
        <v>50640324</v>
      </c>
      <c r="F1815" s="1" t="str">
        <f aca="false">+'PLANTILLA PEDIDOS'!S1819</f>
        <v>EGU074</v>
      </c>
      <c r="G1815" s="1" t="str">
        <f aca="false">TEXT(+'PLANTILLA PEDIDOS'!T1819,0)</f>
        <v>814190428</v>
      </c>
      <c r="H1815" s="1" t="n">
        <f aca="false">+'PLANTILLA PEDIDOS'!U1819</f>
        <v>0</v>
      </c>
      <c r="I1815" s="1" t="str">
        <f aca="false">TEXT(+'PLANTILLA PEDIDOS'!V1819,0)</f>
        <v/>
      </c>
      <c r="J1815" s="1" t="str">
        <f aca="false">+'PLANTILLA PEDIDOS'!W1819</f>
        <v/>
      </c>
    </row>
    <row r="1816" customFormat="false" ht="13.8" hidden="false" customHeight="false" outlineLevel="0" collapsed="false">
      <c r="A1816" s="22" t="n">
        <f aca="false">+'PLANTILLA PEDIDOS'!$S$1</f>
        <v>45630</v>
      </c>
      <c r="B1816" s="1" t="str">
        <f aca="false">MID(+'PLANTILLA PEDIDOS'!O1820,1,4)</f>
        <v>7711</v>
      </c>
      <c r="C1816" s="1" t="str">
        <f aca="false">+'PLANTILLA PEDIDOS'!P1820</f>
        <v>VILLA GARCIA PATRICIO VICENTE</v>
      </c>
      <c r="D1816" s="1" t="str">
        <f aca="false">TEXT(+'PLANTILLA PEDIDOS'!Q1820,0)</f>
        <v>1000115040</v>
      </c>
      <c r="E1816" s="1" t="str">
        <f aca="false">TEXT(+'PLANTILLA PEDIDOS'!R1820,0)</f>
        <v>50640324</v>
      </c>
      <c r="F1816" s="1" t="str">
        <f aca="false">+'PLANTILLA PEDIDOS'!S1820</f>
        <v>EGU074</v>
      </c>
      <c r="G1816" s="1" t="str">
        <f aca="false">TEXT(+'PLANTILLA PEDIDOS'!T1820,0)</f>
        <v>814190428</v>
      </c>
      <c r="H1816" s="1" t="n">
        <f aca="false">+'PLANTILLA PEDIDOS'!U1820</f>
        <v>0</v>
      </c>
      <c r="I1816" s="1" t="str">
        <f aca="false">TEXT(+'PLANTILLA PEDIDOS'!V1820,0)</f>
        <v/>
      </c>
      <c r="J1816" s="1" t="str">
        <f aca="false">+'PLANTILLA PEDIDOS'!W1820</f>
        <v/>
      </c>
    </row>
    <row r="1817" customFormat="false" ht="13.8" hidden="false" customHeight="false" outlineLevel="0" collapsed="false">
      <c r="A1817" s="22" t="n">
        <f aca="false">+'PLANTILLA PEDIDOS'!$S$1</f>
        <v>45630</v>
      </c>
      <c r="B1817" s="1" t="str">
        <f aca="false">MID(+'PLANTILLA PEDIDOS'!O1821,1,4)</f>
        <v>7711</v>
      </c>
      <c r="C1817" s="1" t="str">
        <f aca="false">+'PLANTILLA PEDIDOS'!P1821</f>
        <v>VILLA GARCIA PATRICIO VICENTE</v>
      </c>
      <c r="D1817" s="1" t="str">
        <f aca="false">TEXT(+'PLANTILLA PEDIDOS'!Q1821,0)</f>
        <v>1000115040</v>
      </c>
      <c r="E1817" s="1" t="str">
        <f aca="false">TEXT(+'PLANTILLA PEDIDOS'!R1821,0)</f>
        <v>50640324</v>
      </c>
      <c r="F1817" s="1" t="str">
        <f aca="false">+'PLANTILLA PEDIDOS'!S1821</f>
        <v>EGU074</v>
      </c>
      <c r="G1817" s="1" t="str">
        <f aca="false">TEXT(+'PLANTILLA PEDIDOS'!T1821,0)</f>
        <v>814190428</v>
      </c>
      <c r="H1817" s="1" t="n">
        <f aca="false">+'PLANTILLA PEDIDOS'!U1821</f>
        <v>0</v>
      </c>
      <c r="I1817" s="1" t="str">
        <f aca="false">TEXT(+'PLANTILLA PEDIDOS'!V1821,0)</f>
        <v/>
      </c>
      <c r="J1817" s="1" t="str">
        <f aca="false">+'PLANTILLA PEDIDOS'!W1821</f>
        <v/>
      </c>
    </row>
    <row r="1818" customFormat="false" ht="13.8" hidden="false" customHeight="false" outlineLevel="0" collapsed="false">
      <c r="A1818" s="22" t="n">
        <f aca="false">+'PLANTILLA PEDIDOS'!$S$1</f>
        <v>45630</v>
      </c>
      <c r="B1818" s="1" t="str">
        <f aca="false">MID(+'PLANTILLA PEDIDOS'!O1822,1,4)</f>
        <v>7711</v>
      </c>
      <c r="C1818" s="1" t="str">
        <f aca="false">+'PLANTILLA PEDIDOS'!P1822</f>
        <v>VILLA GARCIA PATRICIO VICENTE</v>
      </c>
      <c r="D1818" s="1" t="str">
        <f aca="false">TEXT(+'PLANTILLA PEDIDOS'!Q1822,0)</f>
        <v>1000115040</v>
      </c>
      <c r="E1818" s="1" t="str">
        <f aca="false">TEXT(+'PLANTILLA PEDIDOS'!R1822,0)</f>
        <v>50640324</v>
      </c>
      <c r="F1818" s="1" t="str">
        <f aca="false">+'PLANTILLA PEDIDOS'!S1822</f>
        <v>EGU074</v>
      </c>
      <c r="G1818" s="1" t="str">
        <f aca="false">TEXT(+'PLANTILLA PEDIDOS'!T1822,0)</f>
        <v>814190428</v>
      </c>
      <c r="H1818" s="1" t="n">
        <f aca="false">+'PLANTILLA PEDIDOS'!U1822</f>
        <v>0</v>
      </c>
      <c r="I1818" s="1" t="str">
        <f aca="false">TEXT(+'PLANTILLA PEDIDOS'!V1822,0)</f>
        <v/>
      </c>
      <c r="J1818" s="1" t="str">
        <f aca="false">+'PLANTILLA PEDIDOS'!W1822</f>
        <v/>
      </c>
    </row>
    <row r="1819" customFormat="false" ht="13.8" hidden="false" customHeight="false" outlineLevel="0" collapsed="false">
      <c r="A1819" s="22" t="n">
        <f aca="false">+'PLANTILLA PEDIDOS'!$S$1</f>
        <v>45630</v>
      </c>
      <c r="B1819" s="1" t="str">
        <f aca="false">MID(+'PLANTILLA PEDIDOS'!O1823,1,4)</f>
        <v>7711</v>
      </c>
      <c r="C1819" s="1" t="str">
        <f aca="false">+'PLANTILLA PEDIDOS'!P1823</f>
        <v>VILLA GARCIA PATRICIO VICENTE</v>
      </c>
      <c r="D1819" s="1" t="str">
        <f aca="false">TEXT(+'PLANTILLA PEDIDOS'!Q1823,0)</f>
        <v>1000115040</v>
      </c>
      <c r="E1819" s="1" t="str">
        <f aca="false">TEXT(+'PLANTILLA PEDIDOS'!R1823,0)</f>
        <v>50640324</v>
      </c>
      <c r="F1819" s="1" t="str">
        <f aca="false">+'PLANTILLA PEDIDOS'!S1823</f>
        <v>EGU074</v>
      </c>
      <c r="G1819" s="1" t="str">
        <f aca="false">TEXT(+'PLANTILLA PEDIDOS'!T1823,0)</f>
        <v>814190428</v>
      </c>
      <c r="H1819" s="1" t="n">
        <f aca="false">+'PLANTILLA PEDIDOS'!U1823</f>
        <v>0</v>
      </c>
      <c r="I1819" s="1" t="str">
        <f aca="false">TEXT(+'PLANTILLA PEDIDOS'!V1823,0)</f>
        <v/>
      </c>
      <c r="J1819" s="1" t="str">
        <f aca="false">+'PLANTILLA PEDIDOS'!W1823</f>
        <v/>
      </c>
    </row>
    <row r="1820" customFormat="false" ht="13.8" hidden="false" customHeight="false" outlineLevel="0" collapsed="false">
      <c r="A1820" s="22" t="n">
        <f aca="false">+'PLANTILLA PEDIDOS'!$S$1</f>
        <v>45630</v>
      </c>
      <c r="B1820" s="1" t="str">
        <f aca="false">MID(+'PLANTILLA PEDIDOS'!O1824,1,4)</f>
        <v>7711</v>
      </c>
      <c r="C1820" s="1" t="str">
        <f aca="false">+'PLANTILLA PEDIDOS'!P1824</f>
        <v>VILLA GARCIA PATRICIO VICENTE</v>
      </c>
      <c r="D1820" s="1" t="str">
        <f aca="false">TEXT(+'PLANTILLA PEDIDOS'!Q1824,0)</f>
        <v>1000115040</v>
      </c>
      <c r="E1820" s="1" t="str">
        <f aca="false">TEXT(+'PLANTILLA PEDIDOS'!R1824,0)</f>
        <v>50640324</v>
      </c>
      <c r="F1820" s="1" t="str">
        <f aca="false">+'PLANTILLA PEDIDOS'!S1824</f>
        <v>EGU074</v>
      </c>
      <c r="G1820" s="1" t="str">
        <f aca="false">TEXT(+'PLANTILLA PEDIDOS'!T1824,0)</f>
        <v>814190428</v>
      </c>
      <c r="H1820" s="1" t="n">
        <f aca="false">+'PLANTILLA PEDIDOS'!U1824</f>
        <v>0</v>
      </c>
      <c r="I1820" s="1" t="str">
        <f aca="false">TEXT(+'PLANTILLA PEDIDOS'!V1824,0)</f>
        <v/>
      </c>
      <c r="J1820" s="1" t="str">
        <f aca="false">+'PLANTILLA PEDIDOS'!W1824</f>
        <v/>
      </c>
    </row>
    <row r="1821" customFormat="false" ht="13.8" hidden="false" customHeight="false" outlineLevel="0" collapsed="false">
      <c r="A1821" s="22" t="n">
        <f aca="false">+'PLANTILLA PEDIDOS'!$S$1</f>
        <v>45630</v>
      </c>
      <c r="B1821" s="1" t="str">
        <f aca="false">MID(+'PLANTILLA PEDIDOS'!O1825,1,4)</f>
        <v>7711</v>
      </c>
      <c r="C1821" s="1" t="str">
        <f aca="false">+'PLANTILLA PEDIDOS'!P1825</f>
        <v>VILLA GARCIA PATRICIO VICENTE</v>
      </c>
      <c r="D1821" s="1" t="str">
        <f aca="false">TEXT(+'PLANTILLA PEDIDOS'!Q1825,0)</f>
        <v>1000115040</v>
      </c>
      <c r="E1821" s="1" t="str">
        <f aca="false">TEXT(+'PLANTILLA PEDIDOS'!R1825,0)</f>
        <v>50640324</v>
      </c>
      <c r="F1821" s="1" t="str">
        <f aca="false">+'PLANTILLA PEDIDOS'!S1825</f>
        <v>EGU074</v>
      </c>
      <c r="G1821" s="1" t="str">
        <f aca="false">TEXT(+'PLANTILLA PEDIDOS'!T1825,0)</f>
        <v>814190428</v>
      </c>
      <c r="H1821" s="1" t="n">
        <f aca="false">+'PLANTILLA PEDIDOS'!U1825</f>
        <v>0</v>
      </c>
      <c r="I1821" s="1" t="str">
        <f aca="false">TEXT(+'PLANTILLA PEDIDOS'!V1825,0)</f>
        <v/>
      </c>
      <c r="J1821" s="1" t="str">
        <f aca="false">+'PLANTILLA PEDIDOS'!W1825</f>
        <v/>
      </c>
    </row>
    <row r="1822" customFormat="false" ht="13.8" hidden="false" customHeight="false" outlineLevel="0" collapsed="false">
      <c r="A1822" s="22" t="n">
        <f aca="false">+'PLANTILLA PEDIDOS'!$S$1</f>
        <v>45630</v>
      </c>
      <c r="B1822" s="1" t="str">
        <f aca="false">MID(+'PLANTILLA PEDIDOS'!O1826,1,4)</f>
        <v>7711</v>
      </c>
      <c r="C1822" s="1" t="str">
        <f aca="false">+'PLANTILLA PEDIDOS'!P1826</f>
        <v>VILLA GARCIA PATRICIO VICENTE</v>
      </c>
      <c r="D1822" s="1" t="str">
        <f aca="false">TEXT(+'PLANTILLA PEDIDOS'!Q1826,0)</f>
        <v>1000115040</v>
      </c>
      <c r="E1822" s="1" t="str">
        <f aca="false">TEXT(+'PLANTILLA PEDIDOS'!R1826,0)</f>
        <v>50640324</v>
      </c>
      <c r="F1822" s="1" t="str">
        <f aca="false">+'PLANTILLA PEDIDOS'!S1826</f>
        <v>EGU074</v>
      </c>
      <c r="G1822" s="1" t="str">
        <f aca="false">TEXT(+'PLANTILLA PEDIDOS'!T1826,0)</f>
        <v>814190428</v>
      </c>
      <c r="H1822" s="1" t="n">
        <f aca="false">+'PLANTILLA PEDIDOS'!U1826</f>
        <v>0</v>
      </c>
      <c r="I1822" s="1" t="str">
        <f aca="false">TEXT(+'PLANTILLA PEDIDOS'!V1826,0)</f>
        <v/>
      </c>
      <c r="J1822" s="1" t="str">
        <f aca="false">+'PLANTILLA PEDIDOS'!W1826</f>
        <v/>
      </c>
    </row>
    <row r="1823" customFormat="false" ht="13.8" hidden="false" customHeight="false" outlineLevel="0" collapsed="false">
      <c r="A1823" s="22" t="n">
        <f aca="false">+'PLANTILLA PEDIDOS'!$S$1</f>
        <v>45630</v>
      </c>
      <c r="B1823" s="1" t="str">
        <f aca="false">MID(+'PLANTILLA PEDIDOS'!O1827,1,4)</f>
        <v>7711</v>
      </c>
      <c r="C1823" s="1" t="str">
        <f aca="false">+'PLANTILLA PEDIDOS'!P1827</f>
        <v>ORTIZ SOLORZANO MARIA ERMELINDA</v>
      </c>
      <c r="D1823" s="1" t="str">
        <f aca="false">TEXT(+'PLANTILLA PEDIDOS'!Q1827,0)</f>
        <v>1000038146</v>
      </c>
      <c r="E1823" s="1" t="str">
        <f aca="false">TEXT(+'PLANTILLA PEDIDOS'!R1827,0)</f>
        <v>50640324</v>
      </c>
      <c r="F1823" s="1" t="str">
        <f aca="false">+'PLANTILLA PEDIDOS'!S1827</f>
        <v>EGU074</v>
      </c>
      <c r="G1823" s="1" t="str">
        <f aca="false">TEXT(+'PLANTILLA PEDIDOS'!T1827,0)</f>
        <v>814190428</v>
      </c>
      <c r="H1823" s="1" t="n">
        <f aca="false">+'PLANTILLA PEDIDOS'!U1827</f>
        <v>0</v>
      </c>
      <c r="I1823" s="1" t="str">
        <f aca="false">TEXT(+'PLANTILLA PEDIDOS'!V1827,0)</f>
        <v/>
      </c>
      <c r="J1823" s="1" t="str">
        <f aca="false">+'PLANTILLA PEDIDOS'!W1827</f>
        <v/>
      </c>
    </row>
    <row r="1824" customFormat="false" ht="13.8" hidden="false" customHeight="false" outlineLevel="0" collapsed="false">
      <c r="A1824" s="22" t="n">
        <f aca="false">+'PLANTILLA PEDIDOS'!$S$1</f>
        <v>45630</v>
      </c>
      <c r="B1824" s="1" t="str">
        <f aca="false">MID(+'PLANTILLA PEDIDOS'!O1828,1,4)</f>
        <v>7711</v>
      </c>
      <c r="C1824" s="1" t="str">
        <f aca="false">+'PLANTILLA PEDIDOS'!P1828</f>
        <v>ORTIZ SOLORZANO MARIA ERMELINDA</v>
      </c>
      <c r="D1824" s="1" t="str">
        <f aca="false">TEXT(+'PLANTILLA PEDIDOS'!Q1828,0)</f>
        <v>1000038146</v>
      </c>
      <c r="E1824" s="1" t="str">
        <f aca="false">TEXT(+'PLANTILLA PEDIDOS'!R1828,0)</f>
        <v>50640324</v>
      </c>
      <c r="F1824" s="1" t="str">
        <f aca="false">+'PLANTILLA PEDIDOS'!S1828</f>
        <v>EGU074</v>
      </c>
      <c r="G1824" s="1" t="str">
        <f aca="false">TEXT(+'PLANTILLA PEDIDOS'!T1828,0)</f>
        <v>814190428</v>
      </c>
      <c r="H1824" s="1" t="n">
        <f aca="false">+'PLANTILLA PEDIDOS'!U1828</f>
        <v>0</v>
      </c>
      <c r="I1824" s="1" t="str">
        <f aca="false">TEXT(+'PLANTILLA PEDIDOS'!V1828,0)</f>
        <v/>
      </c>
      <c r="J1824" s="1" t="str">
        <f aca="false">+'PLANTILLA PEDIDOS'!W1828</f>
        <v/>
      </c>
    </row>
    <row r="1825" customFormat="false" ht="13.8" hidden="false" customHeight="false" outlineLevel="0" collapsed="false">
      <c r="A1825" s="22" t="n">
        <f aca="false">+'PLANTILLA PEDIDOS'!$S$1</f>
        <v>45630</v>
      </c>
      <c r="B1825" s="1" t="str">
        <f aca="false">MID(+'PLANTILLA PEDIDOS'!O1829,1,4)</f>
        <v>7711</v>
      </c>
      <c r="C1825" s="1" t="str">
        <f aca="false">+'PLANTILLA PEDIDOS'!P1829</f>
        <v>ORTIZ SOLORZANO MARIA ERMELINDA</v>
      </c>
      <c r="D1825" s="1" t="str">
        <f aca="false">TEXT(+'PLANTILLA PEDIDOS'!Q1829,0)</f>
        <v>1000038146</v>
      </c>
      <c r="E1825" s="1" t="str">
        <f aca="false">TEXT(+'PLANTILLA PEDIDOS'!R1829,0)</f>
        <v>50640324</v>
      </c>
      <c r="F1825" s="1" t="str">
        <f aca="false">+'PLANTILLA PEDIDOS'!S1829</f>
        <v>EGU074</v>
      </c>
      <c r="G1825" s="1" t="str">
        <f aca="false">TEXT(+'PLANTILLA PEDIDOS'!T1829,0)</f>
        <v>814190417</v>
      </c>
      <c r="H1825" s="1" t="n">
        <f aca="false">+'PLANTILLA PEDIDOS'!U1829</f>
        <v>0</v>
      </c>
      <c r="I1825" s="1" t="str">
        <f aca="false">TEXT(+'PLANTILLA PEDIDOS'!V1829,0)</f>
        <v/>
      </c>
      <c r="J1825" s="1" t="str">
        <f aca="false">+'PLANTILLA PEDIDOS'!W1829</f>
        <v/>
      </c>
    </row>
    <row r="1826" customFormat="false" ht="13.8" hidden="false" customHeight="false" outlineLevel="0" collapsed="false">
      <c r="A1826" s="22" t="n">
        <f aca="false">+'PLANTILLA PEDIDOS'!$S$1</f>
        <v>45630</v>
      </c>
      <c r="B1826" s="1" t="str">
        <f aca="false">MID(+'PLANTILLA PEDIDOS'!O1830,1,4)</f>
        <v>7711</v>
      </c>
      <c r="C1826" s="1" t="str">
        <f aca="false">+'PLANTILLA PEDIDOS'!P1830</f>
        <v>ORTIZ SOLORZANO MARIA ERMELINDA</v>
      </c>
      <c r="D1826" s="1" t="str">
        <f aca="false">TEXT(+'PLANTILLA PEDIDOS'!Q1830,0)</f>
        <v>1000038146</v>
      </c>
      <c r="E1826" s="1" t="str">
        <f aca="false">TEXT(+'PLANTILLA PEDIDOS'!R1830,0)</f>
        <v>50640324</v>
      </c>
      <c r="F1826" s="1" t="str">
        <f aca="false">+'PLANTILLA PEDIDOS'!S1830</f>
        <v>EGU074</v>
      </c>
      <c r="G1826" s="1" t="str">
        <f aca="false">TEXT(+'PLANTILLA PEDIDOS'!T1830,0)</f>
        <v>814190417</v>
      </c>
      <c r="H1826" s="1" t="n">
        <f aca="false">+'PLANTILLA PEDIDOS'!U1830</f>
        <v>0</v>
      </c>
      <c r="I1826" s="1" t="str">
        <f aca="false">TEXT(+'PLANTILLA PEDIDOS'!V1830,0)</f>
        <v/>
      </c>
      <c r="J1826" s="1" t="str">
        <f aca="false">+'PLANTILLA PEDIDOS'!W1830</f>
        <v/>
      </c>
    </row>
    <row r="1827" customFormat="false" ht="13.8" hidden="false" customHeight="false" outlineLevel="0" collapsed="false">
      <c r="A1827" s="22" t="n">
        <f aca="false">+'PLANTILLA PEDIDOS'!$S$1</f>
        <v>45630</v>
      </c>
      <c r="B1827" s="1" t="str">
        <f aca="false">MID(+'PLANTILLA PEDIDOS'!O1831,1,4)</f>
        <v>7711</v>
      </c>
      <c r="C1827" s="1" t="str">
        <f aca="false">+'PLANTILLA PEDIDOS'!P1831</f>
        <v>ORTIZ SOLORZANO MARIA ERMELINDA</v>
      </c>
      <c r="D1827" s="1" t="str">
        <f aca="false">TEXT(+'PLANTILLA PEDIDOS'!Q1831,0)</f>
        <v>1000038146</v>
      </c>
      <c r="E1827" s="1" t="str">
        <f aca="false">TEXT(+'PLANTILLA PEDIDOS'!R1831,0)</f>
        <v>50640324</v>
      </c>
      <c r="F1827" s="1" t="str">
        <f aca="false">+'PLANTILLA PEDIDOS'!S1831</f>
        <v>EGU074</v>
      </c>
      <c r="G1827" s="1" t="str">
        <f aca="false">TEXT(+'PLANTILLA PEDIDOS'!T1831,0)</f>
        <v>814190417</v>
      </c>
      <c r="H1827" s="1" t="n">
        <f aca="false">+'PLANTILLA PEDIDOS'!U1831</f>
        <v>0</v>
      </c>
      <c r="I1827" s="1" t="str">
        <f aca="false">TEXT(+'PLANTILLA PEDIDOS'!V1831,0)</f>
        <v/>
      </c>
      <c r="J1827" s="1" t="str">
        <f aca="false">+'PLANTILLA PEDIDOS'!W1831</f>
        <v/>
      </c>
    </row>
    <row r="1828" customFormat="false" ht="13.8" hidden="false" customHeight="false" outlineLevel="0" collapsed="false">
      <c r="A1828" s="22" t="n">
        <f aca="false">+'PLANTILLA PEDIDOS'!$S$1</f>
        <v>45630</v>
      </c>
      <c r="B1828" s="1" t="str">
        <f aca="false">MID(+'PLANTILLA PEDIDOS'!O1832,1,4)</f>
        <v>7711</v>
      </c>
      <c r="C1828" s="1" t="str">
        <f aca="false">+'PLANTILLA PEDIDOS'!P1832</f>
        <v>ORTIZ SOLORZANO MARIA ERMELINDA</v>
      </c>
      <c r="D1828" s="1" t="str">
        <f aca="false">TEXT(+'PLANTILLA PEDIDOS'!Q1832,0)</f>
        <v>1000038146</v>
      </c>
      <c r="E1828" s="1" t="str">
        <f aca="false">TEXT(+'PLANTILLA PEDIDOS'!R1832,0)</f>
        <v>50640324</v>
      </c>
      <c r="F1828" s="1" t="str">
        <f aca="false">+'PLANTILLA PEDIDOS'!S1832</f>
        <v>EGU074</v>
      </c>
      <c r="G1828" s="1" t="str">
        <f aca="false">TEXT(+'PLANTILLA PEDIDOS'!T1832,0)</f>
        <v>814190417</v>
      </c>
      <c r="H1828" s="1" t="n">
        <f aca="false">+'PLANTILLA PEDIDOS'!U1832</f>
        <v>0</v>
      </c>
      <c r="I1828" s="1" t="str">
        <f aca="false">TEXT(+'PLANTILLA PEDIDOS'!V1832,0)</f>
        <v/>
      </c>
      <c r="J1828" s="1" t="str">
        <f aca="false">+'PLANTILLA PEDIDOS'!W1832</f>
        <v/>
      </c>
    </row>
    <row r="1829" customFormat="false" ht="13.8" hidden="false" customHeight="false" outlineLevel="0" collapsed="false">
      <c r="A1829" s="22" t="n">
        <f aca="false">+'PLANTILLA PEDIDOS'!$S$1</f>
        <v>45630</v>
      </c>
      <c r="B1829" s="1" t="str">
        <f aca="false">MID(+'PLANTILLA PEDIDOS'!O1833,1,4)</f>
        <v>7711</v>
      </c>
      <c r="C1829" s="1" t="str">
        <f aca="false">+'PLANTILLA PEDIDOS'!P1833</f>
        <v>ORTIZ SOLORZANO MARIA ERMELINDA</v>
      </c>
      <c r="D1829" s="1" t="str">
        <f aca="false">TEXT(+'PLANTILLA PEDIDOS'!Q1833,0)</f>
        <v>1000038146</v>
      </c>
      <c r="E1829" s="1" t="str">
        <f aca="false">TEXT(+'PLANTILLA PEDIDOS'!R1833,0)</f>
        <v>50640324</v>
      </c>
      <c r="F1829" s="1" t="str">
        <f aca="false">+'PLANTILLA PEDIDOS'!S1833</f>
        <v>EGU074</v>
      </c>
      <c r="G1829" s="1" t="str">
        <f aca="false">TEXT(+'PLANTILLA PEDIDOS'!T1833,0)</f>
        <v>814190417</v>
      </c>
      <c r="H1829" s="1" t="n">
        <f aca="false">+'PLANTILLA PEDIDOS'!U1833</f>
        <v>0</v>
      </c>
      <c r="I1829" s="1" t="str">
        <f aca="false">TEXT(+'PLANTILLA PEDIDOS'!V1833,0)</f>
        <v/>
      </c>
      <c r="J1829" s="1" t="str">
        <f aca="false">+'PLANTILLA PEDIDOS'!W1833</f>
        <v/>
      </c>
    </row>
    <row r="1830" customFormat="false" ht="13.8" hidden="false" customHeight="false" outlineLevel="0" collapsed="false">
      <c r="A1830" s="22" t="n">
        <f aca="false">+'PLANTILLA PEDIDOS'!$S$1</f>
        <v>45630</v>
      </c>
      <c r="B1830" s="1" t="str">
        <f aca="false">MID(+'PLANTILLA PEDIDOS'!O1834,1,4)</f>
        <v>7711</v>
      </c>
      <c r="C1830" s="1" t="str">
        <f aca="false">+'PLANTILLA PEDIDOS'!P1834</f>
        <v>ORTIZ SOLORZANO MARIA ERMELINDA</v>
      </c>
      <c r="D1830" s="1" t="str">
        <f aca="false">TEXT(+'PLANTILLA PEDIDOS'!Q1834,0)</f>
        <v>1000038146</v>
      </c>
      <c r="E1830" s="1" t="str">
        <f aca="false">TEXT(+'PLANTILLA PEDIDOS'!R1834,0)</f>
        <v>50640324</v>
      </c>
      <c r="F1830" s="1" t="str">
        <f aca="false">+'PLANTILLA PEDIDOS'!S1834</f>
        <v>EGU074</v>
      </c>
      <c r="G1830" s="1" t="str">
        <f aca="false">TEXT(+'PLANTILLA PEDIDOS'!T1834,0)</f>
        <v>814190417</v>
      </c>
      <c r="H1830" s="1" t="n">
        <f aca="false">+'PLANTILLA PEDIDOS'!U1834</f>
        <v>0</v>
      </c>
      <c r="I1830" s="1" t="str">
        <f aca="false">TEXT(+'PLANTILLA PEDIDOS'!V1834,0)</f>
        <v/>
      </c>
      <c r="J1830" s="1" t="str">
        <f aca="false">+'PLANTILLA PEDIDOS'!W1834</f>
        <v/>
      </c>
    </row>
    <row r="1831" customFormat="false" ht="13.8" hidden="false" customHeight="false" outlineLevel="0" collapsed="false">
      <c r="A1831" s="22" t="n">
        <f aca="false">+'PLANTILLA PEDIDOS'!$S$1</f>
        <v>45630</v>
      </c>
      <c r="B1831" s="1" t="str">
        <f aca="false">MID(+'PLANTILLA PEDIDOS'!O1835,1,4)</f>
        <v>7711</v>
      </c>
      <c r="C1831" s="1" t="str">
        <f aca="false">+'PLANTILLA PEDIDOS'!P1835</f>
        <v>ORTIZ SOLORZANO MARIA ERMELINDA</v>
      </c>
      <c r="D1831" s="1" t="str">
        <f aca="false">TEXT(+'PLANTILLA PEDIDOS'!Q1835,0)</f>
        <v>1000038146</v>
      </c>
      <c r="E1831" s="1" t="str">
        <f aca="false">TEXT(+'PLANTILLA PEDIDOS'!R1835,0)</f>
        <v>50640324</v>
      </c>
      <c r="F1831" s="1" t="str">
        <f aca="false">+'PLANTILLA PEDIDOS'!S1835</f>
        <v>EGU074</v>
      </c>
      <c r="G1831" s="1" t="str">
        <f aca="false">TEXT(+'PLANTILLA PEDIDOS'!T1835,0)</f>
        <v>814190417</v>
      </c>
      <c r="H1831" s="1" t="n">
        <f aca="false">+'PLANTILLA PEDIDOS'!U1835</f>
        <v>0</v>
      </c>
      <c r="I1831" s="1" t="str">
        <f aca="false">TEXT(+'PLANTILLA PEDIDOS'!V1835,0)</f>
        <v/>
      </c>
      <c r="J1831" s="1" t="str">
        <f aca="false">+'PLANTILLA PEDIDOS'!W1835</f>
        <v/>
      </c>
    </row>
    <row r="1832" customFormat="false" ht="13.8" hidden="false" customHeight="false" outlineLevel="0" collapsed="false">
      <c r="A1832" s="22" t="n">
        <f aca="false">+'PLANTILLA PEDIDOS'!$S$1</f>
        <v>45630</v>
      </c>
      <c r="B1832" s="1" t="str">
        <f aca="false">MID(+'PLANTILLA PEDIDOS'!O1836,1,4)</f>
        <v>7711</v>
      </c>
      <c r="C1832" s="1" t="str">
        <f aca="false">+'PLANTILLA PEDIDOS'!P1836</f>
        <v>ORTIZ SOLORZANO MARIA ERMELINDA</v>
      </c>
      <c r="D1832" s="1" t="str">
        <f aca="false">TEXT(+'PLANTILLA PEDIDOS'!Q1836,0)</f>
        <v>1000038146</v>
      </c>
      <c r="E1832" s="1" t="str">
        <f aca="false">TEXT(+'PLANTILLA PEDIDOS'!R1836,0)</f>
        <v>50640324</v>
      </c>
      <c r="F1832" s="1" t="str">
        <f aca="false">+'PLANTILLA PEDIDOS'!S1836</f>
        <v>EGU074</v>
      </c>
      <c r="G1832" s="1" t="str">
        <f aca="false">TEXT(+'PLANTILLA PEDIDOS'!T1836,0)</f>
        <v>814190417</v>
      </c>
      <c r="H1832" s="1" t="n">
        <f aca="false">+'PLANTILLA PEDIDOS'!U1836</f>
        <v>0</v>
      </c>
      <c r="I1832" s="1" t="str">
        <f aca="false">TEXT(+'PLANTILLA PEDIDOS'!V1836,0)</f>
        <v/>
      </c>
      <c r="J1832" s="1" t="str">
        <f aca="false">+'PLANTILLA PEDIDOS'!W1836</f>
        <v/>
      </c>
    </row>
    <row r="1833" customFormat="false" ht="13.8" hidden="false" customHeight="false" outlineLevel="0" collapsed="false">
      <c r="A1833" s="22" t="n">
        <f aca="false">+'PLANTILLA PEDIDOS'!$S$1</f>
        <v>45630</v>
      </c>
      <c r="B1833" s="1" t="str">
        <f aca="false">MID(+'PLANTILLA PEDIDOS'!O1837,1,4)</f>
        <v>7711</v>
      </c>
      <c r="C1833" s="1" t="str">
        <f aca="false">+'PLANTILLA PEDIDOS'!P1837</f>
        <v>ORTIZ SOLORZANO MARIA ERMELINDA</v>
      </c>
      <c r="D1833" s="1" t="str">
        <f aca="false">TEXT(+'PLANTILLA PEDIDOS'!Q1837,0)</f>
        <v>1000038146</v>
      </c>
      <c r="E1833" s="1" t="str">
        <f aca="false">TEXT(+'PLANTILLA PEDIDOS'!R1837,0)</f>
        <v>50640324</v>
      </c>
      <c r="F1833" s="1" t="str">
        <f aca="false">+'PLANTILLA PEDIDOS'!S1837</f>
        <v>EGU074</v>
      </c>
      <c r="G1833" s="1" t="str">
        <f aca="false">TEXT(+'PLANTILLA PEDIDOS'!T1837,0)</f>
        <v>814190417</v>
      </c>
      <c r="H1833" s="1" t="n">
        <f aca="false">+'PLANTILLA PEDIDOS'!U1837</f>
        <v>1</v>
      </c>
      <c r="I1833" s="1" t="str">
        <f aca="false">TEXT(+'PLANTILLA PEDIDOS'!V1837,0)</f>
        <v>16156</v>
      </c>
      <c r="J1833" s="1" t="n">
        <f aca="false">+'PLANTILLA PEDIDOS'!W1837</f>
        <v>6</v>
      </c>
    </row>
    <row r="1834" customFormat="false" ht="13.8" hidden="false" customHeight="false" outlineLevel="0" collapsed="false">
      <c r="A1834" s="22" t="n">
        <f aca="false">+'PLANTILLA PEDIDOS'!$S$1</f>
        <v>45630</v>
      </c>
      <c r="B1834" s="1" t="str">
        <f aca="false">MID(+'PLANTILLA PEDIDOS'!O1838,1,4)</f>
        <v>7711</v>
      </c>
      <c r="C1834" s="1" t="str">
        <f aca="false">+'PLANTILLA PEDIDOS'!P1838</f>
        <v>ORTIZ SOLORZANO MARIA ERMELINDA</v>
      </c>
      <c r="D1834" s="1" t="str">
        <f aca="false">TEXT(+'PLANTILLA PEDIDOS'!Q1838,0)</f>
        <v>1000038146</v>
      </c>
      <c r="E1834" s="1" t="str">
        <f aca="false">TEXT(+'PLANTILLA PEDIDOS'!R1838,0)</f>
        <v>50640324</v>
      </c>
      <c r="F1834" s="1" t="str">
        <f aca="false">+'PLANTILLA PEDIDOS'!S1838</f>
        <v>EGU074</v>
      </c>
      <c r="G1834" s="1" t="str">
        <f aca="false">TEXT(+'PLANTILLA PEDIDOS'!T1838,0)</f>
        <v>814190417</v>
      </c>
      <c r="H1834" s="1" t="n">
        <f aca="false">+'PLANTILLA PEDIDOS'!U1838</f>
        <v>1</v>
      </c>
      <c r="I1834" s="1" t="str">
        <f aca="false">TEXT(+'PLANTILLA PEDIDOS'!V1838,0)</f>
        <v>16157</v>
      </c>
      <c r="J1834" s="1" t="n">
        <f aca="false">+'PLANTILLA PEDIDOS'!W1838</f>
        <v>6</v>
      </c>
    </row>
    <row r="1835" customFormat="false" ht="13.8" hidden="false" customHeight="false" outlineLevel="0" collapsed="false">
      <c r="A1835" s="22" t="n">
        <f aca="false">+'PLANTILLA PEDIDOS'!$S$1</f>
        <v>45630</v>
      </c>
      <c r="B1835" s="1" t="str">
        <f aca="false">MID(+'PLANTILLA PEDIDOS'!O1839,1,4)</f>
        <v>7711</v>
      </c>
      <c r="C1835" s="1" t="str">
        <f aca="false">+'PLANTILLA PEDIDOS'!P1839</f>
        <v>ORTIZ SOLORZANO MARIA ERMELINDA</v>
      </c>
      <c r="D1835" s="1" t="str">
        <f aca="false">TEXT(+'PLANTILLA PEDIDOS'!Q1839,0)</f>
        <v>1000038146</v>
      </c>
      <c r="E1835" s="1" t="str">
        <f aca="false">TEXT(+'PLANTILLA PEDIDOS'!R1839,0)</f>
        <v>50640324</v>
      </c>
      <c r="F1835" s="1" t="str">
        <f aca="false">+'PLANTILLA PEDIDOS'!S1839</f>
        <v>EGU074</v>
      </c>
      <c r="G1835" s="1" t="str">
        <f aca="false">TEXT(+'PLANTILLA PEDIDOS'!T1839,0)</f>
        <v>814190417</v>
      </c>
      <c r="H1835" s="1" t="n">
        <f aca="false">+'PLANTILLA PEDIDOS'!U1839</f>
        <v>1</v>
      </c>
      <c r="I1835" s="1" t="str">
        <f aca="false">TEXT(+'PLANTILLA PEDIDOS'!V1839,0)</f>
        <v>16679</v>
      </c>
      <c r="J1835" s="1" t="n">
        <f aca="false">+'PLANTILLA PEDIDOS'!W1839</f>
        <v>1</v>
      </c>
    </row>
    <row r="1836" customFormat="false" ht="13.8" hidden="false" customHeight="false" outlineLevel="0" collapsed="false">
      <c r="A1836" s="22" t="n">
        <f aca="false">+'PLANTILLA PEDIDOS'!$S$1</f>
        <v>45630</v>
      </c>
      <c r="B1836" s="1" t="str">
        <f aca="false">MID(+'PLANTILLA PEDIDOS'!O1840,1,4)</f>
        <v>7711</v>
      </c>
      <c r="C1836" s="1" t="str">
        <f aca="false">+'PLANTILLA PEDIDOS'!P1840</f>
        <v>ORTIZ SOLORZANO MARIA ERMELINDA</v>
      </c>
      <c r="D1836" s="1" t="str">
        <f aca="false">TEXT(+'PLANTILLA PEDIDOS'!Q1840,0)</f>
        <v>1000038146</v>
      </c>
      <c r="E1836" s="1" t="str">
        <f aca="false">TEXT(+'PLANTILLA PEDIDOS'!R1840,0)</f>
        <v>50640324</v>
      </c>
      <c r="F1836" s="1" t="str">
        <f aca="false">+'PLANTILLA PEDIDOS'!S1840</f>
        <v>EGU074</v>
      </c>
      <c r="G1836" s="1" t="str">
        <f aca="false">TEXT(+'PLANTILLA PEDIDOS'!T1840,0)</f>
        <v>814190417</v>
      </c>
      <c r="H1836" s="1" t="n">
        <f aca="false">+'PLANTILLA PEDIDOS'!U1840</f>
        <v>1</v>
      </c>
      <c r="I1836" s="1" t="str">
        <f aca="false">TEXT(+'PLANTILLA PEDIDOS'!V1840,0)</f>
        <v>16680</v>
      </c>
      <c r="J1836" s="1" t="n">
        <f aca="false">+'PLANTILLA PEDIDOS'!W1840</f>
        <v>1</v>
      </c>
    </row>
    <row r="1837" customFormat="false" ht="13.8" hidden="false" customHeight="false" outlineLevel="0" collapsed="false">
      <c r="A1837" s="22" t="n">
        <f aca="false">+'PLANTILLA PEDIDOS'!$S$1</f>
        <v>45630</v>
      </c>
      <c r="B1837" s="1" t="str">
        <f aca="false">MID(+'PLANTILLA PEDIDOS'!O1841,1,4)</f>
        <v>7711</v>
      </c>
      <c r="C1837" s="1" t="str">
        <f aca="false">+'PLANTILLA PEDIDOS'!P1841</f>
        <v>ORTIZ SOLORZANO MARIA ERMELINDA</v>
      </c>
      <c r="D1837" s="1" t="str">
        <f aca="false">TEXT(+'PLANTILLA PEDIDOS'!Q1841,0)</f>
        <v>1000038146</v>
      </c>
      <c r="E1837" s="1" t="str">
        <f aca="false">TEXT(+'PLANTILLA PEDIDOS'!R1841,0)</f>
        <v>50640324</v>
      </c>
      <c r="F1837" s="1" t="str">
        <f aca="false">+'PLANTILLA PEDIDOS'!S1841</f>
        <v>EGU074</v>
      </c>
      <c r="G1837" s="1" t="str">
        <f aca="false">TEXT(+'PLANTILLA PEDIDOS'!T1841,0)</f>
        <v>814190417</v>
      </c>
      <c r="H1837" s="1" t="n">
        <f aca="false">+'PLANTILLA PEDIDOS'!U1841</f>
        <v>0</v>
      </c>
      <c r="I1837" s="1" t="str">
        <f aca="false">TEXT(+'PLANTILLA PEDIDOS'!V1841,0)</f>
        <v/>
      </c>
      <c r="J1837" s="1" t="str">
        <f aca="false">+'PLANTILLA PEDIDOS'!W1841</f>
        <v/>
      </c>
    </row>
    <row r="1838" customFormat="false" ht="13.8" hidden="false" customHeight="false" outlineLevel="0" collapsed="false">
      <c r="A1838" s="22" t="n">
        <f aca="false">+'PLANTILLA PEDIDOS'!$S$1</f>
        <v>45630</v>
      </c>
      <c r="B1838" s="1" t="str">
        <f aca="false">MID(+'PLANTILLA PEDIDOS'!O1842,1,4)</f>
        <v>7711</v>
      </c>
      <c r="C1838" s="1" t="str">
        <f aca="false">+'PLANTILLA PEDIDOS'!P1842</f>
        <v>ORTIZ SOLORZANO MARIA ERMELINDA</v>
      </c>
      <c r="D1838" s="1" t="str">
        <f aca="false">TEXT(+'PLANTILLA PEDIDOS'!Q1842,0)</f>
        <v>1000038146</v>
      </c>
      <c r="E1838" s="1" t="str">
        <f aca="false">TEXT(+'PLANTILLA PEDIDOS'!R1842,0)</f>
        <v>50640324</v>
      </c>
      <c r="F1838" s="1" t="str">
        <f aca="false">+'PLANTILLA PEDIDOS'!S1842</f>
        <v>EGU074</v>
      </c>
      <c r="G1838" s="1" t="str">
        <f aca="false">TEXT(+'PLANTILLA PEDIDOS'!T1842,0)</f>
        <v>814190417</v>
      </c>
      <c r="H1838" s="1" t="n">
        <f aca="false">+'PLANTILLA PEDIDOS'!U1842</f>
        <v>0</v>
      </c>
      <c r="I1838" s="1" t="str">
        <f aca="false">TEXT(+'PLANTILLA PEDIDOS'!V1842,0)</f>
        <v/>
      </c>
      <c r="J1838" s="1" t="str">
        <f aca="false">+'PLANTILLA PEDIDOS'!W1842</f>
        <v/>
      </c>
    </row>
    <row r="1839" customFormat="false" ht="13.8" hidden="false" customHeight="false" outlineLevel="0" collapsed="false">
      <c r="A1839" s="22" t="n">
        <f aca="false">+'PLANTILLA PEDIDOS'!$S$1</f>
        <v>45630</v>
      </c>
      <c r="B1839" s="1" t="str">
        <f aca="false">MID(+'PLANTILLA PEDIDOS'!O1843,1,4)</f>
        <v>7711</v>
      </c>
      <c r="C1839" s="1" t="str">
        <f aca="false">+'PLANTILLA PEDIDOS'!P1843</f>
        <v>ORTIZ SOLORZANO MARIA ERMELINDA</v>
      </c>
      <c r="D1839" s="1" t="str">
        <f aca="false">TEXT(+'PLANTILLA PEDIDOS'!Q1843,0)</f>
        <v>1000038146</v>
      </c>
      <c r="E1839" s="1" t="str">
        <f aca="false">TEXT(+'PLANTILLA PEDIDOS'!R1843,0)</f>
        <v>50640324</v>
      </c>
      <c r="F1839" s="1" t="str">
        <f aca="false">+'PLANTILLA PEDIDOS'!S1843</f>
        <v>EGU074</v>
      </c>
      <c r="G1839" s="1" t="str">
        <f aca="false">TEXT(+'PLANTILLA PEDIDOS'!T1843,0)</f>
        <v>814190417</v>
      </c>
      <c r="H1839" s="1" t="n">
        <f aca="false">+'PLANTILLA PEDIDOS'!U1843</f>
        <v>0</v>
      </c>
      <c r="I1839" s="1" t="str">
        <f aca="false">TEXT(+'PLANTILLA PEDIDOS'!V1843,0)</f>
        <v/>
      </c>
      <c r="J1839" s="1" t="str">
        <f aca="false">+'PLANTILLA PEDIDOS'!W1843</f>
        <v/>
      </c>
    </row>
    <row r="1840" customFormat="false" ht="13.8" hidden="false" customHeight="false" outlineLevel="0" collapsed="false">
      <c r="A1840" s="22" t="n">
        <f aca="false">+'PLANTILLA PEDIDOS'!$S$1</f>
        <v>45630</v>
      </c>
      <c r="B1840" s="1" t="str">
        <f aca="false">MID(+'PLANTILLA PEDIDOS'!O1844,1,4)</f>
        <v>7711</v>
      </c>
      <c r="C1840" s="1" t="str">
        <f aca="false">+'PLANTILLA PEDIDOS'!P1844</f>
        <v>ORTIZ SOLORZANO MARIA ERMELINDA</v>
      </c>
      <c r="D1840" s="1" t="str">
        <f aca="false">TEXT(+'PLANTILLA PEDIDOS'!Q1844,0)</f>
        <v>1000038146</v>
      </c>
      <c r="E1840" s="1" t="str">
        <f aca="false">TEXT(+'PLANTILLA PEDIDOS'!R1844,0)</f>
        <v>50640324</v>
      </c>
      <c r="F1840" s="1" t="str">
        <f aca="false">+'PLANTILLA PEDIDOS'!S1844</f>
        <v>EGU074</v>
      </c>
      <c r="G1840" s="1" t="str">
        <f aca="false">TEXT(+'PLANTILLA PEDIDOS'!T1844,0)</f>
        <v>814190417</v>
      </c>
      <c r="H1840" s="1" t="n">
        <f aca="false">+'PLANTILLA PEDIDOS'!U1844</f>
        <v>0</v>
      </c>
      <c r="I1840" s="1" t="str">
        <f aca="false">TEXT(+'PLANTILLA PEDIDOS'!V1844,0)</f>
        <v/>
      </c>
      <c r="J1840" s="1" t="str">
        <f aca="false">+'PLANTILLA PEDIDOS'!W1844</f>
        <v/>
      </c>
    </row>
    <row r="1841" customFormat="false" ht="13.8" hidden="false" customHeight="false" outlineLevel="0" collapsed="false">
      <c r="A1841" s="22" t="n">
        <f aca="false">+'PLANTILLA PEDIDOS'!$S$1</f>
        <v>45630</v>
      </c>
      <c r="B1841" s="1" t="str">
        <f aca="false">MID(+'PLANTILLA PEDIDOS'!O1845,1,4)</f>
        <v>7711</v>
      </c>
      <c r="C1841" s="1" t="str">
        <f aca="false">+'PLANTILLA PEDIDOS'!P1845</f>
        <v>ORTIZ SOLORZANO MARIA ERMELINDA</v>
      </c>
      <c r="D1841" s="1" t="str">
        <f aca="false">TEXT(+'PLANTILLA PEDIDOS'!Q1845,0)</f>
        <v>1000038146</v>
      </c>
      <c r="E1841" s="1" t="str">
        <f aca="false">TEXT(+'PLANTILLA PEDIDOS'!R1845,0)</f>
        <v>50640324</v>
      </c>
      <c r="F1841" s="1" t="str">
        <f aca="false">+'PLANTILLA PEDIDOS'!S1845</f>
        <v>EGU074</v>
      </c>
      <c r="G1841" s="1" t="str">
        <f aca="false">TEXT(+'PLANTILLA PEDIDOS'!T1845,0)</f>
        <v>814190417</v>
      </c>
      <c r="H1841" s="1" t="n">
        <f aca="false">+'PLANTILLA PEDIDOS'!U1845</f>
        <v>0</v>
      </c>
      <c r="I1841" s="1" t="str">
        <f aca="false">TEXT(+'PLANTILLA PEDIDOS'!V1845,0)</f>
        <v/>
      </c>
      <c r="J1841" s="1" t="str">
        <f aca="false">+'PLANTILLA PEDIDOS'!W1845</f>
        <v/>
      </c>
    </row>
    <row r="1842" customFormat="false" ht="13.8" hidden="false" customHeight="false" outlineLevel="0" collapsed="false">
      <c r="A1842" s="22" t="n">
        <f aca="false">+'PLANTILLA PEDIDOS'!$S$1</f>
        <v>45630</v>
      </c>
      <c r="B1842" s="1" t="str">
        <f aca="false">MID(+'PLANTILLA PEDIDOS'!O1846,1,4)</f>
        <v>7711</v>
      </c>
      <c r="C1842" s="1" t="str">
        <f aca="false">+'PLANTILLA PEDIDOS'!P1846</f>
        <v>ORTIZ SOLORZANO MARIA ERMELINDA</v>
      </c>
      <c r="D1842" s="1" t="str">
        <f aca="false">TEXT(+'PLANTILLA PEDIDOS'!Q1846,0)</f>
        <v>1000038146</v>
      </c>
      <c r="E1842" s="1" t="str">
        <f aca="false">TEXT(+'PLANTILLA PEDIDOS'!R1846,0)</f>
        <v>50640324</v>
      </c>
      <c r="F1842" s="1" t="str">
        <f aca="false">+'PLANTILLA PEDIDOS'!S1846</f>
        <v>EGU074</v>
      </c>
      <c r="G1842" s="1" t="str">
        <f aca="false">TEXT(+'PLANTILLA PEDIDOS'!T1846,0)</f>
        <v>814190417</v>
      </c>
      <c r="H1842" s="1" t="n">
        <f aca="false">+'PLANTILLA PEDIDOS'!U1846</f>
        <v>0</v>
      </c>
      <c r="I1842" s="1" t="str">
        <f aca="false">TEXT(+'PLANTILLA PEDIDOS'!V1846,0)</f>
        <v/>
      </c>
      <c r="J1842" s="1" t="str">
        <f aca="false">+'PLANTILLA PEDIDOS'!W1846</f>
        <v/>
      </c>
    </row>
    <row r="1843" customFormat="false" ht="13.8" hidden="false" customHeight="false" outlineLevel="0" collapsed="false">
      <c r="A1843" s="22" t="n">
        <f aca="false">+'PLANTILLA PEDIDOS'!$S$1</f>
        <v>45630</v>
      </c>
      <c r="B1843" s="1" t="str">
        <f aca="false">MID(+'PLANTILLA PEDIDOS'!O1847,1,4)</f>
        <v>7711</v>
      </c>
      <c r="C1843" s="1" t="str">
        <f aca="false">+'PLANTILLA PEDIDOS'!P1847</f>
        <v>ORTIZ SOLORZANO MARIA ERMELINDA</v>
      </c>
      <c r="D1843" s="1" t="str">
        <f aca="false">TEXT(+'PLANTILLA PEDIDOS'!Q1847,0)</f>
        <v>1000038146</v>
      </c>
      <c r="E1843" s="1" t="str">
        <f aca="false">TEXT(+'PLANTILLA PEDIDOS'!R1847,0)</f>
        <v>50640324</v>
      </c>
      <c r="F1843" s="1" t="str">
        <f aca="false">+'PLANTILLA PEDIDOS'!S1847</f>
        <v>EGU074</v>
      </c>
      <c r="G1843" s="1" t="str">
        <f aca="false">TEXT(+'PLANTILLA PEDIDOS'!T1847,0)</f>
        <v>814190417</v>
      </c>
      <c r="H1843" s="1" t="n">
        <f aca="false">+'PLANTILLA PEDIDOS'!U1847</f>
        <v>0</v>
      </c>
      <c r="I1843" s="1" t="str">
        <f aca="false">TEXT(+'PLANTILLA PEDIDOS'!V1847,0)</f>
        <v/>
      </c>
      <c r="J1843" s="1" t="str">
        <f aca="false">+'PLANTILLA PEDIDOS'!W1847</f>
        <v/>
      </c>
    </row>
    <row r="1844" customFormat="false" ht="13.8" hidden="false" customHeight="false" outlineLevel="0" collapsed="false">
      <c r="A1844" s="22" t="n">
        <f aca="false">+'PLANTILLA PEDIDOS'!$S$1</f>
        <v>45630</v>
      </c>
      <c r="B1844" s="1" t="str">
        <f aca="false">MID(+'PLANTILLA PEDIDOS'!O1848,1,4)</f>
        <v>7711</v>
      </c>
      <c r="C1844" s="1" t="str">
        <f aca="false">+'PLANTILLA PEDIDOS'!P1848</f>
        <v>ORTIZ SOLORZANO MARIA ERMELINDA</v>
      </c>
      <c r="D1844" s="1" t="str">
        <f aca="false">TEXT(+'PLANTILLA PEDIDOS'!Q1848,0)</f>
        <v>1000038146</v>
      </c>
      <c r="E1844" s="1" t="str">
        <f aca="false">TEXT(+'PLANTILLA PEDIDOS'!R1848,0)</f>
        <v>50640324</v>
      </c>
      <c r="F1844" s="1" t="str">
        <f aca="false">+'PLANTILLA PEDIDOS'!S1848</f>
        <v>EGU074</v>
      </c>
      <c r="G1844" s="1" t="str">
        <f aca="false">TEXT(+'PLANTILLA PEDIDOS'!T1848,0)</f>
        <v>814190417</v>
      </c>
      <c r="H1844" s="1" t="n">
        <f aca="false">+'PLANTILLA PEDIDOS'!U1848</f>
        <v>0</v>
      </c>
      <c r="I1844" s="1" t="str">
        <f aca="false">TEXT(+'PLANTILLA PEDIDOS'!V1848,0)</f>
        <v/>
      </c>
      <c r="J1844" s="1" t="str">
        <f aca="false">+'PLANTILLA PEDIDOS'!W1848</f>
        <v/>
      </c>
    </row>
    <row r="1845" customFormat="false" ht="13.8" hidden="false" customHeight="false" outlineLevel="0" collapsed="false">
      <c r="A1845" s="22" t="n">
        <f aca="false">+'PLANTILLA PEDIDOS'!$S$1</f>
        <v>45630</v>
      </c>
      <c r="B1845" s="1" t="str">
        <f aca="false">MID(+'PLANTILLA PEDIDOS'!O1849,1,4)</f>
        <v>7711</v>
      </c>
      <c r="C1845" s="1" t="str">
        <f aca="false">+'PLANTILLA PEDIDOS'!P1849</f>
        <v>ORTIZ SOLORZANO MARIA ERMELINDA</v>
      </c>
      <c r="D1845" s="1" t="str">
        <f aca="false">TEXT(+'PLANTILLA PEDIDOS'!Q1849,0)</f>
        <v>1000038146</v>
      </c>
      <c r="E1845" s="1" t="str">
        <f aca="false">TEXT(+'PLANTILLA PEDIDOS'!R1849,0)</f>
        <v>50640324</v>
      </c>
      <c r="F1845" s="1" t="str">
        <f aca="false">+'PLANTILLA PEDIDOS'!S1849</f>
        <v>EGU074</v>
      </c>
      <c r="G1845" s="1" t="str">
        <f aca="false">TEXT(+'PLANTILLA PEDIDOS'!T1849,0)</f>
        <v>814190417</v>
      </c>
      <c r="H1845" s="1" t="n">
        <f aca="false">+'PLANTILLA PEDIDOS'!U1849</f>
        <v>0</v>
      </c>
      <c r="I1845" s="1" t="str">
        <f aca="false">TEXT(+'PLANTILLA PEDIDOS'!V1849,0)</f>
        <v/>
      </c>
      <c r="J1845" s="1" t="str">
        <f aca="false">+'PLANTILLA PEDIDOS'!W1849</f>
        <v/>
      </c>
    </row>
    <row r="1846" customFormat="false" ht="13.8" hidden="false" customHeight="false" outlineLevel="0" collapsed="false">
      <c r="A1846" s="22" t="n">
        <f aca="false">+'PLANTILLA PEDIDOS'!$S$1</f>
        <v>45630</v>
      </c>
      <c r="B1846" s="1" t="str">
        <f aca="false">MID(+'PLANTILLA PEDIDOS'!O1850,1,4)</f>
        <v>7711</v>
      </c>
      <c r="C1846" s="1" t="str">
        <f aca="false">+'PLANTILLA PEDIDOS'!P1850</f>
        <v>ORTIZ SOLORZANO MARIA ERMELINDA</v>
      </c>
      <c r="D1846" s="1" t="str">
        <f aca="false">TEXT(+'PLANTILLA PEDIDOS'!Q1850,0)</f>
        <v>1000038146</v>
      </c>
      <c r="E1846" s="1" t="str">
        <f aca="false">TEXT(+'PLANTILLA PEDIDOS'!R1850,0)</f>
        <v>50640324</v>
      </c>
      <c r="F1846" s="1" t="str">
        <f aca="false">+'PLANTILLA PEDIDOS'!S1850</f>
        <v>EGU074</v>
      </c>
      <c r="G1846" s="1" t="str">
        <f aca="false">TEXT(+'PLANTILLA PEDIDOS'!T1850,0)</f>
        <v>814190417</v>
      </c>
      <c r="H1846" s="1" t="n">
        <f aca="false">+'PLANTILLA PEDIDOS'!U1850</f>
        <v>0</v>
      </c>
      <c r="I1846" s="1" t="str">
        <f aca="false">TEXT(+'PLANTILLA PEDIDOS'!V1850,0)</f>
        <v/>
      </c>
      <c r="J1846" s="1" t="str">
        <f aca="false">+'PLANTILLA PEDIDOS'!W1850</f>
        <v/>
      </c>
    </row>
    <row r="1847" customFormat="false" ht="13.8" hidden="false" customHeight="false" outlineLevel="0" collapsed="false">
      <c r="A1847" s="22" t="n">
        <f aca="false">+'PLANTILLA PEDIDOS'!$S$1</f>
        <v>45630</v>
      </c>
      <c r="B1847" s="1" t="str">
        <f aca="false">MID(+'PLANTILLA PEDIDOS'!O1851,1,4)</f>
        <v>7711</v>
      </c>
      <c r="C1847" s="1" t="str">
        <f aca="false">+'PLANTILLA PEDIDOS'!P1851</f>
        <v>ORTIZ SOLORZANO MARIA ERMELINDA</v>
      </c>
      <c r="D1847" s="1" t="str">
        <f aca="false">TEXT(+'PLANTILLA PEDIDOS'!Q1851,0)</f>
        <v>1000038146</v>
      </c>
      <c r="E1847" s="1" t="str">
        <f aca="false">TEXT(+'PLANTILLA PEDIDOS'!R1851,0)</f>
        <v>50640324</v>
      </c>
      <c r="F1847" s="1" t="str">
        <f aca="false">+'PLANTILLA PEDIDOS'!S1851</f>
        <v>EGU074</v>
      </c>
      <c r="G1847" s="1" t="str">
        <f aca="false">TEXT(+'PLANTILLA PEDIDOS'!T1851,0)</f>
        <v>814190417</v>
      </c>
      <c r="H1847" s="1" t="n">
        <f aca="false">+'PLANTILLA PEDIDOS'!U1851</f>
        <v>0</v>
      </c>
      <c r="I1847" s="1" t="str">
        <f aca="false">TEXT(+'PLANTILLA PEDIDOS'!V1851,0)</f>
        <v/>
      </c>
      <c r="J1847" s="1" t="str">
        <f aca="false">+'PLANTILLA PEDIDOS'!W1851</f>
        <v/>
      </c>
    </row>
    <row r="1848" customFormat="false" ht="13.8" hidden="false" customHeight="false" outlineLevel="0" collapsed="false">
      <c r="A1848" s="22" t="n">
        <f aca="false">+'PLANTILLA PEDIDOS'!$S$1</f>
        <v>45630</v>
      </c>
      <c r="B1848" s="1" t="str">
        <f aca="false">MID(+'PLANTILLA PEDIDOS'!O1852,1,4)</f>
        <v>7711</v>
      </c>
      <c r="C1848" s="1" t="str">
        <f aca="false">+'PLANTILLA PEDIDOS'!P1852</f>
        <v>ORTIZ SOLORZANO MARIA ERMELINDA</v>
      </c>
      <c r="D1848" s="1" t="str">
        <f aca="false">TEXT(+'PLANTILLA PEDIDOS'!Q1852,0)</f>
        <v>1000038146</v>
      </c>
      <c r="E1848" s="1" t="str">
        <f aca="false">TEXT(+'PLANTILLA PEDIDOS'!R1852,0)</f>
        <v>50640324</v>
      </c>
      <c r="F1848" s="1" t="str">
        <f aca="false">+'PLANTILLA PEDIDOS'!S1852</f>
        <v>EGU074</v>
      </c>
      <c r="G1848" s="1" t="str">
        <f aca="false">TEXT(+'PLANTILLA PEDIDOS'!T1852,0)</f>
        <v>814190417</v>
      </c>
      <c r="H1848" s="1" t="n">
        <f aca="false">+'PLANTILLA PEDIDOS'!U1852</f>
        <v>0</v>
      </c>
      <c r="I1848" s="1" t="str">
        <f aca="false">TEXT(+'PLANTILLA PEDIDOS'!V1852,0)</f>
        <v/>
      </c>
      <c r="J1848" s="1" t="str">
        <f aca="false">+'PLANTILLA PEDIDOS'!W1852</f>
        <v/>
      </c>
    </row>
    <row r="1849" customFormat="false" ht="13.8" hidden="false" customHeight="false" outlineLevel="0" collapsed="false">
      <c r="A1849" s="22" t="n">
        <f aca="false">+'PLANTILLA PEDIDOS'!$S$1</f>
        <v>45630</v>
      </c>
      <c r="B1849" s="1" t="str">
        <f aca="false">MID(+'PLANTILLA PEDIDOS'!O1853,1,4)</f>
        <v>7711</v>
      </c>
      <c r="C1849" s="1" t="str">
        <f aca="false">+'PLANTILLA PEDIDOS'!P1853</f>
        <v>ORTIZ SOLORZANO MARIA ERMELINDA</v>
      </c>
      <c r="D1849" s="1" t="str">
        <f aca="false">TEXT(+'PLANTILLA PEDIDOS'!Q1853,0)</f>
        <v>1000038146</v>
      </c>
      <c r="E1849" s="1" t="str">
        <f aca="false">TEXT(+'PLANTILLA PEDIDOS'!R1853,0)</f>
        <v>50640324</v>
      </c>
      <c r="F1849" s="1" t="str">
        <f aca="false">+'PLANTILLA PEDIDOS'!S1853</f>
        <v>EGU074</v>
      </c>
      <c r="G1849" s="1" t="str">
        <f aca="false">TEXT(+'PLANTILLA PEDIDOS'!T1853,0)</f>
        <v>814190417</v>
      </c>
      <c r="H1849" s="1" t="n">
        <f aca="false">+'PLANTILLA PEDIDOS'!U1853</f>
        <v>0</v>
      </c>
      <c r="I1849" s="1" t="str">
        <f aca="false">TEXT(+'PLANTILLA PEDIDOS'!V1853,0)</f>
        <v/>
      </c>
      <c r="J1849" s="1" t="str">
        <f aca="false">+'PLANTILLA PEDIDOS'!W1853</f>
        <v/>
      </c>
    </row>
    <row r="1850" customFormat="false" ht="13.8" hidden="false" customHeight="false" outlineLevel="0" collapsed="false">
      <c r="A1850" s="22" t="n">
        <f aca="false">+'PLANTILLA PEDIDOS'!$S$1</f>
        <v>45630</v>
      </c>
      <c r="B1850" s="1" t="str">
        <f aca="false">MID(+'PLANTILLA PEDIDOS'!O1854,1,4)</f>
        <v>7711</v>
      </c>
      <c r="C1850" s="1" t="str">
        <f aca="false">+'PLANTILLA PEDIDOS'!P1854</f>
        <v>ORTIZ SOLORZANO MARIA ERMELINDA</v>
      </c>
      <c r="D1850" s="1" t="str">
        <f aca="false">TEXT(+'PLANTILLA PEDIDOS'!Q1854,0)</f>
        <v>1000038146</v>
      </c>
      <c r="E1850" s="1" t="str">
        <f aca="false">TEXT(+'PLANTILLA PEDIDOS'!R1854,0)</f>
        <v>50640324</v>
      </c>
      <c r="F1850" s="1" t="str">
        <f aca="false">+'PLANTILLA PEDIDOS'!S1854</f>
        <v>EGU074</v>
      </c>
      <c r="G1850" s="1" t="str">
        <f aca="false">TEXT(+'PLANTILLA PEDIDOS'!T1854,0)</f>
        <v>814190417</v>
      </c>
      <c r="H1850" s="1" t="n">
        <f aca="false">+'PLANTILLA PEDIDOS'!U1854</f>
        <v>0</v>
      </c>
      <c r="I1850" s="1" t="str">
        <f aca="false">TEXT(+'PLANTILLA PEDIDOS'!V1854,0)</f>
        <v/>
      </c>
      <c r="J1850" s="1" t="str">
        <f aca="false">+'PLANTILLA PEDIDOS'!W1854</f>
        <v/>
      </c>
    </row>
    <row r="1851" customFormat="false" ht="13.8" hidden="false" customHeight="false" outlineLevel="0" collapsed="false">
      <c r="A1851" s="22" t="n">
        <f aca="false">+'PLANTILLA PEDIDOS'!$S$1</f>
        <v>45630</v>
      </c>
      <c r="B1851" s="1" t="str">
        <f aca="false">MID(+'PLANTILLA PEDIDOS'!O1855,1,4)</f>
        <v>7711</v>
      </c>
      <c r="C1851" s="1" t="str">
        <f aca="false">+'PLANTILLA PEDIDOS'!P1855</f>
        <v>ORTIZ SOLORZANO MARIA ERMELINDA</v>
      </c>
      <c r="D1851" s="1" t="str">
        <f aca="false">TEXT(+'PLANTILLA PEDIDOS'!Q1855,0)</f>
        <v>1000038146</v>
      </c>
      <c r="E1851" s="1" t="str">
        <f aca="false">TEXT(+'PLANTILLA PEDIDOS'!R1855,0)</f>
        <v>50640324</v>
      </c>
      <c r="F1851" s="1" t="str">
        <f aca="false">+'PLANTILLA PEDIDOS'!S1855</f>
        <v>EGU074</v>
      </c>
      <c r="G1851" s="1" t="str">
        <f aca="false">TEXT(+'PLANTILLA PEDIDOS'!T1855,0)</f>
        <v>814190417</v>
      </c>
      <c r="H1851" s="1" t="n">
        <f aca="false">+'PLANTILLA PEDIDOS'!U1855</f>
        <v>0</v>
      </c>
      <c r="I1851" s="1" t="str">
        <f aca="false">TEXT(+'PLANTILLA PEDIDOS'!V1855,0)</f>
        <v/>
      </c>
      <c r="J1851" s="1" t="str">
        <f aca="false">+'PLANTILLA PEDIDOS'!W1855</f>
        <v/>
      </c>
    </row>
    <row r="1852" customFormat="false" ht="13.8" hidden="false" customHeight="false" outlineLevel="0" collapsed="false">
      <c r="A1852" s="22" t="n">
        <f aca="false">+'PLANTILLA PEDIDOS'!$S$1</f>
        <v>45630</v>
      </c>
      <c r="B1852" s="1" t="str">
        <f aca="false">MID(+'PLANTILLA PEDIDOS'!O1856,1,4)</f>
        <v>7711</v>
      </c>
      <c r="C1852" s="1" t="str">
        <f aca="false">+'PLANTILLA PEDIDOS'!P1856</f>
        <v>ORTIZ SOLORZANO MARIA ERMELINDA</v>
      </c>
      <c r="D1852" s="1" t="str">
        <f aca="false">TEXT(+'PLANTILLA PEDIDOS'!Q1856,0)</f>
        <v>1000038146</v>
      </c>
      <c r="E1852" s="1" t="str">
        <f aca="false">TEXT(+'PLANTILLA PEDIDOS'!R1856,0)</f>
        <v>50640324</v>
      </c>
      <c r="F1852" s="1" t="str">
        <f aca="false">+'PLANTILLA PEDIDOS'!S1856</f>
        <v>EGU074</v>
      </c>
      <c r="G1852" s="1" t="str">
        <f aca="false">TEXT(+'PLANTILLA PEDIDOS'!T1856,0)</f>
        <v>814190417</v>
      </c>
      <c r="H1852" s="1" t="n">
        <f aca="false">+'PLANTILLA PEDIDOS'!U1856</f>
        <v>0</v>
      </c>
      <c r="I1852" s="1" t="str">
        <f aca="false">TEXT(+'PLANTILLA PEDIDOS'!V1856,0)</f>
        <v/>
      </c>
      <c r="J1852" s="1" t="str">
        <f aca="false">+'PLANTILLA PEDIDOS'!W1856</f>
        <v/>
      </c>
    </row>
    <row r="1853" customFormat="false" ht="13.8" hidden="false" customHeight="false" outlineLevel="0" collapsed="false">
      <c r="A1853" s="22" t="n">
        <f aca="false">+'PLANTILLA PEDIDOS'!$S$1</f>
        <v>45630</v>
      </c>
      <c r="B1853" s="1" t="str">
        <f aca="false">MID(+'PLANTILLA PEDIDOS'!O1857,1,4)</f>
        <v>7711</v>
      </c>
      <c r="C1853" s="1" t="str">
        <f aca="false">+'PLANTILLA PEDIDOS'!P1857</f>
        <v>ORTIZ SOLORZANO MARIA ERMELINDA</v>
      </c>
      <c r="D1853" s="1" t="str">
        <f aca="false">TEXT(+'PLANTILLA PEDIDOS'!Q1857,0)</f>
        <v>1000038146</v>
      </c>
      <c r="E1853" s="1" t="str">
        <f aca="false">TEXT(+'PLANTILLA PEDIDOS'!R1857,0)</f>
        <v>50640324</v>
      </c>
      <c r="F1853" s="1" t="str">
        <f aca="false">+'PLANTILLA PEDIDOS'!S1857</f>
        <v>EGU074</v>
      </c>
      <c r="G1853" s="1" t="str">
        <f aca="false">TEXT(+'PLANTILLA PEDIDOS'!T1857,0)</f>
        <v>814190417</v>
      </c>
      <c r="H1853" s="1" t="n">
        <f aca="false">+'PLANTILLA PEDIDOS'!U1857</f>
        <v>0</v>
      </c>
      <c r="I1853" s="1" t="str">
        <f aca="false">TEXT(+'PLANTILLA PEDIDOS'!V1857,0)</f>
        <v/>
      </c>
      <c r="J1853" s="1" t="str">
        <f aca="false">+'PLANTILLA PEDIDOS'!W1857</f>
        <v/>
      </c>
    </row>
    <row r="1854" customFormat="false" ht="13.8" hidden="false" customHeight="false" outlineLevel="0" collapsed="false">
      <c r="A1854" s="22" t="n">
        <f aca="false">+'PLANTILLA PEDIDOS'!$S$1</f>
        <v>45630</v>
      </c>
      <c r="B1854" s="1" t="str">
        <f aca="false">MID(+'PLANTILLA PEDIDOS'!O1858,1,4)</f>
        <v>7711</v>
      </c>
      <c r="C1854" s="1" t="str">
        <f aca="false">+'PLANTILLA PEDIDOS'!P1858</f>
        <v>ORTIZ SOLORZANO MARIA ERMELINDA</v>
      </c>
      <c r="D1854" s="1" t="str">
        <f aca="false">TEXT(+'PLANTILLA PEDIDOS'!Q1858,0)</f>
        <v>1000038146</v>
      </c>
      <c r="E1854" s="1" t="str">
        <f aca="false">TEXT(+'PLANTILLA PEDIDOS'!R1858,0)</f>
        <v>50640324</v>
      </c>
      <c r="F1854" s="1" t="str">
        <f aca="false">+'PLANTILLA PEDIDOS'!S1858</f>
        <v>EGU074</v>
      </c>
      <c r="G1854" s="1" t="str">
        <f aca="false">TEXT(+'PLANTILLA PEDIDOS'!T1858,0)</f>
        <v>814190417</v>
      </c>
      <c r="H1854" s="1" t="n">
        <f aca="false">+'PLANTILLA PEDIDOS'!U1858</f>
        <v>0</v>
      </c>
      <c r="I1854" s="1" t="str">
        <f aca="false">TEXT(+'PLANTILLA PEDIDOS'!V1858,0)</f>
        <v/>
      </c>
      <c r="J1854" s="1" t="str">
        <f aca="false">+'PLANTILLA PEDIDOS'!W1858</f>
        <v/>
      </c>
    </row>
    <row r="1855" customFormat="false" ht="13.8" hidden="false" customHeight="false" outlineLevel="0" collapsed="false">
      <c r="A1855" s="22" t="n">
        <f aca="false">+'PLANTILLA PEDIDOS'!$S$1</f>
        <v>45630</v>
      </c>
      <c r="B1855" s="1" t="str">
        <f aca="false">MID(+'PLANTILLA PEDIDOS'!O1859,1,4)</f>
        <v>7711</v>
      </c>
      <c r="C1855" s="1" t="str">
        <f aca="false">+'PLANTILLA PEDIDOS'!P1859</f>
        <v>ORTIZ SOLORZANO MARIA ERMELINDA</v>
      </c>
      <c r="D1855" s="1" t="str">
        <f aca="false">TEXT(+'PLANTILLA PEDIDOS'!Q1859,0)</f>
        <v>1000038146</v>
      </c>
      <c r="E1855" s="1" t="str">
        <f aca="false">TEXT(+'PLANTILLA PEDIDOS'!R1859,0)</f>
        <v>50640324</v>
      </c>
      <c r="F1855" s="1" t="str">
        <f aca="false">+'PLANTILLA PEDIDOS'!S1859</f>
        <v>EGU074</v>
      </c>
      <c r="G1855" s="1" t="str">
        <f aca="false">TEXT(+'PLANTILLA PEDIDOS'!T1859,0)</f>
        <v>814190417</v>
      </c>
      <c r="H1855" s="1" t="n">
        <f aca="false">+'PLANTILLA PEDIDOS'!U1859</f>
        <v>0</v>
      </c>
      <c r="I1855" s="1" t="str">
        <f aca="false">TEXT(+'PLANTILLA PEDIDOS'!V1859,0)</f>
        <v/>
      </c>
      <c r="J1855" s="1" t="str">
        <f aca="false">+'PLANTILLA PEDIDOS'!W1859</f>
        <v/>
      </c>
    </row>
    <row r="1856" customFormat="false" ht="13.8" hidden="false" customHeight="false" outlineLevel="0" collapsed="false">
      <c r="A1856" s="22" t="n">
        <f aca="false">+'PLANTILLA PEDIDOS'!$S$1</f>
        <v>45630</v>
      </c>
      <c r="B1856" s="1" t="str">
        <f aca="false">MID(+'PLANTILLA PEDIDOS'!O1860,1,4)</f>
        <v>7711</v>
      </c>
      <c r="C1856" s="1" t="str">
        <f aca="false">+'PLANTILLA PEDIDOS'!P1860</f>
        <v>ORTIZ SOLORZANO MARIA ERMELINDA</v>
      </c>
      <c r="D1856" s="1" t="str">
        <f aca="false">TEXT(+'PLANTILLA PEDIDOS'!Q1860,0)</f>
        <v>1000038146</v>
      </c>
      <c r="E1856" s="1" t="str">
        <f aca="false">TEXT(+'PLANTILLA PEDIDOS'!R1860,0)</f>
        <v>50640324</v>
      </c>
      <c r="F1856" s="1" t="str">
        <f aca="false">+'PLANTILLA PEDIDOS'!S1860</f>
        <v>EGU074</v>
      </c>
      <c r="G1856" s="1" t="str">
        <f aca="false">TEXT(+'PLANTILLA PEDIDOS'!T1860,0)</f>
        <v>814190417</v>
      </c>
      <c r="H1856" s="1" t="n">
        <f aca="false">+'PLANTILLA PEDIDOS'!U1860</f>
        <v>0</v>
      </c>
      <c r="I1856" s="1" t="str">
        <f aca="false">TEXT(+'PLANTILLA PEDIDOS'!V1860,0)</f>
        <v/>
      </c>
      <c r="J1856" s="1" t="str">
        <f aca="false">+'PLANTILLA PEDIDOS'!W1860</f>
        <v/>
      </c>
    </row>
    <row r="1857" customFormat="false" ht="13.8" hidden="false" customHeight="false" outlineLevel="0" collapsed="false">
      <c r="A1857" s="22" t="n">
        <f aca="false">+'PLANTILLA PEDIDOS'!$S$1</f>
        <v>45630</v>
      </c>
      <c r="B1857" s="1" t="str">
        <f aca="false">MID(+'PLANTILLA PEDIDOS'!O1861,1,4)</f>
        <v>7711</v>
      </c>
      <c r="C1857" s="1" t="str">
        <f aca="false">+'PLANTILLA PEDIDOS'!P1861</f>
        <v>ORTIZ SOLORZANO MARIA ERMELINDA</v>
      </c>
      <c r="D1857" s="1" t="str">
        <f aca="false">TEXT(+'PLANTILLA PEDIDOS'!Q1861,0)</f>
        <v>1000038146</v>
      </c>
      <c r="E1857" s="1" t="str">
        <f aca="false">TEXT(+'PLANTILLA PEDIDOS'!R1861,0)</f>
        <v>50640324</v>
      </c>
      <c r="F1857" s="1" t="str">
        <f aca="false">+'PLANTILLA PEDIDOS'!S1861</f>
        <v>EGU074</v>
      </c>
      <c r="G1857" s="1" t="str">
        <f aca="false">TEXT(+'PLANTILLA PEDIDOS'!T1861,0)</f>
        <v>814190417</v>
      </c>
      <c r="H1857" s="1" t="n">
        <f aca="false">+'PLANTILLA PEDIDOS'!U1861</f>
        <v>0</v>
      </c>
      <c r="I1857" s="1" t="str">
        <f aca="false">TEXT(+'PLANTILLA PEDIDOS'!V1861,0)</f>
        <v/>
      </c>
      <c r="J1857" s="1" t="str">
        <f aca="false">+'PLANTILLA PEDIDOS'!W1861</f>
        <v/>
      </c>
    </row>
    <row r="1858" customFormat="false" ht="13.8" hidden="false" customHeight="false" outlineLevel="0" collapsed="false">
      <c r="A1858" s="22" t="n">
        <f aca="false">+'PLANTILLA PEDIDOS'!$S$1</f>
        <v>45630</v>
      </c>
      <c r="B1858" s="1" t="str">
        <f aca="false">MID(+'PLANTILLA PEDIDOS'!O1862,1,4)</f>
        <v>7711</v>
      </c>
      <c r="C1858" s="1" t="str">
        <f aca="false">+'PLANTILLA PEDIDOS'!P1862</f>
        <v>ORTIZ SOLORZANO MARIA ERMELINDA</v>
      </c>
      <c r="D1858" s="1" t="str">
        <f aca="false">TEXT(+'PLANTILLA PEDIDOS'!Q1862,0)</f>
        <v>1000038146</v>
      </c>
      <c r="E1858" s="1" t="str">
        <f aca="false">TEXT(+'PLANTILLA PEDIDOS'!R1862,0)</f>
        <v>50640324</v>
      </c>
      <c r="F1858" s="1" t="str">
        <f aca="false">+'PLANTILLA PEDIDOS'!S1862</f>
        <v>EGU074</v>
      </c>
      <c r="G1858" s="1" t="str">
        <f aca="false">TEXT(+'PLANTILLA PEDIDOS'!T1862,0)</f>
        <v>814190417</v>
      </c>
      <c r="H1858" s="1" t="n">
        <f aca="false">+'PLANTILLA PEDIDOS'!U1862</f>
        <v>0</v>
      </c>
      <c r="I1858" s="1" t="str">
        <f aca="false">TEXT(+'PLANTILLA PEDIDOS'!V1862,0)</f>
        <v/>
      </c>
      <c r="J1858" s="1" t="str">
        <f aca="false">+'PLANTILLA PEDIDOS'!W1862</f>
        <v/>
      </c>
    </row>
    <row r="1859" customFormat="false" ht="13.8" hidden="false" customHeight="false" outlineLevel="0" collapsed="false">
      <c r="A1859" s="22" t="n">
        <f aca="false">+'PLANTILLA PEDIDOS'!$S$1</f>
        <v>45630</v>
      </c>
      <c r="B1859" s="1" t="str">
        <f aca="false">MID(+'PLANTILLA PEDIDOS'!O1863,1,4)</f>
        <v>7711</v>
      </c>
      <c r="C1859" s="1" t="str">
        <f aca="false">+'PLANTILLA PEDIDOS'!P1863</f>
        <v>ORTIZ SOLORZANO MARIA ERMELINDA</v>
      </c>
      <c r="D1859" s="1" t="str">
        <f aca="false">TEXT(+'PLANTILLA PEDIDOS'!Q1863,0)</f>
        <v>1000038146</v>
      </c>
      <c r="E1859" s="1" t="str">
        <f aca="false">TEXT(+'PLANTILLA PEDIDOS'!R1863,0)</f>
        <v>50640324</v>
      </c>
      <c r="F1859" s="1" t="str">
        <f aca="false">+'PLANTILLA PEDIDOS'!S1863</f>
        <v>EGU074</v>
      </c>
      <c r="G1859" s="1" t="str">
        <f aca="false">TEXT(+'PLANTILLA PEDIDOS'!T1863,0)</f>
        <v>814190417</v>
      </c>
      <c r="H1859" s="1" t="n">
        <f aca="false">+'PLANTILLA PEDIDOS'!U1863</f>
        <v>0</v>
      </c>
      <c r="I1859" s="1" t="str">
        <f aca="false">TEXT(+'PLANTILLA PEDIDOS'!V1863,0)</f>
        <v/>
      </c>
      <c r="J1859" s="1" t="str">
        <f aca="false">+'PLANTILLA PEDIDOS'!W1863</f>
        <v/>
      </c>
    </row>
    <row r="1860" customFormat="false" ht="13.8" hidden="false" customHeight="false" outlineLevel="0" collapsed="false">
      <c r="A1860" s="22" t="n">
        <f aca="false">+'PLANTILLA PEDIDOS'!$S$1</f>
        <v>45630</v>
      </c>
      <c r="B1860" s="1" t="str">
        <f aca="false">MID(+'PLANTILLA PEDIDOS'!O1864,1,4)</f>
        <v>7711</v>
      </c>
      <c r="C1860" s="1" t="str">
        <f aca="false">+'PLANTILLA PEDIDOS'!P1864</f>
        <v>ORTIZ SOLORZANO MARIA ERMELINDA</v>
      </c>
      <c r="D1860" s="1" t="str">
        <f aca="false">TEXT(+'PLANTILLA PEDIDOS'!Q1864,0)</f>
        <v>1000038146</v>
      </c>
      <c r="E1860" s="1" t="str">
        <f aca="false">TEXT(+'PLANTILLA PEDIDOS'!R1864,0)</f>
        <v>50640324</v>
      </c>
      <c r="F1860" s="1" t="str">
        <f aca="false">+'PLANTILLA PEDIDOS'!S1864</f>
        <v>EGU074</v>
      </c>
      <c r="G1860" s="1" t="str">
        <f aca="false">TEXT(+'PLANTILLA PEDIDOS'!T1864,0)</f>
        <v>814190417</v>
      </c>
      <c r="H1860" s="1" t="n">
        <f aca="false">+'PLANTILLA PEDIDOS'!U1864</f>
        <v>0</v>
      </c>
      <c r="I1860" s="1" t="str">
        <f aca="false">TEXT(+'PLANTILLA PEDIDOS'!V1864,0)</f>
        <v/>
      </c>
      <c r="J1860" s="1" t="str">
        <f aca="false">+'PLANTILLA PEDIDOS'!W1864</f>
        <v/>
      </c>
    </row>
    <row r="1861" customFormat="false" ht="13.8" hidden="false" customHeight="false" outlineLevel="0" collapsed="false">
      <c r="A1861" s="22" t="n">
        <f aca="false">+'PLANTILLA PEDIDOS'!$S$1</f>
        <v>45630</v>
      </c>
      <c r="B1861" s="1" t="str">
        <f aca="false">MID(+'PLANTILLA PEDIDOS'!O1865,1,4)</f>
        <v>7711</v>
      </c>
      <c r="C1861" s="1" t="str">
        <f aca="false">+'PLANTILLA PEDIDOS'!P1865</f>
        <v>ORTIZ SOLORZANO MARIA ERMELINDA</v>
      </c>
      <c r="D1861" s="1" t="str">
        <f aca="false">TEXT(+'PLANTILLA PEDIDOS'!Q1865,0)</f>
        <v>1000038146</v>
      </c>
      <c r="E1861" s="1" t="str">
        <f aca="false">TEXT(+'PLANTILLA PEDIDOS'!R1865,0)</f>
        <v>50640324</v>
      </c>
      <c r="F1861" s="1" t="str">
        <f aca="false">+'PLANTILLA PEDIDOS'!S1865</f>
        <v>EGU074</v>
      </c>
      <c r="G1861" s="1" t="str">
        <f aca="false">TEXT(+'PLANTILLA PEDIDOS'!T1865,0)</f>
        <v>814190417</v>
      </c>
      <c r="H1861" s="1" t="n">
        <f aca="false">+'PLANTILLA PEDIDOS'!U1865</f>
        <v>0</v>
      </c>
      <c r="I1861" s="1" t="str">
        <f aca="false">TEXT(+'PLANTILLA PEDIDOS'!V1865,0)</f>
        <v/>
      </c>
      <c r="J1861" s="1" t="str">
        <f aca="false">+'PLANTILLA PEDIDOS'!W1865</f>
        <v/>
      </c>
    </row>
    <row r="1862" customFormat="false" ht="13.8" hidden="false" customHeight="false" outlineLevel="0" collapsed="false">
      <c r="A1862" s="22" t="n">
        <f aca="false">+'PLANTILLA PEDIDOS'!$S$1</f>
        <v>45630</v>
      </c>
      <c r="B1862" s="1" t="str">
        <f aca="false">MID(+'PLANTILLA PEDIDOS'!O1866,1,4)</f>
        <v>7711</v>
      </c>
      <c r="C1862" s="1" t="str">
        <f aca="false">+'PLANTILLA PEDIDOS'!P1866</f>
        <v>ORTIZ SOLORZANO MARIA ERMELINDA</v>
      </c>
      <c r="D1862" s="1" t="str">
        <f aca="false">TEXT(+'PLANTILLA PEDIDOS'!Q1866,0)</f>
        <v>1000038146</v>
      </c>
      <c r="E1862" s="1" t="str">
        <f aca="false">TEXT(+'PLANTILLA PEDIDOS'!R1866,0)</f>
        <v>50640324</v>
      </c>
      <c r="F1862" s="1" t="str">
        <f aca="false">+'PLANTILLA PEDIDOS'!S1866</f>
        <v>EGU074</v>
      </c>
      <c r="G1862" s="1" t="str">
        <f aca="false">TEXT(+'PLANTILLA PEDIDOS'!T1866,0)</f>
        <v>814190417</v>
      </c>
      <c r="H1862" s="1" t="n">
        <f aca="false">+'PLANTILLA PEDIDOS'!U1866</f>
        <v>0</v>
      </c>
      <c r="I1862" s="1" t="str">
        <f aca="false">TEXT(+'PLANTILLA PEDIDOS'!V1866,0)</f>
        <v/>
      </c>
      <c r="J1862" s="1" t="str">
        <f aca="false">+'PLANTILLA PEDIDOS'!W1866</f>
        <v/>
      </c>
    </row>
    <row r="1863" customFormat="false" ht="13.8" hidden="false" customHeight="false" outlineLevel="0" collapsed="false">
      <c r="A1863" s="22" t="n">
        <f aca="false">+'PLANTILLA PEDIDOS'!$S$1</f>
        <v>45630</v>
      </c>
      <c r="B1863" s="1" t="str">
        <f aca="false">MID(+'PLANTILLA PEDIDOS'!O1867,1,4)</f>
        <v>7711</v>
      </c>
      <c r="C1863" s="1" t="str">
        <f aca="false">+'PLANTILLA PEDIDOS'!P1867</f>
        <v>ORTIZ SOLORZANO MARIA ERMELINDA</v>
      </c>
      <c r="D1863" s="1" t="str">
        <f aca="false">TEXT(+'PLANTILLA PEDIDOS'!Q1867,0)</f>
        <v>1000038146</v>
      </c>
      <c r="E1863" s="1" t="str">
        <f aca="false">TEXT(+'PLANTILLA PEDIDOS'!R1867,0)</f>
        <v>50640324</v>
      </c>
      <c r="F1863" s="1" t="str">
        <f aca="false">+'PLANTILLA PEDIDOS'!S1867</f>
        <v>EGU074</v>
      </c>
      <c r="G1863" s="1" t="str">
        <f aca="false">TEXT(+'PLANTILLA PEDIDOS'!T1867,0)</f>
        <v>814190417</v>
      </c>
      <c r="H1863" s="1" t="n">
        <f aca="false">+'PLANTILLA PEDIDOS'!U1867</f>
        <v>0</v>
      </c>
      <c r="I1863" s="1" t="str">
        <f aca="false">TEXT(+'PLANTILLA PEDIDOS'!V1867,0)</f>
        <v/>
      </c>
      <c r="J1863" s="1" t="str">
        <f aca="false">+'PLANTILLA PEDIDOS'!W1867</f>
        <v/>
      </c>
    </row>
    <row r="1864" customFormat="false" ht="13.8" hidden="false" customHeight="false" outlineLevel="0" collapsed="false">
      <c r="A1864" s="22" t="n">
        <f aca="false">+'PLANTILLA PEDIDOS'!$S$1</f>
        <v>45630</v>
      </c>
      <c r="B1864" s="1" t="str">
        <f aca="false">MID(+'PLANTILLA PEDIDOS'!O1868,1,4)</f>
        <v>7711</v>
      </c>
      <c r="C1864" s="1" t="str">
        <f aca="false">+'PLANTILLA PEDIDOS'!P1868</f>
        <v>ORTIZ SOLORZANO MARIA ERMELINDA</v>
      </c>
      <c r="D1864" s="1" t="str">
        <f aca="false">TEXT(+'PLANTILLA PEDIDOS'!Q1868,0)</f>
        <v>1000038146</v>
      </c>
      <c r="E1864" s="1" t="str">
        <f aca="false">TEXT(+'PLANTILLA PEDIDOS'!R1868,0)</f>
        <v>50640324</v>
      </c>
      <c r="F1864" s="1" t="str">
        <f aca="false">+'PLANTILLA PEDIDOS'!S1868</f>
        <v>EGU074</v>
      </c>
      <c r="G1864" s="1" t="str">
        <f aca="false">TEXT(+'PLANTILLA PEDIDOS'!T1868,0)</f>
        <v>814190417</v>
      </c>
      <c r="H1864" s="1" t="n">
        <f aca="false">+'PLANTILLA PEDIDOS'!U1868</f>
        <v>0</v>
      </c>
      <c r="I1864" s="1" t="str">
        <f aca="false">TEXT(+'PLANTILLA PEDIDOS'!V1868,0)</f>
        <v/>
      </c>
      <c r="J1864" s="1" t="str">
        <f aca="false">+'PLANTILLA PEDIDOS'!W1868</f>
        <v/>
      </c>
    </row>
    <row r="1865" customFormat="false" ht="13.8" hidden="false" customHeight="false" outlineLevel="0" collapsed="false">
      <c r="A1865" s="22" t="n">
        <f aca="false">+'PLANTILLA PEDIDOS'!$S$1</f>
        <v>45630</v>
      </c>
      <c r="B1865" s="1" t="str">
        <f aca="false">MID(+'PLANTILLA PEDIDOS'!O1869,1,4)</f>
        <v>7711</v>
      </c>
      <c r="C1865" s="1" t="str">
        <f aca="false">+'PLANTILLA PEDIDOS'!P1869</f>
        <v>ORTIZ SOLORZANO MARIA ERMELINDA</v>
      </c>
      <c r="D1865" s="1" t="str">
        <f aca="false">TEXT(+'PLANTILLA PEDIDOS'!Q1869,0)</f>
        <v>1000038146</v>
      </c>
      <c r="E1865" s="1" t="str">
        <f aca="false">TEXT(+'PLANTILLA PEDIDOS'!R1869,0)</f>
        <v>50640324</v>
      </c>
      <c r="F1865" s="1" t="str">
        <f aca="false">+'PLANTILLA PEDIDOS'!S1869</f>
        <v>EGU074</v>
      </c>
      <c r="G1865" s="1" t="str">
        <f aca="false">TEXT(+'PLANTILLA PEDIDOS'!T1869,0)</f>
        <v>814190417</v>
      </c>
      <c r="H1865" s="1" t="n">
        <f aca="false">+'PLANTILLA PEDIDOS'!U1869</f>
        <v>0</v>
      </c>
      <c r="I1865" s="1" t="str">
        <f aca="false">TEXT(+'PLANTILLA PEDIDOS'!V1869,0)</f>
        <v/>
      </c>
      <c r="J1865" s="1" t="str">
        <f aca="false">+'PLANTILLA PEDIDOS'!W1869</f>
        <v/>
      </c>
    </row>
    <row r="1866" customFormat="false" ht="13.8" hidden="false" customHeight="false" outlineLevel="0" collapsed="false">
      <c r="A1866" s="22" t="n">
        <f aca="false">+'PLANTILLA PEDIDOS'!$S$1</f>
        <v>45630</v>
      </c>
      <c r="B1866" s="1" t="str">
        <f aca="false">MID(+'PLANTILLA PEDIDOS'!O1870,1,4)</f>
        <v>7711</v>
      </c>
      <c r="C1866" s="1" t="str">
        <f aca="false">+'PLANTILLA PEDIDOS'!P1870</f>
        <v>ORTIZ SOLORZANO MARIA ERMELINDA</v>
      </c>
      <c r="D1866" s="1" t="str">
        <f aca="false">TEXT(+'PLANTILLA PEDIDOS'!Q1870,0)</f>
        <v>1000038146</v>
      </c>
      <c r="E1866" s="1" t="str">
        <f aca="false">TEXT(+'PLANTILLA PEDIDOS'!R1870,0)</f>
        <v>50640324</v>
      </c>
      <c r="F1866" s="1" t="str">
        <f aca="false">+'PLANTILLA PEDIDOS'!S1870</f>
        <v>EGU074</v>
      </c>
      <c r="G1866" s="1" t="str">
        <f aca="false">TEXT(+'PLANTILLA PEDIDOS'!T1870,0)</f>
        <v>814190417</v>
      </c>
      <c r="H1866" s="1" t="n">
        <f aca="false">+'PLANTILLA PEDIDOS'!U1870</f>
        <v>0</v>
      </c>
      <c r="I1866" s="1" t="str">
        <f aca="false">TEXT(+'PLANTILLA PEDIDOS'!V1870,0)</f>
        <v/>
      </c>
      <c r="J1866" s="1" t="str">
        <f aca="false">+'PLANTILLA PEDIDOS'!W1870</f>
        <v/>
      </c>
    </row>
    <row r="1867" customFormat="false" ht="13.8" hidden="false" customHeight="false" outlineLevel="0" collapsed="false">
      <c r="A1867" s="22" t="n">
        <f aca="false">+'PLANTILLA PEDIDOS'!$S$1</f>
        <v>45630</v>
      </c>
      <c r="B1867" s="1" t="str">
        <f aca="false">MID(+'PLANTILLA PEDIDOS'!O1871,1,4)</f>
        <v>7711</v>
      </c>
      <c r="C1867" s="1" t="str">
        <f aca="false">+'PLANTILLA PEDIDOS'!P1871</f>
        <v>ORTIZ SOLORZANO MARIA ERMELINDA</v>
      </c>
      <c r="D1867" s="1" t="str">
        <f aca="false">TEXT(+'PLANTILLA PEDIDOS'!Q1871,0)</f>
        <v>1000038146</v>
      </c>
      <c r="E1867" s="1" t="str">
        <f aca="false">TEXT(+'PLANTILLA PEDIDOS'!R1871,0)</f>
        <v>50640324</v>
      </c>
      <c r="F1867" s="1" t="str">
        <f aca="false">+'PLANTILLA PEDIDOS'!S1871</f>
        <v>EGU074</v>
      </c>
      <c r="G1867" s="1" t="str">
        <f aca="false">TEXT(+'PLANTILLA PEDIDOS'!T1871,0)</f>
        <v>814190417</v>
      </c>
      <c r="H1867" s="1" t="n">
        <f aca="false">+'PLANTILLA PEDIDOS'!U1871</f>
        <v>0</v>
      </c>
      <c r="I1867" s="1" t="str">
        <f aca="false">TEXT(+'PLANTILLA PEDIDOS'!V1871,0)</f>
        <v/>
      </c>
      <c r="J1867" s="1" t="str">
        <f aca="false">+'PLANTILLA PEDIDOS'!W1871</f>
        <v/>
      </c>
    </row>
    <row r="1868" customFormat="false" ht="13.8" hidden="false" customHeight="false" outlineLevel="0" collapsed="false">
      <c r="A1868" s="22" t="n">
        <f aca="false">+'PLANTILLA PEDIDOS'!$S$1</f>
        <v>45630</v>
      </c>
      <c r="B1868" s="1" t="str">
        <f aca="false">MID(+'PLANTILLA PEDIDOS'!O1872,1,4)</f>
        <v>7711</v>
      </c>
      <c r="C1868" s="1" t="str">
        <f aca="false">+'PLANTILLA PEDIDOS'!P1872</f>
        <v>ORTIZ SOLORZANO MARIA ERMELINDA</v>
      </c>
      <c r="D1868" s="1" t="str">
        <f aca="false">TEXT(+'PLANTILLA PEDIDOS'!Q1872,0)</f>
        <v>1000038146</v>
      </c>
      <c r="E1868" s="1" t="str">
        <f aca="false">TEXT(+'PLANTILLA PEDIDOS'!R1872,0)</f>
        <v>50640324</v>
      </c>
      <c r="F1868" s="1" t="str">
        <f aca="false">+'PLANTILLA PEDIDOS'!S1872</f>
        <v>EGU074</v>
      </c>
      <c r="G1868" s="1" t="str">
        <f aca="false">TEXT(+'PLANTILLA PEDIDOS'!T1872,0)</f>
        <v>814190417</v>
      </c>
      <c r="H1868" s="1" t="n">
        <f aca="false">+'PLANTILLA PEDIDOS'!U1872</f>
        <v>0</v>
      </c>
      <c r="I1868" s="1" t="str">
        <f aca="false">TEXT(+'PLANTILLA PEDIDOS'!V1872,0)</f>
        <v/>
      </c>
      <c r="J1868" s="1" t="str">
        <f aca="false">+'PLANTILLA PEDIDOS'!W1872</f>
        <v/>
      </c>
    </row>
    <row r="1869" customFormat="false" ht="13.8" hidden="false" customHeight="false" outlineLevel="0" collapsed="false">
      <c r="A1869" s="22" t="n">
        <f aca="false">+'PLANTILLA PEDIDOS'!$S$1</f>
        <v>45630</v>
      </c>
      <c r="B1869" s="1" t="str">
        <f aca="false">MID(+'PLANTILLA PEDIDOS'!O1873,1,4)</f>
        <v>7711</v>
      </c>
      <c r="C1869" s="1" t="str">
        <f aca="false">+'PLANTILLA PEDIDOS'!P1873</f>
        <v>ORTIZ SOLORZANO MARIA ERMELINDA</v>
      </c>
      <c r="D1869" s="1" t="str">
        <f aca="false">TEXT(+'PLANTILLA PEDIDOS'!Q1873,0)</f>
        <v>1000038146</v>
      </c>
      <c r="E1869" s="1" t="str">
        <f aca="false">TEXT(+'PLANTILLA PEDIDOS'!R1873,0)</f>
        <v>50640324</v>
      </c>
      <c r="F1869" s="1" t="str">
        <f aca="false">+'PLANTILLA PEDIDOS'!S1873</f>
        <v>EGU074</v>
      </c>
      <c r="G1869" s="1" t="str">
        <f aca="false">TEXT(+'PLANTILLA PEDIDOS'!T1873,0)</f>
        <v>814190417</v>
      </c>
      <c r="H1869" s="1" t="n">
        <f aca="false">+'PLANTILLA PEDIDOS'!U1873</f>
        <v>0</v>
      </c>
      <c r="I1869" s="1" t="str">
        <f aca="false">TEXT(+'PLANTILLA PEDIDOS'!V1873,0)</f>
        <v/>
      </c>
      <c r="J1869" s="1" t="str">
        <f aca="false">+'PLANTILLA PEDIDOS'!W1873</f>
        <v/>
      </c>
    </row>
    <row r="1870" customFormat="false" ht="13.8" hidden="false" customHeight="false" outlineLevel="0" collapsed="false">
      <c r="A1870" s="22" t="n">
        <f aca="false">+'PLANTILLA PEDIDOS'!$S$1</f>
        <v>45630</v>
      </c>
      <c r="B1870" s="1" t="str">
        <f aca="false">MID(+'PLANTILLA PEDIDOS'!O1874,1,4)</f>
        <v>7711</v>
      </c>
      <c r="C1870" s="1" t="str">
        <f aca="false">+'PLANTILLA PEDIDOS'!P1874</f>
        <v>ORTIZ SOLORZANO MARIA ERMELINDA</v>
      </c>
      <c r="D1870" s="1" t="str">
        <f aca="false">TEXT(+'PLANTILLA PEDIDOS'!Q1874,0)</f>
        <v>1000038146</v>
      </c>
      <c r="E1870" s="1" t="str">
        <f aca="false">TEXT(+'PLANTILLA PEDIDOS'!R1874,0)</f>
        <v>50640324</v>
      </c>
      <c r="F1870" s="1" t="str">
        <f aca="false">+'PLANTILLA PEDIDOS'!S1874</f>
        <v>EGU074</v>
      </c>
      <c r="G1870" s="1" t="str">
        <f aca="false">TEXT(+'PLANTILLA PEDIDOS'!T1874,0)</f>
        <v>814190417</v>
      </c>
      <c r="H1870" s="1" t="n">
        <f aca="false">+'PLANTILLA PEDIDOS'!U1874</f>
        <v>0</v>
      </c>
      <c r="I1870" s="1" t="str">
        <f aca="false">TEXT(+'PLANTILLA PEDIDOS'!V1874,0)</f>
        <v/>
      </c>
      <c r="J1870" s="1" t="str">
        <f aca="false">+'PLANTILLA PEDIDOS'!W1874</f>
        <v/>
      </c>
    </row>
    <row r="1871" customFormat="false" ht="13.8" hidden="false" customHeight="false" outlineLevel="0" collapsed="false">
      <c r="A1871" s="22" t="n">
        <f aca="false">+'PLANTILLA PEDIDOS'!$S$1</f>
        <v>45630</v>
      </c>
      <c r="B1871" s="1" t="str">
        <f aca="false">MID(+'PLANTILLA PEDIDOS'!O1875,1,4)</f>
        <v>7711</v>
      </c>
      <c r="C1871" s="1" t="str">
        <f aca="false">+'PLANTILLA PEDIDOS'!P1875</f>
        <v>ORTIZ SOLORZANO MARIA ERMELINDA</v>
      </c>
      <c r="D1871" s="1" t="str">
        <f aca="false">TEXT(+'PLANTILLA PEDIDOS'!Q1875,0)</f>
        <v>1000038146</v>
      </c>
      <c r="E1871" s="1" t="str">
        <f aca="false">TEXT(+'PLANTILLA PEDIDOS'!R1875,0)</f>
        <v>50640324</v>
      </c>
      <c r="F1871" s="1" t="str">
        <f aca="false">+'PLANTILLA PEDIDOS'!S1875</f>
        <v>EGU074</v>
      </c>
      <c r="G1871" s="1" t="str">
        <f aca="false">TEXT(+'PLANTILLA PEDIDOS'!T1875,0)</f>
        <v>814190417</v>
      </c>
      <c r="H1871" s="1" t="n">
        <f aca="false">+'PLANTILLA PEDIDOS'!U1875</f>
        <v>0</v>
      </c>
      <c r="I1871" s="1" t="str">
        <f aca="false">TEXT(+'PLANTILLA PEDIDOS'!V1875,0)</f>
        <v/>
      </c>
      <c r="J1871" s="1" t="str">
        <f aca="false">+'PLANTILLA PEDIDOS'!W1875</f>
        <v/>
      </c>
    </row>
    <row r="1872" customFormat="false" ht="13.8" hidden="false" customHeight="false" outlineLevel="0" collapsed="false">
      <c r="A1872" s="22" t="n">
        <f aca="false">+'PLANTILLA PEDIDOS'!$S$1</f>
        <v>45630</v>
      </c>
      <c r="B1872" s="1" t="str">
        <f aca="false">MID(+'PLANTILLA PEDIDOS'!O1876,1,4)</f>
        <v>7711</v>
      </c>
      <c r="C1872" s="1" t="str">
        <f aca="false">+'PLANTILLA PEDIDOS'!P1876</f>
        <v>ORTIZ SOLORZANO MARIA ERMELINDA</v>
      </c>
      <c r="D1872" s="1" t="str">
        <f aca="false">TEXT(+'PLANTILLA PEDIDOS'!Q1876,0)</f>
        <v>1000038146</v>
      </c>
      <c r="E1872" s="1" t="str">
        <f aca="false">TEXT(+'PLANTILLA PEDIDOS'!R1876,0)</f>
        <v>50640324</v>
      </c>
      <c r="F1872" s="1" t="str">
        <f aca="false">+'PLANTILLA PEDIDOS'!S1876</f>
        <v>EGU074</v>
      </c>
      <c r="G1872" s="1" t="str">
        <f aca="false">TEXT(+'PLANTILLA PEDIDOS'!T1876,0)</f>
        <v>814190417</v>
      </c>
      <c r="H1872" s="1" t="n">
        <f aca="false">+'PLANTILLA PEDIDOS'!U1876</f>
        <v>0</v>
      </c>
      <c r="I1872" s="1" t="str">
        <f aca="false">TEXT(+'PLANTILLA PEDIDOS'!V1876,0)</f>
        <v/>
      </c>
      <c r="J1872" s="1" t="str">
        <f aca="false">+'PLANTILLA PEDIDOS'!W1876</f>
        <v/>
      </c>
    </row>
    <row r="1873" customFormat="false" ht="13.8" hidden="false" customHeight="false" outlineLevel="0" collapsed="false">
      <c r="A1873" s="22" t="n">
        <f aca="false">+'PLANTILLA PEDIDOS'!$S$1</f>
        <v>45630</v>
      </c>
      <c r="B1873" s="1" t="str">
        <f aca="false">MID(+'PLANTILLA PEDIDOS'!O1877,1,4)</f>
        <v>7711</v>
      </c>
      <c r="C1873" s="1" t="str">
        <f aca="false">+'PLANTILLA PEDIDOS'!P1877</f>
        <v>ORTIZ SOLORZANO MARIA ERMELINDA</v>
      </c>
      <c r="D1873" s="1" t="str">
        <f aca="false">TEXT(+'PLANTILLA PEDIDOS'!Q1877,0)</f>
        <v>1000038146</v>
      </c>
      <c r="E1873" s="1" t="str">
        <f aca="false">TEXT(+'PLANTILLA PEDIDOS'!R1877,0)</f>
        <v>50640324</v>
      </c>
      <c r="F1873" s="1" t="str">
        <f aca="false">+'PLANTILLA PEDIDOS'!S1877</f>
        <v>EGU074</v>
      </c>
      <c r="G1873" s="1" t="str">
        <f aca="false">TEXT(+'PLANTILLA PEDIDOS'!T1877,0)</f>
        <v>814190417</v>
      </c>
      <c r="H1873" s="1" t="n">
        <f aca="false">+'PLANTILLA PEDIDOS'!U1877</f>
        <v>0</v>
      </c>
      <c r="I1873" s="1" t="str">
        <f aca="false">TEXT(+'PLANTILLA PEDIDOS'!V1877,0)</f>
        <v/>
      </c>
      <c r="J1873" s="1" t="str">
        <f aca="false">+'PLANTILLA PEDIDOS'!W1877</f>
        <v/>
      </c>
    </row>
    <row r="1874" customFormat="false" ht="13.8" hidden="false" customHeight="false" outlineLevel="0" collapsed="false">
      <c r="A1874" s="22" t="n">
        <f aca="false">+'PLANTILLA PEDIDOS'!$S$1</f>
        <v>45630</v>
      </c>
      <c r="B1874" s="1" t="str">
        <f aca="false">MID(+'PLANTILLA PEDIDOS'!O1878,1,4)</f>
        <v>7711</v>
      </c>
      <c r="C1874" s="1" t="str">
        <f aca="false">+'PLANTILLA PEDIDOS'!P1878</f>
        <v>ORTIZ SOLORZANO MARIA ERMELINDA</v>
      </c>
      <c r="D1874" s="1" t="str">
        <f aca="false">TEXT(+'PLANTILLA PEDIDOS'!Q1878,0)</f>
        <v>1000038146</v>
      </c>
      <c r="E1874" s="1" t="str">
        <f aca="false">TEXT(+'PLANTILLA PEDIDOS'!R1878,0)</f>
        <v>50640324</v>
      </c>
      <c r="F1874" s="1" t="str">
        <f aca="false">+'PLANTILLA PEDIDOS'!S1878</f>
        <v>EGU074</v>
      </c>
      <c r="G1874" s="1" t="str">
        <f aca="false">TEXT(+'PLANTILLA PEDIDOS'!T1878,0)</f>
        <v>814190417</v>
      </c>
      <c r="H1874" s="1" t="n">
        <f aca="false">+'PLANTILLA PEDIDOS'!U1878</f>
        <v>0</v>
      </c>
      <c r="I1874" s="1" t="str">
        <f aca="false">TEXT(+'PLANTILLA PEDIDOS'!V1878,0)</f>
        <v/>
      </c>
      <c r="J1874" s="1" t="str">
        <f aca="false">+'PLANTILLA PEDIDOS'!W1878</f>
        <v/>
      </c>
    </row>
    <row r="1875" customFormat="false" ht="13.8" hidden="false" customHeight="false" outlineLevel="0" collapsed="false">
      <c r="A1875" s="22" t="n">
        <f aca="false">+'PLANTILLA PEDIDOS'!$S$1</f>
        <v>45630</v>
      </c>
      <c r="B1875" s="1" t="str">
        <f aca="false">MID(+'PLANTILLA PEDIDOS'!O1879,1,4)</f>
        <v>7711</v>
      </c>
      <c r="C1875" s="1" t="str">
        <f aca="false">+'PLANTILLA PEDIDOS'!P1879</f>
        <v>ORTIZ SOLORZANO MARIA ERMELINDA</v>
      </c>
      <c r="D1875" s="1" t="str">
        <f aca="false">TEXT(+'PLANTILLA PEDIDOS'!Q1879,0)</f>
        <v>1000038146</v>
      </c>
      <c r="E1875" s="1" t="str">
        <f aca="false">TEXT(+'PLANTILLA PEDIDOS'!R1879,0)</f>
        <v>50640324</v>
      </c>
      <c r="F1875" s="1" t="str">
        <f aca="false">+'PLANTILLA PEDIDOS'!S1879</f>
        <v>EGU074</v>
      </c>
      <c r="G1875" s="1" t="str">
        <f aca="false">TEXT(+'PLANTILLA PEDIDOS'!T1879,0)</f>
        <v>814190417</v>
      </c>
      <c r="H1875" s="1" t="n">
        <f aca="false">+'PLANTILLA PEDIDOS'!U1879</f>
        <v>0</v>
      </c>
      <c r="I1875" s="1" t="str">
        <f aca="false">TEXT(+'PLANTILLA PEDIDOS'!V1879,0)</f>
        <v/>
      </c>
      <c r="J1875" s="1" t="str">
        <f aca="false">+'PLANTILLA PEDIDOS'!W1879</f>
        <v/>
      </c>
    </row>
    <row r="1876" customFormat="false" ht="13.8" hidden="false" customHeight="false" outlineLevel="0" collapsed="false">
      <c r="A1876" s="22" t="n">
        <f aca="false">+'PLANTILLA PEDIDOS'!$S$1</f>
        <v>45630</v>
      </c>
      <c r="B1876" s="1" t="str">
        <f aca="false">MID(+'PLANTILLA PEDIDOS'!O1880,1,4)</f>
        <v>7711</v>
      </c>
      <c r="C1876" s="1" t="str">
        <f aca="false">+'PLANTILLA PEDIDOS'!P1880</f>
        <v>ORTIZ SOLORZANO MARIA ERMELINDA</v>
      </c>
      <c r="D1876" s="1" t="str">
        <f aca="false">TEXT(+'PLANTILLA PEDIDOS'!Q1880,0)</f>
        <v>1000038146</v>
      </c>
      <c r="E1876" s="1" t="str">
        <f aca="false">TEXT(+'PLANTILLA PEDIDOS'!R1880,0)</f>
        <v>50640324</v>
      </c>
      <c r="F1876" s="1" t="str">
        <f aca="false">+'PLANTILLA PEDIDOS'!S1880</f>
        <v>EGU074</v>
      </c>
      <c r="G1876" s="1" t="str">
        <f aca="false">TEXT(+'PLANTILLA PEDIDOS'!T1880,0)</f>
        <v>814190417</v>
      </c>
      <c r="H1876" s="1" t="n">
        <f aca="false">+'PLANTILLA PEDIDOS'!U1880</f>
        <v>0</v>
      </c>
      <c r="I1876" s="1" t="str">
        <f aca="false">TEXT(+'PLANTILLA PEDIDOS'!V1880,0)</f>
        <v/>
      </c>
      <c r="J1876" s="1" t="str">
        <f aca="false">+'PLANTILLA PEDIDOS'!W1880</f>
        <v/>
      </c>
    </row>
    <row r="1877" customFormat="false" ht="13.8" hidden="false" customHeight="false" outlineLevel="0" collapsed="false">
      <c r="A1877" s="22" t="n">
        <f aca="false">+'PLANTILLA PEDIDOS'!$S$1</f>
        <v>45630</v>
      </c>
      <c r="B1877" s="1" t="str">
        <f aca="false">MID(+'PLANTILLA PEDIDOS'!O1881,1,4)</f>
        <v>7711</v>
      </c>
      <c r="C1877" s="1" t="str">
        <f aca="false">+'PLANTILLA PEDIDOS'!P1881</f>
        <v>ORTIZ SOLORZANO MARIA ERMELINDA</v>
      </c>
      <c r="D1877" s="1" t="str">
        <f aca="false">TEXT(+'PLANTILLA PEDIDOS'!Q1881,0)</f>
        <v>1000038146</v>
      </c>
      <c r="E1877" s="1" t="str">
        <f aca="false">TEXT(+'PLANTILLA PEDIDOS'!R1881,0)</f>
        <v>50640324</v>
      </c>
      <c r="F1877" s="1" t="str">
        <f aca="false">+'PLANTILLA PEDIDOS'!S1881</f>
        <v>EGU074</v>
      </c>
      <c r="G1877" s="1" t="str">
        <f aca="false">TEXT(+'PLANTILLA PEDIDOS'!T1881,0)</f>
        <v>814190417</v>
      </c>
      <c r="H1877" s="1" t="n">
        <f aca="false">+'PLANTILLA PEDIDOS'!U1881</f>
        <v>0</v>
      </c>
      <c r="I1877" s="1" t="str">
        <f aca="false">TEXT(+'PLANTILLA PEDIDOS'!V1881,0)</f>
        <v/>
      </c>
      <c r="J1877" s="1" t="str">
        <f aca="false">+'PLANTILLA PEDIDOS'!W1881</f>
        <v/>
      </c>
    </row>
    <row r="1878" customFormat="false" ht="13.8" hidden="false" customHeight="false" outlineLevel="0" collapsed="false">
      <c r="A1878" s="22" t="n">
        <f aca="false">+'PLANTILLA PEDIDOS'!$S$1</f>
        <v>45630</v>
      </c>
      <c r="B1878" s="1" t="str">
        <f aca="false">MID(+'PLANTILLA PEDIDOS'!O1882,1,4)</f>
        <v>7711</v>
      </c>
      <c r="C1878" s="1" t="str">
        <f aca="false">+'PLANTILLA PEDIDOS'!P1882</f>
        <v>ORTIZ SOLORZANO MARIA ERMELINDA</v>
      </c>
      <c r="D1878" s="1" t="str">
        <f aca="false">TEXT(+'PLANTILLA PEDIDOS'!Q1882,0)</f>
        <v>1000038146</v>
      </c>
      <c r="E1878" s="1" t="str">
        <f aca="false">TEXT(+'PLANTILLA PEDIDOS'!R1882,0)</f>
        <v>50640324</v>
      </c>
      <c r="F1878" s="1" t="str">
        <f aca="false">+'PLANTILLA PEDIDOS'!S1882</f>
        <v>EGU074</v>
      </c>
      <c r="G1878" s="1" t="str">
        <f aca="false">TEXT(+'PLANTILLA PEDIDOS'!T1882,0)</f>
        <v>814190417</v>
      </c>
      <c r="H1878" s="1" t="n">
        <f aca="false">+'PLANTILLA PEDIDOS'!U1882</f>
        <v>0</v>
      </c>
      <c r="I1878" s="1" t="str">
        <f aca="false">TEXT(+'PLANTILLA PEDIDOS'!V1882,0)</f>
        <v/>
      </c>
      <c r="J1878" s="1" t="str">
        <f aca="false">+'PLANTILLA PEDIDOS'!W1882</f>
        <v/>
      </c>
    </row>
    <row r="1879" customFormat="false" ht="13.8" hidden="false" customHeight="false" outlineLevel="0" collapsed="false">
      <c r="A1879" s="22" t="n">
        <f aca="false">+'PLANTILLA PEDIDOS'!$S$1</f>
        <v>45630</v>
      </c>
      <c r="B1879" s="1" t="str">
        <f aca="false">MID(+'PLANTILLA PEDIDOS'!O1883,1,4)</f>
        <v>7711</v>
      </c>
      <c r="C1879" s="1" t="str">
        <f aca="false">+'PLANTILLA PEDIDOS'!P1883</f>
        <v>ORTIZ SOLORZANO MARIA ERMELINDA</v>
      </c>
      <c r="D1879" s="1" t="str">
        <f aca="false">TEXT(+'PLANTILLA PEDIDOS'!Q1883,0)</f>
        <v>1000038146</v>
      </c>
      <c r="E1879" s="1" t="str">
        <f aca="false">TEXT(+'PLANTILLA PEDIDOS'!R1883,0)</f>
        <v>50640324</v>
      </c>
      <c r="F1879" s="1" t="str">
        <f aca="false">+'PLANTILLA PEDIDOS'!S1883</f>
        <v>EGU074</v>
      </c>
      <c r="G1879" s="1" t="str">
        <f aca="false">TEXT(+'PLANTILLA PEDIDOS'!T1883,0)</f>
        <v>814190417</v>
      </c>
      <c r="H1879" s="1" t="n">
        <f aca="false">+'PLANTILLA PEDIDOS'!U1883</f>
        <v>0</v>
      </c>
      <c r="I1879" s="1" t="str">
        <f aca="false">TEXT(+'PLANTILLA PEDIDOS'!V1883,0)</f>
        <v/>
      </c>
      <c r="J1879" s="1" t="str">
        <f aca="false">+'PLANTILLA PEDIDOS'!W1883</f>
        <v/>
      </c>
    </row>
    <row r="1880" customFormat="false" ht="13.8" hidden="false" customHeight="false" outlineLevel="0" collapsed="false">
      <c r="A1880" s="22" t="n">
        <f aca="false">+'PLANTILLA PEDIDOS'!$S$1</f>
        <v>45630</v>
      </c>
      <c r="B1880" s="1" t="str">
        <f aca="false">MID(+'PLANTILLA PEDIDOS'!O1884,1,4)</f>
        <v>7711</v>
      </c>
      <c r="C1880" s="1" t="str">
        <f aca="false">+'PLANTILLA PEDIDOS'!P1884</f>
        <v>ORTIZ SOLORZANO MARIA ERMELINDA</v>
      </c>
      <c r="D1880" s="1" t="str">
        <f aca="false">TEXT(+'PLANTILLA PEDIDOS'!Q1884,0)</f>
        <v>1000038146</v>
      </c>
      <c r="E1880" s="1" t="str">
        <f aca="false">TEXT(+'PLANTILLA PEDIDOS'!R1884,0)</f>
        <v>50640324</v>
      </c>
      <c r="F1880" s="1" t="str">
        <f aca="false">+'PLANTILLA PEDIDOS'!S1884</f>
        <v>EGU074</v>
      </c>
      <c r="G1880" s="1" t="str">
        <f aca="false">TEXT(+'PLANTILLA PEDIDOS'!T1884,0)</f>
        <v>814190417</v>
      </c>
      <c r="H1880" s="1" t="n">
        <f aca="false">+'PLANTILLA PEDIDOS'!U1884</f>
        <v>0</v>
      </c>
      <c r="I1880" s="1" t="str">
        <f aca="false">TEXT(+'PLANTILLA PEDIDOS'!V1884,0)</f>
        <v/>
      </c>
      <c r="J1880" s="1" t="str">
        <f aca="false">+'PLANTILLA PEDIDOS'!W1884</f>
        <v/>
      </c>
    </row>
    <row r="1881" customFormat="false" ht="13.8" hidden="false" customHeight="false" outlineLevel="0" collapsed="false">
      <c r="A1881" s="22" t="n">
        <f aca="false">+'PLANTILLA PEDIDOS'!$S$1</f>
        <v>45630</v>
      </c>
      <c r="B1881" s="1" t="str">
        <f aca="false">MID(+'PLANTILLA PEDIDOS'!O1885,1,4)</f>
        <v>7711</v>
      </c>
      <c r="C1881" s="1" t="str">
        <f aca="false">+'PLANTILLA PEDIDOS'!P1885</f>
        <v>ORTIZ SOLORZANO MARIA ERMELINDA</v>
      </c>
      <c r="D1881" s="1" t="str">
        <f aca="false">TEXT(+'PLANTILLA PEDIDOS'!Q1885,0)</f>
        <v>1000038146</v>
      </c>
      <c r="E1881" s="1" t="str">
        <f aca="false">TEXT(+'PLANTILLA PEDIDOS'!R1885,0)</f>
        <v>50640324</v>
      </c>
      <c r="F1881" s="1" t="str">
        <f aca="false">+'PLANTILLA PEDIDOS'!S1885</f>
        <v>EGU074</v>
      </c>
      <c r="G1881" s="1" t="str">
        <f aca="false">TEXT(+'PLANTILLA PEDIDOS'!T1885,0)</f>
        <v>814190417</v>
      </c>
      <c r="H1881" s="1" t="n">
        <f aca="false">+'PLANTILLA PEDIDOS'!U1885</f>
        <v>0</v>
      </c>
      <c r="I1881" s="1" t="str">
        <f aca="false">TEXT(+'PLANTILLA PEDIDOS'!V1885,0)</f>
        <v/>
      </c>
      <c r="J1881" s="1" t="str">
        <f aca="false">+'PLANTILLA PEDIDOS'!W1885</f>
        <v/>
      </c>
    </row>
    <row r="1882" customFormat="false" ht="13.8" hidden="false" customHeight="false" outlineLevel="0" collapsed="false">
      <c r="A1882" s="22" t="n">
        <f aca="false">+'PLANTILLA PEDIDOS'!$S$1</f>
        <v>45630</v>
      </c>
      <c r="B1882" s="1" t="str">
        <f aca="false">MID(+'PLANTILLA PEDIDOS'!O1886,1,4)</f>
        <v>7711</v>
      </c>
      <c r="C1882" s="1" t="str">
        <f aca="false">+'PLANTILLA PEDIDOS'!P1886</f>
        <v>ORTIZ SOLORZANO MARIA ERMELINDA</v>
      </c>
      <c r="D1882" s="1" t="str">
        <f aca="false">TEXT(+'PLANTILLA PEDIDOS'!Q1886,0)</f>
        <v>1000038146</v>
      </c>
      <c r="E1882" s="1" t="str">
        <f aca="false">TEXT(+'PLANTILLA PEDIDOS'!R1886,0)</f>
        <v>50640324</v>
      </c>
      <c r="F1882" s="1" t="str">
        <f aca="false">+'PLANTILLA PEDIDOS'!S1886</f>
        <v>EGU074</v>
      </c>
      <c r="G1882" s="1" t="str">
        <f aca="false">TEXT(+'PLANTILLA PEDIDOS'!T1886,0)</f>
        <v>814190417</v>
      </c>
      <c r="H1882" s="1" t="n">
        <f aca="false">+'PLANTILLA PEDIDOS'!U1886</f>
        <v>0</v>
      </c>
      <c r="I1882" s="1" t="str">
        <f aca="false">TEXT(+'PLANTILLA PEDIDOS'!V1886,0)</f>
        <v/>
      </c>
      <c r="J1882" s="1" t="str">
        <f aca="false">+'PLANTILLA PEDIDOS'!W1886</f>
        <v/>
      </c>
    </row>
    <row r="1883" customFormat="false" ht="13.8" hidden="false" customHeight="false" outlineLevel="0" collapsed="false">
      <c r="A1883" s="22" t="n">
        <f aca="false">+'PLANTILLA PEDIDOS'!$S$1</f>
        <v>45630</v>
      </c>
      <c r="B1883" s="1" t="str">
        <f aca="false">MID(+'PLANTILLA PEDIDOS'!O1887,1,4)</f>
        <v>7711</v>
      </c>
      <c r="C1883" s="1" t="str">
        <f aca="false">+'PLANTILLA PEDIDOS'!P1887</f>
        <v>ORTIZ SOLORZANO MARIA ERMELINDA</v>
      </c>
      <c r="D1883" s="1" t="str">
        <f aca="false">TEXT(+'PLANTILLA PEDIDOS'!Q1887,0)</f>
        <v>1000038146</v>
      </c>
      <c r="E1883" s="1" t="str">
        <f aca="false">TEXT(+'PLANTILLA PEDIDOS'!R1887,0)</f>
        <v>50640324</v>
      </c>
      <c r="F1883" s="1" t="str">
        <f aca="false">+'PLANTILLA PEDIDOS'!S1887</f>
        <v>EGU074</v>
      </c>
      <c r="G1883" s="1" t="str">
        <f aca="false">TEXT(+'PLANTILLA PEDIDOS'!T1887,0)</f>
        <v>814190417</v>
      </c>
      <c r="H1883" s="1" t="n">
        <f aca="false">+'PLANTILLA PEDIDOS'!U1887</f>
        <v>0</v>
      </c>
      <c r="I1883" s="1" t="str">
        <f aca="false">TEXT(+'PLANTILLA PEDIDOS'!V1887,0)</f>
        <v/>
      </c>
      <c r="J1883" s="1" t="str">
        <f aca="false">+'PLANTILLA PEDIDOS'!W1887</f>
        <v/>
      </c>
    </row>
    <row r="1884" customFormat="false" ht="13.8" hidden="false" customHeight="false" outlineLevel="0" collapsed="false">
      <c r="A1884" s="22" t="n">
        <f aca="false">+'PLANTILLA PEDIDOS'!$S$1</f>
        <v>45630</v>
      </c>
      <c r="B1884" s="1" t="str">
        <f aca="false">MID(+'PLANTILLA PEDIDOS'!O1888,1,4)</f>
        <v>7711</v>
      </c>
      <c r="C1884" s="1" t="str">
        <f aca="false">+'PLANTILLA PEDIDOS'!P1888</f>
        <v>ORTIZ SOLORZANO MARIA ERMELINDA</v>
      </c>
      <c r="D1884" s="1" t="str">
        <f aca="false">TEXT(+'PLANTILLA PEDIDOS'!Q1888,0)</f>
        <v>1000038146</v>
      </c>
      <c r="E1884" s="1" t="str">
        <f aca="false">TEXT(+'PLANTILLA PEDIDOS'!R1888,0)</f>
        <v>50640324</v>
      </c>
      <c r="F1884" s="1" t="str">
        <f aca="false">+'PLANTILLA PEDIDOS'!S1888</f>
        <v>EGU074</v>
      </c>
      <c r="G1884" s="1" t="str">
        <f aca="false">TEXT(+'PLANTILLA PEDIDOS'!T1888,0)</f>
        <v>814190417</v>
      </c>
      <c r="H1884" s="1" t="n">
        <f aca="false">+'PLANTILLA PEDIDOS'!U1888</f>
        <v>0</v>
      </c>
      <c r="I1884" s="1" t="str">
        <f aca="false">TEXT(+'PLANTILLA PEDIDOS'!V1888,0)</f>
        <v/>
      </c>
      <c r="J1884" s="1" t="str">
        <f aca="false">+'PLANTILLA PEDIDOS'!W1888</f>
        <v/>
      </c>
    </row>
    <row r="1885" customFormat="false" ht="13.8" hidden="false" customHeight="false" outlineLevel="0" collapsed="false">
      <c r="A1885" s="22" t="n">
        <f aca="false">+'PLANTILLA PEDIDOS'!$S$1</f>
        <v>45630</v>
      </c>
      <c r="B1885" s="1" t="str">
        <f aca="false">MID(+'PLANTILLA PEDIDOS'!O1889,1,4)</f>
        <v>7711</v>
      </c>
      <c r="C1885" s="1" t="str">
        <f aca="false">+'PLANTILLA PEDIDOS'!P1889</f>
        <v>ORTIZ SOLORZANO MARIA ERMELINDA</v>
      </c>
      <c r="D1885" s="1" t="str">
        <f aca="false">TEXT(+'PLANTILLA PEDIDOS'!Q1889,0)</f>
        <v>1000038146</v>
      </c>
      <c r="E1885" s="1" t="str">
        <f aca="false">TEXT(+'PLANTILLA PEDIDOS'!R1889,0)</f>
        <v>50640324</v>
      </c>
      <c r="F1885" s="1" t="str">
        <f aca="false">+'PLANTILLA PEDIDOS'!S1889</f>
        <v>EGU074</v>
      </c>
      <c r="G1885" s="1" t="str">
        <f aca="false">TEXT(+'PLANTILLA PEDIDOS'!T1889,0)</f>
        <v>814190417</v>
      </c>
      <c r="H1885" s="1" t="n">
        <f aca="false">+'PLANTILLA PEDIDOS'!U1889</f>
        <v>0</v>
      </c>
      <c r="I1885" s="1" t="str">
        <f aca="false">TEXT(+'PLANTILLA PEDIDOS'!V1889,0)</f>
        <v/>
      </c>
      <c r="J1885" s="1" t="str">
        <f aca="false">+'PLANTILLA PEDIDOS'!W1889</f>
        <v/>
      </c>
    </row>
    <row r="1886" customFormat="false" ht="13.8" hidden="false" customHeight="false" outlineLevel="0" collapsed="false">
      <c r="A1886" s="22" t="n">
        <f aca="false">+'PLANTILLA PEDIDOS'!$S$1</f>
        <v>45630</v>
      </c>
      <c r="B1886" s="1" t="str">
        <f aca="false">MID(+'PLANTILLA PEDIDOS'!O1890,1,4)</f>
        <v>7711</v>
      </c>
      <c r="C1886" s="1" t="str">
        <f aca="false">+'PLANTILLA PEDIDOS'!P1890</f>
        <v>ORTIZ SOLORZANO MARIA ERMELINDA</v>
      </c>
      <c r="D1886" s="1" t="str">
        <f aca="false">TEXT(+'PLANTILLA PEDIDOS'!Q1890,0)</f>
        <v>1000038146</v>
      </c>
      <c r="E1886" s="1" t="str">
        <f aca="false">TEXT(+'PLANTILLA PEDIDOS'!R1890,0)</f>
        <v>50640324</v>
      </c>
      <c r="F1886" s="1" t="str">
        <f aca="false">+'PLANTILLA PEDIDOS'!S1890</f>
        <v>EGU074</v>
      </c>
      <c r="G1886" s="1" t="str">
        <f aca="false">TEXT(+'PLANTILLA PEDIDOS'!T1890,0)</f>
        <v>814190417</v>
      </c>
      <c r="H1886" s="1" t="n">
        <f aca="false">+'PLANTILLA PEDIDOS'!U1890</f>
        <v>0</v>
      </c>
      <c r="I1886" s="1" t="str">
        <f aca="false">TEXT(+'PLANTILLA PEDIDOS'!V1890,0)</f>
        <v/>
      </c>
      <c r="J1886" s="1" t="str">
        <f aca="false">+'PLANTILLA PEDIDOS'!W1890</f>
        <v/>
      </c>
    </row>
    <row r="1887" customFormat="false" ht="13.8" hidden="false" customHeight="false" outlineLevel="0" collapsed="false">
      <c r="A1887" s="22" t="n">
        <f aca="false">+'PLANTILLA PEDIDOS'!$S$1</f>
        <v>45630</v>
      </c>
      <c r="B1887" s="1" t="str">
        <f aca="false">MID(+'PLANTILLA PEDIDOS'!O1891,1,4)</f>
        <v>7711</v>
      </c>
      <c r="C1887" s="1" t="str">
        <f aca="false">+'PLANTILLA PEDIDOS'!P1891</f>
        <v>ORTIZ SOLORZANO MARIA ERMELINDA</v>
      </c>
      <c r="D1887" s="1" t="str">
        <f aca="false">TEXT(+'PLANTILLA PEDIDOS'!Q1891,0)</f>
        <v>1000038146</v>
      </c>
      <c r="E1887" s="1" t="str">
        <f aca="false">TEXT(+'PLANTILLA PEDIDOS'!R1891,0)</f>
        <v>50640324</v>
      </c>
      <c r="F1887" s="1" t="str">
        <f aca="false">+'PLANTILLA PEDIDOS'!S1891</f>
        <v>EGU074</v>
      </c>
      <c r="G1887" s="1" t="str">
        <f aca="false">TEXT(+'PLANTILLA PEDIDOS'!T1891,0)</f>
        <v>814190417</v>
      </c>
      <c r="H1887" s="1" t="n">
        <f aca="false">+'PLANTILLA PEDIDOS'!U1891</f>
        <v>0</v>
      </c>
      <c r="I1887" s="1" t="str">
        <f aca="false">TEXT(+'PLANTILLA PEDIDOS'!V1891,0)</f>
        <v/>
      </c>
      <c r="J1887" s="1" t="str">
        <f aca="false">+'PLANTILLA PEDIDOS'!W1891</f>
        <v/>
      </c>
    </row>
    <row r="1888" customFormat="false" ht="13.8" hidden="false" customHeight="false" outlineLevel="0" collapsed="false">
      <c r="A1888" s="22" t="n">
        <f aca="false">+'PLANTILLA PEDIDOS'!$S$1</f>
        <v>45630</v>
      </c>
      <c r="B1888" s="1" t="str">
        <f aca="false">MID(+'PLANTILLA PEDIDOS'!O1892,1,4)</f>
        <v>7711</v>
      </c>
      <c r="C1888" s="1" t="str">
        <f aca="false">+'PLANTILLA PEDIDOS'!P1892</f>
        <v>ORTIZ SOLORZANO MARIA ERMELINDA</v>
      </c>
      <c r="D1888" s="1" t="str">
        <f aca="false">TEXT(+'PLANTILLA PEDIDOS'!Q1892,0)</f>
        <v>1000038146</v>
      </c>
      <c r="E1888" s="1" t="str">
        <f aca="false">TEXT(+'PLANTILLA PEDIDOS'!R1892,0)</f>
        <v>50640324</v>
      </c>
      <c r="F1888" s="1" t="str">
        <f aca="false">+'PLANTILLA PEDIDOS'!S1892</f>
        <v>EGU074</v>
      </c>
      <c r="G1888" s="1" t="str">
        <f aca="false">TEXT(+'PLANTILLA PEDIDOS'!T1892,0)</f>
        <v>814190417</v>
      </c>
      <c r="H1888" s="1" t="n">
        <f aca="false">+'PLANTILLA PEDIDOS'!U1892</f>
        <v>0</v>
      </c>
      <c r="I1888" s="1" t="str">
        <f aca="false">TEXT(+'PLANTILLA PEDIDOS'!V1892,0)</f>
        <v/>
      </c>
      <c r="J1888" s="1" t="str">
        <f aca="false">+'PLANTILLA PEDIDOS'!W1892</f>
        <v/>
      </c>
    </row>
    <row r="1889" customFormat="false" ht="13.8" hidden="false" customHeight="false" outlineLevel="0" collapsed="false">
      <c r="A1889" s="22" t="n">
        <f aca="false">+'PLANTILLA PEDIDOS'!$S$1</f>
        <v>45630</v>
      </c>
      <c r="B1889" s="1" t="str">
        <f aca="false">MID(+'PLANTILLA PEDIDOS'!O1893,1,4)</f>
        <v>7711</v>
      </c>
      <c r="C1889" s="1" t="str">
        <f aca="false">+'PLANTILLA PEDIDOS'!P1893</f>
        <v>ORTIZ SOLORZANO MARIA ERMELINDA</v>
      </c>
      <c r="D1889" s="1" t="str">
        <f aca="false">TEXT(+'PLANTILLA PEDIDOS'!Q1893,0)</f>
        <v>1000038146</v>
      </c>
      <c r="E1889" s="1" t="str">
        <f aca="false">TEXT(+'PLANTILLA PEDIDOS'!R1893,0)</f>
        <v>50640324</v>
      </c>
      <c r="F1889" s="1" t="str">
        <f aca="false">+'PLANTILLA PEDIDOS'!S1893</f>
        <v>EGU074</v>
      </c>
      <c r="G1889" s="1" t="str">
        <f aca="false">TEXT(+'PLANTILLA PEDIDOS'!T1893,0)</f>
        <v>814190417</v>
      </c>
      <c r="H1889" s="1" t="n">
        <f aca="false">+'PLANTILLA PEDIDOS'!U1893</f>
        <v>0</v>
      </c>
      <c r="I1889" s="1" t="str">
        <f aca="false">TEXT(+'PLANTILLA PEDIDOS'!V1893,0)</f>
        <v/>
      </c>
      <c r="J1889" s="1" t="str">
        <f aca="false">+'PLANTILLA PEDIDOS'!W1893</f>
        <v/>
      </c>
    </row>
    <row r="1890" customFormat="false" ht="13.8" hidden="false" customHeight="false" outlineLevel="0" collapsed="false">
      <c r="A1890" s="22" t="n">
        <f aca="false">+'PLANTILLA PEDIDOS'!$S$1</f>
        <v>45630</v>
      </c>
      <c r="B1890" s="1" t="str">
        <f aca="false">MID(+'PLANTILLA PEDIDOS'!O1894,1,4)</f>
        <v>7711</v>
      </c>
      <c r="C1890" s="1" t="str">
        <f aca="false">+'PLANTILLA PEDIDOS'!P1894</f>
        <v>ORTIZ SOLORZANO MARIA ERMELINDA</v>
      </c>
      <c r="D1890" s="1" t="str">
        <f aca="false">TEXT(+'PLANTILLA PEDIDOS'!Q1894,0)</f>
        <v>1000038146</v>
      </c>
      <c r="E1890" s="1" t="str">
        <f aca="false">TEXT(+'PLANTILLA PEDIDOS'!R1894,0)</f>
        <v>50640324</v>
      </c>
      <c r="F1890" s="1" t="str">
        <f aca="false">+'PLANTILLA PEDIDOS'!S1894</f>
        <v>EGU074</v>
      </c>
      <c r="G1890" s="1" t="str">
        <f aca="false">TEXT(+'PLANTILLA PEDIDOS'!T1894,0)</f>
        <v>814190417</v>
      </c>
      <c r="H1890" s="1" t="n">
        <f aca="false">+'PLANTILLA PEDIDOS'!U1894</f>
        <v>0</v>
      </c>
      <c r="I1890" s="1" t="str">
        <f aca="false">TEXT(+'PLANTILLA PEDIDOS'!V1894,0)</f>
        <v/>
      </c>
      <c r="J1890" s="1" t="str">
        <f aca="false">+'PLANTILLA PEDIDOS'!W1894</f>
        <v/>
      </c>
    </row>
    <row r="1891" customFormat="false" ht="13.8" hidden="false" customHeight="false" outlineLevel="0" collapsed="false">
      <c r="A1891" s="22" t="n">
        <f aca="false">+'PLANTILLA PEDIDOS'!$S$1</f>
        <v>45630</v>
      </c>
      <c r="B1891" s="1" t="str">
        <f aca="false">MID(+'PLANTILLA PEDIDOS'!O1895,1,4)</f>
        <v>7711</v>
      </c>
      <c r="C1891" s="1" t="str">
        <f aca="false">+'PLANTILLA PEDIDOS'!P1895</f>
        <v>ORTIZ SOLORZANO MARIA ERMELINDA</v>
      </c>
      <c r="D1891" s="1" t="str">
        <f aca="false">TEXT(+'PLANTILLA PEDIDOS'!Q1895,0)</f>
        <v>1000038146</v>
      </c>
      <c r="E1891" s="1" t="str">
        <f aca="false">TEXT(+'PLANTILLA PEDIDOS'!R1895,0)</f>
        <v>50640324</v>
      </c>
      <c r="F1891" s="1" t="str">
        <f aca="false">+'PLANTILLA PEDIDOS'!S1895</f>
        <v>EGU074</v>
      </c>
      <c r="G1891" s="1" t="str">
        <f aca="false">TEXT(+'PLANTILLA PEDIDOS'!T1895,0)</f>
        <v>814190417</v>
      </c>
      <c r="H1891" s="1" t="n">
        <f aca="false">+'PLANTILLA PEDIDOS'!U1895</f>
        <v>0</v>
      </c>
      <c r="I1891" s="1" t="str">
        <f aca="false">TEXT(+'PLANTILLA PEDIDOS'!V1895,0)</f>
        <v/>
      </c>
      <c r="J1891" s="1" t="str">
        <f aca="false">+'PLANTILLA PEDIDOS'!W1895</f>
        <v/>
      </c>
    </row>
    <row r="1892" customFormat="false" ht="13.8" hidden="false" customHeight="false" outlineLevel="0" collapsed="false">
      <c r="A1892" s="22" t="n">
        <f aca="false">+'PLANTILLA PEDIDOS'!$S$1</f>
        <v>45630</v>
      </c>
      <c r="B1892" s="1" t="str">
        <f aca="false">MID(+'PLANTILLA PEDIDOS'!O1896,1,4)</f>
        <v>7711</v>
      </c>
      <c r="C1892" s="1" t="str">
        <f aca="false">+'PLANTILLA PEDIDOS'!P1896</f>
        <v>ORTIZ SOLORZANO MARIA ERMELINDA</v>
      </c>
      <c r="D1892" s="1" t="str">
        <f aca="false">TEXT(+'PLANTILLA PEDIDOS'!Q1896,0)</f>
        <v>1000038146</v>
      </c>
      <c r="E1892" s="1" t="str">
        <f aca="false">TEXT(+'PLANTILLA PEDIDOS'!R1896,0)</f>
        <v>50640324</v>
      </c>
      <c r="F1892" s="1" t="str">
        <f aca="false">+'PLANTILLA PEDIDOS'!S1896</f>
        <v>EGU074</v>
      </c>
      <c r="G1892" s="1" t="str">
        <f aca="false">TEXT(+'PLANTILLA PEDIDOS'!T1896,0)</f>
        <v>814190417</v>
      </c>
      <c r="H1892" s="1" t="n">
        <f aca="false">+'PLANTILLA PEDIDOS'!U1896</f>
        <v>0</v>
      </c>
      <c r="I1892" s="1" t="str">
        <f aca="false">TEXT(+'PLANTILLA PEDIDOS'!V1896,0)</f>
        <v/>
      </c>
      <c r="J1892" s="1" t="str">
        <f aca="false">+'PLANTILLA PEDIDOS'!W1896</f>
        <v/>
      </c>
    </row>
    <row r="1893" customFormat="false" ht="13.8" hidden="false" customHeight="false" outlineLevel="0" collapsed="false">
      <c r="A1893" s="22" t="n">
        <f aca="false">+'PLANTILLA PEDIDOS'!$S$1</f>
        <v>45630</v>
      </c>
      <c r="B1893" s="1" t="str">
        <f aca="false">MID(+'PLANTILLA PEDIDOS'!O1897,1,4)</f>
        <v>7711</v>
      </c>
      <c r="C1893" s="1" t="str">
        <f aca="false">+'PLANTILLA PEDIDOS'!P1897</f>
        <v>ORTIZ SOLORZANO MARIA ERMELINDA</v>
      </c>
      <c r="D1893" s="1" t="str">
        <f aca="false">TEXT(+'PLANTILLA PEDIDOS'!Q1897,0)</f>
        <v>1000038146</v>
      </c>
      <c r="E1893" s="1" t="str">
        <f aca="false">TEXT(+'PLANTILLA PEDIDOS'!R1897,0)</f>
        <v>50640324</v>
      </c>
      <c r="F1893" s="1" t="str">
        <f aca="false">+'PLANTILLA PEDIDOS'!S1897</f>
        <v>EGU074</v>
      </c>
      <c r="G1893" s="1" t="str">
        <f aca="false">TEXT(+'PLANTILLA PEDIDOS'!T1897,0)</f>
        <v>814190417</v>
      </c>
      <c r="H1893" s="1" t="n">
        <f aca="false">+'PLANTILLA PEDIDOS'!U1897</f>
        <v>0</v>
      </c>
      <c r="I1893" s="1" t="str">
        <f aca="false">TEXT(+'PLANTILLA PEDIDOS'!V1897,0)</f>
        <v/>
      </c>
      <c r="J1893" s="1" t="str">
        <f aca="false">+'PLANTILLA PEDIDOS'!W1897</f>
        <v/>
      </c>
    </row>
    <row r="1894" customFormat="false" ht="13.8" hidden="false" customHeight="false" outlineLevel="0" collapsed="false">
      <c r="A1894" s="22" t="n">
        <f aca="false">+'PLANTILLA PEDIDOS'!$S$1</f>
        <v>45630</v>
      </c>
      <c r="B1894" s="1" t="str">
        <f aca="false">MID(+'PLANTILLA PEDIDOS'!O1898,1,4)</f>
        <v>7711</v>
      </c>
      <c r="C1894" s="1" t="str">
        <f aca="false">+'PLANTILLA PEDIDOS'!P1898</f>
        <v>ORTIZ SOLORZANO MARIA ERMELINDA</v>
      </c>
      <c r="D1894" s="1" t="str">
        <f aca="false">TEXT(+'PLANTILLA PEDIDOS'!Q1898,0)</f>
        <v>1000038146</v>
      </c>
      <c r="E1894" s="1" t="str">
        <f aca="false">TEXT(+'PLANTILLA PEDIDOS'!R1898,0)</f>
        <v>50640324</v>
      </c>
      <c r="F1894" s="1" t="str">
        <f aca="false">+'PLANTILLA PEDIDOS'!S1898</f>
        <v>EGU074</v>
      </c>
      <c r="G1894" s="1" t="str">
        <f aca="false">TEXT(+'PLANTILLA PEDIDOS'!T1898,0)</f>
        <v>814190417</v>
      </c>
      <c r="H1894" s="1" t="n">
        <f aca="false">+'PLANTILLA PEDIDOS'!U1898</f>
        <v>0</v>
      </c>
      <c r="I1894" s="1" t="str">
        <f aca="false">TEXT(+'PLANTILLA PEDIDOS'!V1898,0)</f>
        <v/>
      </c>
      <c r="J1894" s="1" t="str">
        <f aca="false">+'PLANTILLA PEDIDOS'!W1898</f>
        <v/>
      </c>
    </row>
    <row r="1895" customFormat="false" ht="13.8" hidden="false" customHeight="false" outlineLevel="0" collapsed="false">
      <c r="A1895" s="22" t="n">
        <f aca="false">+'PLANTILLA PEDIDOS'!$S$1</f>
        <v>45630</v>
      </c>
      <c r="B1895" s="1" t="str">
        <f aca="false">MID(+'PLANTILLA PEDIDOS'!O1899,1,4)</f>
        <v>7711</v>
      </c>
      <c r="C1895" s="1" t="str">
        <f aca="false">+'PLANTILLA PEDIDOS'!P1899</f>
        <v>ORTIZ SOLORZANO MARIA ERMELINDA</v>
      </c>
      <c r="D1895" s="1" t="str">
        <f aca="false">TEXT(+'PLANTILLA PEDIDOS'!Q1899,0)</f>
        <v>1000038146</v>
      </c>
      <c r="E1895" s="1" t="str">
        <f aca="false">TEXT(+'PLANTILLA PEDIDOS'!R1899,0)</f>
        <v>50640324</v>
      </c>
      <c r="F1895" s="1" t="str">
        <f aca="false">+'PLANTILLA PEDIDOS'!S1899</f>
        <v>EGU074</v>
      </c>
      <c r="G1895" s="1" t="str">
        <f aca="false">TEXT(+'PLANTILLA PEDIDOS'!T1899,0)</f>
        <v>814190417</v>
      </c>
      <c r="H1895" s="1" t="n">
        <f aca="false">+'PLANTILLA PEDIDOS'!U1899</f>
        <v>0</v>
      </c>
      <c r="I1895" s="1" t="str">
        <f aca="false">TEXT(+'PLANTILLA PEDIDOS'!V1899,0)</f>
        <v/>
      </c>
      <c r="J1895" s="1" t="str">
        <f aca="false">+'PLANTILLA PEDIDOS'!W1899</f>
        <v/>
      </c>
    </row>
    <row r="1896" customFormat="false" ht="13.8" hidden="false" customHeight="false" outlineLevel="0" collapsed="false">
      <c r="A1896" s="22" t="n">
        <f aca="false">+'PLANTILLA PEDIDOS'!$S$1</f>
        <v>45630</v>
      </c>
      <c r="B1896" s="1" t="str">
        <f aca="false">MID(+'PLANTILLA PEDIDOS'!O1900,1,4)</f>
        <v>7711</v>
      </c>
      <c r="C1896" s="1" t="str">
        <f aca="false">+'PLANTILLA PEDIDOS'!P1900</f>
        <v>ORTIZ SOLORZANO MARIA ERMELINDA</v>
      </c>
      <c r="D1896" s="1" t="str">
        <f aca="false">TEXT(+'PLANTILLA PEDIDOS'!Q1900,0)</f>
        <v>1000038146</v>
      </c>
      <c r="E1896" s="1" t="str">
        <f aca="false">TEXT(+'PLANTILLA PEDIDOS'!R1900,0)</f>
        <v>50640324</v>
      </c>
      <c r="F1896" s="1" t="str">
        <f aca="false">+'PLANTILLA PEDIDOS'!S1900</f>
        <v>EGU074</v>
      </c>
      <c r="G1896" s="1" t="str">
        <f aca="false">TEXT(+'PLANTILLA PEDIDOS'!T1900,0)</f>
        <v>814190417</v>
      </c>
      <c r="H1896" s="1" t="n">
        <f aca="false">+'PLANTILLA PEDIDOS'!U1900</f>
        <v>0</v>
      </c>
      <c r="I1896" s="1" t="str">
        <f aca="false">TEXT(+'PLANTILLA PEDIDOS'!V1900,0)</f>
        <v/>
      </c>
      <c r="J1896" s="1" t="str">
        <f aca="false">+'PLANTILLA PEDIDOS'!W1900</f>
        <v/>
      </c>
    </row>
    <row r="1897" customFormat="false" ht="13.8" hidden="false" customHeight="false" outlineLevel="0" collapsed="false">
      <c r="A1897" s="22" t="n">
        <f aca="false">+'PLANTILLA PEDIDOS'!$S$1</f>
        <v>45630</v>
      </c>
      <c r="B1897" s="1" t="str">
        <f aca="false">MID(+'PLANTILLA PEDIDOS'!O1901,1,4)</f>
        <v>7711</v>
      </c>
      <c r="C1897" s="1" t="str">
        <f aca="false">+'PLANTILLA PEDIDOS'!P1901</f>
        <v>ORTIZ SOLORZANO MARIA ERMELINDA</v>
      </c>
      <c r="D1897" s="1" t="str">
        <f aca="false">TEXT(+'PLANTILLA PEDIDOS'!Q1901,0)</f>
        <v>1000038146</v>
      </c>
      <c r="E1897" s="1" t="str">
        <f aca="false">TEXT(+'PLANTILLA PEDIDOS'!R1901,0)</f>
        <v>50640324</v>
      </c>
      <c r="F1897" s="1" t="str">
        <f aca="false">+'PLANTILLA PEDIDOS'!S1901</f>
        <v>EGU074</v>
      </c>
      <c r="G1897" s="1" t="str">
        <f aca="false">TEXT(+'PLANTILLA PEDIDOS'!T1901,0)</f>
        <v>814190417</v>
      </c>
      <c r="H1897" s="1" t="n">
        <f aca="false">+'PLANTILLA PEDIDOS'!U1901</f>
        <v>0</v>
      </c>
      <c r="I1897" s="1" t="str">
        <f aca="false">TEXT(+'PLANTILLA PEDIDOS'!V1901,0)</f>
        <v/>
      </c>
      <c r="J1897" s="1" t="str">
        <f aca="false">+'PLANTILLA PEDIDOS'!W1901</f>
        <v/>
      </c>
    </row>
    <row r="1898" customFormat="false" ht="13.8" hidden="false" customHeight="false" outlineLevel="0" collapsed="false">
      <c r="A1898" s="22" t="n">
        <f aca="false">+'PLANTILLA PEDIDOS'!$S$1</f>
        <v>45630</v>
      </c>
      <c r="B1898" s="1" t="str">
        <f aca="false">MID(+'PLANTILLA PEDIDOS'!O1902,1,4)</f>
        <v>7711</v>
      </c>
      <c r="C1898" s="1" t="str">
        <f aca="false">+'PLANTILLA PEDIDOS'!P1902</f>
        <v>ORTIZ SOLORZANO MARIA ERMELINDA</v>
      </c>
      <c r="D1898" s="1" t="str">
        <f aca="false">TEXT(+'PLANTILLA PEDIDOS'!Q1902,0)</f>
        <v>1000038146</v>
      </c>
      <c r="E1898" s="1" t="str">
        <f aca="false">TEXT(+'PLANTILLA PEDIDOS'!R1902,0)</f>
        <v>50640324</v>
      </c>
      <c r="F1898" s="1" t="str">
        <f aca="false">+'PLANTILLA PEDIDOS'!S1902</f>
        <v>EGU074</v>
      </c>
      <c r="G1898" s="1" t="str">
        <f aca="false">TEXT(+'PLANTILLA PEDIDOS'!T1902,0)</f>
        <v>814190417</v>
      </c>
      <c r="H1898" s="1" t="n">
        <f aca="false">+'PLANTILLA PEDIDOS'!U1902</f>
        <v>1</v>
      </c>
      <c r="I1898" s="1" t="str">
        <f aca="false">TEXT(+'PLANTILLA PEDIDOS'!V1902,0)</f>
        <v>10829</v>
      </c>
      <c r="J1898" s="1" t="n">
        <f aca="false">+'PLANTILLA PEDIDOS'!W1902</f>
        <v>1</v>
      </c>
    </row>
    <row r="1899" customFormat="false" ht="13.8" hidden="false" customHeight="false" outlineLevel="0" collapsed="false">
      <c r="A1899" s="22" t="n">
        <f aca="false">+'PLANTILLA PEDIDOS'!$S$1</f>
        <v>45630</v>
      </c>
      <c r="B1899" s="1" t="str">
        <f aca="false">MID(+'PLANTILLA PEDIDOS'!O1903,1,4)</f>
        <v>7711</v>
      </c>
      <c r="C1899" s="1" t="str">
        <f aca="false">+'PLANTILLA PEDIDOS'!P1903</f>
        <v>ORTIZ SOLORZANO MARIA ERMELINDA</v>
      </c>
      <c r="D1899" s="1" t="str">
        <f aca="false">TEXT(+'PLANTILLA PEDIDOS'!Q1903,0)</f>
        <v>1000038146</v>
      </c>
      <c r="E1899" s="1" t="str">
        <f aca="false">TEXT(+'PLANTILLA PEDIDOS'!R1903,0)</f>
        <v>50640324</v>
      </c>
      <c r="F1899" s="1" t="str">
        <f aca="false">+'PLANTILLA PEDIDOS'!S1903</f>
        <v>EGU074</v>
      </c>
      <c r="G1899" s="1" t="str">
        <f aca="false">TEXT(+'PLANTILLA PEDIDOS'!T1903,0)</f>
        <v>814190417</v>
      </c>
      <c r="H1899" s="1" t="n">
        <f aca="false">+'PLANTILLA PEDIDOS'!U1903</f>
        <v>1</v>
      </c>
      <c r="I1899" s="1" t="str">
        <f aca="false">TEXT(+'PLANTILLA PEDIDOS'!V1903,0)</f>
        <v>10830</v>
      </c>
      <c r="J1899" s="1" t="n">
        <f aca="false">+'PLANTILLA PEDIDOS'!W1903</f>
        <v>1</v>
      </c>
    </row>
    <row r="1900" customFormat="false" ht="13.8" hidden="false" customHeight="false" outlineLevel="0" collapsed="false">
      <c r="A1900" s="22" t="n">
        <f aca="false">+'PLANTILLA PEDIDOS'!$S$1</f>
        <v>45630</v>
      </c>
      <c r="B1900" s="1" t="str">
        <f aca="false">MID(+'PLANTILLA PEDIDOS'!O1904,1,4)</f>
        <v>7711</v>
      </c>
      <c r="C1900" s="1" t="str">
        <f aca="false">+'PLANTILLA PEDIDOS'!P1904</f>
        <v>ORTIZ SOLORZANO MARIA ERMELINDA</v>
      </c>
      <c r="D1900" s="1" t="str">
        <f aca="false">TEXT(+'PLANTILLA PEDIDOS'!Q1904,0)</f>
        <v>1000038146</v>
      </c>
      <c r="E1900" s="1" t="str">
        <f aca="false">TEXT(+'PLANTILLA PEDIDOS'!R1904,0)</f>
        <v>50640324</v>
      </c>
      <c r="F1900" s="1" t="str">
        <f aca="false">+'PLANTILLA PEDIDOS'!S1904</f>
        <v>EGU074</v>
      </c>
      <c r="G1900" s="1" t="str">
        <f aca="false">TEXT(+'PLANTILLA PEDIDOS'!T1904,0)</f>
        <v>814190417</v>
      </c>
      <c r="H1900" s="1" t="n">
        <f aca="false">+'PLANTILLA PEDIDOS'!U1904</f>
        <v>1</v>
      </c>
      <c r="I1900" s="1" t="str">
        <f aca="false">TEXT(+'PLANTILLA PEDIDOS'!V1904,0)</f>
        <v>12036</v>
      </c>
      <c r="J1900" s="1" t="n">
        <f aca="false">+'PLANTILLA PEDIDOS'!W1904</f>
        <v>2</v>
      </c>
    </row>
    <row r="1901" customFormat="false" ht="13.8" hidden="false" customHeight="false" outlineLevel="0" collapsed="false">
      <c r="A1901" s="22" t="n">
        <f aca="false">+'PLANTILLA PEDIDOS'!$S$1</f>
        <v>45630</v>
      </c>
      <c r="B1901" s="1" t="str">
        <f aca="false">MID(+'PLANTILLA PEDIDOS'!O1905,1,4)</f>
        <v>7711</v>
      </c>
      <c r="C1901" s="1" t="str">
        <f aca="false">+'PLANTILLA PEDIDOS'!P1905</f>
        <v>ORTIZ SOLORZANO MARIA ERMELINDA</v>
      </c>
      <c r="D1901" s="1" t="str">
        <f aca="false">TEXT(+'PLANTILLA PEDIDOS'!Q1905,0)</f>
        <v>1000038146</v>
      </c>
      <c r="E1901" s="1" t="str">
        <f aca="false">TEXT(+'PLANTILLA PEDIDOS'!R1905,0)</f>
        <v>50640324</v>
      </c>
      <c r="F1901" s="1" t="str">
        <f aca="false">+'PLANTILLA PEDIDOS'!S1905</f>
        <v>EGU074</v>
      </c>
      <c r="G1901" s="1" t="str">
        <f aca="false">TEXT(+'PLANTILLA PEDIDOS'!T1905,0)</f>
        <v>814190417</v>
      </c>
      <c r="H1901" s="1" t="n">
        <f aca="false">+'PLANTILLA PEDIDOS'!U1905</f>
        <v>1</v>
      </c>
      <c r="I1901" s="1" t="str">
        <f aca="false">TEXT(+'PLANTILLA PEDIDOS'!V1905,0)</f>
        <v>5766</v>
      </c>
      <c r="J1901" s="1" t="n">
        <f aca="false">+'PLANTILLA PEDIDOS'!W1905</f>
        <v>3</v>
      </c>
    </row>
    <row r="1902" customFormat="false" ht="13.8" hidden="false" customHeight="false" outlineLevel="0" collapsed="false">
      <c r="A1902" s="22" t="n">
        <f aca="false">+'PLANTILLA PEDIDOS'!$S$1</f>
        <v>45630</v>
      </c>
      <c r="B1902" s="1" t="str">
        <f aca="false">MID(+'PLANTILLA PEDIDOS'!O1906,1,4)</f>
        <v>7711</v>
      </c>
      <c r="C1902" s="1" t="str">
        <f aca="false">+'PLANTILLA PEDIDOS'!P1906</f>
        <v>ORTIZ SOLORZANO MARIA ERMELINDA</v>
      </c>
      <c r="D1902" s="1" t="str">
        <f aca="false">TEXT(+'PLANTILLA PEDIDOS'!Q1906,0)</f>
        <v>1000038146</v>
      </c>
      <c r="E1902" s="1" t="str">
        <f aca="false">TEXT(+'PLANTILLA PEDIDOS'!R1906,0)</f>
        <v>50640324</v>
      </c>
      <c r="F1902" s="1" t="str">
        <f aca="false">+'PLANTILLA PEDIDOS'!S1906</f>
        <v>EGU074</v>
      </c>
      <c r="G1902" s="1" t="str">
        <f aca="false">TEXT(+'PLANTILLA PEDIDOS'!T1906,0)</f>
        <v>814190417</v>
      </c>
      <c r="H1902" s="1" t="n">
        <f aca="false">+'PLANTILLA PEDIDOS'!U1906</f>
        <v>1</v>
      </c>
      <c r="I1902" s="1" t="str">
        <f aca="false">TEXT(+'PLANTILLA PEDIDOS'!V1906,0)</f>
        <v>5777</v>
      </c>
      <c r="J1902" s="1" t="n">
        <f aca="false">+'PLANTILLA PEDIDOS'!W1906</f>
        <v>3</v>
      </c>
    </row>
    <row r="1903" customFormat="false" ht="13.8" hidden="false" customHeight="false" outlineLevel="0" collapsed="false">
      <c r="A1903" s="22" t="n">
        <f aca="false">+'PLANTILLA PEDIDOS'!$S$1</f>
        <v>45630</v>
      </c>
      <c r="B1903" s="1" t="str">
        <f aca="false">MID(+'PLANTILLA PEDIDOS'!O1907,1,4)</f>
        <v>7711</v>
      </c>
      <c r="C1903" s="1" t="str">
        <f aca="false">+'PLANTILLA PEDIDOS'!P1907</f>
        <v>ORTIZ SOLORZANO MARIA ERMELINDA</v>
      </c>
      <c r="D1903" s="1" t="str">
        <f aca="false">TEXT(+'PLANTILLA PEDIDOS'!Q1907,0)</f>
        <v>1000038146</v>
      </c>
      <c r="E1903" s="1" t="str">
        <f aca="false">TEXT(+'PLANTILLA PEDIDOS'!R1907,0)</f>
        <v>50640324</v>
      </c>
      <c r="F1903" s="1" t="str">
        <f aca="false">+'PLANTILLA PEDIDOS'!S1907</f>
        <v>EGU074</v>
      </c>
      <c r="G1903" s="1" t="str">
        <f aca="false">TEXT(+'PLANTILLA PEDIDOS'!T1907,0)</f>
        <v>814190417</v>
      </c>
      <c r="H1903" s="1" t="n">
        <f aca="false">+'PLANTILLA PEDIDOS'!U1907</f>
        <v>1</v>
      </c>
      <c r="I1903" s="1" t="str">
        <f aca="false">TEXT(+'PLANTILLA PEDIDOS'!V1907,0)</f>
        <v>4163</v>
      </c>
      <c r="J1903" s="1" t="n">
        <f aca="false">+'PLANTILLA PEDIDOS'!W1907</f>
        <v>1</v>
      </c>
    </row>
    <row r="1904" customFormat="false" ht="13.8" hidden="false" customHeight="false" outlineLevel="0" collapsed="false">
      <c r="A1904" s="22" t="n">
        <f aca="false">+'PLANTILLA PEDIDOS'!$S$1</f>
        <v>45630</v>
      </c>
      <c r="B1904" s="1" t="str">
        <f aca="false">MID(+'PLANTILLA PEDIDOS'!O1908,1,4)</f>
        <v>7711</v>
      </c>
      <c r="C1904" s="1" t="str">
        <f aca="false">+'PLANTILLA PEDIDOS'!P1908</f>
        <v>ORTIZ SOLORZANO MARIA ERMELINDA</v>
      </c>
      <c r="D1904" s="1" t="str">
        <f aca="false">TEXT(+'PLANTILLA PEDIDOS'!Q1908,0)</f>
        <v>1000038146</v>
      </c>
      <c r="E1904" s="1" t="str">
        <f aca="false">TEXT(+'PLANTILLA PEDIDOS'!R1908,0)</f>
        <v>50640324</v>
      </c>
      <c r="F1904" s="1" t="str">
        <f aca="false">+'PLANTILLA PEDIDOS'!S1908</f>
        <v>EGU074</v>
      </c>
      <c r="G1904" s="1" t="str">
        <f aca="false">TEXT(+'PLANTILLA PEDIDOS'!T1908,0)</f>
        <v>814190417</v>
      </c>
      <c r="H1904" s="1" t="n">
        <f aca="false">+'PLANTILLA PEDIDOS'!U1908</f>
        <v>1</v>
      </c>
      <c r="I1904" s="1" t="str">
        <f aca="false">TEXT(+'PLANTILLA PEDIDOS'!V1908,0)</f>
        <v>5244</v>
      </c>
      <c r="J1904" s="1" t="n">
        <f aca="false">+'PLANTILLA PEDIDOS'!W1908</f>
        <v>1</v>
      </c>
    </row>
    <row r="1905" customFormat="false" ht="13.8" hidden="false" customHeight="false" outlineLevel="0" collapsed="false">
      <c r="A1905" s="22" t="n">
        <f aca="false">+'PLANTILLA PEDIDOS'!$S$1</f>
        <v>45630</v>
      </c>
      <c r="B1905" s="1" t="str">
        <f aca="false">MID(+'PLANTILLA PEDIDOS'!O1909,1,4)</f>
        <v>7711</v>
      </c>
      <c r="C1905" s="1" t="str">
        <f aca="false">+'PLANTILLA PEDIDOS'!P1909</f>
        <v>ORTIZ SOLORZANO MARIA ERMELINDA</v>
      </c>
      <c r="D1905" s="1" t="str">
        <f aca="false">TEXT(+'PLANTILLA PEDIDOS'!Q1909,0)</f>
        <v>1000038146</v>
      </c>
      <c r="E1905" s="1" t="str">
        <f aca="false">TEXT(+'PLANTILLA PEDIDOS'!R1909,0)</f>
        <v>50640324</v>
      </c>
      <c r="F1905" s="1" t="str">
        <f aca="false">+'PLANTILLA PEDIDOS'!S1909</f>
        <v>EGU074</v>
      </c>
      <c r="G1905" s="1" t="str">
        <f aca="false">TEXT(+'PLANTILLA PEDIDOS'!T1909,0)</f>
        <v>814190417</v>
      </c>
      <c r="H1905" s="1" t="n">
        <f aca="false">+'PLANTILLA PEDIDOS'!U1909</f>
        <v>0</v>
      </c>
      <c r="I1905" s="1" t="str">
        <f aca="false">TEXT(+'PLANTILLA PEDIDOS'!V1909,0)</f>
        <v/>
      </c>
      <c r="J1905" s="1" t="str">
        <f aca="false">+'PLANTILLA PEDIDOS'!W1909</f>
        <v/>
      </c>
    </row>
    <row r="1906" customFormat="false" ht="13.8" hidden="false" customHeight="false" outlineLevel="0" collapsed="false">
      <c r="A1906" s="22" t="n">
        <f aca="false">+'PLANTILLA PEDIDOS'!$S$1</f>
        <v>45630</v>
      </c>
      <c r="B1906" s="1" t="str">
        <f aca="false">MID(+'PLANTILLA PEDIDOS'!O1910,1,4)</f>
        <v>7711</v>
      </c>
      <c r="C1906" s="1" t="str">
        <f aca="false">+'PLANTILLA PEDIDOS'!P1910</f>
        <v>ORTIZ SOLORZANO MARIA ERMELINDA</v>
      </c>
      <c r="D1906" s="1" t="str">
        <f aca="false">TEXT(+'PLANTILLA PEDIDOS'!Q1910,0)</f>
        <v>1000038146</v>
      </c>
      <c r="E1906" s="1" t="str">
        <f aca="false">TEXT(+'PLANTILLA PEDIDOS'!R1910,0)</f>
        <v>50640324</v>
      </c>
      <c r="F1906" s="1" t="str">
        <f aca="false">+'PLANTILLA PEDIDOS'!S1910</f>
        <v>EGU074</v>
      </c>
      <c r="G1906" s="1" t="str">
        <f aca="false">TEXT(+'PLANTILLA PEDIDOS'!T1910,0)</f>
        <v>814190417</v>
      </c>
      <c r="H1906" s="1" t="n">
        <f aca="false">+'PLANTILLA PEDIDOS'!U1910</f>
        <v>0</v>
      </c>
      <c r="I1906" s="1" t="str">
        <f aca="false">TEXT(+'PLANTILLA PEDIDOS'!V1910,0)</f>
        <v/>
      </c>
      <c r="J1906" s="1" t="str">
        <f aca="false">+'PLANTILLA PEDIDOS'!W1910</f>
        <v/>
      </c>
    </row>
    <row r="1907" customFormat="false" ht="13.8" hidden="false" customHeight="false" outlineLevel="0" collapsed="false">
      <c r="A1907" s="22" t="n">
        <f aca="false">+'PLANTILLA PEDIDOS'!$S$1</f>
        <v>45630</v>
      </c>
      <c r="B1907" s="1" t="str">
        <f aca="false">MID(+'PLANTILLA PEDIDOS'!O1911,1,4)</f>
        <v>7711</v>
      </c>
      <c r="C1907" s="1" t="str">
        <f aca="false">+'PLANTILLA PEDIDOS'!P1911</f>
        <v>ORTIZ SOLORZANO MARIA ERMELINDA</v>
      </c>
      <c r="D1907" s="1" t="str">
        <f aca="false">TEXT(+'PLANTILLA PEDIDOS'!Q1911,0)</f>
        <v>1000038146</v>
      </c>
      <c r="E1907" s="1" t="str">
        <f aca="false">TEXT(+'PLANTILLA PEDIDOS'!R1911,0)</f>
        <v>50640324</v>
      </c>
      <c r="F1907" s="1" t="str">
        <f aca="false">+'PLANTILLA PEDIDOS'!S1911</f>
        <v>EGU074</v>
      </c>
      <c r="G1907" s="1" t="str">
        <f aca="false">TEXT(+'PLANTILLA PEDIDOS'!T1911,0)</f>
        <v>814190417</v>
      </c>
      <c r="H1907" s="1" t="n">
        <f aca="false">+'PLANTILLA PEDIDOS'!U1911</f>
        <v>0</v>
      </c>
      <c r="I1907" s="1" t="str">
        <f aca="false">TEXT(+'PLANTILLA PEDIDOS'!V1911,0)</f>
        <v/>
      </c>
      <c r="J1907" s="1" t="str">
        <f aca="false">+'PLANTILLA PEDIDOS'!W1911</f>
        <v/>
      </c>
    </row>
    <row r="1908" customFormat="false" ht="13.8" hidden="false" customHeight="false" outlineLevel="0" collapsed="false">
      <c r="A1908" s="22" t="n">
        <f aca="false">+'PLANTILLA PEDIDOS'!$S$1</f>
        <v>45630</v>
      </c>
      <c r="B1908" s="1" t="str">
        <f aca="false">MID(+'PLANTILLA PEDIDOS'!O1912,1,4)</f>
        <v>7711</v>
      </c>
      <c r="C1908" s="1" t="str">
        <f aca="false">+'PLANTILLA PEDIDOS'!P1912</f>
        <v>ORTIZ SOLORZANO MARIA ERMELINDA</v>
      </c>
      <c r="D1908" s="1" t="str">
        <f aca="false">TEXT(+'PLANTILLA PEDIDOS'!Q1912,0)</f>
        <v>1000038146</v>
      </c>
      <c r="E1908" s="1" t="str">
        <f aca="false">TEXT(+'PLANTILLA PEDIDOS'!R1912,0)</f>
        <v>50640324</v>
      </c>
      <c r="F1908" s="1" t="str">
        <f aca="false">+'PLANTILLA PEDIDOS'!S1912</f>
        <v>EGU074</v>
      </c>
      <c r="G1908" s="1" t="str">
        <f aca="false">TEXT(+'PLANTILLA PEDIDOS'!T1912,0)</f>
        <v>814190417</v>
      </c>
      <c r="H1908" s="1" t="n">
        <f aca="false">+'PLANTILLA PEDIDOS'!U1912</f>
        <v>0</v>
      </c>
      <c r="I1908" s="1" t="str">
        <f aca="false">TEXT(+'PLANTILLA PEDIDOS'!V1912,0)</f>
        <v/>
      </c>
      <c r="J1908" s="1" t="str">
        <f aca="false">+'PLANTILLA PEDIDOS'!W1912</f>
        <v/>
      </c>
    </row>
    <row r="1909" customFormat="false" ht="13.8" hidden="false" customHeight="false" outlineLevel="0" collapsed="false">
      <c r="A1909" s="22" t="n">
        <f aca="false">+'PLANTILLA PEDIDOS'!$S$1</f>
        <v>45630</v>
      </c>
      <c r="B1909" s="1" t="str">
        <f aca="false">MID(+'PLANTILLA PEDIDOS'!O1913,1,4)</f>
        <v>7711</v>
      </c>
      <c r="C1909" s="1" t="str">
        <f aca="false">+'PLANTILLA PEDIDOS'!P1913</f>
        <v>ORTIZ SOLORZANO MARIA ERMELINDA</v>
      </c>
      <c r="D1909" s="1" t="str">
        <f aca="false">TEXT(+'PLANTILLA PEDIDOS'!Q1913,0)</f>
        <v>1000038146</v>
      </c>
      <c r="E1909" s="1" t="str">
        <f aca="false">TEXT(+'PLANTILLA PEDIDOS'!R1913,0)</f>
        <v>50640324</v>
      </c>
      <c r="F1909" s="1" t="str">
        <f aca="false">+'PLANTILLA PEDIDOS'!S1913</f>
        <v>EGU074</v>
      </c>
      <c r="G1909" s="1" t="str">
        <f aca="false">TEXT(+'PLANTILLA PEDIDOS'!T1913,0)</f>
        <v>814190417</v>
      </c>
      <c r="H1909" s="1" t="n">
        <f aca="false">+'PLANTILLA PEDIDOS'!U1913</f>
        <v>0</v>
      </c>
      <c r="I1909" s="1" t="str">
        <f aca="false">TEXT(+'PLANTILLA PEDIDOS'!V1913,0)</f>
        <v/>
      </c>
      <c r="J1909" s="1" t="str">
        <f aca="false">+'PLANTILLA PEDIDOS'!W1913</f>
        <v/>
      </c>
    </row>
    <row r="1910" customFormat="false" ht="13.8" hidden="false" customHeight="false" outlineLevel="0" collapsed="false">
      <c r="A1910" s="22" t="n">
        <f aca="false">+'PLANTILLA PEDIDOS'!$S$1</f>
        <v>45630</v>
      </c>
      <c r="B1910" s="1" t="str">
        <f aca="false">MID(+'PLANTILLA PEDIDOS'!O1914,1,4)</f>
        <v>7711</v>
      </c>
      <c r="C1910" s="1" t="str">
        <f aca="false">+'PLANTILLA PEDIDOS'!P1914</f>
        <v>ORTIZ SOLORZANO MARIA ERMELINDA</v>
      </c>
      <c r="D1910" s="1" t="str">
        <f aca="false">TEXT(+'PLANTILLA PEDIDOS'!Q1914,0)</f>
        <v>1000038146</v>
      </c>
      <c r="E1910" s="1" t="str">
        <f aca="false">TEXT(+'PLANTILLA PEDIDOS'!R1914,0)</f>
        <v>50640324</v>
      </c>
      <c r="F1910" s="1" t="str">
        <f aca="false">+'PLANTILLA PEDIDOS'!S1914</f>
        <v>EGU074</v>
      </c>
      <c r="G1910" s="1" t="str">
        <f aca="false">TEXT(+'PLANTILLA PEDIDOS'!T1914,0)</f>
        <v>814190417</v>
      </c>
      <c r="H1910" s="1" t="n">
        <f aca="false">+'PLANTILLA PEDIDOS'!U1914</f>
        <v>0</v>
      </c>
      <c r="I1910" s="1" t="str">
        <f aca="false">TEXT(+'PLANTILLA PEDIDOS'!V1914,0)</f>
        <v/>
      </c>
      <c r="J1910" s="1" t="str">
        <f aca="false">+'PLANTILLA PEDIDOS'!W1914</f>
        <v/>
      </c>
    </row>
    <row r="1911" customFormat="false" ht="13.8" hidden="false" customHeight="false" outlineLevel="0" collapsed="false">
      <c r="A1911" s="22" t="n">
        <f aca="false">+'PLANTILLA PEDIDOS'!$S$1</f>
        <v>45630</v>
      </c>
      <c r="B1911" s="1" t="str">
        <f aca="false">MID(+'PLANTILLA PEDIDOS'!O1915,1,4)</f>
        <v>7711</v>
      </c>
      <c r="C1911" s="1" t="str">
        <f aca="false">+'PLANTILLA PEDIDOS'!P1915</f>
        <v>ORTIZ SOLORZANO MARIA ERMELINDA</v>
      </c>
      <c r="D1911" s="1" t="str">
        <f aca="false">TEXT(+'PLANTILLA PEDIDOS'!Q1915,0)</f>
        <v>1000038146</v>
      </c>
      <c r="E1911" s="1" t="str">
        <f aca="false">TEXT(+'PLANTILLA PEDIDOS'!R1915,0)</f>
        <v>50640324</v>
      </c>
      <c r="F1911" s="1" t="str">
        <f aca="false">+'PLANTILLA PEDIDOS'!S1915</f>
        <v>EGU074</v>
      </c>
      <c r="G1911" s="1" t="str">
        <f aca="false">TEXT(+'PLANTILLA PEDIDOS'!T1915,0)</f>
        <v>814190417</v>
      </c>
      <c r="H1911" s="1" t="n">
        <f aca="false">+'PLANTILLA PEDIDOS'!U1915</f>
        <v>0</v>
      </c>
      <c r="I1911" s="1" t="str">
        <f aca="false">TEXT(+'PLANTILLA PEDIDOS'!V1915,0)</f>
        <v/>
      </c>
      <c r="J1911" s="1" t="str">
        <f aca="false">+'PLANTILLA PEDIDOS'!W1915</f>
        <v/>
      </c>
    </row>
    <row r="1912" customFormat="false" ht="13.8" hidden="false" customHeight="false" outlineLevel="0" collapsed="false">
      <c r="A1912" s="22" t="n">
        <f aca="false">+'PLANTILLA PEDIDOS'!$S$1</f>
        <v>45630</v>
      </c>
      <c r="B1912" s="1" t="str">
        <f aca="false">MID(+'PLANTILLA PEDIDOS'!O1916,1,4)</f>
        <v>7711</v>
      </c>
      <c r="C1912" s="1" t="str">
        <f aca="false">+'PLANTILLA PEDIDOS'!P1916</f>
        <v>ORTIZ SOLORZANO MARIA ERMELINDA</v>
      </c>
      <c r="D1912" s="1" t="str">
        <f aca="false">TEXT(+'PLANTILLA PEDIDOS'!Q1916,0)</f>
        <v>1000038146</v>
      </c>
      <c r="E1912" s="1" t="str">
        <f aca="false">TEXT(+'PLANTILLA PEDIDOS'!R1916,0)</f>
        <v>50640324</v>
      </c>
      <c r="F1912" s="1" t="str">
        <f aca="false">+'PLANTILLA PEDIDOS'!S1916</f>
        <v>EGU074</v>
      </c>
      <c r="G1912" s="1" t="str">
        <f aca="false">TEXT(+'PLANTILLA PEDIDOS'!T1916,0)</f>
        <v>814190417</v>
      </c>
      <c r="H1912" s="1" t="n">
        <f aca="false">+'PLANTILLA PEDIDOS'!U1916</f>
        <v>0</v>
      </c>
      <c r="I1912" s="1" t="str">
        <f aca="false">TEXT(+'PLANTILLA PEDIDOS'!V1916,0)</f>
        <v/>
      </c>
      <c r="J1912" s="1" t="str">
        <f aca="false">+'PLANTILLA PEDIDOS'!W1916</f>
        <v/>
      </c>
    </row>
    <row r="1913" customFormat="false" ht="13.8" hidden="false" customHeight="false" outlineLevel="0" collapsed="false">
      <c r="A1913" s="22" t="n">
        <f aca="false">+'PLANTILLA PEDIDOS'!$S$1</f>
        <v>45630</v>
      </c>
      <c r="B1913" s="1" t="str">
        <f aca="false">MID(+'PLANTILLA PEDIDOS'!O1917,1,4)</f>
        <v>7711</v>
      </c>
      <c r="C1913" s="1" t="str">
        <f aca="false">+'PLANTILLA PEDIDOS'!P1917</f>
        <v>ORTIZ SOLORZANO MARIA ERMELINDA</v>
      </c>
      <c r="D1913" s="1" t="str">
        <f aca="false">TEXT(+'PLANTILLA PEDIDOS'!Q1917,0)</f>
        <v>1000038146</v>
      </c>
      <c r="E1913" s="1" t="str">
        <f aca="false">TEXT(+'PLANTILLA PEDIDOS'!R1917,0)</f>
        <v>50640324</v>
      </c>
      <c r="F1913" s="1" t="str">
        <f aca="false">+'PLANTILLA PEDIDOS'!S1917</f>
        <v>EGU074</v>
      </c>
      <c r="G1913" s="1" t="str">
        <f aca="false">TEXT(+'PLANTILLA PEDIDOS'!T1917,0)</f>
        <v>814190417</v>
      </c>
      <c r="H1913" s="1" t="n">
        <f aca="false">+'PLANTILLA PEDIDOS'!U1917</f>
        <v>0</v>
      </c>
      <c r="I1913" s="1" t="str">
        <f aca="false">TEXT(+'PLANTILLA PEDIDOS'!V1917,0)</f>
        <v/>
      </c>
      <c r="J1913" s="1" t="str">
        <f aca="false">+'PLANTILLA PEDIDOS'!W1917</f>
        <v/>
      </c>
    </row>
    <row r="1914" customFormat="false" ht="13.8" hidden="false" customHeight="false" outlineLevel="0" collapsed="false">
      <c r="A1914" s="22" t="n">
        <f aca="false">+'PLANTILLA PEDIDOS'!$S$1</f>
        <v>45630</v>
      </c>
      <c r="B1914" s="1" t="str">
        <f aca="false">MID(+'PLANTILLA PEDIDOS'!O1918,1,4)</f>
        <v>7711</v>
      </c>
      <c r="C1914" s="1" t="str">
        <f aca="false">+'PLANTILLA PEDIDOS'!P1918</f>
        <v>ORTIZ SOLORZANO MARIA ERMELINDA</v>
      </c>
      <c r="D1914" s="1" t="str">
        <f aca="false">TEXT(+'PLANTILLA PEDIDOS'!Q1918,0)</f>
        <v>1000038146</v>
      </c>
      <c r="E1914" s="1" t="str">
        <f aca="false">TEXT(+'PLANTILLA PEDIDOS'!R1918,0)</f>
        <v>50640324</v>
      </c>
      <c r="F1914" s="1" t="str">
        <f aca="false">+'PLANTILLA PEDIDOS'!S1918</f>
        <v>EGU074</v>
      </c>
      <c r="G1914" s="1" t="str">
        <f aca="false">TEXT(+'PLANTILLA PEDIDOS'!T1918,0)</f>
        <v>814190417</v>
      </c>
      <c r="H1914" s="1" t="n">
        <f aca="false">+'PLANTILLA PEDIDOS'!U1918</f>
        <v>0</v>
      </c>
      <c r="I1914" s="1" t="str">
        <f aca="false">TEXT(+'PLANTILLA PEDIDOS'!V1918,0)</f>
        <v/>
      </c>
      <c r="J1914" s="1" t="str">
        <f aca="false">+'PLANTILLA PEDIDOS'!W1918</f>
        <v/>
      </c>
    </row>
    <row r="1915" customFormat="false" ht="13.8" hidden="false" customHeight="false" outlineLevel="0" collapsed="false">
      <c r="A1915" s="22" t="n">
        <f aca="false">+'PLANTILLA PEDIDOS'!$S$1</f>
        <v>45630</v>
      </c>
      <c r="B1915" s="1" t="str">
        <f aca="false">MID(+'PLANTILLA PEDIDOS'!O1919,1,4)</f>
        <v>7711</v>
      </c>
      <c r="C1915" s="1" t="str">
        <f aca="false">+'PLANTILLA PEDIDOS'!P1919</f>
        <v>ORTIZ SOLORZANO MARIA ERMELINDA</v>
      </c>
      <c r="D1915" s="1" t="str">
        <f aca="false">TEXT(+'PLANTILLA PEDIDOS'!Q1919,0)</f>
        <v>1000038146</v>
      </c>
      <c r="E1915" s="1" t="str">
        <f aca="false">TEXT(+'PLANTILLA PEDIDOS'!R1919,0)</f>
        <v>50640324</v>
      </c>
      <c r="F1915" s="1" t="str">
        <f aca="false">+'PLANTILLA PEDIDOS'!S1919</f>
        <v>EGU074</v>
      </c>
      <c r="G1915" s="1" t="str">
        <f aca="false">TEXT(+'PLANTILLA PEDIDOS'!T1919,0)</f>
        <v>814190417</v>
      </c>
      <c r="H1915" s="1" t="n">
        <f aca="false">+'PLANTILLA PEDIDOS'!U1919</f>
        <v>0</v>
      </c>
      <c r="I1915" s="1" t="str">
        <f aca="false">TEXT(+'PLANTILLA PEDIDOS'!V1919,0)</f>
        <v/>
      </c>
      <c r="J1915" s="1" t="str">
        <f aca="false">+'PLANTILLA PEDIDOS'!W1919</f>
        <v/>
      </c>
    </row>
    <row r="1916" customFormat="false" ht="13.8" hidden="false" customHeight="false" outlineLevel="0" collapsed="false">
      <c r="A1916" s="22" t="n">
        <f aca="false">+'PLANTILLA PEDIDOS'!$S$1</f>
        <v>45630</v>
      </c>
      <c r="B1916" s="1" t="str">
        <f aca="false">MID(+'PLANTILLA PEDIDOS'!O1920,1,4)</f>
        <v>7711</v>
      </c>
      <c r="C1916" s="1" t="str">
        <f aca="false">+'PLANTILLA PEDIDOS'!P1920</f>
        <v>ORTIZ SOLORZANO MARIA ERMELINDA</v>
      </c>
      <c r="D1916" s="1" t="str">
        <f aca="false">TEXT(+'PLANTILLA PEDIDOS'!Q1920,0)</f>
        <v>1000038146</v>
      </c>
      <c r="E1916" s="1" t="str">
        <f aca="false">TEXT(+'PLANTILLA PEDIDOS'!R1920,0)</f>
        <v>50640324</v>
      </c>
      <c r="F1916" s="1" t="str">
        <f aca="false">+'PLANTILLA PEDIDOS'!S1920</f>
        <v>EGU074</v>
      </c>
      <c r="G1916" s="1" t="str">
        <f aca="false">TEXT(+'PLANTILLA PEDIDOS'!T1920,0)</f>
        <v>814190417</v>
      </c>
      <c r="H1916" s="1" t="n">
        <f aca="false">+'PLANTILLA PEDIDOS'!U1920</f>
        <v>0</v>
      </c>
      <c r="I1916" s="1" t="str">
        <f aca="false">TEXT(+'PLANTILLA PEDIDOS'!V1920,0)</f>
        <v/>
      </c>
      <c r="J1916" s="1" t="str">
        <f aca="false">+'PLANTILLA PEDIDOS'!W1920</f>
        <v/>
      </c>
    </row>
    <row r="1917" customFormat="false" ht="13.8" hidden="false" customHeight="false" outlineLevel="0" collapsed="false">
      <c r="A1917" s="22" t="n">
        <f aca="false">+'PLANTILLA PEDIDOS'!$S$1</f>
        <v>45630</v>
      </c>
      <c r="B1917" s="1" t="str">
        <f aca="false">MID(+'PLANTILLA PEDIDOS'!O1921,1,4)</f>
        <v>7711</v>
      </c>
      <c r="C1917" s="1" t="str">
        <f aca="false">+'PLANTILLA PEDIDOS'!P1921</f>
        <v>ORTIZ SOLORZANO MARIA ERMELINDA</v>
      </c>
      <c r="D1917" s="1" t="str">
        <f aca="false">TEXT(+'PLANTILLA PEDIDOS'!Q1921,0)</f>
        <v>1000038146</v>
      </c>
      <c r="E1917" s="1" t="str">
        <f aca="false">TEXT(+'PLANTILLA PEDIDOS'!R1921,0)</f>
        <v>50640324</v>
      </c>
      <c r="F1917" s="1" t="str">
        <f aca="false">+'PLANTILLA PEDIDOS'!S1921</f>
        <v>EGU074</v>
      </c>
      <c r="G1917" s="1" t="str">
        <f aca="false">TEXT(+'PLANTILLA PEDIDOS'!T1921,0)</f>
        <v>814190417</v>
      </c>
      <c r="H1917" s="1" t="n">
        <f aca="false">+'PLANTILLA PEDIDOS'!U1921</f>
        <v>0</v>
      </c>
      <c r="I1917" s="1" t="str">
        <f aca="false">TEXT(+'PLANTILLA PEDIDOS'!V1921,0)</f>
        <v/>
      </c>
      <c r="J1917" s="1" t="str">
        <f aca="false">+'PLANTILLA PEDIDOS'!W1921</f>
        <v/>
      </c>
    </row>
    <row r="1918" customFormat="false" ht="13.8" hidden="false" customHeight="false" outlineLevel="0" collapsed="false">
      <c r="A1918" s="22" t="n">
        <f aca="false">+'PLANTILLA PEDIDOS'!$S$1</f>
        <v>45630</v>
      </c>
      <c r="B1918" s="1" t="str">
        <f aca="false">MID(+'PLANTILLA PEDIDOS'!O1922,1,4)</f>
        <v>7711</v>
      </c>
      <c r="C1918" s="1" t="str">
        <f aca="false">+'PLANTILLA PEDIDOS'!P1922</f>
        <v>ORTIZ SOLORZANO MARIA ERMELINDA</v>
      </c>
      <c r="D1918" s="1" t="str">
        <f aca="false">TEXT(+'PLANTILLA PEDIDOS'!Q1922,0)</f>
        <v>1000038146</v>
      </c>
      <c r="E1918" s="1" t="str">
        <f aca="false">TEXT(+'PLANTILLA PEDIDOS'!R1922,0)</f>
        <v>50640324</v>
      </c>
      <c r="F1918" s="1" t="str">
        <f aca="false">+'PLANTILLA PEDIDOS'!S1922</f>
        <v>EGU074</v>
      </c>
      <c r="G1918" s="1" t="str">
        <f aca="false">TEXT(+'PLANTILLA PEDIDOS'!T1922,0)</f>
        <v>814190417</v>
      </c>
      <c r="H1918" s="1" t="n">
        <f aca="false">+'PLANTILLA PEDIDOS'!U1922</f>
        <v>0</v>
      </c>
      <c r="I1918" s="1" t="str">
        <f aca="false">TEXT(+'PLANTILLA PEDIDOS'!V1922,0)</f>
        <v/>
      </c>
      <c r="J1918" s="1" t="str">
        <f aca="false">+'PLANTILLA PEDIDOS'!W1922</f>
        <v/>
      </c>
    </row>
    <row r="1919" customFormat="false" ht="13.8" hidden="false" customHeight="false" outlineLevel="0" collapsed="false">
      <c r="A1919" s="22" t="n">
        <f aca="false">+'PLANTILLA PEDIDOS'!$S$1</f>
        <v>45630</v>
      </c>
      <c r="B1919" s="1" t="str">
        <f aca="false">MID(+'PLANTILLA PEDIDOS'!O1923,1,4)</f>
        <v>7711</v>
      </c>
      <c r="C1919" s="1" t="str">
        <f aca="false">+'PLANTILLA PEDIDOS'!P1923</f>
        <v>ORTIZ SOLORZANO MARIA ERMELINDA</v>
      </c>
      <c r="D1919" s="1" t="str">
        <f aca="false">TEXT(+'PLANTILLA PEDIDOS'!Q1923,0)</f>
        <v>1000038146</v>
      </c>
      <c r="E1919" s="1" t="str">
        <f aca="false">TEXT(+'PLANTILLA PEDIDOS'!R1923,0)</f>
        <v>50640324</v>
      </c>
      <c r="F1919" s="1" t="str">
        <f aca="false">+'PLANTILLA PEDIDOS'!S1923</f>
        <v>EGU074</v>
      </c>
      <c r="G1919" s="1" t="str">
        <f aca="false">TEXT(+'PLANTILLA PEDIDOS'!T1923,0)</f>
        <v>814190417</v>
      </c>
      <c r="H1919" s="1" t="n">
        <f aca="false">+'PLANTILLA PEDIDOS'!U1923</f>
        <v>0</v>
      </c>
      <c r="I1919" s="1" t="str">
        <f aca="false">TEXT(+'PLANTILLA PEDIDOS'!V1923,0)</f>
        <v/>
      </c>
      <c r="J1919" s="1" t="str">
        <f aca="false">+'PLANTILLA PEDIDOS'!W1923</f>
        <v/>
      </c>
    </row>
    <row r="1920" customFormat="false" ht="13.8" hidden="false" customHeight="false" outlineLevel="0" collapsed="false">
      <c r="A1920" s="22" t="n">
        <f aca="false">+'PLANTILLA PEDIDOS'!$S$1</f>
        <v>45630</v>
      </c>
      <c r="B1920" s="1" t="str">
        <f aca="false">MID(+'PLANTILLA PEDIDOS'!O1924,1,4)</f>
        <v>7711</v>
      </c>
      <c r="C1920" s="1" t="str">
        <f aca="false">+'PLANTILLA PEDIDOS'!P1924</f>
        <v>ORTIZ SOLORZANO MARIA ERMELINDA</v>
      </c>
      <c r="D1920" s="1" t="str">
        <f aca="false">TEXT(+'PLANTILLA PEDIDOS'!Q1924,0)</f>
        <v>1000038146</v>
      </c>
      <c r="E1920" s="1" t="str">
        <f aca="false">TEXT(+'PLANTILLA PEDIDOS'!R1924,0)</f>
        <v>50640324</v>
      </c>
      <c r="F1920" s="1" t="str">
        <f aca="false">+'PLANTILLA PEDIDOS'!S1924</f>
        <v>EGU074</v>
      </c>
      <c r="G1920" s="1" t="str">
        <f aca="false">TEXT(+'PLANTILLA PEDIDOS'!T1924,0)</f>
        <v>814190417</v>
      </c>
      <c r="H1920" s="1" t="n">
        <f aca="false">+'PLANTILLA PEDIDOS'!U1924</f>
        <v>0</v>
      </c>
      <c r="I1920" s="1" t="str">
        <f aca="false">TEXT(+'PLANTILLA PEDIDOS'!V1924,0)</f>
        <v/>
      </c>
      <c r="J1920" s="1" t="str">
        <f aca="false">+'PLANTILLA PEDIDOS'!W1924</f>
        <v/>
      </c>
    </row>
    <row r="1921" customFormat="false" ht="13.8" hidden="false" customHeight="false" outlineLevel="0" collapsed="false">
      <c r="A1921" s="22" t="n">
        <f aca="false">+'PLANTILLA PEDIDOS'!$S$1</f>
        <v>45630</v>
      </c>
      <c r="B1921" s="1" t="str">
        <f aca="false">MID(+'PLANTILLA PEDIDOS'!O1925,1,4)</f>
        <v>7711</v>
      </c>
      <c r="C1921" s="1" t="str">
        <f aca="false">+'PLANTILLA PEDIDOS'!P1925</f>
        <v>ORTIZ SOLORZANO MARIA ERMELINDA</v>
      </c>
      <c r="D1921" s="1" t="str">
        <f aca="false">TEXT(+'PLANTILLA PEDIDOS'!Q1925,0)</f>
        <v>1000038146</v>
      </c>
      <c r="E1921" s="1" t="str">
        <f aca="false">TEXT(+'PLANTILLA PEDIDOS'!R1925,0)</f>
        <v>50640324</v>
      </c>
      <c r="F1921" s="1" t="str">
        <f aca="false">+'PLANTILLA PEDIDOS'!S1925</f>
        <v>EGU074</v>
      </c>
      <c r="G1921" s="1" t="str">
        <f aca="false">TEXT(+'PLANTILLA PEDIDOS'!T1925,0)</f>
        <v>814190417</v>
      </c>
      <c r="H1921" s="1" t="n">
        <f aca="false">+'PLANTILLA PEDIDOS'!U1925</f>
        <v>0</v>
      </c>
      <c r="I1921" s="1" t="str">
        <f aca="false">TEXT(+'PLANTILLA PEDIDOS'!V1925,0)</f>
        <v/>
      </c>
      <c r="J1921" s="1" t="str">
        <f aca="false">+'PLANTILLA PEDIDOS'!W1925</f>
        <v/>
      </c>
    </row>
    <row r="1922" customFormat="false" ht="13.8" hidden="false" customHeight="false" outlineLevel="0" collapsed="false">
      <c r="A1922" s="22" t="n">
        <f aca="false">+'PLANTILLA PEDIDOS'!$S$1</f>
        <v>45630</v>
      </c>
      <c r="B1922" s="1" t="str">
        <f aca="false">MID(+'PLANTILLA PEDIDOS'!O1926,1,4)</f>
        <v>7711</v>
      </c>
      <c r="C1922" s="1" t="str">
        <f aca="false">+'PLANTILLA PEDIDOS'!P1926</f>
        <v>ORTIZ SOLORZANO MARIA ERMELINDA</v>
      </c>
      <c r="D1922" s="1" t="str">
        <f aca="false">TEXT(+'PLANTILLA PEDIDOS'!Q1926,0)</f>
        <v>1000038146</v>
      </c>
      <c r="E1922" s="1" t="str">
        <f aca="false">TEXT(+'PLANTILLA PEDIDOS'!R1926,0)</f>
        <v>50640324</v>
      </c>
      <c r="F1922" s="1" t="str">
        <f aca="false">+'PLANTILLA PEDIDOS'!S1926</f>
        <v>EGU074</v>
      </c>
      <c r="G1922" s="1" t="str">
        <f aca="false">TEXT(+'PLANTILLA PEDIDOS'!T1926,0)</f>
        <v>814190417</v>
      </c>
      <c r="H1922" s="1" t="n">
        <f aca="false">+'PLANTILLA PEDIDOS'!U1926</f>
        <v>0</v>
      </c>
      <c r="I1922" s="1" t="str">
        <f aca="false">TEXT(+'PLANTILLA PEDIDOS'!V1926,0)</f>
        <v/>
      </c>
      <c r="J1922" s="1" t="str">
        <f aca="false">+'PLANTILLA PEDIDOS'!W1926</f>
        <v/>
      </c>
    </row>
    <row r="1923" customFormat="false" ht="13.8" hidden="false" customHeight="false" outlineLevel="0" collapsed="false">
      <c r="A1923" s="22" t="n">
        <f aca="false">+'PLANTILLA PEDIDOS'!$S$1</f>
        <v>45630</v>
      </c>
      <c r="B1923" s="1" t="str">
        <f aca="false">MID(+'PLANTILLA PEDIDOS'!O1927,1,4)</f>
        <v>7711</v>
      </c>
      <c r="C1923" s="1" t="str">
        <f aca="false">+'PLANTILLA PEDIDOS'!P1927</f>
        <v>ORTIZ SOLORZANO MARIA ERMELINDA</v>
      </c>
      <c r="D1923" s="1" t="str">
        <f aca="false">TEXT(+'PLANTILLA PEDIDOS'!Q1927,0)</f>
        <v>1000038146</v>
      </c>
      <c r="E1923" s="1" t="str">
        <f aca="false">TEXT(+'PLANTILLA PEDIDOS'!R1927,0)</f>
        <v>50640324</v>
      </c>
      <c r="F1923" s="1" t="str">
        <f aca="false">+'PLANTILLA PEDIDOS'!S1927</f>
        <v>EGU074</v>
      </c>
      <c r="G1923" s="1" t="str">
        <f aca="false">TEXT(+'PLANTILLA PEDIDOS'!T1927,0)</f>
        <v>814190417</v>
      </c>
      <c r="H1923" s="1" t="n">
        <f aca="false">+'PLANTILLA PEDIDOS'!U1927</f>
        <v>0</v>
      </c>
      <c r="I1923" s="1" t="str">
        <f aca="false">TEXT(+'PLANTILLA PEDIDOS'!V1927,0)</f>
        <v/>
      </c>
      <c r="J1923" s="1" t="str">
        <f aca="false">+'PLANTILLA PEDIDOS'!W1927</f>
        <v/>
      </c>
    </row>
    <row r="1924" customFormat="false" ht="13.8" hidden="false" customHeight="false" outlineLevel="0" collapsed="false">
      <c r="A1924" s="22" t="n">
        <f aca="false">+'PLANTILLA PEDIDOS'!$S$1</f>
        <v>45630</v>
      </c>
      <c r="B1924" s="1" t="str">
        <f aca="false">MID(+'PLANTILLA PEDIDOS'!O1928,1,4)</f>
        <v>7711</v>
      </c>
      <c r="C1924" s="1" t="str">
        <f aca="false">+'PLANTILLA PEDIDOS'!P1928</f>
        <v>ORTIZ SOLORZANO MARIA ERMELINDA</v>
      </c>
      <c r="D1924" s="1" t="str">
        <f aca="false">TEXT(+'PLANTILLA PEDIDOS'!Q1928,0)</f>
        <v>1000038146</v>
      </c>
      <c r="E1924" s="1" t="str">
        <f aca="false">TEXT(+'PLANTILLA PEDIDOS'!R1928,0)</f>
        <v>50640324</v>
      </c>
      <c r="F1924" s="1" t="str">
        <f aca="false">+'PLANTILLA PEDIDOS'!S1928</f>
        <v>EGU074</v>
      </c>
      <c r="G1924" s="1" t="str">
        <f aca="false">TEXT(+'PLANTILLA PEDIDOS'!T1928,0)</f>
        <v>814190417</v>
      </c>
      <c r="H1924" s="1" t="n">
        <f aca="false">+'PLANTILLA PEDIDOS'!U1928</f>
        <v>0</v>
      </c>
      <c r="I1924" s="1" t="str">
        <f aca="false">TEXT(+'PLANTILLA PEDIDOS'!V1928,0)</f>
        <v/>
      </c>
      <c r="J1924" s="1" t="str">
        <f aca="false">+'PLANTILLA PEDIDOS'!W1928</f>
        <v/>
      </c>
    </row>
    <row r="1925" customFormat="false" ht="13.8" hidden="false" customHeight="false" outlineLevel="0" collapsed="false">
      <c r="A1925" s="22" t="n">
        <f aca="false">+'PLANTILLA PEDIDOS'!$S$1</f>
        <v>45630</v>
      </c>
      <c r="B1925" s="1" t="str">
        <f aca="false">MID(+'PLANTILLA PEDIDOS'!O1929,1,4)</f>
        <v>7711</v>
      </c>
      <c r="C1925" s="1" t="str">
        <f aca="false">+'PLANTILLA PEDIDOS'!P1929</f>
        <v>ORTIZ SOLORZANO MARIA ERMELINDA</v>
      </c>
      <c r="D1925" s="1" t="str">
        <f aca="false">TEXT(+'PLANTILLA PEDIDOS'!Q1929,0)</f>
        <v>1000038146</v>
      </c>
      <c r="E1925" s="1" t="str">
        <f aca="false">TEXT(+'PLANTILLA PEDIDOS'!R1929,0)</f>
        <v>50640324</v>
      </c>
      <c r="F1925" s="1" t="str">
        <f aca="false">+'PLANTILLA PEDIDOS'!S1929</f>
        <v>EGU074</v>
      </c>
      <c r="G1925" s="1" t="str">
        <f aca="false">TEXT(+'PLANTILLA PEDIDOS'!T1929,0)</f>
        <v>814190417</v>
      </c>
      <c r="H1925" s="1" t="n">
        <f aca="false">+'PLANTILLA PEDIDOS'!U1929</f>
        <v>0</v>
      </c>
      <c r="I1925" s="1" t="str">
        <f aca="false">TEXT(+'PLANTILLA PEDIDOS'!V1929,0)</f>
        <v/>
      </c>
      <c r="J1925" s="1" t="str">
        <f aca="false">+'PLANTILLA PEDIDOS'!W1929</f>
        <v/>
      </c>
    </row>
    <row r="1926" customFormat="false" ht="13.8" hidden="false" customHeight="false" outlineLevel="0" collapsed="false">
      <c r="A1926" s="22" t="n">
        <f aca="false">+'PLANTILLA PEDIDOS'!$S$1</f>
        <v>45630</v>
      </c>
      <c r="B1926" s="1" t="str">
        <f aca="false">MID(+'PLANTILLA PEDIDOS'!O1930,1,4)</f>
        <v>7711</v>
      </c>
      <c r="C1926" s="1" t="str">
        <f aca="false">+'PLANTILLA PEDIDOS'!P1930</f>
        <v>ORTIZ SOLORZANO MARIA ERMELINDA</v>
      </c>
      <c r="D1926" s="1" t="str">
        <f aca="false">TEXT(+'PLANTILLA PEDIDOS'!Q1930,0)</f>
        <v>1000038146</v>
      </c>
      <c r="E1926" s="1" t="str">
        <f aca="false">TEXT(+'PLANTILLA PEDIDOS'!R1930,0)</f>
        <v>50640324</v>
      </c>
      <c r="F1926" s="1" t="str">
        <f aca="false">+'PLANTILLA PEDIDOS'!S1930</f>
        <v>EGU074</v>
      </c>
      <c r="G1926" s="1" t="str">
        <f aca="false">TEXT(+'PLANTILLA PEDIDOS'!T1930,0)</f>
        <v>814190417</v>
      </c>
      <c r="H1926" s="1" t="n">
        <f aca="false">+'PLANTILLA PEDIDOS'!U1930</f>
        <v>0</v>
      </c>
      <c r="I1926" s="1" t="str">
        <f aca="false">TEXT(+'PLANTILLA PEDIDOS'!V1930,0)</f>
        <v/>
      </c>
      <c r="J1926" s="1" t="str">
        <f aca="false">+'PLANTILLA PEDIDOS'!W1930</f>
        <v/>
      </c>
    </row>
    <row r="1927" customFormat="false" ht="13.8" hidden="false" customHeight="false" outlineLevel="0" collapsed="false">
      <c r="A1927" s="22" t="n">
        <f aca="false">+'PLANTILLA PEDIDOS'!$S$1</f>
        <v>45630</v>
      </c>
      <c r="B1927" s="1" t="str">
        <f aca="false">MID(+'PLANTILLA PEDIDOS'!O1931,1,4)</f>
        <v>7711</v>
      </c>
      <c r="C1927" s="1" t="str">
        <f aca="false">+'PLANTILLA PEDIDOS'!P1931</f>
        <v>ORTIZ SOLORZANO MARIA ERMELINDA</v>
      </c>
      <c r="D1927" s="1" t="str">
        <f aca="false">TEXT(+'PLANTILLA PEDIDOS'!Q1931,0)</f>
        <v>1000038146</v>
      </c>
      <c r="E1927" s="1" t="str">
        <f aca="false">TEXT(+'PLANTILLA PEDIDOS'!R1931,0)</f>
        <v>50640324</v>
      </c>
      <c r="F1927" s="1" t="str">
        <f aca="false">+'PLANTILLA PEDIDOS'!S1931</f>
        <v>EGU074</v>
      </c>
      <c r="G1927" s="1" t="str">
        <f aca="false">TEXT(+'PLANTILLA PEDIDOS'!T1931,0)</f>
        <v>814190417</v>
      </c>
      <c r="H1927" s="1" t="n">
        <f aca="false">+'PLANTILLA PEDIDOS'!U1931</f>
        <v>0</v>
      </c>
      <c r="I1927" s="1" t="str">
        <f aca="false">TEXT(+'PLANTILLA PEDIDOS'!V1931,0)</f>
        <v/>
      </c>
      <c r="J1927" s="1" t="str">
        <f aca="false">+'PLANTILLA PEDIDOS'!W1931</f>
        <v/>
      </c>
    </row>
    <row r="1928" customFormat="false" ht="13.8" hidden="false" customHeight="false" outlineLevel="0" collapsed="false">
      <c r="A1928" s="22" t="n">
        <f aca="false">+'PLANTILLA PEDIDOS'!$S$1</f>
        <v>45630</v>
      </c>
      <c r="B1928" s="1" t="str">
        <f aca="false">MID(+'PLANTILLA PEDIDOS'!O1932,1,4)</f>
        <v>7711</v>
      </c>
      <c r="C1928" s="1" t="str">
        <f aca="false">+'PLANTILLA PEDIDOS'!P1932</f>
        <v>ORTIZ SOLORZANO MARIA ERMELINDA</v>
      </c>
      <c r="D1928" s="1" t="str">
        <f aca="false">TEXT(+'PLANTILLA PEDIDOS'!Q1932,0)</f>
        <v>1000038146</v>
      </c>
      <c r="E1928" s="1" t="str">
        <f aca="false">TEXT(+'PLANTILLA PEDIDOS'!R1932,0)</f>
        <v>50640324</v>
      </c>
      <c r="F1928" s="1" t="str">
        <f aca="false">+'PLANTILLA PEDIDOS'!S1932</f>
        <v>EGU074</v>
      </c>
      <c r="G1928" s="1" t="str">
        <f aca="false">TEXT(+'PLANTILLA PEDIDOS'!T1932,0)</f>
        <v>814190417</v>
      </c>
      <c r="H1928" s="1" t="n">
        <f aca="false">+'PLANTILLA PEDIDOS'!U1932</f>
        <v>0</v>
      </c>
      <c r="I1928" s="1" t="str">
        <f aca="false">TEXT(+'PLANTILLA PEDIDOS'!V1932,0)</f>
        <v/>
      </c>
      <c r="J1928" s="1" t="str">
        <f aca="false">+'PLANTILLA PEDIDOS'!W1932</f>
        <v/>
      </c>
    </row>
    <row r="1929" customFormat="false" ht="13.8" hidden="false" customHeight="false" outlineLevel="0" collapsed="false">
      <c r="A1929" s="22" t="n">
        <f aca="false">+'PLANTILLA PEDIDOS'!$S$1</f>
        <v>45630</v>
      </c>
      <c r="B1929" s="1" t="str">
        <f aca="false">MID(+'PLANTILLA PEDIDOS'!O1933,1,4)</f>
        <v>7711</v>
      </c>
      <c r="C1929" s="1" t="str">
        <f aca="false">+'PLANTILLA PEDIDOS'!P1933</f>
        <v>ORTIZ SOLORZANO MARIA ERMELINDA</v>
      </c>
      <c r="D1929" s="1" t="str">
        <f aca="false">TEXT(+'PLANTILLA PEDIDOS'!Q1933,0)</f>
        <v>1000038146</v>
      </c>
      <c r="E1929" s="1" t="str">
        <f aca="false">TEXT(+'PLANTILLA PEDIDOS'!R1933,0)</f>
        <v>50640324</v>
      </c>
      <c r="F1929" s="1" t="str">
        <f aca="false">+'PLANTILLA PEDIDOS'!S1933</f>
        <v>EGU074</v>
      </c>
      <c r="G1929" s="1" t="str">
        <f aca="false">TEXT(+'PLANTILLA PEDIDOS'!T1933,0)</f>
        <v>814190417</v>
      </c>
      <c r="H1929" s="1" t="n">
        <f aca="false">+'PLANTILLA PEDIDOS'!U1933</f>
        <v>0</v>
      </c>
      <c r="I1929" s="1" t="str">
        <f aca="false">TEXT(+'PLANTILLA PEDIDOS'!V1933,0)</f>
        <v/>
      </c>
      <c r="J1929" s="1" t="str">
        <f aca="false">+'PLANTILLA PEDIDOS'!W1933</f>
        <v/>
      </c>
    </row>
    <row r="1930" customFormat="false" ht="13.8" hidden="false" customHeight="false" outlineLevel="0" collapsed="false">
      <c r="A1930" s="22" t="n">
        <f aca="false">+'PLANTILLA PEDIDOS'!$S$1</f>
        <v>45630</v>
      </c>
      <c r="B1930" s="1" t="str">
        <f aca="false">MID(+'PLANTILLA PEDIDOS'!O1934,1,4)</f>
        <v>7711</v>
      </c>
      <c r="C1930" s="1" t="str">
        <f aca="false">+'PLANTILLA PEDIDOS'!P1934</f>
        <v>ORTIZ SOLORZANO MARIA ERMELINDA</v>
      </c>
      <c r="D1930" s="1" t="str">
        <f aca="false">TEXT(+'PLANTILLA PEDIDOS'!Q1934,0)</f>
        <v>1000038146</v>
      </c>
      <c r="E1930" s="1" t="str">
        <f aca="false">TEXT(+'PLANTILLA PEDIDOS'!R1934,0)</f>
        <v>50640324</v>
      </c>
      <c r="F1930" s="1" t="str">
        <f aca="false">+'PLANTILLA PEDIDOS'!S1934</f>
        <v>EGU074</v>
      </c>
      <c r="G1930" s="1" t="str">
        <f aca="false">TEXT(+'PLANTILLA PEDIDOS'!T1934,0)</f>
        <v>814190417</v>
      </c>
      <c r="H1930" s="1" t="n">
        <f aca="false">+'PLANTILLA PEDIDOS'!U1934</f>
        <v>0</v>
      </c>
      <c r="I1930" s="1" t="str">
        <f aca="false">TEXT(+'PLANTILLA PEDIDOS'!V1934,0)</f>
        <v/>
      </c>
      <c r="J1930" s="1" t="str">
        <f aca="false">+'PLANTILLA PEDIDOS'!W1934</f>
        <v/>
      </c>
    </row>
    <row r="1931" customFormat="false" ht="13.8" hidden="false" customHeight="false" outlineLevel="0" collapsed="false">
      <c r="A1931" s="22" t="n">
        <f aca="false">+'PLANTILLA PEDIDOS'!$S$1</f>
        <v>45630</v>
      </c>
      <c r="B1931" s="1" t="str">
        <f aca="false">MID(+'PLANTILLA PEDIDOS'!O1935,1,4)</f>
        <v>7711</v>
      </c>
      <c r="C1931" s="1" t="str">
        <f aca="false">+'PLANTILLA PEDIDOS'!P1935</f>
        <v>ORTIZ SOLORZANO MARIA ERMELINDA</v>
      </c>
      <c r="D1931" s="1" t="str">
        <f aca="false">TEXT(+'PLANTILLA PEDIDOS'!Q1935,0)</f>
        <v>1000038146</v>
      </c>
      <c r="E1931" s="1" t="str">
        <f aca="false">TEXT(+'PLANTILLA PEDIDOS'!R1935,0)</f>
        <v>50640324</v>
      </c>
      <c r="F1931" s="1" t="str">
        <f aca="false">+'PLANTILLA PEDIDOS'!S1935</f>
        <v>EGU074</v>
      </c>
      <c r="G1931" s="1" t="str">
        <f aca="false">TEXT(+'PLANTILLA PEDIDOS'!T1935,0)</f>
        <v>814190417</v>
      </c>
      <c r="H1931" s="1" t="n">
        <f aca="false">+'PLANTILLA PEDIDOS'!U1935</f>
        <v>0</v>
      </c>
      <c r="I1931" s="1" t="str">
        <f aca="false">TEXT(+'PLANTILLA PEDIDOS'!V1935,0)</f>
        <v/>
      </c>
      <c r="J1931" s="1" t="str">
        <f aca="false">+'PLANTILLA PEDIDOS'!W1935</f>
        <v/>
      </c>
    </row>
    <row r="1932" customFormat="false" ht="13.8" hidden="false" customHeight="false" outlineLevel="0" collapsed="false">
      <c r="A1932" s="22" t="n">
        <f aca="false">+'PLANTILLA PEDIDOS'!$S$1</f>
        <v>45630</v>
      </c>
      <c r="B1932" s="1" t="str">
        <f aca="false">MID(+'PLANTILLA PEDIDOS'!O1936,1,4)</f>
        <v>7711</v>
      </c>
      <c r="C1932" s="1" t="str">
        <f aca="false">+'PLANTILLA PEDIDOS'!P1936</f>
        <v>ORTIZ SOLORZANO MARIA ERMELINDA</v>
      </c>
      <c r="D1932" s="1" t="str">
        <f aca="false">TEXT(+'PLANTILLA PEDIDOS'!Q1936,0)</f>
        <v>1000038146</v>
      </c>
      <c r="E1932" s="1" t="str">
        <f aca="false">TEXT(+'PLANTILLA PEDIDOS'!R1936,0)</f>
        <v>50640324</v>
      </c>
      <c r="F1932" s="1" t="str">
        <f aca="false">+'PLANTILLA PEDIDOS'!S1936</f>
        <v>EGU074</v>
      </c>
      <c r="G1932" s="1" t="str">
        <f aca="false">TEXT(+'PLANTILLA PEDIDOS'!T1936,0)</f>
        <v>814190417</v>
      </c>
      <c r="H1932" s="1" t="n">
        <f aca="false">+'PLANTILLA PEDIDOS'!U1936</f>
        <v>0</v>
      </c>
      <c r="I1932" s="1" t="str">
        <f aca="false">TEXT(+'PLANTILLA PEDIDOS'!V1936,0)</f>
        <v/>
      </c>
      <c r="J1932" s="1" t="str">
        <f aca="false">+'PLANTILLA PEDIDOS'!W1936</f>
        <v/>
      </c>
    </row>
    <row r="1933" customFormat="false" ht="13.8" hidden="false" customHeight="false" outlineLevel="0" collapsed="false">
      <c r="A1933" s="22" t="n">
        <f aca="false">+'PLANTILLA PEDIDOS'!$S$1</f>
        <v>45630</v>
      </c>
      <c r="B1933" s="1" t="str">
        <f aca="false">MID(+'PLANTILLA PEDIDOS'!O1937,1,4)</f>
        <v>7711</v>
      </c>
      <c r="C1933" s="1" t="str">
        <f aca="false">+'PLANTILLA PEDIDOS'!P1937</f>
        <v>ORTIZ SOLORZANO MARIA ERMELINDA</v>
      </c>
      <c r="D1933" s="1" t="str">
        <f aca="false">TEXT(+'PLANTILLA PEDIDOS'!Q1937,0)</f>
        <v>1000038146</v>
      </c>
      <c r="E1933" s="1" t="str">
        <f aca="false">TEXT(+'PLANTILLA PEDIDOS'!R1937,0)</f>
        <v>50640324</v>
      </c>
      <c r="F1933" s="1" t="str">
        <f aca="false">+'PLANTILLA PEDIDOS'!S1937</f>
        <v>EGU074</v>
      </c>
      <c r="G1933" s="1" t="str">
        <f aca="false">TEXT(+'PLANTILLA PEDIDOS'!T1937,0)</f>
        <v>814190417</v>
      </c>
      <c r="H1933" s="1" t="n">
        <f aca="false">+'PLANTILLA PEDIDOS'!U1937</f>
        <v>0</v>
      </c>
      <c r="I1933" s="1" t="str">
        <f aca="false">TEXT(+'PLANTILLA PEDIDOS'!V1937,0)</f>
        <v/>
      </c>
      <c r="J1933" s="1" t="str">
        <f aca="false">+'PLANTILLA PEDIDOS'!W1937</f>
        <v/>
      </c>
    </row>
    <row r="1934" customFormat="false" ht="13.8" hidden="false" customHeight="false" outlineLevel="0" collapsed="false">
      <c r="A1934" s="22" t="n">
        <f aca="false">+'PLANTILLA PEDIDOS'!$S$1</f>
        <v>45630</v>
      </c>
      <c r="B1934" s="1" t="str">
        <f aca="false">MID(+'PLANTILLA PEDIDOS'!O1938,1,4)</f>
        <v>7711</v>
      </c>
      <c r="C1934" s="1" t="str">
        <f aca="false">+'PLANTILLA PEDIDOS'!P1938</f>
        <v>ORTIZ SOLORZANO MARIA ERMELINDA</v>
      </c>
      <c r="D1934" s="1" t="str">
        <f aca="false">TEXT(+'PLANTILLA PEDIDOS'!Q1938,0)</f>
        <v>1000038146</v>
      </c>
      <c r="E1934" s="1" t="str">
        <f aca="false">TEXT(+'PLANTILLA PEDIDOS'!R1938,0)</f>
        <v>50640324</v>
      </c>
      <c r="F1934" s="1" t="str">
        <f aca="false">+'PLANTILLA PEDIDOS'!S1938</f>
        <v>EGU074</v>
      </c>
      <c r="G1934" s="1" t="str">
        <f aca="false">TEXT(+'PLANTILLA PEDIDOS'!T1938,0)</f>
        <v>814190417</v>
      </c>
      <c r="H1934" s="1" t="n">
        <f aca="false">+'PLANTILLA PEDIDOS'!U1938</f>
        <v>0</v>
      </c>
      <c r="I1934" s="1" t="str">
        <f aca="false">TEXT(+'PLANTILLA PEDIDOS'!V1938,0)</f>
        <v/>
      </c>
      <c r="J1934" s="1" t="str">
        <f aca="false">+'PLANTILLA PEDIDOS'!W1938</f>
        <v/>
      </c>
    </row>
    <row r="1935" customFormat="false" ht="13.8" hidden="false" customHeight="false" outlineLevel="0" collapsed="false">
      <c r="A1935" s="22" t="n">
        <f aca="false">+'PLANTILLA PEDIDOS'!$S$1</f>
        <v>45630</v>
      </c>
      <c r="B1935" s="1" t="str">
        <f aca="false">MID(+'PLANTILLA PEDIDOS'!O1939,1,4)</f>
        <v>7711</v>
      </c>
      <c r="C1935" s="1" t="str">
        <f aca="false">+'PLANTILLA PEDIDOS'!P1939</f>
        <v>ORTIZ SOLORZANO MARIA ERMELINDA</v>
      </c>
      <c r="D1935" s="1" t="str">
        <f aca="false">TEXT(+'PLANTILLA PEDIDOS'!Q1939,0)</f>
        <v>1000038146</v>
      </c>
      <c r="E1935" s="1" t="str">
        <f aca="false">TEXT(+'PLANTILLA PEDIDOS'!R1939,0)</f>
        <v>50640324</v>
      </c>
      <c r="F1935" s="1" t="str">
        <f aca="false">+'PLANTILLA PEDIDOS'!S1939</f>
        <v>EGU074</v>
      </c>
      <c r="G1935" s="1" t="str">
        <f aca="false">TEXT(+'PLANTILLA PEDIDOS'!T1939,0)</f>
        <v>814190417</v>
      </c>
      <c r="H1935" s="1" t="n">
        <f aca="false">+'PLANTILLA PEDIDOS'!U1939</f>
        <v>0</v>
      </c>
      <c r="I1935" s="1" t="str">
        <f aca="false">TEXT(+'PLANTILLA PEDIDOS'!V1939,0)</f>
        <v/>
      </c>
      <c r="J1935" s="1" t="str">
        <f aca="false">+'PLANTILLA PEDIDOS'!W1939</f>
        <v/>
      </c>
    </row>
    <row r="1936" customFormat="false" ht="13.8" hidden="false" customHeight="false" outlineLevel="0" collapsed="false">
      <c r="A1936" s="22" t="n">
        <f aca="false">+'PLANTILLA PEDIDOS'!$S$1</f>
        <v>45630</v>
      </c>
      <c r="B1936" s="1" t="str">
        <f aca="false">MID(+'PLANTILLA PEDIDOS'!O1940,1,4)</f>
        <v>7711</v>
      </c>
      <c r="C1936" s="1" t="str">
        <f aca="false">+'PLANTILLA PEDIDOS'!P1940</f>
        <v>ORTIZ SOLORZANO MARIA ERMELINDA</v>
      </c>
      <c r="D1936" s="1" t="str">
        <f aca="false">TEXT(+'PLANTILLA PEDIDOS'!Q1940,0)</f>
        <v>1000038146</v>
      </c>
      <c r="E1936" s="1" t="str">
        <f aca="false">TEXT(+'PLANTILLA PEDIDOS'!R1940,0)</f>
        <v>50640324</v>
      </c>
      <c r="F1936" s="1" t="str">
        <f aca="false">+'PLANTILLA PEDIDOS'!S1940</f>
        <v>EGU074</v>
      </c>
      <c r="G1936" s="1" t="str">
        <f aca="false">TEXT(+'PLANTILLA PEDIDOS'!T1940,0)</f>
        <v>814190417</v>
      </c>
      <c r="H1936" s="1" t="n">
        <f aca="false">+'PLANTILLA PEDIDOS'!U1940</f>
        <v>0</v>
      </c>
      <c r="I1936" s="1" t="str">
        <f aca="false">TEXT(+'PLANTILLA PEDIDOS'!V1940,0)</f>
        <v/>
      </c>
      <c r="J1936" s="1" t="str">
        <f aca="false">+'PLANTILLA PEDIDOS'!W1940</f>
        <v/>
      </c>
    </row>
    <row r="1937" customFormat="false" ht="13.8" hidden="false" customHeight="false" outlineLevel="0" collapsed="false">
      <c r="A1937" s="22" t="n">
        <f aca="false">+'PLANTILLA PEDIDOS'!$S$1</f>
        <v>45630</v>
      </c>
      <c r="B1937" s="1" t="str">
        <f aca="false">MID(+'PLANTILLA PEDIDOS'!O1941,1,4)</f>
        <v>7711</v>
      </c>
      <c r="C1937" s="1" t="str">
        <f aca="false">+'PLANTILLA PEDIDOS'!P1941</f>
        <v>ORTIZ SOLORZANO MARIA ERMELINDA</v>
      </c>
      <c r="D1937" s="1" t="str">
        <f aca="false">TEXT(+'PLANTILLA PEDIDOS'!Q1941,0)</f>
        <v>1000038146</v>
      </c>
      <c r="E1937" s="1" t="str">
        <f aca="false">TEXT(+'PLANTILLA PEDIDOS'!R1941,0)</f>
        <v>50640324</v>
      </c>
      <c r="F1937" s="1" t="str">
        <f aca="false">+'PLANTILLA PEDIDOS'!S1941</f>
        <v>EGU074</v>
      </c>
      <c r="G1937" s="1" t="str">
        <f aca="false">TEXT(+'PLANTILLA PEDIDOS'!T1941,0)</f>
        <v>814190417</v>
      </c>
      <c r="H1937" s="1" t="n">
        <f aca="false">+'PLANTILLA PEDIDOS'!U1941</f>
        <v>0</v>
      </c>
      <c r="I1937" s="1" t="str">
        <f aca="false">TEXT(+'PLANTILLA PEDIDOS'!V1941,0)</f>
        <v/>
      </c>
      <c r="J1937" s="1" t="str">
        <f aca="false">+'PLANTILLA PEDIDOS'!W1941</f>
        <v/>
      </c>
    </row>
    <row r="1938" customFormat="false" ht="13.8" hidden="false" customHeight="false" outlineLevel="0" collapsed="false">
      <c r="A1938" s="22" t="n">
        <f aca="false">+'PLANTILLA PEDIDOS'!$S$1</f>
        <v>45630</v>
      </c>
      <c r="B1938" s="1" t="str">
        <f aca="false">MID(+'PLANTILLA PEDIDOS'!O1942,1,4)</f>
        <v>7711</v>
      </c>
      <c r="C1938" s="1" t="str">
        <f aca="false">+'PLANTILLA PEDIDOS'!P1942</f>
        <v>ORTIZ SOLORZANO MARIA ERMELINDA</v>
      </c>
      <c r="D1938" s="1" t="str">
        <f aca="false">TEXT(+'PLANTILLA PEDIDOS'!Q1942,0)</f>
        <v>1000038146</v>
      </c>
      <c r="E1938" s="1" t="str">
        <f aca="false">TEXT(+'PLANTILLA PEDIDOS'!R1942,0)</f>
        <v>50640324</v>
      </c>
      <c r="F1938" s="1" t="str">
        <f aca="false">+'PLANTILLA PEDIDOS'!S1942</f>
        <v>EGU074</v>
      </c>
      <c r="G1938" s="1" t="str">
        <f aca="false">TEXT(+'PLANTILLA PEDIDOS'!T1942,0)</f>
        <v>814190417</v>
      </c>
      <c r="H1938" s="1" t="n">
        <f aca="false">+'PLANTILLA PEDIDOS'!U1942</f>
        <v>0</v>
      </c>
      <c r="I1938" s="1" t="str">
        <f aca="false">TEXT(+'PLANTILLA PEDIDOS'!V1942,0)</f>
        <v/>
      </c>
      <c r="J1938" s="1" t="str">
        <f aca="false">+'PLANTILLA PEDIDOS'!W1942</f>
        <v/>
      </c>
    </row>
    <row r="1939" customFormat="false" ht="13.8" hidden="false" customHeight="false" outlineLevel="0" collapsed="false">
      <c r="A1939" s="22" t="n">
        <f aca="false">+'PLANTILLA PEDIDOS'!$S$1</f>
        <v>45630</v>
      </c>
      <c r="B1939" s="1" t="str">
        <f aca="false">MID(+'PLANTILLA PEDIDOS'!O1943,1,4)</f>
        <v>7711</v>
      </c>
      <c r="C1939" s="1" t="str">
        <f aca="false">+'PLANTILLA PEDIDOS'!P1943</f>
        <v>ORTIZ SOLORZANO MARIA ERMELINDA</v>
      </c>
      <c r="D1939" s="1" t="str">
        <f aca="false">TEXT(+'PLANTILLA PEDIDOS'!Q1943,0)</f>
        <v>1000038146</v>
      </c>
      <c r="E1939" s="1" t="str">
        <f aca="false">TEXT(+'PLANTILLA PEDIDOS'!R1943,0)</f>
        <v>50640324</v>
      </c>
      <c r="F1939" s="1" t="str">
        <f aca="false">+'PLANTILLA PEDIDOS'!S1943</f>
        <v>EGU074</v>
      </c>
      <c r="G1939" s="1" t="str">
        <f aca="false">TEXT(+'PLANTILLA PEDIDOS'!T1943,0)</f>
        <v>814190417</v>
      </c>
      <c r="H1939" s="1" t="n">
        <f aca="false">+'PLANTILLA PEDIDOS'!U1943</f>
        <v>0</v>
      </c>
      <c r="I1939" s="1" t="str">
        <f aca="false">TEXT(+'PLANTILLA PEDIDOS'!V1943,0)</f>
        <v/>
      </c>
      <c r="J1939" s="1" t="str">
        <f aca="false">+'PLANTILLA PEDIDOS'!W1943</f>
        <v/>
      </c>
    </row>
    <row r="1940" customFormat="false" ht="13.8" hidden="false" customHeight="false" outlineLevel="0" collapsed="false">
      <c r="A1940" s="22" t="n">
        <f aca="false">+'PLANTILLA PEDIDOS'!$S$1</f>
        <v>45630</v>
      </c>
      <c r="B1940" s="1" t="str">
        <f aca="false">MID(+'PLANTILLA PEDIDOS'!O1944,1,4)</f>
        <v>7711</v>
      </c>
      <c r="C1940" s="1" t="str">
        <f aca="false">+'PLANTILLA PEDIDOS'!P1944</f>
        <v>ORTIZ SOLORZANO MARIA ERMELINDA</v>
      </c>
      <c r="D1940" s="1" t="str">
        <f aca="false">TEXT(+'PLANTILLA PEDIDOS'!Q1944,0)</f>
        <v>1000038146</v>
      </c>
      <c r="E1940" s="1" t="str">
        <f aca="false">TEXT(+'PLANTILLA PEDIDOS'!R1944,0)</f>
        <v>50640324</v>
      </c>
      <c r="F1940" s="1" t="str">
        <f aca="false">+'PLANTILLA PEDIDOS'!S1944</f>
        <v>EGU074</v>
      </c>
      <c r="G1940" s="1" t="str">
        <f aca="false">TEXT(+'PLANTILLA PEDIDOS'!T1944,0)</f>
        <v>814190417</v>
      </c>
      <c r="H1940" s="1" t="n">
        <f aca="false">+'PLANTILLA PEDIDOS'!U1944</f>
        <v>0</v>
      </c>
      <c r="I1940" s="1" t="str">
        <f aca="false">TEXT(+'PLANTILLA PEDIDOS'!V1944,0)</f>
        <v/>
      </c>
      <c r="J1940" s="1" t="str">
        <f aca="false">+'PLANTILLA PEDIDOS'!W1944</f>
        <v/>
      </c>
    </row>
    <row r="1941" customFormat="false" ht="13.8" hidden="false" customHeight="false" outlineLevel="0" collapsed="false">
      <c r="A1941" s="22" t="n">
        <f aca="false">+'PLANTILLA PEDIDOS'!$S$1</f>
        <v>45630</v>
      </c>
      <c r="B1941" s="1" t="str">
        <f aca="false">MID(+'PLANTILLA PEDIDOS'!O1945,1,4)</f>
        <v>7711</v>
      </c>
      <c r="C1941" s="1" t="str">
        <f aca="false">+'PLANTILLA PEDIDOS'!P1945</f>
        <v>ORTIZ SOLORZANO MARIA ERMELINDA</v>
      </c>
      <c r="D1941" s="1" t="str">
        <f aca="false">TEXT(+'PLANTILLA PEDIDOS'!Q1945,0)</f>
        <v>1000038146</v>
      </c>
      <c r="E1941" s="1" t="str">
        <f aca="false">TEXT(+'PLANTILLA PEDIDOS'!R1945,0)</f>
        <v>50640324</v>
      </c>
      <c r="F1941" s="1" t="str">
        <f aca="false">+'PLANTILLA PEDIDOS'!S1945</f>
        <v>EGU074</v>
      </c>
      <c r="G1941" s="1" t="str">
        <f aca="false">TEXT(+'PLANTILLA PEDIDOS'!T1945,0)</f>
        <v>814190417</v>
      </c>
      <c r="H1941" s="1" t="n">
        <f aca="false">+'PLANTILLA PEDIDOS'!U1945</f>
        <v>0</v>
      </c>
      <c r="I1941" s="1" t="str">
        <f aca="false">TEXT(+'PLANTILLA PEDIDOS'!V1945,0)</f>
        <v/>
      </c>
      <c r="J1941" s="1" t="str">
        <f aca="false">+'PLANTILLA PEDIDOS'!W1945</f>
        <v/>
      </c>
    </row>
    <row r="1942" customFormat="false" ht="13.8" hidden="false" customHeight="false" outlineLevel="0" collapsed="false">
      <c r="A1942" s="22" t="n">
        <f aca="false">+'PLANTILLA PEDIDOS'!$S$1</f>
        <v>45630</v>
      </c>
      <c r="B1942" s="1" t="str">
        <f aca="false">MID(+'PLANTILLA PEDIDOS'!O1946,1,4)</f>
        <v>7711</v>
      </c>
      <c r="C1942" s="1" t="str">
        <f aca="false">+'PLANTILLA PEDIDOS'!P1946</f>
        <v>ORTIZ SOLORZANO MARIA ERMELINDA</v>
      </c>
      <c r="D1942" s="1" t="str">
        <f aca="false">TEXT(+'PLANTILLA PEDIDOS'!Q1946,0)</f>
        <v>1000038146</v>
      </c>
      <c r="E1942" s="1" t="str">
        <f aca="false">TEXT(+'PLANTILLA PEDIDOS'!R1946,0)</f>
        <v>50640324</v>
      </c>
      <c r="F1942" s="1" t="str">
        <f aca="false">+'PLANTILLA PEDIDOS'!S1946</f>
        <v>EGU074</v>
      </c>
      <c r="G1942" s="1" t="str">
        <f aca="false">TEXT(+'PLANTILLA PEDIDOS'!T1946,0)</f>
        <v>814190417</v>
      </c>
      <c r="H1942" s="1" t="n">
        <f aca="false">+'PLANTILLA PEDIDOS'!U1946</f>
        <v>0</v>
      </c>
      <c r="I1942" s="1" t="str">
        <f aca="false">TEXT(+'PLANTILLA PEDIDOS'!V1946,0)</f>
        <v/>
      </c>
      <c r="J1942" s="1" t="str">
        <f aca="false">+'PLANTILLA PEDIDOS'!W1946</f>
        <v/>
      </c>
    </row>
    <row r="1943" customFormat="false" ht="13.8" hidden="false" customHeight="false" outlineLevel="0" collapsed="false">
      <c r="A1943" s="22" t="n">
        <f aca="false">+'PLANTILLA PEDIDOS'!$S$1</f>
        <v>45630</v>
      </c>
      <c r="B1943" s="1" t="str">
        <f aca="false">MID(+'PLANTILLA PEDIDOS'!O1947,1,4)</f>
        <v>7711</v>
      </c>
      <c r="C1943" s="1" t="str">
        <f aca="false">+'PLANTILLA PEDIDOS'!P1947</f>
        <v>ORTIZ SOLORZANO MARIA ERMELINDA</v>
      </c>
      <c r="D1943" s="1" t="str">
        <f aca="false">TEXT(+'PLANTILLA PEDIDOS'!Q1947,0)</f>
        <v>1000038146</v>
      </c>
      <c r="E1943" s="1" t="str">
        <f aca="false">TEXT(+'PLANTILLA PEDIDOS'!R1947,0)</f>
        <v>50640324</v>
      </c>
      <c r="F1943" s="1" t="str">
        <f aca="false">+'PLANTILLA PEDIDOS'!S1947</f>
        <v>EGU074</v>
      </c>
      <c r="G1943" s="1" t="str">
        <f aca="false">TEXT(+'PLANTILLA PEDIDOS'!T1947,0)</f>
        <v>814190417</v>
      </c>
      <c r="H1943" s="1" t="n">
        <f aca="false">+'PLANTILLA PEDIDOS'!U1947</f>
        <v>0</v>
      </c>
      <c r="I1943" s="1" t="str">
        <f aca="false">TEXT(+'PLANTILLA PEDIDOS'!V1947,0)</f>
        <v/>
      </c>
      <c r="J1943" s="1" t="str">
        <f aca="false">+'PLANTILLA PEDIDOS'!W1947</f>
        <v/>
      </c>
    </row>
    <row r="1944" customFormat="false" ht="13.8" hidden="false" customHeight="false" outlineLevel="0" collapsed="false">
      <c r="A1944" s="22" t="n">
        <f aca="false">+'PLANTILLA PEDIDOS'!$S$1</f>
        <v>45630</v>
      </c>
      <c r="B1944" s="1" t="str">
        <f aca="false">MID(+'PLANTILLA PEDIDOS'!O1948,1,4)</f>
        <v>7711</v>
      </c>
      <c r="C1944" s="1" t="str">
        <f aca="false">+'PLANTILLA PEDIDOS'!P1948</f>
        <v>ORTIZ SOLORZANO MARIA ERMELINDA</v>
      </c>
      <c r="D1944" s="1" t="str">
        <f aca="false">TEXT(+'PLANTILLA PEDIDOS'!Q1948,0)</f>
        <v>1000038146</v>
      </c>
      <c r="E1944" s="1" t="str">
        <f aca="false">TEXT(+'PLANTILLA PEDIDOS'!R1948,0)</f>
        <v>50640324</v>
      </c>
      <c r="F1944" s="1" t="str">
        <f aca="false">+'PLANTILLA PEDIDOS'!S1948</f>
        <v>EGU074</v>
      </c>
      <c r="G1944" s="1" t="str">
        <f aca="false">TEXT(+'PLANTILLA PEDIDOS'!T1948,0)</f>
        <v>814190417</v>
      </c>
      <c r="H1944" s="1" t="n">
        <f aca="false">+'PLANTILLA PEDIDOS'!U1948</f>
        <v>0</v>
      </c>
      <c r="I1944" s="1" t="str">
        <f aca="false">TEXT(+'PLANTILLA PEDIDOS'!V1948,0)</f>
        <v/>
      </c>
      <c r="J1944" s="1" t="str">
        <f aca="false">+'PLANTILLA PEDIDOS'!W1948</f>
        <v/>
      </c>
    </row>
    <row r="1945" customFormat="false" ht="13.8" hidden="false" customHeight="false" outlineLevel="0" collapsed="false">
      <c r="A1945" s="22" t="n">
        <f aca="false">+'PLANTILLA PEDIDOS'!$S$1</f>
        <v>45630</v>
      </c>
      <c r="B1945" s="1" t="str">
        <f aca="false">MID(+'PLANTILLA PEDIDOS'!O1949,1,4)</f>
        <v>7711</v>
      </c>
      <c r="C1945" s="1" t="str">
        <f aca="false">+'PLANTILLA PEDIDOS'!P1949</f>
        <v>ORTIZ SOLORZANO MARIA ERMELINDA</v>
      </c>
      <c r="D1945" s="1" t="str">
        <f aca="false">TEXT(+'PLANTILLA PEDIDOS'!Q1949,0)</f>
        <v>1000038146</v>
      </c>
      <c r="E1945" s="1" t="str">
        <f aca="false">TEXT(+'PLANTILLA PEDIDOS'!R1949,0)</f>
        <v>50640324</v>
      </c>
      <c r="F1945" s="1" t="str">
        <f aca="false">+'PLANTILLA PEDIDOS'!S1949</f>
        <v>EGU074</v>
      </c>
      <c r="G1945" s="1" t="str">
        <f aca="false">TEXT(+'PLANTILLA PEDIDOS'!T1949,0)</f>
        <v>814190417</v>
      </c>
      <c r="H1945" s="1" t="n">
        <f aca="false">+'PLANTILLA PEDIDOS'!U1949</f>
        <v>0</v>
      </c>
      <c r="I1945" s="1" t="str">
        <f aca="false">TEXT(+'PLANTILLA PEDIDOS'!V1949,0)</f>
        <v/>
      </c>
      <c r="J1945" s="1" t="str">
        <f aca="false">+'PLANTILLA PEDIDOS'!W1949</f>
        <v/>
      </c>
    </row>
    <row r="1946" customFormat="false" ht="13.8" hidden="false" customHeight="false" outlineLevel="0" collapsed="false">
      <c r="A1946" s="22" t="n">
        <f aca="false">+'PLANTILLA PEDIDOS'!$S$1</f>
        <v>45630</v>
      </c>
      <c r="B1946" s="1" t="str">
        <f aca="false">MID(+'PLANTILLA PEDIDOS'!O1950,1,4)</f>
        <v>7711</v>
      </c>
      <c r="C1946" s="1" t="str">
        <f aca="false">+'PLANTILLA PEDIDOS'!P1950</f>
        <v>ORTIZ SOLORZANO MARIA ERMELINDA</v>
      </c>
      <c r="D1946" s="1" t="str">
        <f aca="false">TEXT(+'PLANTILLA PEDIDOS'!Q1950,0)</f>
        <v>1000038146</v>
      </c>
      <c r="E1946" s="1" t="str">
        <f aca="false">TEXT(+'PLANTILLA PEDIDOS'!R1950,0)</f>
        <v>50640324</v>
      </c>
      <c r="F1946" s="1" t="str">
        <f aca="false">+'PLANTILLA PEDIDOS'!S1950</f>
        <v>EGU074</v>
      </c>
      <c r="G1946" s="1" t="str">
        <f aca="false">TEXT(+'PLANTILLA PEDIDOS'!T1950,0)</f>
        <v>814190417</v>
      </c>
      <c r="H1946" s="1" t="n">
        <f aca="false">+'PLANTILLA PEDIDOS'!U1950</f>
        <v>0</v>
      </c>
      <c r="I1946" s="1" t="str">
        <f aca="false">TEXT(+'PLANTILLA PEDIDOS'!V1950,0)</f>
        <v/>
      </c>
      <c r="J1946" s="1" t="str">
        <f aca="false">+'PLANTILLA PEDIDOS'!W1950</f>
        <v/>
      </c>
    </row>
    <row r="1947" customFormat="false" ht="13.8" hidden="false" customHeight="false" outlineLevel="0" collapsed="false">
      <c r="A1947" s="22" t="n">
        <f aca="false">+'PLANTILLA PEDIDOS'!$S$1</f>
        <v>45630</v>
      </c>
      <c r="B1947" s="1" t="str">
        <f aca="false">MID(+'PLANTILLA PEDIDOS'!O1951,1,4)</f>
        <v>7711</v>
      </c>
      <c r="C1947" s="1" t="str">
        <f aca="false">+'PLANTILLA PEDIDOS'!P1951</f>
        <v>ORTIZ SOLORZANO MARIA ERMELINDA</v>
      </c>
      <c r="D1947" s="1" t="str">
        <f aca="false">TEXT(+'PLANTILLA PEDIDOS'!Q1951,0)</f>
        <v>1000038146</v>
      </c>
      <c r="E1947" s="1" t="str">
        <f aca="false">TEXT(+'PLANTILLA PEDIDOS'!R1951,0)</f>
        <v>50640324</v>
      </c>
      <c r="F1947" s="1" t="str">
        <f aca="false">+'PLANTILLA PEDIDOS'!S1951</f>
        <v>EGU074</v>
      </c>
      <c r="G1947" s="1" t="str">
        <f aca="false">TEXT(+'PLANTILLA PEDIDOS'!T1951,0)</f>
        <v>814190417</v>
      </c>
      <c r="H1947" s="1" t="n">
        <f aca="false">+'PLANTILLA PEDIDOS'!U1951</f>
        <v>0</v>
      </c>
      <c r="I1947" s="1" t="str">
        <f aca="false">TEXT(+'PLANTILLA PEDIDOS'!V1951,0)</f>
        <v/>
      </c>
      <c r="J1947" s="1" t="str">
        <f aca="false">+'PLANTILLA PEDIDOS'!W1951</f>
        <v/>
      </c>
    </row>
    <row r="1948" customFormat="false" ht="13.8" hidden="false" customHeight="false" outlineLevel="0" collapsed="false">
      <c r="A1948" s="22" t="n">
        <f aca="false">+'PLANTILLA PEDIDOS'!$S$1</f>
        <v>45630</v>
      </c>
      <c r="B1948" s="1" t="str">
        <f aca="false">MID(+'PLANTILLA PEDIDOS'!O1952,1,4)</f>
        <v>7711</v>
      </c>
      <c r="C1948" s="1" t="str">
        <f aca="false">+'PLANTILLA PEDIDOS'!P1952</f>
        <v>ORTIZ SOLORZANO MARIA ERMELINDA</v>
      </c>
      <c r="D1948" s="1" t="str">
        <f aca="false">TEXT(+'PLANTILLA PEDIDOS'!Q1952,0)</f>
        <v>1000038146</v>
      </c>
      <c r="E1948" s="1" t="str">
        <f aca="false">TEXT(+'PLANTILLA PEDIDOS'!R1952,0)</f>
        <v>50640324</v>
      </c>
      <c r="F1948" s="1" t="str">
        <f aca="false">+'PLANTILLA PEDIDOS'!S1952</f>
        <v>EGU074</v>
      </c>
      <c r="G1948" s="1" t="str">
        <f aca="false">TEXT(+'PLANTILLA PEDIDOS'!T1952,0)</f>
        <v>814190417</v>
      </c>
      <c r="H1948" s="1" t="n">
        <f aca="false">+'PLANTILLA PEDIDOS'!U1952</f>
        <v>0</v>
      </c>
      <c r="I1948" s="1" t="str">
        <f aca="false">TEXT(+'PLANTILLA PEDIDOS'!V1952,0)</f>
        <v/>
      </c>
      <c r="J1948" s="1" t="str">
        <f aca="false">+'PLANTILLA PEDIDOS'!W1952</f>
        <v/>
      </c>
    </row>
    <row r="1949" customFormat="false" ht="13.8" hidden="false" customHeight="false" outlineLevel="0" collapsed="false">
      <c r="A1949" s="22" t="n">
        <f aca="false">+'PLANTILLA PEDIDOS'!$S$1</f>
        <v>45630</v>
      </c>
      <c r="B1949" s="1" t="str">
        <f aca="false">MID(+'PLANTILLA PEDIDOS'!O1953,1,4)</f>
        <v>7711</v>
      </c>
      <c r="C1949" s="1" t="str">
        <f aca="false">+'PLANTILLA PEDIDOS'!P1953</f>
        <v>ORTIZ SOLORZANO MARIA ERMELINDA</v>
      </c>
      <c r="D1949" s="1" t="str">
        <f aca="false">TEXT(+'PLANTILLA PEDIDOS'!Q1953,0)</f>
        <v>1000038146</v>
      </c>
      <c r="E1949" s="1" t="str">
        <f aca="false">TEXT(+'PLANTILLA PEDIDOS'!R1953,0)</f>
        <v>50640324</v>
      </c>
      <c r="F1949" s="1" t="str">
        <f aca="false">+'PLANTILLA PEDIDOS'!S1953</f>
        <v>EGU074</v>
      </c>
      <c r="G1949" s="1" t="str">
        <f aca="false">TEXT(+'PLANTILLA PEDIDOS'!T1953,0)</f>
        <v>814190417</v>
      </c>
      <c r="H1949" s="1" t="n">
        <f aca="false">+'PLANTILLA PEDIDOS'!U1953</f>
        <v>0</v>
      </c>
      <c r="I1949" s="1" t="str">
        <f aca="false">TEXT(+'PLANTILLA PEDIDOS'!V1953,0)</f>
        <v/>
      </c>
      <c r="J1949" s="1" t="str">
        <f aca="false">+'PLANTILLA PEDIDOS'!W1953</f>
        <v/>
      </c>
    </row>
    <row r="1950" customFormat="false" ht="13.8" hidden="false" customHeight="false" outlineLevel="0" collapsed="false">
      <c r="A1950" s="22" t="n">
        <f aca="false">+'PLANTILLA PEDIDOS'!$S$1</f>
        <v>45630</v>
      </c>
      <c r="B1950" s="1" t="str">
        <f aca="false">MID(+'PLANTILLA PEDIDOS'!O1954,1,4)</f>
        <v>7711</v>
      </c>
      <c r="C1950" s="1" t="str">
        <f aca="false">+'PLANTILLA PEDIDOS'!P1954</f>
        <v>ORTIZ SOLORZANO MARIA ERMELINDA</v>
      </c>
      <c r="D1950" s="1" t="str">
        <f aca="false">TEXT(+'PLANTILLA PEDIDOS'!Q1954,0)</f>
        <v>1000038146</v>
      </c>
      <c r="E1950" s="1" t="str">
        <f aca="false">TEXT(+'PLANTILLA PEDIDOS'!R1954,0)</f>
        <v>50640324</v>
      </c>
      <c r="F1950" s="1" t="str">
        <f aca="false">+'PLANTILLA PEDIDOS'!S1954</f>
        <v>EGU074</v>
      </c>
      <c r="G1950" s="1" t="str">
        <f aca="false">TEXT(+'PLANTILLA PEDIDOS'!T1954,0)</f>
        <v>814190417</v>
      </c>
      <c r="H1950" s="1" t="n">
        <f aca="false">+'PLANTILLA PEDIDOS'!U1954</f>
        <v>0</v>
      </c>
      <c r="I1950" s="1" t="str">
        <f aca="false">TEXT(+'PLANTILLA PEDIDOS'!V1954,0)</f>
        <v/>
      </c>
      <c r="J1950" s="1" t="str">
        <f aca="false">+'PLANTILLA PEDIDOS'!W1954</f>
        <v/>
      </c>
    </row>
    <row r="1951" customFormat="false" ht="13.8" hidden="false" customHeight="false" outlineLevel="0" collapsed="false">
      <c r="A1951" s="22" t="n">
        <f aca="false">+'PLANTILLA PEDIDOS'!$S$1</f>
        <v>45630</v>
      </c>
      <c r="B1951" s="1" t="str">
        <f aca="false">MID(+'PLANTILLA PEDIDOS'!O1955,1,4)</f>
        <v>7711</v>
      </c>
      <c r="C1951" s="1" t="str">
        <f aca="false">+'PLANTILLA PEDIDOS'!P1955</f>
        <v>ORTIZ SOLORZANO MARIA ERMELINDA</v>
      </c>
      <c r="D1951" s="1" t="str">
        <f aca="false">TEXT(+'PLANTILLA PEDIDOS'!Q1955,0)</f>
        <v>1000038146</v>
      </c>
      <c r="E1951" s="1" t="str">
        <f aca="false">TEXT(+'PLANTILLA PEDIDOS'!R1955,0)</f>
        <v>50640324</v>
      </c>
      <c r="F1951" s="1" t="str">
        <f aca="false">+'PLANTILLA PEDIDOS'!S1955</f>
        <v>EGU074</v>
      </c>
      <c r="G1951" s="1" t="str">
        <f aca="false">TEXT(+'PLANTILLA PEDIDOS'!T1955,0)</f>
        <v>814190417</v>
      </c>
      <c r="H1951" s="1" t="n">
        <f aca="false">+'PLANTILLA PEDIDOS'!U1955</f>
        <v>0</v>
      </c>
      <c r="I1951" s="1" t="str">
        <f aca="false">TEXT(+'PLANTILLA PEDIDOS'!V1955,0)</f>
        <v/>
      </c>
      <c r="J1951" s="1" t="str">
        <f aca="false">+'PLANTILLA PEDIDOS'!W1955</f>
        <v/>
      </c>
    </row>
    <row r="1952" customFormat="false" ht="13.8" hidden="false" customHeight="false" outlineLevel="0" collapsed="false">
      <c r="A1952" s="22" t="n">
        <f aca="false">+'PLANTILLA PEDIDOS'!$S$1</f>
        <v>45630</v>
      </c>
      <c r="B1952" s="1" t="str">
        <f aca="false">MID(+'PLANTILLA PEDIDOS'!O1956,1,4)</f>
        <v>7711</v>
      </c>
      <c r="C1952" s="1" t="str">
        <f aca="false">+'PLANTILLA PEDIDOS'!P1956</f>
        <v>ORTIZ SOLORZANO MARIA ERMELINDA</v>
      </c>
      <c r="D1952" s="1" t="str">
        <f aca="false">TEXT(+'PLANTILLA PEDIDOS'!Q1956,0)</f>
        <v>1000038146</v>
      </c>
      <c r="E1952" s="1" t="str">
        <f aca="false">TEXT(+'PLANTILLA PEDIDOS'!R1956,0)</f>
        <v>50640324</v>
      </c>
      <c r="F1952" s="1" t="str">
        <f aca="false">+'PLANTILLA PEDIDOS'!S1956</f>
        <v>EGU074</v>
      </c>
      <c r="G1952" s="1" t="str">
        <f aca="false">TEXT(+'PLANTILLA PEDIDOS'!T1956,0)</f>
        <v>814190417</v>
      </c>
      <c r="H1952" s="1" t="n">
        <f aca="false">+'PLANTILLA PEDIDOS'!U1956</f>
        <v>0</v>
      </c>
      <c r="I1952" s="1" t="str">
        <f aca="false">TEXT(+'PLANTILLA PEDIDOS'!V1956,0)</f>
        <v/>
      </c>
      <c r="J1952" s="1" t="str">
        <f aca="false">+'PLANTILLA PEDIDOS'!W1956</f>
        <v/>
      </c>
    </row>
    <row r="1953" customFormat="false" ht="13.8" hidden="false" customHeight="false" outlineLevel="0" collapsed="false">
      <c r="A1953" s="22" t="n">
        <f aca="false">+'PLANTILLA PEDIDOS'!$S$1</f>
        <v>45630</v>
      </c>
      <c r="B1953" s="1" t="str">
        <f aca="false">MID(+'PLANTILLA PEDIDOS'!O1957,1,4)</f>
        <v>7711</v>
      </c>
      <c r="C1953" s="1" t="str">
        <f aca="false">+'PLANTILLA PEDIDOS'!P1957</f>
        <v>CABRERA CAMPOVERDE STEPHANIE GABR</v>
      </c>
      <c r="D1953" s="1" t="str">
        <f aca="false">TEXT(+'PLANTILLA PEDIDOS'!Q1957,0)</f>
        <v>1000113186</v>
      </c>
      <c r="E1953" s="1" t="str">
        <f aca="false">TEXT(+'PLANTILLA PEDIDOS'!R1957,0)</f>
        <v>50640324</v>
      </c>
      <c r="F1953" s="1" t="str">
        <f aca="false">+'PLANTILLA PEDIDOS'!S1957</f>
        <v>EGU074</v>
      </c>
      <c r="G1953" s="1" t="str">
        <f aca="false">TEXT(+'PLANTILLA PEDIDOS'!T1957,0)</f>
        <v>814190417</v>
      </c>
      <c r="H1953" s="1" t="n">
        <f aca="false">+'PLANTILLA PEDIDOS'!U1957</f>
        <v>0</v>
      </c>
      <c r="I1953" s="1" t="str">
        <f aca="false">TEXT(+'PLANTILLA PEDIDOS'!V1957,0)</f>
        <v/>
      </c>
      <c r="J1953" s="1" t="str">
        <f aca="false">+'PLANTILLA PEDIDOS'!W1957</f>
        <v/>
      </c>
    </row>
    <row r="1954" customFormat="false" ht="13.8" hidden="false" customHeight="false" outlineLevel="0" collapsed="false">
      <c r="A1954" s="22" t="n">
        <f aca="false">+'PLANTILLA PEDIDOS'!$S$1</f>
        <v>45630</v>
      </c>
      <c r="B1954" s="1" t="str">
        <f aca="false">MID(+'PLANTILLA PEDIDOS'!O1958,1,4)</f>
        <v>7711</v>
      </c>
      <c r="C1954" s="1" t="str">
        <f aca="false">+'PLANTILLA PEDIDOS'!P1958</f>
        <v>CABRERA CAMPOVERDE STEPHANIE GABR</v>
      </c>
      <c r="D1954" s="1" t="str">
        <f aca="false">TEXT(+'PLANTILLA PEDIDOS'!Q1958,0)</f>
        <v>1000113186</v>
      </c>
      <c r="E1954" s="1" t="str">
        <f aca="false">TEXT(+'PLANTILLA PEDIDOS'!R1958,0)</f>
        <v>50640324</v>
      </c>
      <c r="F1954" s="1" t="str">
        <f aca="false">+'PLANTILLA PEDIDOS'!S1958</f>
        <v>EGU074</v>
      </c>
      <c r="G1954" s="1" t="str">
        <f aca="false">TEXT(+'PLANTILLA PEDIDOS'!T1958,0)</f>
        <v>814190417</v>
      </c>
      <c r="H1954" s="1" t="n">
        <f aca="false">+'PLANTILLA PEDIDOS'!U1958</f>
        <v>0</v>
      </c>
      <c r="I1954" s="1" t="str">
        <f aca="false">TEXT(+'PLANTILLA PEDIDOS'!V1958,0)</f>
        <v/>
      </c>
      <c r="J1954" s="1" t="str">
        <f aca="false">+'PLANTILLA PEDIDOS'!W1958</f>
        <v/>
      </c>
    </row>
    <row r="1955" customFormat="false" ht="13.8" hidden="false" customHeight="false" outlineLevel="0" collapsed="false">
      <c r="A1955" s="22" t="n">
        <f aca="false">+'PLANTILLA PEDIDOS'!$S$1</f>
        <v>45630</v>
      </c>
      <c r="B1955" s="1" t="str">
        <f aca="false">MID(+'PLANTILLA PEDIDOS'!O1959,1,4)</f>
        <v>7711</v>
      </c>
      <c r="C1955" s="1" t="str">
        <f aca="false">+'PLANTILLA PEDIDOS'!P1959</f>
        <v>CABRERA CAMPOVERDE STEPHANIE GABR</v>
      </c>
      <c r="D1955" s="1" t="str">
        <f aca="false">TEXT(+'PLANTILLA PEDIDOS'!Q1959,0)</f>
        <v>1000113186</v>
      </c>
      <c r="E1955" s="1" t="str">
        <f aca="false">TEXT(+'PLANTILLA PEDIDOS'!R1959,0)</f>
        <v>50640324</v>
      </c>
      <c r="F1955" s="1" t="str">
        <f aca="false">+'PLANTILLA PEDIDOS'!S1959</f>
        <v>EGU074</v>
      </c>
      <c r="G1955" s="1" t="str">
        <f aca="false">TEXT(+'PLANTILLA PEDIDOS'!T1959,0)</f>
        <v>814190695</v>
      </c>
      <c r="H1955" s="1" t="n">
        <f aca="false">+'PLANTILLA PEDIDOS'!U1959</f>
        <v>0</v>
      </c>
      <c r="I1955" s="1" t="str">
        <f aca="false">TEXT(+'PLANTILLA PEDIDOS'!V1959,0)</f>
        <v/>
      </c>
      <c r="J1955" s="1" t="str">
        <f aca="false">+'PLANTILLA PEDIDOS'!W1959</f>
        <v/>
      </c>
    </row>
    <row r="1956" customFormat="false" ht="13.8" hidden="false" customHeight="false" outlineLevel="0" collapsed="false">
      <c r="A1956" s="22" t="n">
        <f aca="false">+'PLANTILLA PEDIDOS'!$S$1</f>
        <v>45630</v>
      </c>
      <c r="B1956" s="1" t="str">
        <f aca="false">MID(+'PLANTILLA PEDIDOS'!O1960,1,4)</f>
        <v>7711</v>
      </c>
      <c r="C1956" s="1" t="str">
        <f aca="false">+'PLANTILLA PEDIDOS'!P1960</f>
        <v>CABRERA CAMPOVERDE STEPHANIE GABR</v>
      </c>
      <c r="D1956" s="1" t="str">
        <f aca="false">TEXT(+'PLANTILLA PEDIDOS'!Q1960,0)</f>
        <v>1000113186</v>
      </c>
      <c r="E1956" s="1" t="str">
        <f aca="false">TEXT(+'PLANTILLA PEDIDOS'!R1960,0)</f>
        <v>50640324</v>
      </c>
      <c r="F1956" s="1" t="str">
        <f aca="false">+'PLANTILLA PEDIDOS'!S1960</f>
        <v>EGU074</v>
      </c>
      <c r="G1956" s="1" t="str">
        <f aca="false">TEXT(+'PLANTILLA PEDIDOS'!T1960,0)</f>
        <v>814190695</v>
      </c>
      <c r="H1956" s="1" t="n">
        <f aca="false">+'PLANTILLA PEDIDOS'!U1960</f>
        <v>0</v>
      </c>
      <c r="I1956" s="1" t="str">
        <f aca="false">TEXT(+'PLANTILLA PEDIDOS'!V1960,0)</f>
        <v/>
      </c>
      <c r="J1956" s="1" t="str">
        <f aca="false">+'PLANTILLA PEDIDOS'!W1960</f>
        <v/>
      </c>
    </row>
    <row r="1957" customFormat="false" ht="13.8" hidden="false" customHeight="false" outlineLevel="0" collapsed="false">
      <c r="A1957" s="22" t="n">
        <f aca="false">+'PLANTILLA PEDIDOS'!$S$1</f>
        <v>45630</v>
      </c>
      <c r="B1957" s="1" t="str">
        <f aca="false">MID(+'PLANTILLA PEDIDOS'!O1961,1,4)</f>
        <v>7711</v>
      </c>
      <c r="C1957" s="1" t="str">
        <f aca="false">+'PLANTILLA PEDIDOS'!P1961</f>
        <v>CABRERA CAMPOVERDE STEPHANIE GABR</v>
      </c>
      <c r="D1957" s="1" t="str">
        <f aca="false">TEXT(+'PLANTILLA PEDIDOS'!Q1961,0)</f>
        <v>1000113186</v>
      </c>
      <c r="E1957" s="1" t="str">
        <f aca="false">TEXT(+'PLANTILLA PEDIDOS'!R1961,0)</f>
        <v>50640324</v>
      </c>
      <c r="F1957" s="1" t="str">
        <f aca="false">+'PLANTILLA PEDIDOS'!S1961</f>
        <v>EGU074</v>
      </c>
      <c r="G1957" s="1" t="str">
        <f aca="false">TEXT(+'PLANTILLA PEDIDOS'!T1961,0)</f>
        <v>814190695</v>
      </c>
      <c r="H1957" s="1" t="n">
        <f aca="false">+'PLANTILLA PEDIDOS'!U1961</f>
        <v>0</v>
      </c>
      <c r="I1957" s="1" t="str">
        <f aca="false">TEXT(+'PLANTILLA PEDIDOS'!V1961,0)</f>
        <v/>
      </c>
      <c r="J1957" s="1" t="str">
        <f aca="false">+'PLANTILLA PEDIDOS'!W1961</f>
        <v/>
      </c>
    </row>
    <row r="1958" customFormat="false" ht="13.8" hidden="false" customHeight="false" outlineLevel="0" collapsed="false">
      <c r="A1958" s="22" t="n">
        <f aca="false">+'PLANTILLA PEDIDOS'!$S$1</f>
        <v>45630</v>
      </c>
      <c r="B1958" s="1" t="str">
        <f aca="false">MID(+'PLANTILLA PEDIDOS'!O1962,1,4)</f>
        <v>7711</v>
      </c>
      <c r="C1958" s="1" t="str">
        <f aca="false">+'PLANTILLA PEDIDOS'!P1962</f>
        <v>CABRERA CAMPOVERDE STEPHANIE GABR</v>
      </c>
      <c r="D1958" s="1" t="str">
        <f aca="false">TEXT(+'PLANTILLA PEDIDOS'!Q1962,0)</f>
        <v>1000113186</v>
      </c>
      <c r="E1958" s="1" t="str">
        <f aca="false">TEXT(+'PLANTILLA PEDIDOS'!R1962,0)</f>
        <v>50640324</v>
      </c>
      <c r="F1958" s="1" t="str">
        <f aca="false">+'PLANTILLA PEDIDOS'!S1962</f>
        <v>EGU074</v>
      </c>
      <c r="G1958" s="1" t="str">
        <f aca="false">TEXT(+'PLANTILLA PEDIDOS'!T1962,0)</f>
        <v>814190695</v>
      </c>
      <c r="H1958" s="1" t="n">
        <f aca="false">+'PLANTILLA PEDIDOS'!U1962</f>
        <v>0</v>
      </c>
      <c r="I1958" s="1" t="str">
        <f aca="false">TEXT(+'PLANTILLA PEDIDOS'!V1962,0)</f>
        <v/>
      </c>
      <c r="J1958" s="1" t="str">
        <f aca="false">+'PLANTILLA PEDIDOS'!W1962</f>
        <v/>
      </c>
    </row>
    <row r="1959" customFormat="false" ht="13.8" hidden="false" customHeight="false" outlineLevel="0" collapsed="false">
      <c r="A1959" s="22" t="n">
        <f aca="false">+'PLANTILLA PEDIDOS'!$S$1</f>
        <v>45630</v>
      </c>
      <c r="B1959" s="1" t="str">
        <f aca="false">MID(+'PLANTILLA PEDIDOS'!O1963,1,4)</f>
        <v>7711</v>
      </c>
      <c r="C1959" s="1" t="str">
        <f aca="false">+'PLANTILLA PEDIDOS'!P1963</f>
        <v>CABRERA CAMPOVERDE STEPHANIE GABR</v>
      </c>
      <c r="D1959" s="1" t="str">
        <f aca="false">TEXT(+'PLANTILLA PEDIDOS'!Q1963,0)</f>
        <v>1000113186</v>
      </c>
      <c r="E1959" s="1" t="str">
        <f aca="false">TEXT(+'PLANTILLA PEDIDOS'!R1963,0)</f>
        <v>50640324</v>
      </c>
      <c r="F1959" s="1" t="str">
        <f aca="false">+'PLANTILLA PEDIDOS'!S1963</f>
        <v>EGU074</v>
      </c>
      <c r="G1959" s="1" t="str">
        <f aca="false">TEXT(+'PLANTILLA PEDIDOS'!T1963,0)</f>
        <v>814190695</v>
      </c>
      <c r="H1959" s="1" t="n">
        <f aca="false">+'PLANTILLA PEDIDOS'!U1963</f>
        <v>0</v>
      </c>
      <c r="I1959" s="1" t="str">
        <f aca="false">TEXT(+'PLANTILLA PEDIDOS'!V1963,0)</f>
        <v/>
      </c>
      <c r="J1959" s="1" t="str">
        <f aca="false">+'PLANTILLA PEDIDOS'!W1963</f>
        <v/>
      </c>
    </row>
    <row r="1960" customFormat="false" ht="13.8" hidden="false" customHeight="false" outlineLevel="0" collapsed="false">
      <c r="A1960" s="22" t="n">
        <f aca="false">+'PLANTILLA PEDIDOS'!$S$1</f>
        <v>45630</v>
      </c>
      <c r="B1960" s="1" t="str">
        <f aca="false">MID(+'PLANTILLA PEDIDOS'!O1964,1,4)</f>
        <v>7711</v>
      </c>
      <c r="C1960" s="1" t="str">
        <f aca="false">+'PLANTILLA PEDIDOS'!P1964</f>
        <v>CABRERA CAMPOVERDE STEPHANIE GABR</v>
      </c>
      <c r="D1960" s="1" t="str">
        <f aca="false">TEXT(+'PLANTILLA PEDIDOS'!Q1964,0)</f>
        <v>1000113186</v>
      </c>
      <c r="E1960" s="1" t="str">
        <f aca="false">TEXT(+'PLANTILLA PEDIDOS'!R1964,0)</f>
        <v>50640324</v>
      </c>
      <c r="F1960" s="1" t="str">
        <f aca="false">+'PLANTILLA PEDIDOS'!S1964</f>
        <v>EGU074</v>
      </c>
      <c r="G1960" s="1" t="str">
        <f aca="false">TEXT(+'PLANTILLA PEDIDOS'!T1964,0)</f>
        <v>814190695</v>
      </c>
      <c r="H1960" s="1" t="n">
        <f aca="false">+'PLANTILLA PEDIDOS'!U1964</f>
        <v>0</v>
      </c>
      <c r="I1960" s="1" t="str">
        <f aca="false">TEXT(+'PLANTILLA PEDIDOS'!V1964,0)</f>
        <v/>
      </c>
      <c r="J1960" s="1" t="str">
        <f aca="false">+'PLANTILLA PEDIDOS'!W1964</f>
        <v/>
      </c>
    </row>
    <row r="1961" customFormat="false" ht="13.8" hidden="false" customHeight="false" outlineLevel="0" collapsed="false">
      <c r="A1961" s="22" t="n">
        <f aca="false">+'PLANTILLA PEDIDOS'!$S$1</f>
        <v>45630</v>
      </c>
      <c r="B1961" s="1" t="str">
        <f aca="false">MID(+'PLANTILLA PEDIDOS'!O1965,1,4)</f>
        <v>7711</v>
      </c>
      <c r="C1961" s="1" t="str">
        <f aca="false">+'PLANTILLA PEDIDOS'!P1965</f>
        <v>CABRERA CAMPOVERDE STEPHANIE GABR</v>
      </c>
      <c r="D1961" s="1" t="str">
        <f aca="false">TEXT(+'PLANTILLA PEDIDOS'!Q1965,0)</f>
        <v>1000113186</v>
      </c>
      <c r="E1961" s="1" t="str">
        <f aca="false">TEXT(+'PLANTILLA PEDIDOS'!R1965,0)</f>
        <v>50640324</v>
      </c>
      <c r="F1961" s="1" t="str">
        <f aca="false">+'PLANTILLA PEDIDOS'!S1965</f>
        <v>EGU074</v>
      </c>
      <c r="G1961" s="1" t="str">
        <f aca="false">TEXT(+'PLANTILLA PEDIDOS'!T1965,0)</f>
        <v>814190695</v>
      </c>
      <c r="H1961" s="1" t="n">
        <f aca="false">+'PLANTILLA PEDIDOS'!U1965</f>
        <v>0</v>
      </c>
      <c r="I1961" s="1" t="str">
        <f aca="false">TEXT(+'PLANTILLA PEDIDOS'!V1965,0)</f>
        <v/>
      </c>
      <c r="J1961" s="1" t="str">
        <f aca="false">+'PLANTILLA PEDIDOS'!W1965</f>
        <v/>
      </c>
    </row>
    <row r="1962" customFormat="false" ht="13.8" hidden="false" customHeight="false" outlineLevel="0" collapsed="false">
      <c r="A1962" s="22" t="n">
        <f aca="false">+'PLANTILLA PEDIDOS'!$S$1</f>
        <v>45630</v>
      </c>
      <c r="B1962" s="1" t="str">
        <f aca="false">MID(+'PLANTILLA PEDIDOS'!O1966,1,4)</f>
        <v>7711</v>
      </c>
      <c r="C1962" s="1" t="str">
        <f aca="false">+'PLANTILLA PEDIDOS'!P1966</f>
        <v>CABRERA CAMPOVERDE STEPHANIE GABR</v>
      </c>
      <c r="D1962" s="1" t="str">
        <f aca="false">TEXT(+'PLANTILLA PEDIDOS'!Q1966,0)</f>
        <v>1000113186</v>
      </c>
      <c r="E1962" s="1" t="str">
        <f aca="false">TEXT(+'PLANTILLA PEDIDOS'!R1966,0)</f>
        <v>50640324</v>
      </c>
      <c r="F1962" s="1" t="str">
        <f aca="false">+'PLANTILLA PEDIDOS'!S1966</f>
        <v>EGU074</v>
      </c>
      <c r="G1962" s="1" t="str">
        <f aca="false">TEXT(+'PLANTILLA PEDIDOS'!T1966,0)</f>
        <v>814190695</v>
      </c>
      <c r="H1962" s="1" t="n">
        <f aca="false">+'PLANTILLA PEDIDOS'!U1966</f>
        <v>0</v>
      </c>
      <c r="I1962" s="1" t="str">
        <f aca="false">TEXT(+'PLANTILLA PEDIDOS'!V1966,0)</f>
        <v/>
      </c>
      <c r="J1962" s="1" t="str">
        <f aca="false">+'PLANTILLA PEDIDOS'!W1966</f>
        <v/>
      </c>
    </row>
    <row r="1963" customFormat="false" ht="13.8" hidden="false" customHeight="false" outlineLevel="0" collapsed="false">
      <c r="A1963" s="22" t="n">
        <f aca="false">+'PLANTILLA PEDIDOS'!$S$1</f>
        <v>45630</v>
      </c>
      <c r="B1963" s="1" t="str">
        <f aca="false">MID(+'PLANTILLA PEDIDOS'!O1967,1,4)</f>
        <v>7711</v>
      </c>
      <c r="C1963" s="1" t="str">
        <f aca="false">+'PLANTILLA PEDIDOS'!P1967</f>
        <v>CABRERA CAMPOVERDE STEPHANIE GABR</v>
      </c>
      <c r="D1963" s="1" t="str">
        <f aca="false">TEXT(+'PLANTILLA PEDIDOS'!Q1967,0)</f>
        <v>1000113186</v>
      </c>
      <c r="E1963" s="1" t="str">
        <f aca="false">TEXT(+'PLANTILLA PEDIDOS'!R1967,0)</f>
        <v>50640324</v>
      </c>
      <c r="F1963" s="1" t="str">
        <f aca="false">+'PLANTILLA PEDIDOS'!S1967</f>
        <v>EGU074</v>
      </c>
      <c r="G1963" s="1" t="str">
        <f aca="false">TEXT(+'PLANTILLA PEDIDOS'!T1967,0)</f>
        <v>814190695</v>
      </c>
      <c r="H1963" s="1" t="n">
        <f aca="false">+'PLANTILLA PEDIDOS'!U1967</f>
        <v>1</v>
      </c>
      <c r="I1963" s="1" t="str">
        <f aca="false">TEXT(+'PLANTILLA PEDIDOS'!V1967,0)</f>
        <v>17155</v>
      </c>
      <c r="J1963" s="1" t="n">
        <f aca="false">+'PLANTILLA PEDIDOS'!W1967</f>
        <v>20</v>
      </c>
    </row>
    <row r="1964" customFormat="false" ht="13.8" hidden="false" customHeight="false" outlineLevel="0" collapsed="false">
      <c r="A1964" s="22" t="n">
        <f aca="false">+'PLANTILLA PEDIDOS'!$S$1</f>
        <v>45630</v>
      </c>
      <c r="B1964" s="1" t="str">
        <f aca="false">MID(+'PLANTILLA PEDIDOS'!O1968,1,4)</f>
        <v>7711</v>
      </c>
      <c r="C1964" s="1" t="str">
        <f aca="false">+'PLANTILLA PEDIDOS'!P1968</f>
        <v>CABRERA CAMPOVERDE STEPHANIE GABR</v>
      </c>
      <c r="D1964" s="1" t="str">
        <f aca="false">TEXT(+'PLANTILLA PEDIDOS'!Q1968,0)</f>
        <v>1000113186</v>
      </c>
      <c r="E1964" s="1" t="str">
        <f aca="false">TEXT(+'PLANTILLA PEDIDOS'!R1968,0)</f>
        <v>50640324</v>
      </c>
      <c r="F1964" s="1" t="str">
        <f aca="false">+'PLANTILLA PEDIDOS'!S1968</f>
        <v>EGU074</v>
      </c>
      <c r="G1964" s="1" t="str">
        <f aca="false">TEXT(+'PLANTILLA PEDIDOS'!T1968,0)</f>
        <v>814190695</v>
      </c>
      <c r="H1964" s="1" t="n">
        <f aca="false">+'PLANTILLA PEDIDOS'!U1968</f>
        <v>0</v>
      </c>
      <c r="I1964" s="1" t="str">
        <f aca="false">TEXT(+'PLANTILLA PEDIDOS'!V1968,0)</f>
        <v/>
      </c>
      <c r="J1964" s="1" t="str">
        <f aca="false">+'PLANTILLA PEDIDOS'!W1968</f>
        <v/>
      </c>
    </row>
    <row r="1965" customFormat="false" ht="13.8" hidden="false" customHeight="false" outlineLevel="0" collapsed="false">
      <c r="A1965" s="22" t="n">
        <f aca="false">+'PLANTILLA PEDIDOS'!$S$1</f>
        <v>45630</v>
      </c>
      <c r="B1965" s="1" t="str">
        <f aca="false">MID(+'PLANTILLA PEDIDOS'!O1969,1,4)</f>
        <v>7711</v>
      </c>
      <c r="C1965" s="1" t="str">
        <f aca="false">+'PLANTILLA PEDIDOS'!P1969</f>
        <v>CABRERA CAMPOVERDE STEPHANIE GABR</v>
      </c>
      <c r="D1965" s="1" t="str">
        <f aca="false">TEXT(+'PLANTILLA PEDIDOS'!Q1969,0)</f>
        <v>1000113186</v>
      </c>
      <c r="E1965" s="1" t="str">
        <f aca="false">TEXT(+'PLANTILLA PEDIDOS'!R1969,0)</f>
        <v>50640324</v>
      </c>
      <c r="F1965" s="1" t="str">
        <f aca="false">+'PLANTILLA PEDIDOS'!S1969</f>
        <v>EGU074</v>
      </c>
      <c r="G1965" s="1" t="str">
        <f aca="false">TEXT(+'PLANTILLA PEDIDOS'!T1969,0)</f>
        <v>814190695</v>
      </c>
      <c r="H1965" s="1" t="n">
        <f aca="false">+'PLANTILLA PEDIDOS'!U1969</f>
        <v>0</v>
      </c>
      <c r="I1965" s="1" t="str">
        <f aca="false">TEXT(+'PLANTILLA PEDIDOS'!V1969,0)</f>
        <v/>
      </c>
      <c r="J1965" s="1" t="str">
        <f aca="false">+'PLANTILLA PEDIDOS'!W1969</f>
        <v/>
      </c>
    </row>
    <row r="1966" customFormat="false" ht="13.8" hidden="false" customHeight="false" outlineLevel="0" collapsed="false">
      <c r="A1966" s="22" t="n">
        <f aca="false">+'PLANTILLA PEDIDOS'!$S$1</f>
        <v>45630</v>
      </c>
      <c r="B1966" s="1" t="str">
        <f aca="false">MID(+'PLANTILLA PEDIDOS'!O1970,1,4)</f>
        <v>7711</v>
      </c>
      <c r="C1966" s="1" t="str">
        <f aca="false">+'PLANTILLA PEDIDOS'!P1970</f>
        <v>CABRERA CAMPOVERDE STEPHANIE GABR</v>
      </c>
      <c r="D1966" s="1" t="str">
        <f aca="false">TEXT(+'PLANTILLA PEDIDOS'!Q1970,0)</f>
        <v>1000113186</v>
      </c>
      <c r="E1966" s="1" t="str">
        <f aca="false">TEXT(+'PLANTILLA PEDIDOS'!R1970,0)</f>
        <v>50640324</v>
      </c>
      <c r="F1966" s="1" t="str">
        <f aca="false">+'PLANTILLA PEDIDOS'!S1970</f>
        <v>EGU074</v>
      </c>
      <c r="G1966" s="1" t="str">
        <f aca="false">TEXT(+'PLANTILLA PEDIDOS'!T1970,0)</f>
        <v>814190695</v>
      </c>
      <c r="H1966" s="1" t="n">
        <f aca="false">+'PLANTILLA PEDIDOS'!U1970</f>
        <v>0</v>
      </c>
      <c r="I1966" s="1" t="str">
        <f aca="false">TEXT(+'PLANTILLA PEDIDOS'!V1970,0)</f>
        <v/>
      </c>
      <c r="J1966" s="1" t="str">
        <f aca="false">+'PLANTILLA PEDIDOS'!W1970</f>
        <v/>
      </c>
    </row>
    <row r="1967" customFormat="false" ht="13.8" hidden="false" customHeight="false" outlineLevel="0" collapsed="false">
      <c r="A1967" s="22" t="n">
        <f aca="false">+'PLANTILLA PEDIDOS'!$S$1</f>
        <v>45630</v>
      </c>
      <c r="B1967" s="1" t="str">
        <f aca="false">MID(+'PLANTILLA PEDIDOS'!O1971,1,4)</f>
        <v>7711</v>
      </c>
      <c r="C1967" s="1" t="str">
        <f aca="false">+'PLANTILLA PEDIDOS'!P1971</f>
        <v>CABRERA CAMPOVERDE STEPHANIE GABR</v>
      </c>
      <c r="D1967" s="1" t="str">
        <f aca="false">TEXT(+'PLANTILLA PEDIDOS'!Q1971,0)</f>
        <v>1000113186</v>
      </c>
      <c r="E1967" s="1" t="str">
        <f aca="false">TEXT(+'PLANTILLA PEDIDOS'!R1971,0)</f>
        <v>50640324</v>
      </c>
      <c r="F1967" s="1" t="str">
        <f aca="false">+'PLANTILLA PEDIDOS'!S1971</f>
        <v>EGU074</v>
      </c>
      <c r="G1967" s="1" t="str">
        <f aca="false">TEXT(+'PLANTILLA PEDIDOS'!T1971,0)</f>
        <v>814190695</v>
      </c>
      <c r="H1967" s="1" t="n">
        <f aca="false">+'PLANTILLA PEDIDOS'!U1971</f>
        <v>0</v>
      </c>
      <c r="I1967" s="1" t="str">
        <f aca="false">TEXT(+'PLANTILLA PEDIDOS'!V1971,0)</f>
        <v/>
      </c>
      <c r="J1967" s="1" t="str">
        <f aca="false">+'PLANTILLA PEDIDOS'!W1971</f>
        <v/>
      </c>
    </row>
    <row r="1968" customFormat="false" ht="13.8" hidden="false" customHeight="false" outlineLevel="0" collapsed="false">
      <c r="A1968" s="22" t="n">
        <f aca="false">+'PLANTILLA PEDIDOS'!$S$1</f>
        <v>45630</v>
      </c>
      <c r="B1968" s="1" t="str">
        <f aca="false">MID(+'PLANTILLA PEDIDOS'!O1972,1,4)</f>
        <v>7711</v>
      </c>
      <c r="C1968" s="1" t="str">
        <f aca="false">+'PLANTILLA PEDIDOS'!P1972</f>
        <v>CABRERA CAMPOVERDE STEPHANIE GABR</v>
      </c>
      <c r="D1968" s="1" t="str">
        <f aca="false">TEXT(+'PLANTILLA PEDIDOS'!Q1972,0)</f>
        <v>1000113186</v>
      </c>
      <c r="E1968" s="1" t="str">
        <f aca="false">TEXT(+'PLANTILLA PEDIDOS'!R1972,0)</f>
        <v>50640324</v>
      </c>
      <c r="F1968" s="1" t="str">
        <f aca="false">+'PLANTILLA PEDIDOS'!S1972</f>
        <v>EGU074</v>
      </c>
      <c r="G1968" s="1" t="str">
        <f aca="false">TEXT(+'PLANTILLA PEDIDOS'!T1972,0)</f>
        <v>814190695</v>
      </c>
      <c r="H1968" s="1" t="n">
        <f aca="false">+'PLANTILLA PEDIDOS'!U1972</f>
        <v>0</v>
      </c>
      <c r="I1968" s="1" t="str">
        <f aca="false">TEXT(+'PLANTILLA PEDIDOS'!V1972,0)</f>
        <v/>
      </c>
      <c r="J1968" s="1" t="str">
        <f aca="false">+'PLANTILLA PEDIDOS'!W1972</f>
        <v/>
      </c>
    </row>
    <row r="1969" customFormat="false" ht="13.8" hidden="false" customHeight="false" outlineLevel="0" collapsed="false">
      <c r="A1969" s="22" t="n">
        <f aca="false">+'PLANTILLA PEDIDOS'!$S$1</f>
        <v>45630</v>
      </c>
      <c r="B1969" s="1" t="str">
        <f aca="false">MID(+'PLANTILLA PEDIDOS'!O1973,1,4)</f>
        <v>7711</v>
      </c>
      <c r="C1969" s="1" t="str">
        <f aca="false">+'PLANTILLA PEDIDOS'!P1973</f>
        <v>CABRERA CAMPOVERDE STEPHANIE GABR</v>
      </c>
      <c r="D1969" s="1" t="str">
        <f aca="false">TEXT(+'PLANTILLA PEDIDOS'!Q1973,0)</f>
        <v>1000113186</v>
      </c>
      <c r="E1969" s="1" t="str">
        <f aca="false">TEXT(+'PLANTILLA PEDIDOS'!R1973,0)</f>
        <v>50640324</v>
      </c>
      <c r="F1969" s="1" t="str">
        <f aca="false">+'PLANTILLA PEDIDOS'!S1973</f>
        <v>EGU074</v>
      </c>
      <c r="G1969" s="1" t="str">
        <f aca="false">TEXT(+'PLANTILLA PEDIDOS'!T1973,0)</f>
        <v>814190695</v>
      </c>
      <c r="H1969" s="1" t="n">
        <f aca="false">+'PLANTILLA PEDIDOS'!U1973</f>
        <v>0</v>
      </c>
      <c r="I1969" s="1" t="str">
        <f aca="false">TEXT(+'PLANTILLA PEDIDOS'!V1973,0)</f>
        <v/>
      </c>
      <c r="J1969" s="1" t="str">
        <f aca="false">+'PLANTILLA PEDIDOS'!W1973</f>
        <v/>
      </c>
    </row>
    <row r="1970" customFormat="false" ht="13.8" hidden="false" customHeight="false" outlineLevel="0" collapsed="false">
      <c r="A1970" s="22" t="n">
        <f aca="false">+'PLANTILLA PEDIDOS'!$S$1</f>
        <v>45630</v>
      </c>
      <c r="B1970" s="1" t="str">
        <f aca="false">MID(+'PLANTILLA PEDIDOS'!O1974,1,4)</f>
        <v>7711</v>
      </c>
      <c r="C1970" s="1" t="str">
        <f aca="false">+'PLANTILLA PEDIDOS'!P1974</f>
        <v>CABRERA CAMPOVERDE STEPHANIE GABR</v>
      </c>
      <c r="D1970" s="1" t="str">
        <f aca="false">TEXT(+'PLANTILLA PEDIDOS'!Q1974,0)</f>
        <v>1000113186</v>
      </c>
      <c r="E1970" s="1" t="str">
        <f aca="false">TEXT(+'PLANTILLA PEDIDOS'!R1974,0)</f>
        <v>50640324</v>
      </c>
      <c r="F1970" s="1" t="str">
        <f aca="false">+'PLANTILLA PEDIDOS'!S1974</f>
        <v>EGU074</v>
      </c>
      <c r="G1970" s="1" t="str">
        <f aca="false">TEXT(+'PLANTILLA PEDIDOS'!T1974,0)</f>
        <v>814190695</v>
      </c>
      <c r="H1970" s="1" t="n">
        <f aca="false">+'PLANTILLA PEDIDOS'!U1974</f>
        <v>0</v>
      </c>
      <c r="I1970" s="1" t="str">
        <f aca="false">TEXT(+'PLANTILLA PEDIDOS'!V1974,0)</f>
        <v/>
      </c>
      <c r="J1970" s="1" t="str">
        <f aca="false">+'PLANTILLA PEDIDOS'!W1974</f>
        <v/>
      </c>
    </row>
    <row r="1971" customFormat="false" ht="13.8" hidden="false" customHeight="false" outlineLevel="0" collapsed="false">
      <c r="A1971" s="22" t="n">
        <f aca="false">+'PLANTILLA PEDIDOS'!$S$1</f>
        <v>45630</v>
      </c>
      <c r="B1971" s="1" t="str">
        <f aca="false">MID(+'PLANTILLA PEDIDOS'!O1975,1,4)</f>
        <v>7711</v>
      </c>
      <c r="C1971" s="1" t="str">
        <f aca="false">+'PLANTILLA PEDIDOS'!P1975</f>
        <v>CABRERA CAMPOVERDE STEPHANIE GABR</v>
      </c>
      <c r="D1971" s="1" t="str">
        <f aca="false">TEXT(+'PLANTILLA PEDIDOS'!Q1975,0)</f>
        <v>1000113186</v>
      </c>
      <c r="E1971" s="1" t="str">
        <f aca="false">TEXT(+'PLANTILLA PEDIDOS'!R1975,0)</f>
        <v>50640324</v>
      </c>
      <c r="F1971" s="1" t="str">
        <f aca="false">+'PLANTILLA PEDIDOS'!S1975</f>
        <v>EGU074</v>
      </c>
      <c r="G1971" s="1" t="str">
        <f aca="false">TEXT(+'PLANTILLA PEDIDOS'!T1975,0)</f>
        <v>814190695</v>
      </c>
      <c r="H1971" s="1" t="n">
        <f aca="false">+'PLANTILLA PEDIDOS'!U1975</f>
        <v>0</v>
      </c>
      <c r="I1971" s="1" t="str">
        <f aca="false">TEXT(+'PLANTILLA PEDIDOS'!V1975,0)</f>
        <v/>
      </c>
      <c r="J1971" s="1" t="str">
        <f aca="false">+'PLANTILLA PEDIDOS'!W1975</f>
        <v/>
      </c>
    </row>
    <row r="1972" customFormat="false" ht="13.8" hidden="false" customHeight="false" outlineLevel="0" collapsed="false">
      <c r="A1972" s="22" t="n">
        <f aca="false">+'PLANTILLA PEDIDOS'!$S$1</f>
        <v>45630</v>
      </c>
      <c r="B1972" s="1" t="str">
        <f aca="false">MID(+'PLANTILLA PEDIDOS'!O1976,1,4)</f>
        <v>7711</v>
      </c>
      <c r="C1972" s="1" t="str">
        <f aca="false">+'PLANTILLA PEDIDOS'!P1976</f>
        <v>CABRERA CAMPOVERDE STEPHANIE GABR</v>
      </c>
      <c r="D1972" s="1" t="str">
        <f aca="false">TEXT(+'PLANTILLA PEDIDOS'!Q1976,0)</f>
        <v>1000113186</v>
      </c>
      <c r="E1972" s="1" t="str">
        <f aca="false">TEXT(+'PLANTILLA PEDIDOS'!R1976,0)</f>
        <v>50640324</v>
      </c>
      <c r="F1972" s="1" t="str">
        <f aca="false">+'PLANTILLA PEDIDOS'!S1976</f>
        <v>EGU074</v>
      </c>
      <c r="G1972" s="1" t="str">
        <f aca="false">TEXT(+'PLANTILLA PEDIDOS'!T1976,0)</f>
        <v>814190695</v>
      </c>
      <c r="H1972" s="1" t="n">
        <f aca="false">+'PLANTILLA PEDIDOS'!U1976</f>
        <v>0</v>
      </c>
      <c r="I1972" s="1" t="str">
        <f aca="false">TEXT(+'PLANTILLA PEDIDOS'!V1976,0)</f>
        <v/>
      </c>
      <c r="J1972" s="1" t="str">
        <f aca="false">+'PLANTILLA PEDIDOS'!W1976</f>
        <v/>
      </c>
    </row>
    <row r="1973" customFormat="false" ht="13.8" hidden="false" customHeight="false" outlineLevel="0" collapsed="false">
      <c r="A1973" s="22" t="n">
        <f aca="false">+'PLANTILLA PEDIDOS'!$S$1</f>
        <v>45630</v>
      </c>
      <c r="B1973" s="1" t="str">
        <f aca="false">MID(+'PLANTILLA PEDIDOS'!O1977,1,4)</f>
        <v>7711</v>
      </c>
      <c r="C1973" s="1" t="str">
        <f aca="false">+'PLANTILLA PEDIDOS'!P1977</f>
        <v>CABRERA CAMPOVERDE STEPHANIE GABR</v>
      </c>
      <c r="D1973" s="1" t="str">
        <f aca="false">TEXT(+'PLANTILLA PEDIDOS'!Q1977,0)</f>
        <v>1000113186</v>
      </c>
      <c r="E1973" s="1" t="str">
        <f aca="false">TEXT(+'PLANTILLA PEDIDOS'!R1977,0)</f>
        <v>50640324</v>
      </c>
      <c r="F1973" s="1" t="str">
        <f aca="false">+'PLANTILLA PEDIDOS'!S1977</f>
        <v>EGU074</v>
      </c>
      <c r="G1973" s="1" t="str">
        <f aca="false">TEXT(+'PLANTILLA PEDIDOS'!T1977,0)</f>
        <v>814190695</v>
      </c>
      <c r="H1973" s="1" t="n">
        <f aca="false">+'PLANTILLA PEDIDOS'!U1977</f>
        <v>0</v>
      </c>
      <c r="I1973" s="1" t="str">
        <f aca="false">TEXT(+'PLANTILLA PEDIDOS'!V1977,0)</f>
        <v/>
      </c>
      <c r="J1973" s="1" t="str">
        <f aca="false">+'PLANTILLA PEDIDOS'!W1977</f>
        <v/>
      </c>
    </row>
    <row r="1974" customFormat="false" ht="13.8" hidden="false" customHeight="false" outlineLevel="0" collapsed="false">
      <c r="A1974" s="22" t="n">
        <f aca="false">+'PLANTILLA PEDIDOS'!$S$1</f>
        <v>45630</v>
      </c>
      <c r="B1974" s="1" t="str">
        <f aca="false">MID(+'PLANTILLA PEDIDOS'!O1978,1,4)</f>
        <v>7711</v>
      </c>
      <c r="C1974" s="1" t="str">
        <f aca="false">+'PLANTILLA PEDIDOS'!P1978</f>
        <v>CABRERA CAMPOVERDE STEPHANIE GABR</v>
      </c>
      <c r="D1974" s="1" t="str">
        <f aca="false">TEXT(+'PLANTILLA PEDIDOS'!Q1978,0)</f>
        <v>1000113186</v>
      </c>
      <c r="E1974" s="1" t="str">
        <f aca="false">TEXT(+'PLANTILLA PEDIDOS'!R1978,0)</f>
        <v>50640324</v>
      </c>
      <c r="F1974" s="1" t="str">
        <f aca="false">+'PLANTILLA PEDIDOS'!S1978</f>
        <v>EGU074</v>
      </c>
      <c r="G1974" s="1" t="str">
        <f aca="false">TEXT(+'PLANTILLA PEDIDOS'!T1978,0)</f>
        <v>814190695</v>
      </c>
      <c r="H1974" s="1" t="n">
        <f aca="false">+'PLANTILLA PEDIDOS'!U1978</f>
        <v>0</v>
      </c>
      <c r="I1974" s="1" t="str">
        <f aca="false">TEXT(+'PLANTILLA PEDIDOS'!V1978,0)</f>
        <v/>
      </c>
      <c r="J1974" s="1" t="str">
        <f aca="false">+'PLANTILLA PEDIDOS'!W1978</f>
        <v/>
      </c>
    </row>
    <row r="1975" customFormat="false" ht="13.8" hidden="false" customHeight="false" outlineLevel="0" collapsed="false">
      <c r="A1975" s="22" t="n">
        <f aca="false">+'PLANTILLA PEDIDOS'!$S$1</f>
        <v>45630</v>
      </c>
      <c r="B1975" s="1" t="str">
        <f aca="false">MID(+'PLANTILLA PEDIDOS'!O1979,1,4)</f>
        <v>7711</v>
      </c>
      <c r="C1975" s="1" t="str">
        <f aca="false">+'PLANTILLA PEDIDOS'!P1979</f>
        <v>CABRERA CAMPOVERDE STEPHANIE GABR</v>
      </c>
      <c r="D1975" s="1" t="str">
        <f aca="false">TEXT(+'PLANTILLA PEDIDOS'!Q1979,0)</f>
        <v>1000113186</v>
      </c>
      <c r="E1975" s="1" t="str">
        <f aca="false">TEXT(+'PLANTILLA PEDIDOS'!R1979,0)</f>
        <v>50640324</v>
      </c>
      <c r="F1975" s="1" t="str">
        <f aca="false">+'PLANTILLA PEDIDOS'!S1979</f>
        <v>EGU074</v>
      </c>
      <c r="G1975" s="1" t="str">
        <f aca="false">TEXT(+'PLANTILLA PEDIDOS'!T1979,0)</f>
        <v>814190695</v>
      </c>
      <c r="H1975" s="1" t="n">
        <f aca="false">+'PLANTILLA PEDIDOS'!U1979</f>
        <v>0</v>
      </c>
      <c r="I1975" s="1" t="str">
        <f aca="false">TEXT(+'PLANTILLA PEDIDOS'!V1979,0)</f>
        <v/>
      </c>
      <c r="J1975" s="1" t="str">
        <f aca="false">+'PLANTILLA PEDIDOS'!W1979</f>
        <v/>
      </c>
    </row>
    <row r="1976" customFormat="false" ht="13.8" hidden="false" customHeight="false" outlineLevel="0" collapsed="false">
      <c r="A1976" s="22" t="n">
        <f aca="false">+'PLANTILLA PEDIDOS'!$S$1</f>
        <v>45630</v>
      </c>
      <c r="B1976" s="1" t="str">
        <f aca="false">MID(+'PLANTILLA PEDIDOS'!O1980,1,4)</f>
        <v>7711</v>
      </c>
      <c r="C1976" s="1" t="str">
        <f aca="false">+'PLANTILLA PEDIDOS'!P1980</f>
        <v>CABRERA CAMPOVERDE STEPHANIE GABR</v>
      </c>
      <c r="D1976" s="1" t="str">
        <f aca="false">TEXT(+'PLANTILLA PEDIDOS'!Q1980,0)</f>
        <v>1000113186</v>
      </c>
      <c r="E1976" s="1" t="str">
        <f aca="false">TEXT(+'PLANTILLA PEDIDOS'!R1980,0)</f>
        <v>50640324</v>
      </c>
      <c r="F1976" s="1" t="str">
        <f aca="false">+'PLANTILLA PEDIDOS'!S1980</f>
        <v>EGU074</v>
      </c>
      <c r="G1976" s="1" t="str">
        <f aca="false">TEXT(+'PLANTILLA PEDIDOS'!T1980,0)</f>
        <v>814190695</v>
      </c>
      <c r="H1976" s="1" t="n">
        <f aca="false">+'PLANTILLA PEDIDOS'!U1980</f>
        <v>0</v>
      </c>
      <c r="I1976" s="1" t="str">
        <f aca="false">TEXT(+'PLANTILLA PEDIDOS'!V1980,0)</f>
        <v/>
      </c>
      <c r="J1976" s="1" t="str">
        <f aca="false">+'PLANTILLA PEDIDOS'!W1980</f>
        <v/>
      </c>
    </row>
    <row r="1977" customFormat="false" ht="13.8" hidden="false" customHeight="false" outlineLevel="0" collapsed="false">
      <c r="A1977" s="22" t="n">
        <f aca="false">+'PLANTILLA PEDIDOS'!$S$1</f>
        <v>45630</v>
      </c>
      <c r="B1977" s="1" t="str">
        <f aca="false">MID(+'PLANTILLA PEDIDOS'!O1981,1,4)</f>
        <v>7711</v>
      </c>
      <c r="C1977" s="1" t="str">
        <f aca="false">+'PLANTILLA PEDIDOS'!P1981</f>
        <v>CABRERA CAMPOVERDE STEPHANIE GABR</v>
      </c>
      <c r="D1977" s="1" t="str">
        <f aca="false">TEXT(+'PLANTILLA PEDIDOS'!Q1981,0)</f>
        <v>1000113186</v>
      </c>
      <c r="E1977" s="1" t="str">
        <f aca="false">TEXT(+'PLANTILLA PEDIDOS'!R1981,0)</f>
        <v>50640324</v>
      </c>
      <c r="F1977" s="1" t="str">
        <f aca="false">+'PLANTILLA PEDIDOS'!S1981</f>
        <v>EGU074</v>
      </c>
      <c r="G1977" s="1" t="str">
        <f aca="false">TEXT(+'PLANTILLA PEDIDOS'!T1981,0)</f>
        <v>814190695</v>
      </c>
      <c r="H1977" s="1" t="n">
        <f aca="false">+'PLANTILLA PEDIDOS'!U1981</f>
        <v>0</v>
      </c>
      <c r="I1977" s="1" t="str">
        <f aca="false">TEXT(+'PLANTILLA PEDIDOS'!V1981,0)</f>
        <v/>
      </c>
      <c r="J1977" s="1" t="str">
        <f aca="false">+'PLANTILLA PEDIDOS'!W1981</f>
        <v/>
      </c>
    </row>
    <row r="1978" customFormat="false" ht="13.8" hidden="false" customHeight="false" outlineLevel="0" collapsed="false">
      <c r="A1978" s="22" t="n">
        <f aca="false">+'PLANTILLA PEDIDOS'!$S$1</f>
        <v>45630</v>
      </c>
      <c r="B1978" s="1" t="str">
        <f aca="false">MID(+'PLANTILLA PEDIDOS'!O1982,1,4)</f>
        <v>7711</v>
      </c>
      <c r="C1978" s="1" t="str">
        <f aca="false">+'PLANTILLA PEDIDOS'!P1982</f>
        <v>CABRERA CAMPOVERDE STEPHANIE GABR</v>
      </c>
      <c r="D1978" s="1" t="str">
        <f aca="false">TEXT(+'PLANTILLA PEDIDOS'!Q1982,0)</f>
        <v>1000113186</v>
      </c>
      <c r="E1978" s="1" t="str">
        <f aca="false">TEXT(+'PLANTILLA PEDIDOS'!R1982,0)</f>
        <v>50640324</v>
      </c>
      <c r="F1978" s="1" t="str">
        <f aca="false">+'PLANTILLA PEDIDOS'!S1982</f>
        <v>EGU074</v>
      </c>
      <c r="G1978" s="1" t="str">
        <f aca="false">TEXT(+'PLANTILLA PEDIDOS'!T1982,0)</f>
        <v>814190695</v>
      </c>
      <c r="H1978" s="1" t="n">
        <f aca="false">+'PLANTILLA PEDIDOS'!U1982</f>
        <v>0</v>
      </c>
      <c r="I1978" s="1" t="str">
        <f aca="false">TEXT(+'PLANTILLA PEDIDOS'!V1982,0)</f>
        <v/>
      </c>
      <c r="J1978" s="1" t="str">
        <f aca="false">+'PLANTILLA PEDIDOS'!W1982</f>
        <v/>
      </c>
    </row>
    <row r="1979" customFormat="false" ht="13.8" hidden="false" customHeight="false" outlineLevel="0" collapsed="false">
      <c r="A1979" s="22" t="n">
        <f aca="false">+'PLANTILLA PEDIDOS'!$S$1</f>
        <v>45630</v>
      </c>
      <c r="B1979" s="1" t="str">
        <f aca="false">MID(+'PLANTILLA PEDIDOS'!O1983,1,4)</f>
        <v>7711</v>
      </c>
      <c r="C1979" s="1" t="str">
        <f aca="false">+'PLANTILLA PEDIDOS'!P1983</f>
        <v>CABRERA CAMPOVERDE STEPHANIE GABR</v>
      </c>
      <c r="D1979" s="1" t="str">
        <f aca="false">TEXT(+'PLANTILLA PEDIDOS'!Q1983,0)</f>
        <v>1000113186</v>
      </c>
      <c r="E1979" s="1" t="str">
        <f aca="false">TEXT(+'PLANTILLA PEDIDOS'!R1983,0)</f>
        <v>50640324</v>
      </c>
      <c r="F1979" s="1" t="str">
        <f aca="false">+'PLANTILLA PEDIDOS'!S1983</f>
        <v>EGU074</v>
      </c>
      <c r="G1979" s="1" t="str">
        <f aca="false">TEXT(+'PLANTILLA PEDIDOS'!T1983,0)</f>
        <v>814190695</v>
      </c>
      <c r="H1979" s="1" t="n">
        <f aca="false">+'PLANTILLA PEDIDOS'!U1983</f>
        <v>0</v>
      </c>
      <c r="I1979" s="1" t="str">
        <f aca="false">TEXT(+'PLANTILLA PEDIDOS'!V1983,0)</f>
        <v/>
      </c>
      <c r="J1979" s="1" t="str">
        <f aca="false">+'PLANTILLA PEDIDOS'!W1983</f>
        <v/>
      </c>
    </row>
    <row r="1980" customFormat="false" ht="13.8" hidden="false" customHeight="false" outlineLevel="0" collapsed="false">
      <c r="A1980" s="22" t="n">
        <f aca="false">+'PLANTILLA PEDIDOS'!$S$1</f>
        <v>45630</v>
      </c>
      <c r="B1980" s="1" t="str">
        <f aca="false">MID(+'PLANTILLA PEDIDOS'!O1984,1,4)</f>
        <v>7711</v>
      </c>
      <c r="C1980" s="1" t="str">
        <f aca="false">+'PLANTILLA PEDIDOS'!P1984</f>
        <v>CABRERA CAMPOVERDE STEPHANIE GABR</v>
      </c>
      <c r="D1980" s="1" t="str">
        <f aca="false">TEXT(+'PLANTILLA PEDIDOS'!Q1984,0)</f>
        <v>1000113186</v>
      </c>
      <c r="E1980" s="1" t="str">
        <f aca="false">TEXT(+'PLANTILLA PEDIDOS'!R1984,0)</f>
        <v>50640324</v>
      </c>
      <c r="F1980" s="1" t="str">
        <f aca="false">+'PLANTILLA PEDIDOS'!S1984</f>
        <v>EGU074</v>
      </c>
      <c r="G1980" s="1" t="str">
        <f aca="false">TEXT(+'PLANTILLA PEDIDOS'!T1984,0)</f>
        <v>814190695</v>
      </c>
      <c r="H1980" s="1" t="n">
        <f aca="false">+'PLANTILLA PEDIDOS'!U1984</f>
        <v>0</v>
      </c>
      <c r="I1980" s="1" t="str">
        <f aca="false">TEXT(+'PLANTILLA PEDIDOS'!V1984,0)</f>
        <v/>
      </c>
      <c r="J1980" s="1" t="str">
        <f aca="false">+'PLANTILLA PEDIDOS'!W1984</f>
        <v/>
      </c>
    </row>
    <row r="1981" customFormat="false" ht="13.8" hidden="false" customHeight="false" outlineLevel="0" collapsed="false">
      <c r="A1981" s="22" t="n">
        <f aca="false">+'PLANTILLA PEDIDOS'!$S$1</f>
        <v>45630</v>
      </c>
      <c r="B1981" s="1" t="str">
        <f aca="false">MID(+'PLANTILLA PEDIDOS'!O1985,1,4)</f>
        <v>7711</v>
      </c>
      <c r="C1981" s="1" t="str">
        <f aca="false">+'PLANTILLA PEDIDOS'!P1985</f>
        <v>CABRERA CAMPOVERDE STEPHANIE GABR</v>
      </c>
      <c r="D1981" s="1" t="str">
        <f aca="false">TEXT(+'PLANTILLA PEDIDOS'!Q1985,0)</f>
        <v>1000113186</v>
      </c>
      <c r="E1981" s="1" t="str">
        <f aca="false">TEXT(+'PLANTILLA PEDIDOS'!R1985,0)</f>
        <v>50640324</v>
      </c>
      <c r="F1981" s="1" t="str">
        <f aca="false">+'PLANTILLA PEDIDOS'!S1985</f>
        <v>EGU074</v>
      </c>
      <c r="G1981" s="1" t="str">
        <f aca="false">TEXT(+'PLANTILLA PEDIDOS'!T1985,0)</f>
        <v>814190695</v>
      </c>
      <c r="H1981" s="1" t="n">
        <f aca="false">+'PLANTILLA PEDIDOS'!U1985</f>
        <v>0</v>
      </c>
      <c r="I1981" s="1" t="str">
        <f aca="false">TEXT(+'PLANTILLA PEDIDOS'!V1985,0)</f>
        <v/>
      </c>
      <c r="J1981" s="1" t="str">
        <f aca="false">+'PLANTILLA PEDIDOS'!W1985</f>
        <v/>
      </c>
    </row>
    <row r="1982" customFormat="false" ht="13.8" hidden="false" customHeight="false" outlineLevel="0" collapsed="false">
      <c r="A1982" s="22" t="n">
        <f aca="false">+'PLANTILLA PEDIDOS'!$S$1</f>
        <v>45630</v>
      </c>
      <c r="B1982" s="1" t="str">
        <f aca="false">MID(+'PLANTILLA PEDIDOS'!O1986,1,4)</f>
        <v>7711</v>
      </c>
      <c r="C1982" s="1" t="str">
        <f aca="false">+'PLANTILLA PEDIDOS'!P1986</f>
        <v>CABRERA CAMPOVERDE STEPHANIE GABR</v>
      </c>
      <c r="D1982" s="1" t="str">
        <f aca="false">TEXT(+'PLANTILLA PEDIDOS'!Q1986,0)</f>
        <v>1000113186</v>
      </c>
      <c r="E1982" s="1" t="str">
        <f aca="false">TEXT(+'PLANTILLA PEDIDOS'!R1986,0)</f>
        <v>50640324</v>
      </c>
      <c r="F1982" s="1" t="str">
        <f aca="false">+'PLANTILLA PEDIDOS'!S1986</f>
        <v>EGU074</v>
      </c>
      <c r="G1982" s="1" t="str">
        <f aca="false">TEXT(+'PLANTILLA PEDIDOS'!T1986,0)</f>
        <v>814190695</v>
      </c>
      <c r="H1982" s="1" t="n">
        <f aca="false">+'PLANTILLA PEDIDOS'!U1986</f>
        <v>0</v>
      </c>
      <c r="I1982" s="1" t="str">
        <f aca="false">TEXT(+'PLANTILLA PEDIDOS'!V1986,0)</f>
        <v/>
      </c>
      <c r="J1982" s="1" t="str">
        <f aca="false">+'PLANTILLA PEDIDOS'!W1986</f>
        <v/>
      </c>
    </row>
    <row r="1983" customFormat="false" ht="13.8" hidden="false" customHeight="false" outlineLevel="0" collapsed="false">
      <c r="A1983" s="22" t="n">
        <f aca="false">+'PLANTILLA PEDIDOS'!$S$1</f>
        <v>45630</v>
      </c>
      <c r="B1983" s="1" t="str">
        <f aca="false">MID(+'PLANTILLA PEDIDOS'!O1987,1,4)</f>
        <v>7711</v>
      </c>
      <c r="C1983" s="1" t="str">
        <f aca="false">+'PLANTILLA PEDIDOS'!P1987</f>
        <v>CABRERA CAMPOVERDE STEPHANIE GABR</v>
      </c>
      <c r="D1983" s="1" t="str">
        <f aca="false">TEXT(+'PLANTILLA PEDIDOS'!Q1987,0)</f>
        <v>1000113186</v>
      </c>
      <c r="E1983" s="1" t="str">
        <f aca="false">TEXT(+'PLANTILLA PEDIDOS'!R1987,0)</f>
        <v>50640324</v>
      </c>
      <c r="F1983" s="1" t="str">
        <f aca="false">+'PLANTILLA PEDIDOS'!S1987</f>
        <v>EGU074</v>
      </c>
      <c r="G1983" s="1" t="str">
        <f aca="false">TEXT(+'PLANTILLA PEDIDOS'!T1987,0)</f>
        <v>814190695</v>
      </c>
      <c r="H1983" s="1" t="n">
        <f aca="false">+'PLANTILLA PEDIDOS'!U1987</f>
        <v>0</v>
      </c>
      <c r="I1983" s="1" t="str">
        <f aca="false">TEXT(+'PLANTILLA PEDIDOS'!V1987,0)</f>
        <v/>
      </c>
      <c r="J1983" s="1" t="str">
        <f aca="false">+'PLANTILLA PEDIDOS'!W1987</f>
        <v/>
      </c>
    </row>
    <row r="1984" customFormat="false" ht="13.8" hidden="false" customHeight="false" outlineLevel="0" collapsed="false">
      <c r="A1984" s="22" t="n">
        <f aca="false">+'PLANTILLA PEDIDOS'!$S$1</f>
        <v>45630</v>
      </c>
      <c r="B1984" s="1" t="str">
        <f aca="false">MID(+'PLANTILLA PEDIDOS'!O1988,1,4)</f>
        <v>7711</v>
      </c>
      <c r="C1984" s="1" t="str">
        <f aca="false">+'PLANTILLA PEDIDOS'!P1988</f>
        <v>CABRERA CAMPOVERDE STEPHANIE GABR</v>
      </c>
      <c r="D1984" s="1" t="str">
        <f aca="false">TEXT(+'PLANTILLA PEDIDOS'!Q1988,0)</f>
        <v>1000113186</v>
      </c>
      <c r="E1984" s="1" t="str">
        <f aca="false">TEXT(+'PLANTILLA PEDIDOS'!R1988,0)</f>
        <v>50640324</v>
      </c>
      <c r="F1984" s="1" t="str">
        <f aca="false">+'PLANTILLA PEDIDOS'!S1988</f>
        <v>EGU074</v>
      </c>
      <c r="G1984" s="1" t="str">
        <f aca="false">TEXT(+'PLANTILLA PEDIDOS'!T1988,0)</f>
        <v>814190695</v>
      </c>
      <c r="H1984" s="1" t="n">
        <f aca="false">+'PLANTILLA PEDIDOS'!U1988</f>
        <v>0</v>
      </c>
      <c r="I1984" s="1" t="str">
        <f aca="false">TEXT(+'PLANTILLA PEDIDOS'!V1988,0)</f>
        <v/>
      </c>
      <c r="J1984" s="1" t="str">
        <f aca="false">+'PLANTILLA PEDIDOS'!W1988</f>
        <v/>
      </c>
    </row>
    <row r="1985" customFormat="false" ht="13.8" hidden="false" customHeight="false" outlineLevel="0" collapsed="false">
      <c r="A1985" s="22" t="n">
        <f aca="false">+'PLANTILLA PEDIDOS'!$S$1</f>
        <v>45630</v>
      </c>
      <c r="B1985" s="1" t="str">
        <f aca="false">MID(+'PLANTILLA PEDIDOS'!O1989,1,4)</f>
        <v>7711</v>
      </c>
      <c r="C1985" s="1" t="str">
        <f aca="false">+'PLANTILLA PEDIDOS'!P1989</f>
        <v>CABRERA CAMPOVERDE STEPHANIE GABR</v>
      </c>
      <c r="D1985" s="1" t="str">
        <f aca="false">TEXT(+'PLANTILLA PEDIDOS'!Q1989,0)</f>
        <v>1000113186</v>
      </c>
      <c r="E1985" s="1" t="str">
        <f aca="false">TEXT(+'PLANTILLA PEDIDOS'!R1989,0)</f>
        <v>50640324</v>
      </c>
      <c r="F1985" s="1" t="str">
        <f aca="false">+'PLANTILLA PEDIDOS'!S1989</f>
        <v>EGU074</v>
      </c>
      <c r="G1985" s="1" t="str">
        <f aca="false">TEXT(+'PLANTILLA PEDIDOS'!T1989,0)</f>
        <v>814190695</v>
      </c>
      <c r="H1985" s="1" t="n">
        <f aca="false">+'PLANTILLA PEDIDOS'!U1989</f>
        <v>0</v>
      </c>
      <c r="I1985" s="1" t="str">
        <f aca="false">TEXT(+'PLANTILLA PEDIDOS'!V1989,0)</f>
        <v/>
      </c>
      <c r="J1985" s="1" t="str">
        <f aca="false">+'PLANTILLA PEDIDOS'!W1989</f>
        <v/>
      </c>
    </row>
    <row r="1986" customFormat="false" ht="13.8" hidden="false" customHeight="false" outlineLevel="0" collapsed="false">
      <c r="A1986" s="22" t="n">
        <f aca="false">+'PLANTILLA PEDIDOS'!$S$1</f>
        <v>45630</v>
      </c>
      <c r="B1986" s="1" t="str">
        <f aca="false">MID(+'PLANTILLA PEDIDOS'!O1990,1,4)</f>
        <v>7711</v>
      </c>
      <c r="C1986" s="1" t="str">
        <f aca="false">+'PLANTILLA PEDIDOS'!P1990</f>
        <v>CABRERA CAMPOVERDE STEPHANIE GABR</v>
      </c>
      <c r="D1986" s="1" t="str">
        <f aca="false">TEXT(+'PLANTILLA PEDIDOS'!Q1990,0)</f>
        <v>1000113186</v>
      </c>
      <c r="E1986" s="1" t="str">
        <f aca="false">TEXT(+'PLANTILLA PEDIDOS'!R1990,0)</f>
        <v>50640324</v>
      </c>
      <c r="F1986" s="1" t="str">
        <f aca="false">+'PLANTILLA PEDIDOS'!S1990</f>
        <v>EGU074</v>
      </c>
      <c r="G1986" s="1" t="str">
        <f aca="false">TEXT(+'PLANTILLA PEDIDOS'!T1990,0)</f>
        <v>814190695</v>
      </c>
      <c r="H1986" s="1" t="n">
        <f aca="false">+'PLANTILLA PEDIDOS'!U1990</f>
        <v>0</v>
      </c>
      <c r="I1986" s="1" t="str">
        <f aca="false">TEXT(+'PLANTILLA PEDIDOS'!V1990,0)</f>
        <v/>
      </c>
      <c r="J1986" s="1" t="str">
        <f aca="false">+'PLANTILLA PEDIDOS'!W1990</f>
        <v/>
      </c>
    </row>
    <row r="1987" customFormat="false" ht="13.8" hidden="false" customHeight="false" outlineLevel="0" collapsed="false">
      <c r="A1987" s="22" t="n">
        <f aca="false">+'PLANTILLA PEDIDOS'!$S$1</f>
        <v>45630</v>
      </c>
      <c r="B1987" s="1" t="str">
        <f aca="false">MID(+'PLANTILLA PEDIDOS'!O1991,1,4)</f>
        <v>7711</v>
      </c>
      <c r="C1987" s="1" t="str">
        <f aca="false">+'PLANTILLA PEDIDOS'!P1991</f>
        <v>CABRERA CAMPOVERDE STEPHANIE GABR</v>
      </c>
      <c r="D1987" s="1" t="str">
        <f aca="false">TEXT(+'PLANTILLA PEDIDOS'!Q1991,0)</f>
        <v>1000113186</v>
      </c>
      <c r="E1987" s="1" t="str">
        <f aca="false">TEXT(+'PLANTILLA PEDIDOS'!R1991,0)</f>
        <v>50640324</v>
      </c>
      <c r="F1987" s="1" t="str">
        <f aca="false">+'PLANTILLA PEDIDOS'!S1991</f>
        <v>EGU074</v>
      </c>
      <c r="G1987" s="1" t="str">
        <f aca="false">TEXT(+'PLANTILLA PEDIDOS'!T1991,0)</f>
        <v>814190695</v>
      </c>
      <c r="H1987" s="1" t="n">
        <f aca="false">+'PLANTILLA PEDIDOS'!U1991</f>
        <v>0</v>
      </c>
      <c r="I1987" s="1" t="str">
        <f aca="false">TEXT(+'PLANTILLA PEDIDOS'!V1991,0)</f>
        <v/>
      </c>
      <c r="J1987" s="1" t="str">
        <f aca="false">+'PLANTILLA PEDIDOS'!W1991</f>
        <v/>
      </c>
    </row>
    <row r="1988" customFormat="false" ht="13.8" hidden="false" customHeight="false" outlineLevel="0" collapsed="false">
      <c r="A1988" s="22" t="n">
        <f aca="false">+'PLANTILLA PEDIDOS'!$S$1</f>
        <v>45630</v>
      </c>
      <c r="B1988" s="1" t="str">
        <f aca="false">MID(+'PLANTILLA PEDIDOS'!O1992,1,4)</f>
        <v>7711</v>
      </c>
      <c r="C1988" s="1" t="str">
        <f aca="false">+'PLANTILLA PEDIDOS'!P1992</f>
        <v>CABRERA CAMPOVERDE STEPHANIE GABR</v>
      </c>
      <c r="D1988" s="1" t="str">
        <f aca="false">TEXT(+'PLANTILLA PEDIDOS'!Q1992,0)</f>
        <v>1000113186</v>
      </c>
      <c r="E1988" s="1" t="str">
        <f aca="false">TEXT(+'PLANTILLA PEDIDOS'!R1992,0)</f>
        <v>50640324</v>
      </c>
      <c r="F1988" s="1" t="str">
        <f aca="false">+'PLANTILLA PEDIDOS'!S1992</f>
        <v>EGU074</v>
      </c>
      <c r="G1988" s="1" t="str">
        <f aca="false">TEXT(+'PLANTILLA PEDIDOS'!T1992,0)</f>
        <v>814190695</v>
      </c>
      <c r="H1988" s="1" t="n">
        <f aca="false">+'PLANTILLA PEDIDOS'!U1992</f>
        <v>0</v>
      </c>
      <c r="I1988" s="1" t="str">
        <f aca="false">TEXT(+'PLANTILLA PEDIDOS'!V1992,0)</f>
        <v/>
      </c>
      <c r="J1988" s="1" t="str">
        <f aca="false">+'PLANTILLA PEDIDOS'!W1992</f>
        <v/>
      </c>
    </row>
    <row r="1989" customFormat="false" ht="13.8" hidden="false" customHeight="false" outlineLevel="0" collapsed="false">
      <c r="A1989" s="22" t="n">
        <f aca="false">+'PLANTILLA PEDIDOS'!$S$1</f>
        <v>45630</v>
      </c>
      <c r="B1989" s="1" t="str">
        <f aca="false">MID(+'PLANTILLA PEDIDOS'!O1993,1,4)</f>
        <v>7711</v>
      </c>
      <c r="C1989" s="1" t="str">
        <f aca="false">+'PLANTILLA PEDIDOS'!P1993</f>
        <v>CABRERA CAMPOVERDE STEPHANIE GABR</v>
      </c>
      <c r="D1989" s="1" t="str">
        <f aca="false">TEXT(+'PLANTILLA PEDIDOS'!Q1993,0)</f>
        <v>1000113186</v>
      </c>
      <c r="E1989" s="1" t="str">
        <f aca="false">TEXT(+'PLANTILLA PEDIDOS'!R1993,0)</f>
        <v>50640324</v>
      </c>
      <c r="F1989" s="1" t="str">
        <f aca="false">+'PLANTILLA PEDIDOS'!S1993</f>
        <v>EGU074</v>
      </c>
      <c r="G1989" s="1" t="str">
        <f aca="false">TEXT(+'PLANTILLA PEDIDOS'!T1993,0)</f>
        <v>814190695</v>
      </c>
      <c r="H1989" s="1" t="n">
        <f aca="false">+'PLANTILLA PEDIDOS'!U1993</f>
        <v>0</v>
      </c>
      <c r="I1989" s="1" t="str">
        <f aca="false">TEXT(+'PLANTILLA PEDIDOS'!V1993,0)</f>
        <v/>
      </c>
      <c r="J1989" s="1" t="str">
        <f aca="false">+'PLANTILLA PEDIDOS'!W1993</f>
        <v/>
      </c>
    </row>
    <row r="1990" customFormat="false" ht="13.8" hidden="false" customHeight="false" outlineLevel="0" collapsed="false">
      <c r="A1990" s="22" t="n">
        <f aca="false">+'PLANTILLA PEDIDOS'!$S$1</f>
        <v>45630</v>
      </c>
      <c r="B1990" s="1" t="str">
        <f aca="false">MID(+'PLANTILLA PEDIDOS'!O1994,1,4)</f>
        <v>7711</v>
      </c>
      <c r="C1990" s="1" t="str">
        <f aca="false">+'PLANTILLA PEDIDOS'!P1994</f>
        <v>CABRERA CAMPOVERDE STEPHANIE GABR</v>
      </c>
      <c r="D1990" s="1" t="str">
        <f aca="false">TEXT(+'PLANTILLA PEDIDOS'!Q1994,0)</f>
        <v>1000113186</v>
      </c>
      <c r="E1990" s="1" t="str">
        <f aca="false">TEXT(+'PLANTILLA PEDIDOS'!R1994,0)</f>
        <v>50640324</v>
      </c>
      <c r="F1990" s="1" t="str">
        <f aca="false">+'PLANTILLA PEDIDOS'!S1994</f>
        <v>EGU074</v>
      </c>
      <c r="G1990" s="1" t="str">
        <f aca="false">TEXT(+'PLANTILLA PEDIDOS'!T1994,0)</f>
        <v>814190695</v>
      </c>
      <c r="H1990" s="1" t="n">
        <f aca="false">+'PLANTILLA PEDIDOS'!U1994</f>
        <v>0</v>
      </c>
      <c r="I1990" s="1" t="str">
        <f aca="false">TEXT(+'PLANTILLA PEDIDOS'!V1994,0)</f>
        <v/>
      </c>
      <c r="J1990" s="1" t="str">
        <f aca="false">+'PLANTILLA PEDIDOS'!W1994</f>
        <v/>
      </c>
    </row>
    <row r="1991" customFormat="false" ht="13.8" hidden="false" customHeight="false" outlineLevel="0" collapsed="false">
      <c r="A1991" s="22" t="n">
        <f aca="false">+'PLANTILLA PEDIDOS'!$S$1</f>
        <v>45630</v>
      </c>
      <c r="B1991" s="1" t="str">
        <f aca="false">MID(+'PLANTILLA PEDIDOS'!O1995,1,4)</f>
        <v>7711</v>
      </c>
      <c r="C1991" s="1" t="str">
        <f aca="false">+'PLANTILLA PEDIDOS'!P1995</f>
        <v>CABRERA CAMPOVERDE STEPHANIE GABR</v>
      </c>
      <c r="D1991" s="1" t="str">
        <f aca="false">TEXT(+'PLANTILLA PEDIDOS'!Q1995,0)</f>
        <v>1000113186</v>
      </c>
      <c r="E1991" s="1" t="str">
        <f aca="false">TEXT(+'PLANTILLA PEDIDOS'!R1995,0)</f>
        <v>50640324</v>
      </c>
      <c r="F1991" s="1" t="str">
        <f aca="false">+'PLANTILLA PEDIDOS'!S1995</f>
        <v>EGU074</v>
      </c>
      <c r="G1991" s="1" t="str">
        <f aca="false">TEXT(+'PLANTILLA PEDIDOS'!T1995,0)</f>
        <v>814190695</v>
      </c>
      <c r="H1991" s="1" t="n">
        <f aca="false">+'PLANTILLA PEDIDOS'!U1995</f>
        <v>0</v>
      </c>
      <c r="I1991" s="1" t="str">
        <f aca="false">TEXT(+'PLANTILLA PEDIDOS'!V1995,0)</f>
        <v/>
      </c>
      <c r="J1991" s="1" t="str">
        <f aca="false">+'PLANTILLA PEDIDOS'!W1995</f>
        <v/>
      </c>
    </row>
    <row r="1992" customFormat="false" ht="13.8" hidden="false" customHeight="false" outlineLevel="0" collapsed="false">
      <c r="A1992" s="22" t="n">
        <f aca="false">+'PLANTILLA PEDIDOS'!$S$1</f>
        <v>45630</v>
      </c>
      <c r="B1992" s="1" t="str">
        <f aca="false">MID(+'PLANTILLA PEDIDOS'!O1996,1,4)</f>
        <v>7711</v>
      </c>
      <c r="C1992" s="1" t="str">
        <f aca="false">+'PLANTILLA PEDIDOS'!P1996</f>
        <v>CABRERA CAMPOVERDE STEPHANIE GABR</v>
      </c>
      <c r="D1992" s="1" t="str">
        <f aca="false">TEXT(+'PLANTILLA PEDIDOS'!Q1996,0)</f>
        <v>1000113186</v>
      </c>
      <c r="E1992" s="1" t="str">
        <f aca="false">TEXT(+'PLANTILLA PEDIDOS'!R1996,0)</f>
        <v>50640324</v>
      </c>
      <c r="F1992" s="1" t="str">
        <f aca="false">+'PLANTILLA PEDIDOS'!S1996</f>
        <v>EGU074</v>
      </c>
      <c r="G1992" s="1" t="str">
        <f aca="false">TEXT(+'PLANTILLA PEDIDOS'!T1996,0)</f>
        <v>814190695</v>
      </c>
      <c r="H1992" s="1" t="n">
        <f aca="false">+'PLANTILLA PEDIDOS'!U1996</f>
        <v>0</v>
      </c>
      <c r="I1992" s="1" t="str">
        <f aca="false">TEXT(+'PLANTILLA PEDIDOS'!V1996,0)</f>
        <v/>
      </c>
      <c r="J1992" s="1" t="str">
        <f aca="false">+'PLANTILLA PEDIDOS'!W1996</f>
        <v/>
      </c>
    </row>
    <row r="1993" customFormat="false" ht="13.8" hidden="false" customHeight="false" outlineLevel="0" collapsed="false">
      <c r="A1993" s="22" t="n">
        <f aca="false">+'PLANTILLA PEDIDOS'!$S$1</f>
        <v>45630</v>
      </c>
      <c r="B1993" s="1" t="str">
        <f aca="false">MID(+'PLANTILLA PEDIDOS'!O1997,1,4)</f>
        <v>7711</v>
      </c>
      <c r="C1993" s="1" t="str">
        <f aca="false">+'PLANTILLA PEDIDOS'!P1997</f>
        <v>CABRERA CAMPOVERDE STEPHANIE GABR</v>
      </c>
      <c r="D1993" s="1" t="str">
        <f aca="false">TEXT(+'PLANTILLA PEDIDOS'!Q1997,0)</f>
        <v>1000113186</v>
      </c>
      <c r="E1993" s="1" t="str">
        <f aca="false">TEXT(+'PLANTILLA PEDIDOS'!R1997,0)</f>
        <v>50640324</v>
      </c>
      <c r="F1993" s="1" t="str">
        <f aca="false">+'PLANTILLA PEDIDOS'!S1997</f>
        <v>EGU074</v>
      </c>
      <c r="G1993" s="1" t="str">
        <f aca="false">TEXT(+'PLANTILLA PEDIDOS'!T1997,0)</f>
        <v>814190695</v>
      </c>
      <c r="H1993" s="1" t="n">
        <f aca="false">+'PLANTILLA PEDIDOS'!U1997</f>
        <v>0</v>
      </c>
      <c r="I1993" s="1" t="str">
        <f aca="false">TEXT(+'PLANTILLA PEDIDOS'!V1997,0)</f>
        <v/>
      </c>
      <c r="J1993" s="1" t="str">
        <f aca="false">+'PLANTILLA PEDIDOS'!W1997</f>
        <v/>
      </c>
    </row>
    <row r="1994" customFormat="false" ht="13.8" hidden="false" customHeight="false" outlineLevel="0" collapsed="false">
      <c r="A1994" s="22" t="n">
        <f aca="false">+'PLANTILLA PEDIDOS'!$S$1</f>
        <v>45630</v>
      </c>
      <c r="B1994" s="1" t="str">
        <f aca="false">MID(+'PLANTILLA PEDIDOS'!O1998,1,4)</f>
        <v>7711</v>
      </c>
      <c r="C1994" s="1" t="str">
        <f aca="false">+'PLANTILLA PEDIDOS'!P1998</f>
        <v>CABRERA CAMPOVERDE STEPHANIE GABR</v>
      </c>
      <c r="D1994" s="1" t="str">
        <f aca="false">TEXT(+'PLANTILLA PEDIDOS'!Q1998,0)</f>
        <v>1000113186</v>
      </c>
      <c r="E1994" s="1" t="str">
        <f aca="false">TEXT(+'PLANTILLA PEDIDOS'!R1998,0)</f>
        <v>50640324</v>
      </c>
      <c r="F1994" s="1" t="str">
        <f aca="false">+'PLANTILLA PEDIDOS'!S1998</f>
        <v>EGU074</v>
      </c>
      <c r="G1994" s="1" t="str">
        <f aca="false">TEXT(+'PLANTILLA PEDIDOS'!T1998,0)</f>
        <v>814190695</v>
      </c>
      <c r="H1994" s="1" t="n">
        <f aca="false">+'PLANTILLA PEDIDOS'!U1998</f>
        <v>0</v>
      </c>
      <c r="I1994" s="1" t="str">
        <f aca="false">TEXT(+'PLANTILLA PEDIDOS'!V1998,0)</f>
        <v/>
      </c>
      <c r="J1994" s="1" t="str">
        <f aca="false">+'PLANTILLA PEDIDOS'!W1998</f>
        <v/>
      </c>
    </row>
    <row r="1995" customFormat="false" ht="13.8" hidden="false" customHeight="false" outlineLevel="0" collapsed="false">
      <c r="A1995" s="22" t="n">
        <f aca="false">+'PLANTILLA PEDIDOS'!$S$1</f>
        <v>45630</v>
      </c>
      <c r="B1995" s="1" t="str">
        <f aca="false">MID(+'PLANTILLA PEDIDOS'!O1999,1,4)</f>
        <v>7711</v>
      </c>
      <c r="C1995" s="1" t="str">
        <f aca="false">+'PLANTILLA PEDIDOS'!P1999</f>
        <v>CABRERA CAMPOVERDE STEPHANIE GABR</v>
      </c>
      <c r="D1995" s="1" t="str">
        <f aca="false">TEXT(+'PLANTILLA PEDIDOS'!Q1999,0)</f>
        <v>1000113186</v>
      </c>
      <c r="E1995" s="1" t="str">
        <f aca="false">TEXT(+'PLANTILLA PEDIDOS'!R1999,0)</f>
        <v>50640324</v>
      </c>
      <c r="F1995" s="1" t="str">
        <f aca="false">+'PLANTILLA PEDIDOS'!S1999</f>
        <v>EGU074</v>
      </c>
      <c r="G1995" s="1" t="str">
        <f aca="false">TEXT(+'PLANTILLA PEDIDOS'!T1999,0)</f>
        <v>814190695</v>
      </c>
      <c r="H1995" s="1" t="n">
        <f aca="false">+'PLANTILLA PEDIDOS'!U1999</f>
        <v>0</v>
      </c>
      <c r="I1995" s="1" t="str">
        <f aca="false">TEXT(+'PLANTILLA PEDIDOS'!V1999,0)</f>
        <v/>
      </c>
      <c r="J1995" s="1" t="str">
        <f aca="false">+'PLANTILLA PEDIDOS'!W1999</f>
        <v/>
      </c>
    </row>
    <row r="1996" customFormat="false" ht="13.8" hidden="false" customHeight="false" outlineLevel="0" collapsed="false">
      <c r="A1996" s="22" t="n">
        <f aca="false">+'PLANTILLA PEDIDOS'!$S$1</f>
        <v>45630</v>
      </c>
      <c r="B1996" s="1" t="str">
        <f aca="false">MID(+'PLANTILLA PEDIDOS'!O2000,1,4)</f>
        <v>7711</v>
      </c>
      <c r="C1996" s="1" t="str">
        <f aca="false">+'PLANTILLA PEDIDOS'!P2000</f>
        <v>CABRERA CAMPOVERDE STEPHANIE GABR</v>
      </c>
      <c r="D1996" s="1" t="str">
        <f aca="false">TEXT(+'PLANTILLA PEDIDOS'!Q2000,0)</f>
        <v>1000113186</v>
      </c>
      <c r="E1996" s="1" t="str">
        <f aca="false">TEXT(+'PLANTILLA PEDIDOS'!R2000,0)</f>
        <v>50640324</v>
      </c>
      <c r="F1996" s="1" t="str">
        <f aca="false">+'PLANTILLA PEDIDOS'!S2000</f>
        <v>EGU074</v>
      </c>
      <c r="G1996" s="1" t="str">
        <f aca="false">TEXT(+'PLANTILLA PEDIDOS'!T2000,0)</f>
        <v>814190695</v>
      </c>
      <c r="H1996" s="1" t="n">
        <f aca="false">+'PLANTILLA PEDIDOS'!U2000</f>
        <v>0</v>
      </c>
      <c r="I1996" s="1" t="str">
        <f aca="false">TEXT(+'PLANTILLA PEDIDOS'!V2000,0)</f>
        <v/>
      </c>
      <c r="J1996" s="1" t="str">
        <f aca="false">+'PLANTILLA PEDIDOS'!W2000</f>
        <v/>
      </c>
    </row>
    <row r="1997" customFormat="false" ht="13.8" hidden="false" customHeight="false" outlineLevel="0" collapsed="false">
      <c r="A1997" s="22" t="n">
        <f aca="false">+'PLANTILLA PEDIDOS'!$S$1</f>
        <v>45630</v>
      </c>
      <c r="B1997" s="1" t="str">
        <f aca="false">MID(+'PLANTILLA PEDIDOS'!O2001,1,4)</f>
        <v>7711</v>
      </c>
      <c r="C1997" s="1" t="str">
        <f aca="false">+'PLANTILLA PEDIDOS'!P2001</f>
        <v>CABRERA CAMPOVERDE STEPHANIE GABR</v>
      </c>
      <c r="D1997" s="1" t="str">
        <f aca="false">TEXT(+'PLANTILLA PEDIDOS'!Q2001,0)</f>
        <v>1000113186</v>
      </c>
      <c r="E1997" s="1" t="str">
        <f aca="false">TEXT(+'PLANTILLA PEDIDOS'!R2001,0)</f>
        <v>50640324</v>
      </c>
      <c r="F1997" s="1" t="str">
        <f aca="false">+'PLANTILLA PEDIDOS'!S2001</f>
        <v>EGU074</v>
      </c>
      <c r="G1997" s="1" t="str">
        <f aca="false">TEXT(+'PLANTILLA PEDIDOS'!T2001,0)</f>
        <v>814190695</v>
      </c>
      <c r="H1997" s="1" t="n">
        <f aca="false">+'PLANTILLA PEDIDOS'!U2001</f>
        <v>0</v>
      </c>
      <c r="I1997" s="1" t="str">
        <f aca="false">TEXT(+'PLANTILLA PEDIDOS'!V2001,0)</f>
        <v/>
      </c>
      <c r="J1997" s="1" t="str">
        <f aca="false">+'PLANTILLA PEDIDOS'!W2001</f>
        <v/>
      </c>
    </row>
    <row r="1998" customFormat="false" ht="13.8" hidden="false" customHeight="false" outlineLevel="0" collapsed="false">
      <c r="A1998" s="22" t="n">
        <f aca="false">+'PLANTILLA PEDIDOS'!$S$1</f>
        <v>45630</v>
      </c>
      <c r="B1998" s="1" t="str">
        <f aca="false">MID(+'PLANTILLA PEDIDOS'!O2002,1,4)</f>
        <v>7711</v>
      </c>
      <c r="C1998" s="1" t="str">
        <f aca="false">+'PLANTILLA PEDIDOS'!P2002</f>
        <v>CABRERA CAMPOVERDE STEPHANIE GABR</v>
      </c>
      <c r="D1998" s="1" t="str">
        <f aca="false">TEXT(+'PLANTILLA PEDIDOS'!Q2002,0)</f>
        <v>1000113186</v>
      </c>
      <c r="E1998" s="1" t="str">
        <f aca="false">TEXT(+'PLANTILLA PEDIDOS'!R2002,0)</f>
        <v>50640324</v>
      </c>
      <c r="F1998" s="1" t="str">
        <f aca="false">+'PLANTILLA PEDIDOS'!S2002</f>
        <v>EGU074</v>
      </c>
      <c r="G1998" s="1" t="str">
        <f aca="false">TEXT(+'PLANTILLA PEDIDOS'!T2002,0)</f>
        <v>814190695</v>
      </c>
      <c r="H1998" s="1" t="n">
        <f aca="false">+'PLANTILLA PEDIDOS'!U2002</f>
        <v>0</v>
      </c>
      <c r="I1998" s="1" t="str">
        <f aca="false">TEXT(+'PLANTILLA PEDIDOS'!V2002,0)</f>
        <v/>
      </c>
      <c r="J1998" s="1" t="str">
        <f aca="false">+'PLANTILLA PEDIDOS'!W2002</f>
        <v/>
      </c>
    </row>
    <row r="1999" customFormat="false" ht="13.8" hidden="false" customHeight="false" outlineLevel="0" collapsed="false">
      <c r="A1999" s="22" t="n">
        <f aca="false">+'PLANTILLA PEDIDOS'!$S$1</f>
        <v>45630</v>
      </c>
      <c r="B1999" s="1" t="str">
        <f aca="false">MID(+'PLANTILLA PEDIDOS'!O2003,1,4)</f>
        <v>7711</v>
      </c>
      <c r="C1999" s="1" t="str">
        <f aca="false">+'PLANTILLA PEDIDOS'!P2003</f>
        <v>CABRERA CAMPOVERDE STEPHANIE GABR</v>
      </c>
      <c r="D1999" s="1" t="str">
        <f aca="false">TEXT(+'PLANTILLA PEDIDOS'!Q2003,0)</f>
        <v>1000113186</v>
      </c>
      <c r="E1999" s="1" t="str">
        <f aca="false">TEXT(+'PLANTILLA PEDIDOS'!R2003,0)</f>
        <v>50640324</v>
      </c>
      <c r="F1999" s="1" t="str">
        <f aca="false">+'PLANTILLA PEDIDOS'!S2003</f>
        <v>EGU074</v>
      </c>
      <c r="G1999" s="1" t="str">
        <f aca="false">TEXT(+'PLANTILLA PEDIDOS'!T2003,0)</f>
        <v>814190695</v>
      </c>
      <c r="H1999" s="1" t="n">
        <f aca="false">+'PLANTILLA PEDIDOS'!U2003</f>
        <v>0</v>
      </c>
      <c r="I1999" s="1" t="str">
        <f aca="false">TEXT(+'PLANTILLA PEDIDOS'!V2003,0)</f>
        <v/>
      </c>
      <c r="J1999" s="1" t="str">
        <f aca="false">+'PLANTILLA PEDIDOS'!W2003</f>
        <v/>
      </c>
    </row>
    <row r="2000" customFormat="false" ht="13.8" hidden="false" customHeight="false" outlineLevel="0" collapsed="false">
      <c r="A2000" s="22" t="n">
        <f aca="false">+'PLANTILLA PEDIDOS'!$S$1</f>
        <v>45630</v>
      </c>
      <c r="B2000" s="1" t="str">
        <f aca="false">MID(+'PLANTILLA PEDIDOS'!O2004,1,4)</f>
        <v>7711</v>
      </c>
      <c r="C2000" s="1" t="str">
        <f aca="false">+'PLANTILLA PEDIDOS'!P2004</f>
        <v>CABRERA CAMPOVERDE STEPHANIE GABR</v>
      </c>
      <c r="D2000" s="1" t="str">
        <f aca="false">TEXT(+'PLANTILLA PEDIDOS'!Q2004,0)</f>
        <v>1000113186</v>
      </c>
      <c r="E2000" s="1" t="str">
        <f aca="false">TEXT(+'PLANTILLA PEDIDOS'!R2004,0)</f>
        <v>50640324</v>
      </c>
      <c r="F2000" s="1" t="str">
        <f aca="false">+'PLANTILLA PEDIDOS'!S2004</f>
        <v>EGU074</v>
      </c>
      <c r="G2000" s="1" t="str">
        <f aca="false">TEXT(+'PLANTILLA PEDIDOS'!T2004,0)</f>
        <v>814190695</v>
      </c>
      <c r="H2000" s="1" t="n">
        <f aca="false">+'PLANTILLA PEDIDOS'!U2004</f>
        <v>0</v>
      </c>
      <c r="I2000" s="1" t="str">
        <f aca="false">TEXT(+'PLANTILLA PEDIDOS'!V2004,0)</f>
        <v/>
      </c>
      <c r="J2000" s="1" t="str">
        <f aca="false">+'PLANTILLA PEDIDOS'!W2004</f>
        <v/>
      </c>
    </row>
    <row r="2001" customFormat="false" ht="13.8" hidden="false" customHeight="false" outlineLevel="0" collapsed="false">
      <c r="A2001" s="22" t="n">
        <f aca="false">+'PLANTILLA PEDIDOS'!$S$1</f>
        <v>45630</v>
      </c>
      <c r="B2001" s="1" t="str">
        <f aca="false">MID(+'PLANTILLA PEDIDOS'!O2005,1,4)</f>
        <v>7711</v>
      </c>
      <c r="C2001" s="1" t="str">
        <f aca="false">+'PLANTILLA PEDIDOS'!P2005</f>
        <v>CABRERA CAMPOVERDE STEPHANIE GABR</v>
      </c>
      <c r="D2001" s="1" t="str">
        <f aca="false">TEXT(+'PLANTILLA PEDIDOS'!Q2005,0)</f>
        <v>1000113186</v>
      </c>
      <c r="E2001" s="1" t="str">
        <f aca="false">TEXT(+'PLANTILLA PEDIDOS'!R2005,0)</f>
        <v>50640324</v>
      </c>
      <c r="F2001" s="1" t="str">
        <f aca="false">+'PLANTILLA PEDIDOS'!S2005</f>
        <v>EGU074</v>
      </c>
      <c r="G2001" s="1" t="str">
        <f aca="false">TEXT(+'PLANTILLA PEDIDOS'!T2005,0)</f>
        <v>814190695</v>
      </c>
      <c r="H2001" s="1" t="n">
        <f aca="false">+'PLANTILLA PEDIDOS'!U2005</f>
        <v>0</v>
      </c>
      <c r="I2001" s="1" t="str">
        <f aca="false">TEXT(+'PLANTILLA PEDIDOS'!V2005,0)</f>
        <v/>
      </c>
      <c r="J2001" s="1" t="str">
        <f aca="false">+'PLANTILLA PEDIDOS'!W2005</f>
        <v/>
      </c>
    </row>
    <row r="2002" customFormat="false" ht="13.8" hidden="false" customHeight="false" outlineLevel="0" collapsed="false">
      <c r="A2002" s="22" t="n">
        <f aca="false">+'PLANTILLA PEDIDOS'!$S$1</f>
        <v>45630</v>
      </c>
      <c r="B2002" s="1" t="str">
        <f aca="false">MID(+'PLANTILLA PEDIDOS'!O2006,1,4)</f>
        <v>7711</v>
      </c>
      <c r="C2002" s="1" t="str">
        <f aca="false">+'PLANTILLA PEDIDOS'!P2006</f>
        <v>CABRERA CAMPOVERDE STEPHANIE GABR</v>
      </c>
      <c r="D2002" s="1" t="str">
        <f aca="false">TEXT(+'PLANTILLA PEDIDOS'!Q2006,0)</f>
        <v>1000113186</v>
      </c>
      <c r="E2002" s="1" t="str">
        <f aca="false">TEXT(+'PLANTILLA PEDIDOS'!R2006,0)</f>
        <v>50640324</v>
      </c>
      <c r="F2002" s="1" t="str">
        <f aca="false">+'PLANTILLA PEDIDOS'!S2006</f>
        <v>EGU074</v>
      </c>
      <c r="G2002" s="1" t="str">
        <f aca="false">TEXT(+'PLANTILLA PEDIDOS'!T2006,0)</f>
        <v>814190695</v>
      </c>
      <c r="H2002" s="1" t="n">
        <f aca="false">+'PLANTILLA PEDIDOS'!U2006</f>
        <v>0</v>
      </c>
      <c r="I2002" s="1" t="str">
        <f aca="false">TEXT(+'PLANTILLA PEDIDOS'!V2006,0)</f>
        <v/>
      </c>
      <c r="J2002" s="1" t="str">
        <f aca="false">+'PLANTILLA PEDIDOS'!W2006</f>
        <v/>
      </c>
    </row>
    <row r="2003" customFormat="false" ht="13.8" hidden="false" customHeight="false" outlineLevel="0" collapsed="false">
      <c r="A2003" s="22" t="n">
        <f aca="false">+'PLANTILLA PEDIDOS'!$S$1</f>
        <v>45630</v>
      </c>
      <c r="B2003" s="1" t="str">
        <f aca="false">MID(+'PLANTILLA PEDIDOS'!O2007,1,4)</f>
        <v>7711</v>
      </c>
      <c r="C2003" s="1" t="str">
        <f aca="false">+'PLANTILLA PEDIDOS'!P2007</f>
        <v>CABRERA CAMPOVERDE STEPHANIE GABR</v>
      </c>
      <c r="D2003" s="1" t="str">
        <f aca="false">TEXT(+'PLANTILLA PEDIDOS'!Q2007,0)</f>
        <v>1000113186</v>
      </c>
      <c r="E2003" s="1" t="str">
        <f aca="false">TEXT(+'PLANTILLA PEDIDOS'!R2007,0)</f>
        <v>50640324</v>
      </c>
      <c r="F2003" s="1" t="str">
        <f aca="false">+'PLANTILLA PEDIDOS'!S2007</f>
        <v>EGU074</v>
      </c>
      <c r="G2003" s="1" t="str">
        <f aca="false">TEXT(+'PLANTILLA PEDIDOS'!T2007,0)</f>
        <v>814190695</v>
      </c>
      <c r="H2003" s="1" t="n">
        <f aca="false">+'PLANTILLA PEDIDOS'!U2007</f>
        <v>0</v>
      </c>
      <c r="I2003" s="1" t="str">
        <f aca="false">TEXT(+'PLANTILLA PEDIDOS'!V2007,0)</f>
        <v/>
      </c>
      <c r="J2003" s="1" t="str">
        <f aca="false">+'PLANTILLA PEDIDOS'!W2007</f>
        <v/>
      </c>
    </row>
    <row r="2004" customFormat="false" ht="13.8" hidden="false" customHeight="false" outlineLevel="0" collapsed="false">
      <c r="A2004" s="22" t="n">
        <f aca="false">+'PLANTILLA PEDIDOS'!$S$1</f>
        <v>45630</v>
      </c>
      <c r="B2004" s="1" t="str">
        <f aca="false">MID(+'PLANTILLA PEDIDOS'!O2008,1,4)</f>
        <v>7711</v>
      </c>
      <c r="C2004" s="1" t="str">
        <f aca="false">+'PLANTILLA PEDIDOS'!P2008</f>
        <v>CABRERA CAMPOVERDE STEPHANIE GABR</v>
      </c>
      <c r="D2004" s="1" t="str">
        <f aca="false">TEXT(+'PLANTILLA PEDIDOS'!Q2008,0)</f>
        <v>1000113186</v>
      </c>
      <c r="E2004" s="1" t="str">
        <f aca="false">TEXT(+'PLANTILLA PEDIDOS'!R2008,0)</f>
        <v>50640324</v>
      </c>
      <c r="F2004" s="1" t="str">
        <f aca="false">+'PLANTILLA PEDIDOS'!S2008</f>
        <v>EGU074</v>
      </c>
      <c r="G2004" s="1" t="str">
        <f aca="false">TEXT(+'PLANTILLA PEDIDOS'!T2008,0)</f>
        <v>814190695</v>
      </c>
      <c r="H2004" s="1" t="n">
        <f aca="false">+'PLANTILLA PEDIDOS'!U2008</f>
        <v>0</v>
      </c>
      <c r="I2004" s="1" t="str">
        <f aca="false">TEXT(+'PLANTILLA PEDIDOS'!V2008,0)</f>
        <v/>
      </c>
      <c r="J2004" s="1" t="str">
        <f aca="false">+'PLANTILLA PEDIDOS'!W2008</f>
        <v/>
      </c>
    </row>
    <row r="2005" customFormat="false" ht="13.8" hidden="false" customHeight="false" outlineLevel="0" collapsed="false">
      <c r="A2005" s="22" t="n">
        <f aca="false">+'PLANTILLA PEDIDOS'!$S$1</f>
        <v>45630</v>
      </c>
      <c r="B2005" s="1" t="str">
        <f aca="false">MID(+'PLANTILLA PEDIDOS'!O2009,1,4)</f>
        <v>7711</v>
      </c>
      <c r="C2005" s="1" t="str">
        <f aca="false">+'PLANTILLA PEDIDOS'!P2009</f>
        <v>CABRERA CAMPOVERDE STEPHANIE GABR</v>
      </c>
      <c r="D2005" s="1" t="str">
        <f aca="false">TEXT(+'PLANTILLA PEDIDOS'!Q2009,0)</f>
        <v>1000113186</v>
      </c>
      <c r="E2005" s="1" t="str">
        <f aca="false">TEXT(+'PLANTILLA PEDIDOS'!R2009,0)</f>
        <v>50640324</v>
      </c>
      <c r="F2005" s="1" t="str">
        <f aca="false">+'PLANTILLA PEDIDOS'!S2009</f>
        <v>EGU074</v>
      </c>
      <c r="G2005" s="1" t="str">
        <f aca="false">TEXT(+'PLANTILLA PEDIDOS'!T2009,0)</f>
        <v>814190695</v>
      </c>
      <c r="H2005" s="1" t="n">
        <f aca="false">+'PLANTILLA PEDIDOS'!U2009</f>
        <v>0</v>
      </c>
      <c r="I2005" s="1" t="str">
        <f aca="false">TEXT(+'PLANTILLA PEDIDOS'!V2009,0)</f>
        <v/>
      </c>
      <c r="J2005" s="1" t="str">
        <f aca="false">+'PLANTILLA PEDIDOS'!W2009</f>
        <v/>
      </c>
    </row>
    <row r="2006" customFormat="false" ht="13.8" hidden="false" customHeight="false" outlineLevel="0" collapsed="false">
      <c r="A2006" s="22" t="n">
        <f aca="false">+'PLANTILLA PEDIDOS'!$S$1</f>
        <v>45630</v>
      </c>
      <c r="B2006" s="1" t="str">
        <f aca="false">MID(+'PLANTILLA PEDIDOS'!O2010,1,4)</f>
        <v>7711</v>
      </c>
      <c r="C2006" s="1" t="str">
        <f aca="false">+'PLANTILLA PEDIDOS'!P2010</f>
        <v>CABRERA CAMPOVERDE STEPHANIE GABR</v>
      </c>
      <c r="D2006" s="1" t="str">
        <f aca="false">TEXT(+'PLANTILLA PEDIDOS'!Q2010,0)</f>
        <v>1000113186</v>
      </c>
      <c r="E2006" s="1" t="str">
        <f aca="false">TEXT(+'PLANTILLA PEDIDOS'!R2010,0)</f>
        <v>50640324</v>
      </c>
      <c r="F2006" s="1" t="str">
        <f aca="false">+'PLANTILLA PEDIDOS'!S2010</f>
        <v>EGU074</v>
      </c>
      <c r="G2006" s="1" t="str">
        <f aca="false">TEXT(+'PLANTILLA PEDIDOS'!T2010,0)</f>
        <v>814190695</v>
      </c>
      <c r="H2006" s="1" t="n">
        <f aca="false">+'PLANTILLA PEDIDOS'!U2010</f>
        <v>0</v>
      </c>
      <c r="I2006" s="1" t="str">
        <f aca="false">TEXT(+'PLANTILLA PEDIDOS'!V2010,0)</f>
        <v/>
      </c>
      <c r="J2006" s="1" t="str">
        <f aca="false">+'PLANTILLA PEDIDOS'!W2010</f>
        <v/>
      </c>
    </row>
    <row r="2007" customFormat="false" ht="13.8" hidden="false" customHeight="false" outlineLevel="0" collapsed="false">
      <c r="A2007" s="22" t="n">
        <f aca="false">+'PLANTILLA PEDIDOS'!$S$1</f>
        <v>45630</v>
      </c>
      <c r="B2007" s="1" t="str">
        <f aca="false">MID(+'PLANTILLA PEDIDOS'!O2011,1,4)</f>
        <v>7711</v>
      </c>
      <c r="C2007" s="1" t="str">
        <f aca="false">+'PLANTILLA PEDIDOS'!P2011</f>
        <v>CABRERA CAMPOVERDE STEPHANIE GABR</v>
      </c>
      <c r="D2007" s="1" t="str">
        <f aca="false">TEXT(+'PLANTILLA PEDIDOS'!Q2011,0)</f>
        <v>1000113186</v>
      </c>
      <c r="E2007" s="1" t="str">
        <f aca="false">TEXT(+'PLANTILLA PEDIDOS'!R2011,0)</f>
        <v>50640324</v>
      </c>
      <c r="F2007" s="1" t="str">
        <f aca="false">+'PLANTILLA PEDIDOS'!S2011</f>
        <v>EGU074</v>
      </c>
      <c r="G2007" s="1" t="str">
        <f aca="false">TEXT(+'PLANTILLA PEDIDOS'!T2011,0)</f>
        <v>814190695</v>
      </c>
      <c r="H2007" s="1" t="n">
        <f aca="false">+'PLANTILLA PEDIDOS'!U2011</f>
        <v>0</v>
      </c>
      <c r="I2007" s="1" t="str">
        <f aca="false">TEXT(+'PLANTILLA PEDIDOS'!V2011,0)</f>
        <v/>
      </c>
      <c r="J2007" s="1" t="str">
        <f aca="false">+'PLANTILLA PEDIDOS'!W2011</f>
        <v/>
      </c>
    </row>
    <row r="2008" customFormat="false" ht="13.8" hidden="false" customHeight="false" outlineLevel="0" collapsed="false">
      <c r="A2008" s="22" t="n">
        <f aca="false">+'PLANTILLA PEDIDOS'!$S$1</f>
        <v>45630</v>
      </c>
      <c r="B2008" s="1" t="str">
        <f aca="false">MID(+'PLANTILLA PEDIDOS'!O2012,1,4)</f>
        <v>7711</v>
      </c>
      <c r="C2008" s="1" t="str">
        <f aca="false">+'PLANTILLA PEDIDOS'!P2012</f>
        <v>CABRERA CAMPOVERDE STEPHANIE GABR</v>
      </c>
      <c r="D2008" s="1" t="str">
        <f aca="false">TEXT(+'PLANTILLA PEDIDOS'!Q2012,0)</f>
        <v>1000113186</v>
      </c>
      <c r="E2008" s="1" t="str">
        <f aca="false">TEXT(+'PLANTILLA PEDIDOS'!R2012,0)</f>
        <v>50640324</v>
      </c>
      <c r="F2008" s="1" t="str">
        <f aca="false">+'PLANTILLA PEDIDOS'!S2012</f>
        <v>EGU074</v>
      </c>
      <c r="G2008" s="1" t="str">
        <f aca="false">TEXT(+'PLANTILLA PEDIDOS'!T2012,0)</f>
        <v>814190695</v>
      </c>
      <c r="H2008" s="1" t="n">
        <f aca="false">+'PLANTILLA PEDIDOS'!U2012</f>
        <v>0</v>
      </c>
      <c r="I2008" s="1" t="str">
        <f aca="false">TEXT(+'PLANTILLA PEDIDOS'!V2012,0)</f>
        <v/>
      </c>
      <c r="J2008" s="1" t="str">
        <f aca="false">+'PLANTILLA PEDIDOS'!W2012</f>
        <v/>
      </c>
    </row>
    <row r="2009" customFormat="false" ht="13.8" hidden="false" customHeight="false" outlineLevel="0" collapsed="false">
      <c r="A2009" s="22" t="n">
        <f aca="false">+'PLANTILLA PEDIDOS'!$S$1</f>
        <v>45630</v>
      </c>
      <c r="B2009" s="1" t="str">
        <f aca="false">MID(+'PLANTILLA PEDIDOS'!O2013,1,4)</f>
        <v>7711</v>
      </c>
      <c r="C2009" s="1" t="str">
        <f aca="false">+'PLANTILLA PEDIDOS'!P2013</f>
        <v>CABRERA CAMPOVERDE STEPHANIE GABR</v>
      </c>
      <c r="D2009" s="1" t="str">
        <f aca="false">TEXT(+'PLANTILLA PEDIDOS'!Q2013,0)</f>
        <v>1000113186</v>
      </c>
      <c r="E2009" s="1" t="str">
        <f aca="false">TEXT(+'PLANTILLA PEDIDOS'!R2013,0)</f>
        <v>50640324</v>
      </c>
      <c r="F2009" s="1" t="str">
        <f aca="false">+'PLANTILLA PEDIDOS'!S2013</f>
        <v>EGU074</v>
      </c>
      <c r="G2009" s="1" t="str">
        <f aca="false">TEXT(+'PLANTILLA PEDIDOS'!T2013,0)</f>
        <v>814190695</v>
      </c>
      <c r="H2009" s="1" t="n">
        <f aca="false">+'PLANTILLA PEDIDOS'!U2013</f>
        <v>0</v>
      </c>
      <c r="I2009" s="1" t="str">
        <f aca="false">TEXT(+'PLANTILLA PEDIDOS'!V2013,0)</f>
        <v/>
      </c>
      <c r="J2009" s="1" t="str">
        <f aca="false">+'PLANTILLA PEDIDOS'!W2013</f>
        <v/>
      </c>
    </row>
    <row r="2010" customFormat="false" ht="13.8" hidden="false" customHeight="false" outlineLevel="0" collapsed="false">
      <c r="A2010" s="22" t="n">
        <f aca="false">+'PLANTILLA PEDIDOS'!$S$1</f>
        <v>45630</v>
      </c>
      <c r="B2010" s="1" t="str">
        <f aca="false">MID(+'PLANTILLA PEDIDOS'!O2014,1,4)</f>
        <v>7711</v>
      </c>
      <c r="C2010" s="1" t="str">
        <f aca="false">+'PLANTILLA PEDIDOS'!P2014</f>
        <v>CABRERA CAMPOVERDE STEPHANIE GABR</v>
      </c>
      <c r="D2010" s="1" t="str">
        <f aca="false">TEXT(+'PLANTILLA PEDIDOS'!Q2014,0)</f>
        <v>1000113186</v>
      </c>
      <c r="E2010" s="1" t="str">
        <f aca="false">TEXT(+'PLANTILLA PEDIDOS'!R2014,0)</f>
        <v>50640324</v>
      </c>
      <c r="F2010" s="1" t="str">
        <f aca="false">+'PLANTILLA PEDIDOS'!S2014</f>
        <v>EGU074</v>
      </c>
      <c r="G2010" s="1" t="str">
        <f aca="false">TEXT(+'PLANTILLA PEDIDOS'!T2014,0)</f>
        <v>814190695</v>
      </c>
      <c r="H2010" s="1" t="n">
        <f aca="false">+'PLANTILLA PEDIDOS'!U2014</f>
        <v>0</v>
      </c>
      <c r="I2010" s="1" t="str">
        <f aca="false">TEXT(+'PLANTILLA PEDIDOS'!V2014,0)</f>
        <v/>
      </c>
      <c r="J2010" s="1" t="str">
        <f aca="false">+'PLANTILLA PEDIDOS'!W2014</f>
        <v/>
      </c>
    </row>
    <row r="2011" customFormat="false" ht="13.8" hidden="false" customHeight="false" outlineLevel="0" collapsed="false">
      <c r="A2011" s="22" t="n">
        <f aca="false">+'PLANTILLA PEDIDOS'!$S$1</f>
        <v>45630</v>
      </c>
      <c r="B2011" s="1" t="str">
        <f aca="false">MID(+'PLANTILLA PEDIDOS'!O2015,1,4)</f>
        <v>7711</v>
      </c>
      <c r="C2011" s="1" t="str">
        <f aca="false">+'PLANTILLA PEDIDOS'!P2015</f>
        <v>CABRERA CAMPOVERDE STEPHANIE GABR</v>
      </c>
      <c r="D2011" s="1" t="str">
        <f aca="false">TEXT(+'PLANTILLA PEDIDOS'!Q2015,0)</f>
        <v>1000113186</v>
      </c>
      <c r="E2011" s="1" t="str">
        <f aca="false">TEXT(+'PLANTILLA PEDIDOS'!R2015,0)</f>
        <v>50640324</v>
      </c>
      <c r="F2011" s="1" t="str">
        <f aca="false">+'PLANTILLA PEDIDOS'!S2015</f>
        <v>EGU074</v>
      </c>
      <c r="G2011" s="1" t="str">
        <f aca="false">TEXT(+'PLANTILLA PEDIDOS'!T2015,0)</f>
        <v>814190695</v>
      </c>
      <c r="H2011" s="1" t="n">
        <f aca="false">+'PLANTILLA PEDIDOS'!U2015</f>
        <v>0</v>
      </c>
      <c r="I2011" s="1" t="str">
        <f aca="false">TEXT(+'PLANTILLA PEDIDOS'!V2015,0)</f>
        <v/>
      </c>
      <c r="J2011" s="1" t="str">
        <f aca="false">+'PLANTILLA PEDIDOS'!W2015</f>
        <v/>
      </c>
    </row>
    <row r="2012" customFormat="false" ht="13.8" hidden="false" customHeight="false" outlineLevel="0" collapsed="false">
      <c r="A2012" s="22" t="n">
        <f aca="false">+'PLANTILLA PEDIDOS'!$S$1</f>
        <v>45630</v>
      </c>
      <c r="B2012" s="1" t="str">
        <f aca="false">MID(+'PLANTILLA PEDIDOS'!O2016,1,4)</f>
        <v>7711</v>
      </c>
      <c r="C2012" s="1" t="str">
        <f aca="false">+'PLANTILLA PEDIDOS'!P2016</f>
        <v>CABRERA CAMPOVERDE STEPHANIE GABR</v>
      </c>
      <c r="D2012" s="1" t="str">
        <f aca="false">TEXT(+'PLANTILLA PEDIDOS'!Q2016,0)</f>
        <v>1000113186</v>
      </c>
      <c r="E2012" s="1" t="str">
        <f aca="false">TEXT(+'PLANTILLA PEDIDOS'!R2016,0)</f>
        <v>50640324</v>
      </c>
      <c r="F2012" s="1" t="str">
        <f aca="false">+'PLANTILLA PEDIDOS'!S2016</f>
        <v>EGU074</v>
      </c>
      <c r="G2012" s="1" t="str">
        <f aca="false">TEXT(+'PLANTILLA PEDIDOS'!T2016,0)</f>
        <v>814190695</v>
      </c>
      <c r="H2012" s="1" t="n">
        <f aca="false">+'PLANTILLA PEDIDOS'!U2016</f>
        <v>0</v>
      </c>
      <c r="I2012" s="1" t="str">
        <f aca="false">TEXT(+'PLANTILLA PEDIDOS'!V2016,0)</f>
        <v/>
      </c>
      <c r="J2012" s="1" t="str">
        <f aca="false">+'PLANTILLA PEDIDOS'!W2016</f>
        <v/>
      </c>
    </row>
    <row r="2013" customFormat="false" ht="13.8" hidden="false" customHeight="false" outlineLevel="0" collapsed="false">
      <c r="A2013" s="22" t="n">
        <f aca="false">+'PLANTILLA PEDIDOS'!$S$1</f>
        <v>45630</v>
      </c>
      <c r="B2013" s="1" t="str">
        <f aca="false">MID(+'PLANTILLA PEDIDOS'!O2017,1,4)</f>
        <v>7711</v>
      </c>
      <c r="C2013" s="1" t="str">
        <f aca="false">+'PLANTILLA PEDIDOS'!P2017</f>
        <v>CABRERA CAMPOVERDE STEPHANIE GABR</v>
      </c>
      <c r="D2013" s="1" t="str">
        <f aca="false">TEXT(+'PLANTILLA PEDIDOS'!Q2017,0)</f>
        <v>1000113186</v>
      </c>
      <c r="E2013" s="1" t="str">
        <f aca="false">TEXT(+'PLANTILLA PEDIDOS'!R2017,0)</f>
        <v>50640324</v>
      </c>
      <c r="F2013" s="1" t="str">
        <f aca="false">+'PLANTILLA PEDIDOS'!S2017</f>
        <v>EGU074</v>
      </c>
      <c r="G2013" s="1" t="str">
        <f aca="false">TEXT(+'PLANTILLA PEDIDOS'!T2017,0)</f>
        <v>814190695</v>
      </c>
      <c r="H2013" s="1" t="n">
        <f aca="false">+'PLANTILLA PEDIDOS'!U2017</f>
        <v>0</v>
      </c>
      <c r="I2013" s="1" t="str">
        <f aca="false">TEXT(+'PLANTILLA PEDIDOS'!V2017,0)</f>
        <v/>
      </c>
      <c r="J2013" s="1" t="str">
        <f aca="false">+'PLANTILLA PEDIDOS'!W2017</f>
        <v/>
      </c>
    </row>
    <row r="2014" customFormat="false" ht="13.8" hidden="false" customHeight="false" outlineLevel="0" collapsed="false">
      <c r="A2014" s="22" t="n">
        <f aca="false">+'PLANTILLA PEDIDOS'!$S$1</f>
        <v>45630</v>
      </c>
      <c r="B2014" s="1" t="str">
        <f aca="false">MID(+'PLANTILLA PEDIDOS'!O2018,1,4)</f>
        <v>7711</v>
      </c>
      <c r="C2014" s="1" t="str">
        <f aca="false">+'PLANTILLA PEDIDOS'!P2018</f>
        <v>CABRERA CAMPOVERDE STEPHANIE GABR</v>
      </c>
      <c r="D2014" s="1" t="str">
        <f aca="false">TEXT(+'PLANTILLA PEDIDOS'!Q2018,0)</f>
        <v>1000113186</v>
      </c>
      <c r="E2014" s="1" t="str">
        <f aca="false">TEXT(+'PLANTILLA PEDIDOS'!R2018,0)</f>
        <v>50640324</v>
      </c>
      <c r="F2014" s="1" t="str">
        <f aca="false">+'PLANTILLA PEDIDOS'!S2018</f>
        <v>EGU074</v>
      </c>
      <c r="G2014" s="1" t="str">
        <f aca="false">TEXT(+'PLANTILLA PEDIDOS'!T2018,0)</f>
        <v>814190695</v>
      </c>
      <c r="H2014" s="1" t="n">
        <f aca="false">+'PLANTILLA PEDIDOS'!U2018</f>
        <v>0</v>
      </c>
      <c r="I2014" s="1" t="str">
        <f aca="false">TEXT(+'PLANTILLA PEDIDOS'!V2018,0)</f>
        <v/>
      </c>
      <c r="J2014" s="1" t="str">
        <f aca="false">+'PLANTILLA PEDIDOS'!W2018</f>
        <v/>
      </c>
    </row>
    <row r="2015" customFormat="false" ht="13.8" hidden="false" customHeight="false" outlineLevel="0" collapsed="false">
      <c r="A2015" s="22" t="n">
        <f aca="false">+'PLANTILLA PEDIDOS'!$S$1</f>
        <v>45630</v>
      </c>
      <c r="B2015" s="1" t="str">
        <f aca="false">MID(+'PLANTILLA PEDIDOS'!O2019,1,4)</f>
        <v>7711</v>
      </c>
      <c r="C2015" s="1" t="str">
        <f aca="false">+'PLANTILLA PEDIDOS'!P2019</f>
        <v>CABRERA CAMPOVERDE STEPHANIE GABR</v>
      </c>
      <c r="D2015" s="1" t="str">
        <f aca="false">TEXT(+'PLANTILLA PEDIDOS'!Q2019,0)</f>
        <v>1000113186</v>
      </c>
      <c r="E2015" s="1" t="str">
        <f aca="false">TEXT(+'PLANTILLA PEDIDOS'!R2019,0)</f>
        <v>50640324</v>
      </c>
      <c r="F2015" s="1" t="str">
        <f aca="false">+'PLANTILLA PEDIDOS'!S2019</f>
        <v>EGU074</v>
      </c>
      <c r="G2015" s="1" t="str">
        <f aca="false">TEXT(+'PLANTILLA PEDIDOS'!T2019,0)</f>
        <v>814190695</v>
      </c>
      <c r="H2015" s="1" t="n">
        <f aca="false">+'PLANTILLA PEDIDOS'!U2019</f>
        <v>0</v>
      </c>
      <c r="I2015" s="1" t="str">
        <f aca="false">TEXT(+'PLANTILLA PEDIDOS'!V2019,0)</f>
        <v/>
      </c>
      <c r="J2015" s="1" t="str">
        <f aca="false">+'PLANTILLA PEDIDOS'!W2019</f>
        <v/>
      </c>
    </row>
    <row r="2016" customFormat="false" ht="13.8" hidden="false" customHeight="false" outlineLevel="0" collapsed="false">
      <c r="A2016" s="22" t="n">
        <f aca="false">+'PLANTILLA PEDIDOS'!$S$1</f>
        <v>45630</v>
      </c>
      <c r="B2016" s="1" t="str">
        <f aca="false">MID(+'PLANTILLA PEDIDOS'!O2020,1,4)</f>
        <v>7711</v>
      </c>
      <c r="C2016" s="1" t="str">
        <f aca="false">+'PLANTILLA PEDIDOS'!P2020</f>
        <v>CABRERA CAMPOVERDE STEPHANIE GABR</v>
      </c>
      <c r="D2016" s="1" t="str">
        <f aca="false">TEXT(+'PLANTILLA PEDIDOS'!Q2020,0)</f>
        <v>1000113186</v>
      </c>
      <c r="E2016" s="1" t="str">
        <f aca="false">TEXT(+'PLANTILLA PEDIDOS'!R2020,0)</f>
        <v>50640324</v>
      </c>
      <c r="F2016" s="1" t="str">
        <f aca="false">+'PLANTILLA PEDIDOS'!S2020</f>
        <v>EGU074</v>
      </c>
      <c r="G2016" s="1" t="str">
        <f aca="false">TEXT(+'PLANTILLA PEDIDOS'!T2020,0)</f>
        <v>814190695</v>
      </c>
      <c r="H2016" s="1" t="n">
        <f aca="false">+'PLANTILLA PEDIDOS'!U2020</f>
        <v>0</v>
      </c>
      <c r="I2016" s="1" t="str">
        <f aca="false">TEXT(+'PLANTILLA PEDIDOS'!V2020,0)</f>
        <v/>
      </c>
      <c r="J2016" s="1" t="str">
        <f aca="false">+'PLANTILLA PEDIDOS'!W2020</f>
        <v/>
      </c>
    </row>
    <row r="2017" customFormat="false" ht="13.8" hidden="false" customHeight="false" outlineLevel="0" collapsed="false">
      <c r="A2017" s="22" t="n">
        <f aca="false">+'PLANTILLA PEDIDOS'!$S$1</f>
        <v>45630</v>
      </c>
      <c r="B2017" s="1" t="str">
        <f aca="false">MID(+'PLANTILLA PEDIDOS'!O2021,1,4)</f>
        <v>7711</v>
      </c>
      <c r="C2017" s="1" t="str">
        <f aca="false">+'PLANTILLA PEDIDOS'!P2021</f>
        <v>CABRERA CAMPOVERDE STEPHANIE GABR</v>
      </c>
      <c r="D2017" s="1" t="str">
        <f aca="false">TEXT(+'PLANTILLA PEDIDOS'!Q2021,0)</f>
        <v>1000113186</v>
      </c>
      <c r="E2017" s="1" t="str">
        <f aca="false">TEXT(+'PLANTILLA PEDIDOS'!R2021,0)</f>
        <v>50640324</v>
      </c>
      <c r="F2017" s="1" t="str">
        <f aca="false">+'PLANTILLA PEDIDOS'!S2021</f>
        <v>EGU074</v>
      </c>
      <c r="G2017" s="1" t="str">
        <f aca="false">TEXT(+'PLANTILLA PEDIDOS'!T2021,0)</f>
        <v>814190695</v>
      </c>
      <c r="H2017" s="1" t="n">
        <f aca="false">+'PLANTILLA PEDIDOS'!U2021</f>
        <v>0</v>
      </c>
      <c r="I2017" s="1" t="str">
        <f aca="false">TEXT(+'PLANTILLA PEDIDOS'!V2021,0)</f>
        <v/>
      </c>
      <c r="J2017" s="1" t="str">
        <f aca="false">+'PLANTILLA PEDIDOS'!W2021</f>
        <v/>
      </c>
    </row>
    <row r="2018" customFormat="false" ht="13.8" hidden="false" customHeight="false" outlineLevel="0" collapsed="false">
      <c r="A2018" s="22" t="n">
        <f aca="false">+'PLANTILLA PEDIDOS'!$S$1</f>
        <v>45630</v>
      </c>
      <c r="B2018" s="1" t="str">
        <f aca="false">MID(+'PLANTILLA PEDIDOS'!O2022,1,4)</f>
        <v>7711</v>
      </c>
      <c r="C2018" s="1" t="str">
        <f aca="false">+'PLANTILLA PEDIDOS'!P2022</f>
        <v>PINDUISACA PARCO LUIS ALFONSO</v>
      </c>
      <c r="D2018" s="1" t="str">
        <f aca="false">TEXT(+'PLANTILLA PEDIDOS'!Q2022,0)</f>
        <v>1000109605</v>
      </c>
      <c r="E2018" s="1" t="str">
        <f aca="false">TEXT(+'PLANTILLA PEDIDOS'!R2022,0)</f>
        <v>50640324</v>
      </c>
      <c r="F2018" s="1" t="str">
        <f aca="false">+'PLANTILLA PEDIDOS'!S2022</f>
        <v>EGU074</v>
      </c>
      <c r="G2018" s="1" t="str">
        <f aca="false">TEXT(+'PLANTILLA PEDIDOS'!T2022,0)</f>
        <v>814190695</v>
      </c>
      <c r="H2018" s="1" t="n">
        <f aca="false">+'PLANTILLA PEDIDOS'!U2022</f>
        <v>0</v>
      </c>
      <c r="I2018" s="1" t="str">
        <f aca="false">TEXT(+'PLANTILLA PEDIDOS'!V2022,0)</f>
        <v/>
      </c>
      <c r="J2018" s="1" t="str">
        <f aca="false">+'PLANTILLA PEDIDOS'!W2022</f>
        <v/>
      </c>
    </row>
    <row r="2019" customFormat="false" ht="13.8" hidden="false" customHeight="false" outlineLevel="0" collapsed="false">
      <c r="A2019" s="22" t="n">
        <f aca="false">+'PLANTILLA PEDIDOS'!$S$1</f>
        <v>45630</v>
      </c>
      <c r="B2019" s="1" t="str">
        <f aca="false">MID(+'PLANTILLA PEDIDOS'!O2023,1,4)</f>
        <v>7711</v>
      </c>
      <c r="C2019" s="1" t="str">
        <f aca="false">+'PLANTILLA PEDIDOS'!P2023</f>
        <v>PINDUISACA PARCO LUIS ALFONSO</v>
      </c>
      <c r="D2019" s="1" t="str">
        <f aca="false">TEXT(+'PLANTILLA PEDIDOS'!Q2023,0)</f>
        <v>1000109605</v>
      </c>
      <c r="E2019" s="1" t="str">
        <f aca="false">TEXT(+'PLANTILLA PEDIDOS'!R2023,0)</f>
        <v>50640324</v>
      </c>
      <c r="F2019" s="1" t="str">
        <f aca="false">+'PLANTILLA PEDIDOS'!S2023</f>
        <v>EGU074</v>
      </c>
      <c r="G2019" s="1" t="str">
        <f aca="false">TEXT(+'PLANTILLA PEDIDOS'!T2023,0)</f>
        <v>814190695</v>
      </c>
      <c r="H2019" s="1" t="n">
        <f aca="false">+'PLANTILLA PEDIDOS'!U2023</f>
        <v>0</v>
      </c>
      <c r="I2019" s="1" t="str">
        <f aca="false">TEXT(+'PLANTILLA PEDIDOS'!V2023,0)</f>
        <v/>
      </c>
      <c r="J2019" s="1" t="str">
        <f aca="false">+'PLANTILLA PEDIDOS'!W2023</f>
        <v/>
      </c>
    </row>
    <row r="2020" customFormat="false" ht="13.8" hidden="false" customHeight="false" outlineLevel="0" collapsed="false">
      <c r="A2020" s="22" t="n">
        <f aca="false">+'PLANTILLA PEDIDOS'!$S$1</f>
        <v>45630</v>
      </c>
      <c r="B2020" s="1" t="str">
        <f aca="false">MID(+'PLANTILLA PEDIDOS'!O2024,1,4)</f>
        <v>7711</v>
      </c>
      <c r="C2020" s="1" t="str">
        <f aca="false">+'PLANTILLA PEDIDOS'!P2024</f>
        <v>PINDUISACA PARCO LUIS ALFONSO</v>
      </c>
      <c r="D2020" s="1" t="str">
        <f aca="false">TEXT(+'PLANTILLA PEDIDOS'!Q2024,0)</f>
        <v>1000109605</v>
      </c>
      <c r="E2020" s="1" t="str">
        <f aca="false">TEXT(+'PLANTILLA PEDIDOS'!R2024,0)</f>
        <v>50640324</v>
      </c>
      <c r="F2020" s="1" t="str">
        <f aca="false">+'PLANTILLA PEDIDOS'!S2024</f>
        <v>EGU074</v>
      </c>
      <c r="G2020" s="1" t="str">
        <f aca="false">TEXT(+'PLANTILLA PEDIDOS'!T2024,0)</f>
        <v>814190687</v>
      </c>
      <c r="H2020" s="1" t="n">
        <f aca="false">+'PLANTILLA PEDIDOS'!U2024</f>
        <v>0</v>
      </c>
      <c r="I2020" s="1" t="str">
        <f aca="false">TEXT(+'PLANTILLA PEDIDOS'!V2024,0)</f>
        <v/>
      </c>
      <c r="J2020" s="1" t="str">
        <f aca="false">+'PLANTILLA PEDIDOS'!W2024</f>
        <v/>
      </c>
    </row>
    <row r="2021" customFormat="false" ht="13.8" hidden="false" customHeight="false" outlineLevel="0" collapsed="false">
      <c r="A2021" s="22" t="n">
        <f aca="false">+'PLANTILLA PEDIDOS'!$S$1</f>
        <v>45630</v>
      </c>
      <c r="B2021" s="1" t="str">
        <f aca="false">MID(+'PLANTILLA PEDIDOS'!O2025,1,4)</f>
        <v>7711</v>
      </c>
      <c r="C2021" s="1" t="str">
        <f aca="false">+'PLANTILLA PEDIDOS'!P2025</f>
        <v>PINDUISACA PARCO LUIS ALFONSO</v>
      </c>
      <c r="D2021" s="1" t="str">
        <f aca="false">TEXT(+'PLANTILLA PEDIDOS'!Q2025,0)</f>
        <v>1000109605</v>
      </c>
      <c r="E2021" s="1" t="str">
        <f aca="false">TEXT(+'PLANTILLA PEDIDOS'!R2025,0)</f>
        <v>50640324</v>
      </c>
      <c r="F2021" s="1" t="str">
        <f aca="false">+'PLANTILLA PEDIDOS'!S2025</f>
        <v>EGU074</v>
      </c>
      <c r="G2021" s="1" t="str">
        <f aca="false">TEXT(+'PLANTILLA PEDIDOS'!T2025,0)</f>
        <v>814190687</v>
      </c>
      <c r="H2021" s="1" t="n">
        <f aca="false">+'PLANTILLA PEDIDOS'!U2025</f>
        <v>0</v>
      </c>
      <c r="I2021" s="1" t="str">
        <f aca="false">TEXT(+'PLANTILLA PEDIDOS'!V2025,0)</f>
        <v/>
      </c>
      <c r="J2021" s="1" t="str">
        <f aca="false">+'PLANTILLA PEDIDOS'!W2025</f>
        <v/>
      </c>
    </row>
    <row r="2022" customFormat="false" ht="13.8" hidden="false" customHeight="false" outlineLevel="0" collapsed="false">
      <c r="A2022" s="22" t="n">
        <f aca="false">+'PLANTILLA PEDIDOS'!$S$1</f>
        <v>45630</v>
      </c>
      <c r="B2022" s="1" t="str">
        <f aca="false">MID(+'PLANTILLA PEDIDOS'!O2026,1,4)</f>
        <v>7711</v>
      </c>
      <c r="C2022" s="1" t="str">
        <f aca="false">+'PLANTILLA PEDIDOS'!P2026</f>
        <v>PINDUISACA PARCO LUIS ALFONSO</v>
      </c>
      <c r="D2022" s="1" t="str">
        <f aca="false">TEXT(+'PLANTILLA PEDIDOS'!Q2026,0)</f>
        <v>1000109605</v>
      </c>
      <c r="E2022" s="1" t="str">
        <f aca="false">TEXT(+'PLANTILLA PEDIDOS'!R2026,0)</f>
        <v>50640324</v>
      </c>
      <c r="F2022" s="1" t="str">
        <f aca="false">+'PLANTILLA PEDIDOS'!S2026</f>
        <v>EGU074</v>
      </c>
      <c r="G2022" s="1" t="str">
        <f aca="false">TEXT(+'PLANTILLA PEDIDOS'!T2026,0)</f>
        <v>814190687</v>
      </c>
      <c r="H2022" s="1" t="n">
        <f aca="false">+'PLANTILLA PEDIDOS'!U2026</f>
        <v>0</v>
      </c>
      <c r="I2022" s="1" t="str">
        <f aca="false">TEXT(+'PLANTILLA PEDIDOS'!V2026,0)</f>
        <v/>
      </c>
      <c r="J2022" s="1" t="str">
        <f aca="false">+'PLANTILLA PEDIDOS'!W2026</f>
        <v/>
      </c>
    </row>
    <row r="2023" customFormat="false" ht="13.8" hidden="false" customHeight="false" outlineLevel="0" collapsed="false">
      <c r="A2023" s="22" t="n">
        <f aca="false">+'PLANTILLA PEDIDOS'!$S$1</f>
        <v>45630</v>
      </c>
      <c r="B2023" s="1" t="str">
        <f aca="false">MID(+'PLANTILLA PEDIDOS'!O2027,1,4)</f>
        <v>7711</v>
      </c>
      <c r="C2023" s="1" t="str">
        <f aca="false">+'PLANTILLA PEDIDOS'!P2027</f>
        <v>PINDUISACA PARCO LUIS ALFONSO</v>
      </c>
      <c r="D2023" s="1" t="str">
        <f aca="false">TEXT(+'PLANTILLA PEDIDOS'!Q2027,0)</f>
        <v>1000109605</v>
      </c>
      <c r="E2023" s="1" t="str">
        <f aca="false">TEXT(+'PLANTILLA PEDIDOS'!R2027,0)</f>
        <v>50640324</v>
      </c>
      <c r="F2023" s="1" t="str">
        <f aca="false">+'PLANTILLA PEDIDOS'!S2027</f>
        <v>EGU074</v>
      </c>
      <c r="G2023" s="1" t="str">
        <f aca="false">TEXT(+'PLANTILLA PEDIDOS'!T2027,0)</f>
        <v>814190687</v>
      </c>
      <c r="H2023" s="1" t="n">
        <f aca="false">+'PLANTILLA PEDIDOS'!U2027</f>
        <v>0</v>
      </c>
      <c r="I2023" s="1" t="str">
        <f aca="false">TEXT(+'PLANTILLA PEDIDOS'!V2027,0)</f>
        <v/>
      </c>
      <c r="J2023" s="1" t="str">
        <f aca="false">+'PLANTILLA PEDIDOS'!W2027</f>
        <v/>
      </c>
    </row>
    <row r="2024" customFormat="false" ht="13.8" hidden="false" customHeight="false" outlineLevel="0" collapsed="false">
      <c r="A2024" s="22" t="n">
        <f aca="false">+'PLANTILLA PEDIDOS'!$S$1</f>
        <v>45630</v>
      </c>
      <c r="B2024" s="1" t="str">
        <f aca="false">MID(+'PLANTILLA PEDIDOS'!O2028,1,4)</f>
        <v>7711</v>
      </c>
      <c r="C2024" s="1" t="str">
        <f aca="false">+'PLANTILLA PEDIDOS'!P2028</f>
        <v>PINDUISACA PARCO LUIS ALFONSO</v>
      </c>
      <c r="D2024" s="1" t="str">
        <f aca="false">TEXT(+'PLANTILLA PEDIDOS'!Q2028,0)</f>
        <v>1000109605</v>
      </c>
      <c r="E2024" s="1" t="str">
        <f aca="false">TEXT(+'PLANTILLA PEDIDOS'!R2028,0)</f>
        <v>50640324</v>
      </c>
      <c r="F2024" s="1" t="str">
        <f aca="false">+'PLANTILLA PEDIDOS'!S2028</f>
        <v>EGU074</v>
      </c>
      <c r="G2024" s="1" t="str">
        <f aca="false">TEXT(+'PLANTILLA PEDIDOS'!T2028,0)</f>
        <v>814190687</v>
      </c>
      <c r="H2024" s="1" t="n">
        <f aca="false">+'PLANTILLA PEDIDOS'!U2028</f>
        <v>0</v>
      </c>
      <c r="I2024" s="1" t="str">
        <f aca="false">TEXT(+'PLANTILLA PEDIDOS'!V2028,0)</f>
        <v/>
      </c>
      <c r="J2024" s="1" t="str">
        <f aca="false">+'PLANTILLA PEDIDOS'!W2028</f>
        <v/>
      </c>
    </row>
    <row r="2025" customFormat="false" ht="13.8" hidden="false" customHeight="false" outlineLevel="0" collapsed="false">
      <c r="A2025" s="22" t="n">
        <f aca="false">+'PLANTILLA PEDIDOS'!$S$1</f>
        <v>45630</v>
      </c>
      <c r="B2025" s="1" t="str">
        <f aca="false">MID(+'PLANTILLA PEDIDOS'!O2029,1,4)</f>
        <v>7711</v>
      </c>
      <c r="C2025" s="1" t="str">
        <f aca="false">+'PLANTILLA PEDIDOS'!P2029</f>
        <v>PINDUISACA PARCO LUIS ALFONSO</v>
      </c>
      <c r="D2025" s="1" t="str">
        <f aca="false">TEXT(+'PLANTILLA PEDIDOS'!Q2029,0)</f>
        <v>1000109605</v>
      </c>
      <c r="E2025" s="1" t="str">
        <f aca="false">TEXT(+'PLANTILLA PEDIDOS'!R2029,0)</f>
        <v>50640324</v>
      </c>
      <c r="F2025" s="1" t="str">
        <f aca="false">+'PLANTILLA PEDIDOS'!S2029</f>
        <v>EGU074</v>
      </c>
      <c r="G2025" s="1" t="str">
        <f aca="false">TEXT(+'PLANTILLA PEDIDOS'!T2029,0)</f>
        <v>814190687</v>
      </c>
      <c r="H2025" s="1" t="n">
        <f aca="false">+'PLANTILLA PEDIDOS'!U2029</f>
        <v>0</v>
      </c>
      <c r="I2025" s="1" t="str">
        <f aca="false">TEXT(+'PLANTILLA PEDIDOS'!V2029,0)</f>
        <v/>
      </c>
      <c r="J2025" s="1" t="str">
        <f aca="false">+'PLANTILLA PEDIDOS'!W2029</f>
        <v/>
      </c>
    </row>
    <row r="2026" customFormat="false" ht="13.8" hidden="false" customHeight="false" outlineLevel="0" collapsed="false">
      <c r="A2026" s="22" t="n">
        <f aca="false">+'PLANTILLA PEDIDOS'!$S$1</f>
        <v>45630</v>
      </c>
      <c r="B2026" s="1" t="str">
        <f aca="false">MID(+'PLANTILLA PEDIDOS'!O2030,1,4)</f>
        <v>7711</v>
      </c>
      <c r="C2026" s="1" t="str">
        <f aca="false">+'PLANTILLA PEDIDOS'!P2030</f>
        <v>PINDUISACA PARCO LUIS ALFONSO</v>
      </c>
      <c r="D2026" s="1" t="str">
        <f aca="false">TEXT(+'PLANTILLA PEDIDOS'!Q2030,0)</f>
        <v>1000109605</v>
      </c>
      <c r="E2026" s="1" t="str">
        <f aca="false">TEXT(+'PLANTILLA PEDIDOS'!R2030,0)</f>
        <v>50640324</v>
      </c>
      <c r="F2026" s="1" t="str">
        <f aca="false">+'PLANTILLA PEDIDOS'!S2030</f>
        <v>EGU074</v>
      </c>
      <c r="G2026" s="1" t="str">
        <f aca="false">TEXT(+'PLANTILLA PEDIDOS'!T2030,0)</f>
        <v>814190687</v>
      </c>
      <c r="H2026" s="1" t="n">
        <f aca="false">+'PLANTILLA PEDIDOS'!U2030</f>
        <v>0</v>
      </c>
      <c r="I2026" s="1" t="str">
        <f aca="false">TEXT(+'PLANTILLA PEDIDOS'!V2030,0)</f>
        <v/>
      </c>
      <c r="J2026" s="1" t="str">
        <f aca="false">+'PLANTILLA PEDIDOS'!W2030</f>
        <v/>
      </c>
    </row>
    <row r="2027" customFormat="false" ht="13.8" hidden="false" customHeight="false" outlineLevel="0" collapsed="false">
      <c r="A2027" s="22" t="n">
        <f aca="false">+'PLANTILLA PEDIDOS'!$S$1</f>
        <v>45630</v>
      </c>
      <c r="B2027" s="1" t="str">
        <f aca="false">MID(+'PLANTILLA PEDIDOS'!O2031,1,4)</f>
        <v>7711</v>
      </c>
      <c r="C2027" s="1" t="str">
        <f aca="false">+'PLANTILLA PEDIDOS'!P2031</f>
        <v>PINDUISACA PARCO LUIS ALFONSO</v>
      </c>
      <c r="D2027" s="1" t="str">
        <f aca="false">TEXT(+'PLANTILLA PEDIDOS'!Q2031,0)</f>
        <v>1000109605</v>
      </c>
      <c r="E2027" s="1" t="str">
        <f aca="false">TEXT(+'PLANTILLA PEDIDOS'!R2031,0)</f>
        <v>50640324</v>
      </c>
      <c r="F2027" s="1" t="str">
        <f aca="false">+'PLANTILLA PEDIDOS'!S2031</f>
        <v>EGU074</v>
      </c>
      <c r="G2027" s="1" t="str">
        <f aca="false">TEXT(+'PLANTILLA PEDIDOS'!T2031,0)</f>
        <v>814190687</v>
      </c>
      <c r="H2027" s="1" t="n">
        <f aca="false">+'PLANTILLA PEDIDOS'!U2031</f>
        <v>0</v>
      </c>
      <c r="I2027" s="1" t="str">
        <f aca="false">TEXT(+'PLANTILLA PEDIDOS'!V2031,0)</f>
        <v/>
      </c>
      <c r="J2027" s="1" t="str">
        <f aca="false">+'PLANTILLA PEDIDOS'!W2031</f>
        <v/>
      </c>
    </row>
    <row r="2028" customFormat="false" ht="13.8" hidden="false" customHeight="false" outlineLevel="0" collapsed="false">
      <c r="A2028" s="22" t="n">
        <f aca="false">+'PLANTILLA PEDIDOS'!$S$1</f>
        <v>45630</v>
      </c>
      <c r="B2028" s="1" t="str">
        <f aca="false">MID(+'PLANTILLA PEDIDOS'!O2032,1,4)</f>
        <v>7711</v>
      </c>
      <c r="C2028" s="1" t="str">
        <f aca="false">+'PLANTILLA PEDIDOS'!P2032</f>
        <v>PINDUISACA PARCO LUIS ALFONSO</v>
      </c>
      <c r="D2028" s="1" t="str">
        <f aca="false">TEXT(+'PLANTILLA PEDIDOS'!Q2032,0)</f>
        <v>1000109605</v>
      </c>
      <c r="E2028" s="1" t="str">
        <f aca="false">TEXT(+'PLANTILLA PEDIDOS'!R2032,0)</f>
        <v>50640324</v>
      </c>
      <c r="F2028" s="1" t="str">
        <f aca="false">+'PLANTILLA PEDIDOS'!S2032</f>
        <v>EGU074</v>
      </c>
      <c r="G2028" s="1" t="str">
        <f aca="false">TEXT(+'PLANTILLA PEDIDOS'!T2032,0)</f>
        <v>814190687</v>
      </c>
      <c r="H2028" s="1" t="n">
        <f aca="false">+'PLANTILLA PEDIDOS'!U2032</f>
        <v>1</v>
      </c>
      <c r="I2028" s="1" t="str">
        <f aca="false">TEXT(+'PLANTILLA PEDIDOS'!V2032,0)</f>
        <v>14606</v>
      </c>
      <c r="J2028" s="1" t="n">
        <f aca="false">+'PLANTILLA PEDIDOS'!W2032</f>
        <v>2</v>
      </c>
    </row>
    <row r="2029" customFormat="false" ht="13.8" hidden="false" customHeight="false" outlineLevel="0" collapsed="false">
      <c r="A2029" s="22" t="n">
        <f aca="false">+'PLANTILLA PEDIDOS'!$S$1</f>
        <v>45630</v>
      </c>
      <c r="B2029" s="1" t="str">
        <f aca="false">MID(+'PLANTILLA PEDIDOS'!O2033,1,4)</f>
        <v>7711</v>
      </c>
      <c r="C2029" s="1" t="str">
        <f aca="false">+'PLANTILLA PEDIDOS'!P2033</f>
        <v>PINDUISACA PARCO LUIS ALFONSO</v>
      </c>
      <c r="D2029" s="1" t="str">
        <f aca="false">TEXT(+'PLANTILLA PEDIDOS'!Q2033,0)</f>
        <v>1000109605</v>
      </c>
      <c r="E2029" s="1" t="str">
        <f aca="false">TEXT(+'PLANTILLA PEDIDOS'!R2033,0)</f>
        <v>50640324</v>
      </c>
      <c r="F2029" s="1" t="str">
        <f aca="false">+'PLANTILLA PEDIDOS'!S2033</f>
        <v>EGU074</v>
      </c>
      <c r="G2029" s="1" t="str">
        <f aca="false">TEXT(+'PLANTILLA PEDIDOS'!T2033,0)</f>
        <v>814190687</v>
      </c>
      <c r="H2029" s="1" t="n">
        <f aca="false">+'PLANTILLA PEDIDOS'!U2033</f>
        <v>1</v>
      </c>
      <c r="I2029" s="1" t="str">
        <f aca="false">TEXT(+'PLANTILLA PEDIDOS'!V2033,0)</f>
        <v>14607</v>
      </c>
      <c r="J2029" s="1" t="n">
        <f aca="false">+'PLANTILLA PEDIDOS'!W2033</f>
        <v>2</v>
      </c>
    </row>
    <row r="2030" customFormat="false" ht="13.8" hidden="false" customHeight="false" outlineLevel="0" collapsed="false">
      <c r="A2030" s="22" t="n">
        <f aca="false">+'PLANTILLA PEDIDOS'!$S$1</f>
        <v>45630</v>
      </c>
      <c r="B2030" s="1" t="str">
        <f aca="false">MID(+'PLANTILLA PEDIDOS'!O2034,1,4)</f>
        <v>7711</v>
      </c>
      <c r="C2030" s="1" t="str">
        <f aca="false">+'PLANTILLA PEDIDOS'!P2034</f>
        <v>PINDUISACA PARCO LUIS ALFONSO</v>
      </c>
      <c r="D2030" s="1" t="str">
        <f aca="false">TEXT(+'PLANTILLA PEDIDOS'!Q2034,0)</f>
        <v>1000109605</v>
      </c>
      <c r="E2030" s="1" t="str">
        <f aca="false">TEXT(+'PLANTILLA PEDIDOS'!R2034,0)</f>
        <v>50640324</v>
      </c>
      <c r="F2030" s="1" t="str">
        <f aca="false">+'PLANTILLA PEDIDOS'!S2034</f>
        <v>EGU074</v>
      </c>
      <c r="G2030" s="1" t="str">
        <f aca="false">TEXT(+'PLANTILLA PEDIDOS'!T2034,0)</f>
        <v>814190687</v>
      </c>
      <c r="H2030" s="1" t="n">
        <f aca="false">+'PLANTILLA PEDIDOS'!U2034</f>
        <v>1</v>
      </c>
      <c r="I2030" s="1" t="str">
        <f aca="false">TEXT(+'PLANTILLA PEDIDOS'!V2034,0)</f>
        <v>16156</v>
      </c>
      <c r="J2030" s="1" t="n">
        <f aca="false">+'PLANTILLA PEDIDOS'!W2034</f>
        <v>5</v>
      </c>
    </row>
    <row r="2031" customFormat="false" ht="13.8" hidden="false" customHeight="false" outlineLevel="0" collapsed="false">
      <c r="A2031" s="22" t="n">
        <f aca="false">+'PLANTILLA PEDIDOS'!$S$1</f>
        <v>45630</v>
      </c>
      <c r="B2031" s="1" t="str">
        <f aca="false">MID(+'PLANTILLA PEDIDOS'!O2035,1,4)</f>
        <v>7711</v>
      </c>
      <c r="C2031" s="1" t="str">
        <f aca="false">+'PLANTILLA PEDIDOS'!P2035</f>
        <v>PINDUISACA PARCO LUIS ALFONSO</v>
      </c>
      <c r="D2031" s="1" t="str">
        <f aca="false">TEXT(+'PLANTILLA PEDIDOS'!Q2035,0)</f>
        <v>1000109605</v>
      </c>
      <c r="E2031" s="1" t="str">
        <f aca="false">TEXT(+'PLANTILLA PEDIDOS'!R2035,0)</f>
        <v>50640324</v>
      </c>
      <c r="F2031" s="1" t="str">
        <f aca="false">+'PLANTILLA PEDIDOS'!S2035</f>
        <v>EGU074</v>
      </c>
      <c r="G2031" s="1" t="str">
        <f aca="false">TEXT(+'PLANTILLA PEDIDOS'!T2035,0)</f>
        <v>814190687</v>
      </c>
      <c r="H2031" s="1" t="n">
        <f aca="false">+'PLANTILLA PEDIDOS'!U2035</f>
        <v>1</v>
      </c>
      <c r="I2031" s="1" t="str">
        <f aca="false">TEXT(+'PLANTILLA PEDIDOS'!V2035,0)</f>
        <v>16158</v>
      </c>
      <c r="J2031" s="1" t="n">
        <f aca="false">+'PLANTILLA PEDIDOS'!W2035</f>
        <v>2</v>
      </c>
    </row>
    <row r="2032" customFormat="false" ht="13.8" hidden="false" customHeight="false" outlineLevel="0" collapsed="false">
      <c r="A2032" s="22" t="n">
        <f aca="false">+'PLANTILLA PEDIDOS'!$S$1</f>
        <v>45630</v>
      </c>
      <c r="B2032" s="1" t="str">
        <f aca="false">MID(+'PLANTILLA PEDIDOS'!O2036,1,4)</f>
        <v>7711</v>
      </c>
      <c r="C2032" s="1" t="str">
        <f aca="false">+'PLANTILLA PEDIDOS'!P2036</f>
        <v>PINDUISACA PARCO LUIS ALFONSO</v>
      </c>
      <c r="D2032" s="1" t="str">
        <f aca="false">TEXT(+'PLANTILLA PEDIDOS'!Q2036,0)</f>
        <v>1000109605</v>
      </c>
      <c r="E2032" s="1" t="str">
        <f aca="false">TEXT(+'PLANTILLA PEDIDOS'!R2036,0)</f>
        <v>50640324</v>
      </c>
      <c r="F2032" s="1" t="str">
        <f aca="false">+'PLANTILLA PEDIDOS'!S2036</f>
        <v>EGU074</v>
      </c>
      <c r="G2032" s="1" t="str">
        <f aca="false">TEXT(+'PLANTILLA PEDIDOS'!T2036,0)</f>
        <v>814190687</v>
      </c>
      <c r="H2032" s="1" t="n">
        <f aca="false">+'PLANTILLA PEDIDOS'!U2036</f>
        <v>1</v>
      </c>
      <c r="I2032" s="1" t="str">
        <f aca="false">TEXT(+'PLANTILLA PEDIDOS'!V2036,0)</f>
        <v>16680</v>
      </c>
      <c r="J2032" s="1" t="n">
        <f aca="false">+'PLANTILLA PEDIDOS'!W2036</f>
        <v>1</v>
      </c>
    </row>
    <row r="2033" customFormat="false" ht="13.8" hidden="false" customHeight="false" outlineLevel="0" collapsed="false">
      <c r="A2033" s="22" t="n">
        <f aca="false">+'PLANTILLA PEDIDOS'!$S$1</f>
        <v>45630</v>
      </c>
      <c r="B2033" s="1" t="str">
        <f aca="false">MID(+'PLANTILLA PEDIDOS'!O2037,1,4)</f>
        <v>7711</v>
      </c>
      <c r="C2033" s="1" t="str">
        <f aca="false">+'PLANTILLA PEDIDOS'!P2037</f>
        <v>PINDUISACA PARCO LUIS ALFONSO</v>
      </c>
      <c r="D2033" s="1" t="str">
        <f aca="false">TEXT(+'PLANTILLA PEDIDOS'!Q2037,0)</f>
        <v>1000109605</v>
      </c>
      <c r="E2033" s="1" t="str">
        <f aca="false">TEXT(+'PLANTILLA PEDIDOS'!R2037,0)</f>
        <v>50640324</v>
      </c>
      <c r="F2033" s="1" t="str">
        <f aca="false">+'PLANTILLA PEDIDOS'!S2037</f>
        <v>EGU074</v>
      </c>
      <c r="G2033" s="1" t="str">
        <f aca="false">TEXT(+'PLANTILLA PEDIDOS'!T2037,0)</f>
        <v>814190687</v>
      </c>
      <c r="H2033" s="1" t="n">
        <f aca="false">+'PLANTILLA PEDIDOS'!U2037</f>
        <v>0</v>
      </c>
      <c r="I2033" s="1" t="str">
        <f aca="false">TEXT(+'PLANTILLA PEDIDOS'!V2037,0)</f>
        <v/>
      </c>
      <c r="J2033" s="1" t="str">
        <f aca="false">+'PLANTILLA PEDIDOS'!W2037</f>
        <v/>
      </c>
    </row>
    <row r="2034" customFormat="false" ht="13.8" hidden="false" customHeight="false" outlineLevel="0" collapsed="false">
      <c r="A2034" s="22" t="n">
        <f aca="false">+'PLANTILLA PEDIDOS'!$S$1</f>
        <v>45630</v>
      </c>
      <c r="B2034" s="1" t="str">
        <f aca="false">MID(+'PLANTILLA PEDIDOS'!O2038,1,4)</f>
        <v>7711</v>
      </c>
      <c r="C2034" s="1" t="str">
        <f aca="false">+'PLANTILLA PEDIDOS'!P2038</f>
        <v>PINDUISACA PARCO LUIS ALFONSO</v>
      </c>
      <c r="D2034" s="1" t="str">
        <f aca="false">TEXT(+'PLANTILLA PEDIDOS'!Q2038,0)</f>
        <v>1000109605</v>
      </c>
      <c r="E2034" s="1" t="str">
        <f aca="false">TEXT(+'PLANTILLA PEDIDOS'!R2038,0)</f>
        <v>50640324</v>
      </c>
      <c r="F2034" s="1" t="str">
        <f aca="false">+'PLANTILLA PEDIDOS'!S2038</f>
        <v>EGU074</v>
      </c>
      <c r="G2034" s="1" t="str">
        <f aca="false">TEXT(+'PLANTILLA PEDIDOS'!T2038,0)</f>
        <v>814190687</v>
      </c>
      <c r="H2034" s="1" t="n">
        <f aca="false">+'PLANTILLA PEDIDOS'!U2038</f>
        <v>0</v>
      </c>
      <c r="I2034" s="1" t="str">
        <f aca="false">TEXT(+'PLANTILLA PEDIDOS'!V2038,0)</f>
        <v/>
      </c>
      <c r="J2034" s="1" t="str">
        <f aca="false">+'PLANTILLA PEDIDOS'!W2038</f>
        <v/>
      </c>
    </row>
    <row r="2035" customFormat="false" ht="13.8" hidden="false" customHeight="false" outlineLevel="0" collapsed="false">
      <c r="A2035" s="22" t="n">
        <f aca="false">+'PLANTILLA PEDIDOS'!$S$1</f>
        <v>45630</v>
      </c>
      <c r="B2035" s="1" t="str">
        <f aca="false">MID(+'PLANTILLA PEDIDOS'!O2039,1,4)</f>
        <v>7711</v>
      </c>
      <c r="C2035" s="1" t="str">
        <f aca="false">+'PLANTILLA PEDIDOS'!P2039</f>
        <v>PINDUISACA PARCO LUIS ALFONSO</v>
      </c>
      <c r="D2035" s="1" t="str">
        <f aca="false">TEXT(+'PLANTILLA PEDIDOS'!Q2039,0)</f>
        <v>1000109605</v>
      </c>
      <c r="E2035" s="1" t="str">
        <f aca="false">TEXT(+'PLANTILLA PEDIDOS'!R2039,0)</f>
        <v>50640324</v>
      </c>
      <c r="F2035" s="1" t="str">
        <f aca="false">+'PLANTILLA PEDIDOS'!S2039</f>
        <v>EGU074</v>
      </c>
      <c r="G2035" s="1" t="str">
        <f aca="false">TEXT(+'PLANTILLA PEDIDOS'!T2039,0)</f>
        <v>814190687</v>
      </c>
      <c r="H2035" s="1" t="n">
        <f aca="false">+'PLANTILLA PEDIDOS'!U2039</f>
        <v>0</v>
      </c>
      <c r="I2035" s="1" t="str">
        <f aca="false">TEXT(+'PLANTILLA PEDIDOS'!V2039,0)</f>
        <v/>
      </c>
      <c r="J2035" s="1" t="str">
        <f aca="false">+'PLANTILLA PEDIDOS'!W2039</f>
        <v/>
      </c>
    </row>
    <row r="2036" customFormat="false" ht="13.8" hidden="false" customHeight="false" outlineLevel="0" collapsed="false">
      <c r="A2036" s="22" t="n">
        <f aca="false">+'PLANTILLA PEDIDOS'!$S$1</f>
        <v>45630</v>
      </c>
      <c r="B2036" s="1" t="str">
        <f aca="false">MID(+'PLANTILLA PEDIDOS'!O2040,1,4)</f>
        <v>7711</v>
      </c>
      <c r="C2036" s="1" t="str">
        <f aca="false">+'PLANTILLA PEDIDOS'!P2040</f>
        <v>PINDUISACA PARCO LUIS ALFONSO</v>
      </c>
      <c r="D2036" s="1" t="str">
        <f aca="false">TEXT(+'PLANTILLA PEDIDOS'!Q2040,0)</f>
        <v>1000109605</v>
      </c>
      <c r="E2036" s="1" t="str">
        <f aca="false">TEXT(+'PLANTILLA PEDIDOS'!R2040,0)</f>
        <v>50640324</v>
      </c>
      <c r="F2036" s="1" t="str">
        <f aca="false">+'PLANTILLA PEDIDOS'!S2040</f>
        <v>EGU074</v>
      </c>
      <c r="G2036" s="1" t="str">
        <f aca="false">TEXT(+'PLANTILLA PEDIDOS'!T2040,0)</f>
        <v>814190687</v>
      </c>
      <c r="H2036" s="1" t="n">
        <f aca="false">+'PLANTILLA PEDIDOS'!U2040</f>
        <v>0</v>
      </c>
      <c r="I2036" s="1" t="str">
        <f aca="false">TEXT(+'PLANTILLA PEDIDOS'!V2040,0)</f>
        <v/>
      </c>
      <c r="J2036" s="1" t="str">
        <f aca="false">+'PLANTILLA PEDIDOS'!W2040</f>
        <v/>
      </c>
    </row>
    <row r="2037" customFormat="false" ht="13.8" hidden="false" customHeight="false" outlineLevel="0" collapsed="false">
      <c r="A2037" s="22" t="n">
        <f aca="false">+'PLANTILLA PEDIDOS'!$S$1</f>
        <v>45630</v>
      </c>
      <c r="B2037" s="1" t="str">
        <f aca="false">MID(+'PLANTILLA PEDIDOS'!O2041,1,4)</f>
        <v>7711</v>
      </c>
      <c r="C2037" s="1" t="str">
        <f aca="false">+'PLANTILLA PEDIDOS'!P2041</f>
        <v>PINDUISACA PARCO LUIS ALFONSO</v>
      </c>
      <c r="D2037" s="1" t="str">
        <f aca="false">TEXT(+'PLANTILLA PEDIDOS'!Q2041,0)</f>
        <v>1000109605</v>
      </c>
      <c r="E2037" s="1" t="str">
        <f aca="false">TEXT(+'PLANTILLA PEDIDOS'!R2041,0)</f>
        <v>50640324</v>
      </c>
      <c r="F2037" s="1" t="str">
        <f aca="false">+'PLANTILLA PEDIDOS'!S2041</f>
        <v>EGU074</v>
      </c>
      <c r="G2037" s="1" t="str">
        <f aca="false">TEXT(+'PLANTILLA PEDIDOS'!T2041,0)</f>
        <v>814190687</v>
      </c>
      <c r="H2037" s="1" t="n">
        <f aca="false">+'PLANTILLA PEDIDOS'!U2041</f>
        <v>0</v>
      </c>
      <c r="I2037" s="1" t="str">
        <f aca="false">TEXT(+'PLANTILLA PEDIDOS'!V2041,0)</f>
        <v/>
      </c>
      <c r="J2037" s="1" t="str">
        <f aca="false">+'PLANTILLA PEDIDOS'!W2041</f>
        <v/>
      </c>
    </row>
    <row r="2038" customFormat="false" ht="13.8" hidden="false" customHeight="false" outlineLevel="0" collapsed="false">
      <c r="A2038" s="22" t="n">
        <f aca="false">+'PLANTILLA PEDIDOS'!$S$1</f>
        <v>45630</v>
      </c>
      <c r="B2038" s="1" t="str">
        <f aca="false">MID(+'PLANTILLA PEDIDOS'!O2042,1,4)</f>
        <v>7711</v>
      </c>
      <c r="C2038" s="1" t="str">
        <f aca="false">+'PLANTILLA PEDIDOS'!P2042</f>
        <v>PINDUISACA PARCO LUIS ALFONSO</v>
      </c>
      <c r="D2038" s="1" t="str">
        <f aca="false">TEXT(+'PLANTILLA PEDIDOS'!Q2042,0)</f>
        <v>1000109605</v>
      </c>
      <c r="E2038" s="1" t="str">
        <f aca="false">TEXT(+'PLANTILLA PEDIDOS'!R2042,0)</f>
        <v>50640324</v>
      </c>
      <c r="F2038" s="1" t="str">
        <f aca="false">+'PLANTILLA PEDIDOS'!S2042</f>
        <v>EGU074</v>
      </c>
      <c r="G2038" s="1" t="str">
        <f aca="false">TEXT(+'PLANTILLA PEDIDOS'!T2042,0)</f>
        <v>814190687</v>
      </c>
      <c r="H2038" s="1" t="n">
        <f aca="false">+'PLANTILLA PEDIDOS'!U2042</f>
        <v>0</v>
      </c>
      <c r="I2038" s="1" t="str">
        <f aca="false">TEXT(+'PLANTILLA PEDIDOS'!V2042,0)</f>
        <v/>
      </c>
      <c r="J2038" s="1" t="str">
        <f aca="false">+'PLANTILLA PEDIDOS'!W2042</f>
        <v/>
      </c>
    </row>
    <row r="2039" customFormat="false" ht="13.8" hidden="false" customHeight="false" outlineLevel="0" collapsed="false">
      <c r="A2039" s="22" t="n">
        <f aca="false">+'PLANTILLA PEDIDOS'!$S$1</f>
        <v>45630</v>
      </c>
      <c r="B2039" s="1" t="str">
        <f aca="false">MID(+'PLANTILLA PEDIDOS'!O2043,1,4)</f>
        <v>7711</v>
      </c>
      <c r="C2039" s="1" t="str">
        <f aca="false">+'PLANTILLA PEDIDOS'!P2043</f>
        <v>PINDUISACA PARCO LUIS ALFONSO</v>
      </c>
      <c r="D2039" s="1" t="str">
        <f aca="false">TEXT(+'PLANTILLA PEDIDOS'!Q2043,0)</f>
        <v>1000109605</v>
      </c>
      <c r="E2039" s="1" t="str">
        <f aca="false">TEXT(+'PLANTILLA PEDIDOS'!R2043,0)</f>
        <v>50640324</v>
      </c>
      <c r="F2039" s="1" t="str">
        <f aca="false">+'PLANTILLA PEDIDOS'!S2043</f>
        <v>EGU074</v>
      </c>
      <c r="G2039" s="1" t="str">
        <f aca="false">TEXT(+'PLANTILLA PEDIDOS'!T2043,0)</f>
        <v>814190687</v>
      </c>
      <c r="H2039" s="1" t="n">
        <f aca="false">+'PLANTILLA PEDIDOS'!U2043</f>
        <v>0</v>
      </c>
      <c r="I2039" s="1" t="str">
        <f aca="false">TEXT(+'PLANTILLA PEDIDOS'!V2043,0)</f>
        <v/>
      </c>
      <c r="J2039" s="1" t="str">
        <f aca="false">+'PLANTILLA PEDIDOS'!W2043</f>
        <v/>
      </c>
    </row>
    <row r="2040" customFormat="false" ht="13.8" hidden="false" customHeight="false" outlineLevel="0" collapsed="false">
      <c r="A2040" s="22" t="n">
        <f aca="false">+'PLANTILLA PEDIDOS'!$S$1</f>
        <v>45630</v>
      </c>
      <c r="B2040" s="1" t="str">
        <f aca="false">MID(+'PLANTILLA PEDIDOS'!O2044,1,4)</f>
        <v>7711</v>
      </c>
      <c r="C2040" s="1" t="str">
        <f aca="false">+'PLANTILLA PEDIDOS'!P2044</f>
        <v>PINDUISACA PARCO LUIS ALFONSO</v>
      </c>
      <c r="D2040" s="1" t="str">
        <f aca="false">TEXT(+'PLANTILLA PEDIDOS'!Q2044,0)</f>
        <v>1000109605</v>
      </c>
      <c r="E2040" s="1" t="str">
        <f aca="false">TEXT(+'PLANTILLA PEDIDOS'!R2044,0)</f>
        <v>50640324</v>
      </c>
      <c r="F2040" s="1" t="str">
        <f aca="false">+'PLANTILLA PEDIDOS'!S2044</f>
        <v>EGU074</v>
      </c>
      <c r="G2040" s="1" t="str">
        <f aca="false">TEXT(+'PLANTILLA PEDIDOS'!T2044,0)</f>
        <v>814190687</v>
      </c>
      <c r="H2040" s="1" t="n">
        <f aca="false">+'PLANTILLA PEDIDOS'!U2044</f>
        <v>0</v>
      </c>
      <c r="I2040" s="1" t="str">
        <f aca="false">TEXT(+'PLANTILLA PEDIDOS'!V2044,0)</f>
        <v/>
      </c>
      <c r="J2040" s="1" t="str">
        <f aca="false">+'PLANTILLA PEDIDOS'!W2044</f>
        <v/>
      </c>
    </row>
    <row r="2041" customFormat="false" ht="13.8" hidden="false" customHeight="false" outlineLevel="0" collapsed="false">
      <c r="A2041" s="22" t="n">
        <f aca="false">+'PLANTILLA PEDIDOS'!$S$1</f>
        <v>45630</v>
      </c>
      <c r="B2041" s="1" t="str">
        <f aca="false">MID(+'PLANTILLA PEDIDOS'!O2045,1,4)</f>
        <v>7711</v>
      </c>
      <c r="C2041" s="1" t="str">
        <f aca="false">+'PLANTILLA PEDIDOS'!P2045</f>
        <v>PINDUISACA PARCO LUIS ALFONSO</v>
      </c>
      <c r="D2041" s="1" t="str">
        <f aca="false">TEXT(+'PLANTILLA PEDIDOS'!Q2045,0)</f>
        <v>1000109605</v>
      </c>
      <c r="E2041" s="1" t="str">
        <f aca="false">TEXT(+'PLANTILLA PEDIDOS'!R2045,0)</f>
        <v>50640324</v>
      </c>
      <c r="F2041" s="1" t="str">
        <f aca="false">+'PLANTILLA PEDIDOS'!S2045</f>
        <v>EGU074</v>
      </c>
      <c r="G2041" s="1" t="str">
        <f aca="false">TEXT(+'PLANTILLA PEDIDOS'!T2045,0)</f>
        <v>814190687</v>
      </c>
      <c r="H2041" s="1" t="n">
        <f aca="false">+'PLANTILLA PEDIDOS'!U2045</f>
        <v>0</v>
      </c>
      <c r="I2041" s="1" t="str">
        <f aca="false">TEXT(+'PLANTILLA PEDIDOS'!V2045,0)</f>
        <v/>
      </c>
      <c r="J2041" s="1" t="str">
        <f aca="false">+'PLANTILLA PEDIDOS'!W2045</f>
        <v/>
      </c>
    </row>
    <row r="2042" customFormat="false" ht="13.8" hidden="false" customHeight="false" outlineLevel="0" collapsed="false">
      <c r="A2042" s="22" t="n">
        <f aca="false">+'PLANTILLA PEDIDOS'!$S$1</f>
        <v>45630</v>
      </c>
      <c r="B2042" s="1" t="str">
        <f aca="false">MID(+'PLANTILLA PEDIDOS'!O2046,1,4)</f>
        <v>7711</v>
      </c>
      <c r="C2042" s="1" t="str">
        <f aca="false">+'PLANTILLA PEDIDOS'!P2046</f>
        <v>PINDUISACA PARCO LUIS ALFONSO</v>
      </c>
      <c r="D2042" s="1" t="str">
        <f aca="false">TEXT(+'PLANTILLA PEDIDOS'!Q2046,0)</f>
        <v>1000109605</v>
      </c>
      <c r="E2042" s="1" t="str">
        <f aca="false">TEXT(+'PLANTILLA PEDIDOS'!R2046,0)</f>
        <v>50640324</v>
      </c>
      <c r="F2042" s="1" t="str">
        <f aca="false">+'PLANTILLA PEDIDOS'!S2046</f>
        <v>EGU074</v>
      </c>
      <c r="G2042" s="1" t="str">
        <f aca="false">TEXT(+'PLANTILLA PEDIDOS'!T2046,0)</f>
        <v>814190687</v>
      </c>
      <c r="H2042" s="1" t="n">
        <f aca="false">+'PLANTILLA PEDIDOS'!U2046</f>
        <v>0</v>
      </c>
      <c r="I2042" s="1" t="str">
        <f aca="false">TEXT(+'PLANTILLA PEDIDOS'!V2046,0)</f>
        <v/>
      </c>
      <c r="J2042" s="1" t="str">
        <f aca="false">+'PLANTILLA PEDIDOS'!W2046</f>
        <v/>
      </c>
    </row>
    <row r="2043" customFormat="false" ht="13.8" hidden="false" customHeight="false" outlineLevel="0" collapsed="false">
      <c r="A2043" s="22" t="n">
        <f aca="false">+'PLANTILLA PEDIDOS'!$S$1</f>
        <v>45630</v>
      </c>
      <c r="B2043" s="1" t="str">
        <f aca="false">MID(+'PLANTILLA PEDIDOS'!O2047,1,4)</f>
        <v>7711</v>
      </c>
      <c r="C2043" s="1" t="str">
        <f aca="false">+'PLANTILLA PEDIDOS'!P2047</f>
        <v>PINDUISACA PARCO LUIS ALFONSO</v>
      </c>
      <c r="D2043" s="1" t="str">
        <f aca="false">TEXT(+'PLANTILLA PEDIDOS'!Q2047,0)</f>
        <v>1000109605</v>
      </c>
      <c r="E2043" s="1" t="str">
        <f aca="false">TEXT(+'PLANTILLA PEDIDOS'!R2047,0)</f>
        <v>50640324</v>
      </c>
      <c r="F2043" s="1" t="str">
        <f aca="false">+'PLANTILLA PEDIDOS'!S2047</f>
        <v>EGU074</v>
      </c>
      <c r="G2043" s="1" t="str">
        <f aca="false">TEXT(+'PLANTILLA PEDIDOS'!T2047,0)</f>
        <v>814190687</v>
      </c>
      <c r="H2043" s="1" t="n">
        <f aca="false">+'PLANTILLA PEDIDOS'!U2047</f>
        <v>0</v>
      </c>
      <c r="I2043" s="1" t="str">
        <f aca="false">TEXT(+'PLANTILLA PEDIDOS'!V2047,0)</f>
        <v/>
      </c>
      <c r="J2043" s="1" t="str">
        <f aca="false">+'PLANTILLA PEDIDOS'!W2047</f>
        <v/>
      </c>
    </row>
    <row r="2044" customFormat="false" ht="13.8" hidden="false" customHeight="false" outlineLevel="0" collapsed="false">
      <c r="A2044" s="22" t="n">
        <f aca="false">+'PLANTILLA PEDIDOS'!$S$1</f>
        <v>45630</v>
      </c>
      <c r="B2044" s="1" t="str">
        <f aca="false">MID(+'PLANTILLA PEDIDOS'!O2048,1,4)</f>
        <v>7711</v>
      </c>
      <c r="C2044" s="1" t="str">
        <f aca="false">+'PLANTILLA PEDIDOS'!P2048</f>
        <v>PINDUISACA PARCO LUIS ALFONSO</v>
      </c>
      <c r="D2044" s="1" t="str">
        <f aca="false">TEXT(+'PLANTILLA PEDIDOS'!Q2048,0)</f>
        <v>1000109605</v>
      </c>
      <c r="E2044" s="1" t="str">
        <f aca="false">TEXT(+'PLANTILLA PEDIDOS'!R2048,0)</f>
        <v>50640324</v>
      </c>
      <c r="F2044" s="1" t="str">
        <f aca="false">+'PLANTILLA PEDIDOS'!S2048</f>
        <v>EGU074</v>
      </c>
      <c r="G2044" s="1" t="str">
        <f aca="false">TEXT(+'PLANTILLA PEDIDOS'!T2048,0)</f>
        <v>814190687</v>
      </c>
      <c r="H2044" s="1" t="n">
        <f aca="false">+'PLANTILLA PEDIDOS'!U2048</f>
        <v>0</v>
      </c>
      <c r="I2044" s="1" t="str">
        <f aca="false">TEXT(+'PLANTILLA PEDIDOS'!V2048,0)</f>
        <v/>
      </c>
      <c r="J2044" s="1" t="str">
        <f aca="false">+'PLANTILLA PEDIDOS'!W2048</f>
        <v/>
      </c>
    </row>
    <row r="2045" customFormat="false" ht="13.8" hidden="false" customHeight="false" outlineLevel="0" collapsed="false">
      <c r="A2045" s="22" t="n">
        <f aca="false">+'PLANTILLA PEDIDOS'!$S$1</f>
        <v>45630</v>
      </c>
      <c r="B2045" s="1" t="str">
        <f aca="false">MID(+'PLANTILLA PEDIDOS'!O2049,1,4)</f>
        <v>7711</v>
      </c>
      <c r="C2045" s="1" t="str">
        <f aca="false">+'PLANTILLA PEDIDOS'!P2049</f>
        <v>PINDUISACA PARCO LUIS ALFONSO</v>
      </c>
      <c r="D2045" s="1" t="str">
        <f aca="false">TEXT(+'PLANTILLA PEDIDOS'!Q2049,0)</f>
        <v>1000109605</v>
      </c>
      <c r="E2045" s="1" t="str">
        <f aca="false">TEXT(+'PLANTILLA PEDIDOS'!R2049,0)</f>
        <v>50640324</v>
      </c>
      <c r="F2045" s="1" t="str">
        <f aca="false">+'PLANTILLA PEDIDOS'!S2049</f>
        <v>EGU074</v>
      </c>
      <c r="G2045" s="1" t="str">
        <f aca="false">TEXT(+'PLANTILLA PEDIDOS'!T2049,0)</f>
        <v>814190687</v>
      </c>
      <c r="H2045" s="1" t="n">
        <f aca="false">+'PLANTILLA PEDIDOS'!U2049</f>
        <v>0</v>
      </c>
      <c r="I2045" s="1" t="str">
        <f aca="false">TEXT(+'PLANTILLA PEDIDOS'!V2049,0)</f>
        <v/>
      </c>
      <c r="J2045" s="1" t="str">
        <f aca="false">+'PLANTILLA PEDIDOS'!W2049</f>
        <v/>
      </c>
    </row>
    <row r="2046" customFormat="false" ht="13.8" hidden="false" customHeight="false" outlineLevel="0" collapsed="false">
      <c r="A2046" s="22" t="n">
        <f aca="false">+'PLANTILLA PEDIDOS'!$S$1</f>
        <v>45630</v>
      </c>
      <c r="B2046" s="1" t="str">
        <f aca="false">MID(+'PLANTILLA PEDIDOS'!O2050,1,4)</f>
        <v>7711</v>
      </c>
      <c r="C2046" s="1" t="str">
        <f aca="false">+'PLANTILLA PEDIDOS'!P2050</f>
        <v>PINDUISACA PARCO LUIS ALFONSO</v>
      </c>
      <c r="D2046" s="1" t="str">
        <f aca="false">TEXT(+'PLANTILLA PEDIDOS'!Q2050,0)</f>
        <v>1000109605</v>
      </c>
      <c r="E2046" s="1" t="str">
        <f aca="false">TEXT(+'PLANTILLA PEDIDOS'!R2050,0)</f>
        <v>50640324</v>
      </c>
      <c r="F2046" s="1" t="str">
        <f aca="false">+'PLANTILLA PEDIDOS'!S2050</f>
        <v>EGU074</v>
      </c>
      <c r="G2046" s="1" t="str">
        <f aca="false">TEXT(+'PLANTILLA PEDIDOS'!T2050,0)</f>
        <v>814190687</v>
      </c>
      <c r="H2046" s="1" t="n">
        <f aca="false">+'PLANTILLA PEDIDOS'!U2050</f>
        <v>0</v>
      </c>
      <c r="I2046" s="1" t="str">
        <f aca="false">TEXT(+'PLANTILLA PEDIDOS'!V2050,0)</f>
        <v/>
      </c>
      <c r="J2046" s="1" t="str">
        <f aca="false">+'PLANTILLA PEDIDOS'!W2050</f>
        <v/>
      </c>
    </row>
    <row r="2047" customFormat="false" ht="13.8" hidden="false" customHeight="false" outlineLevel="0" collapsed="false">
      <c r="A2047" s="22" t="n">
        <f aca="false">+'PLANTILLA PEDIDOS'!$S$1</f>
        <v>45630</v>
      </c>
      <c r="B2047" s="1" t="str">
        <f aca="false">MID(+'PLANTILLA PEDIDOS'!O2051,1,4)</f>
        <v>7711</v>
      </c>
      <c r="C2047" s="1" t="str">
        <f aca="false">+'PLANTILLA PEDIDOS'!P2051</f>
        <v>PINDUISACA PARCO LUIS ALFONSO</v>
      </c>
      <c r="D2047" s="1" t="str">
        <f aca="false">TEXT(+'PLANTILLA PEDIDOS'!Q2051,0)</f>
        <v>1000109605</v>
      </c>
      <c r="E2047" s="1" t="str">
        <f aca="false">TEXT(+'PLANTILLA PEDIDOS'!R2051,0)</f>
        <v>50640324</v>
      </c>
      <c r="F2047" s="1" t="str">
        <f aca="false">+'PLANTILLA PEDIDOS'!S2051</f>
        <v>EGU074</v>
      </c>
      <c r="G2047" s="1" t="str">
        <f aca="false">TEXT(+'PLANTILLA PEDIDOS'!T2051,0)</f>
        <v>814190687</v>
      </c>
      <c r="H2047" s="1" t="n">
        <f aca="false">+'PLANTILLA PEDIDOS'!U2051</f>
        <v>0</v>
      </c>
      <c r="I2047" s="1" t="str">
        <f aca="false">TEXT(+'PLANTILLA PEDIDOS'!V2051,0)</f>
        <v/>
      </c>
      <c r="J2047" s="1" t="str">
        <f aca="false">+'PLANTILLA PEDIDOS'!W2051</f>
        <v/>
      </c>
    </row>
    <row r="2048" customFormat="false" ht="13.8" hidden="false" customHeight="false" outlineLevel="0" collapsed="false">
      <c r="A2048" s="22" t="n">
        <f aca="false">+'PLANTILLA PEDIDOS'!$S$1</f>
        <v>45630</v>
      </c>
      <c r="B2048" s="1" t="str">
        <f aca="false">MID(+'PLANTILLA PEDIDOS'!O2052,1,4)</f>
        <v>7711</v>
      </c>
      <c r="C2048" s="1" t="str">
        <f aca="false">+'PLANTILLA PEDIDOS'!P2052</f>
        <v>PINDUISACA PARCO LUIS ALFONSO</v>
      </c>
      <c r="D2048" s="1" t="str">
        <f aca="false">TEXT(+'PLANTILLA PEDIDOS'!Q2052,0)</f>
        <v>1000109605</v>
      </c>
      <c r="E2048" s="1" t="str">
        <f aca="false">TEXT(+'PLANTILLA PEDIDOS'!R2052,0)</f>
        <v>50640324</v>
      </c>
      <c r="F2048" s="1" t="str">
        <f aca="false">+'PLANTILLA PEDIDOS'!S2052</f>
        <v>EGU074</v>
      </c>
      <c r="G2048" s="1" t="str">
        <f aca="false">TEXT(+'PLANTILLA PEDIDOS'!T2052,0)</f>
        <v>814190687</v>
      </c>
      <c r="H2048" s="1" t="n">
        <f aca="false">+'PLANTILLA PEDIDOS'!U2052</f>
        <v>0</v>
      </c>
      <c r="I2048" s="1" t="str">
        <f aca="false">TEXT(+'PLANTILLA PEDIDOS'!V2052,0)</f>
        <v/>
      </c>
      <c r="J2048" s="1" t="str">
        <f aca="false">+'PLANTILLA PEDIDOS'!W2052</f>
        <v/>
      </c>
    </row>
    <row r="2049" customFormat="false" ht="13.8" hidden="false" customHeight="false" outlineLevel="0" collapsed="false">
      <c r="A2049" s="22" t="n">
        <f aca="false">+'PLANTILLA PEDIDOS'!$S$1</f>
        <v>45630</v>
      </c>
      <c r="B2049" s="1" t="str">
        <f aca="false">MID(+'PLANTILLA PEDIDOS'!O2053,1,4)</f>
        <v>7711</v>
      </c>
      <c r="C2049" s="1" t="str">
        <f aca="false">+'PLANTILLA PEDIDOS'!P2053</f>
        <v>PINDUISACA PARCO LUIS ALFONSO</v>
      </c>
      <c r="D2049" s="1" t="str">
        <f aca="false">TEXT(+'PLANTILLA PEDIDOS'!Q2053,0)</f>
        <v>1000109605</v>
      </c>
      <c r="E2049" s="1" t="str">
        <f aca="false">TEXT(+'PLANTILLA PEDIDOS'!R2053,0)</f>
        <v>50640324</v>
      </c>
      <c r="F2049" s="1" t="str">
        <f aca="false">+'PLANTILLA PEDIDOS'!S2053</f>
        <v>EGU074</v>
      </c>
      <c r="G2049" s="1" t="str">
        <f aca="false">TEXT(+'PLANTILLA PEDIDOS'!T2053,0)</f>
        <v>814190687</v>
      </c>
      <c r="H2049" s="1" t="n">
        <f aca="false">+'PLANTILLA PEDIDOS'!U2053</f>
        <v>0</v>
      </c>
      <c r="I2049" s="1" t="str">
        <f aca="false">TEXT(+'PLANTILLA PEDIDOS'!V2053,0)</f>
        <v/>
      </c>
      <c r="J2049" s="1" t="str">
        <f aca="false">+'PLANTILLA PEDIDOS'!W2053</f>
        <v/>
      </c>
    </row>
    <row r="2050" customFormat="false" ht="13.8" hidden="false" customHeight="false" outlineLevel="0" collapsed="false">
      <c r="A2050" s="22" t="n">
        <f aca="false">+'PLANTILLA PEDIDOS'!$S$1</f>
        <v>45630</v>
      </c>
      <c r="B2050" s="1" t="str">
        <f aca="false">MID(+'PLANTILLA PEDIDOS'!O2054,1,4)</f>
        <v>7711</v>
      </c>
      <c r="C2050" s="1" t="str">
        <f aca="false">+'PLANTILLA PEDIDOS'!P2054</f>
        <v>PINDUISACA PARCO LUIS ALFONSO</v>
      </c>
      <c r="D2050" s="1" t="str">
        <f aca="false">TEXT(+'PLANTILLA PEDIDOS'!Q2054,0)</f>
        <v>1000109605</v>
      </c>
      <c r="E2050" s="1" t="str">
        <f aca="false">TEXT(+'PLANTILLA PEDIDOS'!R2054,0)</f>
        <v>50640324</v>
      </c>
      <c r="F2050" s="1" t="str">
        <f aca="false">+'PLANTILLA PEDIDOS'!S2054</f>
        <v>EGU074</v>
      </c>
      <c r="G2050" s="1" t="str">
        <f aca="false">TEXT(+'PLANTILLA PEDIDOS'!T2054,0)</f>
        <v>814190687</v>
      </c>
      <c r="H2050" s="1" t="n">
        <f aca="false">+'PLANTILLA PEDIDOS'!U2054</f>
        <v>0</v>
      </c>
      <c r="I2050" s="1" t="str">
        <f aca="false">TEXT(+'PLANTILLA PEDIDOS'!V2054,0)</f>
        <v/>
      </c>
      <c r="J2050" s="1" t="str">
        <f aca="false">+'PLANTILLA PEDIDOS'!W2054</f>
        <v/>
      </c>
    </row>
    <row r="2051" customFormat="false" ht="13.8" hidden="false" customHeight="false" outlineLevel="0" collapsed="false">
      <c r="A2051" s="22" t="n">
        <f aca="false">+'PLANTILLA PEDIDOS'!$S$1</f>
        <v>45630</v>
      </c>
      <c r="B2051" s="1" t="str">
        <f aca="false">MID(+'PLANTILLA PEDIDOS'!O2055,1,4)</f>
        <v>7711</v>
      </c>
      <c r="C2051" s="1" t="str">
        <f aca="false">+'PLANTILLA PEDIDOS'!P2055</f>
        <v>PINDUISACA PARCO LUIS ALFONSO</v>
      </c>
      <c r="D2051" s="1" t="str">
        <f aca="false">TEXT(+'PLANTILLA PEDIDOS'!Q2055,0)</f>
        <v>1000109605</v>
      </c>
      <c r="E2051" s="1" t="str">
        <f aca="false">TEXT(+'PLANTILLA PEDIDOS'!R2055,0)</f>
        <v>50640324</v>
      </c>
      <c r="F2051" s="1" t="str">
        <f aca="false">+'PLANTILLA PEDIDOS'!S2055</f>
        <v>EGU074</v>
      </c>
      <c r="G2051" s="1" t="str">
        <f aca="false">TEXT(+'PLANTILLA PEDIDOS'!T2055,0)</f>
        <v>814190687</v>
      </c>
      <c r="H2051" s="1" t="n">
        <f aca="false">+'PLANTILLA PEDIDOS'!U2055</f>
        <v>0</v>
      </c>
      <c r="I2051" s="1" t="str">
        <f aca="false">TEXT(+'PLANTILLA PEDIDOS'!V2055,0)</f>
        <v/>
      </c>
      <c r="J2051" s="1" t="str">
        <f aca="false">+'PLANTILLA PEDIDOS'!W2055</f>
        <v/>
      </c>
    </row>
    <row r="2052" customFormat="false" ht="13.8" hidden="false" customHeight="false" outlineLevel="0" collapsed="false">
      <c r="A2052" s="22" t="n">
        <f aca="false">+'PLANTILLA PEDIDOS'!$S$1</f>
        <v>45630</v>
      </c>
      <c r="B2052" s="1" t="str">
        <f aca="false">MID(+'PLANTILLA PEDIDOS'!O2056,1,4)</f>
        <v>7711</v>
      </c>
      <c r="C2052" s="1" t="str">
        <f aca="false">+'PLANTILLA PEDIDOS'!P2056</f>
        <v>PINDUISACA PARCO LUIS ALFONSO</v>
      </c>
      <c r="D2052" s="1" t="str">
        <f aca="false">TEXT(+'PLANTILLA PEDIDOS'!Q2056,0)</f>
        <v>1000109605</v>
      </c>
      <c r="E2052" s="1" t="str">
        <f aca="false">TEXT(+'PLANTILLA PEDIDOS'!R2056,0)</f>
        <v>50640324</v>
      </c>
      <c r="F2052" s="1" t="str">
        <f aca="false">+'PLANTILLA PEDIDOS'!S2056</f>
        <v>EGU074</v>
      </c>
      <c r="G2052" s="1" t="str">
        <f aca="false">TEXT(+'PLANTILLA PEDIDOS'!T2056,0)</f>
        <v>814190687</v>
      </c>
      <c r="H2052" s="1" t="n">
        <f aca="false">+'PLANTILLA PEDIDOS'!U2056</f>
        <v>0</v>
      </c>
      <c r="I2052" s="1" t="str">
        <f aca="false">TEXT(+'PLANTILLA PEDIDOS'!V2056,0)</f>
        <v/>
      </c>
      <c r="J2052" s="1" t="str">
        <f aca="false">+'PLANTILLA PEDIDOS'!W2056</f>
        <v/>
      </c>
    </row>
    <row r="2053" customFormat="false" ht="13.8" hidden="false" customHeight="false" outlineLevel="0" collapsed="false">
      <c r="A2053" s="22" t="n">
        <f aca="false">+'PLANTILLA PEDIDOS'!$S$1</f>
        <v>45630</v>
      </c>
      <c r="B2053" s="1" t="str">
        <f aca="false">MID(+'PLANTILLA PEDIDOS'!O2057,1,4)</f>
        <v>7711</v>
      </c>
      <c r="C2053" s="1" t="str">
        <f aca="false">+'PLANTILLA PEDIDOS'!P2057</f>
        <v>PINDUISACA PARCO LUIS ALFONSO</v>
      </c>
      <c r="D2053" s="1" t="str">
        <f aca="false">TEXT(+'PLANTILLA PEDIDOS'!Q2057,0)</f>
        <v>1000109605</v>
      </c>
      <c r="E2053" s="1" t="str">
        <f aca="false">TEXT(+'PLANTILLA PEDIDOS'!R2057,0)</f>
        <v>50640324</v>
      </c>
      <c r="F2053" s="1" t="str">
        <f aca="false">+'PLANTILLA PEDIDOS'!S2057</f>
        <v>EGU074</v>
      </c>
      <c r="G2053" s="1" t="str">
        <f aca="false">TEXT(+'PLANTILLA PEDIDOS'!T2057,0)</f>
        <v>814190687</v>
      </c>
      <c r="H2053" s="1" t="n">
        <f aca="false">+'PLANTILLA PEDIDOS'!U2057</f>
        <v>0</v>
      </c>
      <c r="I2053" s="1" t="str">
        <f aca="false">TEXT(+'PLANTILLA PEDIDOS'!V2057,0)</f>
        <v/>
      </c>
      <c r="J2053" s="1" t="str">
        <f aca="false">+'PLANTILLA PEDIDOS'!W2057</f>
        <v/>
      </c>
    </row>
    <row r="2054" customFormat="false" ht="13.8" hidden="false" customHeight="false" outlineLevel="0" collapsed="false">
      <c r="A2054" s="22" t="n">
        <f aca="false">+'PLANTILLA PEDIDOS'!$S$1</f>
        <v>45630</v>
      </c>
      <c r="B2054" s="1" t="str">
        <f aca="false">MID(+'PLANTILLA PEDIDOS'!O2058,1,4)</f>
        <v>7711</v>
      </c>
      <c r="C2054" s="1" t="str">
        <f aca="false">+'PLANTILLA PEDIDOS'!P2058</f>
        <v>PINDUISACA PARCO LUIS ALFONSO</v>
      </c>
      <c r="D2054" s="1" t="str">
        <f aca="false">TEXT(+'PLANTILLA PEDIDOS'!Q2058,0)</f>
        <v>1000109605</v>
      </c>
      <c r="E2054" s="1" t="str">
        <f aca="false">TEXT(+'PLANTILLA PEDIDOS'!R2058,0)</f>
        <v>50640324</v>
      </c>
      <c r="F2054" s="1" t="str">
        <f aca="false">+'PLANTILLA PEDIDOS'!S2058</f>
        <v>EGU074</v>
      </c>
      <c r="G2054" s="1" t="str">
        <f aca="false">TEXT(+'PLANTILLA PEDIDOS'!T2058,0)</f>
        <v>814190687</v>
      </c>
      <c r="H2054" s="1" t="n">
        <f aca="false">+'PLANTILLA PEDIDOS'!U2058</f>
        <v>0</v>
      </c>
      <c r="I2054" s="1" t="str">
        <f aca="false">TEXT(+'PLANTILLA PEDIDOS'!V2058,0)</f>
        <v/>
      </c>
      <c r="J2054" s="1" t="str">
        <f aca="false">+'PLANTILLA PEDIDOS'!W2058</f>
        <v/>
      </c>
    </row>
    <row r="2055" customFormat="false" ht="13.8" hidden="false" customHeight="false" outlineLevel="0" collapsed="false">
      <c r="A2055" s="22" t="n">
        <f aca="false">+'PLANTILLA PEDIDOS'!$S$1</f>
        <v>45630</v>
      </c>
      <c r="B2055" s="1" t="str">
        <f aca="false">MID(+'PLANTILLA PEDIDOS'!O2059,1,4)</f>
        <v>7711</v>
      </c>
      <c r="C2055" s="1" t="str">
        <f aca="false">+'PLANTILLA PEDIDOS'!P2059</f>
        <v>PINDUISACA PARCO LUIS ALFONSO</v>
      </c>
      <c r="D2055" s="1" t="str">
        <f aca="false">TEXT(+'PLANTILLA PEDIDOS'!Q2059,0)</f>
        <v>1000109605</v>
      </c>
      <c r="E2055" s="1" t="str">
        <f aca="false">TEXT(+'PLANTILLA PEDIDOS'!R2059,0)</f>
        <v>50640324</v>
      </c>
      <c r="F2055" s="1" t="str">
        <f aca="false">+'PLANTILLA PEDIDOS'!S2059</f>
        <v>EGU074</v>
      </c>
      <c r="G2055" s="1" t="str">
        <f aca="false">TEXT(+'PLANTILLA PEDIDOS'!T2059,0)</f>
        <v>814190687</v>
      </c>
      <c r="H2055" s="1" t="n">
        <f aca="false">+'PLANTILLA PEDIDOS'!U2059</f>
        <v>0</v>
      </c>
      <c r="I2055" s="1" t="str">
        <f aca="false">TEXT(+'PLANTILLA PEDIDOS'!V2059,0)</f>
        <v/>
      </c>
      <c r="J2055" s="1" t="str">
        <f aca="false">+'PLANTILLA PEDIDOS'!W2059</f>
        <v/>
      </c>
    </row>
    <row r="2056" customFormat="false" ht="13.8" hidden="false" customHeight="false" outlineLevel="0" collapsed="false">
      <c r="A2056" s="22" t="n">
        <f aca="false">+'PLANTILLA PEDIDOS'!$S$1</f>
        <v>45630</v>
      </c>
      <c r="B2056" s="1" t="str">
        <f aca="false">MID(+'PLANTILLA PEDIDOS'!O2060,1,4)</f>
        <v>7711</v>
      </c>
      <c r="C2056" s="1" t="str">
        <f aca="false">+'PLANTILLA PEDIDOS'!P2060</f>
        <v>PINDUISACA PARCO LUIS ALFONSO</v>
      </c>
      <c r="D2056" s="1" t="str">
        <f aca="false">TEXT(+'PLANTILLA PEDIDOS'!Q2060,0)</f>
        <v>1000109605</v>
      </c>
      <c r="E2056" s="1" t="str">
        <f aca="false">TEXT(+'PLANTILLA PEDIDOS'!R2060,0)</f>
        <v>50640324</v>
      </c>
      <c r="F2056" s="1" t="str">
        <f aca="false">+'PLANTILLA PEDIDOS'!S2060</f>
        <v>EGU074</v>
      </c>
      <c r="G2056" s="1" t="str">
        <f aca="false">TEXT(+'PLANTILLA PEDIDOS'!T2060,0)</f>
        <v>814190687</v>
      </c>
      <c r="H2056" s="1" t="n">
        <f aca="false">+'PLANTILLA PEDIDOS'!U2060</f>
        <v>0</v>
      </c>
      <c r="I2056" s="1" t="str">
        <f aca="false">TEXT(+'PLANTILLA PEDIDOS'!V2060,0)</f>
        <v/>
      </c>
      <c r="J2056" s="1" t="str">
        <f aca="false">+'PLANTILLA PEDIDOS'!W2060</f>
        <v/>
      </c>
    </row>
    <row r="2057" customFormat="false" ht="13.8" hidden="false" customHeight="false" outlineLevel="0" collapsed="false">
      <c r="A2057" s="22" t="n">
        <f aca="false">+'PLANTILLA PEDIDOS'!$S$1</f>
        <v>45630</v>
      </c>
      <c r="B2057" s="1" t="str">
        <f aca="false">MID(+'PLANTILLA PEDIDOS'!O2061,1,4)</f>
        <v>7711</v>
      </c>
      <c r="C2057" s="1" t="str">
        <f aca="false">+'PLANTILLA PEDIDOS'!P2061</f>
        <v>PINDUISACA PARCO LUIS ALFONSO</v>
      </c>
      <c r="D2057" s="1" t="str">
        <f aca="false">TEXT(+'PLANTILLA PEDIDOS'!Q2061,0)</f>
        <v>1000109605</v>
      </c>
      <c r="E2057" s="1" t="str">
        <f aca="false">TEXT(+'PLANTILLA PEDIDOS'!R2061,0)</f>
        <v>50640324</v>
      </c>
      <c r="F2057" s="1" t="str">
        <f aca="false">+'PLANTILLA PEDIDOS'!S2061</f>
        <v>EGU074</v>
      </c>
      <c r="G2057" s="1" t="str">
        <f aca="false">TEXT(+'PLANTILLA PEDIDOS'!T2061,0)</f>
        <v>814190687</v>
      </c>
      <c r="H2057" s="1" t="n">
        <f aca="false">+'PLANTILLA PEDIDOS'!U2061</f>
        <v>0</v>
      </c>
      <c r="I2057" s="1" t="str">
        <f aca="false">TEXT(+'PLANTILLA PEDIDOS'!V2061,0)</f>
        <v/>
      </c>
      <c r="J2057" s="1" t="str">
        <f aca="false">+'PLANTILLA PEDIDOS'!W2061</f>
        <v/>
      </c>
    </row>
    <row r="2058" customFormat="false" ht="13.8" hidden="false" customHeight="false" outlineLevel="0" collapsed="false">
      <c r="A2058" s="22" t="n">
        <f aca="false">+'PLANTILLA PEDIDOS'!$S$1</f>
        <v>45630</v>
      </c>
      <c r="B2058" s="1" t="str">
        <f aca="false">MID(+'PLANTILLA PEDIDOS'!O2062,1,4)</f>
        <v>7711</v>
      </c>
      <c r="C2058" s="1" t="str">
        <f aca="false">+'PLANTILLA PEDIDOS'!P2062</f>
        <v>PINDUISACA PARCO LUIS ALFONSO</v>
      </c>
      <c r="D2058" s="1" t="str">
        <f aca="false">TEXT(+'PLANTILLA PEDIDOS'!Q2062,0)</f>
        <v>1000109605</v>
      </c>
      <c r="E2058" s="1" t="str">
        <f aca="false">TEXT(+'PLANTILLA PEDIDOS'!R2062,0)</f>
        <v>50640324</v>
      </c>
      <c r="F2058" s="1" t="str">
        <f aca="false">+'PLANTILLA PEDIDOS'!S2062</f>
        <v>EGU074</v>
      </c>
      <c r="G2058" s="1" t="str">
        <f aca="false">TEXT(+'PLANTILLA PEDIDOS'!T2062,0)</f>
        <v>814190687</v>
      </c>
      <c r="H2058" s="1" t="n">
        <f aca="false">+'PLANTILLA PEDIDOS'!U2062</f>
        <v>0</v>
      </c>
      <c r="I2058" s="1" t="str">
        <f aca="false">TEXT(+'PLANTILLA PEDIDOS'!V2062,0)</f>
        <v/>
      </c>
      <c r="J2058" s="1" t="str">
        <f aca="false">+'PLANTILLA PEDIDOS'!W2062</f>
        <v/>
      </c>
    </row>
    <row r="2059" customFormat="false" ht="13.8" hidden="false" customHeight="false" outlineLevel="0" collapsed="false">
      <c r="A2059" s="22" t="n">
        <f aca="false">+'PLANTILLA PEDIDOS'!$S$1</f>
        <v>45630</v>
      </c>
      <c r="B2059" s="1" t="str">
        <f aca="false">MID(+'PLANTILLA PEDIDOS'!O2063,1,4)</f>
        <v>7711</v>
      </c>
      <c r="C2059" s="1" t="str">
        <f aca="false">+'PLANTILLA PEDIDOS'!P2063</f>
        <v>PINDUISACA PARCO LUIS ALFONSO</v>
      </c>
      <c r="D2059" s="1" t="str">
        <f aca="false">TEXT(+'PLANTILLA PEDIDOS'!Q2063,0)</f>
        <v>1000109605</v>
      </c>
      <c r="E2059" s="1" t="str">
        <f aca="false">TEXT(+'PLANTILLA PEDIDOS'!R2063,0)</f>
        <v>50640324</v>
      </c>
      <c r="F2059" s="1" t="str">
        <f aca="false">+'PLANTILLA PEDIDOS'!S2063</f>
        <v>EGU074</v>
      </c>
      <c r="G2059" s="1" t="str">
        <f aca="false">TEXT(+'PLANTILLA PEDIDOS'!T2063,0)</f>
        <v>814190687</v>
      </c>
      <c r="H2059" s="1" t="n">
        <f aca="false">+'PLANTILLA PEDIDOS'!U2063</f>
        <v>0</v>
      </c>
      <c r="I2059" s="1" t="str">
        <f aca="false">TEXT(+'PLANTILLA PEDIDOS'!V2063,0)</f>
        <v/>
      </c>
      <c r="J2059" s="1" t="str">
        <f aca="false">+'PLANTILLA PEDIDOS'!W2063</f>
        <v/>
      </c>
    </row>
    <row r="2060" customFormat="false" ht="13.8" hidden="false" customHeight="false" outlineLevel="0" collapsed="false">
      <c r="A2060" s="22" t="n">
        <f aca="false">+'PLANTILLA PEDIDOS'!$S$1</f>
        <v>45630</v>
      </c>
      <c r="B2060" s="1" t="str">
        <f aca="false">MID(+'PLANTILLA PEDIDOS'!O2064,1,4)</f>
        <v>7711</v>
      </c>
      <c r="C2060" s="1" t="str">
        <f aca="false">+'PLANTILLA PEDIDOS'!P2064</f>
        <v>PINDUISACA PARCO LUIS ALFONSO</v>
      </c>
      <c r="D2060" s="1" t="str">
        <f aca="false">TEXT(+'PLANTILLA PEDIDOS'!Q2064,0)</f>
        <v>1000109605</v>
      </c>
      <c r="E2060" s="1" t="str">
        <f aca="false">TEXT(+'PLANTILLA PEDIDOS'!R2064,0)</f>
        <v>50640324</v>
      </c>
      <c r="F2060" s="1" t="str">
        <f aca="false">+'PLANTILLA PEDIDOS'!S2064</f>
        <v>EGU074</v>
      </c>
      <c r="G2060" s="1" t="str">
        <f aca="false">TEXT(+'PLANTILLA PEDIDOS'!T2064,0)</f>
        <v>814190687</v>
      </c>
      <c r="H2060" s="1" t="n">
        <f aca="false">+'PLANTILLA PEDIDOS'!U2064</f>
        <v>0</v>
      </c>
      <c r="I2060" s="1" t="str">
        <f aca="false">TEXT(+'PLANTILLA PEDIDOS'!V2064,0)</f>
        <v/>
      </c>
      <c r="J2060" s="1" t="str">
        <f aca="false">+'PLANTILLA PEDIDOS'!W2064</f>
        <v/>
      </c>
    </row>
    <row r="2061" customFormat="false" ht="13.8" hidden="false" customHeight="false" outlineLevel="0" collapsed="false">
      <c r="A2061" s="22" t="n">
        <f aca="false">+'PLANTILLA PEDIDOS'!$S$1</f>
        <v>45630</v>
      </c>
      <c r="B2061" s="1" t="str">
        <f aca="false">MID(+'PLANTILLA PEDIDOS'!O2065,1,4)</f>
        <v>7711</v>
      </c>
      <c r="C2061" s="1" t="str">
        <f aca="false">+'PLANTILLA PEDIDOS'!P2065</f>
        <v>PINDUISACA PARCO LUIS ALFONSO</v>
      </c>
      <c r="D2061" s="1" t="str">
        <f aca="false">TEXT(+'PLANTILLA PEDIDOS'!Q2065,0)</f>
        <v>1000109605</v>
      </c>
      <c r="E2061" s="1" t="str">
        <f aca="false">TEXT(+'PLANTILLA PEDIDOS'!R2065,0)</f>
        <v>50640324</v>
      </c>
      <c r="F2061" s="1" t="str">
        <f aca="false">+'PLANTILLA PEDIDOS'!S2065</f>
        <v>EGU074</v>
      </c>
      <c r="G2061" s="1" t="str">
        <f aca="false">TEXT(+'PLANTILLA PEDIDOS'!T2065,0)</f>
        <v>814190687</v>
      </c>
      <c r="H2061" s="1" t="n">
        <f aca="false">+'PLANTILLA PEDIDOS'!U2065</f>
        <v>0</v>
      </c>
      <c r="I2061" s="1" t="str">
        <f aca="false">TEXT(+'PLANTILLA PEDIDOS'!V2065,0)</f>
        <v/>
      </c>
      <c r="J2061" s="1" t="str">
        <f aca="false">+'PLANTILLA PEDIDOS'!W2065</f>
        <v/>
      </c>
    </row>
    <row r="2062" customFormat="false" ht="13.8" hidden="false" customHeight="false" outlineLevel="0" collapsed="false">
      <c r="A2062" s="22" t="n">
        <f aca="false">+'PLANTILLA PEDIDOS'!$S$1</f>
        <v>45630</v>
      </c>
      <c r="B2062" s="1" t="str">
        <f aca="false">MID(+'PLANTILLA PEDIDOS'!O2066,1,4)</f>
        <v>7711</v>
      </c>
      <c r="C2062" s="1" t="str">
        <f aca="false">+'PLANTILLA PEDIDOS'!P2066</f>
        <v>PINDUISACA PARCO LUIS ALFONSO</v>
      </c>
      <c r="D2062" s="1" t="str">
        <f aca="false">TEXT(+'PLANTILLA PEDIDOS'!Q2066,0)</f>
        <v>1000109605</v>
      </c>
      <c r="E2062" s="1" t="str">
        <f aca="false">TEXT(+'PLANTILLA PEDIDOS'!R2066,0)</f>
        <v>50640324</v>
      </c>
      <c r="F2062" s="1" t="str">
        <f aca="false">+'PLANTILLA PEDIDOS'!S2066</f>
        <v>EGU074</v>
      </c>
      <c r="G2062" s="1" t="str">
        <f aca="false">TEXT(+'PLANTILLA PEDIDOS'!T2066,0)</f>
        <v>814190687</v>
      </c>
      <c r="H2062" s="1" t="n">
        <f aca="false">+'PLANTILLA PEDIDOS'!U2066</f>
        <v>0</v>
      </c>
      <c r="I2062" s="1" t="str">
        <f aca="false">TEXT(+'PLANTILLA PEDIDOS'!V2066,0)</f>
        <v/>
      </c>
      <c r="J2062" s="1" t="str">
        <f aca="false">+'PLANTILLA PEDIDOS'!W2066</f>
        <v/>
      </c>
    </row>
    <row r="2063" customFormat="false" ht="13.8" hidden="false" customHeight="false" outlineLevel="0" collapsed="false">
      <c r="A2063" s="22" t="n">
        <f aca="false">+'PLANTILLA PEDIDOS'!$S$1</f>
        <v>45630</v>
      </c>
      <c r="B2063" s="1" t="str">
        <f aca="false">MID(+'PLANTILLA PEDIDOS'!O2067,1,4)</f>
        <v>7711</v>
      </c>
      <c r="C2063" s="1" t="str">
        <f aca="false">+'PLANTILLA PEDIDOS'!P2067</f>
        <v>PINDUISACA PARCO LUIS ALFONSO</v>
      </c>
      <c r="D2063" s="1" t="str">
        <f aca="false">TEXT(+'PLANTILLA PEDIDOS'!Q2067,0)</f>
        <v>1000109605</v>
      </c>
      <c r="E2063" s="1" t="str">
        <f aca="false">TEXT(+'PLANTILLA PEDIDOS'!R2067,0)</f>
        <v>50640324</v>
      </c>
      <c r="F2063" s="1" t="str">
        <f aca="false">+'PLANTILLA PEDIDOS'!S2067</f>
        <v>EGU074</v>
      </c>
      <c r="G2063" s="1" t="str">
        <f aca="false">TEXT(+'PLANTILLA PEDIDOS'!T2067,0)</f>
        <v>814190687</v>
      </c>
      <c r="H2063" s="1" t="n">
        <f aca="false">+'PLANTILLA PEDIDOS'!U2067</f>
        <v>0</v>
      </c>
      <c r="I2063" s="1" t="str">
        <f aca="false">TEXT(+'PLANTILLA PEDIDOS'!V2067,0)</f>
        <v/>
      </c>
      <c r="J2063" s="1" t="str">
        <f aca="false">+'PLANTILLA PEDIDOS'!W2067</f>
        <v/>
      </c>
    </row>
    <row r="2064" customFormat="false" ht="13.8" hidden="false" customHeight="false" outlineLevel="0" collapsed="false">
      <c r="A2064" s="22" t="n">
        <f aca="false">+'PLANTILLA PEDIDOS'!$S$1</f>
        <v>45630</v>
      </c>
      <c r="B2064" s="1" t="str">
        <f aca="false">MID(+'PLANTILLA PEDIDOS'!O2068,1,4)</f>
        <v>7711</v>
      </c>
      <c r="C2064" s="1" t="str">
        <f aca="false">+'PLANTILLA PEDIDOS'!P2068</f>
        <v>PINDUISACA PARCO LUIS ALFONSO</v>
      </c>
      <c r="D2064" s="1" t="str">
        <f aca="false">TEXT(+'PLANTILLA PEDIDOS'!Q2068,0)</f>
        <v>1000109605</v>
      </c>
      <c r="E2064" s="1" t="str">
        <f aca="false">TEXT(+'PLANTILLA PEDIDOS'!R2068,0)</f>
        <v>50640324</v>
      </c>
      <c r="F2064" s="1" t="str">
        <f aca="false">+'PLANTILLA PEDIDOS'!S2068</f>
        <v>EGU074</v>
      </c>
      <c r="G2064" s="1" t="str">
        <f aca="false">TEXT(+'PLANTILLA PEDIDOS'!T2068,0)</f>
        <v>814190687</v>
      </c>
      <c r="H2064" s="1" t="n">
        <f aca="false">+'PLANTILLA PEDIDOS'!U2068</f>
        <v>0</v>
      </c>
      <c r="I2064" s="1" t="str">
        <f aca="false">TEXT(+'PLANTILLA PEDIDOS'!V2068,0)</f>
        <v/>
      </c>
      <c r="J2064" s="1" t="str">
        <f aca="false">+'PLANTILLA PEDIDOS'!W2068</f>
        <v/>
      </c>
    </row>
    <row r="2065" customFormat="false" ht="13.8" hidden="false" customHeight="false" outlineLevel="0" collapsed="false">
      <c r="A2065" s="22" t="n">
        <f aca="false">+'PLANTILLA PEDIDOS'!$S$1</f>
        <v>45630</v>
      </c>
      <c r="B2065" s="1" t="str">
        <f aca="false">MID(+'PLANTILLA PEDIDOS'!O2069,1,4)</f>
        <v>7711</v>
      </c>
      <c r="C2065" s="1" t="str">
        <f aca="false">+'PLANTILLA PEDIDOS'!P2069</f>
        <v>PINDUISACA PARCO LUIS ALFONSO</v>
      </c>
      <c r="D2065" s="1" t="str">
        <f aca="false">TEXT(+'PLANTILLA PEDIDOS'!Q2069,0)</f>
        <v>1000109605</v>
      </c>
      <c r="E2065" s="1" t="str">
        <f aca="false">TEXT(+'PLANTILLA PEDIDOS'!R2069,0)</f>
        <v>50640324</v>
      </c>
      <c r="F2065" s="1" t="str">
        <f aca="false">+'PLANTILLA PEDIDOS'!S2069</f>
        <v>EGU074</v>
      </c>
      <c r="G2065" s="1" t="str">
        <f aca="false">TEXT(+'PLANTILLA PEDIDOS'!T2069,0)</f>
        <v>814190687</v>
      </c>
      <c r="H2065" s="1" t="n">
        <f aca="false">+'PLANTILLA PEDIDOS'!U2069</f>
        <v>0</v>
      </c>
      <c r="I2065" s="1" t="str">
        <f aca="false">TEXT(+'PLANTILLA PEDIDOS'!V2069,0)</f>
        <v/>
      </c>
      <c r="J2065" s="1" t="str">
        <f aca="false">+'PLANTILLA PEDIDOS'!W2069</f>
        <v/>
      </c>
    </row>
    <row r="2066" customFormat="false" ht="13.8" hidden="false" customHeight="false" outlineLevel="0" collapsed="false">
      <c r="A2066" s="22" t="n">
        <f aca="false">+'PLANTILLA PEDIDOS'!$S$1</f>
        <v>45630</v>
      </c>
      <c r="B2066" s="1" t="str">
        <f aca="false">MID(+'PLANTILLA PEDIDOS'!O2070,1,4)</f>
        <v>7711</v>
      </c>
      <c r="C2066" s="1" t="str">
        <f aca="false">+'PLANTILLA PEDIDOS'!P2070</f>
        <v>PINDUISACA PARCO LUIS ALFONSO</v>
      </c>
      <c r="D2066" s="1" t="str">
        <f aca="false">TEXT(+'PLANTILLA PEDIDOS'!Q2070,0)</f>
        <v>1000109605</v>
      </c>
      <c r="E2066" s="1" t="str">
        <f aca="false">TEXT(+'PLANTILLA PEDIDOS'!R2070,0)</f>
        <v>50640324</v>
      </c>
      <c r="F2066" s="1" t="str">
        <f aca="false">+'PLANTILLA PEDIDOS'!S2070</f>
        <v>EGU074</v>
      </c>
      <c r="G2066" s="1" t="str">
        <f aca="false">TEXT(+'PLANTILLA PEDIDOS'!T2070,0)</f>
        <v>814190687</v>
      </c>
      <c r="H2066" s="1" t="n">
        <f aca="false">+'PLANTILLA PEDIDOS'!U2070</f>
        <v>0</v>
      </c>
      <c r="I2066" s="1" t="str">
        <f aca="false">TEXT(+'PLANTILLA PEDIDOS'!V2070,0)</f>
        <v/>
      </c>
      <c r="J2066" s="1" t="str">
        <f aca="false">+'PLANTILLA PEDIDOS'!W2070</f>
        <v/>
      </c>
    </row>
    <row r="2067" customFormat="false" ht="13.8" hidden="false" customHeight="false" outlineLevel="0" collapsed="false">
      <c r="A2067" s="22" t="n">
        <f aca="false">+'PLANTILLA PEDIDOS'!$S$1</f>
        <v>45630</v>
      </c>
      <c r="B2067" s="1" t="str">
        <f aca="false">MID(+'PLANTILLA PEDIDOS'!O2071,1,4)</f>
        <v>7711</v>
      </c>
      <c r="C2067" s="1" t="str">
        <f aca="false">+'PLANTILLA PEDIDOS'!P2071</f>
        <v>PINDUISACA PARCO LUIS ALFONSO</v>
      </c>
      <c r="D2067" s="1" t="str">
        <f aca="false">TEXT(+'PLANTILLA PEDIDOS'!Q2071,0)</f>
        <v>1000109605</v>
      </c>
      <c r="E2067" s="1" t="str">
        <f aca="false">TEXT(+'PLANTILLA PEDIDOS'!R2071,0)</f>
        <v>50640324</v>
      </c>
      <c r="F2067" s="1" t="str">
        <f aca="false">+'PLANTILLA PEDIDOS'!S2071</f>
        <v>EGU074</v>
      </c>
      <c r="G2067" s="1" t="str">
        <f aca="false">TEXT(+'PLANTILLA PEDIDOS'!T2071,0)</f>
        <v>814190687</v>
      </c>
      <c r="H2067" s="1" t="n">
        <f aca="false">+'PLANTILLA PEDIDOS'!U2071</f>
        <v>0</v>
      </c>
      <c r="I2067" s="1" t="str">
        <f aca="false">TEXT(+'PLANTILLA PEDIDOS'!V2071,0)</f>
        <v/>
      </c>
      <c r="J2067" s="1" t="str">
        <f aca="false">+'PLANTILLA PEDIDOS'!W2071</f>
        <v/>
      </c>
    </row>
    <row r="2068" customFormat="false" ht="13.8" hidden="false" customHeight="false" outlineLevel="0" collapsed="false">
      <c r="A2068" s="22" t="n">
        <f aca="false">+'PLANTILLA PEDIDOS'!$S$1</f>
        <v>45630</v>
      </c>
      <c r="B2068" s="1" t="str">
        <f aca="false">MID(+'PLANTILLA PEDIDOS'!O2072,1,4)</f>
        <v>7711</v>
      </c>
      <c r="C2068" s="1" t="str">
        <f aca="false">+'PLANTILLA PEDIDOS'!P2072</f>
        <v>PINDUISACA PARCO LUIS ALFONSO</v>
      </c>
      <c r="D2068" s="1" t="str">
        <f aca="false">TEXT(+'PLANTILLA PEDIDOS'!Q2072,0)</f>
        <v>1000109605</v>
      </c>
      <c r="E2068" s="1" t="str">
        <f aca="false">TEXT(+'PLANTILLA PEDIDOS'!R2072,0)</f>
        <v>50640324</v>
      </c>
      <c r="F2068" s="1" t="str">
        <f aca="false">+'PLANTILLA PEDIDOS'!S2072</f>
        <v>EGU074</v>
      </c>
      <c r="G2068" s="1" t="str">
        <f aca="false">TEXT(+'PLANTILLA PEDIDOS'!T2072,0)</f>
        <v>814190687</v>
      </c>
      <c r="H2068" s="1" t="n">
        <f aca="false">+'PLANTILLA PEDIDOS'!U2072</f>
        <v>0</v>
      </c>
      <c r="I2068" s="1" t="str">
        <f aca="false">TEXT(+'PLANTILLA PEDIDOS'!V2072,0)</f>
        <v/>
      </c>
      <c r="J2068" s="1" t="str">
        <f aca="false">+'PLANTILLA PEDIDOS'!W2072</f>
        <v/>
      </c>
    </row>
    <row r="2069" customFormat="false" ht="13.8" hidden="false" customHeight="false" outlineLevel="0" collapsed="false">
      <c r="A2069" s="22" t="n">
        <f aca="false">+'PLANTILLA PEDIDOS'!$S$1</f>
        <v>45630</v>
      </c>
      <c r="B2069" s="1" t="str">
        <f aca="false">MID(+'PLANTILLA PEDIDOS'!O2073,1,4)</f>
        <v>7711</v>
      </c>
      <c r="C2069" s="1" t="str">
        <f aca="false">+'PLANTILLA PEDIDOS'!P2073</f>
        <v>PINDUISACA PARCO LUIS ALFONSO</v>
      </c>
      <c r="D2069" s="1" t="str">
        <f aca="false">TEXT(+'PLANTILLA PEDIDOS'!Q2073,0)</f>
        <v>1000109605</v>
      </c>
      <c r="E2069" s="1" t="str">
        <f aca="false">TEXT(+'PLANTILLA PEDIDOS'!R2073,0)</f>
        <v>50640324</v>
      </c>
      <c r="F2069" s="1" t="str">
        <f aca="false">+'PLANTILLA PEDIDOS'!S2073</f>
        <v>EGU074</v>
      </c>
      <c r="G2069" s="1" t="str">
        <f aca="false">TEXT(+'PLANTILLA PEDIDOS'!T2073,0)</f>
        <v>814190687</v>
      </c>
      <c r="H2069" s="1" t="n">
        <f aca="false">+'PLANTILLA PEDIDOS'!U2073</f>
        <v>0</v>
      </c>
      <c r="I2069" s="1" t="str">
        <f aca="false">TEXT(+'PLANTILLA PEDIDOS'!V2073,0)</f>
        <v/>
      </c>
      <c r="J2069" s="1" t="str">
        <f aca="false">+'PLANTILLA PEDIDOS'!W2073</f>
        <v/>
      </c>
    </row>
    <row r="2070" customFormat="false" ht="13.8" hidden="false" customHeight="false" outlineLevel="0" collapsed="false">
      <c r="A2070" s="22" t="n">
        <f aca="false">+'PLANTILLA PEDIDOS'!$S$1</f>
        <v>45630</v>
      </c>
      <c r="B2070" s="1" t="str">
        <f aca="false">MID(+'PLANTILLA PEDIDOS'!O2074,1,4)</f>
        <v>7711</v>
      </c>
      <c r="C2070" s="1" t="str">
        <f aca="false">+'PLANTILLA PEDIDOS'!P2074</f>
        <v>PINDUISACA PARCO LUIS ALFONSO</v>
      </c>
      <c r="D2070" s="1" t="str">
        <f aca="false">TEXT(+'PLANTILLA PEDIDOS'!Q2074,0)</f>
        <v>1000109605</v>
      </c>
      <c r="E2070" s="1" t="str">
        <f aca="false">TEXT(+'PLANTILLA PEDIDOS'!R2074,0)</f>
        <v>50640324</v>
      </c>
      <c r="F2070" s="1" t="str">
        <f aca="false">+'PLANTILLA PEDIDOS'!S2074</f>
        <v>EGU074</v>
      </c>
      <c r="G2070" s="1" t="str">
        <f aca="false">TEXT(+'PLANTILLA PEDIDOS'!T2074,0)</f>
        <v>814190687</v>
      </c>
      <c r="H2070" s="1" t="n">
        <f aca="false">+'PLANTILLA PEDIDOS'!U2074</f>
        <v>0</v>
      </c>
      <c r="I2070" s="1" t="str">
        <f aca="false">TEXT(+'PLANTILLA PEDIDOS'!V2074,0)</f>
        <v/>
      </c>
      <c r="J2070" s="1" t="str">
        <f aca="false">+'PLANTILLA PEDIDOS'!W2074</f>
        <v/>
      </c>
    </row>
    <row r="2071" customFormat="false" ht="13.8" hidden="false" customHeight="false" outlineLevel="0" collapsed="false">
      <c r="A2071" s="22" t="n">
        <f aca="false">+'PLANTILLA PEDIDOS'!$S$1</f>
        <v>45630</v>
      </c>
      <c r="B2071" s="1" t="str">
        <f aca="false">MID(+'PLANTILLA PEDIDOS'!O2075,1,4)</f>
        <v>7711</v>
      </c>
      <c r="C2071" s="1" t="str">
        <f aca="false">+'PLANTILLA PEDIDOS'!P2075</f>
        <v>PINDUISACA PARCO LUIS ALFONSO</v>
      </c>
      <c r="D2071" s="1" t="str">
        <f aca="false">TEXT(+'PLANTILLA PEDIDOS'!Q2075,0)</f>
        <v>1000109605</v>
      </c>
      <c r="E2071" s="1" t="str">
        <f aca="false">TEXT(+'PLANTILLA PEDIDOS'!R2075,0)</f>
        <v>50640324</v>
      </c>
      <c r="F2071" s="1" t="str">
        <f aca="false">+'PLANTILLA PEDIDOS'!S2075</f>
        <v>EGU074</v>
      </c>
      <c r="G2071" s="1" t="str">
        <f aca="false">TEXT(+'PLANTILLA PEDIDOS'!T2075,0)</f>
        <v>814190687</v>
      </c>
      <c r="H2071" s="1" t="n">
        <f aca="false">+'PLANTILLA PEDIDOS'!U2075</f>
        <v>0</v>
      </c>
      <c r="I2071" s="1" t="str">
        <f aca="false">TEXT(+'PLANTILLA PEDIDOS'!V2075,0)</f>
        <v/>
      </c>
      <c r="J2071" s="1" t="str">
        <f aca="false">+'PLANTILLA PEDIDOS'!W2075</f>
        <v/>
      </c>
    </row>
    <row r="2072" customFormat="false" ht="13.8" hidden="false" customHeight="false" outlineLevel="0" collapsed="false">
      <c r="A2072" s="22" t="n">
        <f aca="false">+'PLANTILLA PEDIDOS'!$S$1</f>
        <v>45630</v>
      </c>
      <c r="B2072" s="1" t="str">
        <f aca="false">MID(+'PLANTILLA PEDIDOS'!O2076,1,4)</f>
        <v>7711</v>
      </c>
      <c r="C2072" s="1" t="str">
        <f aca="false">+'PLANTILLA PEDIDOS'!P2076</f>
        <v>PINDUISACA PARCO LUIS ALFONSO</v>
      </c>
      <c r="D2072" s="1" t="str">
        <f aca="false">TEXT(+'PLANTILLA PEDIDOS'!Q2076,0)</f>
        <v>1000109605</v>
      </c>
      <c r="E2072" s="1" t="str">
        <f aca="false">TEXT(+'PLANTILLA PEDIDOS'!R2076,0)</f>
        <v>50640324</v>
      </c>
      <c r="F2072" s="1" t="str">
        <f aca="false">+'PLANTILLA PEDIDOS'!S2076</f>
        <v>EGU074</v>
      </c>
      <c r="G2072" s="1" t="str">
        <f aca="false">TEXT(+'PLANTILLA PEDIDOS'!T2076,0)</f>
        <v>814190687</v>
      </c>
      <c r="H2072" s="1" t="n">
        <f aca="false">+'PLANTILLA PEDIDOS'!U2076</f>
        <v>0</v>
      </c>
      <c r="I2072" s="1" t="str">
        <f aca="false">TEXT(+'PLANTILLA PEDIDOS'!V2076,0)</f>
        <v/>
      </c>
      <c r="J2072" s="1" t="str">
        <f aca="false">+'PLANTILLA PEDIDOS'!W2076</f>
        <v/>
      </c>
    </row>
    <row r="2073" customFormat="false" ht="13.8" hidden="false" customHeight="false" outlineLevel="0" collapsed="false">
      <c r="A2073" s="22" t="n">
        <f aca="false">+'PLANTILLA PEDIDOS'!$S$1</f>
        <v>45630</v>
      </c>
      <c r="B2073" s="1" t="str">
        <f aca="false">MID(+'PLANTILLA PEDIDOS'!O2077,1,4)</f>
        <v>7711</v>
      </c>
      <c r="C2073" s="1" t="str">
        <f aca="false">+'PLANTILLA PEDIDOS'!P2077</f>
        <v>PINDUISACA PARCO LUIS ALFONSO</v>
      </c>
      <c r="D2073" s="1" t="str">
        <f aca="false">TEXT(+'PLANTILLA PEDIDOS'!Q2077,0)</f>
        <v>1000109605</v>
      </c>
      <c r="E2073" s="1" t="str">
        <f aca="false">TEXT(+'PLANTILLA PEDIDOS'!R2077,0)</f>
        <v>50640324</v>
      </c>
      <c r="F2073" s="1" t="str">
        <f aca="false">+'PLANTILLA PEDIDOS'!S2077</f>
        <v>EGU074</v>
      </c>
      <c r="G2073" s="1" t="str">
        <f aca="false">TEXT(+'PLANTILLA PEDIDOS'!T2077,0)</f>
        <v>814190687</v>
      </c>
      <c r="H2073" s="1" t="n">
        <f aca="false">+'PLANTILLA PEDIDOS'!U2077</f>
        <v>0</v>
      </c>
      <c r="I2073" s="1" t="str">
        <f aca="false">TEXT(+'PLANTILLA PEDIDOS'!V2077,0)</f>
        <v/>
      </c>
      <c r="J2073" s="1" t="str">
        <f aca="false">+'PLANTILLA PEDIDOS'!W2077</f>
        <v/>
      </c>
    </row>
    <row r="2074" customFormat="false" ht="13.8" hidden="false" customHeight="false" outlineLevel="0" collapsed="false">
      <c r="A2074" s="22" t="n">
        <f aca="false">+'PLANTILLA PEDIDOS'!$S$1</f>
        <v>45630</v>
      </c>
      <c r="B2074" s="1" t="str">
        <f aca="false">MID(+'PLANTILLA PEDIDOS'!O2078,1,4)</f>
        <v>7711</v>
      </c>
      <c r="C2074" s="1" t="str">
        <f aca="false">+'PLANTILLA PEDIDOS'!P2078</f>
        <v>PINDUISACA PARCO LUIS ALFONSO</v>
      </c>
      <c r="D2074" s="1" t="str">
        <f aca="false">TEXT(+'PLANTILLA PEDIDOS'!Q2078,0)</f>
        <v>1000109605</v>
      </c>
      <c r="E2074" s="1" t="str">
        <f aca="false">TEXT(+'PLANTILLA PEDIDOS'!R2078,0)</f>
        <v>50640324</v>
      </c>
      <c r="F2074" s="1" t="str">
        <f aca="false">+'PLANTILLA PEDIDOS'!S2078</f>
        <v>EGU074</v>
      </c>
      <c r="G2074" s="1" t="str">
        <f aca="false">TEXT(+'PLANTILLA PEDIDOS'!T2078,0)</f>
        <v>814190687</v>
      </c>
      <c r="H2074" s="1" t="n">
        <f aca="false">+'PLANTILLA PEDIDOS'!U2078</f>
        <v>0</v>
      </c>
      <c r="I2074" s="1" t="str">
        <f aca="false">TEXT(+'PLANTILLA PEDIDOS'!V2078,0)</f>
        <v/>
      </c>
      <c r="J2074" s="1" t="str">
        <f aca="false">+'PLANTILLA PEDIDOS'!W2078</f>
        <v/>
      </c>
    </row>
    <row r="2075" customFormat="false" ht="13.8" hidden="false" customHeight="false" outlineLevel="0" collapsed="false">
      <c r="A2075" s="22" t="n">
        <f aca="false">+'PLANTILLA PEDIDOS'!$S$1</f>
        <v>45630</v>
      </c>
      <c r="B2075" s="1" t="str">
        <f aca="false">MID(+'PLANTILLA PEDIDOS'!O2079,1,4)</f>
        <v>7711</v>
      </c>
      <c r="C2075" s="1" t="str">
        <f aca="false">+'PLANTILLA PEDIDOS'!P2079</f>
        <v>PINDUISACA PARCO LUIS ALFONSO</v>
      </c>
      <c r="D2075" s="1" t="str">
        <f aca="false">TEXT(+'PLANTILLA PEDIDOS'!Q2079,0)</f>
        <v>1000109605</v>
      </c>
      <c r="E2075" s="1" t="str">
        <f aca="false">TEXT(+'PLANTILLA PEDIDOS'!R2079,0)</f>
        <v>50640324</v>
      </c>
      <c r="F2075" s="1" t="str">
        <f aca="false">+'PLANTILLA PEDIDOS'!S2079</f>
        <v>EGU074</v>
      </c>
      <c r="G2075" s="1" t="str">
        <f aca="false">TEXT(+'PLANTILLA PEDIDOS'!T2079,0)</f>
        <v>814190687</v>
      </c>
      <c r="H2075" s="1" t="n">
        <f aca="false">+'PLANTILLA PEDIDOS'!U2079</f>
        <v>0</v>
      </c>
      <c r="I2075" s="1" t="str">
        <f aca="false">TEXT(+'PLANTILLA PEDIDOS'!V2079,0)</f>
        <v/>
      </c>
      <c r="J2075" s="1" t="str">
        <f aca="false">+'PLANTILLA PEDIDOS'!W2079</f>
        <v/>
      </c>
    </row>
    <row r="2076" customFormat="false" ht="13.8" hidden="false" customHeight="false" outlineLevel="0" collapsed="false">
      <c r="A2076" s="22" t="n">
        <f aca="false">+'PLANTILLA PEDIDOS'!$S$1</f>
        <v>45630</v>
      </c>
      <c r="B2076" s="1" t="str">
        <f aca="false">MID(+'PLANTILLA PEDIDOS'!O2080,1,4)</f>
        <v>7711</v>
      </c>
      <c r="C2076" s="1" t="str">
        <f aca="false">+'PLANTILLA PEDIDOS'!P2080</f>
        <v>PINDUISACA PARCO LUIS ALFONSO</v>
      </c>
      <c r="D2076" s="1" t="str">
        <f aca="false">TEXT(+'PLANTILLA PEDIDOS'!Q2080,0)</f>
        <v>1000109605</v>
      </c>
      <c r="E2076" s="1" t="str">
        <f aca="false">TEXT(+'PLANTILLA PEDIDOS'!R2080,0)</f>
        <v>50640324</v>
      </c>
      <c r="F2076" s="1" t="str">
        <f aca="false">+'PLANTILLA PEDIDOS'!S2080</f>
        <v>EGU074</v>
      </c>
      <c r="G2076" s="1" t="str">
        <f aca="false">TEXT(+'PLANTILLA PEDIDOS'!T2080,0)</f>
        <v>814190687</v>
      </c>
      <c r="H2076" s="1" t="n">
        <f aca="false">+'PLANTILLA PEDIDOS'!U2080</f>
        <v>0</v>
      </c>
      <c r="I2076" s="1" t="str">
        <f aca="false">TEXT(+'PLANTILLA PEDIDOS'!V2080,0)</f>
        <v/>
      </c>
      <c r="J2076" s="1" t="str">
        <f aca="false">+'PLANTILLA PEDIDOS'!W2080</f>
        <v/>
      </c>
    </row>
    <row r="2077" customFormat="false" ht="13.8" hidden="false" customHeight="false" outlineLevel="0" collapsed="false">
      <c r="A2077" s="22" t="n">
        <f aca="false">+'PLANTILLA PEDIDOS'!$S$1</f>
        <v>45630</v>
      </c>
      <c r="B2077" s="1" t="str">
        <f aca="false">MID(+'PLANTILLA PEDIDOS'!O2081,1,4)</f>
        <v>7711</v>
      </c>
      <c r="C2077" s="1" t="str">
        <f aca="false">+'PLANTILLA PEDIDOS'!P2081</f>
        <v>PINDUISACA PARCO LUIS ALFONSO</v>
      </c>
      <c r="D2077" s="1" t="str">
        <f aca="false">TEXT(+'PLANTILLA PEDIDOS'!Q2081,0)</f>
        <v>1000109605</v>
      </c>
      <c r="E2077" s="1" t="str">
        <f aca="false">TEXT(+'PLANTILLA PEDIDOS'!R2081,0)</f>
        <v>50640324</v>
      </c>
      <c r="F2077" s="1" t="str">
        <f aca="false">+'PLANTILLA PEDIDOS'!S2081</f>
        <v>EGU074</v>
      </c>
      <c r="G2077" s="1" t="str">
        <f aca="false">TEXT(+'PLANTILLA PEDIDOS'!T2081,0)</f>
        <v>814190687</v>
      </c>
      <c r="H2077" s="1" t="n">
        <f aca="false">+'PLANTILLA PEDIDOS'!U2081</f>
        <v>0</v>
      </c>
      <c r="I2077" s="1" t="str">
        <f aca="false">TEXT(+'PLANTILLA PEDIDOS'!V2081,0)</f>
        <v/>
      </c>
      <c r="J2077" s="1" t="str">
        <f aca="false">+'PLANTILLA PEDIDOS'!W2081</f>
        <v/>
      </c>
    </row>
    <row r="2078" customFormat="false" ht="13.8" hidden="false" customHeight="false" outlineLevel="0" collapsed="false">
      <c r="A2078" s="22" t="n">
        <f aca="false">+'PLANTILLA PEDIDOS'!$S$1</f>
        <v>45630</v>
      </c>
      <c r="B2078" s="1" t="str">
        <f aca="false">MID(+'PLANTILLA PEDIDOS'!O2082,1,4)</f>
        <v>7711</v>
      </c>
      <c r="C2078" s="1" t="str">
        <f aca="false">+'PLANTILLA PEDIDOS'!P2082</f>
        <v>PINDUISACA PARCO LUIS ALFONSO</v>
      </c>
      <c r="D2078" s="1" t="str">
        <f aca="false">TEXT(+'PLANTILLA PEDIDOS'!Q2082,0)</f>
        <v>1000109605</v>
      </c>
      <c r="E2078" s="1" t="str">
        <f aca="false">TEXT(+'PLANTILLA PEDIDOS'!R2082,0)</f>
        <v>50640324</v>
      </c>
      <c r="F2078" s="1" t="str">
        <f aca="false">+'PLANTILLA PEDIDOS'!S2082</f>
        <v>EGU074</v>
      </c>
      <c r="G2078" s="1" t="str">
        <f aca="false">TEXT(+'PLANTILLA PEDIDOS'!T2082,0)</f>
        <v>814190687</v>
      </c>
      <c r="H2078" s="1" t="n">
        <f aca="false">+'PLANTILLA PEDIDOS'!U2082</f>
        <v>0</v>
      </c>
      <c r="I2078" s="1" t="str">
        <f aca="false">TEXT(+'PLANTILLA PEDIDOS'!V2082,0)</f>
        <v/>
      </c>
      <c r="J2078" s="1" t="str">
        <f aca="false">+'PLANTILLA PEDIDOS'!W2082</f>
        <v/>
      </c>
    </row>
    <row r="2079" customFormat="false" ht="13.8" hidden="false" customHeight="false" outlineLevel="0" collapsed="false">
      <c r="A2079" s="22" t="n">
        <f aca="false">+'PLANTILLA PEDIDOS'!$S$1</f>
        <v>45630</v>
      </c>
      <c r="B2079" s="1" t="str">
        <f aca="false">MID(+'PLANTILLA PEDIDOS'!O2083,1,4)</f>
        <v>7711</v>
      </c>
      <c r="C2079" s="1" t="str">
        <f aca="false">+'PLANTILLA PEDIDOS'!P2083</f>
        <v>PINDUISACA PARCO LUIS ALFONSO</v>
      </c>
      <c r="D2079" s="1" t="str">
        <f aca="false">TEXT(+'PLANTILLA PEDIDOS'!Q2083,0)</f>
        <v>1000109605</v>
      </c>
      <c r="E2079" s="1" t="str">
        <f aca="false">TEXT(+'PLANTILLA PEDIDOS'!R2083,0)</f>
        <v>50640324</v>
      </c>
      <c r="F2079" s="1" t="str">
        <f aca="false">+'PLANTILLA PEDIDOS'!S2083</f>
        <v>EGU074</v>
      </c>
      <c r="G2079" s="1" t="str">
        <f aca="false">TEXT(+'PLANTILLA PEDIDOS'!T2083,0)</f>
        <v>814190687</v>
      </c>
      <c r="H2079" s="1" t="n">
        <f aca="false">+'PLANTILLA PEDIDOS'!U2083</f>
        <v>0</v>
      </c>
      <c r="I2079" s="1" t="str">
        <f aca="false">TEXT(+'PLANTILLA PEDIDOS'!V2083,0)</f>
        <v/>
      </c>
      <c r="J2079" s="1" t="str">
        <f aca="false">+'PLANTILLA PEDIDOS'!W2083</f>
        <v/>
      </c>
    </row>
    <row r="2080" customFormat="false" ht="13.8" hidden="false" customHeight="false" outlineLevel="0" collapsed="false">
      <c r="A2080" s="22" t="n">
        <f aca="false">+'PLANTILLA PEDIDOS'!$S$1</f>
        <v>45630</v>
      </c>
      <c r="B2080" s="1" t="str">
        <f aca="false">MID(+'PLANTILLA PEDIDOS'!O2084,1,4)</f>
        <v>7711</v>
      </c>
      <c r="C2080" s="1" t="str">
        <f aca="false">+'PLANTILLA PEDIDOS'!P2084</f>
        <v>PINDUISACA PARCO LUIS ALFONSO</v>
      </c>
      <c r="D2080" s="1" t="str">
        <f aca="false">TEXT(+'PLANTILLA PEDIDOS'!Q2084,0)</f>
        <v>1000109605</v>
      </c>
      <c r="E2080" s="1" t="str">
        <f aca="false">TEXT(+'PLANTILLA PEDIDOS'!R2084,0)</f>
        <v>50640324</v>
      </c>
      <c r="F2080" s="1" t="str">
        <f aca="false">+'PLANTILLA PEDIDOS'!S2084</f>
        <v>EGU074</v>
      </c>
      <c r="G2080" s="1" t="str">
        <f aca="false">TEXT(+'PLANTILLA PEDIDOS'!T2084,0)</f>
        <v>814190687</v>
      </c>
      <c r="H2080" s="1" t="n">
        <f aca="false">+'PLANTILLA PEDIDOS'!U2084</f>
        <v>0</v>
      </c>
      <c r="I2080" s="1" t="str">
        <f aca="false">TEXT(+'PLANTILLA PEDIDOS'!V2084,0)</f>
        <v/>
      </c>
      <c r="J2080" s="1" t="str">
        <f aca="false">+'PLANTILLA PEDIDOS'!W2084</f>
        <v/>
      </c>
    </row>
    <row r="2081" customFormat="false" ht="13.8" hidden="false" customHeight="false" outlineLevel="0" collapsed="false">
      <c r="A2081" s="22" t="n">
        <f aca="false">+'PLANTILLA PEDIDOS'!$S$1</f>
        <v>45630</v>
      </c>
      <c r="B2081" s="1" t="str">
        <f aca="false">MID(+'PLANTILLA PEDIDOS'!O2085,1,4)</f>
        <v>7711</v>
      </c>
      <c r="C2081" s="1" t="str">
        <f aca="false">+'PLANTILLA PEDIDOS'!P2085</f>
        <v>PINDUISACA PARCO LUIS ALFONSO</v>
      </c>
      <c r="D2081" s="1" t="str">
        <f aca="false">TEXT(+'PLANTILLA PEDIDOS'!Q2085,0)</f>
        <v>1000109605</v>
      </c>
      <c r="E2081" s="1" t="str">
        <f aca="false">TEXT(+'PLANTILLA PEDIDOS'!R2085,0)</f>
        <v>50640324</v>
      </c>
      <c r="F2081" s="1" t="str">
        <f aca="false">+'PLANTILLA PEDIDOS'!S2085</f>
        <v>EGU074</v>
      </c>
      <c r="G2081" s="1" t="str">
        <f aca="false">TEXT(+'PLANTILLA PEDIDOS'!T2085,0)</f>
        <v>814190687</v>
      </c>
      <c r="H2081" s="1" t="n">
        <f aca="false">+'PLANTILLA PEDIDOS'!U2085</f>
        <v>0</v>
      </c>
      <c r="I2081" s="1" t="str">
        <f aca="false">TEXT(+'PLANTILLA PEDIDOS'!V2085,0)</f>
        <v/>
      </c>
      <c r="J2081" s="1" t="str">
        <f aca="false">+'PLANTILLA PEDIDOS'!W2085</f>
        <v/>
      </c>
    </row>
    <row r="2082" customFormat="false" ht="13.8" hidden="false" customHeight="false" outlineLevel="0" collapsed="false">
      <c r="A2082" s="22" t="n">
        <f aca="false">+'PLANTILLA PEDIDOS'!$S$1</f>
        <v>45630</v>
      </c>
      <c r="B2082" s="1" t="str">
        <f aca="false">MID(+'PLANTILLA PEDIDOS'!O2086,1,4)</f>
        <v>7711</v>
      </c>
      <c r="C2082" s="1" t="str">
        <f aca="false">+'PLANTILLA PEDIDOS'!P2086</f>
        <v>PINDUISACA PARCO LUIS ALFONSO</v>
      </c>
      <c r="D2082" s="1" t="str">
        <f aca="false">TEXT(+'PLANTILLA PEDIDOS'!Q2086,0)</f>
        <v>1000109605</v>
      </c>
      <c r="E2082" s="1" t="str">
        <f aca="false">TEXT(+'PLANTILLA PEDIDOS'!R2086,0)</f>
        <v>50640324</v>
      </c>
      <c r="F2082" s="1" t="str">
        <f aca="false">+'PLANTILLA PEDIDOS'!S2086</f>
        <v>EGU074</v>
      </c>
      <c r="G2082" s="1" t="str">
        <f aca="false">TEXT(+'PLANTILLA PEDIDOS'!T2086,0)</f>
        <v>814190687</v>
      </c>
      <c r="H2082" s="1" t="n">
        <f aca="false">+'PLANTILLA PEDIDOS'!U2086</f>
        <v>0</v>
      </c>
      <c r="I2082" s="1" t="str">
        <f aca="false">TEXT(+'PLANTILLA PEDIDOS'!V2086,0)</f>
        <v/>
      </c>
      <c r="J2082" s="1" t="str">
        <f aca="false">+'PLANTILLA PEDIDOS'!W2086</f>
        <v/>
      </c>
    </row>
    <row r="2083" customFormat="false" ht="13.8" hidden="false" customHeight="false" outlineLevel="0" collapsed="false">
      <c r="A2083" s="22" t="n">
        <f aca="false">+'PLANTILLA PEDIDOS'!$S$1</f>
        <v>45630</v>
      </c>
      <c r="B2083" s="1" t="str">
        <f aca="false">MID(+'PLANTILLA PEDIDOS'!O2087,1,4)</f>
        <v>7711</v>
      </c>
      <c r="C2083" s="1" t="str">
        <f aca="false">+'PLANTILLA PEDIDOS'!P2087</f>
        <v>PINDUISACA PARCO LUIS ALFONSO</v>
      </c>
      <c r="D2083" s="1" t="str">
        <f aca="false">TEXT(+'PLANTILLA PEDIDOS'!Q2087,0)</f>
        <v>1000109605</v>
      </c>
      <c r="E2083" s="1" t="str">
        <f aca="false">TEXT(+'PLANTILLA PEDIDOS'!R2087,0)</f>
        <v>50640324</v>
      </c>
      <c r="F2083" s="1" t="str">
        <f aca="false">+'PLANTILLA PEDIDOS'!S2087</f>
        <v>EGU074</v>
      </c>
      <c r="G2083" s="1" t="str">
        <f aca="false">TEXT(+'PLANTILLA PEDIDOS'!T2087,0)</f>
        <v>814190687</v>
      </c>
      <c r="H2083" s="1" t="n">
        <f aca="false">+'PLANTILLA PEDIDOS'!U2087</f>
        <v>0</v>
      </c>
      <c r="I2083" s="1" t="str">
        <f aca="false">TEXT(+'PLANTILLA PEDIDOS'!V2087,0)</f>
        <v/>
      </c>
      <c r="J2083" s="1" t="str">
        <f aca="false">+'PLANTILLA PEDIDOS'!W2087</f>
        <v/>
      </c>
    </row>
    <row r="2084" customFormat="false" ht="13.8" hidden="false" customHeight="false" outlineLevel="0" collapsed="false">
      <c r="A2084" s="22" t="n">
        <f aca="false">+'PLANTILLA PEDIDOS'!$S$1</f>
        <v>45630</v>
      </c>
      <c r="B2084" s="1" t="str">
        <f aca="false">MID(+'PLANTILLA PEDIDOS'!O2088,1,4)</f>
        <v>7711</v>
      </c>
      <c r="C2084" s="1" t="str">
        <f aca="false">+'PLANTILLA PEDIDOS'!P2088</f>
        <v>PINDUISACA PARCO LUIS ALFONSO</v>
      </c>
      <c r="D2084" s="1" t="str">
        <f aca="false">TEXT(+'PLANTILLA PEDIDOS'!Q2088,0)</f>
        <v>1000109605</v>
      </c>
      <c r="E2084" s="1" t="str">
        <f aca="false">TEXT(+'PLANTILLA PEDIDOS'!R2088,0)</f>
        <v>50640324</v>
      </c>
      <c r="F2084" s="1" t="str">
        <f aca="false">+'PLANTILLA PEDIDOS'!S2088</f>
        <v>EGU074</v>
      </c>
      <c r="G2084" s="1" t="str">
        <f aca="false">TEXT(+'PLANTILLA PEDIDOS'!T2088,0)</f>
        <v>814190687</v>
      </c>
      <c r="H2084" s="1" t="n">
        <f aca="false">+'PLANTILLA PEDIDOS'!U2088</f>
        <v>0</v>
      </c>
      <c r="I2084" s="1" t="str">
        <f aca="false">TEXT(+'PLANTILLA PEDIDOS'!V2088,0)</f>
        <v/>
      </c>
      <c r="J2084" s="1" t="str">
        <f aca="false">+'PLANTILLA PEDIDOS'!W2088</f>
        <v/>
      </c>
    </row>
    <row r="2085" customFormat="false" ht="13.8" hidden="false" customHeight="false" outlineLevel="0" collapsed="false">
      <c r="A2085" s="22" t="n">
        <f aca="false">+'PLANTILLA PEDIDOS'!$S$1</f>
        <v>45630</v>
      </c>
      <c r="B2085" s="1" t="str">
        <f aca="false">MID(+'PLANTILLA PEDIDOS'!O2089,1,4)</f>
        <v>7711</v>
      </c>
      <c r="C2085" s="1" t="str">
        <f aca="false">+'PLANTILLA PEDIDOS'!P2089</f>
        <v>PINDUISACA PARCO LUIS ALFONSO</v>
      </c>
      <c r="D2085" s="1" t="str">
        <f aca="false">TEXT(+'PLANTILLA PEDIDOS'!Q2089,0)</f>
        <v>1000109605</v>
      </c>
      <c r="E2085" s="1" t="str">
        <f aca="false">TEXT(+'PLANTILLA PEDIDOS'!R2089,0)</f>
        <v>50640324</v>
      </c>
      <c r="F2085" s="1" t="str">
        <f aca="false">+'PLANTILLA PEDIDOS'!S2089</f>
        <v>EGU074</v>
      </c>
      <c r="G2085" s="1" t="str">
        <f aca="false">TEXT(+'PLANTILLA PEDIDOS'!T2089,0)</f>
        <v>814190687</v>
      </c>
      <c r="H2085" s="1" t="n">
        <f aca="false">+'PLANTILLA PEDIDOS'!U2089</f>
        <v>0</v>
      </c>
      <c r="I2085" s="1" t="str">
        <f aca="false">TEXT(+'PLANTILLA PEDIDOS'!V2089,0)</f>
        <v/>
      </c>
      <c r="J2085" s="1" t="str">
        <f aca="false">+'PLANTILLA PEDIDOS'!W2089</f>
        <v/>
      </c>
    </row>
    <row r="2086" customFormat="false" ht="13.8" hidden="false" customHeight="false" outlineLevel="0" collapsed="false">
      <c r="A2086" s="22" t="n">
        <f aca="false">+'PLANTILLA PEDIDOS'!$S$1</f>
        <v>45630</v>
      </c>
      <c r="B2086" s="1" t="str">
        <f aca="false">MID(+'PLANTILLA PEDIDOS'!O2090,1,4)</f>
        <v>7711</v>
      </c>
      <c r="C2086" s="1" t="str">
        <f aca="false">+'PLANTILLA PEDIDOS'!P2090</f>
        <v>PINDUISACA PARCO LUIS ALFONSO</v>
      </c>
      <c r="D2086" s="1" t="str">
        <f aca="false">TEXT(+'PLANTILLA PEDIDOS'!Q2090,0)</f>
        <v>1000109605</v>
      </c>
      <c r="E2086" s="1" t="str">
        <f aca="false">TEXT(+'PLANTILLA PEDIDOS'!R2090,0)</f>
        <v>50640324</v>
      </c>
      <c r="F2086" s="1" t="str">
        <f aca="false">+'PLANTILLA PEDIDOS'!S2090</f>
        <v>EGU074</v>
      </c>
      <c r="G2086" s="1" t="str">
        <f aca="false">TEXT(+'PLANTILLA PEDIDOS'!T2090,0)</f>
        <v>814190687</v>
      </c>
      <c r="H2086" s="1" t="n">
        <f aca="false">+'PLANTILLA PEDIDOS'!U2090</f>
        <v>0</v>
      </c>
      <c r="I2086" s="1" t="str">
        <f aca="false">TEXT(+'PLANTILLA PEDIDOS'!V2090,0)</f>
        <v/>
      </c>
      <c r="J2086" s="1" t="str">
        <f aca="false">+'PLANTILLA PEDIDOS'!W2090</f>
        <v/>
      </c>
    </row>
    <row r="2087" customFormat="false" ht="13.8" hidden="false" customHeight="false" outlineLevel="0" collapsed="false">
      <c r="A2087" s="22" t="n">
        <f aca="false">+'PLANTILLA PEDIDOS'!$S$1</f>
        <v>45630</v>
      </c>
      <c r="B2087" s="1" t="str">
        <f aca="false">MID(+'PLANTILLA PEDIDOS'!O2091,1,4)</f>
        <v>7711</v>
      </c>
      <c r="C2087" s="1" t="str">
        <f aca="false">+'PLANTILLA PEDIDOS'!P2091</f>
        <v>PINDUISACA PARCO LUIS ALFONSO</v>
      </c>
      <c r="D2087" s="1" t="str">
        <f aca="false">TEXT(+'PLANTILLA PEDIDOS'!Q2091,0)</f>
        <v>1000109605</v>
      </c>
      <c r="E2087" s="1" t="str">
        <f aca="false">TEXT(+'PLANTILLA PEDIDOS'!R2091,0)</f>
        <v>50640324</v>
      </c>
      <c r="F2087" s="1" t="str">
        <f aca="false">+'PLANTILLA PEDIDOS'!S2091</f>
        <v>EGU074</v>
      </c>
      <c r="G2087" s="1" t="str">
        <f aca="false">TEXT(+'PLANTILLA PEDIDOS'!T2091,0)</f>
        <v>814190687</v>
      </c>
      <c r="H2087" s="1" t="n">
        <f aca="false">+'PLANTILLA PEDIDOS'!U2091</f>
        <v>0</v>
      </c>
      <c r="I2087" s="1" t="str">
        <f aca="false">TEXT(+'PLANTILLA PEDIDOS'!V2091,0)</f>
        <v/>
      </c>
      <c r="J2087" s="1" t="str">
        <f aca="false">+'PLANTILLA PEDIDOS'!W2091</f>
        <v/>
      </c>
    </row>
    <row r="2088" customFormat="false" ht="13.8" hidden="false" customHeight="false" outlineLevel="0" collapsed="false">
      <c r="A2088" s="22" t="n">
        <f aca="false">+'PLANTILLA PEDIDOS'!$S$1</f>
        <v>45630</v>
      </c>
      <c r="B2088" s="1" t="str">
        <f aca="false">MID(+'PLANTILLA PEDIDOS'!O2092,1,4)</f>
        <v>7711</v>
      </c>
      <c r="C2088" s="1" t="str">
        <f aca="false">+'PLANTILLA PEDIDOS'!P2092</f>
        <v>PINDUISACA PARCO LUIS ALFONSO</v>
      </c>
      <c r="D2088" s="1" t="str">
        <f aca="false">TEXT(+'PLANTILLA PEDIDOS'!Q2092,0)</f>
        <v>1000109605</v>
      </c>
      <c r="E2088" s="1" t="str">
        <f aca="false">TEXT(+'PLANTILLA PEDIDOS'!R2092,0)</f>
        <v>50640324</v>
      </c>
      <c r="F2088" s="1" t="str">
        <f aca="false">+'PLANTILLA PEDIDOS'!S2092</f>
        <v>EGU074</v>
      </c>
      <c r="G2088" s="1" t="str">
        <f aca="false">TEXT(+'PLANTILLA PEDIDOS'!T2092,0)</f>
        <v>814190687</v>
      </c>
      <c r="H2088" s="1" t="n">
        <f aca="false">+'PLANTILLA PEDIDOS'!U2092</f>
        <v>0</v>
      </c>
      <c r="I2088" s="1" t="str">
        <f aca="false">TEXT(+'PLANTILLA PEDIDOS'!V2092,0)</f>
        <v/>
      </c>
      <c r="J2088" s="1" t="str">
        <f aca="false">+'PLANTILLA PEDIDOS'!W2092</f>
        <v/>
      </c>
    </row>
    <row r="2089" customFormat="false" ht="13.8" hidden="false" customHeight="false" outlineLevel="0" collapsed="false">
      <c r="A2089" s="22" t="n">
        <f aca="false">+'PLANTILLA PEDIDOS'!$S$1</f>
        <v>45630</v>
      </c>
      <c r="B2089" s="1" t="str">
        <f aca="false">MID(+'PLANTILLA PEDIDOS'!O2093,1,4)</f>
        <v>7711</v>
      </c>
      <c r="C2089" s="1" t="str">
        <f aca="false">+'PLANTILLA PEDIDOS'!P2093</f>
        <v>PINDUISACA PARCO LUIS ALFONSO</v>
      </c>
      <c r="D2089" s="1" t="str">
        <f aca="false">TEXT(+'PLANTILLA PEDIDOS'!Q2093,0)</f>
        <v>1000109605</v>
      </c>
      <c r="E2089" s="1" t="str">
        <f aca="false">TEXT(+'PLANTILLA PEDIDOS'!R2093,0)</f>
        <v>50640324</v>
      </c>
      <c r="F2089" s="1" t="str">
        <f aca="false">+'PLANTILLA PEDIDOS'!S2093</f>
        <v>EGU074</v>
      </c>
      <c r="G2089" s="1" t="str">
        <f aca="false">TEXT(+'PLANTILLA PEDIDOS'!T2093,0)</f>
        <v>814190687</v>
      </c>
      <c r="H2089" s="1" t="n">
        <f aca="false">+'PLANTILLA PEDIDOS'!U2093</f>
        <v>0</v>
      </c>
      <c r="I2089" s="1" t="str">
        <f aca="false">TEXT(+'PLANTILLA PEDIDOS'!V2093,0)</f>
        <v/>
      </c>
      <c r="J2089" s="1" t="str">
        <f aca="false">+'PLANTILLA PEDIDOS'!W2093</f>
        <v/>
      </c>
    </row>
    <row r="2090" customFormat="false" ht="13.8" hidden="false" customHeight="false" outlineLevel="0" collapsed="false">
      <c r="A2090" s="22" t="n">
        <f aca="false">+'PLANTILLA PEDIDOS'!$S$1</f>
        <v>45630</v>
      </c>
      <c r="B2090" s="1" t="str">
        <f aca="false">MID(+'PLANTILLA PEDIDOS'!O2094,1,4)</f>
        <v>7711</v>
      </c>
      <c r="C2090" s="1" t="str">
        <f aca="false">+'PLANTILLA PEDIDOS'!P2094</f>
        <v>PINDUISACA PARCO LUIS ALFONSO</v>
      </c>
      <c r="D2090" s="1" t="str">
        <f aca="false">TEXT(+'PLANTILLA PEDIDOS'!Q2094,0)</f>
        <v>1000109605</v>
      </c>
      <c r="E2090" s="1" t="str">
        <f aca="false">TEXT(+'PLANTILLA PEDIDOS'!R2094,0)</f>
        <v>50640324</v>
      </c>
      <c r="F2090" s="1" t="str">
        <f aca="false">+'PLANTILLA PEDIDOS'!S2094</f>
        <v>EGU074</v>
      </c>
      <c r="G2090" s="1" t="str">
        <f aca="false">TEXT(+'PLANTILLA PEDIDOS'!T2094,0)</f>
        <v>814190687</v>
      </c>
      <c r="H2090" s="1" t="n">
        <f aca="false">+'PLANTILLA PEDIDOS'!U2094</f>
        <v>0</v>
      </c>
      <c r="I2090" s="1" t="str">
        <f aca="false">TEXT(+'PLANTILLA PEDIDOS'!V2094,0)</f>
        <v/>
      </c>
      <c r="J2090" s="1" t="str">
        <f aca="false">+'PLANTILLA PEDIDOS'!W2094</f>
        <v/>
      </c>
    </row>
    <row r="2091" customFormat="false" ht="13.8" hidden="false" customHeight="false" outlineLevel="0" collapsed="false">
      <c r="A2091" s="22" t="n">
        <f aca="false">+'PLANTILLA PEDIDOS'!$S$1</f>
        <v>45630</v>
      </c>
      <c r="B2091" s="1" t="str">
        <f aca="false">MID(+'PLANTILLA PEDIDOS'!O2095,1,4)</f>
        <v>7711</v>
      </c>
      <c r="C2091" s="1" t="str">
        <f aca="false">+'PLANTILLA PEDIDOS'!P2095</f>
        <v>PINDUISACA PARCO LUIS ALFONSO</v>
      </c>
      <c r="D2091" s="1" t="str">
        <f aca="false">TEXT(+'PLANTILLA PEDIDOS'!Q2095,0)</f>
        <v>1000109605</v>
      </c>
      <c r="E2091" s="1" t="str">
        <f aca="false">TEXT(+'PLANTILLA PEDIDOS'!R2095,0)</f>
        <v>50640324</v>
      </c>
      <c r="F2091" s="1" t="str">
        <f aca="false">+'PLANTILLA PEDIDOS'!S2095</f>
        <v>EGU074</v>
      </c>
      <c r="G2091" s="1" t="str">
        <f aca="false">TEXT(+'PLANTILLA PEDIDOS'!T2095,0)</f>
        <v>814190687</v>
      </c>
      <c r="H2091" s="1" t="n">
        <f aca="false">+'PLANTILLA PEDIDOS'!U2095</f>
        <v>0</v>
      </c>
      <c r="I2091" s="1" t="str">
        <f aca="false">TEXT(+'PLANTILLA PEDIDOS'!V2095,0)</f>
        <v/>
      </c>
      <c r="J2091" s="1" t="str">
        <f aca="false">+'PLANTILLA PEDIDOS'!W2095</f>
        <v/>
      </c>
    </row>
    <row r="2092" customFormat="false" ht="13.8" hidden="false" customHeight="false" outlineLevel="0" collapsed="false">
      <c r="A2092" s="22" t="n">
        <f aca="false">+'PLANTILLA PEDIDOS'!$S$1</f>
        <v>45630</v>
      </c>
      <c r="B2092" s="1" t="str">
        <f aca="false">MID(+'PLANTILLA PEDIDOS'!O2096,1,4)</f>
        <v>7711</v>
      </c>
      <c r="C2092" s="1" t="str">
        <f aca="false">+'PLANTILLA PEDIDOS'!P2096</f>
        <v>PINDUISACA PARCO LUIS ALFONSO</v>
      </c>
      <c r="D2092" s="1" t="str">
        <f aca="false">TEXT(+'PLANTILLA PEDIDOS'!Q2096,0)</f>
        <v>1000109605</v>
      </c>
      <c r="E2092" s="1" t="str">
        <f aca="false">TEXT(+'PLANTILLA PEDIDOS'!R2096,0)</f>
        <v>50640324</v>
      </c>
      <c r="F2092" s="1" t="str">
        <f aca="false">+'PLANTILLA PEDIDOS'!S2096</f>
        <v>EGU074</v>
      </c>
      <c r="G2092" s="1" t="str">
        <f aca="false">TEXT(+'PLANTILLA PEDIDOS'!T2096,0)</f>
        <v>814190687</v>
      </c>
      <c r="H2092" s="1" t="n">
        <f aca="false">+'PLANTILLA PEDIDOS'!U2096</f>
        <v>0</v>
      </c>
      <c r="I2092" s="1" t="str">
        <f aca="false">TEXT(+'PLANTILLA PEDIDOS'!V2096,0)</f>
        <v/>
      </c>
      <c r="J2092" s="1" t="str">
        <f aca="false">+'PLANTILLA PEDIDOS'!W2096</f>
        <v/>
      </c>
    </row>
    <row r="2093" customFormat="false" ht="13.8" hidden="false" customHeight="false" outlineLevel="0" collapsed="false">
      <c r="A2093" s="22" t="n">
        <f aca="false">+'PLANTILLA PEDIDOS'!$S$1</f>
        <v>45630</v>
      </c>
      <c r="B2093" s="1" t="str">
        <f aca="false">MID(+'PLANTILLA PEDIDOS'!O2097,1,4)</f>
        <v>7711</v>
      </c>
      <c r="C2093" s="1" t="str">
        <f aca="false">+'PLANTILLA PEDIDOS'!P2097</f>
        <v>PINDUISACA PARCO LUIS ALFONSO</v>
      </c>
      <c r="D2093" s="1" t="str">
        <f aca="false">TEXT(+'PLANTILLA PEDIDOS'!Q2097,0)</f>
        <v>1000109605</v>
      </c>
      <c r="E2093" s="1" t="str">
        <f aca="false">TEXT(+'PLANTILLA PEDIDOS'!R2097,0)</f>
        <v>50640324</v>
      </c>
      <c r="F2093" s="1" t="str">
        <f aca="false">+'PLANTILLA PEDIDOS'!S2097</f>
        <v>EGU074</v>
      </c>
      <c r="G2093" s="1" t="str">
        <f aca="false">TEXT(+'PLANTILLA PEDIDOS'!T2097,0)</f>
        <v>814190687</v>
      </c>
      <c r="H2093" s="1" t="n">
        <f aca="false">+'PLANTILLA PEDIDOS'!U2097</f>
        <v>1</v>
      </c>
      <c r="I2093" s="1" t="str">
        <f aca="false">TEXT(+'PLANTILLA PEDIDOS'!V2097,0)</f>
        <v>12036</v>
      </c>
      <c r="J2093" s="1" t="n">
        <f aca="false">+'PLANTILLA PEDIDOS'!W2097</f>
        <v>5</v>
      </c>
    </row>
    <row r="2094" customFormat="false" ht="13.8" hidden="false" customHeight="false" outlineLevel="0" collapsed="false">
      <c r="A2094" s="22" t="n">
        <f aca="false">+'PLANTILLA PEDIDOS'!$S$1</f>
        <v>45630</v>
      </c>
      <c r="B2094" s="1" t="str">
        <f aca="false">MID(+'PLANTILLA PEDIDOS'!O2098,1,4)</f>
        <v>7711</v>
      </c>
      <c r="C2094" s="1" t="str">
        <f aca="false">+'PLANTILLA PEDIDOS'!P2098</f>
        <v>PINDUISACA PARCO LUIS ALFONSO</v>
      </c>
      <c r="D2094" s="1" t="str">
        <f aca="false">TEXT(+'PLANTILLA PEDIDOS'!Q2098,0)</f>
        <v>1000109605</v>
      </c>
      <c r="E2094" s="1" t="str">
        <f aca="false">TEXT(+'PLANTILLA PEDIDOS'!R2098,0)</f>
        <v>50640324</v>
      </c>
      <c r="F2094" s="1" t="str">
        <f aca="false">+'PLANTILLA PEDIDOS'!S2098</f>
        <v>EGU074</v>
      </c>
      <c r="G2094" s="1" t="str">
        <f aca="false">TEXT(+'PLANTILLA PEDIDOS'!T2098,0)</f>
        <v>814190687</v>
      </c>
      <c r="H2094" s="1" t="n">
        <f aca="false">+'PLANTILLA PEDIDOS'!U2098</f>
        <v>1</v>
      </c>
      <c r="I2094" s="1" t="str">
        <f aca="false">TEXT(+'PLANTILLA PEDIDOS'!V2098,0)</f>
        <v>4454239</v>
      </c>
      <c r="J2094" s="1" t="n">
        <f aca="false">+'PLANTILLA PEDIDOS'!W2098</f>
        <v>4</v>
      </c>
    </row>
    <row r="2095" customFormat="false" ht="13.8" hidden="false" customHeight="false" outlineLevel="0" collapsed="false">
      <c r="A2095" s="22" t="n">
        <f aca="false">+'PLANTILLA PEDIDOS'!$S$1</f>
        <v>45630</v>
      </c>
      <c r="B2095" s="1" t="str">
        <f aca="false">MID(+'PLANTILLA PEDIDOS'!O2099,1,4)</f>
        <v>7711</v>
      </c>
      <c r="C2095" s="1" t="str">
        <f aca="false">+'PLANTILLA PEDIDOS'!P2099</f>
        <v>PINDUISACA PARCO LUIS ALFONSO</v>
      </c>
      <c r="D2095" s="1" t="str">
        <f aca="false">TEXT(+'PLANTILLA PEDIDOS'!Q2099,0)</f>
        <v>1000109605</v>
      </c>
      <c r="E2095" s="1" t="str">
        <f aca="false">TEXT(+'PLANTILLA PEDIDOS'!R2099,0)</f>
        <v>50640324</v>
      </c>
      <c r="F2095" s="1" t="str">
        <f aca="false">+'PLANTILLA PEDIDOS'!S2099</f>
        <v>EGU074</v>
      </c>
      <c r="G2095" s="1" t="str">
        <f aca="false">TEXT(+'PLANTILLA PEDIDOS'!T2099,0)</f>
        <v>814190687</v>
      </c>
      <c r="H2095" s="1" t="n">
        <f aca="false">+'PLANTILLA PEDIDOS'!U2099</f>
        <v>1</v>
      </c>
      <c r="I2095" s="1" t="str">
        <f aca="false">TEXT(+'PLANTILLA PEDIDOS'!V2099,0)</f>
        <v>4161</v>
      </c>
      <c r="J2095" s="1" t="n">
        <f aca="false">+'PLANTILLA PEDIDOS'!W2099</f>
        <v>1</v>
      </c>
    </row>
    <row r="2096" customFormat="false" ht="13.8" hidden="false" customHeight="false" outlineLevel="0" collapsed="false">
      <c r="A2096" s="22" t="n">
        <f aca="false">+'PLANTILLA PEDIDOS'!$S$1</f>
        <v>45630</v>
      </c>
      <c r="B2096" s="1" t="str">
        <f aca="false">MID(+'PLANTILLA PEDIDOS'!O2100,1,4)</f>
        <v>7711</v>
      </c>
      <c r="C2096" s="1" t="str">
        <f aca="false">+'PLANTILLA PEDIDOS'!P2100</f>
        <v>PINDUISACA PARCO LUIS ALFONSO</v>
      </c>
      <c r="D2096" s="1" t="str">
        <f aca="false">TEXT(+'PLANTILLA PEDIDOS'!Q2100,0)</f>
        <v>1000109605</v>
      </c>
      <c r="E2096" s="1" t="str">
        <f aca="false">TEXT(+'PLANTILLA PEDIDOS'!R2100,0)</f>
        <v>50640324</v>
      </c>
      <c r="F2096" s="1" t="str">
        <f aca="false">+'PLANTILLA PEDIDOS'!S2100</f>
        <v>EGU074</v>
      </c>
      <c r="G2096" s="1" t="str">
        <f aca="false">TEXT(+'PLANTILLA PEDIDOS'!T2100,0)</f>
        <v>814190687</v>
      </c>
      <c r="H2096" s="1" t="n">
        <f aca="false">+'PLANTILLA PEDIDOS'!U2100</f>
        <v>1</v>
      </c>
      <c r="I2096" s="1" t="str">
        <f aca="false">TEXT(+'PLANTILLA PEDIDOS'!V2100,0)</f>
        <v>4163</v>
      </c>
      <c r="J2096" s="1" t="n">
        <f aca="false">+'PLANTILLA PEDIDOS'!W2100</f>
        <v>1</v>
      </c>
    </row>
    <row r="2097" customFormat="false" ht="13.8" hidden="false" customHeight="false" outlineLevel="0" collapsed="false">
      <c r="A2097" s="22" t="n">
        <f aca="false">+'PLANTILLA PEDIDOS'!$S$1</f>
        <v>45630</v>
      </c>
      <c r="B2097" s="1" t="str">
        <f aca="false">MID(+'PLANTILLA PEDIDOS'!O2101,1,4)</f>
        <v>7711</v>
      </c>
      <c r="C2097" s="1" t="str">
        <f aca="false">+'PLANTILLA PEDIDOS'!P2101</f>
        <v>PINDUISACA PARCO LUIS ALFONSO</v>
      </c>
      <c r="D2097" s="1" t="str">
        <f aca="false">TEXT(+'PLANTILLA PEDIDOS'!Q2101,0)</f>
        <v>1000109605</v>
      </c>
      <c r="E2097" s="1" t="str">
        <f aca="false">TEXT(+'PLANTILLA PEDIDOS'!R2101,0)</f>
        <v>50640324</v>
      </c>
      <c r="F2097" s="1" t="str">
        <f aca="false">+'PLANTILLA PEDIDOS'!S2101</f>
        <v>EGU074</v>
      </c>
      <c r="G2097" s="1" t="str">
        <f aca="false">TEXT(+'PLANTILLA PEDIDOS'!T2101,0)</f>
        <v>814190687</v>
      </c>
      <c r="H2097" s="1" t="n">
        <f aca="false">+'PLANTILLA PEDIDOS'!U2101</f>
        <v>1</v>
      </c>
      <c r="I2097" s="1" t="str">
        <f aca="false">TEXT(+'PLANTILLA PEDIDOS'!V2101,0)</f>
        <v>11175</v>
      </c>
      <c r="J2097" s="1" t="n">
        <f aca="false">+'PLANTILLA PEDIDOS'!W2101</f>
        <v>2</v>
      </c>
    </row>
    <row r="2098" customFormat="false" ht="13.8" hidden="false" customHeight="false" outlineLevel="0" collapsed="false">
      <c r="A2098" s="22" t="n">
        <f aca="false">+'PLANTILLA PEDIDOS'!$S$1</f>
        <v>45630</v>
      </c>
      <c r="B2098" s="1" t="str">
        <f aca="false">MID(+'PLANTILLA PEDIDOS'!O2102,1,4)</f>
        <v>7711</v>
      </c>
      <c r="C2098" s="1" t="str">
        <f aca="false">+'PLANTILLA PEDIDOS'!P2102</f>
        <v>PINDUISACA PARCO LUIS ALFONSO</v>
      </c>
      <c r="D2098" s="1" t="str">
        <f aca="false">TEXT(+'PLANTILLA PEDIDOS'!Q2102,0)</f>
        <v>1000109605</v>
      </c>
      <c r="E2098" s="1" t="str">
        <f aca="false">TEXT(+'PLANTILLA PEDIDOS'!R2102,0)</f>
        <v>50640324</v>
      </c>
      <c r="F2098" s="1" t="str">
        <f aca="false">+'PLANTILLA PEDIDOS'!S2102</f>
        <v>EGU074</v>
      </c>
      <c r="G2098" s="1" t="str">
        <f aca="false">TEXT(+'PLANTILLA PEDIDOS'!T2102,0)</f>
        <v>814190687</v>
      </c>
      <c r="H2098" s="1" t="n">
        <f aca="false">+'PLANTILLA PEDIDOS'!U2102</f>
        <v>1</v>
      </c>
      <c r="I2098" s="1" t="str">
        <f aca="false">TEXT(+'PLANTILLA PEDIDOS'!V2102,0)</f>
        <v>11177</v>
      </c>
      <c r="J2098" s="1" t="n">
        <f aca="false">+'PLANTILLA PEDIDOS'!W2102</f>
        <v>2</v>
      </c>
    </row>
    <row r="2099" customFormat="false" ht="13.8" hidden="false" customHeight="false" outlineLevel="0" collapsed="false">
      <c r="A2099" s="22" t="n">
        <f aca="false">+'PLANTILLA PEDIDOS'!$S$1</f>
        <v>45630</v>
      </c>
      <c r="B2099" s="1" t="str">
        <f aca="false">MID(+'PLANTILLA PEDIDOS'!O2103,1,4)</f>
        <v>7711</v>
      </c>
      <c r="C2099" s="1" t="str">
        <f aca="false">+'PLANTILLA PEDIDOS'!P2103</f>
        <v>PINDUISACA PARCO LUIS ALFONSO</v>
      </c>
      <c r="D2099" s="1" t="str">
        <f aca="false">TEXT(+'PLANTILLA PEDIDOS'!Q2103,0)</f>
        <v>1000109605</v>
      </c>
      <c r="E2099" s="1" t="str">
        <f aca="false">TEXT(+'PLANTILLA PEDIDOS'!R2103,0)</f>
        <v>50640324</v>
      </c>
      <c r="F2099" s="1" t="str">
        <f aca="false">+'PLANTILLA PEDIDOS'!S2103</f>
        <v>EGU074</v>
      </c>
      <c r="G2099" s="1" t="str">
        <f aca="false">TEXT(+'PLANTILLA PEDIDOS'!T2103,0)</f>
        <v>814190687</v>
      </c>
      <c r="H2099" s="1" t="n">
        <f aca="false">+'PLANTILLA PEDIDOS'!U2103</f>
        <v>1</v>
      </c>
      <c r="I2099" s="1" t="str">
        <f aca="false">TEXT(+'PLANTILLA PEDIDOS'!V2103,0)</f>
        <v>10984</v>
      </c>
      <c r="J2099" s="1" t="n">
        <f aca="false">+'PLANTILLA PEDIDOS'!W2103</f>
        <v>2</v>
      </c>
    </row>
    <row r="2100" customFormat="false" ht="13.8" hidden="false" customHeight="false" outlineLevel="0" collapsed="false">
      <c r="A2100" s="22" t="n">
        <f aca="false">+'PLANTILLA PEDIDOS'!$S$1</f>
        <v>45630</v>
      </c>
      <c r="B2100" s="1" t="str">
        <f aca="false">MID(+'PLANTILLA PEDIDOS'!O2104,1,4)</f>
        <v>7711</v>
      </c>
      <c r="C2100" s="1" t="str">
        <f aca="false">+'PLANTILLA PEDIDOS'!P2104</f>
        <v>PINDUISACA PARCO LUIS ALFONSO</v>
      </c>
      <c r="D2100" s="1" t="str">
        <f aca="false">TEXT(+'PLANTILLA PEDIDOS'!Q2104,0)</f>
        <v>1000109605</v>
      </c>
      <c r="E2100" s="1" t="str">
        <f aca="false">TEXT(+'PLANTILLA PEDIDOS'!R2104,0)</f>
        <v>50640324</v>
      </c>
      <c r="F2100" s="1" t="str">
        <f aca="false">+'PLANTILLA PEDIDOS'!S2104</f>
        <v>EGU074</v>
      </c>
      <c r="G2100" s="1" t="str">
        <f aca="false">TEXT(+'PLANTILLA PEDIDOS'!T2104,0)</f>
        <v>814190687</v>
      </c>
      <c r="H2100" s="1" t="n">
        <f aca="false">+'PLANTILLA PEDIDOS'!U2104</f>
        <v>1</v>
      </c>
      <c r="I2100" s="1" t="str">
        <f aca="false">TEXT(+'PLANTILLA PEDIDOS'!V2104,0)</f>
        <v>10986</v>
      </c>
      <c r="J2100" s="1" t="n">
        <f aca="false">+'PLANTILLA PEDIDOS'!W2104</f>
        <v>2</v>
      </c>
    </row>
    <row r="2101" customFormat="false" ht="13.8" hidden="false" customHeight="false" outlineLevel="0" collapsed="false">
      <c r="A2101" s="22" t="n">
        <f aca="false">+'PLANTILLA PEDIDOS'!$S$1</f>
        <v>45630</v>
      </c>
      <c r="B2101" s="1" t="str">
        <f aca="false">MID(+'PLANTILLA PEDIDOS'!O2105,1,4)</f>
        <v>7711</v>
      </c>
      <c r="C2101" s="1" t="str">
        <f aca="false">+'PLANTILLA PEDIDOS'!P2105</f>
        <v>PINDUISACA PARCO LUIS ALFONSO</v>
      </c>
      <c r="D2101" s="1" t="str">
        <f aca="false">TEXT(+'PLANTILLA PEDIDOS'!Q2105,0)</f>
        <v>1000109605</v>
      </c>
      <c r="E2101" s="1" t="str">
        <f aca="false">TEXT(+'PLANTILLA PEDIDOS'!R2105,0)</f>
        <v>50640324</v>
      </c>
      <c r="F2101" s="1" t="str">
        <f aca="false">+'PLANTILLA PEDIDOS'!S2105</f>
        <v>EGU074</v>
      </c>
      <c r="G2101" s="1" t="str">
        <f aca="false">TEXT(+'PLANTILLA PEDIDOS'!T2105,0)</f>
        <v>814190687</v>
      </c>
      <c r="H2101" s="1" t="n">
        <f aca="false">+'PLANTILLA PEDIDOS'!U2105</f>
        <v>1</v>
      </c>
      <c r="I2101" s="1" t="str">
        <f aca="false">TEXT(+'PLANTILLA PEDIDOS'!V2105,0)</f>
        <v>5244</v>
      </c>
      <c r="J2101" s="1" t="n">
        <f aca="false">+'PLANTILLA PEDIDOS'!W2105</f>
        <v>1</v>
      </c>
    </row>
    <row r="2102" customFormat="false" ht="13.8" hidden="false" customHeight="false" outlineLevel="0" collapsed="false">
      <c r="A2102" s="22" t="n">
        <f aca="false">+'PLANTILLA PEDIDOS'!$S$1</f>
        <v>45630</v>
      </c>
      <c r="B2102" s="1" t="str">
        <f aca="false">MID(+'PLANTILLA PEDIDOS'!O2106,1,4)</f>
        <v>7711</v>
      </c>
      <c r="C2102" s="1" t="str">
        <f aca="false">+'PLANTILLA PEDIDOS'!P2106</f>
        <v>PINDUISACA PARCO LUIS ALFONSO</v>
      </c>
      <c r="D2102" s="1" t="str">
        <f aca="false">TEXT(+'PLANTILLA PEDIDOS'!Q2106,0)</f>
        <v>1000109605</v>
      </c>
      <c r="E2102" s="1" t="str">
        <f aca="false">TEXT(+'PLANTILLA PEDIDOS'!R2106,0)</f>
        <v>50640324</v>
      </c>
      <c r="F2102" s="1" t="str">
        <f aca="false">+'PLANTILLA PEDIDOS'!S2106</f>
        <v>EGU074</v>
      </c>
      <c r="G2102" s="1" t="str">
        <f aca="false">TEXT(+'PLANTILLA PEDIDOS'!T2106,0)</f>
        <v>814190687</v>
      </c>
      <c r="H2102" s="1" t="n">
        <f aca="false">+'PLANTILLA PEDIDOS'!U2106</f>
        <v>1</v>
      </c>
      <c r="I2102" s="1" t="str">
        <f aca="false">TEXT(+'PLANTILLA PEDIDOS'!V2106,0)</f>
        <v>5275</v>
      </c>
      <c r="J2102" s="1" t="n">
        <f aca="false">+'PLANTILLA PEDIDOS'!W2106</f>
        <v>1</v>
      </c>
    </row>
    <row r="2103" customFormat="false" ht="13.8" hidden="false" customHeight="false" outlineLevel="0" collapsed="false">
      <c r="A2103" s="22" t="n">
        <f aca="false">+'PLANTILLA PEDIDOS'!$S$1</f>
        <v>45630</v>
      </c>
      <c r="B2103" s="1" t="str">
        <f aca="false">MID(+'PLANTILLA PEDIDOS'!O2107,1,4)</f>
        <v>7711</v>
      </c>
      <c r="C2103" s="1" t="str">
        <f aca="false">+'PLANTILLA PEDIDOS'!P2107</f>
        <v>PINDUISACA PARCO LUIS ALFONSO</v>
      </c>
      <c r="D2103" s="1" t="str">
        <f aca="false">TEXT(+'PLANTILLA PEDIDOS'!Q2107,0)</f>
        <v>1000109605</v>
      </c>
      <c r="E2103" s="1" t="str">
        <f aca="false">TEXT(+'PLANTILLA PEDIDOS'!R2107,0)</f>
        <v>50640324</v>
      </c>
      <c r="F2103" s="1" t="str">
        <f aca="false">+'PLANTILLA PEDIDOS'!S2107</f>
        <v>EGU074</v>
      </c>
      <c r="G2103" s="1" t="str">
        <f aca="false">TEXT(+'PLANTILLA PEDIDOS'!T2107,0)</f>
        <v>814190687</v>
      </c>
      <c r="H2103" s="1" t="n">
        <f aca="false">+'PLANTILLA PEDIDOS'!U2107</f>
        <v>0</v>
      </c>
      <c r="I2103" s="1" t="str">
        <f aca="false">TEXT(+'PLANTILLA PEDIDOS'!V2107,0)</f>
        <v/>
      </c>
      <c r="J2103" s="1" t="str">
        <f aca="false">+'PLANTILLA PEDIDOS'!W2107</f>
        <v/>
      </c>
    </row>
    <row r="2104" customFormat="false" ht="13.8" hidden="false" customHeight="false" outlineLevel="0" collapsed="false">
      <c r="A2104" s="22" t="n">
        <f aca="false">+'PLANTILLA PEDIDOS'!$S$1</f>
        <v>45630</v>
      </c>
      <c r="B2104" s="1" t="str">
        <f aca="false">MID(+'PLANTILLA PEDIDOS'!O2108,1,4)</f>
        <v>7711</v>
      </c>
      <c r="C2104" s="1" t="str">
        <f aca="false">+'PLANTILLA PEDIDOS'!P2108</f>
        <v>PINDUISACA PARCO LUIS ALFONSO</v>
      </c>
      <c r="D2104" s="1" t="str">
        <f aca="false">TEXT(+'PLANTILLA PEDIDOS'!Q2108,0)</f>
        <v>1000109605</v>
      </c>
      <c r="E2104" s="1" t="str">
        <f aca="false">TEXT(+'PLANTILLA PEDIDOS'!R2108,0)</f>
        <v>50640324</v>
      </c>
      <c r="F2104" s="1" t="str">
        <f aca="false">+'PLANTILLA PEDIDOS'!S2108</f>
        <v>EGU074</v>
      </c>
      <c r="G2104" s="1" t="str">
        <f aca="false">TEXT(+'PLANTILLA PEDIDOS'!T2108,0)</f>
        <v>814190687</v>
      </c>
      <c r="H2104" s="1" t="n">
        <f aca="false">+'PLANTILLA PEDIDOS'!U2108</f>
        <v>0</v>
      </c>
      <c r="I2104" s="1" t="str">
        <f aca="false">TEXT(+'PLANTILLA PEDIDOS'!V2108,0)</f>
        <v/>
      </c>
      <c r="J2104" s="1" t="str">
        <f aca="false">+'PLANTILLA PEDIDOS'!W2108</f>
        <v/>
      </c>
    </row>
    <row r="2105" customFormat="false" ht="13.8" hidden="false" customHeight="false" outlineLevel="0" collapsed="false">
      <c r="A2105" s="22" t="n">
        <f aca="false">+'PLANTILLA PEDIDOS'!$S$1</f>
        <v>45630</v>
      </c>
      <c r="B2105" s="1" t="str">
        <f aca="false">MID(+'PLANTILLA PEDIDOS'!O2109,1,4)</f>
        <v>7711</v>
      </c>
      <c r="C2105" s="1" t="str">
        <f aca="false">+'PLANTILLA PEDIDOS'!P2109</f>
        <v>PINDUISACA PARCO LUIS ALFONSO</v>
      </c>
      <c r="D2105" s="1" t="str">
        <f aca="false">TEXT(+'PLANTILLA PEDIDOS'!Q2109,0)</f>
        <v>1000109605</v>
      </c>
      <c r="E2105" s="1" t="str">
        <f aca="false">TEXT(+'PLANTILLA PEDIDOS'!R2109,0)</f>
        <v>50640324</v>
      </c>
      <c r="F2105" s="1" t="str">
        <f aca="false">+'PLANTILLA PEDIDOS'!S2109</f>
        <v>EGU074</v>
      </c>
      <c r="G2105" s="1" t="str">
        <f aca="false">TEXT(+'PLANTILLA PEDIDOS'!T2109,0)</f>
        <v>814190687</v>
      </c>
      <c r="H2105" s="1" t="n">
        <f aca="false">+'PLANTILLA PEDIDOS'!U2109</f>
        <v>0</v>
      </c>
      <c r="I2105" s="1" t="str">
        <f aca="false">TEXT(+'PLANTILLA PEDIDOS'!V2109,0)</f>
        <v/>
      </c>
      <c r="J2105" s="1" t="str">
        <f aca="false">+'PLANTILLA PEDIDOS'!W2109</f>
        <v/>
      </c>
    </row>
    <row r="2106" customFormat="false" ht="13.8" hidden="false" customHeight="false" outlineLevel="0" collapsed="false">
      <c r="A2106" s="22" t="n">
        <f aca="false">+'PLANTILLA PEDIDOS'!$S$1</f>
        <v>45630</v>
      </c>
      <c r="B2106" s="1" t="str">
        <f aca="false">MID(+'PLANTILLA PEDIDOS'!O2110,1,4)</f>
        <v>7711</v>
      </c>
      <c r="C2106" s="1" t="str">
        <f aca="false">+'PLANTILLA PEDIDOS'!P2110</f>
        <v>PINDUISACA PARCO LUIS ALFONSO</v>
      </c>
      <c r="D2106" s="1" t="str">
        <f aca="false">TEXT(+'PLANTILLA PEDIDOS'!Q2110,0)</f>
        <v>1000109605</v>
      </c>
      <c r="E2106" s="1" t="str">
        <f aca="false">TEXT(+'PLANTILLA PEDIDOS'!R2110,0)</f>
        <v>50640324</v>
      </c>
      <c r="F2106" s="1" t="str">
        <f aca="false">+'PLANTILLA PEDIDOS'!S2110</f>
        <v>EGU074</v>
      </c>
      <c r="G2106" s="1" t="str">
        <f aca="false">TEXT(+'PLANTILLA PEDIDOS'!T2110,0)</f>
        <v>814190687</v>
      </c>
      <c r="H2106" s="1" t="n">
        <f aca="false">+'PLANTILLA PEDIDOS'!U2110</f>
        <v>0</v>
      </c>
      <c r="I2106" s="1" t="str">
        <f aca="false">TEXT(+'PLANTILLA PEDIDOS'!V2110,0)</f>
        <v/>
      </c>
      <c r="J2106" s="1" t="str">
        <f aca="false">+'PLANTILLA PEDIDOS'!W2110</f>
        <v/>
      </c>
    </row>
    <row r="2107" customFormat="false" ht="13.8" hidden="false" customHeight="false" outlineLevel="0" collapsed="false">
      <c r="A2107" s="22" t="n">
        <f aca="false">+'PLANTILLA PEDIDOS'!$S$1</f>
        <v>45630</v>
      </c>
      <c r="B2107" s="1" t="str">
        <f aca="false">MID(+'PLANTILLA PEDIDOS'!O2111,1,4)</f>
        <v>7711</v>
      </c>
      <c r="C2107" s="1" t="str">
        <f aca="false">+'PLANTILLA PEDIDOS'!P2111</f>
        <v>PINDUISACA PARCO LUIS ALFONSO</v>
      </c>
      <c r="D2107" s="1" t="str">
        <f aca="false">TEXT(+'PLANTILLA PEDIDOS'!Q2111,0)</f>
        <v>1000109605</v>
      </c>
      <c r="E2107" s="1" t="str">
        <f aca="false">TEXT(+'PLANTILLA PEDIDOS'!R2111,0)</f>
        <v>50640324</v>
      </c>
      <c r="F2107" s="1" t="str">
        <f aca="false">+'PLANTILLA PEDIDOS'!S2111</f>
        <v>EGU074</v>
      </c>
      <c r="G2107" s="1" t="str">
        <f aca="false">TEXT(+'PLANTILLA PEDIDOS'!T2111,0)</f>
        <v>814190687</v>
      </c>
      <c r="H2107" s="1" t="n">
        <f aca="false">+'PLANTILLA PEDIDOS'!U2111</f>
        <v>0</v>
      </c>
      <c r="I2107" s="1" t="str">
        <f aca="false">TEXT(+'PLANTILLA PEDIDOS'!V2111,0)</f>
        <v/>
      </c>
      <c r="J2107" s="1" t="str">
        <f aca="false">+'PLANTILLA PEDIDOS'!W2111</f>
        <v/>
      </c>
    </row>
    <row r="2108" customFormat="false" ht="13.8" hidden="false" customHeight="false" outlineLevel="0" collapsed="false">
      <c r="A2108" s="22" t="n">
        <f aca="false">+'PLANTILLA PEDIDOS'!$S$1</f>
        <v>45630</v>
      </c>
      <c r="B2108" s="1" t="str">
        <f aca="false">MID(+'PLANTILLA PEDIDOS'!O2112,1,4)</f>
        <v>7711</v>
      </c>
      <c r="C2108" s="1" t="str">
        <f aca="false">+'PLANTILLA PEDIDOS'!P2112</f>
        <v>PINDUISACA PARCO LUIS ALFONSO</v>
      </c>
      <c r="D2108" s="1" t="str">
        <f aca="false">TEXT(+'PLANTILLA PEDIDOS'!Q2112,0)</f>
        <v>1000109605</v>
      </c>
      <c r="E2108" s="1" t="str">
        <f aca="false">TEXT(+'PLANTILLA PEDIDOS'!R2112,0)</f>
        <v>50640324</v>
      </c>
      <c r="F2108" s="1" t="str">
        <f aca="false">+'PLANTILLA PEDIDOS'!S2112</f>
        <v>EGU074</v>
      </c>
      <c r="G2108" s="1" t="str">
        <f aca="false">TEXT(+'PLANTILLA PEDIDOS'!T2112,0)</f>
        <v>814190687</v>
      </c>
      <c r="H2108" s="1" t="n">
        <f aca="false">+'PLANTILLA PEDIDOS'!U2112</f>
        <v>0</v>
      </c>
      <c r="I2108" s="1" t="str">
        <f aca="false">TEXT(+'PLANTILLA PEDIDOS'!V2112,0)</f>
        <v/>
      </c>
      <c r="J2108" s="1" t="str">
        <f aca="false">+'PLANTILLA PEDIDOS'!W2112</f>
        <v/>
      </c>
    </row>
    <row r="2109" customFormat="false" ht="13.8" hidden="false" customHeight="false" outlineLevel="0" collapsed="false">
      <c r="A2109" s="22" t="n">
        <f aca="false">+'PLANTILLA PEDIDOS'!$S$1</f>
        <v>45630</v>
      </c>
      <c r="B2109" s="1" t="str">
        <f aca="false">MID(+'PLANTILLA PEDIDOS'!O2113,1,4)</f>
        <v>7711</v>
      </c>
      <c r="C2109" s="1" t="str">
        <f aca="false">+'PLANTILLA PEDIDOS'!P2113</f>
        <v>PINDUISACA PARCO LUIS ALFONSO</v>
      </c>
      <c r="D2109" s="1" t="str">
        <f aca="false">TEXT(+'PLANTILLA PEDIDOS'!Q2113,0)</f>
        <v>1000109605</v>
      </c>
      <c r="E2109" s="1" t="str">
        <f aca="false">TEXT(+'PLANTILLA PEDIDOS'!R2113,0)</f>
        <v>50640324</v>
      </c>
      <c r="F2109" s="1" t="str">
        <f aca="false">+'PLANTILLA PEDIDOS'!S2113</f>
        <v>EGU074</v>
      </c>
      <c r="G2109" s="1" t="str">
        <f aca="false">TEXT(+'PLANTILLA PEDIDOS'!T2113,0)</f>
        <v>814190687</v>
      </c>
      <c r="H2109" s="1" t="n">
        <f aca="false">+'PLANTILLA PEDIDOS'!U2113</f>
        <v>0</v>
      </c>
      <c r="I2109" s="1" t="str">
        <f aca="false">TEXT(+'PLANTILLA PEDIDOS'!V2113,0)</f>
        <v/>
      </c>
      <c r="J2109" s="1" t="str">
        <f aca="false">+'PLANTILLA PEDIDOS'!W2113</f>
        <v/>
      </c>
    </row>
    <row r="2110" customFormat="false" ht="13.8" hidden="false" customHeight="false" outlineLevel="0" collapsed="false">
      <c r="A2110" s="22" t="n">
        <f aca="false">+'PLANTILLA PEDIDOS'!$S$1</f>
        <v>45630</v>
      </c>
      <c r="B2110" s="1" t="str">
        <f aca="false">MID(+'PLANTILLA PEDIDOS'!O2114,1,4)</f>
        <v>7711</v>
      </c>
      <c r="C2110" s="1" t="str">
        <f aca="false">+'PLANTILLA PEDIDOS'!P2114</f>
        <v>PINDUISACA PARCO LUIS ALFONSO</v>
      </c>
      <c r="D2110" s="1" t="str">
        <f aca="false">TEXT(+'PLANTILLA PEDIDOS'!Q2114,0)</f>
        <v>1000109605</v>
      </c>
      <c r="E2110" s="1" t="str">
        <f aca="false">TEXT(+'PLANTILLA PEDIDOS'!R2114,0)</f>
        <v>50640324</v>
      </c>
      <c r="F2110" s="1" t="str">
        <f aca="false">+'PLANTILLA PEDIDOS'!S2114</f>
        <v>EGU074</v>
      </c>
      <c r="G2110" s="1" t="str">
        <f aca="false">TEXT(+'PLANTILLA PEDIDOS'!T2114,0)</f>
        <v>814190687</v>
      </c>
      <c r="H2110" s="1" t="n">
        <f aca="false">+'PLANTILLA PEDIDOS'!U2114</f>
        <v>0</v>
      </c>
      <c r="I2110" s="1" t="str">
        <f aca="false">TEXT(+'PLANTILLA PEDIDOS'!V2114,0)</f>
        <v/>
      </c>
      <c r="J2110" s="1" t="str">
        <f aca="false">+'PLANTILLA PEDIDOS'!W2114</f>
        <v/>
      </c>
    </row>
    <row r="2111" customFormat="false" ht="13.8" hidden="false" customHeight="false" outlineLevel="0" collapsed="false">
      <c r="A2111" s="22" t="n">
        <f aca="false">+'PLANTILLA PEDIDOS'!$S$1</f>
        <v>45630</v>
      </c>
      <c r="B2111" s="1" t="str">
        <f aca="false">MID(+'PLANTILLA PEDIDOS'!O2115,1,4)</f>
        <v>7711</v>
      </c>
      <c r="C2111" s="1" t="str">
        <f aca="false">+'PLANTILLA PEDIDOS'!P2115</f>
        <v>PINDUISACA PARCO LUIS ALFONSO</v>
      </c>
      <c r="D2111" s="1" t="str">
        <f aca="false">TEXT(+'PLANTILLA PEDIDOS'!Q2115,0)</f>
        <v>1000109605</v>
      </c>
      <c r="E2111" s="1" t="str">
        <f aca="false">TEXT(+'PLANTILLA PEDIDOS'!R2115,0)</f>
        <v>50640324</v>
      </c>
      <c r="F2111" s="1" t="str">
        <f aca="false">+'PLANTILLA PEDIDOS'!S2115</f>
        <v>EGU074</v>
      </c>
      <c r="G2111" s="1" t="str">
        <f aca="false">TEXT(+'PLANTILLA PEDIDOS'!T2115,0)</f>
        <v>814190687</v>
      </c>
      <c r="H2111" s="1" t="n">
        <f aca="false">+'PLANTILLA PEDIDOS'!U2115</f>
        <v>0</v>
      </c>
      <c r="I2111" s="1" t="str">
        <f aca="false">TEXT(+'PLANTILLA PEDIDOS'!V2115,0)</f>
        <v/>
      </c>
      <c r="J2111" s="1" t="str">
        <f aca="false">+'PLANTILLA PEDIDOS'!W2115</f>
        <v/>
      </c>
    </row>
    <row r="2112" customFormat="false" ht="13.8" hidden="false" customHeight="false" outlineLevel="0" collapsed="false">
      <c r="A2112" s="22" t="n">
        <f aca="false">+'PLANTILLA PEDIDOS'!$S$1</f>
        <v>45630</v>
      </c>
      <c r="B2112" s="1" t="str">
        <f aca="false">MID(+'PLANTILLA PEDIDOS'!O2116,1,4)</f>
        <v>7711</v>
      </c>
      <c r="C2112" s="1" t="str">
        <f aca="false">+'PLANTILLA PEDIDOS'!P2116</f>
        <v>PINDUISACA PARCO LUIS ALFONSO</v>
      </c>
      <c r="D2112" s="1" t="str">
        <f aca="false">TEXT(+'PLANTILLA PEDIDOS'!Q2116,0)</f>
        <v>1000109605</v>
      </c>
      <c r="E2112" s="1" t="str">
        <f aca="false">TEXT(+'PLANTILLA PEDIDOS'!R2116,0)</f>
        <v>50640324</v>
      </c>
      <c r="F2112" s="1" t="str">
        <f aca="false">+'PLANTILLA PEDIDOS'!S2116</f>
        <v>EGU074</v>
      </c>
      <c r="G2112" s="1" t="str">
        <f aca="false">TEXT(+'PLANTILLA PEDIDOS'!T2116,0)</f>
        <v>814190687</v>
      </c>
      <c r="H2112" s="1" t="n">
        <f aca="false">+'PLANTILLA PEDIDOS'!U2116</f>
        <v>0</v>
      </c>
      <c r="I2112" s="1" t="str">
        <f aca="false">TEXT(+'PLANTILLA PEDIDOS'!V2116,0)</f>
        <v/>
      </c>
      <c r="J2112" s="1" t="str">
        <f aca="false">+'PLANTILLA PEDIDOS'!W2116</f>
        <v/>
      </c>
    </row>
    <row r="2113" customFormat="false" ht="13.8" hidden="false" customHeight="false" outlineLevel="0" collapsed="false">
      <c r="A2113" s="22" t="n">
        <f aca="false">+'PLANTILLA PEDIDOS'!$S$1</f>
        <v>45630</v>
      </c>
      <c r="B2113" s="1" t="str">
        <f aca="false">MID(+'PLANTILLA PEDIDOS'!O2117,1,4)</f>
        <v>7711</v>
      </c>
      <c r="C2113" s="1" t="str">
        <f aca="false">+'PLANTILLA PEDIDOS'!P2117</f>
        <v>PINDUISACA PARCO LUIS ALFONSO</v>
      </c>
      <c r="D2113" s="1" t="str">
        <f aca="false">TEXT(+'PLANTILLA PEDIDOS'!Q2117,0)</f>
        <v>1000109605</v>
      </c>
      <c r="E2113" s="1" t="str">
        <f aca="false">TEXT(+'PLANTILLA PEDIDOS'!R2117,0)</f>
        <v>50640324</v>
      </c>
      <c r="F2113" s="1" t="str">
        <f aca="false">+'PLANTILLA PEDIDOS'!S2117</f>
        <v>EGU074</v>
      </c>
      <c r="G2113" s="1" t="str">
        <f aca="false">TEXT(+'PLANTILLA PEDIDOS'!T2117,0)</f>
        <v>814190687</v>
      </c>
      <c r="H2113" s="1" t="n">
        <f aca="false">+'PLANTILLA PEDIDOS'!U2117</f>
        <v>0</v>
      </c>
      <c r="I2113" s="1" t="str">
        <f aca="false">TEXT(+'PLANTILLA PEDIDOS'!V2117,0)</f>
        <v/>
      </c>
      <c r="J2113" s="1" t="str">
        <f aca="false">+'PLANTILLA PEDIDOS'!W2117</f>
        <v/>
      </c>
    </row>
    <row r="2114" customFormat="false" ht="13.8" hidden="false" customHeight="false" outlineLevel="0" collapsed="false">
      <c r="A2114" s="22" t="n">
        <f aca="false">+'PLANTILLA PEDIDOS'!$S$1</f>
        <v>45630</v>
      </c>
      <c r="B2114" s="1" t="str">
        <f aca="false">MID(+'PLANTILLA PEDIDOS'!O2118,1,4)</f>
        <v>7711</v>
      </c>
      <c r="C2114" s="1" t="str">
        <f aca="false">+'PLANTILLA PEDIDOS'!P2118</f>
        <v>PINDUISACA PARCO LUIS ALFONSO</v>
      </c>
      <c r="D2114" s="1" t="str">
        <f aca="false">TEXT(+'PLANTILLA PEDIDOS'!Q2118,0)</f>
        <v>1000109605</v>
      </c>
      <c r="E2114" s="1" t="str">
        <f aca="false">TEXT(+'PLANTILLA PEDIDOS'!R2118,0)</f>
        <v>50640324</v>
      </c>
      <c r="F2114" s="1" t="str">
        <f aca="false">+'PLANTILLA PEDIDOS'!S2118</f>
        <v>EGU074</v>
      </c>
      <c r="G2114" s="1" t="str">
        <f aca="false">TEXT(+'PLANTILLA PEDIDOS'!T2118,0)</f>
        <v>814190687</v>
      </c>
      <c r="H2114" s="1" t="n">
        <f aca="false">+'PLANTILLA PEDIDOS'!U2118</f>
        <v>0</v>
      </c>
      <c r="I2114" s="1" t="str">
        <f aca="false">TEXT(+'PLANTILLA PEDIDOS'!V2118,0)</f>
        <v/>
      </c>
      <c r="J2114" s="1" t="str">
        <f aca="false">+'PLANTILLA PEDIDOS'!W2118</f>
        <v/>
      </c>
    </row>
    <row r="2115" customFormat="false" ht="13.8" hidden="false" customHeight="false" outlineLevel="0" collapsed="false">
      <c r="A2115" s="22" t="n">
        <f aca="false">+'PLANTILLA PEDIDOS'!$S$1</f>
        <v>45630</v>
      </c>
      <c r="B2115" s="1" t="str">
        <f aca="false">MID(+'PLANTILLA PEDIDOS'!O2119,1,4)</f>
        <v>7711</v>
      </c>
      <c r="C2115" s="1" t="str">
        <f aca="false">+'PLANTILLA PEDIDOS'!P2119</f>
        <v>PINDUISACA PARCO LUIS ALFONSO</v>
      </c>
      <c r="D2115" s="1" t="str">
        <f aca="false">TEXT(+'PLANTILLA PEDIDOS'!Q2119,0)</f>
        <v>1000109605</v>
      </c>
      <c r="E2115" s="1" t="str">
        <f aca="false">TEXT(+'PLANTILLA PEDIDOS'!R2119,0)</f>
        <v>50640324</v>
      </c>
      <c r="F2115" s="1" t="str">
        <f aca="false">+'PLANTILLA PEDIDOS'!S2119</f>
        <v>EGU074</v>
      </c>
      <c r="G2115" s="1" t="str">
        <f aca="false">TEXT(+'PLANTILLA PEDIDOS'!T2119,0)</f>
        <v>814190687</v>
      </c>
      <c r="H2115" s="1" t="n">
        <f aca="false">+'PLANTILLA PEDIDOS'!U2119</f>
        <v>0</v>
      </c>
      <c r="I2115" s="1" t="str">
        <f aca="false">TEXT(+'PLANTILLA PEDIDOS'!V2119,0)</f>
        <v/>
      </c>
      <c r="J2115" s="1" t="str">
        <f aca="false">+'PLANTILLA PEDIDOS'!W2119</f>
        <v/>
      </c>
    </row>
    <row r="2116" customFormat="false" ht="13.8" hidden="false" customHeight="false" outlineLevel="0" collapsed="false">
      <c r="A2116" s="22" t="n">
        <f aca="false">+'PLANTILLA PEDIDOS'!$S$1</f>
        <v>45630</v>
      </c>
      <c r="B2116" s="1" t="str">
        <f aca="false">MID(+'PLANTILLA PEDIDOS'!O2120,1,4)</f>
        <v>7711</v>
      </c>
      <c r="C2116" s="1" t="str">
        <f aca="false">+'PLANTILLA PEDIDOS'!P2120</f>
        <v>PINDUISACA PARCO LUIS ALFONSO</v>
      </c>
      <c r="D2116" s="1" t="str">
        <f aca="false">TEXT(+'PLANTILLA PEDIDOS'!Q2120,0)</f>
        <v>1000109605</v>
      </c>
      <c r="E2116" s="1" t="str">
        <f aca="false">TEXT(+'PLANTILLA PEDIDOS'!R2120,0)</f>
        <v>50640324</v>
      </c>
      <c r="F2116" s="1" t="str">
        <f aca="false">+'PLANTILLA PEDIDOS'!S2120</f>
        <v>EGU074</v>
      </c>
      <c r="G2116" s="1" t="str">
        <f aca="false">TEXT(+'PLANTILLA PEDIDOS'!T2120,0)</f>
        <v>814190687</v>
      </c>
      <c r="H2116" s="1" t="n">
        <f aca="false">+'PLANTILLA PEDIDOS'!U2120</f>
        <v>0</v>
      </c>
      <c r="I2116" s="1" t="str">
        <f aca="false">TEXT(+'PLANTILLA PEDIDOS'!V2120,0)</f>
        <v/>
      </c>
      <c r="J2116" s="1" t="str">
        <f aca="false">+'PLANTILLA PEDIDOS'!W2120</f>
        <v/>
      </c>
    </row>
    <row r="2117" customFormat="false" ht="13.8" hidden="false" customHeight="false" outlineLevel="0" collapsed="false">
      <c r="A2117" s="22" t="n">
        <f aca="false">+'PLANTILLA PEDIDOS'!$S$1</f>
        <v>45630</v>
      </c>
      <c r="B2117" s="1" t="str">
        <f aca="false">MID(+'PLANTILLA PEDIDOS'!O2121,1,4)</f>
        <v>7711</v>
      </c>
      <c r="C2117" s="1" t="str">
        <f aca="false">+'PLANTILLA PEDIDOS'!P2121</f>
        <v>PINDUISACA PARCO LUIS ALFONSO</v>
      </c>
      <c r="D2117" s="1" t="str">
        <f aca="false">TEXT(+'PLANTILLA PEDIDOS'!Q2121,0)</f>
        <v>1000109605</v>
      </c>
      <c r="E2117" s="1" t="str">
        <f aca="false">TEXT(+'PLANTILLA PEDIDOS'!R2121,0)</f>
        <v>50640324</v>
      </c>
      <c r="F2117" s="1" t="str">
        <f aca="false">+'PLANTILLA PEDIDOS'!S2121</f>
        <v>EGU074</v>
      </c>
      <c r="G2117" s="1" t="str">
        <f aca="false">TEXT(+'PLANTILLA PEDIDOS'!T2121,0)</f>
        <v>814190687</v>
      </c>
      <c r="H2117" s="1" t="n">
        <f aca="false">+'PLANTILLA PEDIDOS'!U2121</f>
        <v>0</v>
      </c>
      <c r="I2117" s="1" t="str">
        <f aca="false">TEXT(+'PLANTILLA PEDIDOS'!V2121,0)</f>
        <v/>
      </c>
      <c r="J2117" s="1" t="str">
        <f aca="false">+'PLANTILLA PEDIDOS'!W2121</f>
        <v/>
      </c>
    </row>
    <row r="2118" customFormat="false" ht="13.8" hidden="false" customHeight="false" outlineLevel="0" collapsed="false">
      <c r="A2118" s="22" t="n">
        <f aca="false">+'PLANTILLA PEDIDOS'!$S$1</f>
        <v>45630</v>
      </c>
      <c r="B2118" s="1" t="str">
        <f aca="false">MID(+'PLANTILLA PEDIDOS'!O2122,1,4)</f>
        <v>7711</v>
      </c>
      <c r="C2118" s="1" t="str">
        <f aca="false">+'PLANTILLA PEDIDOS'!P2122</f>
        <v>PINDUISACA PARCO LUIS ALFONSO</v>
      </c>
      <c r="D2118" s="1" t="str">
        <f aca="false">TEXT(+'PLANTILLA PEDIDOS'!Q2122,0)</f>
        <v>1000109605</v>
      </c>
      <c r="E2118" s="1" t="str">
        <f aca="false">TEXT(+'PLANTILLA PEDIDOS'!R2122,0)</f>
        <v>50640324</v>
      </c>
      <c r="F2118" s="1" t="str">
        <f aca="false">+'PLANTILLA PEDIDOS'!S2122</f>
        <v>EGU074</v>
      </c>
      <c r="G2118" s="1" t="str">
        <f aca="false">TEXT(+'PLANTILLA PEDIDOS'!T2122,0)</f>
        <v>814190687</v>
      </c>
      <c r="H2118" s="1" t="n">
        <f aca="false">+'PLANTILLA PEDIDOS'!U2122</f>
        <v>0</v>
      </c>
      <c r="I2118" s="1" t="str">
        <f aca="false">TEXT(+'PLANTILLA PEDIDOS'!V2122,0)</f>
        <v/>
      </c>
      <c r="J2118" s="1" t="str">
        <f aca="false">+'PLANTILLA PEDIDOS'!W2122</f>
        <v/>
      </c>
    </row>
    <row r="2119" customFormat="false" ht="13.8" hidden="false" customHeight="false" outlineLevel="0" collapsed="false">
      <c r="A2119" s="22" t="n">
        <f aca="false">+'PLANTILLA PEDIDOS'!$S$1</f>
        <v>45630</v>
      </c>
      <c r="B2119" s="1" t="str">
        <f aca="false">MID(+'PLANTILLA PEDIDOS'!O2123,1,4)</f>
        <v>7711</v>
      </c>
      <c r="C2119" s="1" t="str">
        <f aca="false">+'PLANTILLA PEDIDOS'!P2123</f>
        <v>PINDUISACA PARCO LUIS ALFONSO</v>
      </c>
      <c r="D2119" s="1" t="str">
        <f aca="false">TEXT(+'PLANTILLA PEDIDOS'!Q2123,0)</f>
        <v>1000109605</v>
      </c>
      <c r="E2119" s="1" t="str">
        <f aca="false">TEXT(+'PLANTILLA PEDIDOS'!R2123,0)</f>
        <v>50640324</v>
      </c>
      <c r="F2119" s="1" t="str">
        <f aca="false">+'PLANTILLA PEDIDOS'!S2123</f>
        <v>EGU074</v>
      </c>
      <c r="G2119" s="1" t="str">
        <f aca="false">TEXT(+'PLANTILLA PEDIDOS'!T2123,0)</f>
        <v>814190687</v>
      </c>
      <c r="H2119" s="1" t="n">
        <f aca="false">+'PLANTILLA PEDIDOS'!U2123</f>
        <v>0</v>
      </c>
      <c r="I2119" s="1" t="str">
        <f aca="false">TEXT(+'PLANTILLA PEDIDOS'!V2123,0)</f>
        <v/>
      </c>
      <c r="J2119" s="1" t="str">
        <f aca="false">+'PLANTILLA PEDIDOS'!W2123</f>
        <v/>
      </c>
    </row>
    <row r="2120" customFormat="false" ht="13.8" hidden="false" customHeight="false" outlineLevel="0" collapsed="false">
      <c r="A2120" s="22" t="n">
        <f aca="false">+'PLANTILLA PEDIDOS'!$S$1</f>
        <v>45630</v>
      </c>
      <c r="B2120" s="1" t="str">
        <f aca="false">MID(+'PLANTILLA PEDIDOS'!O2124,1,4)</f>
        <v>7711</v>
      </c>
      <c r="C2120" s="1" t="str">
        <f aca="false">+'PLANTILLA PEDIDOS'!P2124</f>
        <v>PINDUISACA PARCO LUIS ALFONSO</v>
      </c>
      <c r="D2120" s="1" t="str">
        <f aca="false">TEXT(+'PLANTILLA PEDIDOS'!Q2124,0)</f>
        <v>1000109605</v>
      </c>
      <c r="E2120" s="1" t="str">
        <f aca="false">TEXT(+'PLANTILLA PEDIDOS'!R2124,0)</f>
        <v>50640324</v>
      </c>
      <c r="F2120" s="1" t="str">
        <f aca="false">+'PLANTILLA PEDIDOS'!S2124</f>
        <v>EGU074</v>
      </c>
      <c r="G2120" s="1" t="str">
        <f aca="false">TEXT(+'PLANTILLA PEDIDOS'!T2124,0)</f>
        <v>814190687</v>
      </c>
      <c r="H2120" s="1" t="n">
        <f aca="false">+'PLANTILLA PEDIDOS'!U2124</f>
        <v>0</v>
      </c>
      <c r="I2120" s="1" t="str">
        <f aca="false">TEXT(+'PLANTILLA PEDIDOS'!V2124,0)</f>
        <v/>
      </c>
      <c r="J2120" s="1" t="str">
        <f aca="false">+'PLANTILLA PEDIDOS'!W2124</f>
        <v/>
      </c>
    </row>
    <row r="2121" customFormat="false" ht="13.8" hidden="false" customHeight="false" outlineLevel="0" collapsed="false">
      <c r="A2121" s="22" t="n">
        <f aca="false">+'PLANTILLA PEDIDOS'!$S$1</f>
        <v>45630</v>
      </c>
      <c r="B2121" s="1" t="str">
        <f aca="false">MID(+'PLANTILLA PEDIDOS'!O2125,1,4)</f>
        <v>7711</v>
      </c>
      <c r="C2121" s="1" t="str">
        <f aca="false">+'PLANTILLA PEDIDOS'!P2125</f>
        <v>PINDUISACA PARCO LUIS ALFONSO</v>
      </c>
      <c r="D2121" s="1" t="str">
        <f aca="false">TEXT(+'PLANTILLA PEDIDOS'!Q2125,0)</f>
        <v>1000109605</v>
      </c>
      <c r="E2121" s="1" t="str">
        <f aca="false">TEXT(+'PLANTILLA PEDIDOS'!R2125,0)</f>
        <v>50640324</v>
      </c>
      <c r="F2121" s="1" t="str">
        <f aca="false">+'PLANTILLA PEDIDOS'!S2125</f>
        <v>EGU074</v>
      </c>
      <c r="G2121" s="1" t="str">
        <f aca="false">TEXT(+'PLANTILLA PEDIDOS'!T2125,0)</f>
        <v>814190687</v>
      </c>
      <c r="H2121" s="1" t="n">
        <f aca="false">+'PLANTILLA PEDIDOS'!U2125</f>
        <v>0</v>
      </c>
      <c r="I2121" s="1" t="str">
        <f aca="false">TEXT(+'PLANTILLA PEDIDOS'!V2125,0)</f>
        <v/>
      </c>
      <c r="J2121" s="1" t="str">
        <f aca="false">+'PLANTILLA PEDIDOS'!W2125</f>
        <v/>
      </c>
    </row>
    <row r="2122" customFormat="false" ht="13.8" hidden="false" customHeight="false" outlineLevel="0" collapsed="false">
      <c r="A2122" s="22" t="n">
        <f aca="false">+'PLANTILLA PEDIDOS'!$S$1</f>
        <v>45630</v>
      </c>
      <c r="B2122" s="1" t="str">
        <f aca="false">MID(+'PLANTILLA PEDIDOS'!O2126,1,4)</f>
        <v>7711</v>
      </c>
      <c r="C2122" s="1" t="str">
        <f aca="false">+'PLANTILLA PEDIDOS'!P2126</f>
        <v>PINDUISACA PARCO LUIS ALFONSO</v>
      </c>
      <c r="D2122" s="1" t="str">
        <f aca="false">TEXT(+'PLANTILLA PEDIDOS'!Q2126,0)</f>
        <v>1000109605</v>
      </c>
      <c r="E2122" s="1" t="str">
        <f aca="false">TEXT(+'PLANTILLA PEDIDOS'!R2126,0)</f>
        <v>50640324</v>
      </c>
      <c r="F2122" s="1" t="str">
        <f aca="false">+'PLANTILLA PEDIDOS'!S2126</f>
        <v>EGU074</v>
      </c>
      <c r="G2122" s="1" t="str">
        <f aca="false">TEXT(+'PLANTILLA PEDIDOS'!T2126,0)</f>
        <v>814190687</v>
      </c>
      <c r="H2122" s="1" t="n">
        <f aca="false">+'PLANTILLA PEDIDOS'!U2126</f>
        <v>0</v>
      </c>
      <c r="I2122" s="1" t="str">
        <f aca="false">TEXT(+'PLANTILLA PEDIDOS'!V2126,0)</f>
        <v/>
      </c>
      <c r="J2122" s="1" t="str">
        <f aca="false">+'PLANTILLA PEDIDOS'!W2126</f>
        <v/>
      </c>
    </row>
    <row r="2123" customFormat="false" ht="13.8" hidden="false" customHeight="false" outlineLevel="0" collapsed="false">
      <c r="A2123" s="22" t="n">
        <f aca="false">+'PLANTILLA PEDIDOS'!$S$1</f>
        <v>45630</v>
      </c>
      <c r="B2123" s="1" t="str">
        <f aca="false">MID(+'PLANTILLA PEDIDOS'!O2127,1,4)</f>
        <v>7711</v>
      </c>
      <c r="C2123" s="1" t="str">
        <f aca="false">+'PLANTILLA PEDIDOS'!P2127</f>
        <v>PINDUISACA PARCO LUIS ALFONSO</v>
      </c>
      <c r="D2123" s="1" t="str">
        <f aca="false">TEXT(+'PLANTILLA PEDIDOS'!Q2127,0)</f>
        <v>1000109605</v>
      </c>
      <c r="E2123" s="1" t="str">
        <f aca="false">TEXT(+'PLANTILLA PEDIDOS'!R2127,0)</f>
        <v>50640324</v>
      </c>
      <c r="F2123" s="1" t="str">
        <f aca="false">+'PLANTILLA PEDIDOS'!S2127</f>
        <v>EGU074</v>
      </c>
      <c r="G2123" s="1" t="str">
        <f aca="false">TEXT(+'PLANTILLA PEDIDOS'!T2127,0)</f>
        <v>814190687</v>
      </c>
      <c r="H2123" s="1" t="n">
        <f aca="false">+'PLANTILLA PEDIDOS'!U2127</f>
        <v>0</v>
      </c>
      <c r="I2123" s="1" t="str">
        <f aca="false">TEXT(+'PLANTILLA PEDIDOS'!V2127,0)</f>
        <v/>
      </c>
      <c r="J2123" s="1" t="str">
        <f aca="false">+'PLANTILLA PEDIDOS'!W2127</f>
        <v/>
      </c>
    </row>
    <row r="2124" customFormat="false" ht="13.8" hidden="false" customHeight="false" outlineLevel="0" collapsed="false">
      <c r="A2124" s="22" t="n">
        <f aca="false">+'PLANTILLA PEDIDOS'!$S$1</f>
        <v>45630</v>
      </c>
      <c r="B2124" s="1" t="str">
        <f aca="false">MID(+'PLANTILLA PEDIDOS'!O2128,1,4)</f>
        <v>7711</v>
      </c>
      <c r="C2124" s="1" t="str">
        <f aca="false">+'PLANTILLA PEDIDOS'!P2128</f>
        <v>PINDUISACA PARCO LUIS ALFONSO</v>
      </c>
      <c r="D2124" s="1" t="str">
        <f aca="false">TEXT(+'PLANTILLA PEDIDOS'!Q2128,0)</f>
        <v>1000109605</v>
      </c>
      <c r="E2124" s="1" t="str">
        <f aca="false">TEXT(+'PLANTILLA PEDIDOS'!R2128,0)</f>
        <v>50640324</v>
      </c>
      <c r="F2124" s="1" t="str">
        <f aca="false">+'PLANTILLA PEDIDOS'!S2128</f>
        <v>EGU074</v>
      </c>
      <c r="G2124" s="1" t="str">
        <f aca="false">TEXT(+'PLANTILLA PEDIDOS'!T2128,0)</f>
        <v>814190687</v>
      </c>
      <c r="H2124" s="1" t="n">
        <f aca="false">+'PLANTILLA PEDIDOS'!U2128</f>
        <v>0</v>
      </c>
      <c r="I2124" s="1" t="str">
        <f aca="false">TEXT(+'PLANTILLA PEDIDOS'!V2128,0)</f>
        <v/>
      </c>
      <c r="J2124" s="1" t="str">
        <f aca="false">+'PLANTILLA PEDIDOS'!W2128</f>
        <v/>
      </c>
    </row>
    <row r="2125" customFormat="false" ht="13.8" hidden="false" customHeight="false" outlineLevel="0" collapsed="false">
      <c r="A2125" s="22" t="n">
        <f aca="false">+'PLANTILLA PEDIDOS'!$S$1</f>
        <v>45630</v>
      </c>
      <c r="B2125" s="1" t="str">
        <f aca="false">MID(+'PLANTILLA PEDIDOS'!O2129,1,4)</f>
        <v>7711</v>
      </c>
      <c r="C2125" s="1" t="str">
        <f aca="false">+'PLANTILLA PEDIDOS'!P2129</f>
        <v>PINDUISACA PARCO LUIS ALFONSO</v>
      </c>
      <c r="D2125" s="1" t="str">
        <f aca="false">TEXT(+'PLANTILLA PEDIDOS'!Q2129,0)</f>
        <v>1000109605</v>
      </c>
      <c r="E2125" s="1" t="str">
        <f aca="false">TEXT(+'PLANTILLA PEDIDOS'!R2129,0)</f>
        <v>50640324</v>
      </c>
      <c r="F2125" s="1" t="str">
        <f aca="false">+'PLANTILLA PEDIDOS'!S2129</f>
        <v>EGU074</v>
      </c>
      <c r="G2125" s="1" t="str">
        <f aca="false">TEXT(+'PLANTILLA PEDIDOS'!T2129,0)</f>
        <v>814190687</v>
      </c>
      <c r="H2125" s="1" t="n">
        <f aca="false">+'PLANTILLA PEDIDOS'!U2129</f>
        <v>0</v>
      </c>
      <c r="I2125" s="1" t="str">
        <f aca="false">TEXT(+'PLANTILLA PEDIDOS'!V2129,0)</f>
        <v/>
      </c>
      <c r="J2125" s="1" t="str">
        <f aca="false">+'PLANTILLA PEDIDOS'!W2129</f>
        <v/>
      </c>
    </row>
    <row r="2126" customFormat="false" ht="13.8" hidden="false" customHeight="false" outlineLevel="0" collapsed="false">
      <c r="A2126" s="22" t="n">
        <f aca="false">+'PLANTILLA PEDIDOS'!$S$1</f>
        <v>45630</v>
      </c>
      <c r="B2126" s="1" t="str">
        <f aca="false">MID(+'PLANTILLA PEDIDOS'!O2130,1,4)</f>
        <v>7711</v>
      </c>
      <c r="C2126" s="1" t="str">
        <f aca="false">+'PLANTILLA PEDIDOS'!P2130</f>
        <v>PINDUISACA PARCO LUIS ALFONSO</v>
      </c>
      <c r="D2126" s="1" t="str">
        <f aca="false">TEXT(+'PLANTILLA PEDIDOS'!Q2130,0)</f>
        <v>1000109605</v>
      </c>
      <c r="E2126" s="1" t="str">
        <f aca="false">TEXT(+'PLANTILLA PEDIDOS'!R2130,0)</f>
        <v>50640324</v>
      </c>
      <c r="F2126" s="1" t="str">
        <f aca="false">+'PLANTILLA PEDIDOS'!S2130</f>
        <v>EGU074</v>
      </c>
      <c r="G2126" s="1" t="str">
        <f aca="false">TEXT(+'PLANTILLA PEDIDOS'!T2130,0)</f>
        <v>814190687</v>
      </c>
      <c r="H2126" s="1" t="n">
        <f aca="false">+'PLANTILLA PEDIDOS'!U2130</f>
        <v>0</v>
      </c>
      <c r="I2126" s="1" t="str">
        <f aca="false">TEXT(+'PLANTILLA PEDIDOS'!V2130,0)</f>
        <v/>
      </c>
      <c r="J2126" s="1" t="str">
        <f aca="false">+'PLANTILLA PEDIDOS'!W2130</f>
        <v/>
      </c>
    </row>
    <row r="2127" customFormat="false" ht="13.8" hidden="false" customHeight="false" outlineLevel="0" collapsed="false">
      <c r="A2127" s="22" t="n">
        <f aca="false">+'PLANTILLA PEDIDOS'!$S$1</f>
        <v>45630</v>
      </c>
      <c r="B2127" s="1" t="str">
        <f aca="false">MID(+'PLANTILLA PEDIDOS'!O2131,1,4)</f>
        <v>7711</v>
      </c>
      <c r="C2127" s="1" t="str">
        <f aca="false">+'PLANTILLA PEDIDOS'!P2131</f>
        <v>PINDUISACA PARCO LUIS ALFONSO</v>
      </c>
      <c r="D2127" s="1" t="str">
        <f aca="false">TEXT(+'PLANTILLA PEDIDOS'!Q2131,0)</f>
        <v>1000109605</v>
      </c>
      <c r="E2127" s="1" t="str">
        <f aca="false">TEXT(+'PLANTILLA PEDIDOS'!R2131,0)</f>
        <v>50640324</v>
      </c>
      <c r="F2127" s="1" t="str">
        <f aca="false">+'PLANTILLA PEDIDOS'!S2131</f>
        <v>EGU074</v>
      </c>
      <c r="G2127" s="1" t="str">
        <f aca="false">TEXT(+'PLANTILLA PEDIDOS'!T2131,0)</f>
        <v>814190687</v>
      </c>
      <c r="H2127" s="1" t="n">
        <f aca="false">+'PLANTILLA PEDIDOS'!U2131</f>
        <v>0</v>
      </c>
      <c r="I2127" s="1" t="str">
        <f aca="false">TEXT(+'PLANTILLA PEDIDOS'!V2131,0)</f>
        <v/>
      </c>
      <c r="J2127" s="1" t="str">
        <f aca="false">+'PLANTILLA PEDIDOS'!W2131</f>
        <v/>
      </c>
    </row>
    <row r="2128" customFormat="false" ht="13.8" hidden="false" customHeight="false" outlineLevel="0" collapsed="false">
      <c r="A2128" s="22" t="n">
        <f aca="false">+'PLANTILLA PEDIDOS'!$S$1</f>
        <v>45630</v>
      </c>
      <c r="B2128" s="1" t="str">
        <f aca="false">MID(+'PLANTILLA PEDIDOS'!O2132,1,4)</f>
        <v>7711</v>
      </c>
      <c r="C2128" s="1" t="str">
        <f aca="false">+'PLANTILLA PEDIDOS'!P2132</f>
        <v>PINDUISACA PARCO LUIS ALFONSO</v>
      </c>
      <c r="D2128" s="1" t="str">
        <f aca="false">TEXT(+'PLANTILLA PEDIDOS'!Q2132,0)</f>
        <v>1000109605</v>
      </c>
      <c r="E2128" s="1" t="str">
        <f aca="false">TEXT(+'PLANTILLA PEDIDOS'!R2132,0)</f>
        <v>50640324</v>
      </c>
      <c r="F2128" s="1" t="str">
        <f aca="false">+'PLANTILLA PEDIDOS'!S2132</f>
        <v>EGU074</v>
      </c>
      <c r="G2128" s="1" t="str">
        <f aca="false">TEXT(+'PLANTILLA PEDIDOS'!T2132,0)</f>
        <v>814190687</v>
      </c>
      <c r="H2128" s="1" t="n">
        <f aca="false">+'PLANTILLA PEDIDOS'!U2132</f>
        <v>0</v>
      </c>
      <c r="I2128" s="1" t="str">
        <f aca="false">TEXT(+'PLANTILLA PEDIDOS'!V2132,0)</f>
        <v/>
      </c>
      <c r="J2128" s="1" t="str">
        <f aca="false">+'PLANTILLA PEDIDOS'!W2132</f>
        <v/>
      </c>
    </row>
    <row r="2129" customFormat="false" ht="13.8" hidden="false" customHeight="false" outlineLevel="0" collapsed="false">
      <c r="A2129" s="22" t="n">
        <f aca="false">+'PLANTILLA PEDIDOS'!$S$1</f>
        <v>45630</v>
      </c>
      <c r="B2129" s="1" t="str">
        <f aca="false">MID(+'PLANTILLA PEDIDOS'!O2133,1,4)</f>
        <v>7711</v>
      </c>
      <c r="C2129" s="1" t="str">
        <f aca="false">+'PLANTILLA PEDIDOS'!P2133</f>
        <v>PINDUISACA PARCO LUIS ALFONSO</v>
      </c>
      <c r="D2129" s="1" t="str">
        <f aca="false">TEXT(+'PLANTILLA PEDIDOS'!Q2133,0)</f>
        <v>1000109605</v>
      </c>
      <c r="E2129" s="1" t="str">
        <f aca="false">TEXT(+'PLANTILLA PEDIDOS'!R2133,0)</f>
        <v>50640324</v>
      </c>
      <c r="F2129" s="1" t="str">
        <f aca="false">+'PLANTILLA PEDIDOS'!S2133</f>
        <v>EGU074</v>
      </c>
      <c r="G2129" s="1" t="str">
        <f aca="false">TEXT(+'PLANTILLA PEDIDOS'!T2133,0)</f>
        <v>814190687</v>
      </c>
      <c r="H2129" s="1" t="n">
        <f aca="false">+'PLANTILLA PEDIDOS'!U2133</f>
        <v>0</v>
      </c>
      <c r="I2129" s="1" t="str">
        <f aca="false">TEXT(+'PLANTILLA PEDIDOS'!V2133,0)</f>
        <v/>
      </c>
      <c r="J2129" s="1" t="str">
        <f aca="false">+'PLANTILLA PEDIDOS'!W2133</f>
        <v/>
      </c>
    </row>
    <row r="2130" customFormat="false" ht="13.8" hidden="false" customHeight="false" outlineLevel="0" collapsed="false">
      <c r="A2130" s="22" t="n">
        <f aca="false">+'PLANTILLA PEDIDOS'!$S$1</f>
        <v>45630</v>
      </c>
      <c r="B2130" s="1" t="str">
        <f aca="false">MID(+'PLANTILLA PEDIDOS'!O2134,1,4)</f>
        <v>7711</v>
      </c>
      <c r="C2130" s="1" t="str">
        <f aca="false">+'PLANTILLA PEDIDOS'!P2134</f>
        <v>PINDUISACA PARCO LUIS ALFONSO</v>
      </c>
      <c r="D2130" s="1" t="str">
        <f aca="false">TEXT(+'PLANTILLA PEDIDOS'!Q2134,0)</f>
        <v>1000109605</v>
      </c>
      <c r="E2130" s="1" t="str">
        <f aca="false">TEXT(+'PLANTILLA PEDIDOS'!R2134,0)</f>
        <v>50640324</v>
      </c>
      <c r="F2130" s="1" t="str">
        <f aca="false">+'PLANTILLA PEDIDOS'!S2134</f>
        <v>EGU074</v>
      </c>
      <c r="G2130" s="1" t="str">
        <f aca="false">TEXT(+'PLANTILLA PEDIDOS'!T2134,0)</f>
        <v>814190687</v>
      </c>
      <c r="H2130" s="1" t="n">
        <f aca="false">+'PLANTILLA PEDIDOS'!U2134</f>
        <v>0</v>
      </c>
      <c r="I2130" s="1" t="str">
        <f aca="false">TEXT(+'PLANTILLA PEDIDOS'!V2134,0)</f>
        <v/>
      </c>
      <c r="J2130" s="1" t="str">
        <f aca="false">+'PLANTILLA PEDIDOS'!W2134</f>
        <v/>
      </c>
    </row>
    <row r="2131" customFormat="false" ht="13.8" hidden="false" customHeight="false" outlineLevel="0" collapsed="false">
      <c r="A2131" s="22" t="n">
        <f aca="false">+'PLANTILLA PEDIDOS'!$S$1</f>
        <v>45630</v>
      </c>
      <c r="B2131" s="1" t="str">
        <f aca="false">MID(+'PLANTILLA PEDIDOS'!O2135,1,4)</f>
        <v>7711</v>
      </c>
      <c r="C2131" s="1" t="str">
        <f aca="false">+'PLANTILLA PEDIDOS'!P2135</f>
        <v>PINDUISACA PARCO LUIS ALFONSO</v>
      </c>
      <c r="D2131" s="1" t="str">
        <f aca="false">TEXT(+'PLANTILLA PEDIDOS'!Q2135,0)</f>
        <v>1000109605</v>
      </c>
      <c r="E2131" s="1" t="str">
        <f aca="false">TEXT(+'PLANTILLA PEDIDOS'!R2135,0)</f>
        <v>50640324</v>
      </c>
      <c r="F2131" s="1" t="str">
        <f aca="false">+'PLANTILLA PEDIDOS'!S2135</f>
        <v>EGU074</v>
      </c>
      <c r="G2131" s="1" t="str">
        <f aca="false">TEXT(+'PLANTILLA PEDIDOS'!T2135,0)</f>
        <v>814190687</v>
      </c>
      <c r="H2131" s="1" t="n">
        <f aca="false">+'PLANTILLA PEDIDOS'!U2135</f>
        <v>0</v>
      </c>
      <c r="I2131" s="1" t="str">
        <f aca="false">TEXT(+'PLANTILLA PEDIDOS'!V2135,0)</f>
        <v/>
      </c>
      <c r="J2131" s="1" t="str">
        <f aca="false">+'PLANTILLA PEDIDOS'!W2135</f>
        <v/>
      </c>
    </row>
    <row r="2132" customFormat="false" ht="13.8" hidden="false" customHeight="false" outlineLevel="0" collapsed="false">
      <c r="A2132" s="22" t="n">
        <f aca="false">+'PLANTILLA PEDIDOS'!$S$1</f>
        <v>45630</v>
      </c>
      <c r="B2132" s="1" t="str">
        <f aca="false">MID(+'PLANTILLA PEDIDOS'!O2136,1,4)</f>
        <v>7711</v>
      </c>
      <c r="C2132" s="1" t="str">
        <f aca="false">+'PLANTILLA PEDIDOS'!P2136</f>
        <v>PINDUISACA PARCO LUIS ALFONSO</v>
      </c>
      <c r="D2132" s="1" t="str">
        <f aca="false">TEXT(+'PLANTILLA PEDIDOS'!Q2136,0)</f>
        <v>1000109605</v>
      </c>
      <c r="E2132" s="1" t="str">
        <f aca="false">TEXT(+'PLANTILLA PEDIDOS'!R2136,0)</f>
        <v>50640324</v>
      </c>
      <c r="F2132" s="1" t="str">
        <f aca="false">+'PLANTILLA PEDIDOS'!S2136</f>
        <v>EGU074</v>
      </c>
      <c r="G2132" s="1" t="str">
        <f aca="false">TEXT(+'PLANTILLA PEDIDOS'!T2136,0)</f>
        <v>814190687</v>
      </c>
      <c r="H2132" s="1" t="n">
        <f aca="false">+'PLANTILLA PEDIDOS'!U2136</f>
        <v>0</v>
      </c>
      <c r="I2132" s="1" t="str">
        <f aca="false">TEXT(+'PLANTILLA PEDIDOS'!V2136,0)</f>
        <v/>
      </c>
      <c r="J2132" s="1" t="str">
        <f aca="false">+'PLANTILLA PEDIDOS'!W2136</f>
        <v/>
      </c>
    </row>
    <row r="2133" customFormat="false" ht="13.8" hidden="false" customHeight="false" outlineLevel="0" collapsed="false">
      <c r="A2133" s="22" t="n">
        <f aca="false">+'PLANTILLA PEDIDOS'!$S$1</f>
        <v>45630</v>
      </c>
      <c r="B2133" s="1" t="str">
        <f aca="false">MID(+'PLANTILLA PEDIDOS'!O2137,1,4)</f>
        <v>7711</v>
      </c>
      <c r="C2133" s="1" t="str">
        <f aca="false">+'PLANTILLA PEDIDOS'!P2137</f>
        <v>PINDUISACA PARCO LUIS ALFONSO</v>
      </c>
      <c r="D2133" s="1" t="str">
        <f aca="false">TEXT(+'PLANTILLA PEDIDOS'!Q2137,0)</f>
        <v>1000109605</v>
      </c>
      <c r="E2133" s="1" t="str">
        <f aca="false">TEXT(+'PLANTILLA PEDIDOS'!R2137,0)</f>
        <v>50640324</v>
      </c>
      <c r="F2133" s="1" t="str">
        <f aca="false">+'PLANTILLA PEDIDOS'!S2137</f>
        <v>EGU074</v>
      </c>
      <c r="G2133" s="1" t="str">
        <f aca="false">TEXT(+'PLANTILLA PEDIDOS'!T2137,0)</f>
        <v>814190687</v>
      </c>
      <c r="H2133" s="1" t="n">
        <f aca="false">+'PLANTILLA PEDIDOS'!U2137</f>
        <v>0</v>
      </c>
      <c r="I2133" s="1" t="str">
        <f aca="false">TEXT(+'PLANTILLA PEDIDOS'!V2137,0)</f>
        <v/>
      </c>
      <c r="J2133" s="1" t="str">
        <f aca="false">+'PLANTILLA PEDIDOS'!W2137</f>
        <v/>
      </c>
    </row>
    <row r="2134" customFormat="false" ht="13.8" hidden="false" customHeight="false" outlineLevel="0" collapsed="false">
      <c r="A2134" s="22" t="n">
        <f aca="false">+'PLANTILLA PEDIDOS'!$S$1</f>
        <v>45630</v>
      </c>
      <c r="B2134" s="1" t="str">
        <f aca="false">MID(+'PLANTILLA PEDIDOS'!O2138,1,4)</f>
        <v>7711</v>
      </c>
      <c r="C2134" s="1" t="str">
        <f aca="false">+'PLANTILLA PEDIDOS'!P2138</f>
        <v>PINDUISACA PARCO LUIS ALFONSO</v>
      </c>
      <c r="D2134" s="1" t="str">
        <f aca="false">TEXT(+'PLANTILLA PEDIDOS'!Q2138,0)</f>
        <v>1000109605</v>
      </c>
      <c r="E2134" s="1" t="str">
        <f aca="false">TEXT(+'PLANTILLA PEDIDOS'!R2138,0)</f>
        <v>50640324</v>
      </c>
      <c r="F2134" s="1" t="str">
        <f aca="false">+'PLANTILLA PEDIDOS'!S2138</f>
        <v>EGU074</v>
      </c>
      <c r="G2134" s="1" t="str">
        <f aca="false">TEXT(+'PLANTILLA PEDIDOS'!T2138,0)</f>
        <v>814190687</v>
      </c>
      <c r="H2134" s="1" t="n">
        <f aca="false">+'PLANTILLA PEDIDOS'!U2138</f>
        <v>0</v>
      </c>
      <c r="I2134" s="1" t="str">
        <f aca="false">TEXT(+'PLANTILLA PEDIDOS'!V2138,0)</f>
        <v/>
      </c>
      <c r="J2134" s="1" t="str">
        <f aca="false">+'PLANTILLA PEDIDOS'!W2138</f>
        <v/>
      </c>
    </row>
    <row r="2135" customFormat="false" ht="13.8" hidden="false" customHeight="false" outlineLevel="0" collapsed="false">
      <c r="A2135" s="22" t="n">
        <f aca="false">+'PLANTILLA PEDIDOS'!$S$1</f>
        <v>45630</v>
      </c>
      <c r="B2135" s="1" t="str">
        <f aca="false">MID(+'PLANTILLA PEDIDOS'!O2139,1,4)</f>
        <v>7711</v>
      </c>
      <c r="C2135" s="1" t="str">
        <f aca="false">+'PLANTILLA PEDIDOS'!P2139</f>
        <v>PINDUISACA PARCO LUIS ALFONSO</v>
      </c>
      <c r="D2135" s="1" t="str">
        <f aca="false">TEXT(+'PLANTILLA PEDIDOS'!Q2139,0)</f>
        <v>1000109605</v>
      </c>
      <c r="E2135" s="1" t="str">
        <f aca="false">TEXT(+'PLANTILLA PEDIDOS'!R2139,0)</f>
        <v>50640324</v>
      </c>
      <c r="F2135" s="1" t="str">
        <f aca="false">+'PLANTILLA PEDIDOS'!S2139</f>
        <v>EGU074</v>
      </c>
      <c r="G2135" s="1" t="str">
        <f aca="false">TEXT(+'PLANTILLA PEDIDOS'!T2139,0)</f>
        <v>814190687</v>
      </c>
      <c r="H2135" s="1" t="n">
        <f aca="false">+'PLANTILLA PEDIDOS'!U2139</f>
        <v>0</v>
      </c>
      <c r="I2135" s="1" t="str">
        <f aca="false">TEXT(+'PLANTILLA PEDIDOS'!V2139,0)</f>
        <v/>
      </c>
      <c r="J2135" s="1" t="str">
        <f aca="false">+'PLANTILLA PEDIDOS'!W2139</f>
        <v/>
      </c>
    </row>
    <row r="2136" customFormat="false" ht="13.8" hidden="false" customHeight="false" outlineLevel="0" collapsed="false">
      <c r="A2136" s="22" t="n">
        <f aca="false">+'PLANTILLA PEDIDOS'!$S$1</f>
        <v>45630</v>
      </c>
      <c r="B2136" s="1" t="str">
        <f aca="false">MID(+'PLANTILLA PEDIDOS'!O2140,1,4)</f>
        <v>7711</v>
      </c>
      <c r="C2136" s="1" t="str">
        <f aca="false">+'PLANTILLA PEDIDOS'!P2140</f>
        <v>PINDUISACA PARCO LUIS ALFONSO</v>
      </c>
      <c r="D2136" s="1" t="str">
        <f aca="false">TEXT(+'PLANTILLA PEDIDOS'!Q2140,0)</f>
        <v>1000109605</v>
      </c>
      <c r="E2136" s="1" t="str">
        <f aca="false">TEXT(+'PLANTILLA PEDIDOS'!R2140,0)</f>
        <v>50640324</v>
      </c>
      <c r="F2136" s="1" t="str">
        <f aca="false">+'PLANTILLA PEDIDOS'!S2140</f>
        <v>EGU074</v>
      </c>
      <c r="G2136" s="1" t="str">
        <f aca="false">TEXT(+'PLANTILLA PEDIDOS'!T2140,0)</f>
        <v>814190687</v>
      </c>
      <c r="H2136" s="1" t="n">
        <f aca="false">+'PLANTILLA PEDIDOS'!U2140</f>
        <v>0</v>
      </c>
      <c r="I2136" s="1" t="str">
        <f aca="false">TEXT(+'PLANTILLA PEDIDOS'!V2140,0)</f>
        <v/>
      </c>
      <c r="J2136" s="1" t="str">
        <f aca="false">+'PLANTILLA PEDIDOS'!W2140</f>
        <v/>
      </c>
    </row>
    <row r="2137" customFormat="false" ht="13.8" hidden="false" customHeight="false" outlineLevel="0" collapsed="false">
      <c r="A2137" s="22" t="n">
        <f aca="false">+'PLANTILLA PEDIDOS'!$S$1</f>
        <v>45630</v>
      </c>
      <c r="B2137" s="1" t="str">
        <f aca="false">MID(+'PLANTILLA PEDIDOS'!O2141,1,4)</f>
        <v>7711</v>
      </c>
      <c r="C2137" s="1" t="str">
        <f aca="false">+'PLANTILLA PEDIDOS'!P2141</f>
        <v>PINDUISACA PARCO LUIS ALFONSO</v>
      </c>
      <c r="D2137" s="1" t="str">
        <f aca="false">TEXT(+'PLANTILLA PEDIDOS'!Q2141,0)</f>
        <v>1000109605</v>
      </c>
      <c r="E2137" s="1" t="str">
        <f aca="false">TEXT(+'PLANTILLA PEDIDOS'!R2141,0)</f>
        <v>50640324</v>
      </c>
      <c r="F2137" s="1" t="str">
        <f aca="false">+'PLANTILLA PEDIDOS'!S2141</f>
        <v>EGU074</v>
      </c>
      <c r="G2137" s="1" t="str">
        <f aca="false">TEXT(+'PLANTILLA PEDIDOS'!T2141,0)</f>
        <v>814190687</v>
      </c>
      <c r="H2137" s="1" t="n">
        <f aca="false">+'PLANTILLA PEDIDOS'!U2141</f>
        <v>0</v>
      </c>
      <c r="I2137" s="1" t="str">
        <f aca="false">TEXT(+'PLANTILLA PEDIDOS'!V2141,0)</f>
        <v/>
      </c>
      <c r="J2137" s="1" t="str">
        <f aca="false">+'PLANTILLA PEDIDOS'!W2141</f>
        <v/>
      </c>
    </row>
    <row r="2138" customFormat="false" ht="13.8" hidden="false" customHeight="false" outlineLevel="0" collapsed="false">
      <c r="A2138" s="22" t="n">
        <f aca="false">+'PLANTILLA PEDIDOS'!$S$1</f>
        <v>45630</v>
      </c>
      <c r="B2138" s="1" t="str">
        <f aca="false">MID(+'PLANTILLA PEDIDOS'!O2142,1,4)</f>
        <v>7711</v>
      </c>
      <c r="C2138" s="1" t="str">
        <f aca="false">+'PLANTILLA PEDIDOS'!P2142</f>
        <v>PINDUISACA PARCO LUIS ALFONSO</v>
      </c>
      <c r="D2138" s="1" t="str">
        <f aca="false">TEXT(+'PLANTILLA PEDIDOS'!Q2142,0)</f>
        <v>1000109605</v>
      </c>
      <c r="E2138" s="1" t="str">
        <f aca="false">TEXT(+'PLANTILLA PEDIDOS'!R2142,0)</f>
        <v>50640324</v>
      </c>
      <c r="F2138" s="1" t="str">
        <f aca="false">+'PLANTILLA PEDIDOS'!S2142</f>
        <v>EGU074</v>
      </c>
      <c r="G2138" s="1" t="str">
        <f aca="false">TEXT(+'PLANTILLA PEDIDOS'!T2142,0)</f>
        <v>814190687</v>
      </c>
      <c r="H2138" s="1" t="n">
        <f aca="false">+'PLANTILLA PEDIDOS'!U2142</f>
        <v>0</v>
      </c>
      <c r="I2138" s="1" t="str">
        <f aca="false">TEXT(+'PLANTILLA PEDIDOS'!V2142,0)</f>
        <v/>
      </c>
      <c r="J2138" s="1" t="str">
        <f aca="false">+'PLANTILLA PEDIDOS'!W2142</f>
        <v/>
      </c>
    </row>
    <row r="2139" customFormat="false" ht="13.8" hidden="false" customHeight="false" outlineLevel="0" collapsed="false">
      <c r="A2139" s="22" t="n">
        <f aca="false">+'PLANTILLA PEDIDOS'!$S$1</f>
        <v>45630</v>
      </c>
      <c r="B2139" s="1" t="str">
        <f aca="false">MID(+'PLANTILLA PEDIDOS'!O2143,1,4)</f>
        <v>7711</v>
      </c>
      <c r="C2139" s="1" t="str">
        <f aca="false">+'PLANTILLA PEDIDOS'!P2143</f>
        <v>PINDUISACA PARCO LUIS ALFONSO</v>
      </c>
      <c r="D2139" s="1" t="str">
        <f aca="false">TEXT(+'PLANTILLA PEDIDOS'!Q2143,0)</f>
        <v>1000109605</v>
      </c>
      <c r="E2139" s="1" t="str">
        <f aca="false">TEXT(+'PLANTILLA PEDIDOS'!R2143,0)</f>
        <v>50640324</v>
      </c>
      <c r="F2139" s="1" t="str">
        <f aca="false">+'PLANTILLA PEDIDOS'!S2143</f>
        <v>EGU074</v>
      </c>
      <c r="G2139" s="1" t="str">
        <f aca="false">TEXT(+'PLANTILLA PEDIDOS'!T2143,0)</f>
        <v>814190687</v>
      </c>
      <c r="H2139" s="1" t="n">
        <f aca="false">+'PLANTILLA PEDIDOS'!U2143</f>
        <v>0</v>
      </c>
      <c r="I2139" s="1" t="str">
        <f aca="false">TEXT(+'PLANTILLA PEDIDOS'!V2143,0)</f>
        <v/>
      </c>
      <c r="J2139" s="1" t="str">
        <f aca="false">+'PLANTILLA PEDIDOS'!W2143</f>
        <v/>
      </c>
    </row>
    <row r="2140" customFormat="false" ht="13.8" hidden="false" customHeight="false" outlineLevel="0" collapsed="false">
      <c r="A2140" s="22" t="n">
        <f aca="false">+'PLANTILLA PEDIDOS'!$S$1</f>
        <v>45630</v>
      </c>
      <c r="B2140" s="1" t="str">
        <f aca="false">MID(+'PLANTILLA PEDIDOS'!O2144,1,4)</f>
        <v>7711</v>
      </c>
      <c r="C2140" s="1" t="str">
        <f aca="false">+'PLANTILLA PEDIDOS'!P2144</f>
        <v>PINDUISACA PARCO LUIS ALFONSO</v>
      </c>
      <c r="D2140" s="1" t="str">
        <f aca="false">TEXT(+'PLANTILLA PEDIDOS'!Q2144,0)</f>
        <v>1000109605</v>
      </c>
      <c r="E2140" s="1" t="str">
        <f aca="false">TEXT(+'PLANTILLA PEDIDOS'!R2144,0)</f>
        <v>50640324</v>
      </c>
      <c r="F2140" s="1" t="str">
        <f aca="false">+'PLANTILLA PEDIDOS'!S2144</f>
        <v>EGU074</v>
      </c>
      <c r="G2140" s="1" t="str">
        <f aca="false">TEXT(+'PLANTILLA PEDIDOS'!T2144,0)</f>
        <v>814190687</v>
      </c>
      <c r="H2140" s="1" t="n">
        <f aca="false">+'PLANTILLA PEDIDOS'!U2144</f>
        <v>0</v>
      </c>
      <c r="I2140" s="1" t="str">
        <f aca="false">TEXT(+'PLANTILLA PEDIDOS'!V2144,0)</f>
        <v/>
      </c>
      <c r="J2140" s="1" t="str">
        <f aca="false">+'PLANTILLA PEDIDOS'!W2144</f>
        <v/>
      </c>
    </row>
    <row r="2141" customFormat="false" ht="13.8" hidden="false" customHeight="false" outlineLevel="0" collapsed="false">
      <c r="A2141" s="22" t="n">
        <f aca="false">+'PLANTILLA PEDIDOS'!$S$1</f>
        <v>45630</v>
      </c>
      <c r="B2141" s="1" t="str">
        <f aca="false">MID(+'PLANTILLA PEDIDOS'!O2145,1,4)</f>
        <v>7711</v>
      </c>
      <c r="C2141" s="1" t="str">
        <f aca="false">+'PLANTILLA PEDIDOS'!P2145</f>
        <v>PINDUISACA PARCO LUIS ALFONSO</v>
      </c>
      <c r="D2141" s="1" t="str">
        <f aca="false">TEXT(+'PLANTILLA PEDIDOS'!Q2145,0)</f>
        <v>1000109605</v>
      </c>
      <c r="E2141" s="1" t="str">
        <f aca="false">TEXT(+'PLANTILLA PEDIDOS'!R2145,0)</f>
        <v>50640324</v>
      </c>
      <c r="F2141" s="1" t="str">
        <f aca="false">+'PLANTILLA PEDIDOS'!S2145</f>
        <v>EGU074</v>
      </c>
      <c r="G2141" s="1" t="str">
        <f aca="false">TEXT(+'PLANTILLA PEDIDOS'!T2145,0)</f>
        <v>814190687</v>
      </c>
      <c r="H2141" s="1" t="n">
        <f aca="false">+'PLANTILLA PEDIDOS'!U2145</f>
        <v>0</v>
      </c>
      <c r="I2141" s="1" t="str">
        <f aca="false">TEXT(+'PLANTILLA PEDIDOS'!V2145,0)</f>
        <v/>
      </c>
      <c r="J2141" s="1" t="str">
        <f aca="false">+'PLANTILLA PEDIDOS'!W2145</f>
        <v/>
      </c>
    </row>
    <row r="2142" customFormat="false" ht="13.8" hidden="false" customHeight="false" outlineLevel="0" collapsed="false">
      <c r="A2142" s="22" t="n">
        <f aca="false">+'PLANTILLA PEDIDOS'!$S$1</f>
        <v>45630</v>
      </c>
      <c r="B2142" s="1" t="str">
        <f aca="false">MID(+'PLANTILLA PEDIDOS'!O2146,1,4)</f>
        <v>7711</v>
      </c>
      <c r="C2142" s="1" t="str">
        <f aca="false">+'PLANTILLA PEDIDOS'!P2146</f>
        <v>PINDUISACA PARCO LUIS ALFONSO</v>
      </c>
      <c r="D2142" s="1" t="str">
        <f aca="false">TEXT(+'PLANTILLA PEDIDOS'!Q2146,0)</f>
        <v>1000109605</v>
      </c>
      <c r="E2142" s="1" t="str">
        <f aca="false">TEXT(+'PLANTILLA PEDIDOS'!R2146,0)</f>
        <v>50640324</v>
      </c>
      <c r="F2142" s="1" t="str">
        <f aca="false">+'PLANTILLA PEDIDOS'!S2146</f>
        <v>EGU074</v>
      </c>
      <c r="G2142" s="1" t="str">
        <f aca="false">TEXT(+'PLANTILLA PEDIDOS'!T2146,0)</f>
        <v>814190687</v>
      </c>
      <c r="H2142" s="1" t="n">
        <f aca="false">+'PLANTILLA PEDIDOS'!U2146</f>
        <v>0</v>
      </c>
      <c r="I2142" s="1" t="str">
        <f aca="false">TEXT(+'PLANTILLA PEDIDOS'!V2146,0)</f>
        <v/>
      </c>
      <c r="J2142" s="1" t="str">
        <f aca="false">+'PLANTILLA PEDIDOS'!W2146</f>
        <v/>
      </c>
    </row>
    <row r="2143" customFormat="false" ht="13.8" hidden="false" customHeight="false" outlineLevel="0" collapsed="false">
      <c r="A2143" s="22" t="n">
        <f aca="false">+'PLANTILLA PEDIDOS'!$S$1</f>
        <v>45630</v>
      </c>
      <c r="B2143" s="1" t="str">
        <f aca="false">MID(+'PLANTILLA PEDIDOS'!O2147,1,4)</f>
        <v>7711</v>
      </c>
      <c r="C2143" s="1" t="str">
        <f aca="false">+'PLANTILLA PEDIDOS'!P2147</f>
        <v>PINDUISACA PARCO LUIS ALFONSO</v>
      </c>
      <c r="D2143" s="1" t="str">
        <f aca="false">TEXT(+'PLANTILLA PEDIDOS'!Q2147,0)</f>
        <v>1000109605</v>
      </c>
      <c r="E2143" s="1" t="str">
        <f aca="false">TEXT(+'PLANTILLA PEDIDOS'!R2147,0)</f>
        <v>50640324</v>
      </c>
      <c r="F2143" s="1" t="str">
        <f aca="false">+'PLANTILLA PEDIDOS'!S2147</f>
        <v>EGU074</v>
      </c>
      <c r="G2143" s="1" t="str">
        <f aca="false">TEXT(+'PLANTILLA PEDIDOS'!T2147,0)</f>
        <v>814190687</v>
      </c>
      <c r="H2143" s="1" t="n">
        <f aca="false">+'PLANTILLA PEDIDOS'!U2147</f>
        <v>0</v>
      </c>
      <c r="I2143" s="1" t="str">
        <f aca="false">TEXT(+'PLANTILLA PEDIDOS'!V2147,0)</f>
        <v/>
      </c>
      <c r="J2143" s="1" t="str">
        <f aca="false">+'PLANTILLA PEDIDOS'!W2147</f>
        <v/>
      </c>
    </row>
    <row r="2144" customFormat="false" ht="13.8" hidden="false" customHeight="false" outlineLevel="0" collapsed="false">
      <c r="A2144" s="22" t="n">
        <f aca="false">+'PLANTILLA PEDIDOS'!$S$1</f>
        <v>45630</v>
      </c>
      <c r="B2144" s="1" t="str">
        <f aca="false">MID(+'PLANTILLA PEDIDOS'!O2148,1,4)</f>
        <v>7711</v>
      </c>
      <c r="C2144" s="1" t="str">
        <f aca="false">+'PLANTILLA PEDIDOS'!P2148</f>
        <v>PINDUISACA PARCO LUIS ALFONSO</v>
      </c>
      <c r="D2144" s="1" t="str">
        <f aca="false">TEXT(+'PLANTILLA PEDIDOS'!Q2148,0)</f>
        <v>1000109605</v>
      </c>
      <c r="E2144" s="1" t="str">
        <f aca="false">TEXT(+'PLANTILLA PEDIDOS'!R2148,0)</f>
        <v>50640324</v>
      </c>
      <c r="F2144" s="1" t="str">
        <f aca="false">+'PLANTILLA PEDIDOS'!S2148</f>
        <v>EGU074</v>
      </c>
      <c r="G2144" s="1" t="str">
        <f aca="false">TEXT(+'PLANTILLA PEDIDOS'!T2148,0)</f>
        <v>814190687</v>
      </c>
      <c r="H2144" s="1" t="n">
        <f aca="false">+'PLANTILLA PEDIDOS'!U2148</f>
        <v>0</v>
      </c>
      <c r="I2144" s="1" t="str">
        <f aca="false">TEXT(+'PLANTILLA PEDIDOS'!V2148,0)</f>
        <v/>
      </c>
      <c r="J2144" s="1" t="str">
        <f aca="false">+'PLANTILLA PEDIDOS'!W2148</f>
        <v/>
      </c>
    </row>
    <row r="2145" customFormat="false" ht="13.8" hidden="false" customHeight="false" outlineLevel="0" collapsed="false">
      <c r="A2145" s="22" t="n">
        <f aca="false">+'PLANTILLA PEDIDOS'!$S$1</f>
        <v>45630</v>
      </c>
      <c r="B2145" s="1" t="str">
        <f aca="false">MID(+'PLANTILLA PEDIDOS'!O2149,1,4)</f>
        <v>7711</v>
      </c>
      <c r="C2145" s="1" t="str">
        <f aca="false">+'PLANTILLA PEDIDOS'!P2149</f>
        <v>PINDUISACA PARCO LUIS ALFONSO</v>
      </c>
      <c r="D2145" s="1" t="str">
        <f aca="false">TEXT(+'PLANTILLA PEDIDOS'!Q2149,0)</f>
        <v>1000109605</v>
      </c>
      <c r="E2145" s="1" t="str">
        <f aca="false">TEXT(+'PLANTILLA PEDIDOS'!R2149,0)</f>
        <v>50640324</v>
      </c>
      <c r="F2145" s="1" t="str">
        <f aca="false">+'PLANTILLA PEDIDOS'!S2149</f>
        <v>EGU074</v>
      </c>
      <c r="G2145" s="1" t="str">
        <f aca="false">TEXT(+'PLANTILLA PEDIDOS'!T2149,0)</f>
        <v>814190687</v>
      </c>
      <c r="H2145" s="1" t="n">
        <f aca="false">+'PLANTILLA PEDIDOS'!U2149</f>
        <v>0</v>
      </c>
      <c r="I2145" s="1" t="str">
        <f aca="false">TEXT(+'PLANTILLA PEDIDOS'!V2149,0)</f>
        <v/>
      </c>
      <c r="J2145" s="1" t="str">
        <f aca="false">+'PLANTILLA PEDIDOS'!W2149</f>
        <v/>
      </c>
    </row>
    <row r="2146" customFormat="false" ht="13.8" hidden="false" customHeight="false" outlineLevel="0" collapsed="false">
      <c r="A2146" s="22" t="n">
        <f aca="false">+'PLANTILLA PEDIDOS'!$S$1</f>
        <v>45630</v>
      </c>
      <c r="B2146" s="1" t="str">
        <f aca="false">MID(+'PLANTILLA PEDIDOS'!O2150,1,4)</f>
        <v>7711</v>
      </c>
      <c r="C2146" s="1" t="str">
        <f aca="false">+'PLANTILLA PEDIDOS'!P2150</f>
        <v>PINDUISACA PARCO LUIS ALFONSO</v>
      </c>
      <c r="D2146" s="1" t="str">
        <f aca="false">TEXT(+'PLANTILLA PEDIDOS'!Q2150,0)</f>
        <v>1000109605</v>
      </c>
      <c r="E2146" s="1" t="str">
        <f aca="false">TEXT(+'PLANTILLA PEDIDOS'!R2150,0)</f>
        <v>50640324</v>
      </c>
      <c r="F2146" s="1" t="str">
        <f aca="false">+'PLANTILLA PEDIDOS'!S2150</f>
        <v>EGU075</v>
      </c>
      <c r="G2146" s="1" t="str">
        <f aca="false">TEXT(+'PLANTILLA PEDIDOS'!T2150,0)</f>
        <v>814190687</v>
      </c>
      <c r="H2146" s="1" t="n">
        <f aca="false">+'PLANTILLA PEDIDOS'!U2150</f>
        <v>0</v>
      </c>
      <c r="I2146" s="1" t="str">
        <f aca="false">TEXT(+'PLANTILLA PEDIDOS'!V2150,0)</f>
        <v/>
      </c>
      <c r="J2146" s="1" t="str">
        <f aca="false">+'PLANTILLA PEDIDOS'!W2150</f>
        <v/>
      </c>
    </row>
    <row r="2147" customFormat="false" ht="13.8" hidden="false" customHeight="false" outlineLevel="0" collapsed="false">
      <c r="A2147" s="22" t="n">
        <f aca="false">+'PLANTILLA PEDIDOS'!$S$1</f>
        <v>45630</v>
      </c>
      <c r="B2147" s="1" t="str">
        <f aca="false">MID(+'PLANTILLA PEDIDOS'!O2151,1,4)</f>
        <v>7711</v>
      </c>
      <c r="C2147" s="1" t="str">
        <f aca="false">+'PLANTILLA PEDIDOS'!P2151</f>
        <v>PINDUISACA PARCO LUIS ALFONSO</v>
      </c>
      <c r="D2147" s="1" t="str">
        <f aca="false">TEXT(+'PLANTILLA PEDIDOS'!Q2151,0)</f>
        <v>1000109605</v>
      </c>
      <c r="E2147" s="1" t="str">
        <f aca="false">TEXT(+'PLANTILLA PEDIDOS'!R2151,0)</f>
        <v>50640324</v>
      </c>
      <c r="F2147" s="1" t="str">
        <f aca="false">+'PLANTILLA PEDIDOS'!S2151</f>
        <v>EGU075</v>
      </c>
      <c r="G2147" s="1" t="str">
        <f aca="false">TEXT(+'PLANTILLA PEDIDOS'!T2151,0)</f>
        <v>814190687</v>
      </c>
      <c r="H2147" s="1" t="n">
        <f aca="false">+'PLANTILLA PEDIDOS'!U2151</f>
        <v>0</v>
      </c>
      <c r="I2147" s="1" t="str">
        <f aca="false">TEXT(+'PLANTILLA PEDIDOS'!V2151,0)</f>
        <v/>
      </c>
      <c r="J2147" s="1" t="str">
        <f aca="false">+'PLANTILLA PEDIDOS'!W2151</f>
        <v/>
      </c>
    </row>
    <row r="2148" customFormat="false" ht="13.8" hidden="false" customHeight="false" outlineLevel="0" collapsed="false">
      <c r="A2148" s="22" t="n">
        <f aca="false">+'PLANTILLA PEDIDOS'!$S$1</f>
        <v>45630</v>
      </c>
      <c r="B2148" s="1" t="str">
        <f aca="false">MID(+'PLANTILLA PEDIDOS'!O2152,1,4)</f>
        <v>7711</v>
      </c>
      <c r="C2148" s="1" t="str">
        <f aca="false">+'PLANTILLA PEDIDOS'!P2152</f>
        <v>BOCATTI CC</v>
      </c>
      <c r="D2148" s="1" t="str">
        <f aca="false">TEXT(+'PLANTILLA PEDIDOS'!Q2152,0)</f>
        <v>1000108490</v>
      </c>
      <c r="E2148" s="1" t="str">
        <f aca="false">TEXT(+'PLANTILLA PEDIDOS'!R2152,0)</f>
        <v>50640324</v>
      </c>
      <c r="F2148" s="1" t="str">
        <f aca="false">+'PLANTILLA PEDIDOS'!S2152</f>
        <v>EGU075</v>
      </c>
      <c r="G2148" s="1" t="str">
        <f aca="false">TEXT(+'PLANTILLA PEDIDOS'!T2152,0)</f>
        <v>814190687</v>
      </c>
      <c r="H2148" s="1" t="n">
        <f aca="false">+'PLANTILLA PEDIDOS'!U2152</f>
        <v>0</v>
      </c>
      <c r="I2148" s="1" t="str">
        <f aca="false">TEXT(+'PLANTILLA PEDIDOS'!V2152,0)</f>
        <v/>
      </c>
      <c r="J2148" s="1" t="str">
        <f aca="false">+'PLANTILLA PEDIDOS'!W2152</f>
        <v/>
      </c>
    </row>
    <row r="2149" customFormat="false" ht="13.8" hidden="false" customHeight="false" outlineLevel="0" collapsed="false">
      <c r="A2149" s="22" t="n">
        <f aca="false">+'PLANTILLA PEDIDOS'!$S$1</f>
        <v>45630</v>
      </c>
      <c r="B2149" s="1" t="str">
        <f aca="false">MID(+'PLANTILLA PEDIDOS'!O2153,1,4)</f>
        <v>7711</v>
      </c>
      <c r="C2149" s="1" t="str">
        <f aca="false">+'PLANTILLA PEDIDOS'!P2153</f>
        <v>BOCATTI CC</v>
      </c>
      <c r="D2149" s="1" t="str">
        <f aca="false">TEXT(+'PLANTILLA PEDIDOS'!Q2153,0)</f>
        <v>1000108490</v>
      </c>
      <c r="E2149" s="1" t="str">
        <f aca="false">TEXT(+'PLANTILLA PEDIDOS'!R2153,0)</f>
        <v>50640324</v>
      </c>
      <c r="F2149" s="1" t="str">
        <f aca="false">+'PLANTILLA PEDIDOS'!S2153</f>
        <v>EGU075</v>
      </c>
      <c r="G2149" s="1" t="str">
        <f aca="false">TEXT(+'PLANTILLA PEDIDOS'!T2153,0)</f>
        <v>814190687</v>
      </c>
      <c r="H2149" s="1" t="n">
        <f aca="false">+'PLANTILLA PEDIDOS'!U2153</f>
        <v>0</v>
      </c>
      <c r="I2149" s="1" t="str">
        <f aca="false">TEXT(+'PLANTILLA PEDIDOS'!V2153,0)</f>
        <v/>
      </c>
      <c r="J2149" s="1" t="str">
        <f aca="false">+'PLANTILLA PEDIDOS'!W2153</f>
        <v/>
      </c>
    </row>
    <row r="2150" customFormat="false" ht="13.8" hidden="false" customHeight="false" outlineLevel="0" collapsed="false">
      <c r="A2150" s="22" t="n">
        <f aca="false">+'PLANTILLA PEDIDOS'!$S$1</f>
        <v>45630</v>
      </c>
      <c r="B2150" s="1" t="str">
        <f aca="false">MID(+'PLANTILLA PEDIDOS'!O2154,1,4)</f>
        <v>7711</v>
      </c>
      <c r="C2150" s="1" t="str">
        <f aca="false">+'PLANTILLA PEDIDOS'!P2154</f>
        <v>BOCATTI CC</v>
      </c>
      <c r="D2150" s="1" t="str">
        <f aca="false">TEXT(+'PLANTILLA PEDIDOS'!Q2154,0)</f>
        <v>1000108490</v>
      </c>
      <c r="E2150" s="1" t="str">
        <f aca="false">TEXT(+'PLANTILLA PEDIDOS'!R2154,0)</f>
        <v>50640324</v>
      </c>
      <c r="F2150" s="1" t="str">
        <f aca="false">+'PLANTILLA PEDIDOS'!S2154</f>
        <v>EGU075</v>
      </c>
      <c r="G2150" s="1" t="str">
        <f aca="false">TEXT(+'PLANTILLA PEDIDOS'!T2154,0)</f>
        <v>814190671</v>
      </c>
      <c r="H2150" s="1" t="n">
        <f aca="false">+'PLANTILLA PEDIDOS'!U2154</f>
        <v>0</v>
      </c>
      <c r="I2150" s="1" t="str">
        <f aca="false">TEXT(+'PLANTILLA PEDIDOS'!V2154,0)</f>
        <v/>
      </c>
      <c r="J2150" s="1" t="str">
        <f aca="false">+'PLANTILLA PEDIDOS'!W2154</f>
        <v/>
      </c>
    </row>
    <row r="2151" customFormat="false" ht="13.8" hidden="false" customHeight="false" outlineLevel="0" collapsed="false">
      <c r="A2151" s="22" t="n">
        <f aca="false">+'PLANTILLA PEDIDOS'!$S$1</f>
        <v>45630</v>
      </c>
      <c r="B2151" s="1" t="str">
        <f aca="false">MID(+'PLANTILLA PEDIDOS'!O2155,1,4)</f>
        <v>7711</v>
      </c>
      <c r="C2151" s="1" t="str">
        <f aca="false">+'PLANTILLA PEDIDOS'!P2155</f>
        <v>BOCATTI CC</v>
      </c>
      <c r="D2151" s="1" t="str">
        <f aca="false">TEXT(+'PLANTILLA PEDIDOS'!Q2155,0)</f>
        <v>1000108490</v>
      </c>
      <c r="E2151" s="1" t="str">
        <f aca="false">TEXT(+'PLANTILLA PEDIDOS'!R2155,0)</f>
        <v>50640324</v>
      </c>
      <c r="F2151" s="1" t="str">
        <f aca="false">+'PLANTILLA PEDIDOS'!S2155</f>
        <v>EGU075</v>
      </c>
      <c r="G2151" s="1" t="str">
        <f aca="false">TEXT(+'PLANTILLA PEDIDOS'!T2155,0)</f>
        <v>814190671</v>
      </c>
      <c r="H2151" s="1" t="n">
        <f aca="false">+'PLANTILLA PEDIDOS'!U2155</f>
        <v>0</v>
      </c>
      <c r="I2151" s="1" t="str">
        <f aca="false">TEXT(+'PLANTILLA PEDIDOS'!V2155,0)</f>
        <v/>
      </c>
      <c r="J2151" s="1" t="str">
        <f aca="false">+'PLANTILLA PEDIDOS'!W2155</f>
        <v/>
      </c>
    </row>
    <row r="2152" customFormat="false" ht="13.8" hidden="false" customHeight="false" outlineLevel="0" collapsed="false">
      <c r="A2152" s="22" t="n">
        <f aca="false">+'PLANTILLA PEDIDOS'!$S$1</f>
        <v>45630</v>
      </c>
      <c r="B2152" s="1" t="str">
        <f aca="false">MID(+'PLANTILLA PEDIDOS'!O2156,1,4)</f>
        <v>7711</v>
      </c>
      <c r="C2152" s="1" t="str">
        <f aca="false">+'PLANTILLA PEDIDOS'!P2156</f>
        <v>BOCATTI CC</v>
      </c>
      <c r="D2152" s="1" t="str">
        <f aca="false">TEXT(+'PLANTILLA PEDIDOS'!Q2156,0)</f>
        <v>1000108490</v>
      </c>
      <c r="E2152" s="1" t="str">
        <f aca="false">TEXT(+'PLANTILLA PEDIDOS'!R2156,0)</f>
        <v>50640324</v>
      </c>
      <c r="F2152" s="1" t="str">
        <f aca="false">+'PLANTILLA PEDIDOS'!S2156</f>
        <v>EGU075</v>
      </c>
      <c r="G2152" s="1" t="str">
        <f aca="false">TEXT(+'PLANTILLA PEDIDOS'!T2156,0)</f>
        <v>814190671</v>
      </c>
      <c r="H2152" s="1" t="n">
        <f aca="false">+'PLANTILLA PEDIDOS'!U2156</f>
        <v>0</v>
      </c>
      <c r="I2152" s="1" t="str">
        <f aca="false">TEXT(+'PLANTILLA PEDIDOS'!V2156,0)</f>
        <v/>
      </c>
      <c r="J2152" s="1" t="str">
        <f aca="false">+'PLANTILLA PEDIDOS'!W2156</f>
        <v/>
      </c>
    </row>
    <row r="2153" customFormat="false" ht="13.8" hidden="false" customHeight="false" outlineLevel="0" collapsed="false">
      <c r="A2153" s="22" t="n">
        <f aca="false">+'PLANTILLA PEDIDOS'!$S$1</f>
        <v>45630</v>
      </c>
      <c r="B2153" s="1" t="str">
        <f aca="false">MID(+'PLANTILLA PEDIDOS'!O2157,1,4)</f>
        <v>7711</v>
      </c>
      <c r="C2153" s="1" t="str">
        <f aca="false">+'PLANTILLA PEDIDOS'!P2157</f>
        <v>BOCATTI CC</v>
      </c>
      <c r="D2153" s="1" t="str">
        <f aca="false">TEXT(+'PLANTILLA PEDIDOS'!Q2157,0)</f>
        <v>1000108490</v>
      </c>
      <c r="E2153" s="1" t="str">
        <f aca="false">TEXT(+'PLANTILLA PEDIDOS'!R2157,0)</f>
        <v>50640324</v>
      </c>
      <c r="F2153" s="1" t="str">
        <f aca="false">+'PLANTILLA PEDIDOS'!S2157</f>
        <v>EGU075</v>
      </c>
      <c r="G2153" s="1" t="str">
        <f aca="false">TEXT(+'PLANTILLA PEDIDOS'!T2157,0)</f>
        <v>814190671</v>
      </c>
      <c r="H2153" s="1" t="n">
        <f aca="false">+'PLANTILLA PEDIDOS'!U2157</f>
        <v>0</v>
      </c>
      <c r="I2153" s="1" t="str">
        <f aca="false">TEXT(+'PLANTILLA PEDIDOS'!V2157,0)</f>
        <v/>
      </c>
      <c r="J2153" s="1" t="str">
        <f aca="false">+'PLANTILLA PEDIDOS'!W2157</f>
        <v/>
      </c>
    </row>
    <row r="2154" customFormat="false" ht="13.8" hidden="false" customHeight="false" outlineLevel="0" collapsed="false">
      <c r="A2154" s="22" t="n">
        <f aca="false">+'PLANTILLA PEDIDOS'!$S$1</f>
        <v>45630</v>
      </c>
      <c r="B2154" s="1" t="str">
        <f aca="false">MID(+'PLANTILLA PEDIDOS'!O2158,1,4)</f>
        <v>7711</v>
      </c>
      <c r="C2154" s="1" t="str">
        <f aca="false">+'PLANTILLA PEDIDOS'!P2158</f>
        <v>BOCATTI CC</v>
      </c>
      <c r="D2154" s="1" t="str">
        <f aca="false">TEXT(+'PLANTILLA PEDIDOS'!Q2158,0)</f>
        <v>1000108490</v>
      </c>
      <c r="E2154" s="1" t="str">
        <f aca="false">TEXT(+'PLANTILLA PEDIDOS'!R2158,0)</f>
        <v>50640324</v>
      </c>
      <c r="F2154" s="1" t="str">
        <f aca="false">+'PLANTILLA PEDIDOS'!S2158</f>
        <v>EGU075</v>
      </c>
      <c r="G2154" s="1" t="str">
        <f aca="false">TEXT(+'PLANTILLA PEDIDOS'!T2158,0)</f>
        <v>814190671</v>
      </c>
      <c r="H2154" s="1" t="n">
        <f aca="false">+'PLANTILLA PEDIDOS'!U2158</f>
        <v>0</v>
      </c>
      <c r="I2154" s="1" t="str">
        <f aca="false">TEXT(+'PLANTILLA PEDIDOS'!V2158,0)</f>
        <v/>
      </c>
      <c r="J2154" s="1" t="str">
        <f aca="false">+'PLANTILLA PEDIDOS'!W2158</f>
        <v/>
      </c>
    </row>
    <row r="2155" customFormat="false" ht="13.8" hidden="false" customHeight="false" outlineLevel="0" collapsed="false">
      <c r="A2155" s="22" t="n">
        <f aca="false">+'PLANTILLA PEDIDOS'!$S$1</f>
        <v>45630</v>
      </c>
      <c r="B2155" s="1" t="str">
        <f aca="false">MID(+'PLANTILLA PEDIDOS'!O2159,1,4)</f>
        <v>7711</v>
      </c>
      <c r="C2155" s="1" t="str">
        <f aca="false">+'PLANTILLA PEDIDOS'!P2159</f>
        <v>BOCATTI CC</v>
      </c>
      <c r="D2155" s="1" t="str">
        <f aca="false">TEXT(+'PLANTILLA PEDIDOS'!Q2159,0)</f>
        <v>1000108490</v>
      </c>
      <c r="E2155" s="1" t="str">
        <f aca="false">TEXT(+'PLANTILLA PEDIDOS'!R2159,0)</f>
        <v>50640324</v>
      </c>
      <c r="F2155" s="1" t="str">
        <f aca="false">+'PLANTILLA PEDIDOS'!S2159</f>
        <v>EGU075</v>
      </c>
      <c r="G2155" s="1" t="str">
        <f aca="false">TEXT(+'PLANTILLA PEDIDOS'!T2159,0)</f>
        <v>814190671</v>
      </c>
      <c r="H2155" s="1" t="n">
        <f aca="false">+'PLANTILLA PEDIDOS'!U2159</f>
        <v>0</v>
      </c>
      <c r="I2155" s="1" t="str">
        <f aca="false">TEXT(+'PLANTILLA PEDIDOS'!V2159,0)</f>
        <v/>
      </c>
      <c r="J2155" s="1" t="str">
        <f aca="false">+'PLANTILLA PEDIDOS'!W2159</f>
        <v/>
      </c>
    </row>
    <row r="2156" customFormat="false" ht="13.8" hidden="false" customHeight="false" outlineLevel="0" collapsed="false">
      <c r="A2156" s="22" t="n">
        <f aca="false">+'PLANTILLA PEDIDOS'!$S$1</f>
        <v>45630</v>
      </c>
      <c r="B2156" s="1" t="str">
        <f aca="false">MID(+'PLANTILLA PEDIDOS'!O2160,1,4)</f>
        <v>7711</v>
      </c>
      <c r="C2156" s="1" t="str">
        <f aca="false">+'PLANTILLA PEDIDOS'!P2160</f>
        <v>BOCATTI CC</v>
      </c>
      <c r="D2156" s="1" t="str">
        <f aca="false">TEXT(+'PLANTILLA PEDIDOS'!Q2160,0)</f>
        <v>1000108490</v>
      </c>
      <c r="E2156" s="1" t="str">
        <f aca="false">TEXT(+'PLANTILLA PEDIDOS'!R2160,0)</f>
        <v>50640324</v>
      </c>
      <c r="F2156" s="1" t="str">
        <f aca="false">+'PLANTILLA PEDIDOS'!S2160</f>
        <v>EGU075</v>
      </c>
      <c r="G2156" s="1" t="str">
        <f aca="false">TEXT(+'PLANTILLA PEDIDOS'!T2160,0)</f>
        <v>814190671</v>
      </c>
      <c r="H2156" s="1" t="n">
        <f aca="false">+'PLANTILLA PEDIDOS'!U2160</f>
        <v>0</v>
      </c>
      <c r="I2156" s="1" t="str">
        <f aca="false">TEXT(+'PLANTILLA PEDIDOS'!V2160,0)</f>
        <v/>
      </c>
      <c r="J2156" s="1" t="str">
        <f aca="false">+'PLANTILLA PEDIDOS'!W2160</f>
        <v/>
      </c>
    </row>
    <row r="2157" customFormat="false" ht="13.8" hidden="false" customHeight="false" outlineLevel="0" collapsed="false">
      <c r="A2157" s="22" t="n">
        <f aca="false">+'PLANTILLA PEDIDOS'!$S$1</f>
        <v>45630</v>
      </c>
      <c r="B2157" s="1" t="str">
        <f aca="false">MID(+'PLANTILLA PEDIDOS'!O2161,1,4)</f>
        <v>7711</v>
      </c>
      <c r="C2157" s="1" t="str">
        <f aca="false">+'PLANTILLA PEDIDOS'!P2161</f>
        <v>BOCATTI CC</v>
      </c>
      <c r="D2157" s="1" t="str">
        <f aca="false">TEXT(+'PLANTILLA PEDIDOS'!Q2161,0)</f>
        <v>1000108490</v>
      </c>
      <c r="E2157" s="1" t="str">
        <f aca="false">TEXT(+'PLANTILLA PEDIDOS'!R2161,0)</f>
        <v>50640324</v>
      </c>
      <c r="F2157" s="1" t="str">
        <f aca="false">+'PLANTILLA PEDIDOS'!S2161</f>
        <v>EGU075</v>
      </c>
      <c r="G2157" s="1" t="str">
        <f aca="false">TEXT(+'PLANTILLA PEDIDOS'!T2161,0)</f>
        <v>814190671</v>
      </c>
      <c r="H2157" s="1" t="n">
        <f aca="false">+'PLANTILLA PEDIDOS'!U2161</f>
        <v>0</v>
      </c>
      <c r="I2157" s="1" t="str">
        <f aca="false">TEXT(+'PLANTILLA PEDIDOS'!V2161,0)</f>
        <v/>
      </c>
      <c r="J2157" s="1" t="str">
        <f aca="false">+'PLANTILLA PEDIDOS'!W2161</f>
        <v/>
      </c>
    </row>
    <row r="2158" customFormat="false" ht="13.8" hidden="false" customHeight="false" outlineLevel="0" collapsed="false">
      <c r="A2158" s="22" t="n">
        <f aca="false">+'PLANTILLA PEDIDOS'!$S$1</f>
        <v>45630</v>
      </c>
      <c r="B2158" s="1" t="str">
        <f aca="false">MID(+'PLANTILLA PEDIDOS'!O2162,1,4)</f>
        <v>7711</v>
      </c>
      <c r="C2158" s="1" t="str">
        <f aca="false">+'PLANTILLA PEDIDOS'!P2162</f>
        <v>BOCATTI CC</v>
      </c>
      <c r="D2158" s="1" t="str">
        <f aca="false">TEXT(+'PLANTILLA PEDIDOS'!Q2162,0)</f>
        <v>1000108490</v>
      </c>
      <c r="E2158" s="1" t="str">
        <f aca="false">TEXT(+'PLANTILLA PEDIDOS'!R2162,0)</f>
        <v>50640324</v>
      </c>
      <c r="F2158" s="1" t="str">
        <f aca="false">+'PLANTILLA PEDIDOS'!S2162</f>
        <v>EGU075</v>
      </c>
      <c r="G2158" s="1" t="str">
        <f aca="false">TEXT(+'PLANTILLA PEDIDOS'!T2162,0)</f>
        <v>814190671</v>
      </c>
      <c r="H2158" s="1" t="n">
        <f aca="false">+'PLANTILLA PEDIDOS'!U2162</f>
        <v>1</v>
      </c>
      <c r="I2158" s="1" t="str">
        <f aca="false">TEXT(+'PLANTILLA PEDIDOS'!V2162,0)</f>
        <v>5766</v>
      </c>
      <c r="J2158" s="1" t="n">
        <f aca="false">+'PLANTILLA PEDIDOS'!W2162</f>
        <v>1</v>
      </c>
    </row>
    <row r="2159" customFormat="false" ht="13.8" hidden="false" customHeight="false" outlineLevel="0" collapsed="false">
      <c r="A2159" s="22" t="n">
        <f aca="false">+'PLANTILLA PEDIDOS'!$S$1</f>
        <v>45630</v>
      </c>
      <c r="B2159" s="1" t="str">
        <f aca="false">MID(+'PLANTILLA PEDIDOS'!O2163,1,4)</f>
        <v>7711</v>
      </c>
      <c r="C2159" s="1" t="str">
        <f aca="false">+'PLANTILLA PEDIDOS'!P2163</f>
        <v>BOCATTI CC</v>
      </c>
      <c r="D2159" s="1" t="str">
        <f aca="false">TEXT(+'PLANTILLA PEDIDOS'!Q2163,0)</f>
        <v>1000108490</v>
      </c>
      <c r="E2159" s="1" t="str">
        <f aca="false">TEXT(+'PLANTILLA PEDIDOS'!R2163,0)</f>
        <v>50640324</v>
      </c>
      <c r="F2159" s="1" t="str">
        <f aca="false">+'PLANTILLA PEDIDOS'!S2163</f>
        <v>EGU075</v>
      </c>
      <c r="G2159" s="1" t="str">
        <f aca="false">TEXT(+'PLANTILLA PEDIDOS'!T2163,0)</f>
        <v>814190671</v>
      </c>
      <c r="H2159" s="1" t="n">
        <f aca="false">+'PLANTILLA PEDIDOS'!U2163</f>
        <v>1</v>
      </c>
      <c r="I2159" s="1" t="str">
        <f aca="false">TEXT(+'PLANTILLA PEDIDOS'!V2163,0)</f>
        <v>5759</v>
      </c>
      <c r="J2159" s="1" t="n">
        <f aca="false">+'PLANTILLA PEDIDOS'!W2163</f>
        <v>1</v>
      </c>
    </row>
    <row r="2160" customFormat="false" ht="13.8" hidden="false" customHeight="false" outlineLevel="0" collapsed="false">
      <c r="A2160" s="22" t="n">
        <f aca="false">+'PLANTILLA PEDIDOS'!$S$1</f>
        <v>45630</v>
      </c>
      <c r="B2160" s="1" t="str">
        <f aca="false">MID(+'PLANTILLA PEDIDOS'!O2164,1,4)</f>
        <v>7711</v>
      </c>
      <c r="C2160" s="1" t="str">
        <f aca="false">+'PLANTILLA PEDIDOS'!P2164</f>
        <v>BOCATTI CC</v>
      </c>
      <c r="D2160" s="1" t="str">
        <f aca="false">TEXT(+'PLANTILLA PEDIDOS'!Q2164,0)</f>
        <v>1000108490</v>
      </c>
      <c r="E2160" s="1" t="str">
        <f aca="false">TEXT(+'PLANTILLA PEDIDOS'!R2164,0)</f>
        <v>50640324</v>
      </c>
      <c r="F2160" s="1" t="str">
        <f aca="false">+'PLANTILLA PEDIDOS'!S2164</f>
        <v>EGU075</v>
      </c>
      <c r="G2160" s="1" t="str">
        <f aca="false">TEXT(+'PLANTILLA PEDIDOS'!T2164,0)</f>
        <v>814190671</v>
      </c>
      <c r="H2160" s="1" t="n">
        <f aca="false">+'PLANTILLA PEDIDOS'!U2164</f>
        <v>1</v>
      </c>
      <c r="I2160" s="1" t="str">
        <f aca="false">TEXT(+'PLANTILLA PEDIDOS'!V2164,0)</f>
        <v>5731</v>
      </c>
      <c r="J2160" s="1" t="n">
        <f aca="false">+'PLANTILLA PEDIDOS'!W2164</f>
        <v>1</v>
      </c>
    </row>
    <row r="2161" customFormat="false" ht="13.8" hidden="false" customHeight="false" outlineLevel="0" collapsed="false">
      <c r="A2161" s="22" t="n">
        <f aca="false">+'PLANTILLA PEDIDOS'!$S$1</f>
        <v>45630</v>
      </c>
      <c r="B2161" s="1" t="str">
        <f aca="false">MID(+'PLANTILLA PEDIDOS'!O2165,1,4)</f>
        <v>7711</v>
      </c>
      <c r="C2161" s="1" t="str">
        <f aca="false">+'PLANTILLA PEDIDOS'!P2165</f>
        <v>BOCATTI CC</v>
      </c>
      <c r="D2161" s="1" t="str">
        <f aca="false">TEXT(+'PLANTILLA PEDIDOS'!Q2165,0)</f>
        <v>1000108490</v>
      </c>
      <c r="E2161" s="1" t="str">
        <f aca="false">TEXT(+'PLANTILLA PEDIDOS'!R2165,0)</f>
        <v>50640324</v>
      </c>
      <c r="F2161" s="1" t="str">
        <f aca="false">+'PLANTILLA PEDIDOS'!S2165</f>
        <v>EGU075</v>
      </c>
      <c r="G2161" s="1" t="str">
        <f aca="false">TEXT(+'PLANTILLA PEDIDOS'!T2165,0)</f>
        <v>814190671</v>
      </c>
      <c r="H2161" s="1" t="n">
        <f aca="false">+'PLANTILLA PEDIDOS'!U2165</f>
        <v>1</v>
      </c>
      <c r="I2161" s="1" t="str">
        <f aca="false">TEXT(+'PLANTILLA PEDIDOS'!V2165,0)</f>
        <v>5732</v>
      </c>
      <c r="J2161" s="1" t="n">
        <f aca="false">+'PLANTILLA PEDIDOS'!W2165</f>
        <v>2</v>
      </c>
    </row>
    <row r="2162" customFormat="false" ht="13.8" hidden="false" customHeight="false" outlineLevel="0" collapsed="false">
      <c r="A2162" s="22" t="n">
        <f aca="false">+'PLANTILLA PEDIDOS'!$S$1</f>
        <v>45630</v>
      </c>
      <c r="B2162" s="1" t="str">
        <f aca="false">MID(+'PLANTILLA PEDIDOS'!O2166,1,4)</f>
        <v>7711</v>
      </c>
      <c r="C2162" s="1" t="str">
        <f aca="false">+'PLANTILLA PEDIDOS'!P2166</f>
        <v>BOCATTI CC</v>
      </c>
      <c r="D2162" s="1" t="str">
        <f aca="false">TEXT(+'PLANTILLA PEDIDOS'!Q2166,0)</f>
        <v>1000108490</v>
      </c>
      <c r="E2162" s="1" t="str">
        <f aca="false">TEXT(+'PLANTILLA PEDIDOS'!R2166,0)</f>
        <v>50640324</v>
      </c>
      <c r="F2162" s="1" t="str">
        <f aca="false">+'PLANTILLA PEDIDOS'!S2166</f>
        <v>EGU075</v>
      </c>
      <c r="G2162" s="1" t="str">
        <f aca="false">TEXT(+'PLANTILLA PEDIDOS'!T2166,0)</f>
        <v>814190671</v>
      </c>
      <c r="H2162" s="1" t="n">
        <f aca="false">+'PLANTILLA PEDIDOS'!U2166</f>
        <v>1</v>
      </c>
      <c r="I2162" s="1" t="str">
        <f aca="false">TEXT(+'PLANTILLA PEDIDOS'!V2166,0)</f>
        <v>5736</v>
      </c>
      <c r="J2162" s="1" t="n">
        <f aca="false">+'PLANTILLA PEDIDOS'!W2166</f>
        <v>1</v>
      </c>
    </row>
    <row r="2163" customFormat="false" ht="13.8" hidden="false" customHeight="false" outlineLevel="0" collapsed="false">
      <c r="A2163" s="22" t="n">
        <f aca="false">+'PLANTILLA PEDIDOS'!$S$1</f>
        <v>45630</v>
      </c>
      <c r="B2163" s="1" t="str">
        <f aca="false">MID(+'PLANTILLA PEDIDOS'!O2167,1,4)</f>
        <v>7711</v>
      </c>
      <c r="C2163" s="1" t="str">
        <f aca="false">+'PLANTILLA PEDIDOS'!P2167</f>
        <v>BOCATTI CC</v>
      </c>
      <c r="D2163" s="1" t="str">
        <f aca="false">TEXT(+'PLANTILLA PEDIDOS'!Q2167,0)</f>
        <v>1000108490</v>
      </c>
      <c r="E2163" s="1" t="str">
        <f aca="false">TEXT(+'PLANTILLA PEDIDOS'!R2167,0)</f>
        <v>50640324</v>
      </c>
      <c r="F2163" s="1" t="str">
        <f aca="false">+'PLANTILLA PEDIDOS'!S2167</f>
        <v>EGU075</v>
      </c>
      <c r="G2163" s="1" t="str">
        <f aca="false">TEXT(+'PLANTILLA PEDIDOS'!T2167,0)</f>
        <v>814190671</v>
      </c>
      <c r="H2163" s="1" t="n">
        <f aca="false">+'PLANTILLA PEDIDOS'!U2167</f>
        <v>0</v>
      </c>
      <c r="I2163" s="1" t="str">
        <f aca="false">TEXT(+'PLANTILLA PEDIDOS'!V2167,0)</f>
        <v/>
      </c>
      <c r="J2163" s="1" t="str">
        <f aca="false">+'PLANTILLA PEDIDOS'!W2167</f>
        <v/>
      </c>
    </row>
    <row r="2164" customFormat="false" ht="13.8" hidden="false" customHeight="false" outlineLevel="0" collapsed="false">
      <c r="A2164" s="22" t="n">
        <f aca="false">+'PLANTILLA PEDIDOS'!$S$1</f>
        <v>45630</v>
      </c>
      <c r="B2164" s="1" t="str">
        <f aca="false">MID(+'PLANTILLA PEDIDOS'!O2168,1,4)</f>
        <v>7711</v>
      </c>
      <c r="C2164" s="1" t="str">
        <f aca="false">+'PLANTILLA PEDIDOS'!P2168</f>
        <v>BOCATTI CC</v>
      </c>
      <c r="D2164" s="1" t="str">
        <f aca="false">TEXT(+'PLANTILLA PEDIDOS'!Q2168,0)</f>
        <v>1000108490</v>
      </c>
      <c r="E2164" s="1" t="str">
        <f aca="false">TEXT(+'PLANTILLA PEDIDOS'!R2168,0)</f>
        <v>50640324</v>
      </c>
      <c r="F2164" s="1" t="str">
        <f aca="false">+'PLANTILLA PEDIDOS'!S2168</f>
        <v>EGU075</v>
      </c>
      <c r="G2164" s="1" t="str">
        <f aca="false">TEXT(+'PLANTILLA PEDIDOS'!T2168,0)</f>
        <v>814190671</v>
      </c>
      <c r="H2164" s="1" t="n">
        <f aca="false">+'PLANTILLA PEDIDOS'!U2168</f>
        <v>0</v>
      </c>
      <c r="I2164" s="1" t="str">
        <f aca="false">TEXT(+'PLANTILLA PEDIDOS'!V2168,0)</f>
        <v/>
      </c>
      <c r="J2164" s="1" t="str">
        <f aca="false">+'PLANTILLA PEDIDOS'!W2168</f>
        <v/>
      </c>
    </row>
    <row r="2165" customFormat="false" ht="13.8" hidden="false" customHeight="false" outlineLevel="0" collapsed="false">
      <c r="A2165" s="22" t="n">
        <f aca="false">+'PLANTILLA PEDIDOS'!$S$1</f>
        <v>45630</v>
      </c>
      <c r="B2165" s="1" t="str">
        <f aca="false">MID(+'PLANTILLA PEDIDOS'!O2169,1,4)</f>
        <v>7711</v>
      </c>
      <c r="C2165" s="1" t="str">
        <f aca="false">+'PLANTILLA PEDIDOS'!P2169</f>
        <v>BOCATTI CC</v>
      </c>
      <c r="D2165" s="1" t="str">
        <f aca="false">TEXT(+'PLANTILLA PEDIDOS'!Q2169,0)</f>
        <v>1000108490</v>
      </c>
      <c r="E2165" s="1" t="str">
        <f aca="false">TEXT(+'PLANTILLA PEDIDOS'!R2169,0)</f>
        <v>50640324</v>
      </c>
      <c r="F2165" s="1" t="str">
        <f aca="false">+'PLANTILLA PEDIDOS'!S2169</f>
        <v>EGU075</v>
      </c>
      <c r="G2165" s="1" t="str">
        <f aca="false">TEXT(+'PLANTILLA PEDIDOS'!T2169,0)</f>
        <v>814190671</v>
      </c>
      <c r="H2165" s="1" t="n">
        <f aca="false">+'PLANTILLA PEDIDOS'!U2169</f>
        <v>0</v>
      </c>
      <c r="I2165" s="1" t="str">
        <f aca="false">TEXT(+'PLANTILLA PEDIDOS'!V2169,0)</f>
        <v/>
      </c>
      <c r="J2165" s="1" t="str">
        <f aca="false">+'PLANTILLA PEDIDOS'!W2169</f>
        <v/>
      </c>
    </row>
    <row r="2166" customFormat="false" ht="13.8" hidden="false" customHeight="false" outlineLevel="0" collapsed="false">
      <c r="A2166" s="22" t="n">
        <f aca="false">+'PLANTILLA PEDIDOS'!$S$1</f>
        <v>45630</v>
      </c>
      <c r="B2166" s="1" t="str">
        <f aca="false">MID(+'PLANTILLA PEDIDOS'!O2170,1,4)</f>
        <v>7711</v>
      </c>
      <c r="C2166" s="1" t="str">
        <f aca="false">+'PLANTILLA PEDIDOS'!P2170</f>
        <v>BOCATTI CC</v>
      </c>
      <c r="D2166" s="1" t="str">
        <f aca="false">TEXT(+'PLANTILLA PEDIDOS'!Q2170,0)</f>
        <v>1000108490</v>
      </c>
      <c r="E2166" s="1" t="str">
        <f aca="false">TEXT(+'PLANTILLA PEDIDOS'!R2170,0)</f>
        <v>50640324</v>
      </c>
      <c r="F2166" s="1" t="str">
        <f aca="false">+'PLANTILLA PEDIDOS'!S2170</f>
        <v>EGU075</v>
      </c>
      <c r="G2166" s="1" t="str">
        <f aca="false">TEXT(+'PLANTILLA PEDIDOS'!T2170,0)</f>
        <v>814190671</v>
      </c>
      <c r="H2166" s="1" t="n">
        <f aca="false">+'PLANTILLA PEDIDOS'!U2170</f>
        <v>0</v>
      </c>
      <c r="I2166" s="1" t="str">
        <f aca="false">TEXT(+'PLANTILLA PEDIDOS'!V2170,0)</f>
        <v/>
      </c>
      <c r="J2166" s="1" t="str">
        <f aca="false">+'PLANTILLA PEDIDOS'!W2170</f>
        <v/>
      </c>
    </row>
    <row r="2167" customFormat="false" ht="13.8" hidden="false" customHeight="false" outlineLevel="0" collapsed="false">
      <c r="A2167" s="22" t="n">
        <f aca="false">+'PLANTILLA PEDIDOS'!$S$1</f>
        <v>45630</v>
      </c>
      <c r="B2167" s="1" t="str">
        <f aca="false">MID(+'PLANTILLA PEDIDOS'!O2171,1,4)</f>
        <v>7711</v>
      </c>
      <c r="C2167" s="1" t="str">
        <f aca="false">+'PLANTILLA PEDIDOS'!P2171</f>
        <v>BOCATTI CC</v>
      </c>
      <c r="D2167" s="1" t="str">
        <f aca="false">TEXT(+'PLANTILLA PEDIDOS'!Q2171,0)</f>
        <v>1000108490</v>
      </c>
      <c r="E2167" s="1" t="str">
        <f aca="false">TEXT(+'PLANTILLA PEDIDOS'!R2171,0)</f>
        <v>50640324</v>
      </c>
      <c r="F2167" s="1" t="str">
        <f aca="false">+'PLANTILLA PEDIDOS'!S2171</f>
        <v>EGU075</v>
      </c>
      <c r="G2167" s="1" t="str">
        <f aca="false">TEXT(+'PLANTILLA PEDIDOS'!T2171,0)</f>
        <v>814190671</v>
      </c>
      <c r="H2167" s="1" t="n">
        <f aca="false">+'PLANTILLA PEDIDOS'!U2171</f>
        <v>0</v>
      </c>
      <c r="I2167" s="1" t="str">
        <f aca="false">TEXT(+'PLANTILLA PEDIDOS'!V2171,0)</f>
        <v/>
      </c>
      <c r="J2167" s="1" t="str">
        <f aca="false">+'PLANTILLA PEDIDOS'!W2171</f>
        <v/>
      </c>
    </row>
    <row r="2168" customFormat="false" ht="13.8" hidden="false" customHeight="false" outlineLevel="0" collapsed="false">
      <c r="A2168" s="22" t="n">
        <f aca="false">+'PLANTILLA PEDIDOS'!$S$1</f>
        <v>45630</v>
      </c>
      <c r="B2168" s="1" t="str">
        <f aca="false">MID(+'PLANTILLA PEDIDOS'!O2172,1,4)</f>
        <v>7711</v>
      </c>
      <c r="C2168" s="1" t="str">
        <f aca="false">+'PLANTILLA PEDIDOS'!P2172</f>
        <v>BOCATTI CC</v>
      </c>
      <c r="D2168" s="1" t="str">
        <f aca="false">TEXT(+'PLANTILLA PEDIDOS'!Q2172,0)</f>
        <v>1000108490</v>
      </c>
      <c r="E2168" s="1" t="str">
        <f aca="false">TEXT(+'PLANTILLA PEDIDOS'!R2172,0)</f>
        <v>50640324</v>
      </c>
      <c r="F2168" s="1" t="str">
        <f aca="false">+'PLANTILLA PEDIDOS'!S2172</f>
        <v>EGU075</v>
      </c>
      <c r="G2168" s="1" t="str">
        <f aca="false">TEXT(+'PLANTILLA PEDIDOS'!T2172,0)</f>
        <v>814190671</v>
      </c>
      <c r="H2168" s="1" t="n">
        <f aca="false">+'PLANTILLA PEDIDOS'!U2172</f>
        <v>0</v>
      </c>
      <c r="I2168" s="1" t="str">
        <f aca="false">TEXT(+'PLANTILLA PEDIDOS'!V2172,0)</f>
        <v/>
      </c>
      <c r="J2168" s="1" t="str">
        <f aca="false">+'PLANTILLA PEDIDOS'!W2172</f>
        <v/>
      </c>
    </row>
    <row r="2169" customFormat="false" ht="13.8" hidden="false" customHeight="false" outlineLevel="0" collapsed="false">
      <c r="A2169" s="22" t="n">
        <f aca="false">+'PLANTILLA PEDIDOS'!$S$1</f>
        <v>45630</v>
      </c>
      <c r="B2169" s="1" t="str">
        <f aca="false">MID(+'PLANTILLA PEDIDOS'!O2173,1,4)</f>
        <v>7711</v>
      </c>
      <c r="C2169" s="1" t="str">
        <f aca="false">+'PLANTILLA PEDIDOS'!P2173</f>
        <v>BOCATTI CC</v>
      </c>
      <c r="D2169" s="1" t="str">
        <f aca="false">TEXT(+'PLANTILLA PEDIDOS'!Q2173,0)</f>
        <v>1000108490</v>
      </c>
      <c r="E2169" s="1" t="str">
        <f aca="false">TEXT(+'PLANTILLA PEDIDOS'!R2173,0)</f>
        <v>50640324</v>
      </c>
      <c r="F2169" s="1" t="str">
        <f aca="false">+'PLANTILLA PEDIDOS'!S2173</f>
        <v>EGU075</v>
      </c>
      <c r="G2169" s="1" t="str">
        <f aca="false">TEXT(+'PLANTILLA PEDIDOS'!T2173,0)</f>
        <v>814190671</v>
      </c>
      <c r="H2169" s="1" t="n">
        <f aca="false">+'PLANTILLA PEDIDOS'!U2173</f>
        <v>0</v>
      </c>
      <c r="I2169" s="1" t="str">
        <f aca="false">TEXT(+'PLANTILLA PEDIDOS'!V2173,0)</f>
        <v/>
      </c>
      <c r="J2169" s="1" t="str">
        <f aca="false">+'PLANTILLA PEDIDOS'!W2173</f>
        <v/>
      </c>
    </row>
    <row r="2170" customFormat="false" ht="13.8" hidden="false" customHeight="false" outlineLevel="0" collapsed="false">
      <c r="A2170" s="22" t="n">
        <f aca="false">+'PLANTILLA PEDIDOS'!$S$1</f>
        <v>45630</v>
      </c>
      <c r="B2170" s="1" t="str">
        <f aca="false">MID(+'PLANTILLA PEDIDOS'!O2174,1,4)</f>
        <v>7711</v>
      </c>
      <c r="C2170" s="1" t="str">
        <f aca="false">+'PLANTILLA PEDIDOS'!P2174</f>
        <v>BOCATTI CC</v>
      </c>
      <c r="D2170" s="1" t="str">
        <f aca="false">TEXT(+'PLANTILLA PEDIDOS'!Q2174,0)</f>
        <v>1000108490</v>
      </c>
      <c r="E2170" s="1" t="str">
        <f aca="false">TEXT(+'PLANTILLA PEDIDOS'!R2174,0)</f>
        <v>50640324</v>
      </c>
      <c r="F2170" s="1" t="str">
        <f aca="false">+'PLANTILLA PEDIDOS'!S2174</f>
        <v>EGU075</v>
      </c>
      <c r="G2170" s="1" t="str">
        <f aca="false">TEXT(+'PLANTILLA PEDIDOS'!T2174,0)</f>
        <v>814190671</v>
      </c>
      <c r="H2170" s="1" t="n">
        <f aca="false">+'PLANTILLA PEDIDOS'!U2174</f>
        <v>0</v>
      </c>
      <c r="I2170" s="1" t="str">
        <f aca="false">TEXT(+'PLANTILLA PEDIDOS'!V2174,0)</f>
        <v/>
      </c>
      <c r="J2170" s="1" t="str">
        <f aca="false">+'PLANTILLA PEDIDOS'!W2174</f>
        <v/>
      </c>
    </row>
    <row r="2171" customFormat="false" ht="13.8" hidden="false" customHeight="false" outlineLevel="0" collapsed="false">
      <c r="A2171" s="22" t="n">
        <f aca="false">+'PLANTILLA PEDIDOS'!$S$1</f>
        <v>45630</v>
      </c>
      <c r="B2171" s="1" t="str">
        <f aca="false">MID(+'PLANTILLA PEDIDOS'!O2175,1,4)</f>
        <v>7711</v>
      </c>
      <c r="C2171" s="1" t="str">
        <f aca="false">+'PLANTILLA PEDIDOS'!P2175</f>
        <v>BOCATTI CC</v>
      </c>
      <c r="D2171" s="1" t="str">
        <f aca="false">TEXT(+'PLANTILLA PEDIDOS'!Q2175,0)</f>
        <v>1000108490</v>
      </c>
      <c r="E2171" s="1" t="str">
        <f aca="false">TEXT(+'PLANTILLA PEDIDOS'!R2175,0)</f>
        <v>50640324</v>
      </c>
      <c r="F2171" s="1" t="str">
        <f aca="false">+'PLANTILLA PEDIDOS'!S2175</f>
        <v>EGU075</v>
      </c>
      <c r="G2171" s="1" t="str">
        <f aca="false">TEXT(+'PLANTILLA PEDIDOS'!T2175,0)</f>
        <v>814190671</v>
      </c>
      <c r="H2171" s="1" t="n">
        <f aca="false">+'PLANTILLA PEDIDOS'!U2175</f>
        <v>0</v>
      </c>
      <c r="I2171" s="1" t="str">
        <f aca="false">TEXT(+'PLANTILLA PEDIDOS'!V2175,0)</f>
        <v/>
      </c>
      <c r="J2171" s="1" t="str">
        <f aca="false">+'PLANTILLA PEDIDOS'!W2175</f>
        <v/>
      </c>
    </row>
    <row r="2172" customFormat="false" ht="13.8" hidden="false" customHeight="false" outlineLevel="0" collapsed="false">
      <c r="A2172" s="22" t="n">
        <f aca="false">+'PLANTILLA PEDIDOS'!$S$1</f>
        <v>45630</v>
      </c>
      <c r="B2172" s="1" t="str">
        <f aca="false">MID(+'PLANTILLA PEDIDOS'!O2176,1,4)</f>
        <v>7711</v>
      </c>
      <c r="C2172" s="1" t="str">
        <f aca="false">+'PLANTILLA PEDIDOS'!P2176</f>
        <v>BOCATTI CC</v>
      </c>
      <c r="D2172" s="1" t="str">
        <f aca="false">TEXT(+'PLANTILLA PEDIDOS'!Q2176,0)</f>
        <v>1000108490</v>
      </c>
      <c r="E2172" s="1" t="str">
        <f aca="false">TEXT(+'PLANTILLA PEDIDOS'!R2176,0)</f>
        <v>50640324</v>
      </c>
      <c r="F2172" s="1" t="str">
        <f aca="false">+'PLANTILLA PEDIDOS'!S2176</f>
        <v>EGU075</v>
      </c>
      <c r="G2172" s="1" t="str">
        <f aca="false">TEXT(+'PLANTILLA PEDIDOS'!T2176,0)</f>
        <v>814190671</v>
      </c>
      <c r="H2172" s="1" t="n">
        <f aca="false">+'PLANTILLA PEDIDOS'!U2176</f>
        <v>0</v>
      </c>
      <c r="I2172" s="1" t="str">
        <f aca="false">TEXT(+'PLANTILLA PEDIDOS'!V2176,0)</f>
        <v/>
      </c>
      <c r="J2172" s="1" t="str">
        <f aca="false">+'PLANTILLA PEDIDOS'!W2176</f>
        <v/>
      </c>
    </row>
    <row r="2173" customFormat="false" ht="13.8" hidden="false" customHeight="false" outlineLevel="0" collapsed="false">
      <c r="A2173" s="22" t="n">
        <f aca="false">+'PLANTILLA PEDIDOS'!$S$1</f>
        <v>45630</v>
      </c>
      <c r="B2173" s="1" t="str">
        <f aca="false">MID(+'PLANTILLA PEDIDOS'!O2177,1,4)</f>
        <v>7711</v>
      </c>
      <c r="C2173" s="1" t="str">
        <f aca="false">+'PLANTILLA PEDIDOS'!P2177</f>
        <v>BOCATTI CC</v>
      </c>
      <c r="D2173" s="1" t="str">
        <f aca="false">TEXT(+'PLANTILLA PEDIDOS'!Q2177,0)</f>
        <v>1000108490</v>
      </c>
      <c r="E2173" s="1" t="str">
        <f aca="false">TEXT(+'PLANTILLA PEDIDOS'!R2177,0)</f>
        <v>50640324</v>
      </c>
      <c r="F2173" s="1" t="str">
        <f aca="false">+'PLANTILLA PEDIDOS'!S2177</f>
        <v>EGU075</v>
      </c>
      <c r="G2173" s="1" t="str">
        <f aca="false">TEXT(+'PLANTILLA PEDIDOS'!T2177,0)</f>
        <v>814190671</v>
      </c>
      <c r="H2173" s="1" t="n">
        <f aca="false">+'PLANTILLA PEDIDOS'!U2177</f>
        <v>0</v>
      </c>
      <c r="I2173" s="1" t="str">
        <f aca="false">TEXT(+'PLANTILLA PEDIDOS'!V2177,0)</f>
        <v/>
      </c>
      <c r="J2173" s="1" t="str">
        <f aca="false">+'PLANTILLA PEDIDOS'!W2177</f>
        <v/>
      </c>
    </row>
    <row r="2174" customFormat="false" ht="13.8" hidden="false" customHeight="false" outlineLevel="0" collapsed="false">
      <c r="A2174" s="22" t="n">
        <f aca="false">+'PLANTILLA PEDIDOS'!$S$1</f>
        <v>45630</v>
      </c>
      <c r="B2174" s="1" t="str">
        <f aca="false">MID(+'PLANTILLA PEDIDOS'!O2178,1,4)</f>
        <v>7711</v>
      </c>
      <c r="C2174" s="1" t="str">
        <f aca="false">+'PLANTILLA PEDIDOS'!P2178</f>
        <v>BOCATTI CC</v>
      </c>
      <c r="D2174" s="1" t="str">
        <f aca="false">TEXT(+'PLANTILLA PEDIDOS'!Q2178,0)</f>
        <v>1000108490</v>
      </c>
      <c r="E2174" s="1" t="str">
        <f aca="false">TEXT(+'PLANTILLA PEDIDOS'!R2178,0)</f>
        <v>50640324</v>
      </c>
      <c r="F2174" s="1" t="str">
        <f aca="false">+'PLANTILLA PEDIDOS'!S2178</f>
        <v>EGU075</v>
      </c>
      <c r="G2174" s="1" t="str">
        <f aca="false">TEXT(+'PLANTILLA PEDIDOS'!T2178,0)</f>
        <v>814190671</v>
      </c>
      <c r="H2174" s="1" t="n">
        <f aca="false">+'PLANTILLA PEDIDOS'!U2178</f>
        <v>0</v>
      </c>
      <c r="I2174" s="1" t="str">
        <f aca="false">TEXT(+'PLANTILLA PEDIDOS'!V2178,0)</f>
        <v/>
      </c>
      <c r="J2174" s="1" t="str">
        <f aca="false">+'PLANTILLA PEDIDOS'!W2178</f>
        <v/>
      </c>
    </row>
    <row r="2175" customFormat="false" ht="13.8" hidden="false" customHeight="false" outlineLevel="0" collapsed="false">
      <c r="A2175" s="22" t="n">
        <f aca="false">+'PLANTILLA PEDIDOS'!$S$1</f>
        <v>45630</v>
      </c>
      <c r="B2175" s="1" t="str">
        <f aca="false">MID(+'PLANTILLA PEDIDOS'!O2179,1,4)</f>
        <v>7711</v>
      </c>
      <c r="C2175" s="1" t="str">
        <f aca="false">+'PLANTILLA PEDIDOS'!P2179</f>
        <v>BOCATTI CC</v>
      </c>
      <c r="D2175" s="1" t="str">
        <f aca="false">TEXT(+'PLANTILLA PEDIDOS'!Q2179,0)</f>
        <v>1000108490</v>
      </c>
      <c r="E2175" s="1" t="str">
        <f aca="false">TEXT(+'PLANTILLA PEDIDOS'!R2179,0)</f>
        <v>50640324</v>
      </c>
      <c r="F2175" s="1" t="str">
        <f aca="false">+'PLANTILLA PEDIDOS'!S2179</f>
        <v>EGU075</v>
      </c>
      <c r="G2175" s="1" t="str">
        <f aca="false">TEXT(+'PLANTILLA PEDIDOS'!T2179,0)</f>
        <v>814190671</v>
      </c>
      <c r="H2175" s="1" t="n">
        <f aca="false">+'PLANTILLA PEDIDOS'!U2179</f>
        <v>0</v>
      </c>
      <c r="I2175" s="1" t="str">
        <f aca="false">TEXT(+'PLANTILLA PEDIDOS'!V2179,0)</f>
        <v/>
      </c>
      <c r="J2175" s="1" t="str">
        <f aca="false">+'PLANTILLA PEDIDOS'!W2179</f>
        <v/>
      </c>
    </row>
    <row r="2176" customFormat="false" ht="13.8" hidden="false" customHeight="false" outlineLevel="0" collapsed="false">
      <c r="A2176" s="22" t="n">
        <f aca="false">+'PLANTILLA PEDIDOS'!$S$1</f>
        <v>45630</v>
      </c>
      <c r="B2176" s="1" t="str">
        <f aca="false">MID(+'PLANTILLA PEDIDOS'!O2180,1,4)</f>
        <v>7711</v>
      </c>
      <c r="C2176" s="1" t="str">
        <f aca="false">+'PLANTILLA PEDIDOS'!P2180</f>
        <v>BOCATTI CC</v>
      </c>
      <c r="D2176" s="1" t="str">
        <f aca="false">TEXT(+'PLANTILLA PEDIDOS'!Q2180,0)</f>
        <v>1000108490</v>
      </c>
      <c r="E2176" s="1" t="str">
        <f aca="false">TEXT(+'PLANTILLA PEDIDOS'!R2180,0)</f>
        <v>50640324</v>
      </c>
      <c r="F2176" s="1" t="str">
        <f aca="false">+'PLANTILLA PEDIDOS'!S2180</f>
        <v>EGU075</v>
      </c>
      <c r="G2176" s="1" t="str">
        <f aca="false">TEXT(+'PLANTILLA PEDIDOS'!T2180,0)</f>
        <v>814190671</v>
      </c>
      <c r="H2176" s="1" t="n">
        <f aca="false">+'PLANTILLA PEDIDOS'!U2180</f>
        <v>0</v>
      </c>
      <c r="I2176" s="1" t="str">
        <f aca="false">TEXT(+'PLANTILLA PEDIDOS'!V2180,0)</f>
        <v/>
      </c>
      <c r="J2176" s="1" t="str">
        <f aca="false">+'PLANTILLA PEDIDOS'!W2180</f>
        <v/>
      </c>
    </row>
    <row r="2177" customFormat="false" ht="13.8" hidden="false" customHeight="false" outlineLevel="0" collapsed="false">
      <c r="A2177" s="22" t="n">
        <f aca="false">+'PLANTILLA PEDIDOS'!$S$1</f>
        <v>45630</v>
      </c>
      <c r="B2177" s="1" t="str">
        <f aca="false">MID(+'PLANTILLA PEDIDOS'!O2181,1,4)</f>
        <v>7711</v>
      </c>
      <c r="C2177" s="1" t="str">
        <f aca="false">+'PLANTILLA PEDIDOS'!P2181</f>
        <v>BOCATTI CC</v>
      </c>
      <c r="D2177" s="1" t="str">
        <f aca="false">TEXT(+'PLANTILLA PEDIDOS'!Q2181,0)</f>
        <v>1000108490</v>
      </c>
      <c r="E2177" s="1" t="str">
        <f aca="false">TEXT(+'PLANTILLA PEDIDOS'!R2181,0)</f>
        <v>50640324</v>
      </c>
      <c r="F2177" s="1" t="str">
        <f aca="false">+'PLANTILLA PEDIDOS'!S2181</f>
        <v>EGU075</v>
      </c>
      <c r="G2177" s="1" t="str">
        <f aca="false">TEXT(+'PLANTILLA PEDIDOS'!T2181,0)</f>
        <v>814190671</v>
      </c>
      <c r="H2177" s="1" t="n">
        <f aca="false">+'PLANTILLA PEDIDOS'!U2181</f>
        <v>0</v>
      </c>
      <c r="I2177" s="1" t="str">
        <f aca="false">TEXT(+'PLANTILLA PEDIDOS'!V2181,0)</f>
        <v/>
      </c>
      <c r="J2177" s="1" t="str">
        <f aca="false">+'PLANTILLA PEDIDOS'!W2181</f>
        <v/>
      </c>
    </row>
    <row r="2178" customFormat="false" ht="13.8" hidden="false" customHeight="false" outlineLevel="0" collapsed="false">
      <c r="A2178" s="22" t="n">
        <f aca="false">+'PLANTILLA PEDIDOS'!$S$1</f>
        <v>45630</v>
      </c>
      <c r="B2178" s="1" t="str">
        <f aca="false">MID(+'PLANTILLA PEDIDOS'!O2182,1,4)</f>
        <v>7711</v>
      </c>
      <c r="C2178" s="1" t="str">
        <f aca="false">+'PLANTILLA PEDIDOS'!P2182</f>
        <v>BOCATTI CC</v>
      </c>
      <c r="D2178" s="1" t="str">
        <f aca="false">TEXT(+'PLANTILLA PEDIDOS'!Q2182,0)</f>
        <v>1000108490</v>
      </c>
      <c r="E2178" s="1" t="str">
        <f aca="false">TEXT(+'PLANTILLA PEDIDOS'!R2182,0)</f>
        <v>50640324</v>
      </c>
      <c r="F2178" s="1" t="str">
        <f aca="false">+'PLANTILLA PEDIDOS'!S2182</f>
        <v>EGU075</v>
      </c>
      <c r="G2178" s="1" t="str">
        <f aca="false">TEXT(+'PLANTILLA PEDIDOS'!T2182,0)</f>
        <v>814190671</v>
      </c>
      <c r="H2178" s="1" t="n">
        <f aca="false">+'PLANTILLA PEDIDOS'!U2182</f>
        <v>0</v>
      </c>
      <c r="I2178" s="1" t="str">
        <f aca="false">TEXT(+'PLANTILLA PEDIDOS'!V2182,0)</f>
        <v/>
      </c>
      <c r="J2178" s="1" t="str">
        <f aca="false">+'PLANTILLA PEDIDOS'!W2182</f>
        <v/>
      </c>
    </row>
    <row r="2179" customFormat="false" ht="13.8" hidden="false" customHeight="false" outlineLevel="0" collapsed="false">
      <c r="A2179" s="22" t="n">
        <f aca="false">+'PLANTILLA PEDIDOS'!$S$1</f>
        <v>45630</v>
      </c>
      <c r="B2179" s="1" t="str">
        <f aca="false">MID(+'PLANTILLA PEDIDOS'!O2183,1,4)</f>
        <v>7711</v>
      </c>
      <c r="C2179" s="1" t="str">
        <f aca="false">+'PLANTILLA PEDIDOS'!P2183</f>
        <v>BOCATTI CC</v>
      </c>
      <c r="D2179" s="1" t="str">
        <f aca="false">TEXT(+'PLANTILLA PEDIDOS'!Q2183,0)</f>
        <v>1000108490</v>
      </c>
      <c r="E2179" s="1" t="str">
        <f aca="false">TEXT(+'PLANTILLA PEDIDOS'!R2183,0)</f>
        <v>50640324</v>
      </c>
      <c r="F2179" s="1" t="str">
        <f aca="false">+'PLANTILLA PEDIDOS'!S2183</f>
        <v>EGU075</v>
      </c>
      <c r="G2179" s="1" t="str">
        <f aca="false">TEXT(+'PLANTILLA PEDIDOS'!T2183,0)</f>
        <v>814190671</v>
      </c>
      <c r="H2179" s="1" t="n">
        <f aca="false">+'PLANTILLA PEDIDOS'!U2183</f>
        <v>0</v>
      </c>
      <c r="I2179" s="1" t="str">
        <f aca="false">TEXT(+'PLANTILLA PEDIDOS'!V2183,0)</f>
        <v/>
      </c>
      <c r="J2179" s="1" t="str">
        <f aca="false">+'PLANTILLA PEDIDOS'!W2183</f>
        <v/>
      </c>
    </row>
    <row r="2180" customFormat="false" ht="13.8" hidden="false" customHeight="false" outlineLevel="0" collapsed="false">
      <c r="A2180" s="22" t="n">
        <f aca="false">+'PLANTILLA PEDIDOS'!$S$1</f>
        <v>45630</v>
      </c>
      <c r="B2180" s="1" t="str">
        <f aca="false">MID(+'PLANTILLA PEDIDOS'!O2184,1,4)</f>
        <v>7711</v>
      </c>
      <c r="C2180" s="1" t="str">
        <f aca="false">+'PLANTILLA PEDIDOS'!P2184</f>
        <v>BOCATTI CC</v>
      </c>
      <c r="D2180" s="1" t="str">
        <f aca="false">TEXT(+'PLANTILLA PEDIDOS'!Q2184,0)</f>
        <v>1000108490</v>
      </c>
      <c r="E2180" s="1" t="str">
        <f aca="false">TEXT(+'PLANTILLA PEDIDOS'!R2184,0)</f>
        <v>50640324</v>
      </c>
      <c r="F2180" s="1" t="str">
        <f aca="false">+'PLANTILLA PEDIDOS'!S2184</f>
        <v>EGU075</v>
      </c>
      <c r="G2180" s="1" t="str">
        <f aca="false">TEXT(+'PLANTILLA PEDIDOS'!T2184,0)</f>
        <v>814190671</v>
      </c>
      <c r="H2180" s="1" t="n">
        <f aca="false">+'PLANTILLA PEDIDOS'!U2184</f>
        <v>0</v>
      </c>
      <c r="I2180" s="1" t="str">
        <f aca="false">TEXT(+'PLANTILLA PEDIDOS'!V2184,0)</f>
        <v/>
      </c>
      <c r="J2180" s="1" t="str">
        <f aca="false">+'PLANTILLA PEDIDOS'!W2184</f>
        <v/>
      </c>
    </row>
    <row r="2181" customFormat="false" ht="13.8" hidden="false" customHeight="false" outlineLevel="0" collapsed="false">
      <c r="A2181" s="22" t="n">
        <f aca="false">+'PLANTILLA PEDIDOS'!$S$1</f>
        <v>45630</v>
      </c>
      <c r="B2181" s="1" t="str">
        <f aca="false">MID(+'PLANTILLA PEDIDOS'!O2185,1,4)</f>
        <v>7711</v>
      </c>
      <c r="C2181" s="1" t="str">
        <f aca="false">+'PLANTILLA PEDIDOS'!P2185</f>
        <v>BOCATTI CC</v>
      </c>
      <c r="D2181" s="1" t="str">
        <f aca="false">TEXT(+'PLANTILLA PEDIDOS'!Q2185,0)</f>
        <v>1000108490</v>
      </c>
      <c r="E2181" s="1" t="str">
        <f aca="false">TEXT(+'PLANTILLA PEDIDOS'!R2185,0)</f>
        <v>50640324</v>
      </c>
      <c r="F2181" s="1" t="str">
        <f aca="false">+'PLANTILLA PEDIDOS'!S2185</f>
        <v>EGU075</v>
      </c>
      <c r="G2181" s="1" t="str">
        <f aca="false">TEXT(+'PLANTILLA PEDIDOS'!T2185,0)</f>
        <v>814190671</v>
      </c>
      <c r="H2181" s="1" t="n">
        <f aca="false">+'PLANTILLA PEDIDOS'!U2185</f>
        <v>0</v>
      </c>
      <c r="I2181" s="1" t="str">
        <f aca="false">TEXT(+'PLANTILLA PEDIDOS'!V2185,0)</f>
        <v/>
      </c>
      <c r="J2181" s="1" t="str">
        <f aca="false">+'PLANTILLA PEDIDOS'!W2185</f>
        <v/>
      </c>
    </row>
    <row r="2182" customFormat="false" ht="13.8" hidden="false" customHeight="false" outlineLevel="0" collapsed="false">
      <c r="A2182" s="22" t="n">
        <f aca="false">+'PLANTILLA PEDIDOS'!$S$1</f>
        <v>45630</v>
      </c>
      <c r="B2182" s="1" t="str">
        <f aca="false">MID(+'PLANTILLA PEDIDOS'!O2186,1,4)</f>
        <v>7711</v>
      </c>
      <c r="C2182" s="1" t="str">
        <f aca="false">+'PLANTILLA PEDIDOS'!P2186</f>
        <v>BOCATTI CC</v>
      </c>
      <c r="D2182" s="1" t="str">
        <f aca="false">TEXT(+'PLANTILLA PEDIDOS'!Q2186,0)</f>
        <v>1000108490</v>
      </c>
      <c r="E2182" s="1" t="str">
        <f aca="false">TEXT(+'PLANTILLA PEDIDOS'!R2186,0)</f>
        <v>50640324</v>
      </c>
      <c r="F2182" s="1" t="str">
        <f aca="false">+'PLANTILLA PEDIDOS'!S2186</f>
        <v>EGU075</v>
      </c>
      <c r="G2182" s="1" t="str">
        <f aca="false">TEXT(+'PLANTILLA PEDIDOS'!T2186,0)</f>
        <v>814190671</v>
      </c>
      <c r="H2182" s="1" t="n">
        <f aca="false">+'PLANTILLA PEDIDOS'!U2186</f>
        <v>0</v>
      </c>
      <c r="I2182" s="1" t="str">
        <f aca="false">TEXT(+'PLANTILLA PEDIDOS'!V2186,0)</f>
        <v/>
      </c>
      <c r="J2182" s="1" t="str">
        <f aca="false">+'PLANTILLA PEDIDOS'!W2186</f>
        <v/>
      </c>
    </row>
    <row r="2183" customFormat="false" ht="13.8" hidden="false" customHeight="false" outlineLevel="0" collapsed="false">
      <c r="A2183" s="22" t="n">
        <f aca="false">+'PLANTILLA PEDIDOS'!$S$1</f>
        <v>45630</v>
      </c>
      <c r="B2183" s="1" t="str">
        <f aca="false">MID(+'PLANTILLA PEDIDOS'!O2187,1,4)</f>
        <v>7711</v>
      </c>
      <c r="C2183" s="1" t="str">
        <f aca="false">+'PLANTILLA PEDIDOS'!P2187</f>
        <v>BOCATTI CC</v>
      </c>
      <c r="D2183" s="1" t="str">
        <f aca="false">TEXT(+'PLANTILLA PEDIDOS'!Q2187,0)</f>
        <v>1000108490</v>
      </c>
      <c r="E2183" s="1" t="str">
        <f aca="false">TEXT(+'PLANTILLA PEDIDOS'!R2187,0)</f>
        <v>50640324</v>
      </c>
      <c r="F2183" s="1" t="str">
        <f aca="false">+'PLANTILLA PEDIDOS'!S2187</f>
        <v>EGU075</v>
      </c>
      <c r="G2183" s="1" t="str">
        <f aca="false">TEXT(+'PLANTILLA PEDIDOS'!T2187,0)</f>
        <v>814190671</v>
      </c>
      <c r="H2183" s="1" t="n">
        <f aca="false">+'PLANTILLA PEDIDOS'!U2187</f>
        <v>0</v>
      </c>
      <c r="I2183" s="1" t="str">
        <f aca="false">TEXT(+'PLANTILLA PEDIDOS'!V2187,0)</f>
        <v/>
      </c>
      <c r="J2183" s="1" t="str">
        <f aca="false">+'PLANTILLA PEDIDOS'!W2187</f>
        <v/>
      </c>
    </row>
    <row r="2184" customFormat="false" ht="13.8" hidden="false" customHeight="false" outlineLevel="0" collapsed="false">
      <c r="A2184" s="22" t="n">
        <f aca="false">+'PLANTILLA PEDIDOS'!$S$1</f>
        <v>45630</v>
      </c>
      <c r="B2184" s="1" t="str">
        <f aca="false">MID(+'PLANTILLA PEDIDOS'!O2188,1,4)</f>
        <v>7711</v>
      </c>
      <c r="C2184" s="1" t="str">
        <f aca="false">+'PLANTILLA PEDIDOS'!P2188</f>
        <v>BOCATTI CC</v>
      </c>
      <c r="D2184" s="1" t="str">
        <f aca="false">TEXT(+'PLANTILLA PEDIDOS'!Q2188,0)</f>
        <v>1000108490</v>
      </c>
      <c r="E2184" s="1" t="str">
        <f aca="false">TEXT(+'PLANTILLA PEDIDOS'!R2188,0)</f>
        <v>50640324</v>
      </c>
      <c r="F2184" s="1" t="str">
        <f aca="false">+'PLANTILLA PEDIDOS'!S2188</f>
        <v>EGU075</v>
      </c>
      <c r="G2184" s="1" t="str">
        <f aca="false">TEXT(+'PLANTILLA PEDIDOS'!T2188,0)</f>
        <v>814190671</v>
      </c>
      <c r="H2184" s="1" t="n">
        <f aca="false">+'PLANTILLA PEDIDOS'!U2188</f>
        <v>0</v>
      </c>
      <c r="I2184" s="1" t="str">
        <f aca="false">TEXT(+'PLANTILLA PEDIDOS'!V2188,0)</f>
        <v/>
      </c>
      <c r="J2184" s="1" t="str">
        <f aca="false">+'PLANTILLA PEDIDOS'!W2188</f>
        <v/>
      </c>
    </row>
    <row r="2185" customFormat="false" ht="13.8" hidden="false" customHeight="false" outlineLevel="0" collapsed="false">
      <c r="A2185" s="22" t="n">
        <f aca="false">+'PLANTILLA PEDIDOS'!$S$1</f>
        <v>45630</v>
      </c>
      <c r="B2185" s="1" t="str">
        <f aca="false">MID(+'PLANTILLA PEDIDOS'!O2189,1,4)</f>
        <v>7711</v>
      </c>
      <c r="C2185" s="1" t="str">
        <f aca="false">+'PLANTILLA PEDIDOS'!P2189</f>
        <v>BOCATTI CC</v>
      </c>
      <c r="D2185" s="1" t="str">
        <f aca="false">TEXT(+'PLANTILLA PEDIDOS'!Q2189,0)</f>
        <v>1000108490</v>
      </c>
      <c r="E2185" s="1" t="str">
        <f aca="false">TEXT(+'PLANTILLA PEDIDOS'!R2189,0)</f>
        <v>50640324</v>
      </c>
      <c r="F2185" s="1" t="str">
        <f aca="false">+'PLANTILLA PEDIDOS'!S2189</f>
        <v>EGU075</v>
      </c>
      <c r="G2185" s="1" t="str">
        <f aca="false">TEXT(+'PLANTILLA PEDIDOS'!T2189,0)</f>
        <v>814190671</v>
      </c>
      <c r="H2185" s="1" t="n">
        <f aca="false">+'PLANTILLA PEDIDOS'!U2189</f>
        <v>0</v>
      </c>
      <c r="I2185" s="1" t="str">
        <f aca="false">TEXT(+'PLANTILLA PEDIDOS'!V2189,0)</f>
        <v/>
      </c>
      <c r="J2185" s="1" t="str">
        <f aca="false">+'PLANTILLA PEDIDOS'!W2189</f>
        <v/>
      </c>
    </row>
    <row r="2186" customFormat="false" ht="13.8" hidden="false" customHeight="false" outlineLevel="0" collapsed="false">
      <c r="A2186" s="22" t="n">
        <f aca="false">+'PLANTILLA PEDIDOS'!$S$1</f>
        <v>45630</v>
      </c>
      <c r="B2186" s="1" t="str">
        <f aca="false">MID(+'PLANTILLA PEDIDOS'!O2190,1,4)</f>
        <v>7711</v>
      </c>
      <c r="C2186" s="1" t="str">
        <f aca="false">+'PLANTILLA PEDIDOS'!P2190</f>
        <v>BOCATTI CC</v>
      </c>
      <c r="D2186" s="1" t="str">
        <f aca="false">TEXT(+'PLANTILLA PEDIDOS'!Q2190,0)</f>
        <v>1000108490</v>
      </c>
      <c r="E2186" s="1" t="str">
        <f aca="false">TEXT(+'PLANTILLA PEDIDOS'!R2190,0)</f>
        <v>50640324</v>
      </c>
      <c r="F2186" s="1" t="str">
        <f aca="false">+'PLANTILLA PEDIDOS'!S2190</f>
        <v>EGU075</v>
      </c>
      <c r="G2186" s="1" t="str">
        <f aca="false">TEXT(+'PLANTILLA PEDIDOS'!T2190,0)</f>
        <v>814190671</v>
      </c>
      <c r="H2186" s="1" t="n">
        <f aca="false">+'PLANTILLA PEDIDOS'!U2190</f>
        <v>0</v>
      </c>
      <c r="I2186" s="1" t="str">
        <f aca="false">TEXT(+'PLANTILLA PEDIDOS'!V2190,0)</f>
        <v/>
      </c>
      <c r="J2186" s="1" t="str">
        <f aca="false">+'PLANTILLA PEDIDOS'!W2190</f>
        <v/>
      </c>
    </row>
    <row r="2187" customFormat="false" ht="13.8" hidden="false" customHeight="false" outlineLevel="0" collapsed="false">
      <c r="A2187" s="22" t="n">
        <f aca="false">+'PLANTILLA PEDIDOS'!$S$1</f>
        <v>45630</v>
      </c>
      <c r="B2187" s="1" t="str">
        <f aca="false">MID(+'PLANTILLA PEDIDOS'!O2191,1,4)</f>
        <v>7711</v>
      </c>
      <c r="C2187" s="1" t="str">
        <f aca="false">+'PLANTILLA PEDIDOS'!P2191</f>
        <v>BOCATTI CC</v>
      </c>
      <c r="D2187" s="1" t="str">
        <f aca="false">TEXT(+'PLANTILLA PEDIDOS'!Q2191,0)</f>
        <v>1000108490</v>
      </c>
      <c r="E2187" s="1" t="str">
        <f aca="false">TEXT(+'PLANTILLA PEDIDOS'!R2191,0)</f>
        <v>50640324</v>
      </c>
      <c r="F2187" s="1" t="str">
        <f aca="false">+'PLANTILLA PEDIDOS'!S2191</f>
        <v>EGU075</v>
      </c>
      <c r="G2187" s="1" t="str">
        <f aca="false">TEXT(+'PLANTILLA PEDIDOS'!T2191,0)</f>
        <v>814190671</v>
      </c>
      <c r="H2187" s="1" t="n">
        <f aca="false">+'PLANTILLA PEDIDOS'!U2191</f>
        <v>0</v>
      </c>
      <c r="I2187" s="1" t="str">
        <f aca="false">TEXT(+'PLANTILLA PEDIDOS'!V2191,0)</f>
        <v/>
      </c>
      <c r="J2187" s="1" t="str">
        <f aca="false">+'PLANTILLA PEDIDOS'!W2191</f>
        <v/>
      </c>
    </row>
    <row r="2188" customFormat="false" ht="13.8" hidden="false" customHeight="false" outlineLevel="0" collapsed="false">
      <c r="A2188" s="22" t="n">
        <f aca="false">+'PLANTILLA PEDIDOS'!$S$1</f>
        <v>45630</v>
      </c>
      <c r="B2188" s="1" t="str">
        <f aca="false">MID(+'PLANTILLA PEDIDOS'!O2192,1,4)</f>
        <v>7711</v>
      </c>
      <c r="C2188" s="1" t="str">
        <f aca="false">+'PLANTILLA PEDIDOS'!P2192</f>
        <v>BOCATTI CC</v>
      </c>
      <c r="D2188" s="1" t="str">
        <f aca="false">TEXT(+'PLANTILLA PEDIDOS'!Q2192,0)</f>
        <v>1000108490</v>
      </c>
      <c r="E2188" s="1" t="str">
        <f aca="false">TEXT(+'PLANTILLA PEDIDOS'!R2192,0)</f>
        <v>50640324</v>
      </c>
      <c r="F2188" s="1" t="str">
        <f aca="false">+'PLANTILLA PEDIDOS'!S2192</f>
        <v>EGU075</v>
      </c>
      <c r="G2188" s="1" t="str">
        <f aca="false">TEXT(+'PLANTILLA PEDIDOS'!T2192,0)</f>
        <v>814190671</v>
      </c>
      <c r="H2188" s="1" t="n">
        <f aca="false">+'PLANTILLA PEDIDOS'!U2192</f>
        <v>0</v>
      </c>
      <c r="I2188" s="1" t="str">
        <f aca="false">TEXT(+'PLANTILLA PEDIDOS'!V2192,0)</f>
        <v/>
      </c>
      <c r="J2188" s="1" t="str">
        <f aca="false">+'PLANTILLA PEDIDOS'!W2192</f>
        <v/>
      </c>
    </row>
    <row r="2189" customFormat="false" ht="13.8" hidden="false" customHeight="false" outlineLevel="0" collapsed="false">
      <c r="A2189" s="22" t="n">
        <f aca="false">+'PLANTILLA PEDIDOS'!$S$1</f>
        <v>45630</v>
      </c>
      <c r="B2189" s="1" t="str">
        <f aca="false">MID(+'PLANTILLA PEDIDOS'!O2193,1,4)</f>
        <v>7711</v>
      </c>
      <c r="C2189" s="1" t="str">
        <f aca="false">+'PLANTILLA PEDIDOS'!P2193</f>
        <v>BOCATTI CC</v>
      </c>
      <c r="D2189" s="1" t="str">
        <f aca="false">TEXT(+'PLANTILLA PEDIDOS'!Q2193,0)</f>
        <v>1000108490</v>
      </c>
      <c r="E2189" s="1" t="str">
        <f aca="false">TEXT(+'PLANTILLA PEDIDOS'!R2193,0)</f>
        <v>50640324</v>
      </c>
      <c r="F2189" s="1" t="str">
        <f aca="false">+'PLANTILLA PEDIDOS'!S2193</f>
        <v>EGU075</v>
      </c>
      <c r="G2189" s="1" t="str">
        <f aca="false">TEXT(+'PLANTILLA PEDIDOS'!T2193,0)</f>
        <v>814190671</v>
      </c>
      <c r="H2189" s="1" t="n">
        <f aca="false">+'PLANTILLA PEDIDOS'!U2193</f>
        <v>0</v>
      </c>
      <c r="I2189" s="1" t="str">
        <f aca="false">TEXT(+'PLANTILLA PEDIDOS'!V2193,0)</f>
        <v/>
      </c>
      <c r="J2189" s="1" t="str">
        <f aca="false">+'PLANTILLA PEDIDOS'!W2193</f>
        <v/>
      </c>
    </row>
    <row r="2190" customFormat="false" ht="13.8" hidden="false" customHeight="false" outlineLevel="0" collapsed="false">
      <c r="A2190" s="22" t="n">
        <f aca="false">+'PLANTILLA PEDIDOS'!$S$1</f>
        <v>45630</v>
      </c>
      <c r="B2190" s="1" t="str">
        <f aca="false">MID(+'PLANTILLA PEDIDOS'!O2194,1,4)</f>
        <v>7711</v>
      </c>
      <c r="C2190" s="1" t="str">
        <f aca="false">+'PLANTILLA PEDIDOS'!P2194</f>
        <v>BOCATTI CC</v>
      </c>
      <c r="D2190" s="1" t="str">
        <f aca="false">TEXT(+'PLANTILLA PEDIDOS'!Q2194,0)</f>
        <v>1000108490</v>
      </c>
      <c r="E2190" s="1" t="str">
        <f aca="false">TEXT(+'PLANTILLA PEDIDOS'!R2194,0)</f>
        <v>50640324</v>
      </c>
      <c r="F2190" s="1" t="str">
        <f aca="false">+'PLANTILLA PEDIDOS'!S2194</f>
        <v>EGU075</v>
      </c>
      <c r="G2190" s="1" t="str">
        <f aca="false">TEXT(+'PLANTILLA PEDIDOS'!T2194,0)</f>
        <v>814190671</v>
      </c>
      <c r="H2190" s="1" t="n">
        <f aca="false">+'PLANTILLA PEDIDOS'!U2194</f>
        <v>0</v>
      </c>
      <c r="I2190" s="1" t="str">
        <f aca="false">TEXT(+'PLANTILLA PEDIDOS'!V2194,0)</f>
        <v/>
      </c>
      <c r="J2190" s="1" t="str">
        <f aca="false">+'PLANTILLA PEDIDOS'!W2194</f>
        <v/>
      </c>
    </row>
    <row r="2191" customFormat="false" ht="13.8" hidden="false" customHeight="false" outlineLevel="0" collapsed="false">
      <c r="A2191" s="22" t="n">
        <f aca="false">+'PLANTILLA PEDIDOS'!$S$1</f>
        <v>45630</v>
      </c>
      <c r="B2191" s="1" t="str">
        <f aca="false">MID(+'PLANTILLA PEDIDOS'!O2195,1,4)</f>
        <v>7711</v>
      </c>
      <c r="C2191" s="1" t="str">
        <f aca="false">+'PLANTILLA PEDIDOS'!P2195</f>
        <v>BOCATTI CC</v>
      </c>
      <c r="D2191" s="1" t="str">
        <f aca="false">TEXT(+'PLANTILLA PEDIDOS'!Q2195,0)</f>
        <v>1000108490</v>
      </c>
      <c r="E2191" s="1" t="str">
        <f aca="false">TEXT(+'PLANTILLA PEDIDOS'!R2195,0)</f>
        <v>50640324</v>
      </c>
      <c r="F2191" s="1" t="str">
        <f aca="false">+'PLANTILLA PEDIDOS'!S2195</f>
        <v>EGU075</v>
      </c>
      <c r="G2191" s="1" t="str">
        <f aca="false">TEXT(+'PLANTILLA PEDIDOS'!T2195,0)</f>
        <v>814190671</v>
      </c>
      <c r="H2191" s="1" t="n">
        <f aca="false">+'PLANTILLA PEDIDOS'!U2195</f>
        <v>0</v>
      </c>
      <c r="I2191" s="1" t="str">
        <f aca="false">TEXT(+'PLANTILLA PEDIDOS'!V2195,0)</f>
        <v/>
      </c>
      <c r="J2191" s="1" t="str">
        <f aca="false">+'PLANTILLA PEDIDOS'!W2195</f>
        <v/>
      </c>
    </row>
    <row r="2192" customFormat="false" ht="13.8" hidden="false" customHeight="false" outlineLevel="0" collapsed="false">
      <c r="A2192" s="22" t="n">
        <f aca="false">+'PLANTILLA PEDIDOS'!$S$1</f>
        <v>45630</v>
      </c>
      <c r="B2192" s="1" t="str">
        <f aca="false">MID(+'PLANTILLA PEDIDOS'!O2196,1,4)</f>
        <v>7711</v>
      </c>
      <c r="C2192" s="1" t="str">
        <f aca="false">+'PLANTILLA PEDIDOS'!P2196</f>
        <v>BOCATTI CC</v>
      </c>
      <c r="D2192" s="1" t="str">
        <f aca="false">TEXT(+'PLANTILLA PEDIDOS'!Q2196,0)</f>
        <v>1000108490</v>
      </c>
      <c r="E2192" s="1" t="str">
        <f aca="false">TEXT(+'PLANTILLA PEDIDOS'!R2196,0)</f>
        <v>50640324</v>
      </c>
      <c r="F2192" s="1" t="str">
        <f aca="false">+'PLANTILLA PEDIDOS'!S2196</f>
        <v>EGU075</v>
      </c>
      <c r="G2192" s="1" t="str">
        <f aca="false">TEXT(+'PLANTILLA PEDIDOS'!T2196,0)</f>
        <v>814190671</v>
      </c>
      <c r="H2192" s="1" t="n">
        <f aca="false">+'PLANTILLA PEDIDOS'!U2196</f>
        <v>0</v>
      </c>
      <c r="I2192" s="1" t="str">
        <f aca="false">TEXT(+'PLANTILLA PEDIDOS'!V2196,0)</f>
        <v/>
      </c>
      <c r="J2192" s="1" t="str">
        <f aca="false">+'PLANTILLA PEDIDOS'!W2196</f>
        <v/>
      </c>
    </row>
    <row r="2193" customFormat="false" ht="13.8" hidden="false" customHeight="false" outlineLevel="0" collapsed="false">
      <c r="A2193" s="22" t="n">
        <f aca="false">+'PLANTILLA PEDIDOS'!$S$1</f>
        <v>45630</v>
      </c>
      <c r="B2193" s="1" t="str">
        <f aca="false">MID(+'PLANTILLA PEDIDOS'!O2197,1,4)</f>
        <v>7711</v>
      </c>
      <c r="C2193" s="1" t="str">
        <f aca="false">+'PLANTILLA PEDIDOS'!P2197</f>
        <v>BOCATTI CC</v>
      </c>
      <c r="D2193" s="1" t="str">
        <f aca="false">TEXT(+'PLANTILLA PEDIDOS'!Q2197,0)</f>
        <v>1000108490</v>
      </c>
      <c r="E2193" s="1" t="str">
        <f aca="false">TEXT(+'PLANTILLA PEDIDOS'!R2197,0)</f>
        <v>50640324</v>
      </c>
      <c r="F2193" s="1" t="str">
        <f aca="false">+'PLANTILLA PEDIDOS'!S2197</f>
        <v>EGU075</v>
      </c>
      <c r="G2193" s="1" t="str">
        <f aca="false">TEXT(+'PLANTILLA PEDIDOS'!T2197,0)</f>
        <v>814190671</v>
      </c>
      <c r="H2193" s="1" t="n">
        <f aca="false">+'PLANTILLA PEDIDOS'!U2197</f>
        <v>0</v>
      </c>
      <c r="I2193" s="1" t="str">
        <f aca="false">TEXT(+'PLANTILLA PEDIDOS'!V2197,0)</f>
        <v/>
      </c>
      <c r="J2193" s="1" t="str">
        <f aca="false">+'PLANTILLA PEDIDOS'!W2197</f>
        <v/>
      </c>
    </row>
    <row r="2194" customFormat="false" ht="13.8" hidden="false" customHeight="false" outlineLevel="0" collapsed="false">
      <c r="A2194" s="22" t="n">
        <f aca="false">+'PLANTILLA PEDIDOS'!$S$1</f>
        <v>45630</v>
      </c>
      <c r="B2194" s="1" t="str">
        <f aca="false">MID(+'PLANTILLA PEDIDOS'!O2198,1,4)</f>
        <v>7711</v>
      </c>
      <c r="C2194" s="1" t="str">
        <f aca="false">+'PLANTILLA PEDIDOS'!P2198</f>
        <v>BOCATTI CC</v>
      </c>
      <c r="D2194" s="1" t="str">
        <f aca="false">TEXT(+'PLANTILLA PEDIDOS'!Q2198,0)</f>
        <v>1000108490</v>
      </c>
      <c r="E2194" s="1" t="str">
        <f aca="false">TEXT(+'PLANTILLA PEDIDOS'!R2198,0)</f>
        <v>50640324</v>
      </c>
      <c r="F2194" s="1" t="str">
        <f aca="false">+'PLANTILLA PEDIDOS'!S2198</f>
        <v>EGU075</v>
      </c>
      <c r="G2194" s="1" t="str">
        <f aca="false">TEXT(+'PLANTILLA PEDIDOS'!T2198,0)</f>
        <v>814190671</v>
      </c>
      <c r="H2194" s="1" t="n">
        <f aca="false">+'PLANTILLA PEDIDOS'!U2198</f>
        <v>0</v>
      </c>
      <c r="I2194" s="1" t="str">
        <f aca="false">TEXT(+'PLANTILLA PEDIDOS'!V2198,0)</f>
        <v/>
      </c>
      <c r="J2194" s="1" t="str">
        <f aca="false">+'PLANTILLA PEDIDOS'!W2198</f>
        <v/>
      </c>
    </row>
    <row r="2195" customFormat="false" ht="13.8" hidden="false" customHeight="false" outlineLevel="0" collapsed="false">
      <c r="A2195" s="22" t="n">
        <f aca="false">+'PLANTILLA PEDIDOS'!$S$1</f>
        <v>45630</v>
      </c>
      <c r="B2195" s="1" t="str">
        <f aca="false">MID(+'PLANTILLA PEDIDOS'!O2199,1,4)</f>
        <v>7711</v>
      </c>
      <c r="C2195" s="1" t="str">
        <f aca="false">+'PLANTILLA PEDIDOS'!P2199</f>
        <v>BOCATTI CC</v>
      </c>
      <c r="D2195" s="1" t="str">
        <f aca="false">TEXT(+'PLANTILLA PEDIDOS'!Q2199,0)</f>
        <v>1000108490</v>
      </c>
      <c r="E2195" s="1" t="str">
        <f aca="false">TEXT(+'PLANTILLA PEDIDOS'!R2199,0)</f>
        <v>50640324</v>
      </c>
      <c r="F2195" s="1" t="str">
        <f aca="false">+'PLANTILLA PEDIDOS'!S2199</f>
        <v>EGU075</v>
      </c>
      <c r="G2195" s="1" t="str">
        <f aca="false">TEXT(+'PLANTILLA PEDIDOS'!T2199,0)</f>
        <v>814190671</v>
      </c>
      <c r="H2195" s="1" t="n">
        <f aca="false">+'PLANTILLA PEDIDOS'!U2199</f>
        <v>0</v>
      </c>
      <c r="I2195" s="1" t="str">
        <f aca="false">TEXT(+'PLANTILLA PEDIDOS'!V2199,0)</f>
        <v/>
      </c>
      <c r="J2195" s="1" t="str">
        <f aca="false">+'PLANTILLA PEDIDOS'!W2199</f>
        <v/>
      </c>
    </row>
    <row r="2196" customFormat="false" ht="13.8" hidden="false" customHeight="false" outlineLevel="0" collapsed="false">
      <c r="A2196" s="22" t="n">
        <f aca="false">+'PLANTILLA PEDIDOS'!$S$1</f>
        <v>45630</v>
      </c>
      <c r="B2196" s="1" t="str">
        <f aca="false">MID(+'PLANTILLA PEDIDOS'!O2200,1,4)</f>
        <v>7711</v>
      </c>
      <c r="C2196" s="1" t="str">
        <f aca="false">+'PLANTILLA PEDIDOS'!P2200</f>
        <v>BOCATTI CC</v>
      </c>
      <c r="D2196" s="1" t="str">
        <f aca="false">TEXT(+'PLANTILLA PEDIDOS'!Q2200,0)</f>
        <v>1000108490</v>
      </c>
      <c r="E2196" s="1" t="str">
        <f aca="false">TEXT(+'PLANTILLA PEDIDOS'!R2200,0)</f>
        <v>50640324</v>
      </c>
      <c r="F2196" s="1" t="str">
        <f aca="false">+'PLANTILLA PEDIDOS'!S2200</f>
        <v>EGU075</v>
      </c>
      <c r="G2196" s="1" t="str">
        <f aca="false">TEXT(+'PLANTILLA PEDIDOS'!T2200,0)</f>
        <v>814190671</v>
      </c>
      <c r="H2196" s="1" t="n">
        <f aca="false">+'PLANTILLA PEDIDOS'!U2200</f>
        <v>0</v>
      </c>
      <c r="I2196" s="1" t="str">
        <f aca="false">TEXT(+'PLANTILLA PEDIDOS'!V2200,0)</f>
        <v/>
      </c>
      <c r="J2196" s="1" t="str">
        <f aca="false">+'PLANTILLA PEDIDOS'!W2200</f>
        <v/>
      </c>
    </row>
    <row r="2197" customFormat="false" ht="13.8" hidden="false" customHeight="false" outlineLevel="0" collapsed="false">
      <c r="A2197" s="22" t="n">
        <f aca="false">+'PLANTILLA PEDIDOS'!$S$1</f>
        <v>45630</v>
      </c>
      <c r="B2197" s="1" t="str">
        <f aca="false">MID(+'PLANTILLA PEDIDOS'!O2201,1,4)</f>
        <v>7711</v>
      </c>
      <c r="C2197" s="1" t="str">
        <f aca="false">+'PLANTILLA PEDIDOS'!P2201</f>
        <v>BOCATTI CC</v>
      </c>
      <c r="D2197" s="1" t="str">
        <f aca="false">TEXT(+'PLANTILLA PEDIDOS'!Q2201,0)</f>
        <v>1000108490</v>
      </c>
      <c r="E2197" s="1" t="str">
        <f aca="false">TEXT(+'PLANTILLA PEDIDOS'!R2201,0)</f>
        <v>50640324</v>
      </c>
      <c r="F2197" s="1" t="str">
        <f aca="false">+'PLANTILLA PEDIDOS'!S2201</f>
        <v>EGU075</v>
      </c>
      <c r="G2197" s="1" t="str">
        <f aca="false">TEXT(+'PLANTILLA PEDIDOS'!T2201,0)</f>
        <v>814190671</v>
      </c>
      <c r="H2197" s="1" t="n">
        <f aca="false">+'PLANTILLA PEDIDOS'!U2201</f>
        <v>0</v>
      </c>
      <c r="I2197" s="1" t="str">
        <f aca="false">TEXT(+'PLANTILLA PEDIDOS'!V2201,0)</f>
        <v/>
      </c>
      <c r="J2197" s="1" t="str">
        <f aca="false">+'PLANTILLA PEDIDOS'!W2201</f>
        <v/>
      </c>
    </row>
    <row r="2198" customFormat="false" ht="13.8" hidden="false" customHeight="false" outlineLevel="0" collapsed="false">
      <c r="A2198" s="22" t="n">
        <f aca="false">+'PLANTILLA PEDIDOS'!$S$1</f>
        <v>45630</v>
      </c>
      <c r="B2198" s="1" t="str">
        <f aca="false">MID(+'PLANTILLA PEDIDOS'!O2202,1,4)</f>
        <v>7711</v>
      </c>
      <c r="C2198" s="1" t="str">
        <f aca="false">+'PLANTILLA PEDIDOS'!P2202</f>
        <v>BOCATTI CC</v>
      </c>
      <c r="D2198" s="1" t="str">
        <f aca="false">TEXT(+'PLANTILLA PEDIDOS'!Q2202,0)</f>
        <v>1000108490</v>
      </c>
      <c r="E2198" s="1" t="str">
        <f aca="false">TEXT(+'PLANTILLA PEDIDOS'!R2202,0)</f>
        <v>50640324</v>
      </c>
      <c r="F2198" s="1" t="str">
        <f aca="false">+'PLANTILLA PEDIDOS'!S2202</f>
        <v>EGU075</v>
      </c>
      <c r="G2198" s="1" t="str">
        <f aca="false">TEXT(+'PLANTILLA PEDIDOS'!T2202,0)</f>
        <v>814190671</v>
      </c>
      <c r="H2198" s="1" t="n">
        <f aca="false">+'PLANTILLA PEDIDOS'!U2202</f>
        <v>0</v>
      </c>
      <c r="I2198" s="1" t="str">
        <f aca="false">TEXT(+'PLANTILLA PEDIDOS'!V2202,0)</f>
        <v/>
      </c>
      <c r="J2198" s="1" t="str">
        <f aca="false">+'PLANTILLA PEDIDOS'!W2202</f>
        <v/>
      </c>
    </row>
    <row r="2199" customFormat="false" ht="13.8" hidden="false" customHeight="false" outlineLevel="0" collapsed="false">
      <c r="A2199" s="22" t="n">
        <f aca="false">+'PLANTILLA PEDIDOS'!$S$1</f>
        <v>45630</v>
      </c>
      <c r="B2199" s="1" t="str">
        <f aca="false">MID(+'PLANTILLA PEDIDOS'!O2203,1,4)</f>
        <v>7711</v>
      </c>
      <c r="C2199" s="1" t="str">
        <f aca="false">+'PLANTILLA PEDIDOS'!P2203</f>
        <v>BOCATTI CC</v>
      </c>
      <c r="D2199" s="1" t="str">
        <f aca="false">TEXT(+'PLANTILLA PEDIDOS'!Q2203,0)</f>
        <v>1000108490</v>
      </c>
      <c r="E2199" s="1" t="str">
        <f aca="false">TEXT(+'PLANTILLA PEDIDOS'!R2203,0)</f>
        <v>50640324</v>
      </c>
      <c r="F2199" s="1" t="str">
        <f aca="false">+'PLANTILLA PEDIDOS'!S2203</f>
        <v>EGU075</v>
      </c>
      <c r="G2199" s="1" t="str">
        <f aca="false">TEXT(+'PLANTILLA PEDIDOS'!T2203,0)</f>
        <v>814190671</v>
      </c>
      <c r="H2199" s="1" t="n">
        <f aca="false">+'PLANTILLA PEDIDOS'!U2203</f>
        <v>0</v>
      </c>
      <c r="I2199" s="1" t="str">
        <f aca="false">TEXT(+'PLANTILLA PEDIDOS'!V2203,0)</f>
        <v/>
      </c>
      <c r="J2199" s="1" t="str">
        <f aca="false">+'PLANTILLA PEDIDOS'!W2203</f>
        <v/>
      </c>
    </row>
    <row r="2200" customFormat="false" ht="13.8" hidden="false" customHeight="false" outlineLevel="0" collapsed="false">
      <c r="A2200" s="22" t="n">
        <f aca="false">+'PLANTILLA PEDIDOS'!$S$1</f>
        <v>45630</v>
      </c>
      <c r="B2200" s="1" t="str">
        <f aca="false">MID(+'PLANTILLA PEDIDOS'!O2204,1,4)</f>
        <v>7711</v>
      </c>
      <c r="C2200" s="1" t="str">
        <f aca="false">+'PLANTILLA PEDIDOS'!P2204</f>
        <v>BOCATTI CC</v>
      </c>
      <c r="D2200" s="1" t="str">
        <f aca="false">TEXT(+'PLANTILLA PEDIDOS'!Q2204,0)</f>
        <v>1000108490</v>
      </c>
      <c r="E2200" s="1" t="str">
        <f aca="false">TEXT(+'PLANTILLA PEDIDOS'!R2204,0)</f>
        <v>50640324</v>
      </c>
      <c r="F2200" s="1" t="str">
        <f aca="false">+'PLANTILLA PEDIDOS'!S2204</f>
        <v>EGU075</v>
      </c>
      <c r="G2200" s="1" t="str">
        <f aca="false">TEXT(+'PLANTILLA PEDIDOS'!T2204,0)</f>
        <v>814190671</v>
      </c>
      <c r="H2200" s="1" t="n">
        <f aca="false">+'PLANTILLA PEDIDOS'!U2204</f>
        <v>0</v>
      </c>
      <c r="I2200" s="1" t="str">
        <f aca="false">TEXT(+'PLANTILLA PEDIDOS'!V2204,0)</f>
        <v/>
      </c>
      <c r="J2200" s="1" t="str">
        <f aca="false">+'PLANTILLA PEDIDOS'!W2204</f>
        <v/>
      </c>
    </row>
    <row r="2201" customFormat="false" ht="13.8" hidden="false" customHeight="false" outlineLevel="0" collapsed="false">
      <c r="A2201" s="22" t="n">
        <f aca="false">+'PLANTILLA PEDIDOS'!$S$1</f>
        <v>45630</v>
      </c>
      <c r="B2201" s="1" t="str">
        <f aca="false">MID(+'PLANTILLA PEDIDOS'!O2205,1,4)</f>
        <v>7711</v>
      </c>
      <c r="C2201" s="1" t="str">
        <f aca="false">+'PLANTILLA PEDIDOS'!P2205</f>
        <v>BOCATTI CC</v>
      </c>
      <c r="D2201" s="1" t="str">
        <f aca="false">TEXT(+'PLANTILLA PEDIDOS'!Q2205,0)</f>
        <v>1000108490</v>
      </c>
      <c r="E2201" s="1" t="str">
        <f aca="false">TEXT(+'PLANTILLA PEDIDOS'!R2205,0)</f>
        <v>50640324</v>
      </c>
      <c r="F2201" s="1" t="str">
        <f aca="false">+'PLANTILLA PEDIDOS'!S2205</f>
        <v>EGU075</v>
      </c>
      <c r="G2201" s="1" t="str">
        <f aca="false">TEXT(+'PLANTILLA PEDIDOS'!T2205,0)</f>
        <v>814190671</v>
      </c>
      <c r="H2201" s="1" t="n">
        <f aca="false">+'PLANTILLA PEDIDOS'!U2205</f>
        <v>0</v>
      </c>
      <c r="I2201" s="1" t="str">
        <f aca="false">TEXT(+'PLANTILLA PEDIDOS'!V2205,0)</f>
        <v/>
      </c>
      <c r="J2201" s="1" t="str">
        <f aca="false">+'PLANTILLA PEDIDOS'!W2205</f>
        <v/>
      </c>
    </row>
    <row r="2202" customFormat="false" ht="13.8" hidden="false" customHeight="false" outlineLevel="0" collapsed="false">
      <c r="A2202" s="22" t="n">
        <f aca="false">+'PLANTILLA PEDIDOS'!$S$1</f>
        <v>45630</v>
      </c>
      <c r="B2202" s="1" t="str">
        <f aca="false">MID(+'PLANTILLA PEDIDOS'!O2206,1,4)</f>
        <v>7711</v>
      </c>
      <c r="C2202" s="1" t="str">
        <f aca="false">+'PLANTILLA PEDIDOS'!P2206</f>
        <v>BOCATTI CC</v>
      </c>
      <c r="D2202" s="1" t="str">
        <f aca="false">TEXT(+'PLANTILLA PEDIDOS'!Q2206,0)</f>
        <v>1000108490</v>
      </c>
      <c r="E2202" s="1" t="str">
        <f aca="false">TEXT(+'PLANTILLA PEDIDOS'!R2206,0)</f>
        <v>50640324</v>
      </c>
      <c r="F2202" s="1" t="str">
        <f aca="false">+'PLANTILLA PEDIDOS'!S2206</f>
        <v>EGU075</v>
      </c>
      <c r="G2202" s="1" t="str">
        <f aca="false">TEXT(+'PLANTILLA PEDIDOS'!T2206,0)</f>
        <v>814190671</v>
      </c>
      <c r="H2202" s="1" t="n">
        <f aca="false">+'PLANTILLA PEDIDOS'!U2206</f>
        <v>0</v>
      </c>
      <c r="I2202" s="1" t="str">
        <f aca="false">TEXT(+'PLANTILLA PEDIDOS'!V2206,0)</f>
        <v/>
      </c>
      <c r="J2202" s="1" t="str">
        <f aca="false">+'PLANTILLA PEDIDOS'!W2206</f>
        <v/>
      </c>
    </row>
    <row r="2203" customFormat="false" ht="13.8" hidden="false" customHeight="false" outlineLevel="0" collapsed="false">
      <c r="A2203" s="22" t="n">
        <f aca="false">+'PLANTILLA PEDIDOS'!$S$1</f>
        <v>45630</v>
      </c>
      <c r="B2203" s="1" t="str">
        <f aca="false">MID(+'PLANTILLA PEDIDOS'!O2207,1,4)</f>
        <v>7711</v>
      </c>
      <c r="C2203" s="1" t="str">
        <f aca="false">+'PLANTILLA PEDIDOS'!P2207</f>
        <v>BOCATTI CC</v>
      </c>
      <c r="D2203" s="1" t="str">
        <f aca="false">TEXT(+'PLANTILLA PEDIDOS'!Q2207,0)</f>
        <v>1000108490</v>
      </c>
      <c r="E2203" s="1" t="str">
        <f aca="false">TEXT(+'PLANTILLA PEDIDOS'!R2207,0)</f>
        <v>50640324</v>
      </c>
      <c r="F2203" s="1" t="str">
        <f aca="false">+'PLANTILLA PEDIDOS'!S2207</f>
        <v>EGU075</v>
      </c>
      <c r="G2203" s="1" t="str">
        <f aca="false">TEXT(+'PLANTILLA PEDIDOS'!T2207,0)</f>
        <v>814190671</v>
      </c>
      <c r="H2203" s="1" t="n">
        <f aca="false">+'PLANTILLA PEDIDOS'!U2207</f>
        <v>0</v>
      </c>
      <c r="I2203" s="1" t="str">
        <f aca="false">TEXT(+'PLANTILLA PEDIDOS'!V2207,0)</f>
        <v/>
      </c>
      <c r="J2203" s="1" t="str">
        <f aca="false">+'PLANTILLA PEDIDOS'!W2207</f>
        <v/>
      </c>
    </row>
    <row r="2204" customFormat="false" ht="13.8" hidden="false" customHeight="false" outlineLevel="0" collapsed="false">
      <c r="A2204" s="22" t="n">
        <f aca="false">+'PLANTILLA PEDIDOS'!$S$1</f>
        <v>45630</v>
      </c>
      <c r="B2204" s="1" t="str">
        <f aca="false">MID(+'PLANTILLA PEDIDOS'!O2208,1,4)</f>
        <v>7711</v>
      </c>
      <c r="C2204" s="1" t="str">
        <f aca="false">+'PLANTILLA PEDIDOS'!P2208</f>
        <v>BOCATTI CC</v>
      </c>
      <c r="D2204" s="1" t="str">
        <f aca="false">TEXT(+'PLANTILLA PEDIDOS'!Q2208,0)</f>
        <v>1000108490</v>
      </c>
      <c r="E2204" s="1" t="str">
        <f aca="false">TEXT(+'PLANTILLA PEDIDOS'!R2208,0)</f>
        <v>50640324</v>
      </c>
      <c r="F2204" s="1" t="str">
        <f aca="false">+'PLANTILLA PEDIDOS'!S2208</f>
        <v>EGU075</v>
      </c>
      <c r="G2204" s="1" t="str">
        <f aca="false">TEXT(+'PLANTILLA PEDIDOS'!T2208,0)</f>
        <v>814190671</v>
      </c>
      <c r="H2204" s="1" t="n">
        <f aca="false">+'PLANTILLA PEDIDOS'!U2208</f>
        <v>0</v>
      </c>
      <c r="I2204" s="1" t="str">
        <f aca="false">TEXT(+'PLANTILLA PEDIDOS'!V2208,0)</f>
        <v/>
      </c>
      <c r="J2204" s="1" t="str">
        <f aca="false">+'PLANTILLA PEDIDOS'!W2208</f>
        <v/>
      </c>
    </row>
    <row r="2205" customFormat="false" ht="13.8" hidden="false" customHeight="false" outlineLevel="0" collapsed="false">
      <c r="A2205" s="22" t="n">
        <f aca="false">+'PLANTILLA PEDIDOS'!$S$1</f>
        <v>45630</v>
      </c>
      <c r="B2205" s="1" t="str">
        <f aca="false">MID(+'PLANTILLA PEDIDOS'!O2209,1,4)</f>
        <v>7711</v>
      </c>
      <c r="C2205" s="1" t="str">
        <f aca="false">+'PLANTILLA PEDIDOS'!P2209</f>
        <v>BOCATTI CC</v>
      </c>
      <c r="D2205" s="1" t="str">
        <f aca="false">TEXT(+'PLANTILLA PEDIDOS'!Q2209,0)</f>
        <v>1000108490</v>
      </c>
      <c r="E2205" s="1" t="str">
        <f aca="false">TEXT(+'PLANTILLA PEDIDOS'!R2209,0)</f>
        <v>50640324</v>
      </c>
      <c r="F2205" s="1" t="str">
        <f aca="false">+'PLANTILLA PEDIDOS'!S2209</f>
        <v>EGU075</v>
      </c>
      <c r="G2205" s="1" t="str">
        <f aca="false">TEXT(+'PLANTILLA PEDIDOS'!T2209,0)</f>
        <v>814190671</v>
      </c>
      <c r="H2205" s="1" t="n">
        <f aca="false">+'PLANTILLA PEDIDOS'!U2209</f>
        <v>0</v>
      </c>
      <c r="I2205" s="1" t="str">
        <f aca="false">TEXT(+'PLANTILLA PEDIDOS'!V2209,0)</f>
        <v/>
      </c>
      <c r="J2205" s="1" t="str">
        <f aca="false">+'PLANTILLA PEDIDOS'!W2209</f>
        <v/>
      </c>
    </row>
    <row r="2206" customFormat="false" ht="13.8" hidden="false" customHeight="false" outlineLevel="0" collapsed="false">
      <c r="A2206" s="22" t="n">
        <f aca="false">+'PLANTILLA PEDIDOS'!$S$1</f>
        <v>45630</v>
      </c>
      <c r="B2206" s="1" t="str">
        <f aca="false">MID(+'PLANTILLA PEDIDOS'!O2210,1,4)</f>
        <v>7711</v>
      </c>
      <c r="C2206" s="1" t="str">
        <f aca="false">+'PLANTILLA PEDIDOS'!P2210</f>
        <v>BOCATTI CC</v>
      </c>
      <c r="D2206" s="1" t="str">
        <f aca="false">TEXT(+'PLANTILLA PEDIDOS'!Q2210,0)</f>
        <v>1000108490</v>
      </c>
      <c r="E2206" s="1" t="str">
        <f aca="false">TEXT(+'PLANTILLA PEDIDOS'!R2210,0)</f>
        <v>50640324</v>
      </c>
      <c r="F2206" s="1" t="str">
        <f aca="false">+'PLANTILLA PEDIDOS'!S2210</f>
        <v>EGU075</v>
      </c>
      <c r="G2206" s="1" t="str">
        <f aca="false">TEXT(+'PLANTILLA PEDIDOS'!T2210,0)</f>
        <v>814190671</v>
      </c>
      <c r="H2206" s="1" t="n">
        <f aca="false">+'PLANTILLA PEDIDOS'!U2210</f>
        <v>0</v>
      </c>
      <c r="I2206" s="1" t="str">
        <f aca="false">TEXT(+'PLANTILLA PEDIDOS'!V2210,0)</f>
        <v/>
      </c>
      <c r="J2206" s="1" t="str">
        <f aca="false">+'PLANTILLA PEDIDOS'!W2210</f>
        <v/>
      </c>
    </row>
    <row r="2207" customFormat="false" ht="13.8" hidden="false" customHeight="false" outlineLevel="0" collapsed="false">
      <c r="A2207" s="22" t="n">
        <f aca="false">+'PLANTILLA PEDIDOS'!$S$1</f>
        <v>45630</v>
      </c>
      <c r="B2207" s="1" t="str">
        <f aca="false">MID(+'PLANTILLA PEDIDOS'!O2211,1,4)</f>
        <v>7711</v>
      </c>
      <c r="C2207" s="1" t="str">
        <f aca="false">+'PLANTILLA PEDIDOS'!P2211</f>
        <v>BOCATTI CC</v>
      </c>
      <c r="D2207" s="1" t="str">
        <f aca="false">TEXT(+'PLANTILLA PEDIDOS'!Q2211,0)</f>
        <v>1000108490</v>
      </c>
      <c r="E2207" s="1" t="str">
        <f aca="false">TEXT(+'PLANTILLA PEDIDOS'!R2211,0)</f>
        <v>50640324</v>
      </c>
      <c r="F2207" s="1" t="str">
        <f aca="false">+'PLANTILLA PEDIDOS'!S2211</f>
        <v>EGU075</v>
      </c>
      <c r="G2207" s="1" t="str">
        <f aca="false">TEXT(+'PLANTILLA PEDIDOS'!T2211,0)</f>
        <v>814190671</v>
      </c>
      <c r="H2207" s="1" t="n">
        <f aca="false">+'PLANTILLA PEDIDOS'!U2211</f>
        <v>0</v>
      </c>
      <c r="I2207" s="1" t="str">
        <f aca="false">TEXT(+'PLANTILLA PEDIDOS'!V2211,0)</f>
        <v/>
      </c>
      <c r="J2207" s="1" t="str">
        <f aca="false">+'PLANTILLA PEDIDOS'!W2211</f>
        <v/>
      </c>
    </row>
    <row r="2208" customFormat="false" ht="13.8" hidden="false" customHeight="false" outlineLevel="0" collapsed="false">
      <c r="A2208" s="22" t="n">
        <f aca="false">+'PLANTILLA PEDIDOS'!$S$1</f>
        <v>45630</v>
      </c>
      <c r="B2208" s="1" t="str">
        <f aca="false">MID(+'PLANTILLA PEDIDOS'!O2212,1,4)</f>
        <v>7711</v>
      </c>
      <c r="C2208" s="1" t="str">
        <f aca="false">+'PLANTILLA PEDIDOS'!P2212</f>
        <v>BOCATTI CC</v>
      </c>
      <c r="D2208" s="1" t="str">
        <f aca="false">TEXT(+'PLANTILLA PEDIDOS'!Q2212,0)</f>
        <v>1000108490</v>
      </c>
      <c r="E2208" s="1" t="str">
        <f aca="false">TEXT(+'PLANTILLA PEDIDOS'!R2212,0)</f>
        <v>50640324</v>
      </c>
      <c r="F2208" s="1" t="str">
        <f aca="false">+'PLANTILLA PEDIDOS'!S2212</f>
        <v>EGU075</v>
      </c>
      <c r="G2208" s="1" t="str">
        <f aca="false">TEXT(+'PLANTILLA PEDIDOS'!T2212,0)</f>
        <v>814190671</v>
      </c>
      <c r="H2208" s="1" t="n">
        <f aca="false">+'PLANTILLA PEDIDOS'!U2212</f>
        <v>0</v>
      </c>
      <c r="I2208" s="1" t="str">
        <f aca="false">TEXT(+'PLANTILLA PEDIDOS'!V2212,0)</f>
        <v/>
      </c>
      <c r="J2208" s="1" t="str">
        <f aca="false">+'PLANTILLA PEDIDOS'!W2212</f>
        <v/>
      </c>
    </row>
    <row r="2209" customFormat="false" ht="13.8" hidden="false" customHeight="false" outlineLevel="0" collapsed="false">
      <c r="A2209" s="22" t="n">
        <f aca="false">+'PLANTILLA PEDIDOS'!$S$1</f>
        <v>45630</v>
      </c>
      <c r="B2209" s="1" t="str">
        <f aca="false">MID(+'PLANTILLA PEDIDOS'!O2213,1,4)</f>
        <v>7711</v>
      </c>
      <c r="C2209" s="1" t="str">
        <f aca="false">+'PLANTILLA PEDIDOS'!P2213</f>
        <v>BOCATTI CC</v>
      </c>
      <c r="D2209" s="1" t="str">
        <f aca="false">TEXT(+'PLANTILLA PEDIDOS'!Q2213,0)</f>
        <v>1000108490</v>
      </c>
      <c r="E2209" s="1" t="str">
        <f aca="false">TEXT(+'PLANTILLA PEDIDOS'!R2213,0)</f>
        <v>50640324</v>
      </c>
      <c r="F2209" s="1" t="str">
        <f aca="false">+'PLANTILLA PEDIDOS'!S2213</f>
        <v>EGU075</v>
      </c>
      <c r="G2209" s="1" t="str">
        <f aca="false">TEXT(+'PLANTILLA PEDIDOS'!T2213,0)</f>
        <v>814190671</v>
      </c>
      <c r="H2209" s="1" t="n">
        <f aca="false">+'PLANTILLA PEDIDOS'!U2213</f>
        <v>0</v>
      </c>
      <c r="I2209" s="1" t="str">
        <f aca="false">TEXT(+'PLANTILLA PEDIDOS'!V2213,0)</f>
        <v/>
      </c>
      <c r="J2209" s="1" t="str">
        <f aca="false">+'PLANTILLA PEDIDOS'!W2213</f>
        <v/>
      </c>
    </row>
    <row r="2210" customFormat="false" ht="13.8" hidden="false" customHeight="false" outlineLevel="0" collapsed="false">
      <c r="A2210" s="22" t="n">
        <f aca="false">+'PLANTILLA PEDIDOS'!$S$1</f>
        <v>45630</v>
      </c>
      <c r="B2210" s="1" t="str">
        <f aca="false">MID(+'PLANTILLA PEDIDOS'!O2214,1,4)</f>
        <v>7711</v>
      </c>
      <c r="C2210" s="1" t="str">
        <f aca="false">+'PLANTILLA PEDIDOS'!P2214</f>
        <v>BOCATTI CC</v>
      </c>
      <c r="D2210" s="1" t="str">
        <f aca="false">TEXT(+'PLANTILLA PEDIDOS'!Q2214,0)</f>
        <v>1000108490</v>
      </c>
      <c r="E2210" s="1" t="str">
        <f aca="false">TEXT(+'PLANTILLA PEDIDOS'!R2214,0)</f>
        <v>50640324</v>
      </c>
      <c r="F2210" s="1" t="str">
        <f aca="false">+'PLANTILLA PEDIDOS'!S2214</f>
        <v>EGU075</v>
      </c>
      <c r="G2210" s="1" t="str">
        <f aca="false">TEXT(+'PLANTILLA PEDIDOS'!T2214,0)</f>
        <v>814190671</v>
      </c>
      <c r="H2210" s="1" t="n">
        <f aca="false">+'PLANTILLA PEDIDOS'!U2214</f>
        <v>0</v>
      </c>
      <c r="I2210" s="1" t="str">
        <f aca="false">TEXT(+'PLANTILLA PEDIDOS'!V2214,0)</f>
        <v/>
      </c>
      <c r="J2210" s="1" t="str">
        <f aca="false">+'PLANTILLA PEDIDOS'!W2214</f>
        <v/>
      </c>
    </row>
    <row r="2211" customFormat="false" ht="13.8" hidden="false" customHeight="false" outlineLevel="0" collapsed="false">
      <c r="A2211" s="22" t="n">
        <f aca="false">+'PLANTILLA PEDIDOS'!$S$1</f>
        <v>45630</v>
      </c>
      <c r="B2211" s="1" t="str">
        <f aca="false">MID(+'PLANTILLA PEDIDOS'!O2215,1,4)</f>
        <v>7711</v>
      </c>
      <c r="C2211" s="1" t="str">
        <f aca="false">+'PLANTILLA PEDIDOS'!P2215</f>
        <v>BOCATTI CC</v>
      </c>
      <c r="D2211" s="1" t="str">
        <f aca="false">TEXT(+'PLANTILLA PEDIDOS'!Q2215,0)</f>
        <v>1000108490</v>
      </c>
      <c r="E2211" s="1" t="str">
        <f aca="false">TEXT(+'PLANTILLA PEDIDOS'!R2215,0)</f>
        <v>50640324</v>
      </c>
      <c r="F2211" s="1" t="str">
        <f aca="false">+'PLANTILLA PEDIDOS'!S2215</f>
        <v>EGU077</v>
      </c>
      <c r="G2211" s="1" t="str">
        <f aca="false">TEXT(+'PLANTILLA PEDIDOS'!T2215,0)</f>
        <v>814190671</v>
      </c>
      <c r="H2211" s="1" t="n">
        <f aca="false">+'PLANTILLA PEDIDOS'!U2215</f>
        <v>0</v>
      </c>
      <c r="I2211" s="1" t="str">
        <f aca="false">TEXT(+'PLANTILLA PEDIDOS'!V2215,0)</f>
        <v/>
      </c>
      <c r="J2211" s="1" t="str">
        <f aca="false">+'PLANTILLA PEDIDOS'!W2215</f>
        <v/>
      </c>
    </row>
    <row r="2212" customFormat="false" ht="13.8" hidden="false" customHeight="false" outlineLevel="0" collapsed="false">
      <c r="A2212" s="22" t="n">
        <f aca="false">+'PLANTILLA PEDIDOS'!$S$1</f>
        <v>45630</v>
      </c>
      <c r="B2212" s="1" t="str">
        <f aca="false">MID(+'PLANTILLA PEDIDOS'!O2216,1,4)</f>
        <v>7711</v>
      </c>
      <c r="C2212" s="1" t="str">
        <f aca="false">+'PLANTILLA PEDIDOS'!P2216</f>
        <v>BOCATTI CC</v>
      </c>
      <c r="D2212" s="1" t="str">
        <f aca="false">TEXT(+'PLANTILLA PEDIDOS'!Q2216,0)</f>
        <v>1000108490</v>
      </c>
      <c r="E2212" s="1" t="str">
        <f aca="false">TEXT(+'PLANTILLA PEDIDOS'!R2216,0)</f>
        <v>50640324</v>
      </c>
      <c r="F2212" s="1" t="str">
        <f aca="false">+'PLANTILLA PEDIDOS'!S2216</f>
        <v>EGU077</v>
      </c>
      <c r="G2212" s="1" t="str">
        <f aca="false">TEXT(+'PLANTILLA PEDIDOS'!T2216,0)</f>
        <v>814190671</v>
      </c>
      <c r="H2212" s="1" t="n">
        <f aca="false">+'PLANTILLA PEDIDOS'!U2216</f>
        <v>0</v>
      </c>
      <c r="I2212" s="1" t="str">
        <f aca="false">TEXT(+'PLANTILLA PEDIDOS'!V2216,0)</f>
        <v/>
      </c>
      <c r="J2212" s="1" t="str">
        <f aca="false">+'PLANTILLA PEDIDOS'!W2216</f>
        <v/>
      </c>
    </row>
    <row r="2213" customFormat="false" ht="13.8" hidden="false" customHeight="false" outlineLevel="0" collapsed="false">
      <c r="A2213" s="22" t="n">
        <f aca="false">+'PLANTILLA PEDIDOS'!$S$1</f>
        <v>45630</v>
      </c>
      <c r="B2213" s="1" t="str">
        <f aca="false">MID(+'PLANTILLA PEDIDOS'!O2217,1,4)</f>
        <v>7711</v>
      </c>
      <c r="C2213" s="1" t="str">
        <f aca="false">+'PLANTILLA PEDIDOS'!P2217</f>
        <v>GRILL Y BAR CHIPLOTE CIA LTDA</v>
      </c>
      <c r="D2213" s="1" t="str">
        <f aca="false">TEXT(+'PLANTILLA PEDIDOS'!Q2217,0)</f>
        <v>1000036920</v>
      </c>
      <c r="E2213" s="1" t="str">
        <f aca="false">TEXT(+'PLANTILLA PEDIDOS'!R2217,0)</f>
        <v>50640324</v>
      </c>
      <c r="F2213" s="1" t="str">
        <f aca="false">+'PLANTILLA PEDIDOS'!S2217</f>
        <v>EGU077</v>
      </c>
      <c r="G2213" s="1" t="str">
        <f aca="false">TEXT(+'PLANTILLA PEDIDOS'!T2217,0)</f>
        <v>814190671</v>
      </c>
      <c r="H2213" s="1" t="n">
        <f aca="false">+'PLANTILLA PEDIDOS'!U2217</f>
        <v>0</v>
      </c>
      <c r="I2213" s="1" t="str">
        <f aca="false">TEXT(+'PLANTILLA PEDIDOS'!V2217,0)</f>
        <v/>
      </c>
      <c r="J2213" s="1" t="str">
        <f aca="false">+'PLANTILLA PEDIDOS'!W2217</f>
        <v/>
      </c>
    </row>
    <row r="2214" customFormat="false" ht="13.8" hidden="false" customHeight="false" outlineLevel="0" collapsed="false">
      <c r="A2214" s="22" t="n">
        <f aca="false">+'PLANTILLA PEDIDOS'!$S$1</f>
        <v>45630</v>
      </c>
      <c r="B2214" s="1" t="str">
        <f aca="false">MID(+'PLANTILLA PEDIDOS'!O2218,1,4)</f>
        <v>7711</v>
      </c>
      <c r="C2214" s="1" t="str">
        <f aca="false">+'PLANTILLA PEDIDOS'!P2218</f>
        <v>GRILL Y BAR CHIPLOTE CIA LTDA</v>
      </c>
      <c r="D2214" s="1" t="str">
        <f aca="false">TEXT(+'PLANTILLA PEDIDOS'!Q2218,0)</f>
        <v>1000036920</v>
      </c>
      <c r="E2214" s="1" t="str">
        <f aca="false">TEXT(+'PLANTILLA PEDIDOS'!R2218,0)</f>
        <v>50640324</v>
      </c>
      <c r="F2214" s="1" t="str">
        <f aca="false">+'PLANTILLA PEDIDOS'!S2218</f>
        <v>EGU077</v>
      </c>
      <c r="G2214" s="1" t="str">
        <f aca="false">TEXT(+'PLANTILLA PEDIDOS'!T2218,0)</f>
        <v>814190671</v>
      </c>
      <c r="H2214" s="1" t="n">
        <f aca="false">+'PLANTILLA PEDIDOS'!U2218</f>
        <v>0</v>
      </c>
      <c r="I2214" s="1" t="str">
        <f aca="false">TEXT(+'PLANTILLA PEDIDOS'!V2218,0)</f>
        <v/>
      </c>
      <c r="J2214" s="1" t="str">
        <f aca="false">+'PLANTILLA PEDIDOS'!W2218</f>
        <v/>
      </c>
    </row>
    <row r="2215" customFormat="false" ht="13.8" hidden="false" customHeight="false" outlineLevel="0" collapsed="false">
      <c r="A2215" s="22" t="n">
        <f aca="false">+'PLANTILLA PEDIDOS'!$S$1</f>
        <v>45630</v>
      </c>
      <c r="B2215" s="1" t="str">
        <f aca="false">MID(+'PLANTILLA PEDIDOS'!O2219,1,4)</f>
        <v>7711</v>
      </c>
      <c r="C2215" s="1" t="str">
        <f aca="false">+'PLANTILLA PEDIDOS'!P2219</f>
        <v>GRILL Y BAR CHIPLOTE CIA LTDA</v>
      </c>
      <c r="D2215" s="1" t="str">
        <f aca="false">TEXT(+'PLANTILLA PEDIDOS'!Q2219,0)</f>
        <v>1000036920</v>
      </c>
      <c r="E2215" s="1" t="str">
        <f aca="false">TEXT(+'PLANTILLA PEDIDOS'!R2219,0)</f>
        <v>50640324</v>
      </c>
      <c r="F2215" s="1" t="str">
        <f aca="false">+'PLANTILLA PEDIDOS'!S2219</f>
        <v>EGU077</v>
      </c>
      <c r="G2215" s="1" t="str">
        <f aca="false">TEXT(+'PLANTILLA PEDIDOS'!T2219,0)</f>
        <v>814190667</v>
      </c>
      <c r="H2215" s="1" t="n">
        <f aca="false">+'PLANTILLA PEDIDOS'!U2219</f>
        <v>0</v>
      </c>
      <c r="I2215" s="1" t="str">
        <f aca="false">TEXT(+'PLANTILLA PEDIDOS'!V2219,0)</f>
        <v/>
      </c>
      <c r="J2215" s="1" t="str">
        <f aca="false">+'PLANTILLA PEDIDOS'!W2219</f>
        <v/>
      </c>
    </row>
    <row r="2216" customFormat="false" ht="13.8" hidden="false" customHeight="false" outlineLevel="0" collapsed="false">
      <c r="A2216" s="22" t="n">
        <f aca="false">+'PLANTILLA PEDIDOS'!$S$1</f>
        <v>45630</v>
      </c>
      <c r="B2216" s="1" t="str">
        <f aca="false">MID(+'PLANTILLA PEDIDOS'!O2220,1,4)</f>
        <v>7711</v>
      </c>
      <c r="C2216" s="1" t="str">
        <f aca="false">+'PLANTILLA PEDIDOS'!P2220</f>
        <v>GRILL Y BAR CHIPLOTE CIA LTDA</v>
      </c>
      <c r="D2216" s="1" t="str">
        <f aca="false">TEXT(+'PLANTILLA PEDIDOS'!Q2220,0)</f>
        <v>1000036920</v>
      </c>
      <c r="E2216" s="1" t="str">
        <f aca="false">TEXT(+'PLANTILLA PEDIDOS'!R2220,0)</f>
        <v>50640324</v>
      </c>
      <c r="F2216" s="1" t="str">
        <f aca="false">+'PLANTILLA PEDIDOS'!S2220</f>
        <v>EGU077</v>
      </c>
      <c r="G2216" s="1" t="str">
        <f aca="false">TEXT(+'PLANTILLA PEDIDOS'!T2220,0)</f>
        <v>814190667</v>
      </c>
      <c r="H2216" s="1" t="n">
        <f aca="false">+'PLANTILLA PEDIDOS'!U2220</f>
        <v>0</v>
      </c>
      <c r="I2216" s="1" t="str">
        <f aca="false">TEXT(+'PLANTILLA PEDIDOS'!V2220,0)</f>
        <v/>
      </c>
      <c r="J2216" s="1" t="str">
        <f aca="false">+'PLANTILLA PEDIDOS'!W2220</f>
        <v/>
      </c>
    </row>
    <row r="2217" customFormat="false" ht="13.8" hidden="false" customHeight="false" outlineLevel="0" collapsed="false">
      <c r="A2217" s="22" t="n">
        <f aca="false">+'PLANTILLA PEDIDOS'!$S$1</f>
        <v>45630</v>
      </c>
      <c r="B2217" s="1" t="str">
        <f aca="false">MID(+'PLANTILLA PEDIDOS'!O2221,1,4)</f>
        <v>7711</v>
      </c>
      <c r="C2217" s="1" t="str">
        <f aca="false">+'PLANTILLA PEDIDOS'!P2221</f>
        <v>GRILL Y BAR CHIPLOTE CIA LTDA</v>
      </c>
      <c r="D2217" s="1" t="str">
        <f aca="false">TEXT(+'PLANTILLA PEDIDOS'!Q2221,0)</f>
        <v>1000036920</v>
      </c>
      <c r="E2217" s="1" t="str">
        <f aca="false">TEXT(+'PLANTILLA PEDIDOS'!R2221,0)</f>
        <v>50640324</v>
      </c>
      <c r="F2217" s="1" t="str">
        <f aca="false">+'PLANTILLA PEDIDOS'!S2221</f>
        <v>EGU077</v>
      </c>
      <c r="G2217" s="1" t="str">
        <f aca="false">TEXT(+'PLANTILLA PEDIDOS'!T2221,0)</f>
        <v>814190667</v>
      </c>
      <c r="H2217" s="1" t="n">
        <f aca="false">+'PLANTILLA PEDIDOS'!U2221</f>
        <v>0</v>
      </c>
      <c r="I2217" s="1" t="str">
        <f aca="false">TEXT(+'PLANTILLA PEDIDOS'!V2221,0)</f>
        <v/>
      </c>
      <c r="J2217" s="1" t="str">
        <f aca="false">+'PLANTILLA PEDIDOS'!W2221</f>
        <v/>
      </c>
    </row>
    <row r="2218" customFormat="false" ht="13.8" hidden="false" customHeight="false" outlineLevel="0" collapsed="false">
      <c r="A2218" s="22" t="n">
        <f aca="false">+'PLANTILLA PEDIDOS'!$S$1</f>
        <v>45630</v>
      </c>
      <c r="B2218" s="1" t="str">
        <f aca="false">MID(+'PLANTILLA PEDIDOS'!O2222,1,4)</f>
        <v>7711</v>
      </c>
      <c r="C2218" s="1" t="str">
        <f aca="false">+'PLANTILLA PEDIDOS'!P2222</f>
        <v>GRILL Y BAR CHIPLOTE CIA LTDA</v>
      </c>
      <c r="D2218" s="1" t="str">
        <f aca="false">TEXT(+'PLANTILLA PEDIDOS'!Q2222,0)</f>
        <v>1000036920</v>
      </c>
      <c r="E2218" s="1" t="str">
        <f aca="false">TEXT(+'PLANTILLA PEDIDOS'!R2222,0)</f>
        <v>50640324</v>
      </c>
      <c r="F2218" s="1" t="str">
        <f aca="false">+'PLANTILLA PEDIDOS'!S2222</f>
        <v>EGU077</v>
      </c>
      <c r="G2218" s="1" t="str">
        <f aca="false">TEXT(+'PLANTILLA PEDIDOS'!T2222,0)</f>
        <v>814190667</v>
      </c>
      <c r="H2218" s="1" t="n">
        <f aca="false">+'PLANTILLA PEDIDOS'!U2222</f>
        <v>0</v>
      </c>
      <c r="I2218" s="1" t="str">
        <f aca="false">TEXT(+'PLANTILLA PEDIDOS'!V2222,0)</f>
        <v/>
      </c>
      <c r="J2218" s="1" t="str">
        <f aca="false">+'PLANTILLA PEDIDOS'!W2222</f>
        <v/>
      </c>
    </row>
    <row r="2219" customFormat="false" ht="13.8" hidden="false" customHeight="false" outlineLevel="0" collapsed="false">
      <c r="A2219" s="22" t="n">
        <f aca="false">+'PLANTILLA PEDIDOS'!$S$1</f>
        <v>45630</v>
      </c>
      <c r="B2219" s="1" t="str">
        <f aca="false">MID(+'PLANTILLA PEDIDOS'!O2223,1,4)</f>
        <v>7711</v>
      </c>
      <c r="C2219" s="1" t="str">
        <f aca="false">+'PLANTILLA PEDIDOS'!P2223</f>
        <v>GRILL Y BAR CHIPLOTE CIA LTDA</v>
      </c>
      <c r="D2219" s="1" t="str">
        <f aca="false">TEXT(+'PLANTILLA PEDIDOS'!Q2223,0)</f>
        <v>1000036920</v>
      </c>
      <c r="E2219" s="1" t="str">
        <f aca="false">TEXT(+'PLANTILLA PEDIDOS'!R2223,0)</f>
        <v>50640324</v>
      </c>
      <c r="F2219" s="1" t="str">
        <f aca="false">+'PLANTILLA PEDIDOS'!S2223</f>
        <v>EGU077</v>
      </c>
      <c r="G2219" s="1" t="str">
        <f aca="false">TEXT(+'PLANTILLA PEDIDOS'!T2223,0)</f>
        <v>814190667</v>
      </c>
      <c r="H2219" s="1" t="n">
        <f aca="false">+'PLANTILLA PEDIDOS'!U2223</f>
        <v>0</v>
      </c>
      <c r="I2219" s="1" t="str">
        <f aca="false">TEXT(+'PLANTILLA PEDIDOS'!V2223,0)</f>
        <v/>
      </c>
      <c r="J2219" s="1" t="str">
        <f aca="false">+'PLANTILLA PEDIDOS'!W2223</f>
        <v/>
      </c>
    </row>
    <row r="2220" customFormat="false" ht="13.8" hidden="false" customHeight="false" outlineLevel="0" collapsed="false">
      <c r="A2220" s="22" t="n">
        <f aca="false">+'PLANTILLA PEDIDOS'!$S$1</f>
        <v>45630</v>
      </c>
      <c r="B2220" s="1" t="str">
        <f aca="false">MID(+'PLANTILLA PEDIDOS'!O2224,1,4)</f>
        <v>7711</v>
      </c>
      <c r="C2220" s="1" t="str">
        <f aca="false">+'PLANTILLA PEDIDOS'!P2224</f>
        <v>GRILL Y BAR CHIPLOTE CIA LTDA</v>
      </c>
      <c r="D2220" s="1" t="str">
        <f aca="false">TEXT(+'PLANTILLA PEDIDOS'!Q2224,0)</f>
        <v>1000036920</v>
      </c>
      <c r="E2220" s="1" t="str">
        <f aca="false">TEXT(+'PLANTILLA PEDIDOS'!R2224,0)</f>
        <v>50640324</v>
      </c>
      <c r="F2220" s="1" t="str">
        <f aca="false">+'PLANTILLA PEDIDOS'!S2224</f>
        <v>EGU077</v>
      </c>
      <c r="G2220" s="1" t="str">
        <f aca="false">TEXT(+'PLANTILLA PEDIDOS'!T2224,0)</f>
        <v>814190667</v>
      </c>
      <c r="H2220" s="1" t="n">
        <f aca="false">+'PLANTILLA PEDIDOS'!U2224</f>
        <v>0</v>
      </c>
      <c r="I2220" s="1" t="str">
        <f aca="false">TEXT(+'PLANTILLA PEDIDOS'!V2224,0)</f>
        <v/>
      </c>
      <c r="J2220" s="1" t="str">
        <f aca="false">+'PLANTILLA PEDIDOS'!W2224</f>
        <v/>
      </c>
    </row>
    <row r="2221" customFormat="false" ht="13.8" hidden="false" customHeight="false" outlineLevel="0" collapsed="false">
      <c r="A2221" s="22" t="n">
        <f aca="false">+'PLANTILLA PEDIDOS'!$S$1</f>
        <v>45630</v>
      </c>
      <c r="B2221" s="1" t="str">
        <f aca="false">MID(+'PLANTILLA PEDIDOS'!O2225,1,4)</f>
        <v>7711</v>
      </c>
      <c r="C2221" s="1" t="str">
        <f aca="false">+'PLANTILLA PEDIDOS'!P2225</f>
        <v>GRILL Y BAR CHIPLOTE CIA LTDA</v>
      </c>
      <c r="D2221" s="1" t="str">
        <f aca="false">TEXT(+'PLANTILLA PEDIDOS'!Q2225,0)</f>
        <v>1000036920</v>
      </c>
      <c r="E2221" s="1" t="str">
        <f aca="false">TEXT(+'PLANTILLA PEDIDOS'!R2225,0)</f>
        <v>50640324</v>
      </c>
      <c r="F2221" s="1" t="str">
        <f aca="false">+'PLANTILLA PEDIDOS'!S2225</f>
        <v>EGU077</v>
      </c>
      <c r="G2221" s="1" t="str">
        <f aca="false">TEXT(+'PLANTILLA PEDIDOS'!T2225,0)</f>
        <v>814190667</v>
      </c>
      <c r="H2221" s="1" t="n">
        <f aca="false">+'PLANTILLA PEDIDOS'!U2225</f>
        <v>0</v>
      </c>
      <c r="I2221" s="1" t="str">
        <f aca="false">TEXT(+'PLANTILLA PEDIDOS'!V2225,0)</f>
        <v/>
      </c>
      <c r="J2221" s="1" t="str">
        <f aca="false">+'PLANTILLA PEDIDOS'!W2225</f>
        <v/>
      </c>
    </row>
    <row r="2222" customFormat="false" ht="13.8" hidden="false" customHeight="false" outlineLevel="0" collapsed="false">
      <c r="A2222" s="22" t="n">
        <f aca="false">+'PLANTILLA PEDIDOS'!$S$1</f>
        <v>45630</v>
      </c>
      <c r="B2222" s="1" t="str">
        <f aca="false">MID(+'PLANTILLA PEDIDOS'!O2226,1,4)</f>
        <v>7711</v>
      </c>
      <c r="C2222" s="1" t="str">
        <f aca="false">+'PLANTILLA PEDIDOS'!P2226</f>
        <v>GRILL Y BAR CHIPLOTE CIA LTDA</v>
      </c>
      <c r="D2222" s="1" t="str">
        <f aca="false">TEXT(+'PLANTILLA PEDIDOS'!Q2226,0)</f>
        <v>1000036920</v>
      </c>
      <c r="E2222" s="1" t="str">
        <f aca="false">TEXT(+'PLANTILLA PEDIDOS'!R2226,0)</f>
        <v>50640324</v>
      </c>
      <c r="F2222" s="1" t="str">
        <f aca="false">+'PLANTILLA PEDIDOS'!S2226</f>
        <v>EGU077</v>
      </c>
      <c r="G2222" s="1" t="str">
        <f aca="false">TEXT(+'PLANTILLA PEDIDOS'!T2226,0)</f>
        <v>814190667</v>
      </c>
      <c r="H2222" s="1" t="n">
        <f aca="false">+'PLANTILLA PEDIDOS'!U2226</f>
        <v>0</v>
      </c>
      <c r="I2222" s="1" t="str">
        <f aca="false">TEXT(+'PLANTILLA PEDIDOS'!V2226,0)</f>
        <v/>
      </c>
      <c r="J2222" s="1" t="str">
        <f aca="false">+'PLANTILLA PEDIDOS'!W2226</f>
        <v/>
      </c>
    </row>
    <row r="2223" customFormat="false" ht="13.8" hidden="false" customHeight="false" outlineLevel="0" collapsed="false">
      <c r="A2223" s="22" t="n">
        <f aca="false">+'PLANTILLA PEDIDOS'!$S$1</f>
        <v>45630</v>
      </c>
      <c r="B2223" s="1" t="str">
        <f aca="false">MID(+'PLANTILLA PEDIDOS'!O2227,1,4)</f>
        <v>7711</v>
      </c>
      <c r="C2223" s="1" t="str">
        <f aca="false">+'PLANTILLA PEDIDOS'!P2227</f>
        <v>GRILL Y BAR CHIPLOTE CIA LTDA</v>
      </c>
      <c r="D2223" s="1" t="str">
        <f aca="false">TEXT(+'PLANTILLA PEDIDOS'!Q2227,0)</f>
        <v>1000036920</v>
      </c>
      <c r="E2223" s="1" t="str">
        <f aca="false">TEXT(+'PLANTILLA PEDIDOS'!R2227,0)</f>
        <v>50640324</v>
      </c>
      <c r="F2223" s="1" t="str">
        <f aca="false">+'PLANTILLA PEDIDOS'!S2227</f>
        <v>EGU077</v>
      </c>
      <c r="G2223" s="1" t="str">
        <f aca="false">TEXT(+'PLANTILLA PEDIDOS'!T2227,0)</f>
        <v>814190667</v>
      </c>
      <c r="H2223" s="1" t="n">
        <f aca="false">+'PLANTILLA PEDIDOS'!U2227</f>
        <v>1</v>
      </c>
      <c r="I2223" s="1" t="str">
        <f aca="false">TEXT(+'PLANTILLA PEDIDOS'!V2227,0)</f>
        <v>5701</v>
      </c>
      <c r="J2223" s="1" t="n">
        <f aca="false">+'PLANTILLA PEDIDOS'!W2227</f>
        <v>1</v>
      </c>
    </row>
    <row r="2224" customFormat="false" ht="13.8" hidden="false" customHeight="false" outlineLevel="0" collapsed="false">
      <c r="A2224" s="22" t="n">
        <f aca="false">+'PLANTILLA PEDIDOS'!$S$1</f>
        <v>45630</v>
      </c>
      <c r="B2224" s="1" t="str">
        <f aca="false">MID(+'PLANTILLA PEDIDOS'!O2228,1,4)</f>
        <v>7711</v>
      </c>
      <c r="C2224" s="1" t="str">
        <f aca="false">+'PLANTILLA PEDIDOS'!P2228</f>
        <v>GRILL Y BAR CHIPLOTE CIA LTDA</v>
      </c>
      <c r="D2224" s="1" t="str">
        <f aca="false">TEXT(+'PLANTILLA PEDIDOS'!Q2228,0)</f>
        <v>1000036920</v>
      </c>
      <c r="E2224" s="1" t="str">
        <f aca="false">TEXT(+'PLANTILLA PEDIDOS'!R2228,0)</f>
        <v>50640324</v>
      </c>
      <c r="F2224" s="1" t="str">
        <f aca="false">+'PLANTILLA PEDIDOS'!S2228</f>
        <v>EGU077</v>
      </c>
      <c r="G2224" s="1" t="str">
        <f aca="false">TEXT(+'PLANTILLA PEDIDOS'!T2228,0)</f>
        <v>814190667</v>
      </c>
      <c r="H2224" s="1" t="n">
        <f aca="false">+'PLANTILLA PEDIDOS'!U2228</f>
        <v>0</v>
      </c>
      <c r="I2224" s="1" t="str">
        <f aca="false">TEXT(+'PLANTILLA PEDIDOS'!V2228,0)</f>
        <v/>
      </c>
      <c r="J2224" s="1" t="str">
        <f aca="false">+'PLANTILLA PEDIDOS'!W2228</f>
        <v/>
      </c>
    </row>
    <row r="2225" customFormat="false" ht="13.8" hidden="false" customHeight="false" outlineLevel="0" collapsed="false">
      <c r="A2225" s="22" t="n">
        <f aca="false">+'PLANTILLA PEDIDOS'!$S$1</f>
        <v>45630</v>
      </c>
      <c r="B2225" s="1" t="str">
        <f aca="false">MID(+'PLANTILLA PEDIDOS'!O2229,1,4)</f>
        <v>7711</v>
      </c>
      <c r="C2225" s="1" t="str">
        <f aca="false">+'PLANTILLA PEDIDOS'!P2229</f>
        <v>GRILL Y BAR CHIPLOTE CIA LTDA</v>
      </c>
      <c r="D2225" s="1" t="str">
        <f aca="false">TEXT(+'PLANTILLA PEDIDOS'!Q2229,0)</f>
        <v>1000036920</v>
      </c>
      <c r="E2225" s="1" t="str">
        <f aca="false">TEXT(+'PLANTILLA PEDIDOS'!R2229,0)</f>
        <v>50640324</v>
      </c>
      <c r="F2225" s="1" t="str">
        <f aca="false">+'PLANTILLA PEDIDOS'!S2229</f>
        <v>EGU077</v>
      </c>
      <c r="G2225" s="1" t="str">
        <f aca="false">TEXT(+'PLANTILLA PEDIDOS'!T2229,0)</f>
        <v>814190667</v>
      </c>
      <c r="H2225" s="1" t="n">
        <f aca="false">+'PLANTILLA PEDIDOS'!U2229</f>
        <v>0</v>
      </c>
      <c r="I2225" s="1" t="str">
        <f aca="false">TEXT(+'PLANTILLA PEDIDOS'!V2229,0)</f>
        <v/>
      </c>
      <c r="J2225" s="1" t="str">
        <f aca="false">+'PLANTILLA PEDIDOS'!W2229</f>
        <v/>
      </c>
    </row>
    <row r="2226" customFormat="false" ht="13.8" hidden="false" customHeight="false" outlineLevel="0" collapsed="false">
      <c r="A2226" s="22" t="n">
        <f aca="false">+'PLANTILLA PEDIDOS'!$S$1</f>
        <v>45630</v>
      </c>
      <c r="B2226" s="1" t="str">
        <f aca="false">MID(+'PLANTILLA PEDIDOS'!O2230,1,4)</f>
        <v>7711</v>
      </c>
      <c r="C2226" s="1" t="str">
        <f aca="false">+'PLANTILLA PEDIDOS'!P2230</f>
        <v>GRILL Y BAR CHIPLOTE CIA LTDA</v>
      </c>
      <c r="D2226" s="1" t="str">
        <f aca="false">TEXT(+'PLANTILLA PEDIDOS'!Q2230,0)</f>
        <v>1000036920</v>
      </c>
      <c r="E2226" s="1" t="str">
        <f aca="false">TEXT(+'PLANTILLA PEDIDOS'!R2230,0)</f>
        <v>50640324</v>
      </c>
      <c r="F2226" s="1" t="str">
        <f aca="false">+'PLANTILLA PEDIDOS'!S2230</f>
        <v>EGU077</v>
      </c>
      <c r="G2226" s="1" t="str">
        <f aca="false">TEXT(+'PLANTILLA PEDIDOS'!T2230,0)</f>
        <v>814190667</v>
      </c>
      <c r="H2226" s="1" t="n">
        <f aca="false">+'PLANTILLA PEDIDOS'!U2230</f>
        <v>0</v>
      </c>
      <c r="I2226" s="1" t="str">
        <f aca="false">TEXT(+'PLANTILLA PEDIDOS'!V2230,0)</f>
        <v/>
      </c>
      <c r="J2226" s="1" t="str">
        <f aca="false">+'PLANTILLA PEDIDOS'!W2230</f>
        <v/>
      </c>
    </row>
    <row r="2227" customFormat="false" ht="13.8" hidden="false" customHeight="false" outlineLevel="0" collapsed="false">
      <c r="A2227" s="22" t="n">
        <f aca="false">+'PLANTILLA PEDIDOS'!$S$1</f>
        <v>45630</v>
      </c>
      <c r="B2227" s="1" t="str">
        <f aca="false">MID(+'PLANTILLA PEDIDOS'!O2231,1,4)</f>
        <v>7711</v>
      </c>
      <c r="C2227" s="1" t="str">
        <f aca="false">+'PLANTILLA PEDIDOS'!P2231</f>
        <v>GRILL Y BAR CHIPLOTE CIA LTDA</v>
      </c>
      <c r="D2227" s="1" t="str">
        <f aca="false">TEXT(+'PLANTILLA PEDIDOS'!Q2231,0)</f>
        <v>1000036920</v>
      </c>
      <c r="E2227" s="1" t="str">
        <f aca="false">TEXT(+'PLANTILLA PEDIDOS'!R2231,0)</f>
        <v>50640324</v>
      </c>
      <c r="F2227" s="1" t="str">
        <f aca="false">+'PLANTILLA PEDIDOS'!S2231</f>
        <v>EGU077</v>
      </c>
      <c r="G2227" s="1" t="str">
        <f aca="false">TEXT(+'PLANTILLA PEDIDOS'!T2231,0)</f>
        <v>814190667</v>
      </c>
      <c r="H2227" s="1" t="n">
        <f aca="false">+'PLANTILLA PEDIDOS'!U2231</f>
        <v>0</v>
      </c>
      <c r="I2227" s="1" t="str">
        <f aca="false">TEXT(+'PLANTILLA PEDIDOS'!V2231,0)</f>
        <v/>
      </c>
      <c r="J2227" s="1" t="str">
        <f aca="false">+'PLANTILLA PEDIDOS'!W2231</f>
        <v/>
      </c>
    </row>
    <row r="2228" customFormat="false" ht="13.8" hidden="false" customHeight="false" outlineLevel="0" collapsed="false">
      <c r="A2228" s="22" t="n">
        <f aca="false">+'PLANTILLA PEDIDOS'!$S$1</f>
        <v>45630</v>
      </c>
      <c r="B2228" s="1" t="str">
        <f aca="false">MID(+'PLANTILLA PEDIDOS'!O2232,1,4)</f>
        <v>7711</v>
      </c>
      <c r="C2228" s="1" t="str">
        <f aca="false">+'PLANTILLA PEDIDOS'!P2232</f>
        <v>GRILL Y BAR CHIPLOTE CIA LTDA</v>
      </c>
      <c r="D2228" s="1" t="str">
        <f aca="false">TEXT(+'PLANTILLA PEDIDOS'!Q2232,0)</f>
        <v>1000036920</v>
      </c>
      <c r="E2228" s="1" t="str">
        <f aca="false">TEXT(+'PLANTILLA PEDIDOS'!R2232,0)</f>
        <v>50640324</v>
      </c>
      <c r="F2228" s="1" t="str">
        <f aca="false">+'PLANTILLA PEDIDOS'!S2232</f>
        <v>EGU077</v>
      </c>
      <c r="G2228" s="1" t="str">
        <f aca="false">TEXT(+'PLANTILLA PEDIDOS'!T2232,0)</f>
        <v>814190667</v>
      </c>
      <c r="H2228" s="1" t="n">
        <f aca="false">+'PLANTILLA PEDIDOS'!U2232</f>
        <v>0</v>
      </c>
      <c r="I2228" s="1" t="str">
        <f aca="false">TEXT(+'PLANTILLA PEDIDOS'!V2232,0)</f>
        <v/>
      </c>
      <c r="J2228" s="1" t="str">
        <f aca="false">+'PLANTILLA PEDIDOS'!W2232</f>
        <v/>
      </c>
    </row>
    <row r="2229" customFormat="false" ht="13.8" hidden="false" customHeight="false" outlineLevel="0" collapsed="false">
      <c r="A2229" s="22" t="n">
        <f aca="false">+'PLANTILLA PEDIDOS'!$S$1</f>
        <v>45630</v>
      </c>
      <c r="B2229" s="1" t="str">
        <f aca="false">MID(+'PLANTILLA PEDIDOS'!O2233,1,4)</f>
        <v>7711</v>
      </c>
      <c r="C2229" s="1" t="str">
        <f aca="false">+'PLANTILLA PEDIDOS'!P2233</f>
        <v>GRILL Y BAR CHIPLOTE CIA LTDA</v>
      </c>
      <c r="D2229" s="1" t="str">
        <f aca="false">TEXT(+'PLANTILLA PEDIDOS'!Q2233,0)</f>
        <v>1000036920</v>
      </c>
      <c r="E2229" s="1" t="str">
        <f aca="false">TEXT(+'PLANTILLA PEDIDOS'!R2233,0)</f>
        <v>50640324</v>
      </c>
      <c r="F2229" s="1" t="str">
        <f aca="false">+'PLANTILLA PEDIDOS'!S2233</f>
        <v>EGU077</v>
      </c>
      <c r="G2229" s="1" t="str">
        <f aca="false">TEXT(+'PLANTILLA PEDIDOS'!T2233,0)</f>
        <v>814190667</v>
      </c>
      <c r="H2229" s="1" t="n">
        <f aca="false">+'PLANTILLA PEDIDOS'!U2233</f>
        <v>0</v>
      </c>
      <c r="I2229" s="1" t="str">
        <f aca="false">TEXT(+'PLANTILLA PEDIDOS'!V2233,0)</f>
        <v/>
      </c>
      <c r="J2229" s="1" t="str">
        <f aca="false">+'PLANTILLA PEDIDOS'!W2233</f>
        <v/>
      </c>
    </row>
    <row r="2230" customFormat="false" ht="13.8" hidden="false" customHeight="false" outlineLevel="0" collapsed="false">
      <c r="A2230" s="22" t="n">
        <f aca="false">+'PLANTILLA PEDIDOS'!$S$1</f>
        <v>45630</v>
      </c>
      <c r="B2230" s="1" t="str">
        <f aca="false">MID(+'PLANTILLA PEDIDOS'!O2234,1,4)</f>
        <v>7711</v>
      </c>
      <c r="C2230" s="1" t="str">
        <f aca="false">+'PLANTILLA PEDIDOS'!P2234</f>
        <v>GRILL Y BAR CHIPLOTE CIA LTDA</v>
      </c>
      <c r="D2230" s="1" t="str">
        <f aca="false">TEXT(+'PLANTILLA PEDIDOS'!Q2234,0)</f>
        <v>1000036920</v>
      </c>
      <c r="E2230" s="1" t="str">
        <f aca="false">TEXT(+'PLANTILLA PEDIDOS'!R2234,0)</f>
        <v>50640324</v>
      </c>
      <c r="F2230" s="1" t="str">
        <f aca="false">+'PLANTILLA PEDIDOS'!S2234</f>
        <v>EGU077</v>
      </c>
      <c r="G2230" s="1" t="str">
        <f aca="false">TEXT(+'PLANTILLA PEDIDOS'!T2234,0)</f>
        <v>814190667</v>
      </c>
      <c r="H2230" s="1" t="n">
        <f aca="false">+'PLANTILLA PEDIDOS'!U2234</f>
        <v>0</v>
      </c>
      <c r="I2230" s="1" t="str">
        <f aca="false">TEXT(+'PLANTILLA PEDIDOS'!V2234,0)</f>
        <v/>
      </c>
      <c r="J2230" s="1" t="str">
        <f aca="false">+'PLANTILLA PEDIDOS'!W2234</f>
        <v/>
      </c>
    </row>
    <row r="2231" customFormat="false" ht="13.8" hidden="false" customHeight="false" outlineLevel="0" collapsed="false">
      <c r="A2231" s="22" t="n">
        <f aca="false">+'PLANTILLA PEDIDOS'!$S$1</f>
        <v>45630</v>
      </c>
      <c r="B2231" s="1" t="str">
        <f aca="false">MID(+'PLANTILLA PEDIDOS'!O2235,1,4)</f>
        <v>7711</v>
      </c>
      <c r="C2231" s="1" t="str">
        <f aca="false">+'PLANTILLA PEDIDOS'!P2235</f>
        <v>GRILL Y BAR CHIPLOTE CIA LTDA</v>
      </c>
      <c r="D2231" s="1" t="str">
        <f aca="false">TEXT(+'PLANTILLA PEDIDOS'!Q2235,0)</f>
        <v>1000036920</v>
      </c>
      <c r="E2231" s="1" t="str">
        <f aca="false">TEXT(+'PLANTILLA PEDIDOS'!R2235,0)</f>
        <v>50640324</v>
      </c>
      <c r="F2231" s="1" t="str">
        <f aca="false">+'PLANTILLA PEDIDOS'!S2235</f>
        <v>EGU077</v>
      </c>
      <c r="G2231" s="1" t="str">
        <f aca="false">TEXT(+'PLANTILLA PEDIDOS'!T2235,0)</f>
        <v>814190667</v>
      </c>
      <c r="H2231" s="1" t="n">
        <f aca="false">+'PLANTILLA PEDIDOS'!U2235</f>
        <v>0</v>
      </c>
      <c r="I2231" s="1" t="str">
        <f aca="false">TEXT(+'PLANTILLA PEDIDOS'!V2235,0)</f>
        <v/>
      </c>
      <c r="J2231" s="1" t="str">
        <f aca="false">+'PLANTILLA PEDIDOS'!W2235</f>
        <v/>
      </c>
    </row>
    <row r="2232" customFormat="false" ht="13.8" hidden="false" customHeight="false" outlineLevel="0" collapsed="false">
      <c r="A2232" s="22" t="n">
        <f aca="false">+'PLANTILLA PEDIDOS'!$S$1</f>
        <v>45630</v>
      </c>
      <c r="B2232" s="1" t="str">
        <f aca="false">MID(+'PLANTILLA PEDIDOS'!O2236,1,4)</f>
        <v>7711</v>
      </c>
      <c r="C2232" s="1" t="str">
        <f aca="false">+'PLANTILLA PEDIDOS'!P2236</f>
        <v>GRILL Y BAR CHIPLOTE CIA LTDA</v>
      </c>
      <c r="D2232" s="1" t="str">
        <f aca="false">TEXT(+'PLANTILLA PEDIDOS'!Q2236,0)</f>
        <v>1000036920</v>
      </c>
      <c r="E2232" s="1" t="str">
        <f aca="false">TEXT(+'PLANTILLA PEDIDOS'!R2236,0)</f>
        <v>50640324</v>
      </c>
      <c r="F2232" s="1" t="str">
        <f aca="false">+'PLANTILLA PEDIDOS'!S2236</f>
        <v>EGU077</v>
      </c>
      <c r="G2232" s="1" t="str">
        <f aca="false">TEXT(+'PLANTILLA PEDIDOS'!T2236,0)</f>
        <v>814190667</v>
      </c>
      <c r="H2232" s="1" t="n">
        <f aca="false">+'PLANTILLA PEDIDOS'!U2236</f>
        <v>0</v>
      </c>
      <c r="I2232" s="1" t="str">
        <f aca="false">TEXT(+'PLANTILLA PEDIDOS'!V2236,0)</f>
        <v/>
      </c>
      <c r="J2232" s="1" t="str">
        <f aca="false">+'PLANTILLA PEDIDOS'!W2236</f>
        <v/>
      </c>
    </row>
    <row r="2233" customFormat="false" ht="13.8" hidden="false" customHeight="false" outlineLevel="0" collapsed="false">
      <c r="A2233" s="22" t="n">
        <f aca="false">+'PLANTILLA PEDIDOS'!$S$1</f>
        <v>45630</v>
      </c>
      <c r="B2233" s="1" t="str">
        <f aca="false">MID(+'PLANTILLA PEDIDOS'!O2237,1,4)</f>
        <v>7711</v>
      </c>
      <c r="C2233" s="1" t="str">
        <f aca="false">+'PLANTILLA PEDIDOS'!P2237</f>
        <v>GRILL Y BAR CHIPLOTE CIA LTDA</v>
      </c>
      <c r="D2233" s="1" t="str">
        <f aca="false">TEXT(+'PLANTILLA PEDIDOS'!Q2237,0)</f>
        <v>1000036920</v>
      </c>
      <c r="E2233" s="1" t="str">
        <f aca="false">TEXT(+'PLANTILLA PEDIDOS'!R2237,0)</f>
        <v>50640324</v>
      </c>
      <c r="F2233" s="1" t="str">
        <f aca="false">+'PLANTILLA PEDIDOS'!S2237</f>
        <v>EGU077</v>
      </c>
      <c r="G2233" s="1" t="str">
        <f aca="false">TEXT(+'PLANTILLA PEDIDOS'!T2237,0)</f>
        <v>814190667</v>
      </c>
      <c r="H2233" s="1" t="n">
        <f aca="false">+'PLANTILLA PEDIDOS'!U2237</f>
        <v>0</v>
      </c>
      <c r="I2233" s="1" t="str">
        <f aca="false">TEXT(+'PLANTILLA PEDIDOS'!V2237,0)</f>
        <v/>
      </c>
      <c r="J2233" s="1" t="str">
        <f aca="false">+'PLANTILLA PEDIDOS'!W2237</f>
        <v/>
      </c>
    </row>
    <row r="2234" customFormat="false" ht="13.8" hidden="false" customHeight="false" outlineLevel="0" collapsed="false">
      <c r="A2234" s="22" t="n">
        <f aca="false">+'PLANTILLA PEDIDOS'!$S$1</f>
        <v>45630</v>
      </c>
      <c r="B2234" s="1" t="str">
        <f aca="false">MID(+'PLANTILLA PEDIDOS'!O2238,1,4)</f>
        <v>7711</v>
      </c>
      <c r="C2234" s="1" t="str">
        <f aca="false">+'PLANTILLA PEDIDOS'!P2238</f>
        <v>GRILL Y BAR CHIPLOTE CIA LTDA</v>
      </c>
      <c r="D2234" s="1" t="str">
        <f aca="false">TEXT(+'PLANTILLA PEDIDOS'!Q2238,0)</f>
        <v>1000036920</v>
      </c>
      <c r="E2234" s="1" t="str">
        <f aca="false">TEXT(+'PLANTILLA PEDIDOS'!R2238,0)</f>
        <v>50640324</v>
      </c>
      <c r="F2234" s="1" t="str">
        <f aca="false">+'PLANTILLA PEDIDOS'!S2238</f>
        <v>EGU077</v>
      </c>
      <c r="G2234" s="1" t="str">
        <f aca="false">TEXT(+'PLANTILLA PEDIDOS'!T2238,0)</f>
        <v>814190667</v>
      </c>
      <c r="H2234" s="1" t="n">
        <f aca="false">+'PLANTILLA PEDIDOS'!U2238</f>
        <v>0</v>
      </c>
      <c r="I2234" s="1" t="str">
        <f aca="false">TEXT(+'PLANTILLA PEDIDOS'!V2238,0)</f>
        <v/>
      </c>
      <c r="J2234" s="1" t="str">
        <f aca="false">+'PLANTILLA PEDIDOS'!W2238</f>
        <v/>
      </c>
    </row>
    <row r="2235" customFormat="false" ht="13.8" hidden="false" customHeight="false" outlineLevel="0" collapsed="false">
      <c r="A2235" s="22" t="n">
        <f aca="false">+'PLANTILLA PEDIDOS'!$S$1</f>
        <v>45630</v>
      </c>
      <c r="B2235" s="1" t="str">
        <f aca="false">MID(+'PLANTILLA PEDIDOS'!O2239,1,4)</f>
        <v>7711</v>
      </c>
      <c r="C2235" s="1" t="str">
        <f aca="false">+'PLANTILLA PEDIDOS'!P2239</f>
        <v>GRILL Y BAR CHIPLOTE CIA LTDA</v>
      </c>
      <c r="D2235" s="1" t="str">
        <f aca="false">TEXT(+'PLANTILLA PEDIDOS'!Q2239,0)</f>
        <v>1000036920</v>
      </c>
      <c r="E2235" s="1" t="str">
        <f aca="false">TEXT(+'PLANTILLA PEDIDOS'!R2239,0)</f>
        <v>50640324</v>
      </c>
      <c r="F2235" s="1" t="str">
        <f aca="false">+'PLANTILLA PEDIDOS'!S2239</f>
        <v>EGU077</v>
      </c>
      <c r="G2235" s="1" t="str">
        <f aca="false">TEXT(+'PLANTILLA PEDIDOS'!T2239,0)</f>
        <v>814190667</v>
      </c>
      <c r="H2235" s="1" t="n">
        <f aca="false">+'PLANTILLA PEDIDOS'!U2239</f>
        <v>0</v>
      </c>
      <c r="I2235" s="1" t="str">
        <f aca="false">TEXT(+'PLANTILLA PEDIDOS'!V2239,0)</f>
        <v/>
      </c>
      <c r="J2235" s="1" t="str">
        <f aca="false">+'PLANTILLA PEDIDOS'!W2239</f>
        <v/>
      </c>
    </row>
    <row r="2236" customFormat="false" ht="13.8" hidden="false" customHeight="false" outlineLevel="0" collapsed="false">
      <c r="A2236" s="22" t="n">
        <f aca="false">+'PLANTILLA PEDIDOS'!$S$1</f>
        <v>45630</v>
      </c>
      <c r="B2236" s="1" t="str">
        <f aca="false">MID(+'PLANTILLA PEDIDOS'!O2240,1,4)</f>
        <v>7711</v>
      </c>
      <c r="C2236" s="1" t="str">
        <f aca="false">+'PLANTILLA PEDIDOS'!P2240</f>
        <v>GRILL Y BAR CHIPLOTE CIA LTDA</v>
      </c>
      <c r="D2236" s="1" t="str">
        <f aca="false">TEXT(+'PLANTILLA PEDIDOS'!Q2240,0)</f>
        <v>1000036920</v>
      </c>
      <c r="E2236" s="1" t="str">
        <f aca="false">TEXT(+'PLANTILLA PEDIDOS'!R2240,0)</f>
        <v>50640324</v>
      </c>
      <c r="F2236" s="1" t="str">
        <f aca="false">+'PLANTILLA PEDIDOS'!S2240</f>
        <v>EGU077</v>
      </c>
      <c r="G2236" s="1" t="str">
        <f aca="false">TEXT(+'PLANTILLA PEDIDOS'!T2240,0)</f>
        <v>814190667</v>
      </c>
      <c r="H2236" s="1" t="n">
        <f aca="false">+'PLANTILLA PEDIDOS'!U2240</f>
        <v>0</v>
      </c>
      <c r="I2236" s="1" t="str">
        <f aca="false">TEXT(+'PLANTILLA PEDIDOS'!V2240,0)</f>
        <v/>
      </c>
      <c r="J2236" s="1" t="str">
        <f aca="false">+'PLANTILLA PEDIDOS'!W2240</f>
        <v/>
      </c>
    </row>
    <row r="2237" customFormat="false" ht="13.8" hidden="false" customHeight="false" outlineLevel="0" collapsed="false">
      <c r="A2237" s="22" t="n">
        <f aca="false">+'PLANTILLA PEDIDOS'!$S$1</f>
        <v>45630</v>
      </c>
      <c r="B2237" s="1" t="str">
        <f aca="false">MID(+'PLANTILLA PEDIDOS'!O2241,1,4)</f>
        <v>7711</v>
      </c>
      <c r="C2237" s="1" t="str">
        <f aca="false">+'PLANTILLA PEDIDOS'!P2241</f>
        <v>GRILL Y BAR CHIPLOTE CIA LTDA</v>
      </c>
      <c r="D2237" s="1" t="str">
        <f aca="false">TEXT(+'PLANTILLA PEDIDOS'!Q2241,0)</f>
        <v>1000036920</v>
      </c>
      <c r="E2237" s="1" t="str">
        <f aca="false">TEXT(+'PLANTILLA PEDIDOS'!R2241,0)</f>
        <v>50640324</v>
      </c>
      <c r="F2237" s="1" t="str">
        <f aca="false">+'PLANTILLA PEDIDOS'!S2241</f>
        <v>EGU077</v>
      </c>
      <c r="G2237" s="1" t="str">
        <f aca="false">TEXT(+'PLANTILLA PEDIDOS'!T2241,0)</f>
        <v>814190667</v>
      </c>
      <c r="H2237" s="1" t="n">
        <f aca="false">+'PLANTILLA PEDIDOS'!U2241</f>
        <v>0</v>
      </c>
      <c r="I2237" s="1" t="str">
        <f aca="false">TEXT(+'PLANTILLA PEDIDOS'!V2241,0)</f>
        <v/>
      </c>
      <c r="J2237" s="1" t="str">
        <f aca="false">+'PLANTILLA PEDIDOS'!W2241</f>
        <v/>
      </c>
    </row>
    <row r="2238" customFormat="false" ht="13.8" hidden="false" customHeight="false" outlineLevel="0" collapsed="false">
      <c r="A2238" s="22" t="n">
        <f aca="false">+'PLANTILLA PEDIDOS'!$S$1</f>
        <v>45630</v>
      </c>
      <c r="B2238" s="1" t="str">
        <f aca="false">MID(+'PLANTILLA PEDIDOS'!O2242,1,4)</f>
        <v>7711</v>
      </c>
      <c r="C2238" s="1" t="str">
        <f aca="false">+'PLANTILLA PEDIDOS'!P2242</f>
        <v>GRILL Y BAR CHIPLOTE CIA LTDA</v>
      </c>
      <c r="D2238" s="1" t="str">
        <f aca="false">TEXT(+'PLANTILLA PEDIDOS'!Q2242,0)</f>
        <v>1000036920</v>
      </c>
      <c r="E2238" s="1" t="str">
        <f aca="false">TEXT(+'PLANTILLA PEDIDOS'!R2242,0)</f>
        <v>50640324</v>
      </c>
      <c r="F2238" s="1" t="str">
        <f aca="false">+'PLANTILLA PEDIDOS'!S2242</f>
        <v>EGU077</v>
      </c>
      <c r="G2238" s="1" t="str">
        <f aca="false">TEXT(+'PLANTILLA PEDIDOS'!T2242,0)</f>
        <v>814190667</v>
      </c>
      <c r="H2238" s="1" t="n">
        <f aca="false">+'PLANTILLA PEDIDOS'!U2242</f>
        <v>0</v>
      </c>
      <c r="I2238" s="1" t="str">
        <f aca="false">TEXT(+'PLANTILLA PEDIDOS'!V2242,0)</f>
        <v/>
      </c>
      <c r="J2238" s="1" t="str">
        <f aca="false">+'PLANTILLA PEDIDOS'!W2242</f>
        <v/>
      </c>
    </row>
    <row r="2239" customFormat="false" ht="13.8" hidden="false" customHeight="false" outlineLevel="0" collapsed="false">
      <c r="A2239" s="22" t="n">
        <f aca="false">+'PLANTILLA PEDIDOS'!$S$1</f>
        <v>45630</v>
      </c>
      <c r="B2239" s="1" t="str">
        <f aca="false">MID(+'PLANTILLA PEDIDOS'!O2243,1,4)</f>
        <v>7711</v>
      </c>
      <c r="C2239" s="1" t="str">
        <f aca="false">+'PLANTILLA PEDIDOS'!P2243</f>
        <v>GRILL Y BAR CHIPLOTE CIA LTDA</v>
      </c>
      <c r="D2239" s="1" t="str">
        <f aca="false">TEXT(+'PLANTILLA PEDIDOS'!Q2243,0)</f>
        <v>1000036920</v>
      </c>
      <c r="E2239" s="1" t="str">
        <f aca="false">TEXT(+'PLANTILLA PEDIDOS'!R2243,0)</f>
        <v>50640324</v>
      </c>
      <c r="F2239" s="1" t="str">
        <f aca="false">+'PLANTILLA PEDIDOS'!S2243</f>
        <v>EGU077</v>
      </c>
      <c r="G2239" s="1" t="str">
        <f aca="false">TEXT(+'PLANTILLA PEDIDOS'!T2243,0)</f>
        <v>814190667</v>
      </c>
      <c r="H2239" s="1" t="n">
        <f aca="false">+'PLANTILLA PEDIDOS'!U2243</f>
        <v>0</v>
      </c>
      <c r="I2239" s="1" t="str">
        <f aca="false">TEXT(+'PLANTILLA PEDIDOS'!V2243,0)</f>
        <v/>
      </c>
      <c r="J2239" s="1" t="str">
        <f aca="false">+'PLANTILLA PEDIDOS'!W2243</f>
        <v/>
      </c>
    </row>
    <row r="2240" customFormat="false" ht="13.8" hidden="false" customHeight="false" outlineLevel="0" collapsed="false">
      <c r="A2240" s="22" t="n">
        <f aca="false">+'PLANTILLA PEDIDOS'!$S$1</f>
        <v>45630</v>
      </c>
      <c r="B2240" s="1" t="str">
        <f aca="false">MID(+'PLANTILLA PEDIDOS'!O2244,1,4)</f>
        <v>7711</v>
      </c>
      <c r="C2240" s="1" t="str">
        <f aca="false">+'PLANTILLA PEDIDOS'!P2244</f>
        <v>GRILL Y BAR CHIPLOTE CIA LTDA</v>
      </c>
      <c r="D2240" s="1" t="str">
        <f aca="false">TEXT(+'PLANTILLA PEDIDOS'!Q2244,0)</f>
        <v>1000036920</v>
      </c>
      <c r="E2240" s="1" t="str">
        <f aca="false">TEXT(+'PLANTILLA PEDIDOS'!R2244,0)</f>
        <v>50640324</v>
      </c>
      <c r="F2240" s="1" t="str">
        <f aca="false">+'PLANTILLA PEDIDOS'!S2244</f>
        <v>EGU077</v>
      </c>
      <c r="G2240" s="1" t="str">
        <f aca="false">TEXT(+'PLANTILLA PEDIDOS'!T2244,0)</f>
        <v>814190667</v>
      </c>
      <c r="H2240" s="1" t="n">
        <f aca="false">+'PLANTILLA PEDIDOS'!U2244</f>
        <v>0</v>
      </c>
      <c r="I2240" s="1" t="str">
        <f aca="false">TEXT(+'PLANTILLA PEDIDOS'!V2244,0)</f>
        <v/>
      </c>
      <c r="J2240" s="1" t="str">
        <f aca="false">+'PLANTILLA PEDIDOS'!W2244</f>
        <v/>
      </c>
    </row>
    <row r="2241" customFormat="false" ht="13.8" hidden="false" customHeight="false" outlineLevel="0" collapsed="false">
      <c r="A2241" s="22" t="n">
        <f aca="false">+'PLANTILLA PEDIDOS'!$S$1</f>
        <v>45630</v>
      </c>
      <c r="B2241" s="1" t="str">
        <f aca="false">MID(+'PLANTILLA PEDIDOS'!O2245,1,4)</f>
        <v>7711</v>
      </c>
      <c r="C2241" s="1" t="str">
        <f aca="false">+'PLANTILLA PEDIDOS'!P2245</f>
        <v>GRILL Y BAR CHIPLOTE CIA LTDA</v>
      </c>
      <c r="D2241" s="1" t="str">
        <f aca="false">TEXT(+'PLANTILLA PEDIDOS'!Q2245,0)</f>
        <v>1000036920</v>
      </c>
      <c r="E2241" s="1" t="str">
        <f aca="false">TEXT(+'PLANTILLA PEDIDOS'!R2245,0)</f>
        <v>50640324</v>
      </c>
      <c r="F2241" s="1" t="str">
        <f aca="false">+'PLANTILLA PEDIDOS'!S2245</f>
        <v>EGU077</v>
      </c>
      <c r="G2241" s="1" t="str">
        <f aca="false">TEXT(+'PLANTILLA PEDIDOS'!T2245,0)</f>
        <v>814190667</v>
      </c>
      <c r="H2241" s="1" t="n">
        <f aca="false">+'PLANTILLA PEDIDOS'!U2245</f>
        <v>0</v>
      </c>
      <c r="I2241" s="1" t="str">
        <f aca="false">TEXT(+'PLANTILLA PEDIDOS'!V2245,0)</f>
        <v/>
      </c>
      <c r="J2241" s="1" t="str">
        <f aca="false">+'PLANTILLA PEDIDOS'!W2245</f>
        <v/>
      </c>
    </row>
    <row r="2242" customFormat="false" ht="13.8" hidden="false" customHeight="false" outlineLevel="0" collapsed="false">
      <c r="A2242" s="22" t="n">
        <f aca="false">+'PLANTILLA PEDIDOS'!$S$1</f>
        <v>45630</v>
      </c>
      <c r="B2242" s="1" t="str">
        <f aca="false">MID(+'PLANTILLA PEDIDOS'!O2246,1,4)</f>
        <v>7711</v>
      </c>
      <c r="C2242" s="1" t="str">
        <f aca="false">+'PLANTILLA PEDIDOS'!P2246</f>
        <v>GRILL Y BAR CHIPLOTE CIA LTDA</v>
      </c>
      <c r="D2242" s="1" t="str">
        <f aca="false">TEXT(+'PLANTILLA PEDIDOS'!Q2246,0)</f>
        <v>1000036920</v>
      </c>
      <c r="E2242" s="1" t="str">
        <f aca="false">TEXT(+'PLANTILLA PEDIDOS'!R2246,0)</f>
        <v>50640324</v>
      </c>
      <c r="F2242" s="1" t="str">
        <f aca="false">+'PLANTILLA PEDIDOS'!S2246</f>
        <v>EGU077</v>
      </c>
      <c r="G2242" s="1" t="str">
        <f aca="false">TEXT(+'PLANTILLA PEDIDOS'!T2246,0)</f>
        <v>814190667</v>
      </c>
      <c r="H2242" s="1" t="n">
        <f aca="false">+'PLANTILLA PEDIDOS'!U2246</f>
        <v>0</v>
      </c>
      <c r="I2242" s="1" t="str">
        <f aca="false">TEXT(+'PLANTILLA PEDIDOS'!V2246,0)</f>
        <v/>
      </c>
      <c r="J2242" s="1" t="str">
        <f aca="false">+'PLANTILLA PEDIDOS'!W2246</f>
        <v/>
      </c>
    </row>
    <row r="2243" customFormat="false" ht="13.8" hidden="false" customHeight="false" outlineLevel="0" collapsed="false">
      <c r="A2243" s="22" t="n">
        <f aca="false">+'PLANTILLA PEDIDOS'!$S$1</f>
        <v>45630</v>
      </c>
      <c r="B2243" s="1" t="str">
        <f aca="false">MID(+'PLANTILLA PEDIDOS'!O2247,1,4)</f>
        <v>7711</v>
      </c>
      <c r="C2243" s="1" t="str">
        <f aca="false">+'PLANTILLA PEDIDOS'!P2247</f>
        <v>GRILL Y BAR CHIPLOTE CIA LTDA</v>
      </c>
      <c r="D2243" s="1" t="str">
        <f aca="false">TEXT(+'PLANTILLA PEDIDOS'!Q2247,0)</f>
        <v>1000036920</v>
      </c>
      <c r="E2243" s="1" t="str">
        <f aca="false">TEXT(+'PLANTILLA PEDIDOS'!R2247,0)</f>
        <v>50640324</v>
      </c>
      <c r="F2243" s="1" t="str">
        <f aca="false">+'PLANTILLA PEDIDOS'!S2247</f>
        <v>EGU077</v>
      </c>
      <c r="G2243" s="1" t="str">
        <f aca="false">TEXT(+'PLANTILLA PEDIDOS'!T2247,0)</f>
        <v>814190667</v>
      </c>
      <c r="H2243" s="1" t="n">
        <f aca="false">+'PLANTILLA PEDIDOS'!U2247</f>
        <v>0</v>
      </c>
      <c r="I2243" s="1" t="str">
        <f aca="false">TEXT(+'PLANTILLA PEDIDOS'!V2247,0)</f>
        <v/>
      </c>
      <c r="J2243" s="1" t="str">
        <f aca="false">+'PLANTILLA PEDIDOS'!W2247</f>
        <v/>
      </c>
    </row>
    <row r="2244" customFormat="false" ht="13.8" hidden="false" customHeight="false" outlineLevel="0" collapsed="false">
      <c r="A2244" s="22" t="n">
        <f aca="false">+'PLANTILLA PEDIDOS'!$S$1</f>
        <v>45630</v>
      </c>
      <c r="B2244" s="1" t="str">
        <f aca="false">MID(+'PLANTILLA PEDIDOS'!O2248,1,4)</f>
        <v>7711</v>
      </c>
      <c r="C2244" s="1" t="str">
        <f aca="false">+'PLANTILLA PEDIDOS'!P2248</f>
        <v>GRILL Y BAR CHIPLOTE CIA LTDA</v>
      </c>
      <c r="D2244" s="1" t="str">
        <f aca="false">TEXT(+'PLANTILLA PEDIDOS'!Q2248,0)</f>
        <v>1000036920</v>
      </c>
      <c r="E2244" s="1" t="str">
        <f aca="false">TEXT(+'PLANTILLA PEDIDOS'!R2248,0)</f>
        <v>50640324</v>
      </c>
      <c r="F2244" s="1" t="str">
        <f aca="false">+'PLANTILLA PEDIDOS'!S2248</f>
        <v>EGU077</v>
      </c>
      <c r="G2244" s="1" t="str">
        <f aca="false">TEXT(+'PLANTILLA PEDIDOS'!T2248,0)</f>
        <v>814190667</v>
      </c>
      <c r="H2244" s="1" t="n">
        <f aca="false">+'PLANTILLA PEDIDOS'!U2248</f>
        <v>0</v>
      </c>
      <c r="I2244" s="1" t="str">
        <f aca="false">TEXT(+'PLANTILLA PEDIDOS'!V2248,0)</f>
        <v/>
      </c>
      <c r="J2244" s="1" t="str">
        <f aca="false">+'PLANTILLA PEDIDOS'!W2248</f>
        <v/>
      </c>
    </row>
    <row r="2245" customFormat="false" ht="13.8" hidden="false" customHeight="false" outlineLevel="0" collapsed="false">
      <c r="A2245" s="22" t="n">
        <f aca="false">+'PLANTILLA PEDIDOS'!$S$1</f>
        <v>45630</v>
      </c>
      <c r="B2245" s="1" t="str">
        <f aca="false">MID(+'PLANTILLA PEDIDOS'!O2249,1,4)</f>
        <v>7711</v>
      </c>
      <c r="C2245" s="1" t="str">
        <f aca="false">+'PLANTILLA PEDIDOS'!P2249</f>
        <v>GRILL Y BAR CHIPLOTE CIA LTDA</v>
      </c>
      <c r="D2245" s="1" t="str">
        <f aca="false">TEXT(+'PLANTILLA PEDIDOS'!Q2249,0)</f>
        <v>1000036920</v>
      </c>
      <c r="E2245" s="1" t="str">
        <f aca="false">TEXT(+'PLANTILLA PEDIDOS'!R2249,0)</f>
        <v>50640324</v>
      </c>
      <c r="F2245" s="1" t="str">
        <f aca="false">+'PLANTILLA PEDIDOS'!S2249</f>
        <v>EGU077</v>
      </c>
      <c r="G2245" s="1" t="str">
        <f aca="false">TEXT(+'PLANTILLA PEDIDOS'!T2249,0)</f>
        <v>814190667</v>
      </c>
      <c r="H2245" s="1" t="n">
        <f aca="false">+'PLANTILLA PEDIDOS'!U2249</f>
        <v>0</v>
      </c>
      <c r="I2245" s="1" t="str">
        <f aca="false">TEXT(+'PLANTILLA PEDIDOS'!V2249,0)</f>
        <v/>
      </c>
      <c r="J2245" s="1" t="str">
        <f aca="false">+'PLANTILLA PEDIDOS'!W2249</f>
        <v/>
      </c>
    </row>
    <row r="2246" customFormat="false" ht="13.8" hidden="false" customHeight="false" outlineLevel="0" collapsed="false">
      <c r="A2246" s="22" t="n">
        <f aca="false">+'PLANTILLA PEDIDOS'!$S$1</f>
        <v>45630</v>
      </c>
      <c r="B2246" s="1" t="str">
        <f aca="false">MID(+'PLANTILLA PEDIDOS'!O2250,1,4)</f>
        <v>7711</v>
      </c>
      <c r="C2246" s="1" t="str">
        <f aca="false">+'PLANTILLA PEDIDOS'!P2250</f>
        <v>GRILL Y BAR CHIPLOTE CIA LTDA</v>
      </c>
      <c r="D2246" s="1" t="str">
        <f aca="false">TEXT(+'PLANTILLA PEDIDOS'!Q2250,0)</f>
        <v>1000036920</v>
      </c>
      <c r="E2246" s="1" t="str">
        <f aca="false">TEXT(+'PLANTILLA PEDIDOS'!R2250,0)</f>
        <v>50640324</v>
      </c>
      <c r="F2246" s="1" t="str">
        <f aca="false">+'PLANTILLA PEDIDOS'!S2250</f>
        <v>EGU077</v>
      </c>
      <c r="G2246" s="1" t="str">
        <f aca="false">TEXT(+'PLANTILLA PEDIDOS'!T2250,0)</f>
        <v>814190667</v>
      </c>
      <c r="H2246" s="1" t="n">
        <f aca="false">+'PLANTILLA PEDIDOS'!U2250</f>
        <v>0</v>
      </c>
      <c r="I2246" s="1" t="str">
        <f aca="false">TEXT(+'PLANTILLA PEDIDOS'!V2250,0)</f>
        <v/>
      </c>
      <c r="J2246" s="1" t="str">
        <f aca="false">+'PLANTILLA PEDIDOS'!W2250</f>
        <v/>
      </c>
    </row>
    <row r="2247" customFormat="false" ht="13.8" hidden="false" customHeight="false" outlineLevel="0" collapsed="false">
      <c r="A2247" s="22" t="n">
        <f aca="false">+'PLANTILLA PEDIDOS'!$S$1</f>
        <v>45630</v>
      </c>
      <c r="B2247" s="1" t="str">
        <f aca="false">MID(+'PLANTILLA PEDIDOS'!O2251,1,4)</f>
        <v>7711</v>
      </c>
      <c r="C2247" s="1" t="str">
        <f aca="false">+'PLANTILLA PEDIDOS'!P2251</f>
        <v>GRILL Y BAR CHIPLOTE CIA LTDA</v>
      </c>
      <c r="D2247" s="1" t="str">
        <f aca="false">TEXT(+'PLANTILLA PEDIDOS'!Q2251,0)</f>
        <v>1000036920</v>
      </c>
      <c r="E2247" s="1" t="str">
        <f aca="false">TEXT(+'PLANTILLA PEDIDOS'!R2251,0)</f>
        <v>50640324</v>
      </c>
      <c r="F2247" s="1" t="str">
        <f aca="false">+'PLANTILLA PEDIDOS'!S2251</f>
        <v>EGU077</v>
      </c>
      <c r="G2247" s="1" t="str">
        <f aca="false">TEXT(+'PLANTILLA PEDIDOS'!T2251,0)</f>
        <v>814190667</v>
      </c>
      <c r="H2247" s="1" t="n">
        <f aca="false">+'PLANTILLA PEDIDOS'!U2251</f>
        <v>0</v>
      </c>
      <c r="I2247" s="1" t="str">
        <f aca="false">TEXT(+'PLANTILLA PEDIDOS'!V2251,0)</f>
        <v/>
      </c>
      <c r="J2247" s="1" t="str">
        <f aca="false">+'PLANTILLA PEDIDOS'!W2251</f>
        <v/>
      </c>
    </row>
    <row r="2248" customFormat="false" ht="13.8" hidden="false" customHeight="false" outlineLevel="0" collapsed="false">
      <c r="A2248" s="22" t="n">
        <f aca="false">+'PLANTILLA PEDIDOS'!$S$1</f>
        <v>45630</v>
      </c>
      <c r="B2248" s="1" t="str">
        <f aca="false">MID(+'PLANTILLA PEDIDOS'!O2252,1,4)</f>
        <v>7711</v>
      </c>
      <c r="C2248" s="1" t="str">
        <f aca="false">+'PLANTILLA PEDIDOS'!P2252</f>
        <v>GRILL Y BAR CHIPLOTE CIA LTDA</v>
      </c>
      <c r="D2248" s="1" t="str">
        <f aca="false">TEXT(+'PLANTILLA PEDIDOS'!Q2252,0)</f>
        <v>1000036920</v>
      </c>
      <c r="E2248" s="1" t="str">
        <f aca="false">TEXT(+'PLANTILLA PEDIDOS'!R2252,0)</f>
        <v>50640324</v>
      </c>
      <c r="F2248" s="1" t="str">
        <f aca="false">+'PLANTILLA PEDIDOS'!S2252</f>
        <v>EGU077</v>
      </c>
      <c r="G2248" s="1" t="str">
        <f aca="false">TEXT(+'PLANTILLA PEDIDOS'!T2252,0)</f>
        <v>814190667</v>
      </c>
      <c r="H2248" s="1" t="n">
        <f aca="false">+'PLANTILLA PEDIDOS'!U2252</f>
        <v>0</v>
      </c>
      <c r="I2248" s="1" t="str">
        <f aca="false">TEXT(+'PLANTILLA PEDIDOS'!V2252,0)</f>
        <v/>
      </c>
      <c r="J2248" s="1" t="str">
        <f aca="false">+'PLANTILLA PEDIDOS'!W2252</f>
        <v/>
      </c>
    </row>
    <row r="2249" customFormat="false" ht="13.8" hidden="false" customHeight="false" outlineLevel="0" collapsed="false">
      <c r="A2249" s="22" t="n">
        <f aca="false">+'PLANTILLA PEDIDOS'!$S$1</f>
        <v>45630</v>
      </c>
      <c r="B2249" s="1" t="str">
        <f aca="false">MID(+'PLANTILLA PEDIDOS'!O2253,1,4)</f>
        <v>7711</v>
      </c>
      <c r="C2249" s="1" t="str">
        <f aca="false">+'PLANTILLA PEDIDOS'!P2253</f>
        <v>GRILL Y BAR CHIPLOTE CIA LTDA</v>
      </c>
      <c r="D2249" s="1" t="str">
        <f aca="false">TEXT(+'PLANTILLA PEDIDOS'!Q2253,0)</f>
        <v>1000036920</v>
      </c>
      <c r="E2249" s="1" t="str">
        <f aca="false">TEXT(+'PLANTILLA PEDIDOS'!R2253,0)</f>
        <v>50640324</v>
      </c>
      <c r="F2249" s="1" t="str">
        <f aca="false">+'PLANTILLA PEDIDOS'!S2253</f>
        <v>EGU077</v>
      </c>
      <c r="G2249" s="1" t="str">
        <f aca="false">TEXT(+'PLANTILLA PEDIDOS'!T2253,0)</f>
        <v>814190667</v>
      </c>
      <c r="H2249" s="1" t="n">
        <f aca="false">+'PLANTILLA PEDIDOS'!U2253</f>
        <v>0</v>
      </c>
      <c r="I2249" s="1" t="str">
        <f aca="false">TEXT(+'PLANTILLA PEDIDOS'!V2253,0)</f>
        <v/>
      </c>
      <c r="J2249" s="1" t="str">
        <f aca="false">+'PLANTILLA PEDIDOS'!W2253</f>
        <v/>
      </c>
    </row>
    <row r="2250" customFormat="false" ht="13.8" hidden="false" customHeight="false" outlineLevel="0" collapsed="false">
      <c r="A2250" s="22" t="n">
        <f aca="false">+'PLANTILLA PEDIDOS'!$S$1</f>
        <v>45630</v>
      </c>
      <c r="B2250" s="1" t="str">
        <f aca="false">MID(+'PLANTILLA PEDIDOS'!O2254,1,4)</f>
        <v>7711</v>
      </c>
      <c r="C2250" s="1" t="str">
        <f aca="false">+'PLANTILLA PEDIDOS'!P2254</f>
        <v>GRILL Y BAR CHIPLOTE CIA LTDA</v>
      </c>
      <c r="D2250" s="1" t="str">
        <f aca="false">TEXT(+'PLANTILLA PEDIDOS'!Q2254,0)</f>
        <v>1000036920</v>
      </c>
      <c r="E2250" s="1" t="str">
        <f aca="false">TEXT(+'PLANTILLA PEDIDOS'!R2254,0)</f>
        <v>50640324</v>
      </c>
      <c r="F2250" s="1" t="str">
        <f aca="false">+'PLANTILLA PEDIDOS'!S2254</f>
        <v>EGU077</v>
      </c>
      <c r="G2250" s="1" t="str">
        <f aca="false">TEXT(+'PLANTILLA PEDIDOS'!T2254,0)</f>
        <v>814190667</v>
      </c>
      <c r="H2250" s="1" t="n">
        <f aca="false">+'PLANTILLA PEDIDOS'!U2254</f>
        <v>0</v>
      </c>
      <c r="I2250" s="1" t="str">
        <f aca="false">TEXT(+'PLANTILLA PEDIDOS'!V2254,0)</f>
        <v/>
      </c>
      <c r="J2250" s="1" t="str">
        <f aca="false">+'PLANTILLA PEDIDOS'!W2254</f>
        <v/>
      </c>
    </row>
    <row r="2251" customFormat="false" ht="13.8" hidden="false" customHeight="false" outlineLevel="0" collapsed="false">
      <c r="A2251" s="22" t="n">
        <f aca="false">+'PLANTILLA PEDIDOS'!$S$1</f>
        <v>45630</v>
      </c>
      <c r="B2251" s="1" t="str">
        <f aca="false">MID(+'PLANTILLA PEDIDOS'!O2255,1,4)</f>
        <v>7711</v>
      </c>
      <c r="C2251" s="1" t="str">
        <f aca="false">+'PLANTILLA PEDIDOS'!P2255</f>
        <v>GRILL Y BAR CHIPLOTE CIA LTDA</v>
      </c>
      <c r="D2251" s="1" t="str">
        <f aca="false">TEXT(+'PLANTILLA PEDIDOS'!Q2255,0)</f>
        <v>1000036920</v>
      </c>
      <c r="E2251" s="1" t="str">
        <f aca="false">TEXT(+'PLANTILLA PEDIDOS'!R2255,0)</f>
        <v>50640324</v>
      </c>
      <c r="F2251" s="1" t="str">
        <f aca="false">+'PLANTILLA PEDIDOS'!S2255</f>
        <v>EGU077</v>
      </c>
      <c r="G2251" s="1" t="str">
        <f aca="false">TEXT(+'PLANTILLA PEDIDOS'!T2255,0)</f>
        <v>814190667</v>
      </c>
      <c r="H2251" s="1" t="n">
        <f aca="false">+'PLANTILLA PEDIDOS'!U2255</f>
        <v>0</v>
      </c>
      <c r="I2251" s="1" t="str">
        <f aca="false">TEXT(+'PLANTILLA PEDIDOS'!V2255,0)</f>
        <v/>
      </c>
      <c r="J2251" s="1" t="str">
        <f aca="false">+'PLANTILLA PEDIDOS'!W2255</f>
        <v/>
      </c>
    </row>
    <row r="2252" customFormat="false" ht="13.8" hidden="false" customHeight="false" outlineLevel="0" collapsed="false">
      <c r="A2252" s="22" t="n">
        <f aca="false">+'PLANTILLA PEDIDOS'!$S$1</f>
        <v>45630</v>
      </c>
      <c r="B2252" s="1" t="str">
        <f aca="false">MID(+'PLANTILLA PEDIDOS'!O2256,1,4)</f>
        <v>7711</v>
      </c>
      <c r="C2252" s="1" t="str">
        <f aca="false">+'PLANTILLA PEDIDOS'!P2256</f>
        <v>GRILL Y BAR CHIPLOTE CIA LTDA</v>
      </c>
      <c r="D2252" s="1" t="str">
        <f aca="false">TEXT(+'PLANTILLA PEDIDOS'!Q2256,0)</f>
        <v>1000036920</v>
      </c>
      <c r="E2252" s="1" t="str">
        <f aca="false">TEXT(+'PLANTILLA PEDIDOS'!R2256,0)</f>
        <v>50640324</v>
      </c>
      <c r="F2252" s="1" t="str">
        <f aca="false">+'PLANTILLA PEDIDOS'!S2256</f>
        <v>EGU077</v>
      </c>
      <c r="G2252" s="1" t="str">
        <f aca="false">TEXT(+'PLANTILLA PEDIDOS'!T2256,0)</f>
        <v>814190667</v>
      </c>
      <c r="H2252" s="1" t="n">
        <f aca="false">+'PLANTILLA PEDIDOS'!U2256</f>
        <v>0</v>
      </c>
      <c r="I2252" s="1" t="str">
        <f aca="false">TEXT(+'PLANTILLA PEDIDOS'!V2256,0)</f>
        <v/>
      </c>
      <c r="J2252" s="1" t="str">
        <f aca="false">+'PLANTILLA PEDIDOS'!W2256</f>
        <v/>
      </c>
    </row>
    <row r="2253" customFormat="false" ht="13.8" hidden="false" customHeight="false" outlineLevel="0" collapsed="false">
      <c r="A2253" s="22" t="n">
        <f aca="false">+'PLANTILLA PEDIDOS'!$S$1</f>
        <v>45630</v>
      </c>
      <c r="B2253" s="1" t="str">
        <f aca="false">MID(+'PLANTILLA PEDIDOS'!O2257,1,4)</f>
        <v>7711</v>
      </c>
      <c r="C2253" s="1" t="str">
        <f aca="false">+'PLANTILLA PEDIDOS'!P2257</f>
        <v>GRILL Y BAR CHIPLOTE CIA LTDA</v>
      </c>
      <c r="D2253" s="1" t="str">
        <f aca="false">TEXT(+'PLANTILLA PEDIDOS'!Q2257,0)</f>
        <v>1000036920</v>
      </c>
      <c r="E2253" s="1" t="str">
        <f aca="false">TEXT(+'PLANTILLA PEDIDOS'!R2257,0)</f>
        <v>50640324</v>
      </c>
      <c r="F2253" s="1" t="str">
        <f aca="false">+'PLANTILLA PEDIDOS'!S2257</f>
        <v>EGU077</v>
      </c>
      <c r="G2253" s="1" t="str">
        <f aca="false">TEXT(+'PLANTILLA PEDIDOS'!T2257,0)</f>
        <v>814190667</v>
      </c>
      <c r="H2253" s="1" t="n">
        <f aca="false">+'PLANTILLA PEDIDOS'!U2257</f>
        <v>0</v>
      </c>
      <c r="I2253" s="1" t="str">
        <f aca="false">TEXT(+'PLANTILLA PEDIDOS'!V2257,0)</f>
        <v/>
      </c>
      <c r="J2253" s="1" t="str">
        <f aca="false">+'PLANTILLA PEDIDOS'!W2257</f>
        <v/>
      </c>
    </row>
    <row r="2254" customFormat="false" ht="13.8" hidden="false" customHeight="false" outlineLevel="0" collapsed="false">
      <c r="A2254" s="22" t="n">
        <f aca="false">+'PLANTILLA PEDIDOS'!$S$1</f>
        <v>45630</v>
      </c>
      <c r="B2254" s="1" t="str">
        <f aca="false">MID(+'PLANTILLA PEDIDOS'!O2258,1,4)</f>
        <v>7711</v>
      </c>
      <c r="C2254" s="1" t="str">
        <f aca="false">+'PLANTILLA PEDIDOS'!P2258</f>
        <v>GRILL Y BAR CHIPLOTE CIA LTDA</v>
      </c>
      <c r="D2254" s="1" t="str">
        <f aca="false">TEXT(+'PLANTILLA PEDIDOS'!Q2258,0)</f>
        <v>1000036920</v>
      </c>
      <c r="E2254" s="1" t="str">
        <f aca="false">TEXT(+'PLANTILLA PEDIDOS'!R2258,0)</f>
        <v>50640324</v>
      </c>
      <c r="F2254" s="1" t="str">
        <f aca="false">+'PLANTILLA PEDIDOS'!S2258</f>
        <v>EGU077</v>
      </c>
      <c r="G2254" s="1" t="str">
        <f aca="false">TEXT(+'PLANTILLA PEDIDOS'!T2258,0)</f>
        <v>814190667</v>
      </c>
      <c r="H2254" s="1" t="n">
        <f aca="false">+'PLANTILLA PEDIDOS'!U2258</f>
        <v>0</v>
      </c>
      <c r="I2254" s="1" t="str">
        <f aca="false">TEXT(+'PLANTILLA PEDIDOS'!V2258,0)</f>
        <v/>
      </c>
      <c r="J2254" s="1" t="str">
        <f aca="false">+'PLANTILLA PEDIDOS'!W2258</f>
        <v/>
      </c>
    </row>
    <row r="2255" customFormat="false" ht="13.8" hidden="false" customHeight="false" outlineLevel="0" collapsed="false">
      <c r="A2255" s="22" t="n">
        <f aca="false">+'PLANTILLA PEDIDOS'!$S$1</f>
        <v>45630</v>
      </c>
      <c r="B2255" s="1" t="str">
        <f aca="false">MID(+'PLANTILLA PEDIDOS'!O2259,1,4)</f>
        <v>7711</v>
      </c>
      <c r="C2255" s="1" t="str">
        <f aca="false">+'PLANTILLA PEDIDOS'!P2259</f>
        <v>GRILL Y BAR CHIPLOTE CIA LTDA</v>
      </c>
      <c r="D2255" s="1" t="str">
        <f aca="false">TEXT(+'PLANTILLA PEDIDOS'!Q2259,0)</f>
        <v>1000036920</v>
      </c>
      <c r="E2255" s="1" t="str">
        <f aca="false">TEXT(+'PLANTILLA PEDIDOS'!R2259,0)</f>
        <v>50640324</v>
      </c>
      <c r="F2255" s="1" t="str">
        <f aca="false">+'PLANTILLA PEDIDOS'!S2259</f>
        <v>EGU077</v>
      </c>
      <c r="G2255" s="1" t="str">
        <f aca="false">TEXT(+'PLANTILLA PEDIDOS'!T2259,0)</f>
        <v>814190667</v>
      </c>
      <c r="H2255" s="1" t="n">
        <f aca="false">+'PLANTILLA PEDIDOS'!U2259</f>
        <v>0</v>
      </c>
      <c r="I2255" s="1" t="str">
        <f aca="false">TEXT(+'PLANTILLA PEDIDOS'!V2259,0)</f>
        <v/>
      </c>
      <c r="J2255" s="1" t="str">
        <f aca="false">+'PLANTILLA PEDIDOS'!W2259</f>
        <v/>
      </c>
    </row>
    <row r="2256" customFormat="false" ht="13.8" hidden="false" customHeight="false" outlineLevel="0" collapsed="false">
      <c r="A2256" s="22" t="n">
        <f aca="false">+'PLANTILLA PEDIDOS'!$S$1</f>
        <v>45630</v>
      </c>
      <c r="B2256" s="1" t="str">
        <f aca="false">MID(+'PLANTILLA PEDIDOS'!O2260,1,4)</f>
        <v>7711</v>
      </c>
      <c r="C2256" s="1" t="str">
        <f aca="false">+'PLANTILLA PEDIDOS'!P2260</f>
        <v>GRILL Y BAR CHIPLOTE CIA LTDA</v>
      </c>
      <c r="D2256" s="1" t="str">
        <f aca="false">TEXT(+'PLANTILLA PEDIDOS'!Q2260,0)</f>
        <v>1000036920</v>
      </c>
      <c r="E2256" s="1" t="str">
        <f aca="false">TEXT(+'PLANTILLA PEDIDOS'!R2260,0)</f>
        <v>50640324</v>
      </c>
      <c r="F2256" s="1" t="str">
        <f aca="false">+'PLANTILLA PEDIDOS'!S2260</f>
        <v>EGU077</v>
      </c>
      <c r="G2256" s="1" t="str">
        <f aca="false">TEXT(+'PLANTILLA PEDIDOS'!T2260,0)</f>
        <v>814190667</v>
      </c>
      <c r="H2256" s="1" t="n">
        <f aca="false">+'PLANTILLA PEDIDOS'!U2260</f>
        <v>0</v>
      </c>
      <c r="I2256" s="1" t="str">
        <f aca="false">TEXT(+'PLANTILLA PEDIDOS'!V2260,0)</f>
        <v/>
      </c>
      <c r="J2256" s="1" t="str">
        <f aca="false">+'PLANTILLA PEDIDOS'!W2260</f>
        <v/>
      </c>
    </row>
    <row r="2257" customFormat="false" ht="13.8" hidden="false" customHeight="false" outlineLevel="0" collapsed="false">
      <c r="A2257" s="22" t="n">
        <f aca="false">+'PLANTILLA PEDIDOS'!$S$1</f>
        <v>45630</v>
      </c>
      <c r="B2257" s="1" t="str">
        <f aca="false">MID(+'PLANTILLA PEDIDOS'!O2261,1,4)</f>
        <v>7711</v>
      </c>
      <c r="C2257" s="1" t="str">
        <f aca="false">+'PLANTILLA PEDIDOS'!P2261</f>
        <v>GRILL Y BAR CHIPLOTE CIA LTDA</v>
      </c>
      <c r="D2257" s="1" t="str">
        <f aca="false">TEXT(+'PLANTILLA PEDIDOS'!Q2261,0)</f>
        <v>1000036920</v>
      </c>
      <c r="E2257" s="1" t="str">
        <f aca="false">TEXT(+'PLANTILLA PEDIDOS'!R2261,0)</f>
        <v>50640324</v>
      </c>
      <c r="F2257" s="1" t="str">
        <f aca="false">+'PLANTILLA PEDIDOS'!S2261</f>
        <v>EGU077</v>
      </c>
      <c r="G2257" s="1" t="str">
        <f aca="false">TEXT(+'PLANTILLA PEDIDOS'!T2261,0)</f>
        <v>814190667</v>
      </c>
      <c r="H2257" s="1" t="n">
        <f aca="false">+'PLANTILLA PEDIDOS'!U2261</f>
        <v>0</v>
      </c>
      <c r="I2257" s="1" t="str">
        <f aca="false">TEXT(+'PLANTILLA PEDIDOS'!V2261,0)</f>
        <v/>
      </c>
      <c r="J2257" s="1" t="str">
        <f aca="false">+'PLANTILLA PEDIDOS'!W2261</f>
        <v/>
      </c>
    </row>
    <row r="2258" customFormat="false" ht="13.8" hidden="false" customHeight="false" outlineLevel="0" collapsed="false">
      <c r="A2258" s="22" t="n">
        <f aca="false">+'PLANTILLA PEDIDOS'!$S$1</f>
        <v>45630</v>
      </c>
      <c r="B2258" s="1" t="str">
        <f aca="false">MID(+'PLANTILLA PEDIDOS'!O2262,1,4)</f>
        <v>7711</v>
      </c>
      <c r="C2258" s="1" t="str">
        <f aca="false">+'PLANTILLA PEDIDOS'!P2262</f>
        <v>GRILL Y BAR CHIPLOTE CIA LTDA</v>
      </c>
      <c r="D2258" s="1" t="str">
        <f aca="false">TEXT(+'PLANTILLA PEDIDOS'!Q2262,0)</f>
        <v>1000036920</v>
      </c>
      <c r="E2258" s="1" t="str">
        <f aca="false">TEXT(+'PLANTILLA PEDIDOS'!R2262,0)</f>
        <v>50640324</v>
      </c>
      <c r="F2258" s="1" t="str">
        <f aca="false">+'PLANTILLA PEDIDOS'!S2262</f>
        <v>EGU077</v>
      </c>
      <c r="G2258" s="1" t="str">
        <f aca="false">TEXT(+'PLANTILLA PEDIDOS'!T2262,0)</f>
        <v>814190667</v>
      </c>
      <c r="H2258" s="1" t="n">
        <f aca="false">+'PLANTILLA PEDIDOS'!U2262</f>
        <v>0</v>
      </c>
      <c r="I2258" s="1" t="str">
        <f aca="false">TEXT(+'PLANTILLA PEDIDOS'!V2262,0)</f>
        <v/>
      </c>
      <c r="J2258" s="1" t="str">
        <f aca="false">+'PLANTILLA PEDIDOS'!W2262</f>
        <v/>
      </c>
    </row>
    <row r="2259" customFormat="false" ht="13.8" hidden="false" customHeight="false" outlineLevel="0" collapsed="false">
      <c r="A2259" s="22" t="n">
        <f aca="false">+'PLANTILLA PEDIDOS'!$S$1</f>
        <v>45630</v>
      </c>
      <c r="B2259" s="1" t="str">
        <f aca="false">MID(+'PLANTILLA PEDIDOS'!O2263,1,4)</f>
        <v>7711</v>
      </c>
      <c r="C2259" s="1" t="str">
        <f aca="false">+'PLANTILLA PEDIDOS'!P2263</f>
        <v>GRILL Y BAR CHIPLOTE CIA LTDA</v>
      </c>
      <c r="D2259" s="1" t="str">
        <f aca="false">TEXT(+'PLANTILLA PEDIDOS'!Q2263,0)</f>
        <v>1000036920</v>
      </c>
      <c r="E2259" s="1" t="str">
        <f aca="false">TEXT(+'PLANTILLA PEDIDOS'!R2263,0)</f>
        <v>50640324</v>
      </c>
      <c r="F2259" s="1" t="str">
        <f aca="false">+'PLANTILLA PEDIDOS'!S2263</f>
        <v>EGU077</v>
      </c>
      <c r="G2259" s="1" t="str">
        <f aca="false">TEXT(+'PLANTILLA PEDIDOS'!T2263,0)</f>
        <v>814190667</v>
      </c>
      <c r="H2259" s="1" t="n">
        <f aca="false">+'PLANTILLA PEDIDOS'!U2263</f>
        <v>0</v>
      </c>
      <c r="I2259" s="1" t="str">
        <f aca="false">TEXT(+'PLANTILLA PEDIDOS'!V2263,0)</f>
        <v/>
      </c>
      <c r="J2259" s="1" t="str">
        <f aca="false">+'PLANTILLA PEDIDOS'!W2263</f>
        <v/>
      </c>
    </row>
    <row r="2260" customFormat="false" ht="13.8" hidden="false" customHeight="false" outlineLevel="0" collapsed="false">
      <c r="A2260" s="22" t="n">
        <f aca="false">+'PLANTILLA PEDIDOS'!$S$1</f>
        <v>45630</v>
      </c>
      <c r="B2260" s="1" t="str">
        <f aca="false">MID(+'PLANTILLA PEDIDOS'!O2264,1,4)</f>
        <v>7711</v>
      </c>
      <c r="C2260" s="1" t="str">
        <f aca="false">+'PLANTILLA PEDIDOS'!P2264</f>
        <v>GRILL Y BAR CHIPLOTE CIA LTDA</v>
      </c>
      <c r="D2260" s="1" t="str">
        <f aca="false">TEXT(+'PLANTILLA PEDIDOS'!Q2264,0)</f>
        <v>1000036920</v>
      </c>
      <c r="E2260" s="1" t="str">
        <f aca="false">TEXT(+'PLANTILLA PEDIDOS'!R2264,0)</f>
        <v>50640324</v>
      </c>
      <c r="F2260" s="1" t="str">
        <f aca="false">+'PLANTILLA PEDIDOS'!S2264</f>
        <v>EGU077</v>
      </c>
      <c r="G2260" s="1" t="str">
        <f aca="false">TEXT(+'PLANTILLA PEDIDOS'!T2264,0)</f>
        <v>814190667</v>
      </c>
      <c r="H2260" s="1" t="n">
        <f aca="false">+'PLANTILLA PEDIDOS'!U2264</f>
        <v>0</v>
      </c>
      <c r="I2260" s="1" t="str">
        <f aca="false">TEXT(+'PLANTILLA PEDIDOS'!V2264,0)</f>
        <v/>
      </c>
      <c r="J2260" s="1" t="str">
        <f aca="false">+'PLANTILLA PEDIDOS'!W2264</f>
        <v/>
      </c>
    </row>
    <row r="2261" customFormat="false" ht="13.8" hidden="false" customHeight="false" outlineLevel="0" collapsed="false">
      <c r="A2261" s="22" t="n">
        <f aca="false">+'PLANTILLA PEDIDOS'!$S$1</f>
        <v>45630</v>
      </c>
      <c r="B2261" s="1" t="str">
        <f aca="false">MID(+'PLANTILLA PEDIDOS'!O2265,1,4)</f>
        <v>7711</v>
      </c>
      <c r="C2261" s="1" t="str">
        <f aca="false">+'PLANTILLA PEDIDOS'!P2265</f>
        <v>GRILL Y BAR CHIPLOTE CIA LTDA</v>
      </c>
      <c r="D2261" s="1" t="str">
        <f aca="false">TEXT(+'PLANTILLA PEDIDOS'!Q2265,0)</f>
        <v>1000036920</v>
      </c>
      <c r="E2261" s="1" t="str">
        <f aca="false">TEXT(+'PLANTILLA PEDIDOS'!R2265,0)</f>
        <v>50640324</v>
      </c>
      <c r="F2261" s="1" t="str">
        <f aca="false">+'PLANTILLA PEDIDOS'!S2265</f>
        <v>EGU077</v>
      </c>
      <c r="G2261" s="1" t="str">
        <f aca="false">TEXT(+'PLANTILLA PEDIDOS'!T2265,0)</f>
        <v>814190667</v>
      </c>
      <c r="H2261" s="1" t="n">
        <f aca="false">+'PLANTILLA PEDIDOS'!U2265</f>
        <v>0</v>
      </c>
      <c r="I2261" s="1" t="str">
        <f aca="false">TEXT(+'PLANTILLA PEDIDOS'!V2265,0)</f>
        <v/>
      </c>
      <c r="J2261" s="1" t="str">
        <f aca="false">+'PLANTILLA PEDIDOS'!W2265</f>
        <v/>
      </c>
    </row>
    <row r="2262" customFormat="false" ht="13.8" hidden="false" customHeight="false" outlineLevel="0" collapsed="false">
      <c r="A2262" s="22" t="n">
        <f aca="false">+'PLANTILLA PEDIDOS'!$S$1</f>
        <v>45630</v>
      </c>
      <c r="B2262" s="1" t="str">
        <f aca="false">MID(+'PLANTILLA PEDIDOS'!O2266,1,4)</f>
        <v>7711</v>
      </c>
      <c r="C2262" s="1" t="str">
        <f aca="false">+'PLANTILLA PEDIDOS'!P2266</f>
        <v>GRILL Y BAR CHIPLOTE CIA LTDA</v>
      </c>
      <c r="D2262" s="1" t="str">
        <f aca="false">TEXT(+'PLANTILLA PEDIDOS'!Q2266,0)</f>
        <v>1000036920</v>
      </c>
      <c r="E2262" s="1" t="str">
        <f aca="false">TEXT(+'PLANTILLA PEDIDOS'!R2266,0)</f>
        <v>50640324</v>
      </c>
      <c r="F2262" s="1" t="str">
        <f aca="false">+'PLANTILLA PEDIDOS'!S2266</f>
        <v>EGU077</v>
      </c>
      <c r="G2262" s="1" t="str">
        <f aca="false">TEXT(+'PLANTILLA PEDIDOS'!T2266,0)</f>
        <v>814190667</v>
      </c>
      <c r="H2262" s="1" t="n">
        <f aca="false">+'PLANTILLA PEDIDOS'!U2266</f>
        <v>0</v>
      </c>
      <c r="I2262" s="1" t="str">
        <f aca="false">TEXT(+'PLANTILLA PEDIDOS'!V2266,0)</f>
        <v/>
      </c>
      <c r="J2262" s="1" t="str">
        <f aca="false">+'PLANTILLA PEDIDOS'!W2266</f>
        <v/>
      </c>
    </row>
    <row r="2263" customFormat="false" ht="13.8" hidden="false" customHeight="false" outlineLevel="0" collapsed="false">
      <c r="A2263" s="22" t="n">
        <f aca="false">+'PLANTILLA PEDIDOS'!$S$1</f>
        <v>45630</v>
      </c>
      <c r="B2263" s="1" t="str">
        <f aca="false">MID(+'PLANTILLA PEDIDOS'!O2267,1,4)</f>
        <v>7711</v>
      </c>
      <c r="C2263" s="1" t="str">
        <f aca="false">+'PLANTILLA PEDIDOS'!P2267</f>
        <v>GRILL Y BAR CHIPLOTE CIA LTDA</v>
      </c>
      <c r="D2263" s="1" t="str">
        <f aca="false">TEXT(+'PLANTILLA PEDIDOS'!Q2267,0)</f>
        <v>1000036920</v>
      </c>
      <c r="E2263" s="1" t="str">
        <f aca="false">TEXT(+'PLANTILLA PEDIDOS'!R2267,0)</f>
        <v>50640324</v>
      </c>
      <c r="F2263" s="1" t="str">
        <f aca="false">+'PLANTILLA PEDIDOS'!S2267</f>
        <v>EGU077</v>
      </c>
      <c r="G2263" s="1" t="str">
        <f aca="false">TEXT(+'PLANTILLA PEDIDOS'!T2267,0)</f>
        <v>814190667</v>
      </c>
      <c r="H2263" s="1" t="n">
        <f aca="false">+'PLANTILLA PEDIDOS'!U2267</f>
        <v>0</v>
      </c>
      <c r="I2263" s="1" t="str">
        <f aca="false">TEXT(+'PLANTILLA PEDIDOS'!V2267,0)</f>
        <v/>
      </c>
      <c r="J2263" s="1" t="str">
        <f aca="false">+'PLANTILLA PEDIDOS'!W2267</f>
        <v/>
      </c>
    </row>
    <row r="2264" customFormat="false" ht="13.8" hidden="false" customHeight="false" outlineLevel="0" collapsed="false">
      <c r="A2264" s="22" t="n">
        <f aca="false">+'PLANTILLA PEDIDOS'!$S$1</f>
        <v>45630</v>
      </c>
      <c r="B2264" s="1" t="str">
        <f aca="false">MID(+'PLANTILLA PEDIDOS'!O2268,1,4)</f>
        <v>7711</v>
      </c>
      <c r="C2264" s="1" t="str">
        <f aca="false">+'PLANTILLA PEDIDOS'!P2268</f>
        <v>GRILL Y BAR CHIPLOTE CIA LTDA</v>
      </c>
      <c r="D2264" s="1" t="str">
        <f aca="false">TEXT(+'PLANTILLA PEDIDOS'!Q2268,0)</f>
        <v>1000036920</v>
      </c>
      <c r="E2264" s="1" t="str">
        <f aca="false">TEXT(+'PLANTILLA PEDIDOS'!R2268,0)</f>
        <v>50640324</v>
      </c>
      <c r="F2264" s="1" t="str">
        <f aca="false">+'PLANTILLA PEDIDOS'!S2268</f>
        <v>EGU077</v>
      </c>
      <c r="G2264" s="1" t="str">
        <f aca="false">TEXT(+'PLANTILLA PEDIDOS'!T2268,0)</f>
        <v>814190667</v>
      </c>
      <c r="H2264" s="1" t="n">
        <f aca="false">+'PLANTILLA PEDIDOS'!U2268</f>
        <v>0</v>
      </c>
      <c r="I2264" s="1" t="str">
        <f aca="false">TEXT(+'PLANTILLA PEDIDOS'!V2268,0)</f>
        <v/>
      </c>
      <c r="J2264" s="1" t="str">
        <f aca="false">+'PLANTILLA PEDIDOS'!W2268</f>
        <v/>
      </c>
    </row>
    <row r="2265" customFormat="false" ht="13.8" hidden="false" customHeight="false" outlineLevel="0" collapsed="false">
      <c r="A2265" s="22" t="n">
        <f aca="false">+'PLANTILLA PEDIDOS'!$S$1</f>
        <v>45630</v>
      </c>
      <c r="B2265" s="1" t="str">
        <f aca="false">MID(+'PLANTILLA PEDIDOS'!O2269,1,4)</f>
        <v>7711</v>
      </c>
      <c r="C2265" s="1" t="str">
        <f aca="false">+'PLANTILLA PEDIDOS'!P2269</f>
        <v>GRILL Y BAR CHIPLOTE CIA LTDA</v>
      </c>
      <c r="D2265" s="1" t="str">
        <f aca="false">TEXT(+'PLANTILLA PEDIDOS'!Q2269,0)</f>
        <v>1000036920</v>
      </c>
      <c r="E2265" s="1" t="str">
        <f aca="false">TEXT(+'PLANTILLA PEDIDOS'!R2269,0)</f>
        <v>50640324</v>
      </c>
      <c r="F2265" s="1" t="str">
        <f aca="false">+'PLANTILLA PEDIDOS'!S2269</f>
        <v>EGU077</v>
      </c>
      <c r="G2265" s="1" t="str">
        <f aca="false">TEXT(+'PLANTILLA PEDIDOS'!T2269,0)</f>
        <v>814190667</v>
      </c>
      <c r="H2265" s="1" t="n">
        <f aca="false">+'PLANTILLA PEDIDOS'!U2269</f>
        <v>0</v>
      </c>
      <c r="I2265" s="1" t="str">
        <f aca="false">TEXT(+'PLANTILLA PEDIDOS'!V2269,0)</f>
        <v/>
      </c>
      <c r="J2265" s="1" t="str">
        <f aca="false">+'PLANTILLA PEDIDOS'!W2269</f>
        <v/>
      </c>
    </row>
    <row r="2266" customFormat="false" ht="13.8" hidden="false" customHeight="false" outlineLevel="0" collapsed="false">
      <c r="A2266" s="22" t="n">
        <f aca="false">+'PLANTILLA PEDIDOS'!$S$1</f>
        <v>45630</v>
      </c>
      <c r="B2266" s="1" t="str">
        <f aca="false">MID(+'PLANTILLA PEDIDOS'!O2270,1,4)</f>
        <v>7711</v>
      </c>
      <c r="C2266" s="1" t="str">
        <f aca="false">+'PLANTILLA PEDIDOS'!P2270</f>
        <v>GRILL Y BAR CHIPLOTE CIA LTDA</v>
      </c>
      <c r="D2266" s="1" t="str">
        <f aca="false">TEXT(+'PLANTILLA PEDIDOS'!Q2270,0)</f>
        <v>1000036920</v>
      </c>
      <c r="E2266" s="1" t="str">
        <f aca="false">TEXT(+'PLANTILLA PEDIDOS'!R2270,0)</f>
        <v>50640324</v>
      </c>
      <c r="F2266" s="1" t="str">
        <f aca="false">+'PLANTILLA PEDIDOS'!S2270</f>
        <v>EGU077</v>
      </c>
      <c r="G2266" s="1" t="str">
        <f aca="false">TEXT(+'PLANTILLA PEDIDOS'!T2270,0)</f>
        <v>814190667</v>
      </c>
      <c r="H2266" s="1" t="n">
        <f aca="false">+'PLANTILLA PEDIDOS'!U2270</f>
        <v>0</v>
      </c>
      <c r="I2266" s="1" t="str">
        <f aca="false">TEXT(+'PLANTILLA PEDIDOS'!V2270,0)</f>
        <v/>
      </c>
      <c r="J2266" s="1" t="str">
        <f aca="false">+'PLANTILLA PEDIDOS'!W2270</f>
        <v/>
      </c>
    </row>
    <row r="2267" customFormat="false" ht="13.8" hidden="false" customHeight="false" outlineLevel="0" collapsed="false">
      <c r="A2267" s="22" t="n">
        <f aca="false">+'PLANTILLA PEDIDOS'!$S$1</f>
        <v>45630</v>
      </c>
      <c r="B2267" s="1" t="str">
        <f aca="false">MID(+'PLANTILLA PEDIDOS'!O2271,1,4)</f>
        <v>7711</v>
      </c>
      <c r="C2267" s="1" t="str">
        <f aca="false">+'PLANTILLA PEDIDOS'!P2271</f>
        <v>GRILL Y BAR CHIPLOTE CIA LTDA</v>
      </c>
      <c r="D2267" s="1" t="str">
        <f aca="false">TEXT(+'PLANTILLA PEDIDOS'!Q2271,0)</f>
        <v>1000036920</v>
      </c>
      <c r="E2267" s="1" t="str">
        <f aca="false">TEXT(+'PLANTILLA PEDIDOS'!R2271,0)</f>
        <v>50640324</v>
      </c>
      <c r="F2267" s="1" t="str">
        <f aca="false">+'PLANTILLA PEDIDOS'!S2271</f>
        <v>EGU077</v>
      </c>
      <c r="G2267" s="1" t="str">
        <f aca="false">TEXT(+'PLANTILLA PEDIDOS'!T2271,0)</f>
        <v>814190667</v>
      </c>
      <c r="H2267" s="1" t="n">
        <f aca="false">+'PLANTILLA PEDIDOS'!U2271</f>
        <v>0</v>
      </c>
      <c r="I2267" s="1" t="str">
        <f aca="false">TEXT(+'PLANTILLA PEDIDOS'!V2271,0)</f>
        <v/>
      </c>
      <c r="J2267" s="1" t="str">
        <f aca="false">+'PLANTILLA PEDIDOS'!W2271</f>
        <v/>
      </c>
    </row>
    <row r="2268" customFormat="false" ht="13.8" hidden="false" customHeight="false" outlineLevel="0" collapsed="false">
      <c r="A2268" s="22" t="n">
        <f aca="false">+'PLANTILLA PEDIDOS'!$S$1</f>
        <v>45630</v>
      </c>
      <c r="B2268" s="1" t="str">
        <f aca="false">MID(+'PLANTILLA PEDIDOS'!O2272,1,4)</f>
        <v>7711</v>
      </c>
      <c r="C2268" s="1" t="str">
        <f aca="false">+'PLANTILLA PEDIDOS'!P2272</f>
        <v>GRILL Y BAR CHIPLOTE CIA LTDA</v>
      </c>
      <c r="D2268" s="1" t="str">
        <f aca="false">TEXT(+'PLANTILLA PEDIDOS'!Q2272,0)</f>
        <v>1000036920</v>
      </c>
      <c r="E2268" s="1" t="str">
        <f aca="false">TEXT(+'PLANTILLA PEDIDOS'!R2272,0)</f>
        <v>50640324</v>
      </c>
      <c r="F2268" s="1" t="str">
        <f aca="false">+'PLANTILLA PEDIDOS'!S2272</f>
        <v>EGU077</v>
      </c>
      <c r="G2268" s="1" t="str">
        <f aca="false">TEXT(+'PLANTILLA PEDIDOS'!T2272,0)</f>
        <v>814190667</v>
      </c>
      <c r="H2268" s="1" t="n">
        <f aca="false">+'PLANTILLA PEDIDOS'!U2272</f>
        <v>0</v>
      </c>
      <c r="I2268" s="1" t="str">
        <f aca="false">TEXT(+'PLANTILLA PEDIDOS'!V2272,0)</f>
        <v/>
      </c>
      <c r="J2268" s="1" t="str">
        <f aca="false">+'PLANTILLA PEDIDOS'!W2272</f>
        <v/>
      </c>
    </row>
    <row r="2269" customFormat="false" ht="13.8" hidden="false" customHeight="false" outlineLevel="0" collapsed="false">
      <c r="A2269" s="22" t="n">
        <f aca="false">+'PLANTILLA PEDIDOS'!$S$1</f>
        <v>45630</v>
      </c>
      <c r="B2269" s="1" t="str">
        <f aca="false">MID(+'PLANTILLA PEDIDOS'!O2273,1,4)</f>
        <v>7711</v>
      </c>
      <c r="C2269" s="1" t="str">
        <f aca="false">+'PLANTILLA PEDIDOS'!P2273</f>
        <v>GRILL Y BAR CHIPLOTE CIA LTDA</v>
      </c>
      <c r="D2269" s="1" t="str">
        <f aca="false">TEXT(+'PLANTILLA PEDIDOS'!Q2273,0)</f>
        <v>1000036920</v>
      </c>
      <c r="E2269" s="1" t="str">
        <f aca="false">TEXT(+'PLANTILLA PEDIDOS'!R2273,0)</f>
        <v>50640324</v>
      </c>
      <c r="F2269" s="1" t="str">
        <f aca="false">+'PLANTILLA PEDIDOS'!S2273</f>
        <v>EGU077</v>
      </c>
      <c r="G2269" s="1" t="str">
        <f aca="false">TEXT(+'PLANTILLA PEDIDOS'!T2273,0)</f>
        <v>814190667</v>
      </c>
      <c r="H2269" s="1" t="n">
        <f aca="false">+'PLANTILLA PEDIDOS'!U2273</f>
        <v>0</v>
      </c>
      <c r="I2269" s="1" t="str">
        <f aca="false">TEXT(+'PLANTILLA PEDIDOS'!V2273,0)</f>
        <v/>
      </c>
      <c r="J2269" s="1" t="str">
        <f aca="false">+'PLANTILLA PEDIDOS'!W2273</f>
        <v/>
      </c>
    </row>
    <row r="2270" customFormat="false" ht="13.8" hidden="false" customHeight="false" outlineLevel="0" collapsed="false">
      <c r="A2270" s="22" t="n">
        <f aca="false">+'PLANTILLA PEDIDOS'!$S$1</f>
        <v>45630</v>
      </c>
      <c r="B2270" s="1" t="str">
        <f aca="false">MID(+'PLANTILLA PEDIDOS'!O2274,1,4)</f>
        <v>7711</v>
      </c>
      <c r="C2270" s="1" t="str">
        <f aca="false">+'PLANTILLA PEDIDOS'!P2274</f>
        <v>GRILL Y BAR CHIPLOTE CIA LTDA</v>
      </c>
      <c r="D2270" s="1" t="str">
        <f aca="false">TEXT(+'PLANTILLA PEDIDOS'!Q2274,0)</f>
        <v>1000036920</v>
      </c>
      <c r="E2270" s="1" t="str">
        <f aca="false">TEXT(+'PLANTILLA PEDIDOS'!R2274,0)</f>
        <v>50640324</v>
      </c>
      <c r="F2270" s="1" t="str">
        <f aca="false">+'PLANTILLA PEDIDOS'!S2274</f>
        <v>EGU077</v>
      </c>
      <c r="G2270" s="1" t="str">
        <f aca="false">TEXT(+'PLANTILLA PEDIDOS'!T2274,0)</f>
        <v>814190667</v>
      </c>
      <c r="H2270" s="1" t="n">
        <f aca="false">+'PLANTILLA PEDIDOS'!U2274</f>
        <v>0</v>
      </c>
      <c r="I2270" s="1" t="str">
        <f aca="false">TEXT(+'PLANTILLA PEDIDOS'!V2274,0)</f>
        <v/>
      </c>
      <c r="J2270" s="1" t="str">
        <f aca="false">+'PLANTILLA PEDIDOS'!W2274</f>
        <v/>
      </c>
    </row>
    <row r="2271" customFormat="false" ht="13.8" hidden="false" customHeight="false" outlineLevel="0" collapsed="false">
      <c r="A2271" s="22" t="n">
        <f aca="false">+'PLANTILLA PEDIDOS'!$S$1</f>
        <v>45630</v>
      </c>
      <c r="B2271" s="1" t="str">
        <f aca="false">MID(+'PLANTILLA PEDIDOS'!O2275,1,4)</f>
        <v>7711</v>
      </c>
      <c r="C2271" s="1" t="str">
        <f aca="false">+'PLANTILLA PEDIDOS'!P2275</f>
        <v>GRILL Y BAR CHIPLOTE CIA LTDA</v>
      </c>
      <c r="D2271" s="1" t="str">
        <f aca="false">TEXT(+'PLANTILLA PEDIDOS'!Q2275,0)</f>
        <v>1000036920</v>
      </c>
      <c r="E2271" s="1" t="str">
        <f aca="false">TEXT(+'PLANTILLA PEDIDOS'!R2275,0)</f>
        <v>50640324</v>
      </c>
      <c r="F2271" s="1" t="str">
        <f aca="false">+'PLANTILLA PEDIDOS'!S2275</f>
        <v>EGU077</v>
      </c>
      <c r="G2271" s="1" t="str">
        <f aca="false">TEXT(+'PLANTILLA PEDIDOS'!T2275,0)</f>
        <v>814190667</v>
      </c>
      <c r="H2271" s="1" t="n">
        <f aca="false">+'PLANTILLA PEDIDOS'!U2275</f>
        <v>0</v>
      </c>
      <c r="I2271" s="1" t="str">
        <f aca="false">TEXT(+'PLANTILLA PEDIDOS'!V2275,0)</f>
        <v/>
      </c>
      <c r="J2271" s="1" t="str">
        <f aca="false">+'PLANTILLA PEDIDOS'!W2275</f>
        <v/>
      </c>
    </row>
    <row r="2272" customFormat="false" ht="13.8" hidden="false" customHeight="false" outlineLevel="0" collapsed="false">
      <c r="A2272" s="22" t="n">
        <f aca="false">+'PLANTILLA PEDIDOS'!$S$1</f>
        <v>45630</v>
      </c>
      <c r="B2272" s="1" t="str">
        <f aca="false">MID(+'PLANTILLA PEDIDOS'!O2276,1,4)</f>
        <v>7711</v>
      </c>
      <c r="C2272" s="1" t="str">
        <f aca="false">+'PLANTILLA PEDIDOS'!P2276</f>
        <v>GRILL Y BAR CHIPLOTE CIA LTDA</v>
      </c>
      <c r="D2272" s="1" t="str">
        <f aca="false">TEXT(+'PLANTILLA PEDIDOS'!Q2276,0)</f>
        <v>1000036920</v>
      </c>
      <c r="E2272" s="1" t="str">
        <f aca="false">TEXT(+'PLANTILLA PEDIDOS'!R2276,0)</f>
        <v>50640324</v>
      </c>
      <c r="F2272" s="1" t="str">
        <f aca="false">+'PLANTILLA PEDIDOS'!S2276</f>
        <v>EGU077</v>
      </c>
      <c r="G2272" s="1" t="str">
        <f aca="false">TEXT(+'PLANTILLA PEDIDOS'!T2276,0)</f>
        <v>814190667</v>
      </c>
      <c r="H2272" s="1" t="n">
        <f aca="false">+'PLANTILLA PEDIDOS'!U2276</f>
        <v>0</v>
      </c>
      <c r="I2272" s="1" t="str">
        <f aca="false">TEXT(+'PLANTILLA PEDIDOS'!V2276,0)</f>
        <v/>
      </c>
      <c r="J2272" s="1" t="str">
        <f aca="false">+'PLANTILLA PEDIDOS'!W2276</f>
        <v/>
      </c>
    </row>
    <row r="2273" customFormat="false" ht="13.8" hidden="false" customHeight="false" outlineLevel="0" collapsed="false">
      <c r="A2273" s="22" t="n">
        <f aca="false">+'PLANTILLA PEDIDOS'!$S$1</f>
        <v>45630</v>
      </c>
      <c r="B2273" s="1" t="str">
        <f aca="false">MID(+'PLANTILLA PEDIDOS'!O2277,1,4)</f>
        <v>7711</v>
      </c>
      <c r="C2273" s="1" t="str">
        <f aca="false">+'PLANTILLA PEDIDOS'!P2277</f>
        <v>GRILL Y BAR CHIPLOTE CIA LTDA</v>
      </c>
      <c r="D2273" s="1" t="str">
        <f aca="false">TEXT(+'PLANTILLA PEDIDOS'!Q2277,0)</f>
        <v>1000036920</v>
      </c>
      <c r="E2273" s="1" t="str">
        <f aca="false">TEXT(+'PLANTILLA PEDIDOS'!R2277,0)</f>
        <v>50640324</v>
      </c>
      <c r="F2273" s="1" t="str">
        <f aca="false">+'PLANTILLA PEDIDOS'!S2277</f>
        <v>EGU077</v>
      </c>
      <c r="G2273" s="1" t="str">
        <f aca="false">TEXT(+'PLANTILLA PEDIDOS'!T2277,0)</f>
        <v>814190667</v>
      </c>
      <c r="H2273" s="1" t="n">
        <f aca="false">+'PLANTILLA PEDIDOS'!U2277</f>
        <v>0</v>
      </c>
      <c r="I2273" s="1" t="str">
        <f aca="false">TEXT(+'PLANTILLA PEDIDOS'!V2277,0)</f>
        <v/>
      </c>
      <c r="J2273" s="1" t="str">
        <f aca="false">+'PLANTILLA PEDIDOS'!W2277</f>
        <v/>
      </c>
    </row>
    <row r="2274" customFormat="false" ht="13.8" hidden="false" customHeight="false" outlineLevel="0" collapsed="false">
      <c r="A2274" s="22" t="n">
        <f aca="false">+'PLANTILLA PEDIDOS'!$S$1</f>
        <v>45630</v>
      </c>
      <c r="B2274" s="1" t="str">
        <f aca="false">MID(+'PLANTILLA PEDIDOS'!O2278,1,4)</f>
        <v>7711</v>
      </c>
      <c r="C2274" s="1" t="str">
        <f aca="false">+'PLANTILLA PEDIDOS'!P2278</f>
        <v>GRILL Y BAR CHIPLOTE CIA LTDA</v>
      </c>
      <c r="D2274" s="1" t="str">
        <f aca="false">TEXT(+'PLANTILLA PEDIDOS'!Q2278,0)</f>
        <v>1000036920</v>
      </c>
      <c r="E2274" s="1" t="str">
        <f aca="false">TEXT(+'PLANTILLA PEDIDOS'!R2278,0)</f>
        <v>50640324</v>
      </c>
      <c r="F2274" s="1" t="str">
        <f aca="false">+'PLANTILLA PEDIDOS'!S2278</f>
        <v>EGU077</v>
      </c>
      <c r="G2274" s="1" t="str">
        <f aca="false">TEXT(+'PLANTILLA PEDIDOS'!T2278,0)</f>
        <v>814190667</v>
      </c>
      <c r="H2274" s="1" t="n">
        <f aca="false">+'PLANTILLA PEDIDOS'!U2278</f>
        <v>0</v>
      </c>
      <c r="I2274" s="1" t="str">
        <f aca="false">TEXT(+'PLANTILLA PEDIDOS'!V2278,0)</f>
        <v/>
      </c>
      <c r="J2274" s="1" t="str">
        <f aca="false">+'PLANTILLA PEDIDOS'!W2278</f>
        <v/>
      </c>
    </row>
    <row r="2275" customFormat="false" ht="13.8" hidden="false" customHeight="false" outlineLevel="0" collapsed="false">
      <c r="A2275" s="22" t="n">
        <f aca="false">+'PLANTILLA PEDIDOS'!$S$1</f>
        <v>45630</v>
      </c>
      <c r="B2275" s="1" t="str">
        <f aca="false">MID(+'PLANTILLA PEDIDOS'!O2279,1,4)</f>
        <v>7711</v>
      </c>
      <c r="C2275" s="1" t="str">
        <f aca="false">+'PLANTILLA PEDIDOS'!P2279</f>
        <v>GRILL Y BAR CHIPLOTE CIA LTDA</v>
      </c>
      <c r="D2275" s="1" t="str">
        <f aca="false">TEXT(+'PLANTILLA PEDIDOS'!Q2279,0)</f>
        <v>1000036920</v>
      </c>
      <c r="E2275" s="1" t="str">
        <f aca="false">TEXT(+'PLANTILLA PEDIDOS'!R2279,0)</f>
        <v>50640324</v>
      </c>
      <c r="F2275" s="1" t="str">
        <f aca="false">+'PLANTILLA PEDIDOS'!S2279</f>
        <v>EGU077</v>
      </c>
      <c r="G2275" s="1" t="str">
        <f aca="false">TEXT(+'PLANTILLA PEDIDOS'!T2279,0)</f>
        <v>814190667</v>
      </c>
      <c r="H2275" s="1" t="n">
        <f aca="false">+'PLANTILLA PEDIDOS'!U2279</f>
        <v>0</v>
      </c>
      <c r="I2275" s="1" t="str">
        <f aca="false">TEXT(+'PLANTILLA PEDIDOS'!V2279,0)</f>
        <v/>
      </c>
      <c r="J2275" s="1" t="str">
        <f aca="false">+'PLANTILLA PEDIDOS'!W2279</f>
        <v/>
      </c>
    </row>
    <row r="2276" customFormat="false" ht="13.8" hidden="false" customHeight="false" outlineLevel="0" collapsed="false">
      <c r="A2276" s="22" t="n">
        <f aca="false">+'PLANTILLA PEDIDOS'!$S$1</f>
        <v>45630</v>
      </c>
      <c r="B2276" s="1" t="str">
        <f aca="false">MID(+'PLANTILLA PEDIDOS'!O2280,1,4)</f>
        <v>7711</v>
      </c>
      <c r="C2276" s="1" t="str">
        <f aca="false">+'PLANTILLA PEDIDOS'!P2280</f>
        <v>GRILL Y BAR CHIPLOTE CIA LTDA</v>
      </c>
      <c r="D2276" s="1" t="str">
        <f aca="false">TEXT(+'PLANTILLA PEDIDOS'!Q2280,0)</f>
        <v>1000036920</v>
      </c>
      <c r="E2276" s="1" t="str">
        <f aca="false">TEXT(+'PLANTILLA PEDIDOS'!R2280,0)</f>
        <v>50640324</v>
      </c>
      <c r="F2276" s="1" t="str">
        <f aca="false">+'PLANTILLA PEDIDOS'!S2280</f>
        <v>EGU074</v>
      </c>
      <c r="G2276" s="1" t="str">
        <f aca="false">TEXT(+'PLANTILLA PEDIDOS'!T2280,0)</f>
        <v>814190667</v>
      </c>
      <c r="H2276" s="1" t="n">
        <f aca="false">+'PLANTILLA PEDIDOS'!U2280</f>
        <v>0</v>
      </c>
      <c r="I2276" s="1" t="str">
        <f aca="false">TEXT(+'PLANTILLA PEDIDOS'!V2280,0)</f>
        <v/>
      </c>
      <c r="J2276" s="1" t="str">
        <f aca="false">+'PLANTILLA PEDIDOS'!W2280</f>
        <v/>
      </c>
    </row>
    <row r="2277" customFormat="false" ht="13.8" hidden="false" customHeight="false" outlineLevel="0" collapsed="false">
      <c r="A2277" s="22" t="n">
        <f aca="false">+'PLANTILLA PEDIDOS'!$S$1</f>
        <v>45630</v>
      </c>
      <c r="B2277" s="1" t="str">
        <f aca="false">MID(+'PLANTILLA PEDIDOS'!O2281,1,4)</f>
        <v>7711</v>
      </c>
      <c r="C2277" s="1" t="str">
        <f aca="false">+'PLANTILLA PEDIDOS'!P2281</f>
        <v>GRILL Y BAR CHIPLOTE CIA LTDA</v>
      </c>
      <c r="D2277" s="1" t="str">
        <f aca="false">TEXT(+'PLANTILLA PEDIDOS'!Q2281,0)</f>
        <v>1000036920</v>
      </c>
      <c r="E2277" s="1" t="str">
        <f aca="false">TEXT(+'PLANTILLA PEDIDOS'!R2281,0)</f>
        <v>50640324</v>
      </c>
      <c r="F2277" s="1" t="str">
        <f aca="false">+'PLANTILLA PEDIDOS'!S2281</f>
        <v>EGU074</v>
      </c>
      <c r="G2277" s="1" t="str">
        <f aca="false">TEXT(+'PLANTILLA PEDIDOS'!T2281,0)</f>
        <v>814190667</v>
      </c>
      <c r="H2277" s="1" t="n">
        <f aca="false">+'PLANTILLA PEDIDOS'!U2281</f>
        <v>0</v>
      </c>
      <c r="I2277" s="1" t="str">
        <f aca="false">TEXT(+'PLANTILLA PEDIDOS'!V2281,0)</f>
        <v/>
      </c>
      <c r="J2277" s="1" t="str">
        <f aca="false">+'PLANTILLA PEDIDOS'!W2281</f>
        <v/>
      </c>
    </row>
    <row r="2278" customFormat="false" ht="13.8" hidden="false" customHeight="false" outlineLevel="0" collapsed="false">
      <c r="A2278" s="22" t="n">
        <f aca="false">+'PLANTILLA PEDIDOS'!$S$1</f>
        <v>45630</v>
      </c>
      <c r="B2278" s="1" t="str">
        <f aca="false">MID(+'PLANTILLA PEDIDOS'!O2282,1,4)</f>
        <v>7711</v>
      </c>
      <c r="C2278" s="1" t="str">
        <f aca="false">+'PLANTILLA PEDIDOS'!P2282</f>
        <v>MOROCHO ORDONES WILSON FABIAN</v>
      </c>
      <c r="D2278" s="1" t="str">
        <f aca="false">TEXT(+'PLANTILLA PEDIDOS'!Q2282,0)</f>
        <v>1000039168</v>
      </c>
      <c r="E2278" s="1" t="str">
        <f aca="false">TEXT(+'PLANTILLA PEDIDOS'!R2282,0)</f>
        <v>50640324</v>
      </c>
      <c r="F2278" s="1" t="str">
        <f aca="false">+'PLANTILLA PEDIDOS'!S2282</f>
        <v>EGU074</v>
      </c>
      <c r="G2278" s="1" t="str">
        <f aca="false">TEXT(+'PLANTILLA PEDIDOS'!T2282,0)</f>
        <v>814190667</v>
      </c>
      <c r="H2278" s="1" t="n">
        <f aca="false">+'PLANTILLA PEDIDOS'!U2282</f>
        <v>0</v>
      </c>
      <c r="I2278" s="1" t="str">
        <f aca="false">TEXT(+'PLANTILLA PEDIDOS'!V2282,0)</f>
        <v/>
      </c>
      <c r="J2278" s="1" t="str">
        <f aca="false">+'PLANTILLA PEDIDOS'!W2282</f>
        <v/>
      </c>
    </row>
    <row r="2279" customFormat="false" ht="13.8" hidden="false" customHeight="false" outlineLevel="0" collapsed="false">
      <c r="A2279" s="22" t="n">
        <f aca="false">+'PLANTILLA PEDIDOS'!$S$1</f>
        <v>45630</v>
      </c>
      <c r="B2279" s="1" t="str">
        <f aca="false">MID(+'PLANTILLA PEDIDOS'!O2283,1,4)</f>
        <v>7711</v>
      </c>
      <c r="C2279" s="1" t="str">
        <f aca="false">+'PLANTILLA PEDIDOS'!P2283</f>
        <v>MOROCHO ORDONES WILSON FABIAN</v>
      </c>
      <c r="D2279" s="1" t="str">
        <f aca="false">TEXT(+'PLANTILLA PEDIDOS'!Q2283,0)</f>
        <v>1000039168</v>
      </c>
      <c r="E2279" s="1" t="str">
        <f aca="false">TEXT(+'PLANTILLA PEDIDOS'!R2283,0)</f>
        <v>50640324</v>
      </c>
      <c r="F2279" s="1" t="str">
        <f aca="false">+'PLANTILLA PEDIDOS'!S2283</f>
        <v>EGU074</v>
      </c>
      <c r="G2279" s="1" t="str">
        <f aca="false">TEXT(+'PLANTILLA PEDIDOS'!T2283,0)</f>
        <v>814190667</v>
      </c>
      <c r="H2279" s="1" t="n">
        <f aca="false">+'PLANTILLA PEDIDOS'!U2283</f>
        <v>0</v>
      </c>
      <c r="I2279" s="1" t="str">
        <f aca="false">TEXT(+'PLANTILLA PEDIDOS'!V2283,0)</f>
        <v/>
      </c>
      <c r="J2279" s="1" t="str">
        <f aca="false">+'PLANTILLA PEDIDOS'!W2283</f>
        <v/>
      </c>
    </row>
    <row r="2280" customFormat="false" ht="13.8" hidden="false" customHeight="false" outlineLevel="0" collapsed="false">
      <c r="A2280" s="22" t="n">
        <f aca="false">+'PLANTILLA PEDIDOS'!$S$1</f>
        <v>45630</v>
      </c>
      <c r="B2280" s="1" t="str">
        <f aca="false">MID(+'PLANTILLA PEDIDOS'!O2284,1,4)</f>
        <v>7711</v>
      </c>
      <c r="C2280" s="1" t="str">
        <f aca="false">+'PLANTILLA PEDIDOS'!P2284</f>
        <v>MOROCHO ORDONES WILSON FABIAN</v>
      </c>
      <c r="D2280" s="1" t="str">
        <f aca="false">TEXT(+'PLANTILLA PEDIDOS'!Q2284,0)</f>
        <v>1000039168</v>
      </c>
      <c r="E2280" s="1" t="str">
        <f aca="false">TEXT(+'PLANTILLA PEDIDOS'!R2284,0)</f>
        <v>50640324</v>
      </c>
      <c r="F2280" s="1" t="str">
        <f aca="false">+'PLANTILLA PEDIDOS'!S2284</f>
        <v>EGU074</v>
      </c>
      <c r="G2280" s="1" t="str">
        <f aca="false">TEXT(+'PLANTILLA PEDIDOS'!T2284,0)</f>
        <v>814190663</v>
      </c>
      <c r="H2280" s="1" t="n">
        <f aca="false">+'PLANTILLA PEDIDOS'!U2284</f>
        <v>0</v>
      </c>
      <c r="I2280" s="1" t="str">
        <f aca="false">TEXT(+'PLANTILLA PEDIDOS'!V2284,0)</f>
        <v/>
      </c>
      <c r="J2280" s="1" t="str">
        <f aca="false">+'PLANTILLA PEDIDOS'!W2284</f>
        <v/>
      </c>
    </row>
    <row r="2281" customFormat="false" ht="13.8" hidden="false" customHeight="false" outlineLevel="0" collapsed="false">
      <c r="A2281" s="22" t="n">
        <f aca="false">+'PLANTILLA PEDIDOS'!$S$1</f>
        <v>45630</v>
      </c>
      <c r="B2281" s="1" t="str">
        <f aca="false">MID(+'PLANTILLA PEDIDOS'!O2285,1,4)</f>
        <v>7711</v>
      </c>
      <c r="C2281" s="1" t="str">
        <f aca="false">+'PLANTILLA PEDIDOS'!P2285</f>
        <v>MOROCHO ORDONES WILSON FABIAN</v>
      </c>
      <c r="D2281" s="1" t="str">
        <f aca="false">TEXT(+'PLANTILLA PEDIDOS'!Q2285,0)</f>
        <v>1000039168</v>
      </c>
      <c r="E2281" s="1" t="str">
        <f aca="false">TEXT(+'PLANTILLA PEDIDOS'!R2285,0)</f>
        <v>50640324</v>
      </c>
      <c r="F2281" s="1" t="str">
        <f aca="false">+'PLANTILLA PEDIDOS'!S2285</f>
        <v>EGU074</v>
      </c>
      <c r="G2281" s="1" t="str">
        <f aca="false">TEXT(+'PLANTILLA PEDIDOS'!T2285,0)</f>
        <v>814190663</v>
      </c>
      <c r="H2281" s="1" t="n">
        <f aca="false">+'PLANTILLA PEDIDOS'!U2285</f>
        <v>0</v>
      </c>
      <c r="I2281" s="1" t="str">
        <f aca="false">TEXT(+'PLANTILLA PEDIDOS'!V2285,0)</f>
        <v/>
      </c>
      <c r="J2281" s="1" t="str">
        <f aca="false">+'PLANTILLA PEDIDOS'!W2285</f>
        <v/>
      </c>
    </row>
    <row r="2282" customFormat="false" ht="13.8" hidden="false" customHeight="false" outlineLevel="0" collapsed="false">
      <c r="A2282" s="22" t="n">
        <f aca="false">+'PLANTILLA PEDIDOS'!$S$1</f>
        <v>45630</v>
      </c>
      <c r="B2282" s="1" t="str">
        <f aca="false">MID(+'PLANTILLA PEDIDOS'!O2286,1,4)</f>
        <v>7711</v>
      </c>
      <c r="C2282" s="1" t="str">
        <f aca="false">+'PLANTILLA PEDIDOS'!P2286</f>
        <v>MOROCHO ORDONES WILSON FABIAN</v>
      </c>
      <c r="D2282" s="1" t="str">
        <f aca="false">TEXT(+'PLANTILLA PEDIDOS'!Q2286,0)</f>
        <v>1000039168</v>
      </c>
      <c r="E2282" s="1" t="str">
        <f aca="false">TEXT(+'PLANTILLA PEDIDOS'!R2286,0)</f>
        <v>50640324</v>
      </c>
      <c r="F2282" s="1" t="str">
        <f aca="false">+'PLANTILLA PEDIDOS'!S2286</f>
        <v>EGU074</v>
      </c>
      <c r="G2282" s="1" t="str">
        <f aca="false">TEXT(+'PLANTILLA PEDIDOS'!T2286,0)</f>
        <v>814190663</v>
      </c>
      <c r="H2282" s="1" t="n">
        <f aca="false">+'PLANTILLA PEDIDOS'!U2286</f>
        <v>0</v>
      </c>
      <c r="I2282" s="1" t="str">
        <f aca="false">TEXT(+'PLANTILLA PEDIDOS'!V2286,0)</f>
        <v/>
      </c>
      <c r="J2282" s="1" t="str">
        <f aca="false">+'PLANTILLA PEDIDOS'!W2286</f>
        <v/>
      </c>
    </row>
    <row r="2283" customFormat="false" ht="13.8" hidden="false" customHeight="false" outlineLevel="0" collapsed="false">
      <c r="A2283" s="22" t="n">
        <f aca="false">+'PLANTILLA PEDIDOS'!$S$1</f>
        <v>45630</v>
      </c>
      <c r="B2283" s="1" t="str">
        <f aca="false">MID(+'PLANTILLA PEDIDOS'!O2287,1,4)</f>
        <v>7711</v>
      </c>
      <c r="C2283" s="1" t="str">
        <f aca="false">+'PLANTILLA PEDIDOS'!P2287</f>
        <v>MOROCHO ORDONES WILSON FABIAN</v>
      </c>
      <c r="D2283" s="1" t="str">
        <f aca="false">TEXT(+'PLANTILLA PEDIDOS'!Q2287,0)</f>
        <v>1000039168</v>
      </c>
      <c r="E2283" s="1" t="str">
        <f aca="false">TEXT(+'PLANTILLA PEDIDOS'!R2287,0)</f>
        <v>50640324</v>
      </c>
      <c r="F2283" s="1" t="str">
        <f aca="false">+'PLANTILLA PEDIDOS'!S2287</f>
        <v>EGU074</v>
      </c>
      <c r="G2283" s="1" t="str">
        <f aca="false">TEXT(+'PLANTILLA PEDIDOS'!T2287,0)</f>
        <v>814190663</v>
      </c>
      <c r="H2283" s="1" t="n">
        <f aca="false">+'PLANTILLA PEDIDOS'!U2287</f>
        <v>0</v>
      </c>
      <c r="I2283" s="1" t="str">
        <f aca="false">TEXT(+'PLANTILLA PEDIDOS'!V2287,0)</f>
        <v/>
      </c>
      <c r="J2283" s="1" t="str">
        <f aca="false">+'PLANTILLA PEDIDOS'!W2287</f>
        <v/>
      </c>
    </row>
    <row r="2284" customFormat="false" ht="13.8" hidden="false" customHeight="false" outlineLevel="0" collapsed="false">
      <c r="A2284" s="22" t="n">
        <f aca="false">+'PLANTILLA PEDIDOS'!$S$1</f>
        <v>45630</v>
      </c>
      <c r="B2284" s="1" t="str">
        <f aca="false">MID(+'PLANTILLA PEDIDOS'!O2288,1,4)</f>
        <v>7711</v>
      </c>
      <c r="C2284" s="1" t="str">
        <f aca="false">+'PLANTILLA PEDIDOS'!P2288</f>
        <v>MOROCHO ORDONES WILSON FABIAN</v>
      </c>
      <c r="D2284" s="1" t="str">
        <f aca="false">TEXT(+'PLANTILLA PEDIDOS'!Q2288,0)</f>
        <v>1000039168</v>
      </c>
      <c r="E2284" s="1" t="str">
        <f aca="false">TEXT(+'PLANTILLA PEDIDOS'!R2288,0)</f>
        <v>50640324</v>
      </c>
      <c r="F2284" s="1" t="str">
        <f aca="false">+'PLANTILLA PEDIDOS'!S2288</f>
        <v>EGU074</v>
      </c>
      <c r="G2284" s="1" t="str">
        <f aca="false">TEXT(+'PLANTILLA PEDIDOS'!T2288,0)</f>
        <v>814190663</v>
      </c>
      <c r="H2284" s="1" t="n">
        <f aca="false">+'PLANTILLA PEDIDOS'!U2288</f>
        <v>0</v>
      </c>
      <c r="I2284" s="1" t="str">
        <f aca="false">TEXT(+'PLANTILLA PEDIDOS'!V2288,0)</f>
        <v/>
      </c>
      <c r="J2284" s="1" t="str">
        <f aca="false">+'PLANTILLA PEDIDOS'!W2288</f>
        <v/>
      </c>
    </row>
    <row r="2285" customFormat="false" ht="13.8" hidden="false" customHeight="false" outlineLevel="0" collapsed="false">
      <c r="A2285" s="22" t="n">
        <f aca="false">+'PLANTILLA PEDIDOS'!$S$1</f>
        <v>45630</v>
      </c>
      <c r="B2285" s="1" t="str">
        <f aca="false">MID(+'PLANTILLA PEDIDOS'!O2289,1,4)</f>
        <v>7711</v>
      </c>
      <c r="C2285" s="1" t="str">
        <f aca="false">+'PLANTILLA PEDIDOS'!P2289</f>
        <v>MOROCHO ORDONES WILSON FABIAN</v>
      </c>
      <c r="D2285" s="1" t="str">
        <f aca="false">TEXT(+'PLANTILLA PEDIDOS'!Q2289,0)</f>
        <v>1000039168</v>
      </c>
      <c r="E2285" s="1" t="str">
        <f aca="false">TEXT(+'PLANTILLA PEDIDOS'!R2289,0)</f>
        <v>50640324</v>
      </c>
      <c r="F2285" s="1" t="str">
        <f aca="false">+'PLANTILLA PEDIDOS'!S2289</f>
        <v>EGU074</v>
      </c>
      <c r="G2285" s="1" t="str">
        <f aca="false">TEXT(+'PLANTILLA PEDIDOS'!T2289,0)</f>
        <v>814190663</v>
      </c>
      <c r="H2285" s="1" t="n">
        <f aca="false">+'PLANTILLA PEDIDOS'!U2289</f>
        <v>0</v>
      </c>
      <c r="I2285" s="1" t="str">
        <f aca="false">TEXT(+'PLANTILLA PEDIDOS'!V2289,0)</f>
        <v/>
      </c>
      <c r="J2285" s="1" t="str">
        <f aca="false">+'PLANTILLA PEDIDOS'!W2289</f>
        <v/>
      </c>
    </row>
    <row r="2286" customFormat="false" ht="13.8" hidden="false" customHeight="false" outlineLevel="0" collapsed="false">
      <c r="A2286" s="22" t="n">
        <f aca="false">+'PLANTILLA PEDIDOS'!$S$1</f>
        <v>45630</v>
      </c>
      <c r="B2286" s="1" t="str">
        <f aca="false">MID(+'PLANTILLA PEDIDOS'!O2290,1,4)</f>
        <v>7711</v>
      </c>
      <c r="C2286" s="1" t="str">
        <f aca="false">+'PLANTILLA PEDIDOS'!P2290</f>
        <v>MOROCHO ORDONES WILSON FABIAN</v>
      </c>
      <c r="D2286" s="1" t="str">
        <f aca="false">TEXT(+'PLANTILLA PEDIDOS'!Q2290,0)</f>
        <v>1000039168</v>
      </c>
      <c r="E2286" s="1" t="str">
        <f aca="false">TEXT(+'PLANTILLA PEDIDOS'!R2290,0)</f>
        <v>50640324</v>
      </c>
      <c r="F2286" s="1" t="str">
        <f aca="false">+'PLANTILLA PEDIDOS'!S2290</f>
        <v>EGU074</v>
      </c>
      <c r="G2286" s="1" t="str">
        <f aca="false">TEXT(+'PLANTILLA PEDIDOS'!T2290,0)</f>
        <v>814190663</v>
      </c>
      <c r="H2286" s="1" t="n">
        <f aca="false">+'PLANTILLA PEDIDOS'!U2290</f>
        <v>0</v>
      </c>
      <c r="I2286" s="1" t="str">
        <f aca="false">TEXT(+'PLANTILLA PEDIDOS'!V2290,0)</f>
        <v/>
      </c>
      <c r="J2286" s="1" t="str">
        <f aca="false">+'PLANTILLA PEDIDOS'!W2290</f>
        <v/>
      </c>
    </row>
    <row r="2287" customFormat="false" ht="13.8" hidden="false" customHeight="false" outlineLevel="0" collapsed="false">
      <c r="A2287" s="22" t="n">
        <f aca="false">+'PLANTILLA PEDIDOS'!$S$1</f>
        <v>45630</v>
      </c>
      <c r="B2287" s="1" t="str">
        <f aca="false">MID(+'PLANTILLA PEDIDOS'!O2291,1,4)</f>
        <v>7711</v>
      </c>
      <c r="C2287" s="1" t="str">
        <f aca="false">+'PLANTILLA PEDIDOS'!P2291</f>
        <v>MOROCHO ORDONES WILSON FABIAN</v>
      </c>
      <c r="D2287" s="1" t="str">
        <f aca="false">TEXT(+'PLANTILLA PEDIDOS'!Q2291,0)</f>
        <v>1000039168</v>
      </c>
      <c r="E2287" s="1" t="str">
        <f aca="false">TEXT(+'PLANTILLA PEDIDOS'!R2291,0)</f>
        <v>50640324</v>
      </c>
      <c r="F2287" s="1" t="str">
        <f aca="false">+'PLANTILLA PEDIDOS'!S2291</f>
        <v>EGU074</v>
      </c>
      <c r="G2287" s="1" t="str">
        <f aca="false">TEXT(+'PLANTILLA PEDIDOS'!T2291,0)</f>
        <v>814190663</v>
      </c>
      <c r="H2287" s="1" t="n">
        <f aca="false">+'PLANTILLA PEDIDOS'!U2291</f>
        <v>0</v>
      </c>
      <c r="I2287" s="1" t="str">
        <f aca="false">TEXT(+'PLANTILLA PEDIDOS'!V2291,0)</f>
        <v/>
      </c>
      <c r="J2287" s="1" t="str">
        <f aca="false">+'PLANTILLA PEDIDOS'!W2291</f>
        <v/>
      </c>
    </row>
    <row r="2288" customFormat="false" ht="13.8" hidden="false" customHeight="false" outlineLevel="0" collapsed="false">
      <c r="A2288" s="22" t="n">
        <f aca="false">+'PLANTILLA PEDIDOS'!$S$1</f>
        <v>45630</v>
      </c>
      <c r="B2288" s="1" t="str">
        <f aca="false">MID(+'PLANTILLA PEDIDOS'!O2292,1,4)</f>
        <v>7711</v>
      </c>
      <c r="C2288" s="1" t="str">
        <f aca="false">+'PLANTILLA PEDIDOS'!P2292</f>
        <v>MOROCHO ORDONES WILSON FABIAN</v>
      </c>
      <c r="D2288" s="1" t="str">
        <f aca="false">TEXT(+'PLANTILLA PEDIDOS'!Q2292,0)</f>
        <v>1000039168</v>
      </c>
      <c r="E2288" s="1" t="str">
        <f aca="false">TEXT(+'PLANTILLA PEDIDOS'!R2292,0)</f>
        <v>50640324</v>
      </c>
      <c r="F2288" s="1" t="str">
        <f aca="false">+'PLANTILLA PEDIDOS'!S2292</f>
        <v>EGU074</v>
      </c>
      <c r="G2288" s="1" t="str">
        <f aca="false">TEXT(+'PLANTILLA PEDIDOS'!T2292,0)</f>
        <v>814190663</v>
      </c>
      <c r="H2288" s="1" t="n">
        <f aca="false">+'PLANTILLA PEDIDOS'!U2292</f>
        <v>1</v>
      </c>
      <c r="I2288" s="1" t="str">
        <f aca="false">TEXT(+'PLANTILLA PEDIDOS'!V2292,0)</f>
        <v>5730</v>
      </c>
      <c r="J2288" s="1" t="n">
        <f aca="false">+'PLANTILLA PEDIDOS'!W2292</f>
        <v>3</v>
      </c>
    </row>
    <row r="2289" customFormat="false" ht="13.8" hidden="false" customHeight="false" outlineLevel="0" collapsed="false">
      <c r="A2289" s="22" t="n">
        <f aca="false">+'PLANTILLA PEDIDOS'!$S$1</f>
        <v>45630</v>
      </c>
      <c r="B2289" s="1" t="str">
        <f aca="false">MID(+'PLANTILLA PEDIDOS'!O2293,1,4)</f>
        <v>7711</v>
      </c>
      <c r="C2289" s="1" t="str">
        <f aca="false">+'PLANTILLA PEDIDOS'!P2293</f>
        <v>MOROCHO ORDONES WILSON FABIAN</v>
      </c>
      <c r="D2289" s="1" t="str">
        <f aca="false">TEXT(+'PLANTILLA PEDIDOS'!Q2293,0)</f>
        <v>1000039168</v>
      </c>
      <c r="E2289" s="1" t="str">
        <f aca="false">TEXT(+'PLANTILLA PEDIDOS'!R2293,0)</f>
        <v>50640324</v>
      </c>
      <c r="F2289" s="1" t="str">
        <f aca="false">+'PLANTILLA PEDIDOS'!S2293</f>
        <v>EGU074</v>
      </c>
      <c r="G2289" s="1" t="str">
        <f aca="false">TEXT(+'PLANTILLA PEDIDOS'!T2293,0)</f>
        <v>814190663</v>
      </c>
      <c r="H2289" s="1" t="n">
        <f aca="false">+'PLANTILLA PEDIDOS'!U2293</f>
        <v>1</v>
      </c>
      <c r="I2289" s="1" t="str">
        <f aca="false">TEXT(+'PLANTILLA PEDIDOS'!V2293,0)</f>
        <v>5736</v>
      </c>
      <c r="J2289" s="1" t="n">
        <f aca="false">+'PLANTILLA PEDIDOS'!W2293</f>
        <v>3</v>
      </c>
    </row>
    <row r="2290" customFormat="false" ht="13.8" hidden="false" customHeight="false" outlineLevel="0" collapsed="false">
      <c r="A2290" s="22" t="n">
        <f aca="false">+'PLANTILLA PEDIDOS'!$S$1</f>
        <v>45630</v>
      </c>
      <c r="B2290" s="1" t="str">
        <f aca="false">MID(+'PLANTILLA PEDIDOS'!O2294,1,4)</f>
        <v>7711</v>
      </c>
      <c r="C2290" s="1" t="str">
        <f aca="false">+'PLANTILLA PEDIDOS'!P2294</f>
        <v>MOROCHO ORDONES WILSON FABIAN</v>
      </c>
      <c r="D2290" s="1" t="str">
        <f aca="false">TEXT(+'PLANTILLA PEDIDOS'!Q2294,0)</f>
        <v>1000039168</v>
      </c>
      <c r="E2290" s="1" t="str">
        <f aca="false">TEXT(+'PLANTILLA PEDIDOS'!R2294,0)</f>
        <v>50640324</v>
      </c>
      <c r="F2290" s="1" t="str">
        <f aca="false">+'PLANTILLA PEDIDOS'!S2294</f>
        <v>EGU074</v>
      </c>
      <c r="G2290" s="1" t="str">
        <f aca="false">TEXT(+'PLANTILLA PEDIDOS'!T2294,0)</f>
        <v>814190663</v>
      </c>
      <c r="H2290" s="1" t="n">
        <f aca="false">+'PLANTILLA PEDIDOS'!U2294</f>
        <v>0</v>
      </c>
      <c r="I2290" s="1" t="str">
        <f aca="false">TEXT(+'PLANTILLA PEDIDOS'!V2294,0)</f>
        <v/>
      </c>
      <c r="J2290" s="1" t="str">
        <f aca="false">+'PLANTILLA PEDIDOS'!W2294</f>
        <v/>
      </c>
    </row>
    <row r="2291" customFormat="false" ht="13.8" hidden="false" customHeight="false" outlineLevel="0" collapsed="false">
      <c r="A2291" s="22" t="n">
        <f aca="false">+'PLANTILLA PEDIDOS'!$S$1</f>
        <v>45630</v>
      </c>
      <c r="B2291" s="1" t="str">
        <f aca="false">MID(+'PLANTILLA PEDIDOS'!O2295,1,4)</f>
        <v>7711</v>
      </c>
      <c r="C2291" s="1" t="str">
        <f aca="false">+'PLANTILLA PEDIDOS'!P2295</f>
        <v>MOROCHO ORDONES WILSON FABIAN</v>
      </c>
      <c r="D2291" s="1" t="str">
        <f aca="false">TEXT(+'PLANTILLA PEDIDOS'!Q2295,0)</f>
        <v>1000039168</v>
      </c>
      <c r="E2291" s="1" t="str">
        <f aca="false">TEXT(+'PLANTILLA PEDIDOS'!R2295,0)</f>
        <v>50640324</v>
      </c>
      <c r="F2291" s="1" t="str">
        <f aca="false">+'PLANTILLA PEDIDOS'!S2295</f>
        <v>EGU074</v>
      </c>
      <c r="G2291" s="1" t="str">
        <f aca="false">TEXT(+'PLANTILLA PEDIDOS'!T2295,0)</f>
        <v>814190663</v>
      </c>
      <c r="H2291" s="1" t="n">
        <f aca="false">+'PLANTILLA PEDIDOS'!U2295</f>
        <v>0</v>
      </c>
      <c r="I2291" s="1" t="str">
        <f aca="false">TEXT(+'PLANTILLA PEDIDOS'!V2295,0)</f>
        <v/>
      </c>
      <c r="J2291" s="1" t="str">
        <f aca="false">+'PLANTILLA PEDIDOS'!W2295</f>
        <v/>
      </c>
    </row>
    <row r="2292" customFormat="false" ht="13.8" hidden="false" customHeight="false" outlineLevel="0" collapsed="false">
      <c r="A2292" s="22" t="n">
        <f aca="false">+'PLANTILLA PEDIDOS'!$S$1</f>
        <v>45630</v>
      </c>
      <c r="B2292" s="1" t="str">
        <f aca="false">MID(+'PLANTILLA PEDIDOS'!O2296,1,4)</f>
        <v>7711</v>
      </c>
      <c r="C2292" s="1" t="str">
        <f aca="false">+'PLANTILLA PEDIDOS'!P2296</f>
        <v>MOROCHO ORDONES WILSON FABIAN</v>
      </c>
      <c r="D2292" s="1" t="str">
        <f aca="false">TEXT(+'PLANTILLA PEDIDOS'!Q2296,0)</f>
        <v>1000039168</v>
      </c>
      <c r="E2292" s="1" t="str">
        <f aca="false">TEXT(+'PLANTILLA PEDIDOS'!R2296,0)</f>
        <v>50640324</v>
      </c>
      <c r="F2292" s="1" t="str">
        <f aca="false">+'PLANTILLA PEDIDOS'!S2296</f>
        <v>EGU074</v>
      </c>
      <c r="G2292" s="1" t="str">
        <f aca="false">TEXT(+'PLANTILLA PEDIDOS'!T2296,0)</f>
        <v>814190663</v>
      </c>
      <c r="H2292" s="1" t="n">
        <f aca="false">+'PLANTILLA PEDIDOS'!U2296</f>
        <v>0</v>
      </c>
      <c r="I2292" s="1" t="str">
        <f aca="false">TEXT(+'PLANTILLA PEDIDOS'!V2296,0)</f>
        <v/>
      </c>
      <c r="J2292" s="1" t="str">
        <f aca="false">+'PLANTILLA PEDIDOS'!W2296</f>
        <v/>
      </c>
    </row>
    <row r="2293" customFormat="false" ht="13.8" hidden="false" customHeight="false" outlineLevel="0" collapsed="false">
      <c r="A2293" s="22" t="n">
        <f aca="false">+'PLANTILLA PEDIDOS'!$S$1</f>
        <v>45630</v>
      </c>
      <c r="B2293" s="1" t="str">
        <f aca="false">MID(+'PLANTILLA PEDIDOS'!O2297,1,4)</f>
        <v>7711</v>
      </c>
      <c r="C2293" s="1" t="str">
        <f aca="false">+'PLANTILLA PEDIDOS'!P2297</f>
        <v>MOROCHO ORDONES WILSON FABIAN</v>
      </c>
      <c r="D2293" s="1" t="str">
        <f aca="false">TEXT(+'PLANTILLA PEDIDOS'!Q2297,0)</f>
        <v>1000039168</v>
      </c>
      <c r="E2293" s="1" t="str">
        <f aca="false">TEXT(+'PLANTILLA PEDIDOS'!R2297,0)</f>
        <v>50640324</v>
      </c>
      <c r="F2293" s="1" t="str">
        <f aca="false">+'PLANTILLA PEDIDOS'!S2297</f>
        <v>EGU074</v>
      </c>
      <c r="G2293" s="1" t="str">
        <f aca="false">TEXT(+'PLANTILLA PEDIDOS'!T2297,0)</f>
        <v>814190663</v>
      </c>
      <c r="H2293" s="1" t="n">
        <f aca="false">+'PLANTILLA PEDIDOS'!U2297</f>
        <v>0</v>
      </c>
      <c r="I2293" s="1" t="str">
        <f aca="false">TEXT(+'PLANTILLA PEDIDOS'!V2297,0)</f>
        <v/>
      </c>
      <c r="J2293" s="1" t="str">
        <f aca="false">+'PLANTILLA PEDIDOS'!W2297</f>
        <v/>
      </c>
    </row>
    <row r="2294" customFormat="false" ht="13.8" hidden="false" customHeight="false" outlineLevel="0" collapsed="false">
      <c r="A2294" s="22" t="n">
        <f aca="false">+'PLANTILLA PEDIDOS'!$S$1</f>
        <v>45630</v>
      </c>
      <c r="B2294" s="1" t="str">
        <f aca="false">MID(+'PLANTILLA PEDIDOS'!O2298,1,4)</f>
        <v>7711</v>
      </c>
      <c r="C2294" s="1" t="str">
        <f aca="false">+'PLANTILLA PEDIDOS'!P2298</f>
        <v>MOROCHO ORDONES WILSON FABIAN</v>
      </c>
      <c r="D2294" s="1" t="str">
        <f aca="false">TEXT(+'PLANTILLA PEDIDOS'!Q2298,0)</f>
        <v>1000039168</v>
      </c>
      <c r="E2294" s="1" t="str">
        <f aca="false">TEXT(+'PLANTILLA PEDIDOS'!R2298,0)</f>
        <v>50640324</v>
      </c>
      <c r="F2294" s="1" t="str">
        <f aca="false">+'PLANTILLA PEDIDOS'!S2298</f>
        <v>EGU074</v>
      </c>
      <c r="G2294" s="1" t="str">
        <f aca="false">TEXT(+'PLANTILLA PEDIDOS'!T2298,0)</f>
        <v>814190663</v>
      </c>
      <c r="H2294" s="1" t="n">
        <f aca="false">+'PLANTILLA PEDIDOS'!U2298</f>
        <v>0</v>
      </c>
      <c r="I2294" s="1" t="str">
        <f aca="false">TEXT(+'PLANTILLA PEDIDOS'!V2298,0)</f>
        <v/>
      </c>
      <c r="J2294" s="1" t="str">
        <f aca="false">+'PLANTILLA PEDIDOS'!W2298</f>
        <v/>
      </c>
    </row>
    <row r="2295" customFormat="false" ht="13.8" hidden="false" customHeight="false" outlineLevel="0" collapsed="false">
      <c r="A2295" s="22" t="n">
        <f aca="false">+'PLANTILLA PEDIDOS'!$S$1</f>
        <v>45630</v>
      </c>
      <c r="B2295" s="1" t="str">
        <f aca="false">MID(+'PLANTILLA PEDIDOS'!O2299,1,4)</f>
        <v>7711</v>
      </c>
      <c r="C2295" s="1" t="str">
        <f aca="false">+'PLANTILLA PEDIDOS'!P2299</f>
        <v>MOROCHO ORDONES WILSON FABIAN</v>
      </c>
      <c r="D2295" s="1" t="str">
        <f aca="false">TEXT(+'PLANTILLA PEDIDOS'!Q2299,0)</f>
        <v>1000039168</v>
      </c>
      <c r="E2295" s="1" t="str">
        <f aca="false">TEXT(+'PLANTILLA PEDIDOS'!R2299,0)</f>
        <v>50640324</v>
      </c>
      <c r="F2295" s="1" t="str">
        <f aca="false">+'PLANTILLA PEDIDOS'!S2299</f>
        <v>EGU074</v>
      </c>
      <c r="G2295" s="1" t="str">
        <f aca="false">TEXT(+'PLANTILLA PEDIDOS'!T2299,0)</f>
        <v>814190663</v>
      </c>
      <c r="H2295" s="1" t="n">
        <f aca="false">+'PLANTILLA PEDIDOS'!U2299</f>
        <v>0</v>
      </c>
      <c r="I2295" s="1" t="str">
        <f aca="false">TEXT(+'PLANTILLA PEDIDOS'!V2299,0)</f>
        <v/>
      </c>
      <c r="J2295" s="1" t="str">
        <f aca="false">+'PLANTILLA PEDIDOS'!W2299</f>
        <v/>
      </c>
    </row>
    <row r="2296" customFormat="false" ht="13.8" hidden="false" customHeight="false" outlineLevel="0" collapsed="false">
      <c r="A2296" s="22" t="n">
        <f aca="false">+'PLANTILLA PEDIDOS'!$S$1</f>
        <v>45630</v>
      </c>
      <c r="B2296" s="1" t="str">
        <f aca="false">MID(+'PLANTILLA PEDIDOS'!O2300,1,4)</f>
        <v>7711</v>
      </c>
      <c r="C2296" s="1" t="str">
        <f aca="false">+'PLANTILLA PEDIDOS'!P2300</f>
        <v>MOROCHO ORDONES WILSON FABIAN</v>
      </c>
      <c r="D2296" s="1" t="str">
        <f aca="false">TEXT(+'PLANTILLA PEDIDOS'!Q2300,0)</f>
        <v>1000039168</v>
      </c>
      <c r="E2296" s="1" t="str">
        <f aca="false">TEXT(+'PLANTILLA PEDIDOS'!R2300,0)</f>
        <v>50640324</v>
      </c>
      <c r="F2296" s="1" t="str">
        <f aca="false">+'PLANTILLA PEDIDOS'!S2300</f>
        <v>EGU074</v>
      </c>
      <c r="G2296" s="1" t="str">
        <f aca="false">TEXT(+'PLANTILLA PEDIDOS'!T2300,0)</f>
        <v>814190663</v>
      </c>
      <c r="H2296" s="1" t="n">
        <f aca="false">+'PLANTILLA PEDIDOS'!U2300</f>
        <v>0</v>
      </c>
      <c r="I2296" s="1" t="str">
        <f aca="false">TEXT(+'PLANTILLA PEDIDOS'!V2300,0)</f>
        <v/>
      </c>
      <c r="J2296" s="1" t="str">
        <f aca="false">+'PLANTILLA PEDIDOS'!W2300</f>
        <v/>
      </c>
    </row>
    <row r="2297" customFormat="false" ht="13.8" hidden="false" customHeight="false" outlineLevel="0" collapsed="false">
      <c r="A2297" s="22" t="n">
        <f aca="false">+'PLANTILLA PEDIDOS'!$S$1</f>
        <v>45630</v>
      </c>
      <c r="B2297" s="1" t="str">
        <f aca="false">MID(+'PLANTILLA PEDIDOS'!O2301,1,4)</f>
        <v>7711</v>
      </c>
      <c r="C2297" s="1" t="str">
        <f aca="false">+'PLANTILLA PEDIDOS'!P2301</f>
        <v>MOROCHO ORDONES WILSON FABIAN</v>
      </c>
      <c r="D2297" s="1" t="str">
        <f aca="false">TEXT(+'PLANTILLA PEDIDOS'!Q2301,0)</f>
        <v>1000039168</v>
      </c>
      <c r="E2297" s="1" t="str">
        <f aca="false">TEXT(+'PLANTILLA PEDIDOS'!R2301,0)</f>
        <v>50640324</v>
      </c>
      <c r="F2297" s="1" t="str">
        <f aca="false">+'PLANTILLA PEDIDOS'!S2301</f>
        <v>EGU074</v>
      </c>
      <c r="G2297" s="1" t="str">
        <f aca="false">TEXT(+'PLANTILLA PEDIDOS'!T2301,0)</f>
        <v>814190663</v>
      </c>
      <c r="H2297" s="1" t="n">
        <f aca="false">+'PLANTILLA PEDIDOS'!U2301</f>
        <v>0</v>
      </c>
      <c r="I2297" s="1" t="str">
        <f aca="false">TEXT(+'PLANTILLA PEDIDOS'!V2301,0)</f>
        <v/>
      </c>
      <c r="J2297" s="1" t="str">
        <f aca="false">+'PLANTILLA PEDIDOS'!W2301</f>
        <v/>
      </c>
    </row>
    <row r="2298" customFormat="false" ht="13.8" hidden="false" customHeight="false" outlineLevel="0" collapsed="false">
      <c r="A2298" s="22" t="n">
        <f aca="false">+'PLANTILLA PEDIDOS'!$S$1</f>
        <v>45630</v>
      </c>
      <c r="B2298" s="1" t="str">
        <f aca="false">MID(+'PLANTILLA PEDIDOS'!O2302,1,4)</f>
        <v>7711</v>
      </c>
      <c r="C2298" s="1" t="str">
        <f aca="false">+'PLANTILLA PEDIDOS'!P2302</f>
        <v>MOROCHO ORDONES WILSON FABIAN</v>
      </c>
      <c r="D2298" s="1" t="str">
        <f aca="false">TEXT(+'PLANTILLA PEDIDOS'!Q2302,0)</f>
        <v>1000039168</v>
      </c>
      <c r="E2298" s="1" t="str">
        <f aca="false">TEXT(+'PLANTILLA PEDIDOS'!R2302,0)</f>
        <v>50640324</v>
      </c>
      <c r="F2298" s="1" t="str">
        <f aca="false">+'PLANTILLA PEDIDOS'!S2302</f>
        <v>EGU074</v>
      </c>
      <c r="G2298" s="1" t="str">
        <f aca="false">TEXT(+'PLANTILLA PEDIDOS'!T2302,0)</f>
        <v>814190663</v>
      </c>
      <c r="H2298" s="1" t="n">
        <f aca="false">+'PLANTILLA PEDIDOS'!U2302</f>
        <v>0</v>
      </c>
      <c r="I2298" s="1" t="str">
        <f aca="false">TEXT(+'PLANTILLA PEDIDOS'!V2302,0)</f>
        <v/>
      </c>
      <c r="J2298" s="1" t="str">
        <f aca="false">+'PLANTILLA PEDIDOS'!W2302</f>
        <v/>
      </c>
    </row>
    <row r="2299" customFormat="false" ht="13.8" hidden="false" customHeight="false" outlineLevel="0" collapsed="false">
      <c r="A2299" s="22" t="n">
        <f aca="false">+'PLANTILLA PEDIDOS'!$S$1</f>
        <v>45630</v>
      </c>
      <c r="B2299" s="1" t="str">
        <f aca="false">MID(+'PLANTILLA PEDIDOS'!O2303,1,4)</f>
        <v>7711</v>
      </c>
      <c r="C2299" s="1" t="str">
        <f aca="false">+'PLANTILLA PEDIDOS'!P2303</f>
        <v>MOROCHO ORDONES WILSON FABIAN</v>
      </c>
      <c r="D2299" s="1" t="str">
        <f aca="false">TEXT(+'PLANTILLA PEDIDOS'!Q2303,0)</f>
        <v>1000039168</v>
      </c>
      <c r="E2299" s="1" t="str">
        <f aca="false">TEXT(+'PLANTILLA PEDIDOS'!R2303,0)</f>
        <v>50640324</v>
      </c>
      <c r="F2299" s="1" t="str">
        <f aca="false">+'PLANTILLA PEDIDOS'!S2303</f>
        <v>EGU074</v>
      </c>
      <c r="G2299" s="1" t="str">
        <f aca="false">TEXT(+'PLANTILLA PEDIDOS'!T2303,0)</f>
        <v>814190663</v>
      </c>
      <c r="H2299" s="1" t="n">
        <f aca="false">+'PLANTILLA PEDIDOS'!U2303</f>
        <v>0</v>
      </c>
      <c r="I2299" s="1" t="str">
        <f aca="false">TEXT(+'PLANTILLA PEDIDOS'!V2303,0)</f>
        <v/>
      </c>
      <c r="J2299" s="1" t="str">
        <f aca="false">+'PLANTILLA PEDIDOS'!W2303</f>
        <v/>
      </c>
    </row>
    <row r="2300" customFormat="false" ht="13.8" hidden="false" customHeight="false" outlineLevel="0" collapsed="false">
      <c r="A2300" s="22" t="n">
        <f aca="false">+'PLANTILLA PEDIDOS'!$S$1</f>
        <v>45630</v>
      </c>
      <c r="B2300" s="1" t="str">
        <f aca="false">MID(+'PLANTILLA PEDIDOS'!O2304,1,4)</f>
        <v>7711</v>
      </c>
      <c r="C2300" s="1" t="str">
        <f aca="false">+'PLANTILLA PEDIDOS'!P2304</f>
        <v>MOROCHO ORDONES WILSON FABIAN</v>
      </c>
      <c r="D2300" s="1" t="str">
        <f aca="false">TEXT(+'PLANTILLA PEDIDOS'!Q2304,0)</f>
        <v>1000039168</v>
      </c>
      <c r="E2300" s="1" t="str">
        <f aca="false">TEXT(+'PLANTILLA PEDIDOS'!R2304,0)</f>
        <v>50640324</v>
      </c>
      <c r="F2300" s="1" t="str">
        <f aca="false">+'PLANTILLA PEDIDOS'!S2304</f>
        <v>EGU074</v>
      </c>
      <c r="G2300" s="1" t="str">
        <f aca="false">TEXT(+'PLANTILLA PEDIDOS'!T2304,0)</f>
        <v>814190663</v>
      </c>
      <c r="H2300" s="1" t="n">
        <f aca="false">+'PLANTILLA PEDIDOS'!U2304</f>
        <v>0</v>
      </c>
      <c r="I2300" s="1" t="str">
        <f aca="false">TEXT(+'PLANTILLA PEDIDOS'!V2304,0)</f>
        <v/>
      </c>
      <c r="J2300" s="1" t="str">
        <f aca="false">+'PLANTILLA PEDIDOS'!W2304</f>
        <v/>
      </c>
    </row>
    <row r="2301" customFormat="false" ht="13.8" hidden="false" customHeight="false" outlineLevel="0" collapsed="false">
      <c r="A2301" s="22" t="n">
        <f aca="false">+'PLANTILLA PEDIDOS'!$S$1</f>
        <v>45630</v>
      </c>
      <c r="B2301" s="1" t="str">
        <f aca="false">MID(+'PLANTILLA PEDIDOS'!O2305,1,4)</f>
        <v>7711</v>
      </c>
      <c r="C2301" s="1" t="str">
        <f aca="false">+'PLANTILLA PEDIDOS'!P2305</f>
        <v>MOROCHO ORDONES WILSON FABIAN</v>
      </c>
      <c r="D2301" s="1" t="str">
        <f aca="false">TEXT(+'PLANTILLA PEDIDOS'!Q2305,0)</f>
        <v>1000039168</v>
      </c>
      <c r="E2301" s="1" t="str">
        <f aca="false">TEXT(+'PLANTILLA PEDIDOS'!R2305,0)</f>
        <v>50640324</v>
      </c>
      <c r="F2301" s="1" t="str">
        <f aca="false">+'PLANTILLA PEDIDOS'!S2305</f>
        <v>EGU074</v>
      </c>
      <c r="G2301" s="1" t="str">
        <f aca="false">TEXT(+'PLANTILLA PEDIDOS'!T2305,0)</f>
        <v>814190663</v>
      </c>
      <c r="H2301" s="1" t="n">
        <f aca="false">+'PLANTILLA PEDIDOS'!U2305</f>
        <v>0</v>
      </c>
      <c r="I2301" s="1" t="str">
        <f aca="false">TEXT(+'PLANTILLA PEDIDOS'!V2305,0)</f>
        <v/>
      </c>
      <c r="J2301" s="1" t="str">
        <f aca="false">+'PLANTILLA PEDIDOS'!W2305</f>
        <v/>
      </c>
    </row>
    <row r="2302" customFormat="false" ht="13.8" hidden="false" customHeight="false" outlineLevel="0" collapsed="false">
      <c r="A2302" s="22" t="n">
        <f aca="false">+'PLANTILLA PEDIDOS'!$S$1</f>
        <v>45630</v>
      </c>
      <c r="B2302" s="1" t="str">
        <f aca="false">MID(+'PLANTILLA PEDIDOS'!O2306,1,4)</f>
        <v>7711</v>
      </c>
      <c r="C2302" s="1" t="str">
        <f aca="false">+'PLANTILLA PEDIDOS'!P2306</f>
        <v>MOROCHO ORDONES WILSON FABIAN</v>
      </c>
      <c r="D2302" s="1" t="str">
        <f aca="false">TEXT(+'PLANTILLA PEDIDOS'!Q2306,0)</f>
        <v>1000039168</v>
      </c>
      <c r="E2302" s="1" t="str">
        <f aca="false">TEXT(+'PLANTILLA PEDIDOS'!R2306,0)</f>
        <v>50640324</v>
      </c>
      <c r="F2302" s="1" t="str">
        <f aca="false">+'PLANTILLA PEDIDOS'!S2306</f>
        <v>EGU074</v>
      </c>
      <c r="G2302" s="1" t="str">
        <f aca="false">TEXT(+'PLANTILLA PEDIDOS'!T2306,0)</f>
        <v>814190663</v>
      </c>
      <c r="H2302" s="1" t="n">
        <f aca="false">+'PLANTILLA PEDIDOS'!U2306</f>
        <v>0</v>
      </c>
      <c r="I2302" s="1" t="str">
        <f aca="false">TEXT(+'PLANTILLA PEDIDOS'!V2306,0)</f>
        <v/>
      </c>
      <c r="J2302" s="1" t="str">
        <f aca="false">+'PLANTILLA PEDIDOS'!W2306</f>
        <v/>
      </c>
    </row>
    <row r="2303" customFormat="false" ht="13.8" hidden="false" customHeight="false" outlineLevel="0" collapsed="false">
      <c r="A2303" s="22" t="n">
        <f aca="false">+'PLANTILLA PEDIDOS'!$S$1</f>
        <v>45630</v>
      </c>
      <c r="B2303" s="1" t="str">
        <f aca="false">MID(+'PLANTILLA PEDIDOS'!O2307,1,4)</f>
        <v>7711</v>
      </c>
      <c r="C2303" s="1" t="str">
        <f aca="false">+'PLANTILLA PEDIDOS'!P2307</f>
        <v>MOROCHO ORDONES WILSON FABIAN</v>
      </c>
      <c r="D2303" s="1" t="str">
        <f aca="false">TEXT(+'PLANTILLA PEDIDOS'!Q2307,0)</f>
        <v>1000039168</v>
      </c>
      <c r="E2303" s="1" t="str">
        <f aca="false">TEXT(+'PLANTILLA PEDIDOS'!R2307,0)</f>
        <v>50640324</v>
      </c>
      <c r="F2303" s="1" t="str">
        <f aca="false">+'PLANTILLA PEDIDOS'!S2307</f>
        <v>EGU074</v>
      </c>
      <c r="G2303" s="1" t="str">
        <f aca="false">TEXT(+'PLANTILLA PEDIDOS'!T2307,0)</f>
        <v>814190663</v>
      </c>
      <c r="H2303" s="1" t="n">
        <f aca="false">+'PLANTILLA PEDIDOS'!U2307</f>
        <v>0</v>
      </c>
      <c r="I2303" s="1" t="str">
        <f aca="false">TEXT(+'PLANTILLA PEDIDOS'!V2307,0)</f>
        <v/>
      </c>
      <c r="J2303" s="1" t="str">
        <f aca="false">+'PLANTILLA PEDIDOS'!W2307</f>
        <v/>
      </c>
    </row>
    <row r="2304" customFormat="false" ht="13.8" hidden="false" customHeight="false" outlineLevel="0" collapsed="false">
      <c r="A2304" s="22" t="n">
        <f aca="false">+'PLANTILLA PEDIDOS'!$S$1</f>
        <v>45630</v>
      </c>
      <c r="B2304" s="1" t="str">
        <f aca="false">MID(+'PLANTILLA PEDIDOS'!O2308,1,4)</f>
        <v>7711</v>
      </c>
      <c r="C2304" s="1" t="str">
        <f aca="false">+'PLANTILLA PEDIDOS'!P2308</f>
        <v>MOROCHO ORDONES WILSON FABIAN</v>
      </c>
      <c r="D2304" s="1" t="str">
        <f aca="false">TEXT(+'PLANTILLA PEDIDOS'!Q2308,0)</f>
        <v>1000039168</v>
      </c>
      <c r="E2304" s="1" t="str">
        <f aca="false">TEXT(+'PLANTILLA PEDIDOS'!R2308,0)</f>
        <v>50640324</v>
      </c>
      <c r="F2304" s="1" t="str">
        <f aca="false">+'PLANTILLA PEDIDOS'!S2308</f>
        <v>EGU074</v>
      </c>
      <c r="G2304" s="1" t="str">
        <f aca="false">TEXT(+'PLANTILLA PEDIDOS'!T2308,0)</f>
        <v>814190663</v>
      </c>
      <c r="H2304" s="1" t="n">
        <f aca="false">+'PLANTILLA PEDIDOS'!U2308</f>
        <v>0</v>
      </c>
      <c r="I2304" s="1" t="str">
        <f aca="false">TEXT(+'PLANTILLA PEDIDOS'!V2308,0)</f>
        <v/>
      </c>
      <c r="J2304" s="1" t="str">
        <f aca="false">+'PLANTILLA PEDIDOS'!W2308</f>
        <v/>
      </c>
    </row>
    <row r="2305" customFormat="false" ht="13.8" hidden="false" customHeight="false" outlineLevel="0" collapsed="false">
      <c r="A2305" s="22" t="n">
        <f aca="false">+'PLANTILLA PEDIDOS'!$S$1</f>
        <v>45630</v>
      </c>
      <c r="B2305" s="1" t="str">
        <f aca="false">MID(+'PLANTILLA PEDIDOS'!O2309,1,4)</f>
        <v>7711</v>
      </c>
      <c r="C2305" s="1" t="str">
        <f aca="false">+'PLANTILLA PEDIDOS'!P2309</f>
        <v>MOROCHO ORDONES WILSON FABIAN</v>
      </c>
      <c r="D2305" s="1" t="str">
        <f aca="false">TEXT(+'PLANTILLA PEDIDOS'!Q2309,0)</f>
        <v>1000039168</v>
      </c>
      <c r="E2305" s="1" t="str">
        <f aca="false">TEXT(+'PLANTILLA PEDIDOS'!R2309,0)</f>
        <v>50640324</v>
      </c>
      <c r="F2305" s="1" t="str">
        <f aca="false">+'PLANTILLA PEDIDOS'!S2309</f>
        <v>EGU074</v>
      </c>
      <c r="G2305" s="1" t="str">
        <f aca="false">TEXT(+'PLANTILLA PEDIDOS'!T2309,0)</f>
        <v>814190663</v>
      </c>
      <c r="H2305" s="1" t="n">
        <f aca="false">+'PLANTILLA PEDIDOS'!U2309</f>
        <v>0</v>
      </c>
      <c r="I2305" s="1" t="str">
        <f aca="false">TEXT(+'PLANTILLA PEDIDOS'!V2309,0)</f>
        <v/>
      </c>
      <c r="J2305" s="1" t="str">
        <f aca="false">+'PLANTILLA PEDIDOS'!W2309</f>
        <v/>
      </c>
    </row>
    <row r="2306" customFormat="false" ht="13.8" hidden="false" customHeight="false" outlineLevel="0" collapsed="false">
      <c r="A2306" s="22" t="n">
        <f aca="false">+'PLANTILLA PEDIDOS'!$S$1</f>
        <v>45630</v>
      </c>
      <c r="B2306" s="1" t="str">
        <f aca="false">MID(+'PLANTILLA PEDIDOS'!O2310,1,4)</f>
        <v>7711</v>
      </c>
      <c r="C2306" s="1" t="str">
        <f aca="false">+'PLANTILLA PEDIDOS'!P2310</f>
        <v>MOROCHO ORDONES WILSON FABIAN</v>
      </c>
      <c r="D2306" s="1" t="str">
        <f aca="false">TEXT(+'PLANTILLA PEDIDOS'!Q2310,0)</f>
        <v>1000039168</v>
      </c>
      <c r="E2306" s="1" t="str">
        <f aca="false">TEXT(+'PLANTILLA PEDIDOS'!R2310,0)</f>
        <v>50640324</v>
      </c>
      <c r="F2306" s="1" t="str">
        <f aca="false">+'PLANTILLA PEDIDOS'!S2310</f>
        <v>EGU074</v>
      </c>
      <c r="G2306" s="1" t="str">
        <f aca="false">TEXT(+'PLANTILLA PEDIDOS'!T2310,0)</f>
        <v>814190663</v>
      </c>
      <c r="H2306" s="1" t="n">
        <f aca="false">+'PLANTILLA PEDIDOS'!U2310</f>
        <v>0</v>
      </c>
      <c r="I2306" s="1" t="str">
        <f aca="false">TEXT(+'PLANTILLA PEDIDOS'!V2310,0)</f>
        <v/>
      </c>
      <c r="J2306" s="1" t="str">
        <f aca="false">+'PLANTILLA PEDIDOS'!W2310</f>
        <v/>
      </c>
    </row>
    <row r="2307" customFormat="false" ht="13.8" hidden="false" customHeight="false" outlineLevel="0" collapsed="false">
      <c r="A2307" s="22" t="n">
        <f aca="false">+'PLANTILLA PEDIDOS'!$S$1</f>
        <v>45630</v>
      </c>
      <c r="B2307" s="1" t="str">
        <f aca="false">MID(+'PLANTILLA PEDIDOS'!O2311,1,4)</f>
        <v>7711</v>
      </c>
      <c r="C2307" s="1" t="str">
        <f aca="false">+'PLANTILLA PEDIDOS'!P2311</f>
        <v>MOROCHO ORDONES WILSON FABIAN</v>
      </c>
      <c r="D2307" s="1" t="str">
        <f aca="false">TEXT(+'PLANTILLA PEDIDOS'!Q2311,0)</f>
        <v>1000039168</v>
      </c>
      <c r="E2307" s="1" t="str">
        <f aca="false">TEXT(+'PLANTILLA PEDIDOS'!R2311,0)</f>
        <v>50640324</v>
      </c>
      <c r="F2307" s="1" t="str">
        <f aca="false">+'PLANTILLA PEDIDOS'!S2311</f>
        <v>EGU074</v>
      </c>
      <c r="G2307" s="1" t="str">
        <f aca="false">TEXT(+'PLANTILLA PEDIDOS'!T2311,0)</f>
        <v>814190663</v>
      </c>
      <c r="H2307" s="1" t="n">
        <f aca="false">+'PLANTILLA PEDIDOS'!U2311</f>
        <v>0</v>
      </c>
      <c r="I2307" s="1" t="str">
        <f aca="false">TEXT(+'PLANTILLA PEDIDOS'!V2311,0)</f>
        <v/>
      </c>
      <c r="J2307" s="1" t="str">
        <f aca="false">+'PLANTILLA PEDIDOS'!W2311</f>
        <v/>
      </c>
    </row>
    <row r="2308" customFormat="false" ht="13.8" hidden="false" customHeight="false" outlineLevel="0" collapsed="false">
      <c r="A2308" s="22" t="n">
        <f aca="false">+'PLANTILLA PEDIDOS'!$S$1</f>
        <v>45630</v>
      </c>
      <c r="B2308" s="1" t="str">
        <f aca="false">MID(+'PLANTILLA PEDIDOS'!O2312,1,4)</f>
        <v>7711</v>
      </c>
      <c r="C2308" s="1" t="str">
        <f aca="false">+'PLANTILLA PEDIDOS'!P2312</f>
        <v>MOROCHO ORDONES WILSON FABIAN</v>
      </c>
      <c r="D2308" s="1" t="str">
        <f aca="false">TEXT(+'PLANTILLA PEDIDOS'!Q2312,0)</f>
        <v>1000039168</v>
      </c>
      <c r="E2308" s="1" t="str">
        <f aca="false">TEXT(+'PLANTILLA PEDIDOS'!R2312,0)</f>
        <v>50640324</v>
      </c>
      <c r="F2308" s="1" t="str">
        <f aca="false">+'PLANTILLA PEDIDOS'!S2312</f>
        <v>EGU074</v>
      </c>
      <c r="G2308" s="1" t="str">
        <f aca="false">TEXT(+'PLANTILLA PEDIDOS'!T2312,0)</f>
        <v>814190663</v>
      </c>
      <c r="H2308" s="1" t="n">
        <f aca="false">+'PLANTILLA PEDIDOS'!U2312</f>
        <v>0</v>
      </c>
      <c r="I2308" s="1" t="str">
        <f aca="false">TEXT(+'PLANTILLA PEDIDOS'!V2312,0)</f>
        <v/>
      </c>
      <c r="J2308" s="1" t="str">
        <f aca="false">+'PLANTILLA PEDIDOS'!W2312</f>
        <v/>
      </c>
    </row>
    <row r="2309" customFormat="false" ht="13.8" hidden="false" customHeight="false" outlineLevel="0" collapsed="false">
      <c r="A2309" s="22" t="n">
        <f aca="false">+'PLANTILLA PEDIDOS'!$S$1</f>
        <v>45630</v>
      </c>
      <c r="B2309" s="1" t="str">
        <f aca="false">MID(+'PLANTILLA PEDIDOS'!O2313,1,4)</f>
        <v>7711</v>
      </c>
      <c r="C2309" s="1" t="str">
        <f aca="false">+'PLANTILLA PEDIDOS'!P2313</f>
        <v>MOROCHO ORDONES WILSON FABIAN</v>
      </c>
      <c r="D2309" s="1" t="str">
        <f aca="false">TEXT(+'PLANTILLA PEDIDOS'!Q2313,0)</f>
        <v>1000039168</v>
      </c>
      <c r="E2309" s="1" t="str">
        <f aca="false">TEXT(+'PLANTILLA PEDIDOS'!R2313,0)</f>
        <v>50640324</v>
      </c>
      <c r="F2309" s="1" t="str">
        <f aca="false">+'PLANTILLA PEDIDOS'!S2313</f>
        <v>EGU074</v>
      </c>
      <c r="G2309" s="1" t="str">
        <f aca="false">TEXT(+'PLANTILLA PEDIDOS'!T2313,0)</f>
        <v>814190663</v>
      </c>
      <c r="H2309" s="1" t="n">
        <f aca="false">+'PLANTILLA PEDIDOS'!U2313</f>
        <v>0</v>
      </c>
      <c r="I2309" s="1" t="str">
        <f aca="false">TEXT(+'PLANTILLA PEDIDOS'!V2313,0)</f>
        <v/>
      </c>
      <c r="J2309" s="1" t="str">
        <f aca="false">+'PLANTILLA PEDIDOS'!W2313</f>
        <v/>
      </c>
    </row>
    <row r="2310" customFormat="false" ht="13.8" hidden="false" customHeight="false" outlineLevel="0" collapsed="false">
      <c r="A2310" s="22" t="n">
        <f aca="false">+'PLANTILLA PEDIDOS'!$S$1</f>
        <v>45630</v>
      </c>
      <c r="B2310" s="1" t="str">
        <f aca="false">MID(+'PLANTILLA PEDIDOS'!O2314,1,4)</f>
        <v>7711</v>
      </c>
      <c r="C2310" s="1" t="str">
        <f aca="false">+'PLANTILLA PEDIDOS'!P2314</f>
        <v>MOROCHO ORDONES WILSON FABIAN</v>
      </c>
      <c r="D2310" s="1" t="str">
        <f aca="false">TEXT(+'PLANTILLA PEDIDOS'!Q2314,0)</f>
        <v>1000039168</v>
      </c>
      <c r="E2310" s="1" t="str">
        <f aca="false">TEXT(+'PLANTILLA PEDIDOS'!R2314,0)</f>
        <v>50640324</v>
      </c>
      <c r="F2310" s="1" t="str">
        <f aca="false">+'PLANTILLA PEDIDOS'!S2314</f>
        <v>EGU074</v>
      </c>
      <c r="G2310" s="1" t="str">
        <f aca="false">TEXT(+'PLANTILLA PEDIDOS'!T2314,0)</f>
        <v>814190663</v>
      </c>
      <c r="H2310" s="1" t="n">
        <f aca="false">+'PLANTILLA PEDIDOS'!U2314</f>
        <v>0</v>
      </c>
      <c r="I2310" s="1" t="str">
        <f aca="false">TEXT(+'PLANTILLA PEDIDOS'!V2314,0)</f>
        <v/>
      </c>
      <c r="J2310" s="1" t="str">
        <f aca="false">+'PLANTILLA PEDIDOS'!W2314</f>
        <v/>
      </c>
    </row>
    <row r="2311" customFormat="false" ht="13.8" hidden="false" customHeight="false" outlineLevel="0" collapsed="false">
      <c r="A2311" s="22" t="n">
        <f aca="false">+'PLANTILLA PEDIDOS'!$S$1</f>
        <v>45630</v>
      </c>
      <c r="B2311" s="1" t="str">
        <f aca="false">MID(+'PLANTILLA PEDIDOS'!O2315,1,4)</f>
        <v>7711</v>
      </c>
      <c r="C2311" s="1" t="str">
        <f aca="false">+'PLANTILLA PEDIDOS'!P2315</f>
        <v>MOROCHO ORDONES WILSON FABIAN</v>
      </c>
      <c r="D2311" s="1" t="str">
        <f aca="false">TEXT(+'PLANTILLA PEDIDOS'!Q2315,0)</f>
        <v>1000039168</v>
      </c>
      <c r="E2311" s="1" t="str">
        <f aca="false">TEXT(+'PLANTILLA PEDIDOS'!R2315,0)</f>
        <v>50640324</v>
      </c>
      <c r="F2311" s="1" t="str">
        <f aca="false">+'PLANTILLA PEDIDOS'!S2315</f>
        <v>EGU074</v>
      </c>
      <c r="G2311" s="1" t="str">
        <f aca="false">TEXT(+'PLANTILLA PEDIDOS'!T2315,0)</f>
        <v>814190663</v>
      </c>
      <c r="H2311" s="1" t="n">
        <f aca="false">+'PLANTILLA PEDIDOS'!U2315</f>
        <v>0</v>
      </c>
      <c r="I2311" s="1" t="str">
        <f aca="false">TEXT(+'PLANTILLA PEDIDOS'!V2315,0)</f>
        <v/>
      </c>
      <c r="J2311" s="1" t="str">
        <f aca="false">+'PLANTILLA PEDIDOS'!W2315</f>
        <v/>
      </c>
    </row>
    <row r="2312" customFormat="false" ht="13.8" hidden="false" customHeight="false" outlineLevel="0" collapsed="false">
      <c r="A2312" s="22" t="n">
        <f aca="false">+'PLANTILLA PEDIDOS'!$S$1</f>
        <v>45630</v>
      </c>
      <c r="B2312" s="1" t="str">
        <f aca="false">MID(+'PLANTILLA PEDIDOS'!O2316,1,4)</f>
        <v>7711</v>
      </c>
      <c r="C2312" s="1" t="str">
        <f aca="false">+'PLANTILLA PEDIDOS'!P2316</f>
        <v>MOROCHO ORDONES WILSON FABIAN</v>
      </c>
      <c r="D2312" s="1" t="str">
        <f aca="false">TEXT(+'PLANTILLA PEDIDOS'!Q2316,0)</f>
        <v>1000039168</v>
      </c>
      <c r="E2312" s="1" t="str">
        <f aca="false">TEXT(+'PLANTILLA PEDIDOS'!R2316,0)</f>
        <v>50640324</v>
      </c>
      <c r="F2312" s="1" t="str">
        <f aca="false">+'PLANTILLA PEDIDOS'!S2316</f>
        <v>EGU074</v>
      </c>
      <c r="G2312" s="1" t="str">
        <f aca="false">TEXT(+'PLANTILLA PEDIDOS'!T2316,0)</f>
        <v>814190663</v>
      </c>
      <c r="H2312" s="1" t="n">
        <f aca="false">+'PLANTILLA PEDIDOS'!U2316</f>
        <v>0</v>
      </c>
      <c r="I2312" s="1" t="str">
        <f aca="false">TEXT(+'PLANTILLA PEDIDOS'!V2316,0)</f>
        <v/>
      </c>
      <c r="J2312" s="1" t="str">
        <f aca="false">+'PLANTILLA PEDIDOS'!W2316</f>
        <v/>
      </c>
    </row>
    <row r="2313" customFormat="false" ht="13.8" hidden="false" customHeight="false" outlineLevel="0" collapsed="false">
      <c r="A2313" s="22" t="n">
        <f aca="false">+'PLANTILLA PEDIDOS'!$S$1</f>
        <v>45630</v>
      </c>
      <c r="B2313" s="1" t="str">
        <f aca="false">MID(+'PLANTILLA PEDIDOS'!O2317,1,4)</f>
        <v>7711</v>
      </c>
      <c r="C2313" s="1" t="str">
        <f aca="false">+'PLANTILLA PEDIDOS'!P2317</f>
        <v>MOROCHO ORDONES WILSON FABIAN</v>
      </c>
      <c r="D2313" s="1" t="str">
        <f aca="false">TEXT(+'PLANTILLA PEDIDOS'!Q2317,0)</f>
        <v>1000039168</v>
      </c>
      <c r="E2313" s="1" t="str">
        <f aca="false">TEXT(+'PLANTILLA PEDIDOS'!R2317,0)</f>
        <v>50640324</v>
      </c>
      <c r="F2313" s="1" t="str">
        <f aca="false">+'PLANTILLA PEDIDOS'!S2317</f>
        <v>EGU074</v>
      </c>
      <c r="G2313" s="1" t="str">
        <f aca="false">TEXT(+'PLANTILLA PEDIDOS'!T2317,0)</f>
        <v>814190663</v>
      </c>
      <c r="H2313" s="1" t="n">
        <f aca="false">+'PLANTILLA PEDIDOS'!U2317</f>
        <v>0</v>
      </c>
      <c r="I2313" s="1" t="str">
        <f aca="false">TEXT(+'PLANTILLA PEDIDOS'!V2317,0)</f>
        <v/>
      </c>
      <c r="J2313" s="1" t="str">
        <f aca="false">+'PLANTILLA PEDIDOS'!W2317</f>
        <v/>
      </c>
    </row>
    <row r="2314" customFormat="false" ht="13.8" hidden="false" customHeight="false" outlineLevel="0" collapsed="false">
      <c r="A2314" s="22" t="n">
        <f aca="false">+'PLANTILLA PEDIDOS'!$S$1</f>
        <v>45630</v>
      </c>
      <c r="B2314" s="1" t="str">
        <f aca="false">MID(+'PLANTILLA PEDIDOS'!O2318,1,4)</f>
        <v>7711</v>
      </c>
      <c r="C2314" s="1" t="str">
        <f aca="false">+'PLANTILLA PEDIDOS'!P2318</f>
        <v>MOROCHO ORDONES WILSON FABIAN</v>
      </c>
      <c r="D2314" s="1" t="str">
        <f aca="false">TEXT(+'PLANTILLA PEDIDOS'!Q2318,0)</f>
        <v>1000039168</v>
      </c>
      <c r="E2314" s="1" t="str">
        <f aca="false">TEXT(+'PLANTILLA PEDIDOS'!R2318,0)</f>
        <v>50640324</v>
      </c>
      <c r="F2314" s="1" t="str">
        <f aca="false">+'PLANTILLA PEDIDOS'!S2318</f>
        <v>EGU074</v>
      </c>
      <c r="G2314" s="1" t="str">
        <f aca="false">TEXT(+'PLANTILLA PEDIDOS'!T2318,0)</f>
        <v>814190663</v>
      </c>
      <c r="H2314" s="1" t="n">
        <f aca="false">+'PLANTILLA PEDIDOS'!U2318</f>
        <v>0</v>
      </c>
      <c r="I2314" s="1" t="str">
        <f aca="false">TEXT(+'PLANTILLA PEDIDOS'!V2318,0)</f>
        <v/>
      </c>
      <c r="J2314" s="1" t="str">
        <f aca="false">+'PLANTILLA PEDIDOS'!W2318</f>
        <v/>
      </c>
    </row>
    <row r="2315" customFormat="false" ht="13.8" hidden="false" customHeight="false" outlineLevel="0" collapsed="false">
      <c r="A2315" s="22" t="n">
        <f aca="false">+'PLANTILLA PEDIDOS'!$S$1</f>
        <v>45630</v>
      </c>
      <c r="B2315" s="1" t="str">
        <f aca="false">MID(+'PLANTILLA PEDIDOS'!O2319,1,4)</f>
        <v>7711</v>
      </c>
      <c r="C2315" s="1" t="str">
        <f aca="false">+'PLANTILLA PEDIDOS'!P2319</f>
        <v>MOROCHO ORDONES WILSON FABIAN</v>
      </c>
      <c r="D2315" s="1" t="str">
        <f aca="false">TEXT(+'PLANTILLA PEDIDOS'!Q2319,0)</f>
        <v>1000039168</v>
      </c>
      <c r="E2315" s="1" t="str">
        <f aca="false">TEXT(+'PLANTILLA PEDIDOS'!R2319,0)</f>
        <v>50640324</v>
      </c>
      <c r="F2315" s="1" t="str">
        <f aca="false">+'PLANTILLA PEDIDOS'!S2319</f>
        <v>EGU074</v>
      </c>
      <c r="G2315" s="1" t="str">
        <f aca="false">TEXT(+'PLANTILLA PEDIDOS'!T2319,0)</f>
        <v>814190663</v>
      </c>
      <c r="H2315" s="1" t="n">
        <f aca="false">+'PLANTILLA PEDIDOS'!U2319</f>
        <v>0</v>
      </c>
      <c r="I2315" s="1" t="str">
        <f aca="false">TEXT(+'PLANTILLA PEDIDOS'!V2319,0)</f>
        <v/>
      </c>
      <c r="J2315" s="1" t="str">
        <f aca="false">+'PLANTILLA PEDIDOS'!W2319</f>
        <v/>
      </c>
    </row>
    <row r="2316" customFormat="false" ht="13.8" hidden="false" customHeight="false" outlineLevel="0" collapsed="false">
      <c r="A2316" s="22" t="n">
        <f aca="false">+'PLANTILLA PEDIDOS'!$S$1</f>
        <v>45630</v>
      </c>
      <c r="B2316" s="1" t="str">
        <f aca="false">MID(+'PLANTILLA PEDIDOS'!O2320,1,4)</f>
        <v>7711</v>
      </c>
      <c r="C2316" s="1" t="str">
        <f aca="false">+'PLANTILLA PEDIDOS'!P2320</f>
        <v>MOROCHO ORDONES WILSON FABIAN</v>
      </c>
      <c r="D2316" s="1" t="str">
        <f aca="false">TEXT(+'PLANTILLA PEDIDOS'!Q2320,0)</f>
        <v>1000039168</v>
      </c>
      <c r="E2316" s="1" t="str">
        <f aca="false">TEXT(+'PLANTILLA PEDIDOS'!R2320,0)</f>
        <v>50640324</v>
      </c>
      <c r="F2316" s="1" t="str">
        <f aca="false">+'PLANTILLA PEDIDOS'!S2320</f>
        <v>EGU074</v>
      </c>
      <c r="G2316" s="1" t="str">
        <f aca="false">TEXT(+'PLANTILLA PEDIDOS'!T2320,0)</f>
        <v>814190663</v>
      </c>
      <c r="H2316" s="1" t="n">
        <f aca="false">+'PLANTILLA PEDIDOS'!U2320</f>
        <v>0</v>
      </c>
      <c r="I2316" s="1" t="str">
        <f aca="false">TEXT(+'PLANTILLA PEDIDOS'!V2320,0)</f>
        <v/>
      </c>
      <c r="J2316" s="1" t="str">
        <f aca="false">+'PLANTILLA PEDIDOS'!W2320</f>
        <v/>
      </c>
    </row>
    <row r="2317" customFormat="false" ht="13.8" hidden="false" customHeight="false" outlineLevel="0" collapsed="false">
      <c r="A2317" s="22" t="n">
        <f aca="false">+'PLANTILLA PEDIDOS'!$S$1</f>
        <v>45630</v>
      </c>
      <c r="B2317" s="1" t="str">
        <f aca="false">MID(+'PLANTILLA PEDIDOS'!O2321,1,4)</f>
        <v>7711</v>
      </c>
      <c r="C2317" s="1" t="str">
        <f aca="false">+'PLANTILLA PEDIDOS'!P2321</f>
        <v>MOROCHO ORDONES WILSON FABIAN</v>
      </c>
      <c r="D2317" s="1" t="str">
        <f aca="false">TEXT(+'PLANTILLA PEDIDOS'!Q2321,0)</f>
        <v>1000039168</v>
      </c>
      <c r="E2317" s="1" t="str">
        <f aca="false">TEXT(+'PLANTILLA PEDIDOS'!R2321,0)</f>
        <v>50640324</v>
      </c>
      <c r="F2317" s="1" t="str">
        <f aca="false">+'PLANTILLA PEDIDOS'!S2321</f>
        <v>EGU074</v>
      </c>
      <c r="G2317" s="1" t="str">
        <f aca="false">TEXT(+'PLANTILLA PEDIDOS'!T2321,0)</f>
        <v>814190663</v>
      </c>
      <c r="H2317" s="1" t="n">
        <f aca="false">+'PLANTILLA PEDIDOS'!U2321</f>
        <v>0</v>
      </c>
      <c r="I2317" s="1" t="str">
        <f aca="false">TEXT(+'PLANTILLA PEDIDOS'!V2321,0)</f>
        <v/>
      </c>
      <c r="J2317" s="1" t="str">
        <f aca="false">+'PLANTILLA PEDIDOS'!W2321</f>
        <v/>
      </c>
    </row>
    <row r="2318" customFormat="false" ht="13.8" hidden="false" customHeight="false" outlineLevel="0" collapsed="false">
      <c r="A2318" s="22" t="n">
        <f aca="false">+'PLANTILLA PEDIDOS'!$S$1</f>
        <v>45630</v>
      </c>
      <c r="B2318" s="1" t="str">
        <f aca="false">MID(+'PLANTILLA PEDIDOS'!O2322,1,4)</f>
        <v>7711</v>
      </c>
      <c r="C2318" s="1" t="str">
        <f aca="false">+'PLANTILLA PEDIDOS'!P2322</f>
        <v>MOROCHO ORDONES WILSON FABIAN</v>
      </c>
      <c r="D2318" s="1" t="str">
        <f aca="false">TEXT(+'PLANTILLA PEDIDOS'!Q2322,0)</f>
        <v>1000039168</v>
      </c>
      <c r="E2318" s="1" t="str">
        <f aca="false">TEXT(+'PLANTILLA PEDIDOS'!R2322,0)</f>
        <v>50640324</v>
      </c>
      <c r="F2318" s="1" t="str">
        <f aca="false">+'PLANTILLA PEDIDOS'!S2322</f>
        <v>EGU074</v>
      </c>
      <c r="G2318" s="1" t="str">
        <f aca="false">TEXT(+'PLANTILLA PEDIDOS'!T2322,0)</f>
        <v>814190663</v>
      </c>
      <c r="H2318" s="1" t="n">
        <f aca="false">+'PLANTILLA PEDIDOS'!U2322</f>
        <v>0</v>
      </c>
      <c r="I2318" s="1" t="str">
        <f aca="false">TEXT(+'PLANTILLA PEDIDOS'!V2322,0)</f>
        <v/>
      </c>
      <c r="J2318" s="1" t="str">
        <f aca="false">+'PLANTILLA PEDIDOS'!W2322</f>
        <v/>
      </c>
    </row>
    <row r="2319" customFormat="false" ht="13.8" hidden="false" customHeight="false" outlineLevel="0" collapsed="false">
      <c r="A2319" s="22" t="n">
        <f aca="false">+'PLANTILLA PEDIDOS'!$S$1</f>
        <v>45630</v>
      </c>
      <c r="B2319" s="1" t="str">
        <f aca="false">MID(+'PLANTILLA PEDIDOS'!O2323,1,4)</f>
        <v>7711</v>
      </c>
      <c r="C2319" s="1" t="str">
        <f aca="false">+'PLANTILLA PEDIDOS'!P2323</f>
        <v>MOROCHO ORDONES WILSON FABIAN</v>
      </c>
      <c r="D2319" s="1" t="str">
        <f aca="false">TEXT(+'PLANTILLA PEDIDOS'!Q2323,0)</f>
        <v>1000039168</v>
      </c>
      <c r="E2319" s="1" t="str">
        <f aca="false">TEXT(+'PLANTILLA PEDIDOS'!R2323,0)</f>
        <v>50640324</v>
      </c>
      <c r="F2319" s="1" t="str">
        <f aca="false">+'PLANTILLA PEDIDOS'!S2323</f>
        <v>EGU074</v>
      </c>
      <c r="G2319" s="1" t="str">
        <f aca="false">TEXT(+'PLANTILLA PEDIDOS'!T2323,0)</f>
        <v>814190663</v>
      </c>
      <c r="H2319" s="1" t="n">
        <f aca="false">+'PLANTILLA PEDIDOS'!U2323</f>
        <v>0</v>
      </c>
      <c r="I2319" s="1" t="str">
        <f aca="false">TEXT(+'PLANTILLA PEDIDOS'!V2323,0)</f>
        <v/>
      </c>
      <c r="J2319" s="1" t="str">
        <f aca="false">+'PLANTILLA PEDIDOS'!W2323</f>
        <v/>
      </c>
    </row>
    <row r="2320" customFormat="false" ht="13.8" hidden="false" customHeight="false" outlineLevel="0" collapsed="false">
      <c r="A2320" s="22" t="n">
        <f aca="false">+'PLANTILLA PEDIDOS'!$S$1</f>
        <v>45630</v>
      </c>
      <c r="B2320" s="1" t="str">
        <f aca="false">MID(+'PLANTILLA PEDIDOS'!O2324,1,4)</f>
        <v>7711</v>
      </c>
      <c r="C2320" s="1" t="str">
        <f aca="false">+'PLANTILLA PEDIDOS'!P2324</f>
        <v>MOROCHO ORDONES WILSON FABIAN</v>
      </c>
      <c r="D2320" s="1" t="str">
        <f aca="false">TEXT(+'PLANTILLA PEDIDOS'!Q2324,0)</f>
        <v>1000039168</v>
      </c>
      <c r="E2320" s="1" t="str">
        <f aca="false">TEXT(+'PLANTILLA PEDIDOS'!R2324,0)</f>
        <v>50640324</v>
      </c>
      <c r="F2320" s="1" t="str">
        <f aca="false">+'PLANTILLA PEDIDOS'!S2324</f>
        <v>EGU074</v>
      </c>
      <c r="G2320" s="1" t="str">
        <f aca="false">TEXT(+'PLANTILLA PEDIDOS'!T2324,0)</f>
        <v>814190663</v>
      </c>
      <c r="H2320" s="1" t="n">
        <f aca="false">+'PLANTILLA PEDIDOS'!U2324</f>
        <v>0</v>
      </c>
      <c r="I2320" s="1" t="str">
        <f aca="false">TEXT(+'PLANTILLA PEDIDOS'!V2324,0)</f>
        <v/>
      </c>
      <c r="J2320" s="1" t="str">
        <f aca="false">+'PLANTILLA PEDIDOS'!W2324</f>
        <v/>
      </c>
    </row>
    <row r="2321" customFormat="false" ht="13.8" hidden="false" customHeight="false" outlineLevel="0" collapsed="false">
      <c r="A2321" s="22" t="n">
        <f aca="false">+'PLANTILLA PEDIDOS'!$S$1</f>
        <v>45630</v>
      </c>
      <c r="B2321" s="1" t="str">
        <f aca="false">MID(+'PLANTILLA PEDIDOS'!O2325,1,4)</f>
        <v>7711</v>
      </c>
      <c r="C2321" s="1" t="str">
        <f aca="false">+'PLANTILLA PEDIDOS'!P2325</f>
        <v>MOROCHO ORDONES WILSON FABIAN</v>
      </c>
      <c r="D2321" s="1" t="str">
        <f aca="false">TEXT(+'PLANTILLA PEDIDOS'!Q2325,0)</f>
        <v>1000039168</v>
      </c>
      <c r="E2321" s="1" t="str">
        <f aca="false">TEXT(+'PLANTILLA PEDIDOS'!R2325,0)</f>
        <v>50640324</v>
      </c>
      <c r="F2321" s="1" t="str">
        <f aca="false">+'PLANTILLA PEDIDOS'!S2325</f>
        <v>EGU074</v>
      </c>
      <c r="G2321" s="1" t="str">
        <f aca="false">TEXT(+'PLANTILLA PEDIDOS'!T2325,0)</f>
        <v>814190663</v>
      </c>
      <c r="H2321" s="1" t="n">
        <f aca="false">+'PLANTILLA PEDIDOS'!U2325</f>
        <v>0</v>
      </c>
      <c r="I2321" s="1" t="str">
        <f aca="false">TEXT(+'PLANTILLA PEDIDOS'!V2325,0)</f>
        <v/>
      </c>
      <c r="J2321" s="1" t="str">
        <f aca="false">+'PLANTILLA PEDIDOS'!W2325</f>
        <v/>
      </c>
    </row>
    <row r="2322" customFormat="false" ht="13.8" hidden="false" customHeight="false" outlineLevel="0" collapsed="false">
      <c r="A2322" s="22" t="n">
        <f aca="false">+'PLANTILLA PEDIDOS'!$S$1</f>
        <v>45630</v>
      </c>
      <c r="B2322" s="1" t="str">
        <f aca="false">MID(+'PLANTILLA PEDIDOS'!O2326,1,4)</f>
        <v>7711</v>
      </c>
      <c r="C2322" s="1" t="str">
        <f aca="false">+'PLANTILLA PEDIDOS'!P2326</f>
        <v>MOROCHO ORDONES WILSON FABIAN</v>
      </c>
      <c r="D2322" s="1" t="str">
        <f aca="false">TEXT(+'PLANTILLA PEDIDOS'!Q2326,0)</f>
        <v>1000039168</v>
      </c>
      <c r="E2322" s="1" t="str">
        <f aca="false">TEXT(+'PLANTILLA PEDIDOS'!R2326,0)</f>
        <v>50640324</v>
      </c>
      <c r="F2322" s="1" t="str">
        <f aca="false">+'PLANTILLA PEDIDOS'!S2326</f>
        <v>EGU074</v>
      </c>
      <c r="G2322" s="1" t="str">
        <f aca="false">TEXT(+'PLANTILLA PEDIDOS'!T2326,0)</f>
        <v>814190663</v>
      </c>
      <c r="H2322" s="1" t="n">
        <f aca="false">+'PLANTILLA PEDIDOS'!U2326</f>
        <v>0</v>
      </c>
      <c r="I2322" s="1" t="str">
        <f aca="false">TEXT(+'PLANTILLA PEDIDOS'!V2326,0)</f>
        <v/>
      </c>
      <c r="J2322" s="1" t="str">
        <f aca="false">+'PLANTILLA PEDIDOS'!W2326</f>
        <v/>
      </c>
    </row>
    <row r="2323" customFormat="false" ht="13.8" hidden="false" customHeight="false" outlineLevel="0" collapsed="false">
      <c r="A2323" s="22" t="n">
        <f aca="false">+'PLANTILLA PEDIDOS'!$S$1</f>
        <v>45630</v>
      </c>
      <c r="B2323" s="1" t="str">
        <f aca="false">MID(+'PLANTILLA PEDIDOS'!O2327,1,4)</f>
        <v>7711</v>
      </c>
      <c r="C2323" s="1" t="str">
        <f aca="false">+'PLANTILLA PEDIDOS'!P2327</f>
        <v>MOROCHO ORDONES WILSON FABIAN</v>
      </c>
      <c r="D2323" s="1" t="str">
        <f aca="false">TEXT(+'PLANTILLA PEDIDOS'!Q2327,0)</f>
        <v>1000039168</v>
      </c>
      <c r="E2323" s="1" t="str">
        <f aca="false">TEXT(+'PLANTILLA PEDIDOS'!R2327,0)</f>
        <v>50640324</v>
      </c>
      <c r="F2323" s="1" t="str">
        <f aca="false">+'PLANTILLA PEDIDOS'!S2327</f>
        <v>EGU074</v>
      </c>
      <c r="G2323" s="1" t="str">
        <f aca="false">TEXT(+'PLANTILLA PEDIDOS'!T2327,0)</f>
        <v>814190663</v>
      </c>
      <c r="H2323" s="1" t="n">
        <f aca="false">+'PLANTILLA PEDIDOS'!U2327</f>
        <v>0</v>
      </c>
      <c r="I2323" s="1" t="str">
        <f aca="false">TEXT(+'PLANTILLA PEDIDOS'!V2327,0)</f>
        <v/>
      </c>
      <c r="J2323" s="1" t="str">
        <f aca="false">+'PLANTILLA PEDIDOS'!W2327</f>
        <v/>
      </c>
    </row>
    <row r="2324" customFormat="false" ht="13.8" hidden="false" customHeight="false" outlineLevel="0" collapsed="false">
      <c r="A2324" s="22" t="n">
        <f aca="false">+'PLANTILLA PEDIDOS'!$S$1</f>
        <v>45630</v>
      </c>
      <c r="B2324" s="1" t="str">
        <f aca="false">MID(+'PLANTILLA PEDIDOS'!O2328,1,4)</f>
        <v>7711</v>
      </c>
      <c r="C2324" s="1" t="str">
        <f aca="false">+'PLANTILLA PEDIDOS'!P2328</f>
        <v>MOROCHO ORDONES WILSON FABIAN</v>
      </c>
      <c r="D2324" s="1" t="str">
        <f aca="false">TEXT(+'PLANTILLA PEDIDOS'!Q2328,0)</f>
        <v>1000039168</v>
      </c>
      <c r="E2324" s="1" t="str">
        <f aca="false">TEXT(+'PLANTILLA PEDIDOS'!R2328,0)</f>
        <v>50640324</v>
      </c>
      <c r="F2324" s="1" t="str">
        <f aca="false">+'PLANTILLA PEDIDOS'!S2328</f>
        <v>EGU074</v>
      </c>
      <c r="G2324" s="1" t="str">
        <f aca="false">TEXT(+'PLANTILLA PEDIDOS'!T2328,0)</f>
        <v>814190663</v>
      </c>
      <c r="H2324" s="1" t="n">
        <f aca="false">+'PLANTILLA PEDIDOS'!U2328</f>
        <v>0</v>
      </c>
      <c r="I2324" s="1" t="str">
        <f aca="false">TEXT(+'PLANTILLA PEDIDOS'!V2328,0)</f>
        <v/>
      </c>
      <c r="J2324" s="1" t="str">
        <f aca="false">+'PLANTILLA PEDIDOS'!W2328</f>
        <v/>
      </c>
    </row>
    <row r="2325" customFormat="false" ht="13.8" hidden="false" customHeight="false" outlineLevel="0" collapsed="false">
      <c r="A2325" s="22" t="n">
        <f aca="false">+'PLANTILLA PEDIDOS'!$S$1</f>
        <v>45630</v>
      </c>
      <c r="B2325" s="1" t="str">
        <f aca="false">MID(+'PLANTILLA PEDIDOS'!O2329,1,4)</f>
        <v>7711</v>
      </c>
      <c r="C2325" s="1" t="str">
        <f aca="false">+'PLANTILLA PEDIDOS'!P2329</f>
        <v>MOROCHO ORDONES WILSON FABIAN</v>
      </c>
      <c r="D2325" s="1" t="str">
        <f aca="false">TEXT(+'PLANTILLA PEDIDOS'!Q2329,0)</f>
        <v>1000039168</v>
      </c>
      <c r="E2325" s="1" t="str">
        <f aca="false">TEXT(+'PLANTILLA PEDIDOS'!R2329,0)</f>
        <v>50640324</v>
      </c>
      <c r="F2325" s="1" t="str">
        <f aca="false">+'PLANTILLA PEDIDOS'!S2329</f>
        <v>EGU074</v>
      </c>
      <c r="G2325" s="1" t="str">
        <f aca="false">TEXT(+'PLANTILLA PEDIDOS'!T2329,0)</f>
        <v>814190663</v>
      </c>
      <c r="H2325" s="1" t="n">
        <f aca="false">+'PLANTILLA PEDIDOS'!U2329</f>
        <v>0</v>
      </c>
      <c r="I2325" s="1" t="str">
        <f aca="false">TEXT(+'PLANTILLA PEDIDOS'!V2329,0)</f>
        <v/>
      </c>
      <c r="J2325" s="1" t="str">
        <f aca="false">+'PLANTILLA PEDIDOS'!W2329</f>
        <v/>
      </c>
    </row>
    <row r="2326" customFormat="false" ht="13.8" hidden="false" customHeight="false" outlineLevel="0" collapsed="false">
      <c r="A2326" s="22" t="n">
        <f aca="false">+'PLANTILLA PEDIDOS'!$S$1</f>
        <v>45630</v>
      </c>
      <c r="B2326" s="1" t="str">
        <f aca="false">MID(+'PLANTILLA PEDIDOS'!O2330,1,4)</f>
        <v>7711</v>
      </c>
      <c r="C2326" s="1" t="str">
        <f aca="false">+'PLANTILLA PEDIDOS'!P2330</f>
        <v>MOROCHO ORDONES WILSON FABIAN</v>
      </c>
      <c r="D2326" s="1" t="str">
        <f aca="false">TEXT(+'PLANTILLA PEDIDOS'!Q2330,0)</f>
        <v>1000039168</v>
      </c>
      <c r="E2326" s="1" t="str">
        <f aca="false">TEXT(+'PLANTILLA PEDIDOS'!R2330,0)</f>
        <v>50640324</v>
      </c>
      <c r="F2326" s="1" t="str">
        <f aca="false">+'PLANTILLA PEDIDOS'!S2330</f>
        <v>EGU074</v>
      </c>
      <c r="G2326" s="1" t="str">
        <f aca="false">TEXT(+'PLANTILLA PEDIDOS'!T2330,0)</f>
        <v>814190663</v>
      </c>
      <c r="H2326" s="1" t="n">
        <f aca="false">+'PLANTILLA PEDIDOS'!U2330</f>
        <v>0</v>
      </c>
      <c r="I2326" s="1" t="str">
        <f aca="false">TEXT(+'PLANTILLA PEDIDOS'!V2330,0)</f>
        <v/>
      </c>
      <c r="J2326" s="1" t="str">
        <f aca="false">+'PLANTILLA PEDIDOS'!W2330</f>
        <v/>
      </c>
    </row>
    <row r="2327" customFormat="false" ht="13.8" hidden="false" customHeight="false" outlineLevel="0" collapsed="false">
      <c r="A2327" s="22" t="n">
        <f aca="false">+'PLANTILLA PEDIDOS'!$S$1</f>
        <v>45630</v>
      </c>
      <c r="B2327" s="1" t="str">
        <f aca="false">MID(+'PLANTILLA PEDIDOS'!O2331,1,4)</f>
        <v>7711</v>
      </c>
      <c r="C2327" s="1" t="str">
        <f aca="false">+'PLANTILLA PEDIDOS'!P2331</f>
        <v>MOROCHO ORDONES WILSON FABIAN</v>
      </c>
      <c r="D2327" s="1" t="str">
        <f aca="false">TEXT(+'PLANTILLA PEDIDOS'!Q2331,0)</f>
        <v>1000039168</v>
      </c>
      <c r="E2327" s="1" t="str">
        <f aca="false">TEXT(+'PLANTILLA PEDIDOS'!R2331,0)</f>
        <v>50640324</v>
      </c>
      <c r="F2327" s="1" t="str">
        <f aca="false">+'PLANTILLA PEDIDOS'!S2331</f>
        <v>EGU074</v>
      </c>
      <c r="G2327" s="1" t="str">
        <f aca="false">TEXT(+'PLANTILLA PEDIDOS'!T2331,0)</f>
        <v>814190663</v>
      </c>
      <c r="H2327" s="1" t="n">
        <f aca="false">+'PLANTILLA PEDIDOS'!U2331</f>
        <v>0</v>
      </c>
      <c r="I2327" s="1" t="str">
        <f aca="false">TEXT(+'PLANTILLA PEDIDOS'!V2331,0)</f>
        <v/>
      </c>
      <c r="J2327" s="1" t="str">
        <f aca="false">+'PLANTILLA PEDIDOS'!W2331</f>
        <v/>
      </c>
    </row>
    <row r="2328" customFormat="false" ht="13.8" hidden="false" customHeight="false" outlineLevel="0" collapsed="false">
      <c r="A2328" s="22" t="n">
        <f aca="false">+'PLANTILLA PEDIDOS'!$S$1</f>
        <v>45630</v>
      </c>
      <c r="B2328" s="1" t="str">
        <f aca="false">MID(+'PLANTILLA PEDIDOS'!O2332,1,4)</f>
        <v>7711</v>
      </c>
      <c r="C2328" s="1" t="str">
        <f aca="false">+'PLANTILLA PEDIDOS'!P2332</f>
        <v>MOROCHO ORDONES WILSON FABIAN</v>
      </c>
      <c r="D2328" s="1" t="str">
        <f aca="false">TEXT(+'PLANTILLA PEDIDOS'!Q2332,0)</f>
        <v>1000039168</v>
      </c>
      <c r="E2328" s="1" t="str">
        <f aca="false">TEXT(+'PLANTILLA PEDIDOS'!R2332,0)</f>
        <v>50640324</v>
      </c>
      <c r="F2328" s="1" t="str">
        <f aca="false">+'PLANTILLA PEDIDOS'!S2332</f>
        <v>EGU074</v>
      </c>
      <c r="G2328" s="1" t="str">
        <f aca="false">TEXT(+'PLANTILLA PEDIDOS'!T2332,0)</f>
        <v>814190663</v>
      </c>
      <c r="H2328" s="1" t="n">
        <f aca="false">+'PLANTILLA PEDIDOS'!U2332</f>
        <v>0</v>
      </c>
      <c r="I2328" s="1" t="str">
        <f aca="false">TEXT(+'PLANTILLA PEDIDOS'!V2332,0)</f>
        <v/>
      </c>
      <c r="J2328" s="1" t="str">
        <f aca="false">+'PLANTILLA PEDIDOS'!W2332</f>
        <v/>
      </c>
    </row>
    <row r="2329" customFormat="false" ht="13.8" hidden="false" customHeight="false" outlineLevel="0" collapsed="false">
      <c r="A2329" s="22" t="n">
        <f aca="false">+'PLANTILLA PEDIDOS'!$S$1</f>
        <v>45630</v>
      </c>
      <c r="B2329" s="1" t="str">
        <f aca="false">MID(+'PLANTILLA PEDIDOS'!O2333,1,4)</f>
        <v>7711</v>
      </c>
      <c r="C2329" s="1" t="str">
        <f aca="false">+'PLANTILLA PEDIDOS'!P2333</f>
        <v>MOROCHO ORDONES WILSON FABIAN</v>
      </c>
      <c r="D2329" s="1" t="str">
        <f aca="false">TEXT(+'PLANTILLA PEDIDOS'!Q2333,0)</f>
        <v>1000039168</v>
      </c>
      <c r="E2329" s="1" t="str">
        <f aca="false">TEXT(+'PLANTILLA PEDIDOS'!R2333,0)</f>
        <v>50640324</v>
      </c>
      <c r="F2329" s="1" t="str">
        <f aca="false">+'PLANTILLA PEDIDOS'!S2333</f>
        <v>EGU074</v>
      </c>
      <c r="G2329" s="1" t="str">
        <f aca="false">TEXT(+'PLANTILLA PEDIDOS'!T2333,0)</f>
        <v>814190663</v>
      </c>
      <c r="H2329" s="1" t="n">
        <f aca="false">+'PLANTILLA PEDIDOS'!U2333</f>
        <v>0</v>
      </c>
      <c r="I2329" s="1" t="str">
        <f aca="false">TEXT(+'PLANTILLA PEDIDOS'!V2333,0)</f>
        <v/>
      </c>
      <c r="J2329" s="1" t="str">
        <f aca="false">+'PLANTILLA PEDIDOS'!W2333</f>
        <v/>
      </c>
    </row>
    <row r="2330" customFormat="false" ht="13.8" hidden="false" customHeight="false" outlineLevel="0" collapsed="false">
      <c r="A2330" s="22" t="n">
        <f aca="false">+'PLANTILLA PEDIDOS'!$S$1</f>
        <v>45630</v>
      </c>
      <c r="B2330" s="1" t="str">
        <f aca="false">MID(+'PLANTILLA PEDIDOS'!O2334,1,4)</f>
        <v>7711</v>
      </c>
      <c r="C2330" s="1" t="str">
        <f aca="false">+'PLANTILLA PEDIDOS'!P2334</f>
        <v>MOROCHO ORDONES WILSON FABIAN</v>
      </c>
      <c r="D2330" s="1" t="str">
        <f aca="false">TEXT(+'PLANTILLA PEDIDOS'!Q2334,0)</f>
        <v>1000039168</v>
      </c>
      <c r="E2330" s="1" t="str">
        <f aca="false">TEXT(+'PLANTILLA PEDIDOS'!R2334,0)</f>
        <v>50640324</v>
      </c>
      <c r="F2330" s="1" t="str">
        <f aca="false">+'PLANTILLA PEDIDOS'!S2334</f>
        <v>EGU074</v>
      </c>
      <c r="G2330" s="1" t="str">
        <f aca="false">TEXT(+'PLANTILLA PEDIDOS'!T2334,0)</f>
        <v>814190663</v>
      </c>
      <c r="H2330" s="1" t="n">
        <f aca="false">+'PLANTILLA PEDIDOS'!U2334</f>
        <v>0</v>
      </c>
      <c r="I2330" s="1" t="str">
        <f aca="false">TEXT(+'PLANTILLA PEDIDOS'!V2334,0)</f>
        <v/>
      </c>
      <c r="J2330" s="1" t="str">
        <f aca="false">+'PLANTILLA PEDIDOS'!W2334</f>
        <v/>
      </c>
    </row>
    <row r="2331" customFormat="false" ht="13.8" hidden="false" customHeight="false" outlineLevel="0" collapsed="false">
      <c r="A2331" s="22" t="n">
        <f aca="false">+'PLANTILLA PEDIDOS'!$S$1</f>
        <v>45630</v>
      </c>
      <c r="B2331" s="1" t="str">
        <f aca="false">MID(+'PLANTILLA PEDIDOS'!O2335,1,4)</f>
        <v>7711</v>
      </c>
      <c r="C2331" s="1" t="str">
        <f aca="false">+'PLANTILLA PEDIDOS'!P2335</f>
        <v>MOROCHO ORDONES WILSON FABIAN</v>
      </c>
      <c r="D2331" s="1" t="str">
        <f aca="false">TEXT(+'PLANTILLA PEDIDOS'!Q2335,0)</f>
        <v>1000039168</v>
      </c>
      <c r="E2331" s="1" t="str">
        <f aca="false">TEXT(+'PLANTILLA PEDIDOS'!R2335,0)</f>
        <v>50640324</v>
      </c>
      <c r="F2331" s="1" t="str">
        <f aca="false">+'PLANTILLA PEDIDOS'!S2335</f>
        <v>EGU074</v>
      </c>
      <c r="G2331" s="1" t="str">
        <f aca="false">TEXT(+'PLANTILLA PEDIDOS'!T2335,0)</f>
        <v>814190663</v>
      </c>
      <c r="H2331" s="1" t="n">
        <f aca="false">+'PLANTILLA PEDIDOS'!U2335</f>
        <v>0</v>
      </c>
      <c r="I2331" s="1" t="str">
        <f aca="false">TEXT(+'PLANTILLA PEDIDOS'!V2335,0)</f>
        <v/>
      </c>
      <c r="J2331" s="1" t="str">
        <f aca="false">+'PLANTILLA PEDIDOS'!W2335</f>
        <v/>
      </c>
    </row>
    <row r="2332" customFormat="false" ht="13.8" hidden="false" customHeight="false" outlineLevel="0" collapsed="false">
      <c r="A2332" s="22" t="n">
        <f aca="false">+'PLANTILLA PEDIDOS'!$S$1</f>
        <v>45630</v>
      </c>
      <c r="B2332" s="1" t="str">
        <f aca="false">MID(+'PLANTILLA PEDIDOS'!O2336,1,4)</f>
        <v>7711</v>
      </c>
      <c r="C2332" s="1" t="str">
        <f aca="false">+'PLANTILLA PEDIDOS'!P2336</f>
        <v>MOROCHO ORDONES WILSON FABIAN</v>
      </c>
      <c r="D2332" s="1" t="str">
        <f aca="false">TEXT(+'PLANTILLA PEDIDOS'!Q2336,0)</f>
        <v>1000039168</v>
      </c>
      <c r="E2332" s="1" t="str">
        <f aca="false">TEXT(+'PLANTILLA PEDIDOS'!R2336,0)</f>
        <v>50640324</v>
      </c>
      <c r="F2332" s="1" t="str">
        <f aca="false">+'PLANTILLA PEDIDOS'!S2336</f>
        <v>EGU074</v>
      </c>
      <c r="G2332" s="1" t="str">
        <f aca="false">TEXT(+'PLANTILLA PEDIDOS'!T2336,0)</f>
        <v>814190663</v>
      </c>
      <c r="H2332" s="1" t="n">
        <f aca="false">+'PLANTILLA PEDIDOS'!U2336</f>
        <v>0</v>
      </c>
      <c r="I2332" s="1" t="str">
        <f aca="false">TEXT(+'PLANTILLA PEDIDOS'!V2336,0)</f>
        <v/>
      </c>
      <c r="J2332" s="1" t="str">
        <f aca="false">+'PLANTILLA PEDIDOS'!W2336</f>
        <v/>
      </c>
    </row>
    <row r="2333" customFormat="false" ht="13.8" hidden="false" customHeight="false" outlineLevel="0" collapsed="false">
      <c r="A2333" s="22" t="n">
        <f aca="false">+'PLANTILLA PEDIDOS'!$S$1</f>
        <v>45630</v>
      </c>
      <c r="B2333" s="1" t="str">
        <f aca="false">MID(+'PLANTILLA PEDIDOS'!O2337,1,4)</f>
        <v>7711</v>
      </c>
      <c r="C2333" s="1" t="str">
        <f aca="false">+'PLANTILLA PEDIDOS'!P2337</f>
        <v>MOROCHO ORDONES WILSON FABIAN</v>
      </c>
      <c r="D2333" s="1" t="str">
        <f aca="false">TEXT(+'PLANTILLA PEDIDOS'!Q2337,0)</f>
        <v>1000039168</v>
      </c>
      <c r="E2333" s="1" t="str">
        <f aca="false">TEXT(+'PLANTILLA PEDIDOS'!R2337,0)</f>
        <v>50640324</v>
      </c>
      <c r="F2333" s="1" t="str">
        <f aca="false">+'PLANTILLA PEDIDOS'!S2337</f>
        <v>EGU074</v>
      </c>
      <c r="G2333" s="1" t="str">
        <f aca="false">TEXT(+'PLANTILLA PEDIDOS'!T2337,0)</f>
        <v>814190663</v>
      </c>
      <c r="H2333" s="1" t="n">
        <f aca="false">+'PLANTILLA PEDIDOS'!U2337</f>
        <v>0</v>
      </c>
      <c r="I2333" s="1" t="str">
        <f aca="false">TEXT(+'PLANTILLA PEDIDOS'!V2337,0)</f>
        <v/>
      </c>
      <c r="J2333" s="1" t="str">
        <f aca="false">+'PLANTILLA PEDIDOS'!W2337</f>
        <v/>
      </c>
    </row>
    <row r="2334" customFormat="false" ht="13.8" hidden="false" customHeight="false" outlineLevel="0" collapsed="false">
      <c r="A2334" s="22" t="n">
        <f aca="false">+'PLANTILLA PEDIDOS'!$S$1</f>
        <v>45630</v>
      </c>
      <c r="B2334" s="1" t="str">
        <f aca="false">MID(+'PLANTILLA PEDIDOS'!O2338,1,4)</f>
        <v>7711</v>
      </c>
      <c r="C2334" s="1" t="str">
        <f aca="false">+'PLANTILLA PEDIDOS'!P2338</f>
        <v>MOROCHO ORDONES WILSON FABIAN</v>
      </c>
      <c r="D2334" s="1" t="str">
        <f aca="false">TEXT(+'PLANTILLA PEDIDOS'!Q2338,0)</f>
        <v>1000039168</v>
      </c>
      <c r="E2334" s="1" t="str">
        <f aca="false">TEXT(+'PLANTILLA PEDIDOS'!R2338,0)</f>
        <v>50640324</v>
      </c>
      <c r="F2334" s="1" t="str">
        <f aca="false">+'PLANTILLA PEDIDOS'!S2338</f>
        <v>EGU074</v>
      </c>
      <c r="G2334" s="1" t="str">
        <f aca="false">TEXT(+'PLANTILLA PEDIDOS'!T2338,0)</f>
        <v>814190663</v>
      </c>
      <c r="H2334" s="1" t="n">
        <f aca="false">+'PLANTILLA PEDIDOS'!U2338</f>
        <v>0</v>
      </c>
      <c r="I2334" s="1" t="str">
        <f aca="false">TEXT(+'PLANTILLA PEDIDOS'!V2338,0)</f>
        <v/>
      </c>
      <c r="J2334" s="1" t="str">
        <f aca="false">+'PLANTILLA PEDIDOS'!W2338</f>
        <v/>
      </c>
    </row>
    <row r="2335" customFormat="false" ht="13.8" hidden="false" customHeight="false" outlineLevel="0" collapsed="false">
      <c r="A2335" s="22" t="n">
        <f aca="false">+'PLANTILLA PEDIDOS'!$S$1</f>
        <v>45630</v>
      </c>
      <c r="B2335" s="1" t="str">
        <f aca="false">MID(+'PLANTILLA PEDIDOS'!O2339,1,4)</f>
        <v>7711</v>
      </c>
      <c r="C2335" s="1" t="str">
        <f aca="false">+'PLANTILLA PEDIDOS'!P2339</f>
        <v>MOROCHO ORDONES WILSON FABIAN</v>
      </c>
      <c r="D2335" s="1" t="str">
        <f aca="false">TEXT(+'PLANTILLA PEDIDOS'!Q2339,0)</f>
        <v>1000039168</v>
      </c>
      <c r="E2335" s="1" t="str">
        <f aca="false">TEXT(+'PLANTILLA PEDIDOS'!R2339,0)</f>
        <v>50640324</v>
      </c>
      <c r="F2335" s="1" t="str">
        <f aca="false">+'PLANTILLA PEDIDOS'!S2339</f>
        <v>EGU074</v>
      </c>
      <c r="G2335" s="1" t="str">
        <f aca="false">TEXT(+'PLANTILLA PEDIDOS'!T2339,0)</f>
        <v>814190663</v>
      </c>
      <c r="H2335" s="1" t="n">
        <f aca="false">+'PLANTILLA PEDIDOS'!U2339</f>
        <v>0</v>
      </c>
      <c r="I2335" s="1" t="str">
        <f aca="false">TEXT(+'PLANTILLA PEDIDOS'!V2339,0)</f>
        <v/>
      </c>
      <c r="J2335" s="1" t="str">
        <f aca="false">+'PLANTILLA PEDIDOS'!W2339</f>
        <v/>
      </c>
    </row>
    <row r="2336" customFormat="false" ht="13.8" hidden="false" customHeight="false" outlineLevel="0" collapsed="false">
      <c r="A2336" s="22" t="n">
        <f aca="false">+'PLANTILLA PEDIDOS'!$S$1</f>
        <v>45630</v>
      </c>
      <c r="B2336" s="1" t="str">
        <f aca="false">MID(+'PLANTILLA PEDIDOS'!O2340,1,4)</f>
        <v>7711</v>
      </c>
      <c r="C2336" s="1" t="str">
        <f aca="false">+'PLANTILLA PEDIDOS'!P2340</f>
        <v>MOROCHO ORDONES WILSON FABIAN</v>
      </c>
      <c r="D2336" s="1" t="str">
        <f aca="false">TEXT(+'PLANTILLA PEDIDOS'!Q2340,0)</f>
        <v>1000039168</v>
      </c>
      <c r="E2336" s="1" t="str">
        <f aca="false">TEXT(+'PLANTILLA PEDIDOS'!R2340,0)</f>
        <v>50640324</v>
      </c>
      <c r="F2336" s="1" t="str">
        <f aca="false">+'PLANTILLA PEDIDOS'!S2340</f>
        <v>EGU074</v>
      </c>
      <c r="G2336" s="1" t="str">
        <f aca="false">TEXT(+'PLANTILLA PEDIDOS'!T2340,0)</f>
        <v>814190663</v>
      </c>
      <c r="H2336" s="1" t="n">
        <f aca="false">+'PLANTILLA PEDIDOS'!U2340</f>
        <v>0</v>
      </c>
      <c r="I2336" s="1" t="str">
        <f aca="false">TEXT(+'PLANTILLA PEDIDOS'!V2340,0)</f>
        <v/>
      </c>
      <c r="J2336" s="1" t="str">
        <f aca="false">+'PLANTILLA PEDIDOS'!W2340</f>
        <v/>
      </c>
    </row>
    <row r="2337" customFormat="false" ht="13.8" hidden="false" customHeight="false" outlineLevel="0" collapsed="false">
      <c r="A2337" s="22" t="n">
        <f aca="false">+'PLANTILLA PEDIDOS'!$S$1</f>
        <v>45630</v>
      </c>
      <c r="B2337" s="1" t="str">
        <f aca="false">MID(+'PLANTILLA PEDIDOS'!O2341,1,4)</f>
        <v>7711</v>
      </c>
      <c r="C2337" s="1" t="str">
        <f aca="false">+'PLANTILLA PEDIDOS'!P2341</f>
        <v>MOROCHO ORDONES WILSON FABIAN</v>
      </c>
      <c r="D2337" s="1" t="str">
        <f aca="false">TEXT(+'PLANTILLA PEDIDOS'!Q2341,0)</f>
        <v>1000039168</v>
      </c>
      <c r="E2337" s="1" t="str">
        <f aca="false">TEXT(+'PLANTILLA PEDIDOS'!R2341,0)</f>
        <v>50640324</v>
      </c>
      <c r="F2337" s="1" t="str">
        <f aca="false">+'PLANTILLA PEDIDOS'!S2341</f>
        <v>EGU074</v>
      </c>
      <c r="G2337" s="1" t="str">
        <f aca="false">TEXT(+'PLANTILLA PEDIDOS'!T2341,0)</f>
        <v>814190663</v>
      </c>
      <c r="H2337" s="1" t="n">
        <f aca="false">+'PLANTILLA PEDIDOS'!U2341</f>
        <v>0</v>
      </c>
      <c r="I2337" s="1" t="str">
        <f aca="false">TEXT(+'PLANTILLA PEDIDOS'!V2341,0)</f>
        <v/>
      </c>
      <c r="J2337" s="1" t="str">
        <f aca="false">+'PLANTILLA PEDIDOS'!W2341</f>
        <v/>
      </c>
    </row>
    <row r="2338" customFormat="false" ht="13.8" hidden="false" customHeight="false" outlineLevel="0" collapsed="false">
      <c r="A2338" s="22" t="n">
        <f aca="false">+'PLANTILLA PEDIDOS'!$S$1</f>
        <v>45630</v>
      </c>
      <c r="B2338" s="1" t="str">
        <f aca="false">MID(+'PLANTILLA PEDIDOS'!O2342,1,4)</f>
        <v>7711</v>
      </c>
      <c r="C2338" s="1" t="str">
        <f aca="false">+'PLANTILLA PEDIDOS'!P2342</f>
        <v>MOROCHO ORDONES WILSON FABIAN</v>
      </c>
      <c r="D2338" s="1" t="str">
        <f aca="false">TEXT(+'PLANTILLA PEDIDOS'!Q2342,0)</f>
        <v>1000039168</v>
      </c>
      <c r="E2338" s="1" t="str">
        <f aca="false">TEXT(+'PLANTILLA PEDIDOS'!R2342,0)</f>
        <v>50640324</v>
      </c>
      <c r="F2338" s="1" t="str">
        <f aca="false">+'PLANTILLA PEDIDOS'!S2342</f>
        <v>EGU074</v>
      </c>
      <c r="G2338" s="1" t="str">
        <f aca="false">TEXT(+'PLANTILLA PEDIDOS'!T2342,0)</f>
        <v>814190663</v>
      </c>
      <c r="H2338" s="1" t="n">
        <f aca="false">+'PLANTILLA PEDIDOS'!U2342</f>
        <v>0</v>
      </c>
      <c r="I2338" s="1" t="str">
        <f aca="false">TEXT(+'PLANTILLA PEDIDOS'!V2342,0)</f>
        <v/>
      </c>
      <c r="J2338" s="1" t="str">
        <f aca="false">+'PLANTILLA PEDIDOS'!W2342</f>
        <v/>
      </c>
    </row>
    <row r="2339" customFormat="false" ht="13.8" hidden="false" customHeight="false" outlineLevel="0" collapsed="false">
      <c r="A2339" s="22" t="n">
        <f aca="false">+'PLANTILLA PEDIDOS'!$S$1</f>
        <v>45630</v>
      </c>
      <c r="B2339" s="1" t="str">
        <f aca="false">MID(+'PLANTILLA PEDIDOS'!O2343,1,4)</f>
        <v>7711</v>
      </c>
      <c r="C2339" s="1" t="str">
        <f aca="false">+'PLANTILLA PEDIDOS'!P2343</f>
        <v>MOROCHO ORDONES WILSON FABIAN</v>
      </c>
      <c r="D2339" s="1" t="str">
        <f aca="false">TEXT(+'PLANTILLA PEDIDOS'!Q2343,0)</f>
        <v>1000039168</v>
      </c>
      <c r="E2339" s="1" t="str">
        <f aca="false">TEXT(+'PLANTILLA PEDIDOS'!R2343,0)</f>
        <v>50640324</v>
      </c>
      <c r="F2339" s="1" t="str">
        <f aca="false">+'PLANTILLA PEDIDOS'!S2343</f>
        <v>EGU074</v>
      </c>
      <c r="G2339" s="1" t="str">
        <f aca="false">TEXT(+'PLANTILLA PEDIDOS'!T2343,0)</f>
        <v>814190663</v>
      </c>
      <c r="H2339" s="1" t="n">
        <f aca="false">+'PLANTILLA PEDIDOS'!U2343</f>
        <v>0</v>
      </c>
      <c r="I2339" s="1" t="str">
        <f aca="false">TEXT(+'PLANTILLA PEDIDOS'!V2343,0)</f>
        <v/>
      </c>
      <c r="J2339" s="1" t="str">
        <f aca="false">+'PLANTILLA PEDIDOS'!W2343</f>
        <v/>
      </c>
    </row>
    <row r="2340" customFormat="false" ht="13.8" hidden="false" customHeight="false" outlineLevel="0" collapsed="false">
      <c r="A2340" s="22" t="n">
        <f aca="false">+'PLANTILLA PEDIDOS'!$S$1</f>
        <v>45630</v>
      </c>
      <c r="B2340" s="1" t="str">
        <f aca="false">MID(+'PLANTILLA PEDIDOS'!O2344,1,4)</f>
        <v>7711</v>
      </c>
      <c r="C2340" s="1" t="str">
        <f aca="false">+'PLANTILLA PEDIDOS'!P2344</f>
        <v>MOROCHO ORDONES WILSON FABIAN</v>
      </c>
      <c r="D2340" s="1" t="str">
        <f aca="false">TEXT(+'PLANTILLA PEDIDOS'!Q2344,0)</f>
        <v>1000039168</v>
      </c>
      <c r="E2340" s="1" t="str">
        <f aca="false">TEXT(+'PLANTILLA PEDIDOS'!R2344,0)</f>
        <v>50640324</v>
      </c>
      <c r="F2340" s="1" t="str">
        <f aca="false">+'PLANTILLA PEDIDOS'!S2344</f>
        <v>EGU074</v>
      </c>
      <c r="G2340" s="1" t="str">
        <f aca="false">TEXT(+'PLANTILLA PEDIDOS'!T2344,0)</f>
        <v>814190663</v>
      </c>
      <c r="H2340" s="1" t="n">
        <f aca="false">+'PLANTILLA PEDIDOS'!U2344</f>
        <v>0</v>
      </c>
      <c r="I2340" s="1" t="str">
        <f aca="false">TEXT(+'PLANTILLA PEDIDOS'!V2344,0)</f>
        <v/>
      </c>
      <c r="J2340" s="1" t="str">
        <f aca="false">+'PLANTILLA PEDIDOS'!W2344</f>
        <v/>
      </c>
    </row>
    <row r="2341" customFormat="false" ht="13.8" hidden="false" customHeight="false" outlineLevel="0" collapsed="false">
      <c r="A2341" s="22" t="n">
        <f aca="false">+'PLANTILLA PEDIDOS'!$S$1</f>
        <v>45630</v>
      </c>
      <c r="B2341" s="1" t="str">
        <f aca="false">MID(+'PLANTILLA PEDIDOS'!O2345,1,4)</f>
        <v>7711</v>
      </c>
      <c r="C2341" s="1" t="str">
        <f aca="false">+'PLANTILLA PEDIDOS'!P2345</f>
        <v>MOROCHO ORDONES WILSON FABIAN</v>
      </c>
      <c r="D2341" s="1" t="str">
        <f aca="false">TEXT(+'PLANTILLA PEDIDOS'!Q2345,0)</f>
        <v>1000039168</v>
      </c>
      <c r="E2341" s="1" t="str">
        <f aca="false">TEXT(+'PLANTILLA PEDIDOS'!R2345,0)</f>
        <v>50640324</v>
      </c>
      <c r="F2341" s="1" t="str">
        <f aca="false">+'PLANTILLA PEDIDOS'!S2345</f>
        <v>EGU074</v>
      </c>
      <c r="G2341" s="1" t="str">
        <f aca="false">TEXT(+'PLANTILLA PEDIDOS'!T2345,0)</f>
        <v>814190663</v>
      </c>
      <c r="H2341" s="1" t="n">
        <f aca="false">+'PLANTILLA PEDIDOS'!U2345</f>
        <v>0</v>
      </c>
      <c r="I2341" s="1" t="str">
        <f aca="false">TEXT(+'PLANTILLA PEDIDOS'!V2345,0)</f>
        <v/>
      </c>
      <c r="J2341" s="1" t="str">
        <f aca="false">+'PLANTILLA PEDIDOS'!W2345</f>
        <v/>
      </c>
    </row>
    <row r="2342" customFormat="false" ht="13.8" hidden="false" customHeight="false" outlineLevel="0" collapsed="false">
      <c r="A2342" s="22" t="n">
        <f aca="false">+'PLANTILLA PEDIDOS'!$S$1</f>
        <v>45630</v>
      </c>
      <c r="B2342" s="1" t="str">
        <f aca="false">MID(+'PLANTILLA PEDIDOS'!O2346,1,4)</f>
        <v>7711</v>
      </c>
      <c r="C2342" s="1" t="str">
        <f aca="false">+'PLANTILLA PEDIDOS'!P2346</f>
        <v>MOROCHO ORDONES WILSON FABIAN</v>
      </c>
      <c r="D2342" s="1" t="str">
        <f aca="false">TEXT(+'PLANTILLA PEDIDOS'!Q2346,0)</f>
        <v>1000039168</v>
      </c>
      <c r="E2342" s="1" t="str">
        <f aca="false">TEXT(+'PLANTILLA PEDIDOS'!R2346,0)</f>
        <v>50640324</v>
      </c>
      <c r="F2342" s="1" t="str">
        <f aca="false">+'PLANTILLA PEDIDOS'!S2346</f>
        <v>EGU074</v>
      </c>
      <c r="G2342" s="1" t="str">
        <f aca="false">TEXT(+'PLANTILLA PEDIDOS'!T2346,0)</f>
        <v>814190663</v>
      </c>
      <c r="H2342" s="1" t="n">
        <f aca="false">+'PLANTILLA PEDIDOS'!U2346</f>
        <v>0</v>
      </c>
      <c r="I2342" s="1" t="str">
        <f aca="false">TEXT(+'PLANTILLA PEDIDOS'!V2346,0)</f>
        <v/>
      </c>
      <c r="J2342" s="1" t="str">
        <f aca="false">+'PLANTILLA PEDIDOS'!W2346</f>
        <v/>
      </c>
    </row>
    <row r="2343" customFormat="false" ht="13.8" hidden="false" customHeight="false" outlineLevel="0" collapsed="false">
      <c r="A2343" s="22" t="n">
        <f aca="false">+'PLANTILLA PEDIDOS'!$S$1</f>
        <v>45630</v>
      </c>
      <c r="B2343" s="1" t="str">
        <f aca="false">MID(+'PLANTILLA PEDIDOS'!O2347,1,4)</f>
        <v>7711</v>
      </c>
      <c r="C2343" s="1" t="str">
        <f aca="false">+'PLANTILLA PEDIDOS'!P2347</f>
        <v>TAMAYO SALDANA JUANA CATALINA</v>
      </c>
      <c r="D2343" s="1" t="str">
        <f aca="false">TEXT(+'PLANTILLA PEDIDOS'!Q2347,0)</f>
        <v>1000036722</v>
      </c>
      <c r="E2343" s="1" t="str">
        <f aca="false">TEXT(+'PLANTILLA PEDIDOS'!R2347,0)</f>
        <v>50640324</v>
      </c>
      <c r="F2343" s="1" t="str">
        <f aca="false">+'PLANTILLA PEDIDOS'!S2347</f>
        <v>EGU074</v>
      </c>
      <c r="G2343" s="1" t="str">
        <f aca="false">TEXT(+'PLANTILLA PEDIDOS'!T2347,0)</f>
        <v>814190663</v>
      </c>
      <c r="H2343" s="1" t="n">
        <f aca="false">+'PLANTILLA PEDIDOS'!U2347</f>
        <v>0</v>
      </c>
      <c r="I2343" s="1" t="str">
        <f aca="false">TEXT(+'PLANTILLA PEDIDOS'!V2347,0)</f>
        <v/>
      </c>
      <c r="J2343" s="1" t="str">
        <f aca="false">+'PLANTILLA PEDIDOS'!W2347</f>
        <v/>
      </c>
    </row>
    <row r="2344" customFormat="false" ht="13.8" hidden="false" customHeight="false" outlineLevel="0" collapsed="false">
      <c r="A2344" s="22" t="n">
        <f aca="false">+'PLANTILLA PEDIDOS'!$S$1</f>
        <v>45630</v>
      </c>
      <c r="B2344" s="1" t="str">
        <f aca="false">MID(+'PLANTILLA PEDIDOS'!O2348,1,4)</f>
        <v>7711</v>
      </c>
      <c r="C2344" s="1" t="str">
        <f aca="false">+'PLANTILLA PEDIDOS'!P2348</f>
        <v>TAMAYO SALDANA JUANA CATALINA</v>
      </c>
      <c r="D2344" s="1" t="str">
        <f aca="false">TEXT(+'PLANTILLA PEDIDOS'!Q2348,0)</f>
        <v>1000036722</v>
      </c>
      <c r="E2344" s="1" t="str">
        <f aca="false">TEXT(+'PLANTILLA PEDIDOS'!R2348,0)</f>
        <v>50640324</v>
      </c>
      <c r="F2344" s="1" t="str">
        <f aca="false">+'PLANTILLA PEDIDOS'!S2348</f>
        <v>EGU074</v>
      </c>
      <c r="G2344" s="1" t="str">
        <f aca="false">TEXT(+'PLANTILLA PEDIDOS'!T2348,0)</f>
        <v>814190663</v>
      </c>
      <c r="H2344" s="1" t="n">
        <f aca="false">+'PLANTILLA PEDIDOS'!U2348</f>
        <v>0</v>
      </c>
      <c r="I2344" s="1" t="str">
        <f aca="false">TEXT(+'PLANTILLA PEDIDOS'!V2348,0)</f>
        <v/>
      </c>
      <c r="J2344" s="1" t="str">
        <f aca="false">+'PLANTILLA PEDIDOS'!W2348</f>
        <v/>
      </c>
    </row>
    <row r="2345" customFormat="false" ht="13.8" hidden="false" customHeight="false" outlineLevel="0" collapsed="false">
      <c r="A2345" s="22" t="n">
        <f aca="false">+'PLANTILLA PEDIDOS'!$S$1</f>
        <v>45630</v>
      </c>
      <c r="B2345" s="1" t="str">
        <f aca="false">MID(+'PLANTILLA PEDIDOS'!O2349,1,4)</f>
        <v>7711</v>
      </c>
      <c r="C2345" s="1" t="str">
        <f aca="false">+'PLANTILLA PEDIDOS'!P2349</f>
        <v>TAMAYO SALDANA JUANA CATALINA</v>
      </c>
      <c r="D2345" s="1" t="str">
        <f aca="false">TEXT(+'PLANTILLA PEDIDOS'!Q2349,0)</f>
        <v>1000036722</v>
      </c>
      <c r="E2345" s="1" t="str">
        <f aca="false">TEXT(+'PLANTILLA PEDIDOS'!R2349,0)</f>
        <v>50640324</v>
      </c>
      <c r="F2345" s="1" t="str">
        <f aca="false">+'PLANTILLA PEDIDOS'!S2349</f>
        <v>EGU074</v>
      </c>
      <c r="G2345" s="1" t="str">
        <f aca="false">TEXT(+'PLANTILLA PEDIDOS'!T2349,0)</f>
        <v>814190660</v>
      </c>
      <c r="H2345" s="1" t="n">
        <f aca="false">+'PLANTILLA PEDIDOS'!U2349</f>
        <v>0</v>
      </c>
      <c r="I2345" s="1" t="str">
        <f aca="false">TEXT(+'PLANTILLA PEDIDOS'!V2349,0)</f>
        <v/>
      </c>
      <c r="J2345" s="1" t="str">
        <f aca="false">+'PLANTILLA PEDIDOS'!W2349</f>
        <v/>
      </c>
    </row>
    <row r="2346" customFormat="false" ht="13.8" hidden="false" customHeight="false" outlineLevel="0" collapsed="false">
      <c r="A2346" s="22" t="n">
        <f aca="false">+'PLANTILLA PEDIDOS'!$S$1</f>
        <v>45630</v>
      </c>
      <c r="B2346" s="1" t="str">
        <f aca="false">MID(+'PLANTILLA PEDIDOS'!O2350,1,4)</f>
        <v>7711</v>
      </c>
      <c r="C2346" s="1" t="str">
        <f aca="false">+'PLANTILLA PEDIDOS'!P2350</f>
        <v>TAMAYO SALDANA JUANA CATALINA</v>
      </c>
      <c r="D2346" s="1" t="str">
        <f aca="false">TEXT(+'PLANTILLA PEDIDOS'!Q2350,0)</f>
        <v>1000036722</v>
      </c>
      <c r="E2346" s="1" t="str">
        <f aca="false">TEXT(+'PLANTILLA PEDIDOS'!R2350,0)</f>
        <v>50640324</v>
      </c>
      <c r="F2346" s="1" t="str">
        <f aca="false">+'PLANTILLA PEDIDOS'!S2350</f>
        <v>EGU074</v>
      </c>
      <c r="G2346" s="1" t="str">
        <f aca="false">TEXT(+'PLANTILLA PEDIDOS'!T2350,0)</f>
        <v>814190660</v>
      </c>
      <c r="H2346" s="1" t="n">
        <f aca="false">+'PLANTILLA PEDIDOS'!U2350</f>
        <v>0</v>
      </c>
      <c r="I2346" s="1" t="str">
        <f aca="false">TEXT(+'PLANTILLA PEDIDOS'!V2350,0)</f>
        <v/>
      </c>
      <c r="J2346" s="1" t="str">
        <f aca="false">+'PLANTILLA PEDIDOS'!W2350</f>
        <v/>
      </c>
    </row>
    <row r="2347" customFormat="false" ht="13.8" hidden="false" customHeight="false" outlineLevel="0" collapsed="false">
      <c r="A2347" s="22" t="n">
        <f aca="false">+'PLANTILLA PEDIDOS'!$S$1</f>
        <v>45630</v>
      </c>
      <c r="B2347" s="1" t="str">
        <f aca="false">MID(+'PLANTILLA PEDIDOS'!O2351,1,4)</f>
        <v>7711</v>
      </c>
      <c r="C2347" s="1" t="str">
        <f aca="false">+'PLANTILLA PEDIDOS'!P2351</f>
        <v>TAMAYO SALDANA JUANA CATALINA</v>
      </c>
      <c r="D2347" s="1" t="str">
        <f aca="false">TEXT(+'PLANTILLA PEDIDOS'!Q2351,0)</f>
        <v>1000036722</v>
      </c>
      <c r="E2347" s="1" t="str">
        <f aca="false">TEXT(+'PLANTILLA PEDIDOS'!R2351,0)</f>
        <v>50640324</v>
      </c>
      <c r="F2347" s="1" t="str">
        <f aca="false">+'PLANTILLA PEDIDOS'!S2351</f>
        <v>EGU074</v>
      </c>
      <c r="G2347" s="1" t="str">
        <f aca="false">TEXT(+'PLANTILLA PEDIDOS'!T2351,0)</f>
        <v>814190660</v>
      </c>
      <c r="H2347" s="1" t="n">
        <f aca="false">+'PLANTILLA PEDIDOS'!U2351</f>
        <v>0</v>
      </c>
      <c r="I2347" s="1" t="str">
        <f aca="false">TEXT(+'PLANTILLA PEDIDOS'!V2351,0)</f>
        <v/>
      </c>
      <c r="J2347" s="1" t="str">
        <f aca="false">+'PLANTILLA PEDIDOS'!W2351</f>
        <v/>
      </c>
    </row>
    <row r="2348" customFormat="false" ht="13.8" hidden="false" customHeight="false" outlineLevel="0" collapsed="false">
      <c r="A2348" s="22" t="n">
        <f aca="false">+'PLANTILLA PEDIDOS'!$S$1</f>
        <v>45630</v>
      </c>
      <c r="B2348" s="1" t="str">
        <f aca="false">MID(+'PLANTILLA PEDIDOS'!O2352,1,4)</f>
        <v>7711</v>
      </c>
      <c r="C2348" s="1" t="str">
        <f aca="false">+'PLANTILLA PEDIDOS'!P2352</f>
        <v>TAMAYO SALDANA JUANA CATALINA</v>
      </c>
      <c r="D2348" s="1" t="str">
        <f aca="false">TEXT(+'PLANTILLA PEDIDOS'!Q2352,0)</f>
        <v>1000036722</v>
      </c>
      <c r="E2348" s="1" t="str">
        <f aca="false">TEXT(+'PLANTILLA PEDIDOS'!R2352,0)</f>
        <v>50640324</v>
      </c>
      <c r="F2348" s="1" t="str">
        <f aca="false">+'PLANTILLA PEDIDOS'!S2352</f>
        <v>EGU074</v>
      </c>
      <c r="G2348" s="1" t="str">
        <f aca="false">TEXT(+'PLANTILLA PEDIDOS'!T2352,0)</f>
        <v>814190660</v>
      </c>
      <c r="H2348" s="1" t="n">
        <f aca="false">+'PLANTILLA PEDIDOS'!U2352</f>
        <v>0</v>
      </c>
      <c r="I2348" s="1" t="str">
        <f aca="false">TEXT(+'PLANTILLA PEDIDOS'!V2352,0)</f>
        <v/>
      </c>
      <c r="J2348" s="1" t="str">
        <f aca="false">+'PLANTILLA PEDIDOS'!W2352</f>
        <v/>
      </c>
    </row>
    <row r="2349" customFormat="false" ht="13.8" hidden="false" customHeight="false" outlineLevel="0" collapsed="false">
      <c r="A2349" s="22" t="n">
        <f aca="false">+'PLANTILLA PEDIDOS'!$S$1</f>
        <v>45630</v>
      </c>
      <c r="B2349" s="1" t="str">
        <f aca="false">MID(+'PLANTILLA PEDIDOS'!O2353,1,4)</f>
        <v>7711</v>
      </c>
      <c r="C2349" s="1" t="str">
        <f aca="false">+'PLANTILLA PEDIDOS'!P2353</f>
        <v>TAMAYO SALDANA JUANA CATALINA</v>
      </c>
      <c r="D2349" s="1" t="str">
        <f aca="false">TEXT(+'PLANTILLA PEDIDOS'!Q2353,0)</f>
        <v>1000036722</v>
      </c>
      <c r="E2349" s="1" t="str">
        <f aca="false">TEXT(+'PLANTILLA PEDIDOS'!R2353,0)</f>
        <v>50640324</v>
      </c>
      <c r="F2349" s="1" t="str">
        <f aca="false">+'PLANTILLA PEDIDOS'!S2353</f>
        <v>EGU074</v>
      </c>
      <c r="G2349" s="1" t="str">
        <f aca="false">TEXT(+'PLANTILLA PEDIDOS'!T2353,0)</f>
        <v>814190660</v>
      </c>
      <c r="H2349" s="1" t="n">
        <f aca="false">+'PLANTILLA PEDIDOS'!U2353</f>
        <v>0</v>
      </c>
      <c r="I2349" s="1" t="str">
        <f aca="false">TEXT(+'PLANTILLA PEDIDOS'!V2353,0)</f>
        <v/>
      </c>
      <c r="J2349" s="1" t="str">
        <f aca="false">+'PLANTILLA PEDIDOS'!W2353</f>
        <v/>
      </c>
    </row>
    <row r="2350" customFormat="false" ht="13.8" hidden="false" customHeight="false" outlineLevel="0" collapsed="false">
      <c r="A2350" s="22" t="n">
        <f aca="false">+'PLANTILLA PEDIDOS'!$S$1</f>
        <v>45630</v>
      </c>
      <c r="B2350" s="1" t="str">
        <f aca="false">MID(+'PLANTILLA PEDIDOS'!O2354,1,4)</f>
        <v>7711</v>
      </c>
      <c r="C2350" s="1" t="str">
        <f aca="false">+'PLANTILLA PEDIDOS'!P2354</f>
        <v>TAMAYO SALDANA JUANA CATALINA</v>
      </c>
      <c r="D2350" s="1" t="str">
        <f aca="false">TEXT(+'PLANTILLA PEDIDOS'!Q2354,0)</f>
        <v>1000036722</v>
      </c>
      <c r="E2350" s="1" t="str">
        <f aca="false">TEXT(+'PLANTILLA PEDIDOS'!R2354,0)</f>
        <v>50640324</v>
      </c>
      <c r="F2350" s="1" t="str">
        <f aca="false">+'PLANTILLA PEDIDOS'!S2354</f>
        <v>EGU074</v>
      </c>
      <c r="G2350" s="1" t="str">
        <f aca="false">TEXT(+'PLANTILLA PEDIDOS'!T2354,0)</f>
        <v>814190660</v>
      </c>
      <c r="H2350" s="1" t="n">
        <f aca="false">+'PLANTILLA PEDIDOS'!U2354</f>
        <v>0</v>
      </c>
      <c r="I2350" s="1" t="str">
        <f aca="false">TEXT(+'PLANTILLA PEDIDOS'!V2354,0)</f>
        <v/>
      </c>
      <c r="J2350" s="1" t="str">
        <f aca="false">+'PLANTILLA PEDIDOS'!W2354</f>
        <v/>
      </c>
    </row>
    <row r="2351" customFormat="false" ht="13.8" hidden="false" customHeight="false" outlineLevel="0" collapsed="false">
      <c r="A2351" s="22" t="n">
        <f aca="false">+'PLANTILLA PEDIDOS'!$S$1</f>
        <v>45630</v>
      </c>
      <c r="B2351" s="1" t="str">
        <f aca="false">MID(+'PLANTILLA PEDIDOS'!O2355,1,4)</f>
        <v>7711</v>
      </c>
      <c r="C2351" s="1" t="str">
        <f aca="false">+'PLANTILLA PEDIDOS'!P2355</f>
        <v>TAMAYO SALDANA JUANA CATALINA</v>
      </c>
      <c r="D2351" s="1" t="str">
        <f aca="false">TEXT(+'PLANTILLA PEDIDOS'!Q2355,0)</f>
        <v>1000036722</v>
      </c>
      <c r="E2351" s="1" t="str">
        <f aca="false">TEXT(+'PLANTILLA PEDIDOS'!R2355,0)</f>
        <v>50640324</v>
      </c>
      <c r="F2351" s="1" t="str">
        <f aca="false">+'PLANTILLA PEDIDOS'!S2355</f>
        <v>EGU074</v>
      </c>
      <c r="G2351" s="1" t="str">
        <f aca="false">TEXT(+'PLANTILLA PEDIDOS'!T2355,0)</f>
        <v>814190660</v>
      </c>
      <c r="H2351" s="1" t="n">
        <f aca="false">+'PLANTILLA PEDIDOS'!U2355</f>
        <v>0</v>
      </c>
      <c r="I2351" s="1" t="str">
        <f aca="false">TEXT(+'PLANTILLA PEDIDOS'!V2355,0)</f>
        <v/>
      </c>
      <c r="J2351" s="1" t="str">
        <f aca="false">+'PLANTILLA PEDIDOS'!W2355</f>
        <v/>
      </c>
    </row>
    <row r="2352" customFormat="false" ht="13.8" hidden="false" customHeight="false" outlineLevel="0" collapsed="false">
      <c r="A2352" s="22" t="n">
        <f aca="false">+'PLANTILLA PEDIDOS'!$S$1</f>
        <v>45630</v>
      </c>
      <c r="B2352" s="1" t="str">
        <f aca="false">MID(+'PLANTILLA PEDIDOS'!O2356,1,4)</f>
        <v>7711</v>
      </c>
      <c r="C2352" s="1" t="str">
        <f aca="false">+'PLANTILLA PEDIDOS'!P2356</f>
        <v>TAMAYO SALDANA JUANA CATALINA</v>
      </c>
      <c r="D2352" s="1" t="str">
        <f aca="false">TEXT(+'PLANTILLA PEDIDOS'!Q2356,0)</f>
        <v>1000036722</v>
      </c>
      <c r="E2352" s="1" t="str">
        <f aca="false">TEXT(+'PLANTILLA PEDIDOS'!R2356,0)</f>
        <v>50640324</v>
      </c>
      <c r="F2352" s="1" t="str">
        <f aca="false">+'PLANTILLA PEDIDOS'!S2356</f>
        <v>EGU074</v>
      </c>
      <c r="G2352" s="1" t="str">
        <f aca="false">TEXT(+'PLANTILLA PEDIDOS'!T2356,0)</f>
        <v>814190660</v>
      </c>
      <c r="H2352" s="1" t="n">
        <f aca="false">+'PLANTILLA PEDIDOS'!U2356</f>
        <v>0</v>
      </c>
      <c r="I2352" s="1" t="str">
        <f aca="false">TEXT(+'PLANTILLA PEDIDOS'!V2356,0)</f>
        <v/>
      </c>
      <c r="J2352" s="1" t="str">
        <f aca="false">+'PLANTILLA PEDIDOS'!W2356</f>
        <v/>
      </c>
    </row>
    <row r="2353" customFormat="false" ht="13.8" hidden="false" customHeight="false" outlineLevel="0" collapsed="false">
      <c r="A2353" s="22" t="n">
        <f aca="false">+'PLANTILLA PEDIDOS'!$S$1</f>
        <v>45630</v>
      </c>
      <c r="B2353" s="1" t="str">
        <f aca="false">MID(+'PLANTILLA PEDIDOS'!O2357,1,4)</f>
        <v>7711</v>
      </c>
      <c r="C2353" s="1" t="str">
        <f aca="false">+'PLANTILLA PEDIDOS'!P2357</f>
        <v>TAMAYO SALDANA JUANA CATALINA</v>
      </c>
      <c r="D2353" s="1" t="str">
        <f aca="false">TEXT(+'PLANTILLA PEDIDOS'!Q2357,0)</f>
        <v>1000036722</v>
      </c>
      <c r="E2353" s="1" t="str">
        <f aca="false">TEXT(+'PLANTILLA PEDIDOS'!R2357,0)</f>
        <v>50640324</v>
      </c>
      <c r="F2353" s="1" t="str">
        <f aca="false">+'PLANTILLA PEDIDOS'!S2357</f>
        <v>EGU074</v>
      </c>
      <c r="G2353" s="1" t="str">
        <f aca="false">TEXT(+'PLANTILLA PEDIDOS'!T2357,0)</f>
        <v>814190660</v>
      </c>
      <c r="H2353" s="1" t="n">
        <f aca="false">+'PLANTILLA PEDIDOS'!U2357</f>
        <v>1</v>
      </c>
      <c r="I2353" s="1" t="str">
        <f aca="false">TEXT(+'PLANTILLA PEDIDOS'!V2357,0)</f>
        <v>8261</v>
      </c>
      <c r="J2353" s="1" t="n">
        <f aca="false">+'PLANTILLA PEDIDOS'!W2357</f>
        <v>15</v>
      </c>
    </row>
    <row r="2354" customFormat="false" ht="13.8" hidden="false" customHeight="false" outlineLevel="0" collapsed="false">
      <c r="A2354" s="22" t="n">
        <f aca="false">+'PLANTILLA PEDIDOS'!$S$1</f>
        <v>45630</v>
      </c>
      <c r="B2354" s="1" t="str">
        <f aca="false">MID(+'PLANTILLA PEDIDOS'!O2358,1,4)</f>
        <v>7711</v>
      </c>
      <c r="C2354" s="1" t="str">
        <f aca="false">+'PLANTILLA PEDIDOS'!P2358</f>
        <v>TAMAYO SALDANA JUANA CATALINA</v>
      </c>
      <c r="D2354" s="1" t="str">
        <f aca="false">TEXT(+'PLANTILLA PEDIDOS'!Q2358,0)</f>
        <v>1000036722</v>
      </c>
      <c r="E2354" s="1" t="str">
        <f aca="false">TEXT(+'PLANTILLA PEDIDOS'!R2358,0)</f>
        <v>50640324</v>
      </c>
      <c r="F2354" s="1" t="str">
        <f aca="false">+'PLANTILLA PEDIDOS'!S2358</f>
        <v>EGU074</v>
      </c>
      <c r="G2354" s="1" t="str">
        <f aca="false">TEXT(+'PLANTILLA PEDIDOS'!T2358,0)</f>
        <v>814190660</v>
      </c>
      <c r="H2354" s="1" t="n">
        <f aca="false">+'PLANTILLA PEDIDOS'!U2358</f>
        <v>1</v>
      </c>
      <c r="I2354" s="1" t="str">
        <f aca="false">TEXT(+'PLANTILLA PEDIDOS'!V2358,0)</f>
        <v>5709</v>
      </c>
      <c r="J2354" s="1" t="n">
        <f aca="false">+'PLANTILLA PEDIDOS'!W2358</f>
        <v>15</v>
      </c>
    </row>
    <row r="2355" customFormat="false" ht="13.8" hidden="false" customHeight="false" outlineLevel="0" collapsed="false">
      <c r="A2355" s="22" t="n">
        <f aca="false">+'PLANTILLA PEDIDOS'!$S$1</f>
        <v>45630</v>
      </c>
      <c r="B2355" s="1" t="str">
        <f aca="false">MID(+'PLANTILLA PEDIDOS'!O2359,1,4)</f>
        <v>7711</v>
      </c>
      <c r="C2355" s="1" t="str">
        <f aca="false">+'PLANTILLA PEDIDOS'!P2359</f>
        <v>TAMAYO SALDANA JUANA CATALINA</v>
      </c>
      <c r="D2355" s="1" t="str">
        <f aca="false">TEXT(+'PLANTILLA PEDIDOS'!Q2359,0)</f>
        <v>1000036722</v>
      </c>
      <c r="E2355" s="1" t="str">
        <f aca="false">TEXT(+'PLANTILLA PEDIDOS'!R2359,0)</f>
        <v>50640324</v>
      </c>
      <c r="F2355" s="1" t="str">
        <f aca="false">+'PLANTILLA PEDIDOS'!S2359</f>
        <v>EGU074</v>
      </c>
      <c r="G2355" s="1" t="str">
        <f aca="false">TEXT(+'PLANTILLA PEDIDOS'!T2359,0)</f>
        <v>814190660</v>
      </c>
      <c r="H2355" s="1" t="n">
        <f aca="false">+'PLANTILLA PEDIDOS'!U2359</f>
        <v>0</v>
      </c>
      <c r="I2355" s="1" t="str">
        <f aca="false">TEXT(+'PLANTILLA PEDIDOS'!V2359,0)</f>
        <v/>
      </c>
      <c r="J2355" s="1" t="str">
        <f aca="false">+'PLANTILLA PEDIDOS'!W2359</f>
        <v/>
      </c>
    </row>
    <row r="2356" customFormat="false" ht="13.8" hidden="false" customHeight="false" outlineLevel="0" collapsed="false">
      <c r="A2356" s="22" t="n">
        <f aca="false">+'PLANTILLA PEDIDOS'!$S$1</f>
        <v>45630</v>
      </c>
      <c r="B2356" s="1" t="str">
        <f aca="false">MID(+'PLANTILLA PEDIDOS'!O2360,1,4)</f>
        <v>7711</v>
      </c>
      <c r="C2356" s="1" t="str">
        <f aca="false">+'PLANTILLA PEDIDOS'!P2360</f>
        <v>TAMAYO SALDANA JUANA CATALINA</v>
      </c>
      <c r="D2356" s="1" t="str">
        <f aca="false">TEXT(+'PLANTILLA PEDIDOS'!Q2360,0)</f>
        <v>1000036722</v>
      </c>
      <c r="E2356" s="1" t="str">
        <f aca="false">TEXT(+'PLANTILLA PEDIDOS'!R2360,0)</f>
        <v>50640324</v>
      </c>
      <c r="F2356" s="1" t="str">
        <f aca="false">+'PLANTILLA PEDIDOS'!S2360</f>
        <v>EGU074</v>
      </c>
      <c r="G2356" s="1" t="str">
        <f aca="false">TEXT(+'PLANTILLA PEDIDOS'!T2360,0)</f>
        <v>814190660</v>
      </c>
      <c r="H2356" s="1" t="n">
        <f aca="false">+'PLANTILLA PEDIDOS'!U2360</f>
        <v>0</v>
      </c>
      <c r="I2356" s="1" t="str">
        <f aca="false">TEXT(+'PLANTILLA PEDIDOS'!V2360,0)</f>
        <v/>
      </c>
      <c r="J2356" s="1" t="str">
        <f aca="false">+'PLANTILLA PEDIDOS'!W2360</f>
        <v/>
      </c>
    </row>
    <row r="2357" customFormat="false" ht="13.8" hidden="false" customHeight="false" outlineLevel="0" collapsed="false">
      <c r="A2357" s="22" t="n">
        <f aca="false">+'PLANTILLA PEDIDOS'!$S$1</f>
        <v>45630</v>
      </c>
      <c r="B2357" s="1" t="str">
        <f aca="false">MID(+'PLANTILLA PEDIDOS'!O2361,1,4)</f>
        <v>7711</v>
      </c>
      <c r="C2357" s="1" t="str">
        <f aca="false">+'PLANTILLA PEDIDOS'!P2361</f>
        <v>TAMAYO SALDANA JUANA CATALINA</v>
      </c>
      <c r="D2357" s="1" t="str">
        <f aca="false">TEXT(+'PLANTILLA PEDIDOS'!Q2361,0)</f>
        <v>1000036722</v>
      </c>
      <c r="E2357" s="1" t="str">
        <f aca="false">TEXT(+'PLANTILLA PEDIDOS'!R2361,0)</f>
        <v>50640324</v>
      </c>
      <c r="F2357" s="1" t="str">
        <f aca="false">+'PLANTILLA PEDIDOS'!S2361</f>
        <v>EGU074</v>
      </c>
      <c r="G2357" s="1" t="str">
        <f aca="false">TEXT(+'PLANTILLA PEDIDOS'!T2361,0)</f>
        <v>814190660</v>
      </c>
      <c r="H2357" s="1" t="n">
        <f aca="false">+'PLANTILLA PEDIDOS'!U2361</f>
        <v>0</v>
      </c>
      <c r="I2357" s="1" t="str">
        <f aca="false">TEXT(+'PLANTILLA PEDIDOS'!V2361,0)</f>
        <v/>
      </c>
      <c r="J2357" s="1" t="str">
        <f aca="false">+'PLANTILLA PEDIDOS'!W2361</f>
        <v/>
      </c>
    </row>
    <row r="2358" customFormat="false" ht="13.8" hidden="false" customHeight="false" outlineLevel="0" collapsed="false">
      <c r="A2358" s="22" t="n">
        <f aca="false">+'PLANTILLA PEDIDOS'!$S$1</f>
        <v>45630</v>
      </c>
      <c r="B2358" s="1" t="str">
        <f aca="false">MID(+'PLANTILLA PEDIDOS'!O2362,1,4)</f>
        <v>7711</v>
      </c>
      <c r="C2358" s="1" t="str">
        <f aca="false">+'PLANTILLA PEDIDOS'!P2362</f>
        <v>TAMAYO SALDANA JUANA CATALINA</v>
      </c>
      <c r="D2358" s="1" t="str">
        <f aca="false">TEXT(+'PLANTILLA PEDIDOS'!Q2362,0)</f>
        <v>1000036722</v>
      </c>
      <c r="E2358" s="1" t="str">
        <f aca="false">TEXT(+'PLANTILLA PEDIDOS'!R2362,0)</f>
        <v>50640324</v>
      </c>
      <c r="F2358" s="1" t="str">
        <f aca="false">+'PLANTILLA PEDIDOS'!S2362</f>
        <v>EGU074</v>
      </c>
      <c r="G2358" s="1" t="str">
        <f aca="false">TEXT(+'PLANTILLA PEDIDOS'!T2362,0)</f>
        <v>814190660</v>
      </c>
      <c r="H2358" s="1" t="n">
        <f aca="false">+'PLANTILLA PEDIDOS'!U2362</f>
        <v>0</v>
      </c>
      <c r="I2358" s="1" t="str">
        <f aca="false">TEXT(+'PLANTILLA PEDIDOS'!V2362,0)</f>
        <v/>
      </c>
      <c r="J2358" s="1" t="str">
        <f aca="false">+'PLANTILLA PEDIDOS'!W2362</f>
        <v/>
      </c>
    </row>
    <row r="2359" customFormat="false" ht="13.8" hidden="false" customHeight="false" outlineLevel="0" collapsed="false">
      <c r="A2359" s="22" t="n">
        <f aca="false">+'PLANTILLA PEDIDOS'!$S$1</f>
        <v>45630</v>
      </c>
      <c r="B2359" s="1" t="str">
        <f aca="false">MID(+'PLANTILLA PEDIDOS'!O2363,1,4)</f>
        <v>7711</v>
      </c>
      <c r="C2359" s="1" t="str">
        <f aca="false">+'PLANTILLA PEDIDOS'!P2363</f>
        <v>TAMAYO SALDANA JUANA CATALINA</v>
      </c>
      <c r="D2359" s="1" t="str">
        <f aca="false">TEXT(+'PLANTILLA PEDIDOS'!Q2363,0)</f>
        <v>1000036722</v>
      </c>
      <c r="E2359" s="1" t="str">
        <f aca="false">TEXT(+'PLANTILLA PEDIDOS'!R2363,0)</f>
        <v>50640324</v>
      </c>
      <c r="F2359" s="1" t="str">
        <f aca="false">+'PLANTILLA PEDIDOS'!S2363</f>
        <v>EGU074</v>
      </c>
      <c r="G2359" s="1" t="str">
        <f aca="false">TEXT(+'PLANTILLA PEDIDOS'!T2363,0)</f>
        <v>814190660</v>
      </c>
      <c r="H2359" s="1" t="n">
        <f aca="false">+'PLANTILLA PEDIDOS'!U2363</f>
        <v>0</v>
      </c>
      <c r="I2359" s="1" t="str">
        <f aca="false">TEXT(+'PLANTILLA PEDIDOS'!V2363,0)</f>
        <v/>
      </c>
      <c r="J2359" s="1" t="str">
        <f aca="false">+'PLANTILLA PEDIDOS'!W2363</f>
        <v/>
      </c>
    </row>
    <row r="2360" customFormat="false" ht="13.8" hidden="false" customHeight="false" outlineLevel="0" collapsed="false">
      <c r="A2360" s="22" t="n">
        <f aca="false">+'PLANTILLA PEDIDOS'!$S$1</f>
        <v>45630</v>
      </c>
      <c r="B2360" s="1" t="str">
        <f aca="false">MID(+'PLANTILLA PEDIDOS'!O2364,1,4)</f>
        <v>7711</v>
      </c>
      <c r="C2360" s="1" t="str">
        <f aca="false">+'PLANTILLA PEDIDOS'!P2364</f>
        <v>TAMAYO SALDANA JUANA CATALINA</v>
      </c>
      <c r="D2360" s="1" t="str">
        <f aca="false">TEXT(+'PLANTILLA PEDIDOS'!Q2364,0)</f>
        <v>1000036722</v>
      </c>
      <c r="E2360" s="1" t="str">
        <f aca="false">TEXT(+'PLANTILLA PEDIDOS'!R2364,0)</f>
        <v>50640324</v>
      </c>
      <c r="F2360" s="1" t="str">
        <f aca="false">+'PLANTILLA PEDIDOS'!S2364</f>
        <v>EGU074</v>
      </c>
      <c r="G2360" s="1" t="str">
        <f aca="false">TEXT(+'PLANTILLA PEDIDOS'!T2364,0)</f>
        <v>814190660</v>
      </c>
      <c r="H2360" s="1" t="n">
        <f aca="false">+'PLANTILLA PEDIDOS'!U2364</f>
        <v>0</v>
      </c>
      <c r="I2360" s="1" t="str">
        <f aca="false">TEXT(+'PLANTILLA PEDIDOS'!V2364,0)</f>
        <v/>
      </c>
      <c r="J2360" s="1" t="str">
        <f aca="false">+'PLANTILLA PEDIDOS'!W2364</f>
        <v/>
      </c>
    </row>
    <row r="2361" customFormat="false" ht="13.8" hidden="false" customHeight="false" outlineLevel="0" collapsed="false">
      <c r="A2361" s="22" t="n">
        <f aca="false">+'PLANTILLA PEDIDOS'!$S$1</f>
        <v>45630</v>
      </c>
      <c r="B2361" s="1" t="str">
        <f aca="false">MID(+'PLANTILLA PEDIDOS'!O2365,1,4)</f>
        <v>7711</v>
      </c>
      <c r="C2361" s="1" t="str">
        <f aca="false">+'PLANTILLA PEDIDOS'!P2365</f>
        <v>TAMAYO SALDANA JUANA CATALINA</v>
      </c>
      <c r="D2361" s="1" t="str">
        <f aca="false">TEXT(+'PLANTILLA PEDIDOS'!Q2365,0)</f>
        <v>1000036722</v>
      </c>
      <c r="E2361" s="1" t="str">
        <f aca="false">TEXT(+'PLANTILLA PEDIDOS'!R2365,0)</f>
        <v>50640324</v>
      </c>
      <c r="F2361" s="1" t="str">
        <f aca="false">+'PLANTILLA PEDIDOS'!S2365</f>
        <v>EGU074</v>
      </c>
      <c r="G2361" s="1" t="str">
        <f aca="false">TEXT(+'PLANTILLA PEDIDOS'!T2365,0)</f>
        <v>814190660</v>
      </c>
      <c r="H2361" s="1" t="n">
        <f aca="false">+'PLANTILLA PEDIDOS'!U2365</f>
        <v>0</v>
      </c>
      <c r="I2361" s="1" t="str">
        <f aca="false">TEXT(+'PLANTILLA PEDIDOS'!V2365,0)</f>
        <v/>
      </c>
      <c r="J2361" s="1" t="str">
        <f aca="false">+'PLANTILLA PEDIDOS'!W2365</f>
        <v/>
      </c>
    </row>
    <row r="2362" customFormat="false" ht="13.8" hidden="false" customHeight="false" outlineLevel="0" collapsed="false">
      <c r="A2362" s="22" t="n">
        <f aca="false">+'PLANTILLA PEDIDOS'!$S$1</f>
        <v>45630</v>
      </c>
      <c r="B2362" s="1" t="str">
        <f aca="false">MID(+'PLANTILLA PEDIDOS'!O2366,1,4)</f>
        <v>7711</v>
      </c>
      <c r="C2362" s="1" t="str">
        <f aca="false">+'PLANTILLA PEDIDOS'!P2366</f>
        <v>TAMAYO SALDANA JUANA CATALINA</v>
      </c>
      <c r="D2362" s="1" t="str">
        <f aca="false">TEXT(+'PLANTILLA PEDIDOS'!Q2366,0)</f>
        <v>1000036722</v>
      </c>
      <c r="E2362" s="1" t="str">
        <f aca="false">TEXT(+'PLANTILLA PEDIDOS'!R2366,0)</f>
        <v>50640324</v>
      </c>
      <c r="F2362" s="1" t="str">
        <f aca="false">+'PLANTILLA PEDIDOS'!S2366</f>
        <v>EGU074</v>
      </c>
      <c r="G2362" s="1" t="str">
        <f aca="false">TEXT(+'PLANTILLA PEDIDOS'!T2366,0)</f>
        <v>814190660</v>
      </c>
      <c r="H2362" s="1" t="n">
        <f aca="false">+'PLANTILLA PEDIDOS'!U2366</f>
        <v>0</v>
      </c>
      <c r="I2362" s="1" t="str">
        <f aca="false">TEXT(+'PLANTILLA PEDIDOS'!V2366,0)</f>
        <v/>
      </c>
      <c r="J2362" s="1" t="str">
        <f aca="false">+'PLANTILLA PEDIDOS'!W2366</f>
        <v/>
      </c>
    </row>
    <row r="2363" customFormat="false" ht="13.8" hidden="false" customHeight="false" outlineLevel="0" collapsed="false">
      <c r="A2363" s="22" t="n">
        <f aca="false">+'PLANTILLA PEDIDOS'!$S$1</f>
        <v>45630</v>
      </c>
      <c r="B2363" s="1" t="str">
        <f aca="false">MID(+'PLANTILLA PEDIDOS'!O2367,1,4)</f>
        <v>7711</v>
      </c>
      <c r="C2363" s="1" t="str">
        <f aca="false">+'PLANTILLA PEDIDOS'!P2367</f>
        <v>TAMAYO SALDANA JUANA CATALINA</v>
      </c>
      <c r="D2363" s="1" t="str">
        <f aca="false">TEXT(+'PLANTILLA PEDIDOS'!Q2367,0)</f>
        <v>1000036722</v>
      </c>
      <c r="E2363" s="1" t="str">
        <f aca="false">TEXT(+'PLANTILLA PEDIDOS'!R2367,0)</f>
        <v>50640324</v>
      </c>
      <c r="F2363" s="1" t="str">
        <f aca="false">+'PLANTILLA PEDIDOS'!S2367</f>
        <v>EGU074</v>
      </c>
      <c r="G2363" s="1" t="str">
        <f aca="false">TEXT(+'PLANTILLA PEDIDOS'!T2367,0)</f>
        <v>814190660</v>
      </c>
      <c r="H2363" s="1" t="n">
        <f aca="false">+'PLANTILLA PEDIDOS'!U2367</f>
        <v>0</v>
      </c>
      <c r="I2363" s="1" t="str">
        <f aca="false">TEXT(+'PLANTILLA PEDIDOS'!V2367,0)</f>
        <v/>
      </c>
      <c r="J2363" s="1" t="str">
        <f aca="false">+'PLANTILLA PEDIDOS'!W2367</f>
        <v/>
      </c>
    </row>
    <row r="2364" customFormat="false" ht="13.8" hidden="false" customHeight="false" outlineLevel="0" collapsed="false">
      <c r="A2364" s="22" t="n">
        <f aca="false">+'PLANTILLA PEDIDOS'!$S$1</f>
        <v>45630</v>
      </c>
      <c r="B2364" s="1" t="str">
        <f aca="false">MID(+'PLANTILLA PEDIDOS'!O2368,1,4)</f>
        <v>7711</v>
      </c>
      <c r="C2364" s="1" t="str">
        <f aca="false">+'PLANTILLA PEDIDOS'!P2368</f>
        <v>TAMAYO SALDANA JUANA CATALINA</v>
      </c>
      <c r="D2364" s="1" t="str">
        <f aca="false">TEXT(+'PLANTILLA PEDIDOS'!Q2368,0)</f>
        <v>1000036722</v>
      </c>
      <c r="E2364" s="1" t="str">
        <f aca="false">TEXT(+'PLANTILLA PEDIDOS'!R2368,0)</f>
        <v>50640324</v>
      </c>
      <c r="F2364" s="1" t="str">
        <f aca="false">+'PLANTILLA PEDIDOS'!S2368</f>
        <v>EGU074</v>
      </c>
      <c r="G2364" s="1" t="str">
        <f aca="false">TEXT(+'PLANTILLA PEDIDOS'!T2368,0)</f>
        <v>814190660</v>
      </c>
      <c r="H2364" s="1" t="n">
        <f aca="false">+'PLANTILLA PEDIDOS'!U2368</f>
        <v>0</v>
      </c>
      <c r="I2364" s="1" t="str">
        <f aca="false">TEXT(+'PLANTILLA PEDIDOS'!V2368,0)</f>
        <v/>
      </c>
      <c r="J2364" s="1" t="str">
        <f aca="false">+'PLANTILLA PEDIDOS'!W2368</f>
        <v/>
      </c>
    </row>
    <row r="2365" customFormat="false" ht="13.8" hidden="false" customHeight="false" outlineLevel="0" collapsed="false">
      <c r="A2365" s="22" t="n">
        <f aca="false">+'PLANTILLA PEDIDOS'!$S$1</f>
        <v>45630</v>
      </c>
      <c r="B2365" s="1" t="str">
        <f aca="false">MID(+'PLANTILLA PEDIDOS'!O2369,1,4)</f>
        <v>7711</v>
      </c>
      <c r="C2365" s="1" t="str">
        <f aca="false">+'PLANTILLA PEDIDOS'!P2369</f>
        <v>TAMAYO SALDANA JUANA CATALINA</v>
      </c>
      <c r="D2365" s="1" t="str">
        <f aca="false">TEXT(+'PLANTILLA PEDIDOS'!Q2369,0)</f>
        <v>1000036722</v>
      </c>
      <c r="E2365" s="1" t="str">
        <f aca="false">TEXT(+'PLANTILLA PEDIDOS'!R2369,0)</f>
        <v>50640324</v>
      </c>
      <c r="F2365" s="1" t="str">
        <f aca="false">+'PLANTILLA PEDIDOS'!S2369</f>
        <v>EGU074</v>
      </c>
      <c r="G2365" s="1" t="str">
        <f aca="false">TEXT(+'PLANTILLA PEDIDOS'!T2369,0)</f>
        <v>814190660</v>
      </c>
      <c r="H2365" s="1" t="n">
        <f aca="false">+'PLANTILLA PEDIDOS'!U2369</f>
        <v>0</v>
      </c>
      <c r="I2365" s="1" t="str">
        <f aca="false">TEXT(+'PLANTILLA PEDIDOS'!V2369,0)</f>
        <v/>
      </c>
      <c r="J2365" s="1" t="str">
        <f aca="false">+'PLANTILLA PEDIDOS'!W2369</f>
        <v/>
      </c>
    </row>
    <row r="2366" customFormat="false" ht="13.8" hidden="false" customHeight="false" outlineLevel="0" collapsed="false">
      <c r="A2366" s="22" t="n">
        <f aca="false">+'PLANTILLA PEDIDOS'!$S$1</f>
        <v>45630</v>
      </c>
      <c r="B2366" s="1" t="str">
        <f aca="false">MID(+'PLANTILLA PEDIDOS'!O2370,1,4)</f>
        <v>7711</v>
      </c>
      <c r="C2366" s="1" t="str">
        <f aca="false">+'PLANTILLA PEDIDOS'!P2370</f>
        <v>TAMAYO SALDANA JUANA CATALINA</v>
      </c>
      <c r="D2366" s="1" t="str">
        <f aca="false">TEXT(+'PLANTILLA PEDIDOS'!Q2370,0)</f>
        <v>1000036722</v>
      </c>
      <c r="E2366" s="1" t="str">
        <f aca="false">TEXT(+'PLANTILLA PEDIDOS'!R2370,0)</f>
        <v>50640324</v>
      </c>
      <c r="F2366" s="1" t="str">
        <f aca="false">+'PLANTILLA PEDIDOS'!S2370</f>
        <v>EGU074</v>
      </c>
      <c r="G2366" s="1" t="str">
        <f aca="false">TEXT(+'PLANTILLA PEDIDOS'!T2370,0)</f>
        <v>814190660</v>
      </c>
      <c r="H2366" s="1" t="n">
        <f aca="false">+'PLANTILLA PEDIDOS'!U2370</f>
        <v>0</v>
      </c>
      <c r="I2366" s="1" t="str">
        <f aca="false">TEXT(+'PLANTILLA PEDIDOS'!V2370,0)</f>
        <v/>
      </c>
      <c r="J2366" s="1" t="str">
        <f aca="false">+'PLANTILLA PEDIDOS'!W2370</f>
        <v/>
      </c>
    </row>
    <row r="2367" customFormat="false" ht="13.8" hidden="false" customHeight="false" outlineLevel="0" collapsed="false">
      <c r="A2367" s="22" t="n">
        <f aca="false">+'PLANTILLA PEDIDOS'!$S$1</f>
        <v>45630</v>
      </c>
      <c r="B2367" s="1" t="str">
        <f aca="false">MID(+'PLANTILLA PEDIDOS'!O2371,1,4)</f>
        <v>7711</v>
      </c>
      <c r="C2367" s="1" t="str">
        <f aca="false">+'PLANTILLA PEDIDOS'!P2371</f>
        <v>TAMAYO SALDANA JUANA CATALINA</v>
      </c>
      <c r="D2367" s="1" t="str">
        <f aca="false">TEXT(+'PLANTILLA PEDIDOS'!Q2371,0)</f>
        <v>1000036722</v>
      </c>
      <c r="E2367" s="1" t="str">
        <f aca="false">TEXT(+'PLANTILLA PEDIDOS'!R2371,0)</f>
        <v>50640324</v>
      </c>
      <c r="F2367" s="1" t="str">
        <f aca="false">+'PLANTILLA PEDIDOS'!S2371</f>
        <v>EGU074</v>
      </c>
      <c r="G2367" s="1" t="str">
        <f aca="false">TEXT(+'PLANTILLA PEDIDOS'!T2371,0)</f>
        <v>814190660</v>
      </c>
      <c r="H2367" s="1" t="n">
        <f aca="false">+'PLANTILLA PEDIDOS'!U2371</f>
        <v>0</v>
      </c>
      <c r="I2367" s="1" t="str">
        <f aca="false">TEXT(+'PLANTILLA PEDIDOS'!V2371,0)</f>
        <v/>
      </c>
      <c r="J2367" s="1" t="str">
        <f aca="false">+'PLANTILLA PEDIDOS'!W2371</f>
        <v/>
      </c>
    </row>
    <row r="2368" customFormat="false" ht="13.8" hidden="false" customHeight="false" outlineLevel="0" collapsed="false">
      <c r="A2368" s="22" t="n">
        <f aca="false">+'PLANTILLA PEDIDOS'!$S$1</f>
        <v>45630</v>
      </c>
      <c r="B2368" s="1" t="str">
        <f aca="false">MID(+'PLANTILLA PEDIDOS'!O2372,1,4)</f>
        <v>7711</v>
      </c>
      <c r="C2368" s="1" t="str">
        <f aca="false">+'PLANTILLA PEDIDOS'!P2372</f>
        <v>TAMAYO SALDANA JUANA CATALINA</v>
      </c>
      <c r="D2368" s="1" t="str">
        <f aca="false">TEXT(+'PLANTILLA PEDIDOS'!Q2372,0)</f>
        <v>1000036722</v>
      </c>
      <c r="E2368" s="1" t="str">
        <f aca="false">TEXT(+'PLANTILLA PEDIDOS'!R2372,0)</f>
        <v>50640324</v>
      </c>
      <c r="F2368" s="1" t="str">
        <f aca="false">+'PLANTILLA PEDIDOS'!S2372</f>
        <v>EGU074</v>
      </c>
      <c r="G2368" s="1" t="str">
        <f aca="false">TEXT(+'PLANTILLA PEDIDOS'!T2372,0)</f>
        <v>814190660</v>
      </c>
      <c r="H2368" s="1" t="n">
        <f aca="false">+'PLANTILLA PEDIDOS'!U2372</f>
        <v>0</v>
      </c>
      <c r="I2368" s="1" t="str">
        <f aca="false">TEXT(+'PLANTILLA PEDIDOS'!V2372,0)</f>
        <v/>
      </c>
      <c r="J2368" s="1" t="str">
        <f aca="false">+'PLANTILLA PEDIDOS'!W2372</f>
        <v/>
      </c>
    </row>
    <row r="2369" customFormat="false" ht="13.8" hidden="false" customHeight="false" outlineLevel="0" collapsed="false">
      <c r="A2369" s="22" t="n">
        <f aca="false">+'PLANTILLA PEDIDOS'!$S$1</f>
        <v>45630</v>
      </c>
      <c r="B2369" s="1" t="str">
        <f aca="false">MID(+'PLANTILLA PEDIDOS'!O2373,1,4)</f>
        <v>7711</v>
      </c>
      <c r="C2369" s="1" t="str">
        <f aca="false">+'PLANTILLA PEDIDOS'!P2373</f>
        <v>TAMAYO SALDANA JUANA CATALINA</v>
      </c>
      <c r="D2369" s="1" t="str">
        <f aca="false">TEXT(+'PLANTILLA PEDIDOS'!Q2373,0)</f>
        <v>1000036722</v>
      </c>
      <c r="E2369" s="1" t="str">
        <f aca="false">TEXT(+'PLANTILLA PEDIDOS'!R2373,0)</f>
        <v>50640324</v>
      </c>
      <c r="F2369" s="1" t="str">
        <f aca="false">+'PLANTILLA PEDIDOS'!S2373</f>
        <v>EGU074</v>
      </c>
      <c r="G2369" s="1" t="str">
        <f aca="false">TEXT(+'PLANTILLA PEDIDOS'!T2373,0)</f>
        <v>814190660</v>
      </c>
      <c r="H2369" s="1" t="n">
        <f aca="false">+'PLANTILLA PEDIDOS'!U2373</f>
        <v>0</v>
      </c>
      <c r="I2369" s="1" t="str">
        <f aca="false">TEXT(+'PLANTILLA PEDIDOS'!V2373,0)</f>
        <v/>
      </c>
      <c r="J2369" s="1" t="str">
        <f aca="false">+'PLANTILLA PEDIDOS'!W2373</f>
        <v/>
      </c>
    </row>
    <row r="2370" customFormat="false" ht="13.8" hidden="false" customHeight="false" outlineLevel="0" collapsed="false">
      <c r="A2370" s="22" t="n">
        <f aca="false">+'PLANTILLA PEDIDOS'!$S$1</f>
        <v>45630</v>
      </c>
      <c r="B2370" s="1" t="str">
        <f aca="false">MID(+'PLANTILLA PEDIDOS'!O2374,1,4)</f>
        <v>7711</v>
      </c>
      <c r="C2370" s="1" t="str">
        <f aca="false">+'PLANTILLA PEDIDOS'!P2374</f>
        <v>TAMAYO SALDANA JUANA CATALINA</v>
      </c>
      <c r="D2370" s="1" t="str">
        <f aca="false">TEXT(+'PLANTILLA PEDIDOS'!Q2374,0)</f>
        <v>1000036722</v>
      </c>
      <c r="E2370" s="1" t="str">
        <f aca="false">TEXT(+'PLANTILLA PEDIDOS'!R2374,0)</f>
        <v>50640324</v>
      </c>
      <c r="F2370" s="1" t="str">
        <f aca="false">+'PLANTILLA PEDIDOS'!S2374</f>
        <v>EGU074</v>
      </c>
      <c r="G2370" s="1" t="str">
        <f aca="false">TEXT(+'PLANTILLA PEDIDOS'!T2374,0)</f>
        <v>814190660</v>
      </c>
      <c r="H2370" s="1" t="n">
        <f aca="false">+'PLANTILLA PEDIDOS'!U2374</f>
        <v>0</v>
      </c>
      <c r="I2370" s="1" t="str">
        <f aca="false">TEXT(+'PLANTILLA PEDIDOS'!V2374,0)</f>
        <v/>
      </c>
      <c r="J2370" s="1" t="str">
        <f aca="false">+'PLANTILLA PEDIDOS'!W2374</f>
        <v/>
      </c>
    </row>
    <row r="2371" customFormat="false" ht="13.8" hidden="false" customHeight="false" outlineLevel="0" collapsed="false">
      <c r="A2371" s="22" t="n">
        <f aca="false">+'PLANTILLA PEDIDOS'!$S$1</f>
        <v>45630</v>
      </c>
      <c r="B2371" s="1" t="str">
        <f aca="false">MID(+'PLANTILLA PEDIDOS'!O2375,1,4)</f>
        <v>7711</v>
      </c>
      <c r="C2371" s="1" t="str">
        <f aca="false">+'PLANTILLA PEDIDOS'!P2375</f>
        <v>TAMAYO SALDANA JUANA CATALINA</v>
      </c>
      <c r="D2371" s="1" t="str">
        <f aca="false">TEXT(+'PLANTILLA PEDIDOS'!Q2375,0)</f>
        <v>1000036722</v>
      </c>
      <c r="E2371" s="1" t="str">
        <f aca="false">TEXT(+'PLANTILLA PEDIDOS'!R2375,0)</f>
        <v>50640324</v>
      </c>
      <c r="F2371" s="1" t="str">
        <f aca="false">+'PLANTILLA PEDIDOS'!S2375</f>
        <v>EGU074</v>
      </c>
      <c r="G2371" s="1" t="str">
        <f aca="false">TEXT(+'PLANTILLA PEDIDOS'!T2375,0)</f>
        <v>814190660</v>
      </c>
      <c r="H2371" s="1" t="n">
        <f aca="false">+'PLANTILLA PEDIDOS'!U2375</f>
        <v>0</v>
      </c>
      <c r="I2371" s="1" t="str">
        <f aca="false">TEXT(+'PLANTILLA PEDIDOS'!V2375,0)</f>
        <v/>
      </c>
      <c r="J2371" s="1" t="str">
        <f aca="false">+'PLANTILLA PEDIDOS'!W2375</f>
        <v/>
      </c>
    </row>
    <row r="2372" customFormat="false" ht="13.8" hidden="false" customHeight="false" outlineLevel="0" collapsed="false">
      <c r="A2372" s="22" t="n">
        <f aca="false">+'PLANTILLA PEDIDOS'!$S$1</f>
        <v>45630</v>
      </c>
      <c r="B2372" s="1" t="str">
        <f aca="false">MID(+'PLANTILLA PEDIDOS'!O2376,1,4)</f>
        <v>7711</v>
      </c>
      <c r="C2372" s="1" t="str">
        <f aca="false">+'PLANTILLA PEDIDOS'!P2376</f>
        <v>TAMAYO SALDANA JUANA CATALINA</v>
      </c>
      <c r="D2372" s="1" t="str">
        <f aca="false">TEXT(+'PLANTILLA PEDIDOS'!Q2376,0)</f>
        <v>1000036722</v>
      </c>
      <c r="E2372" s="1" t="str">
        <f aca="false">TEXT(+'PLANTILLA PEDIDOS'!R2376,0)</f>
        <v>50640324</v>
      </c>
      <c r="F2372" s="1" t="str">
        <f aca="false">+'PLANTILLA PEDIDOS'!S2376</f>
        <v>EGU074</v>
      </c>
      <c r="G2372" s="1" t="str">
        <f aca="false">TEXT(+'PLANTILLA PEDIDOS'!T2376,0)</f>
        <v>814190660</v>
      </c>
      <c r="H2372" s="1" t="n">
        <f aca="false">+'PLANTILLA PEDIDOS'!U2376</f>
        <v>0</v>
      </c>
      <c r="I2372" s="1" t="str">
        <f aca="false">TEXT(+'PLANTILLA PEDIDOS'!V2376,0)</f>
        <v/>
      </c>
      <c r="J2372" s="1" t="str">
        <f aca="false">+'PLANTILLA PEDIDOS'!W2376</f>
        <v/>
      </c>
    </row>
    <row r="2373" customFormat="false" ht="13.8" hidden="false" customHeight="false" outlineLevel="0" collapsed="false">
      <c r="A2373" s="22" t="n">
        <f aca="false">+'PLANTILLA PEDIDOS'!$S$1</f>
        <v>45630</v>
      </c>
      <c r="B2373" s="1" t="str">
        <f aca="false">MID(+'PLANTILLA PEDIDOS'!O2377,1,4)</f>
        <v>7711</v>
      </c>
      <c r="C2373" s="1" t="str">
        <f aca="false">+'PLANTILLA PEDIDOS'!P2377</f>
        <v>TAMAYO SALDANA JUANA CATALINA</v>
      </c>
      <c r="D2373" s="1" t="str">
        <f aca="false">TEXT(+'PLANTILLA PEDIDOS'!Q2377,0)</f>
        <v>1000036722</v>
      </c>
      <c r="E2373" s="1" t="str">
        <f aca="false">TEXT(+'PLANTILLA PEDIDOS'!R2377,0)</f>
        <v>50640324</v>
      </c>
      <c r="F2373" s="1" t="str">
        <f aca="false">+'PLANTILLA PEDIDOS'!S2377</f>
        <v>EGU074</v>
      </c>
      <c r="G2373" s="1" t="str">
        <f aca="false">TEXT(+'PLANTILLA PEDIDOS'!T2377,0)</f>
        <v>814190660</v>
      </c>
      <c r="H2373" s="1" t="n">
        <f aca="false">+'PLANTILLA PEDIDOS'!U2377</f>
        <v>0</v>
      </c>
      <c r="I2373" s="1" t="str">
        <f aca="false">TEXT(+'PLANTILLA PEDIDOS'!V2377,0)</f>
        <v/>
      </c>
      <c r="J2373" s="1" t="str">
        <f aca="false">+'PLANTILLA PEDIDOS'!W2377</f>
        <v/>
      </c>
    </row>
    <row r="2374" customFormat="false" ht="13.8" hidden="false" customHeight="false" outlineLevel="0" collapsed="false">
      <c r="A2374" s="22" t="n">
        <f aca="false">+'PLANTILLA PEDIDOS'!$S$1</f>
        <v>45630</v>
      </c>
      <c r="B2374" s="1" t="str">
        <f aca="false">MID(+'PLANTILLA PEDIDOS'!O2378,1,4)</f>
        <v>7711</v>
      </c>
      <c r="C2374" s="1" t="str">
        <f aca="false">+'PLANTILLA PEDIDOS'!P2378</f>
        <v>TAMAYO SALDANA JUANA CATALINA</v>
      </c>
      <c r="D2374" s="1" t="str">
        <f aca="false">TEXT(+'PLANTILLA PEDIDOS'!Q2378,0)</f>
        <v>1000036722</v>
      </c>
      <c r="E2374" s="1" t="str">
        <f aca="false">TEXT(+'PLANTILLA PEDIDOS'!R2378,0)</f>
        <v>50640324</v>
      </c>
      <c r="F2374" s="1" t="str">
        <f aca="false">+'PLANTILLA PEDIDOS'!S2378</f>
        <v>EGU074</v>
      </c>
      <c r="G2374" s="1" t="str">
        <f aca="false">TEXT(+'PLANTILLA PEDIDOS'!T2378,0)</f>
        <v>814190660</v>
      </c>
      <c r="H2374" s="1" t="n">
        <f aca="false">+'PLANTILLA PEDIDOS'!U2378</f>
        <v>0</v>
      </c>
      <c r="I2374" s="1" t="str">
        <f aca="false">TEXT(+'PLANTILLA PEDIDOS'!V2378,0)</f>
        <v/>
      </c>
      <c r="J2374" s="1" t="str">
        <f aca="false">+'PLANTILLA PEDIDOS'!W2378</f>
        <v/>
      </c>
    </row>
    <row r="2375" customFormat="false" ht="13.8" hidden="false" customHeight="false" outlineLevel="0" collapsed="false">
      <c r="A2375" s="22" t="n">
        <f aca="false">+'PLANTILLA PEDIDOS'!$S$1</f>
        <v>45630</v>
      </c>
      <c r="B2375" s="1" t="str">
        <f aca="false">MID(+'PLANTILLA PEDIDOS'!O2379,1,4)</f>
        <v>7711</v>
      </c>
      <c r="C2375" s="1" t="str">
        <f aca="false">+'PLANTILLA PEDIDOS'!P2379</f>
        <v>TAMAYO SALDANA JUANA CATALINA</v>
      </c>
      <c r="D2375" s="1" t="str">
        <f aca="false">TEXT(+'PLANTILLA PEDIDOS'!Q2379,0)</f>
        <v>1000036722</v>
      </c>
      <c r="E2375" s="1" t="str">
        <f aca="false">TEXT(+'PLANTILLA PEDIDOS'!R2379,0)</f>
        <v>50640324</v>
      </c>
      <c r="F2375" s="1" t="str">
        <f aca="false">+'PLANTILLA PEDIDOS'!S2379</f>
        <v>EGU074</v>
      </c>
      <c r="G2375" s="1" t="str">
        <f aca="false">TEXT(+'PLANTILLA PEDIDOS'!T2379,0)</f>
        <v>814190660</v>
      </c>
      <c r="H2375" s="1" t="n">
        <f aca="false">+'PLANTILLA PEDIDOS'!U2379</f>
        <v>0</v>
      </c>
      <c r="I2375" s="1" t="str">
        <f aca="false">TEXT(+'PLANTILLA PEDIDOS'!V2379,0)</f>
        <v/>
      </c>
      <c r="J2375" s="1" t="str">
        <f aca="false">+'PLANTILLA PEDIDOS'!W2379</f>
        <v/>
      </c>
    </row>
    <row r="2376" customFormat="false" ht="13.8" hidden="false" customHeight="false" outlineLevel="0" collapsed="false">
      <c r="A2376" s="22" t="n">
        <f aca="false">+'PLANTILLA PEDIDOS'!$S$1</f>
        <v>45630</v>
      </c>
      <c r="B2376" s="1" t="str">
        <f aca="false">MID(+'PLANTILLA PEDIDOS'!O2380,1,4)</f>
        <v>7711</v>
      </c>
      <c r="C2376" s="1" t="str">
        <f aca="false">+'PLANTILLA PEDIDOS'!P2380</f>
        <v>TAMAYO SALDANA JUANA CATALINA</v>
      </c>
      <c r="D2376" s="1" t="str">
        <f aca="false">TEXT(+'PLANTILLA PEDIDOS'!Q2380,0)</f>
        <v>1000036722</v>
      </c>
      <c r="E2376" s="1" t="str">
        <f aca="false">TEXT(+'PLANTILLA PEDIDOS'!R2380,0)</f>
        <v>50640324</v>
      </c>
      <c r="F2376" s="1" t="str">
        <f aca="false">+'PLANTILLA PEDIDOS'!S2380</f>
        <v>EGU074</v>
      </c>
      <c r="G2376" s="1" t="str">
        <f aca="false">TEXT(+'PLANTILLA PEDIDOS'!T2380,0)</f>
        <v>814190660</v>
      </c>
      <c r="H2376" s="1" t="n">
        <f aca="false">+'PLANTILLA PEDIDOS'!U2380</f>
        <v>0</v>
      </c>
      <c r="I2376" s="1" t="str">
        <f aca="false">TEXT(+'PLANTILLA PEDIDOS'!V2380,0)</f>
        <v/>
      </c>
      <c r="J2376" s="1" t="str">
        <f aca="false">+'PLANTILLA PEDIDOS'!W2380</f>
        <v/>
      </c>
    </row>
    <row r="2377" customFormat="false" ht="13.8" hidden="false" customHeight="false" outlineLevel="0" collapsed="false">
      <c r="A2377" s="22" t="n">
        <f aca="false">+'PLANTILLA PEDIDOS'!$S$1</f>
        <v>45630</v>
      </c>
      <c r="B2377" s="1" t="str">
        <f aca="false">MID(+'PLANTILLA PEDIDOS'!O2381,1,4)</f>
        <v>7711</v>
      </c>
      <c r="C2377" s="1" t="str">
        <f aca="false">+'PLANTILLA PEDIDOS'!P2381</f>
        <v>TAMAYO SALDANA JUANA CATALINA</v>
      </c>
      <c r="D2377" s="1" t="str">
        <f aca="false">TEXT(+'PLANTILLA PEDIDOS'!Q2381,0)</f>
        <v>1000036722</v>
      </c>
      <c r="E2377" s="1" t="str">
        <f aca="false">TEXT(+'PLANTILLA PEDIDOS'!R2381,0)</f>
        <v>50640324</v>
      </c>
      <c r="F2377" s="1" t="str">
        <f aca="false">+'PLANTILLA PEDIDOS'!S2381</f>
        <v>EGU074</v>
      </c>
      <c r="G2377" s="1" t="str">
        <f aca="false">TEXT(+'PLANTILLA PEDIDOS'!T2381,0)</f>
        <v>814190660</v>
      </c>
      <c r="H2377" s="1" t="n">
        <f aca="false">+'PLANTILLA PEDIDOS'!U2381</f>
        <v>0</v>
      </c>
      <c r="I2377" s="1" t="str">
        <f aca="false">TEXT(+'PLANTILLA PEDIDOS'!V2381,0)</f>
        <v/>
      </c>
      <c r="J2377" s="1" t="str">
        <f aca="false">+'PLANTILLA PEDIDOS'!W2381</f>
        <v/>
      </c>
    </row>
    <row r="2378" customFormat="false" ht="13.8" hidden="false" customHeight="false" outlineLevel="0" collapsed="false">
      <c r="A2378" s="22" t="n">
        <f aca="false">+'PLANTILLA PEDIDOS'!$S$1</f>
        <v>45630</v>
      </c>
      <c r="B2378" s="1" t="str">
        <f aca="false">MID(+'PLANTILLA PEDIDOS'!O2382,1,4)</f>
        <v>7711</v>
      </c>
      <c r="C2378" s="1" t="str">
        <f aca="false">+'PLANTILLA PEDIDOS'!P2382</f>
        <v>TAMAYO SALDANA JUANA CATALINA</v>
      </c>
      <c r="D2378" s="1" t="str">
        <f aca="false">TEXT(+'PLANTILLA PEDIDOS'!Q2382,0)</f>
        <v>1000036722</v>
      </c>
      <c r="E2378" s="1" t="str">
        <f aca="false">TEXT(+'PLANTILLA PEDIDOS'!R2382,0)</f>
        <v>50640324</v>
      </c>
      <c r="F2378" s="1" t="str">
        <f aca="false">+'PLANTILLA PEDIDOS'!S2382</f>
        <v>EGU074</v>
      </c>
      <c r="G2378" s="1" t="str">
        <f aca="false">TEXT(+'PLANTILLA PEDIDOS'!T2382,0)</f>
        <v>814190660</v>
      </c>
      <c r="H2378" s="1" t="n">
        <f aca="false">+'PLANTILLA PEDIDOS'!U2382</f>
        <v>0</v>
      </c>
      <c r="I2378" s="1" t="str">
        <f aca="false">TEXT(+'PLANTILLA PEDIDOS'!V2382,0)</f>
        <v/>
      </c>
      <c r="J2378" s="1" t="str">
        <f aca="false">+'PLANTILLA PEDIDOS'!W2382</f>
        <v/>
      </c>
    </row>
    <row r="2379" customFormat="false" ht="13.8" hidden="false" customHeight="false" outlineLevel="0" collapsed="false">
      <c r="A2379" s="22" t="n">
        <f aca="false">+'PLANTILLA PEDIDOS'!$S$1</f>
        <v>45630</v>
      </c>
      <c r="B2379" s="1" t="str">
        <f aca="false">MID(+'PLANTILLA PEDIDOS'!O2383,1,4)</f>
        <v>7711</v>
      </c>
      <c r="C2379" s="1" t="str">
        <f aca="false">+'PLANTILLA PEDIDOS'!P2383</f>
        <v>TAMAYO SALDANA JUANA CATALINA</v>
      </c>
      <c r="D2379" s="1" t="str">
        <f aca="false">TEXT(+'PLANTILLA PEDIDOS'!Q2383,0)</f>
        <v>1000036722</v>
      </c>
      <c r="E2379" s="1" t="str">
        <f aca="false">TEXT(+'PLANTILLA PEDIDOS'!R2383,0)</f>
        <v>50640324</v>
      </c>
      <c r="F2379" s="1" t="str">
        <f aca="false">+'PLANTILLA PEDIDOS'!S2383</f>
        <v>EGU074</v>
      </c>
      <c r="G2379" s="1" t="str">
        <f aca="false">TEXT(+'PLANTILLA PEDIDOS'!T2383,0)</f>
        <v>814190660</v>
      </c>
      <c r="H2379" s="1" t="n">
        <f aca="false">+'PLANTILLA PEDIDOS'!U2383</f>
        <v>0</v>
      </c>
      <c r="I2379" s="1" t="str">
        <f aca="false">TEXT(+'PLANTILLA PEDIDOS'!V2383,0)</f>
        <v/>
      </c>
      <c r="J2379" s="1" t="str">
        <f aca="false">+'PLANTILLA PEDIDOS'!W2383</f>
        <v/>
      </c>
    </row>
    <row r="2380" customFormat="false" ht="13.8" hidden="false" customHeight="false" outlineLevel="0" collapsed="false">
      <c r="A2380" s="22" t="n">
        <f aca="false">+'PLANTILLA PEDIDOS'!$S$1</f>
        <v>45630</v>
      </c>
      <c r="B2380" s="1" t="str">
        <f aca="false">MID(+'PLANTILLA PEDIDOS'!O2384,1,4)</f>
        <v>7711</v>
      </c>
      <c r="C2380" s="1" t="str">
        <f aca="false">+'PLANTILLA PEDIDOS'!P2384</f>
        <v>TAMAYO SALDANA JUANA CATALINA</v>
      </c>
      <c r="D2380" s="1" t="str">
        <f aca="false">TEXT(+'PLANTILLA PEDIDOS'!Q2384,0)</f>
        <v>1000036722</v>
      </c>
      <c r="E2380" s="1" t="str">
        <f aca="false">TEXT(+'PLANTILLA PEDIDOS'!R2384,0)</f>
        <v>50640324</v>
      </c>
      <c r="F2380" s="1" t="str">
        <f aca="false">+'PLANTILLA PEDIDOS'!S2384</f>
        <v>EGU074</v>
      </c>
      <c r="G2380" s="1" t="str">
        <f aca="false">TEXT(+'PLANTILLA PEDIDOS'!T2384,0)</f>
        <v>814190660</v>
      </c>
      <c r="H2380" s="1" t="n">
        <f aca="false">+'PLANTILLA PEDIDOS'!U2384</f>
        <v>0</v>
      </c>
      <c r="I2380" s="1" t="str">
        <f aca="false">TEXT(+'PLANTILLA PEDIDOS'!V2384,0)</f>
        <v/>
      </c>
      <c r="J2380" s="1" t="str">
        <f aca="false">+'PLANTILLA PEDIDOS'!W2384</f>
        <v/>
      </c>
    </row>
    <row r="2381" customFormat="false" ht="13.8" hidden="false" customHeight="false" outlineLevel="0" collapsed="false">
      <c r="A2381" s="22" t="n">
        <f aca="false">+'PLANTILLA PEDIDOS'!$S$1</f>
        <v>45630</v>
      </c>
      <c r="B2381" s="1" t="str">
        <f aca="false">MID(+'PLANTILLA PEDIDOS'!O2385,1,4)</f>
        <v>7711</v>
      </c>
      <c r="C2381" s="1" t="str">
        <f aca="false">+'PLANTILLA PEDIDOS'!P2385</f>
        <v>TAMAYO SALDANA JUANA CATALINA</v>
      </c>
      <c r="D2381" s="1" t="str">
        <f aca="false">TEXT(+'PLANTILLA PEDIDOS'!Q2385,0)</f>
        <v>1000036722</v>
      </c>
      <c r="E2381" s="1" t="str">
        <f aca="false">TEXT(+'PLANTILLA PEDIDOS'!R2385,0)</f>
        <v>50640324</v>
      </c>
      <c r="F2381" s="1" t="str">
        <f aca="false">+'PLANTILLA PEDIDOS'!S2385</f>
        <v>EGU074</v>
      </c>
      <c r="G2381" s="1" t="str">
        <f aca="false">TEXT(+'PLANTILLA PEDIDOS'!T2385,0)</f>
        <v>814190660</v>
      </c>
      <c r="H2381" s="1" t="n">
        <f aca="false">+'PLANTILLA PEDIDOS'!U2385</f>
        <v>0</v>
      </c>
      <c r="I2381" s="1" t="str">
        <f aca="false">TEXT(+'PLANTILLA PEDIDOS'!V2385,0)</f>
        <v/>
      </c>
      <c r="J2381" s="1" t="str">
        <f aca="false">+'PLANTILLA PEDIDOS'!W2385</f>
        <v/>
      </c>
    </row>
    <row r="2382" customFormat="false" ht="13.8" hidden="false" customHeight="false" outlineLevel="0" collapsed="false">
      <c r="A2382" s="22" t="n">
        <f aca="false">+'PLANTILLA PEDIDOS'!$S$1</f>
        <v>45630</v>
      </c>
      <c r="B2382" s="1" t="str">
        <f aca="false">MID(+'PLANTILLA PEDIDOS'!O2386,1,4)</f>
        <v>7711</v>
      </c>
      <c r="C2382" s="1" t="str">
        <f aca="false">+'PLANTILLA PEDIDOS'!P2386</f>
        <v>TAMAYO SALDANA JUANA CATALINA</v>
      </c>
      <c r="D2382" s="1" t="str">
        <f aca="false">TEXT(+'PLANTILLA PEDIDOS'!Q2386,0)</f>
        <v>1000036722</v>
      </c>
      <c r="E2382" s="1" t="str">
        <f aca="false">TEXT(+'PLANTILLA PEDIDOS'!R2386,0)</f>
        <v>50640324</v>
      </c>
      <c r="F2382" s="1" t="str">
        <f aca="false">+'PLANTILLA PEDIDOS'!S2386</f>
        <v>EGU074</v>
      </c>
      <c r="G2382" s="1" t="str">
        <f aca="false">TEXT(+'PLANTILLA PEDIDOS'!T2386,0)</f>
        <v>814190660</v>
      </c>
      <c r="H2382" s="1" t="n">
        <f aca="false">+'PLANTILLA PEDIDOS'!U2386</f>
        <v>0</v>
      </c>
      <c r="I2382" s="1" t="str">
        <f aca="false">TEXT(+'PLANTILLA PEDIDOS'!V2386,0)</f>
        <v/>
      </c>
      <c r="J2382" s="1" t="str">
        <f aca="false">+'PLANTILLA PEDIDOS'!W2386</f>
        <v/>
      </c>
    </row>
    <row r="2383" customFormat="false" ht="13.8" hidden="false" customHeight="false" outlineLevel="0" collapsed="false">
      <c r="A2383" s="22" t="n">
        <f aca="false">+'PLANTILLA PEDIDOS'!$S$1</f>
        <v>45630</v>
      </c>
      <c r="B2383" s="1" t="str">
        <f aca="false">MID(+'PLANTILLA PEDIDOS'!O2387,1,4)</f>
        <v>7711</v>
      </c>
      <c r="C2383" s="1" t="str">
        <f aca="false">+'PLANTILLA PEDIDOS'!P2387</f>
        <v>TAMAYO SALDANA JUANA CATALINA</v>
      </c>
      <c r="D2383" s="1" t="str">
        <f aca="false">TEXT(+'PLANTILLA PEDIDOS'!Q2387,0)</f>
        <v>1000036722</v>
      </c>
      <c r="E2383" s="1" t="str">
        <f aca="false">TEXT(+'PLANTILLA PEDIDOS'!R2387,0)</f>
        <v>50640324</v>
      </c>
      <c r="F2383" s="1" t="str">
        <f aca="false">+'PLANTILLA PEDIDOS'!S2387</f>
        <v>EGU074</v>
      </c>
      <c r="G2383" s="1" t="str">
        <f aca="false">TEXT(+'PLANTILLA PEDIDOS'!T2387,0)</f>
        <v>814190660</v>
      </c>
      <c r="H2383" s="1" t="n">
        <f aca="false">+'PLANTILLA PEDIDOS'!U2387</f>
        <v>0</v>
      </c>
      <c r="I2383" s="1" t="str">
        <f aca="false">TEXT(+'PLANTILLA PEDIDOS'!V2387,0)</f>
        <v/>
      </c>
      <c r="J2383" s="1" t="str">
        <f aca="false">+'PLANTILLA PEDIDOS'!W2387</f>
        <v/>
      </c>
    </row>
    <row r="2384" customFormat="false" ht="13.8" hidden="false" customHeight="false" outlineLevel="0" collapsed="false">
      <c r="A2384" s="22" t="n">
        <f aca="false">+'PLANTILLA PEDIDOS'!$S$1</f>
        <v>45630</v>
      </c>
      <c r="B2384" s="1" t="str">
        <f aca="false">MID(+'PLANTILLA PEDIDOS'!O2388,1,4)</f>
        <v>7711</v>
      </c>
      <c r="C2384" s="1" t="str">
        <f aca="false">+'PLANTILLA PEDIDOS'!P2388</f>
        <v>TAMAYO SALDANA JUANA CATALINA</v>
      </c>
      <c r="D2384" s="1" t="str">
        <f aca="false">TEXT(+'PLANTILLA PEDIDOS'!Q2388,0)</f>
        <v>1000036722</v>
      </c>
      <c r="E2384" s="1" t="str">
        <f aca="false">TEXT(+'PLANTILLA PEDIDOS'!R2388,0)</f>
        <v>50640324</v>
      </c>
      <c r="F2384" s="1" t="str">
        <f aca="false">+'PLANTILLA PEDIDOS'!S2388</f>
        <v>EGU074</v>
      </c>
      <c r="G2384" s="1" t="str">
        <f aca="false">TEXT(+'PLANTILLA PEDIDOS'!T2388,0)</f>
        <v>814190660</v>
      </c>
      <c r="H2384" s="1" t="n">
        <f aca="false">+'PLANTILLA PEDIDOS'!U2388</f>
        <v>0</v>
      </c>
      <c r="I2384" s="1" t="str">
        <f aca="false">TEXT(+'PLANTILLA PEDIDOS'!V2388,0)</f>
        <v/>
      </c>
      <c r="J2384" s="1" t="str">
        <f aca="false">+'PLANTILLA PEDIDOS'!W2388</f>
        <v/>
      </c>
    </row>
    <row r="2385" customFormat="false" ht="13.8" hidden="false" customHeight="false" outlineLevel="0" collapsed="false">
      <c r="A2385" s="22" t="n">
        <f aca="false">+'PLANTILLA PEDIDOS'!$S$1</f>
        <v>45630</v>
      </c>
      <c r="B2385" s="1" t="str">
        <f aca="false">MID(+'PLANTILLA PEDIDOS'!O2389,1,4)</f>
        <v>7711</v>
      </c>
      <c r="C2385" s="1" t="str">
        <f aca="false">+'PLANTILLA PEDIDOS'!P2389</f>
        <v>TAMAYO SALDANA JUANA CATALINA</v>
      </c>
      <c r="D2385" s="1" t="str">
        <f aca="false">TEXT(+'PLANTILLA PEDIDOS'!Q2389,0)</f>
        <v>1000036722</v>
      </c>
      <c r="E2385" s="1" t="str">
        <f aca="false">TEXT(+'PLANTILLA PEDIDOS'!R2389,0)</f>
        <v>50640324</v>
      </c>
      <c r="F2385" s="1" t="str">
        <f aca="false">+'PLANTILLA PEDIDOS'!S2389</f>
        <v>EGU074</v>
      </c>
      <c r="G2385" s="1" t="str">
        <f aca="false">TEXT(+'PLANTILLA PEDIDOS'!T2389,0)</f>
        <v>814190660</v>
      </c>
      <c r="H2385" s="1" t="n">
        <f aca="false">+'PLANTILLA PEDIDOS'!U2389</f>
        <v>0</v>
      </c>
      <c r="I2385" s="1" t="str">
        <f aca="false">TEXT(+'PLANTILLA PEDIDOS'!V2389,0)</f>
        <v/>
      </c>
      <c r="J2385" s="1" t="str">
        <f aca="false">+'PLANTILLA PEDIDOS'!W2389</f>
        <v/>
      </c>
    </row>
    <row r="2386" customFormat="false" ht="13.8" hidden="false" customHeight="false" outlineLevel="0" collapsed="false">
      <c r="A2386" s="22" t="n">
        <f aca="false">+'PLANTILLA PEDIDOS'!$S$1</f>
        <v>45630</v>
      </c>
      <c r="B2386" s="1" t="str">
        <f aca="false">MID(+'PLANTILLA PEDIDOS'!O2390,1,4)</f>
        <v>7711</v>
      </c>
      <c r="C2386" s="1" t="str">
        <f aca="false">+'PLANTILLA PEDIDOS'!P2390</f>
        <v>TAMAYO SALDANA JUANA CATALINA</v>
      </c>
      <c r="D2386" s="1" t="str">
        <f aca="false">TEXT(+'PLANTILLA PEDIDOS'!Q2390,0)</f>
        <v>1000036722</v>
      </c>
      <c r="E2386" s="1" t="str">
        <f aca="false">TEXT(+'PLANTILLA PEDIDOS'!R2390,0)</f>
        <v>50640324</v>
      </c>
      <c r="F2386" s="1" t="str">
        <f aca="false">+'PLANTILLA PEDIDOS'!S2390</f>
        <v>EGU074</v>
      </c>
      <c r="G2386" s="1" t="str">
        <f aca="false">TEXT(+'PLANTILLA PEDIDOS'!T2390,0)</f>
        <v>814190660</v>
      </c>
      <c r="H2386" s="1" t="n">
        <f aca="false">+'PLANTILLA PEDIDOS'!U2390</f>
        <v>0</v>
      </c>
      <c r="I2386" s="1" t="str">
        <f aca="false">TEXT(+'PLANTILLA PEDIDOS'!V2390,0)</f>
        <v/>
      </c>
      <c r="J2386" s="1" t="str">
        <f aca="false">+'PLANTILLA PEDIDOS'!W2390</f>
        <v/>
      </c>
    </row>
    <row r="2387" customFormat="false" ht="13.8" hidden="false" customHeight="false" outlineLevel="0" collapsed="false">
      <c r="A2387" s="22" t="n">
        <f aca="false">+'PLANTILLA PEDIDOS'!$S$1</f>
        <v>45630</v>
      </c>
      <c r="B2387" s="1" t="str">
        <f aca="false">MID(+'PLANTILLA PEDIDOS'!O2391,1,4)</f>
        <v>7711</v>
      </c>
      <c r="C2387" s="1" t="str">
        <f aca="false">+'PLANTILLA PEDIDOS'!P2391</f>
        <v>TAMAYO SALDANA JUANA CATALINA</v>
      </c>
      <c r="D2387" s="1" t="str">
        <f aca="false">TEXT(+'PLANTILLA PEDIDOS'!Q2391,0)</f>
        <v>1000036722</v>
      </c>
      <c r="E2387" s="1" t="str">
        <f aca="false">TEXT(+'PLANTILLA PEDIDOS'!R2391,0)</f>
        <v>50640324</v>
      </c>
      <c r="F2387" s="1" t="str">
        <f aca="false">+'PLANTILLA PEDIDOS'!S2391</f>
        <v>EGU074</v>
      </c>
      <c r="G2387" s="1" t="str">
        <f aca="false">TEXT(+'PLANTILLA PEDIDOS'!T2391,0)</f>
        <v>814190660</v>
      </c>
      <c r="H2387" s="1" t="n">
        <f aca="false">+'PLANTILLA PEDIDOS'!U2391</f>
        <v>0</v>
      </c>
      <c r="I2387" s="1" t="str">
        <f aca="false">TEXT(+'PLANTILLA PEDIDOS'!V2391,0)</f>
        <v/>
      </c>
      <c r="J2387" s="1" t="str">
        <f aca="false">+'PLANTILLA PEDIDOS'!W2391</f>
        <v/>
      </c>
    </row>
    <row r="2388" customFormat="false" ht="13.8" hidden="false" customHeight="false" outlineLevel="0" collapsed="false">
      <c r="A2388" s="22" t="n">
        <f aca="false">+'PLANTILLA PEDIDOS'!$S$1</f>
        <v>45630</v>
      </c>
      <c r="B2388" s="1" t="str">
        <f aca="false">MID(+'PLANTILLA PEDIDOS'!O2392,1,4)</f>
        <v>7711</v>
      </c>
      <c r="C2388" s="1" t="str">
        <f aca="false">+'PLANTILLA PEDIDOS'!P2392</f>
        <v>TAMAYO SALDANA JUANA CATALINA</v>
      </c>
      <c r="D2388" s="1" t="str">
        <f aca="false">TEXT(+'PLANTILLA PEDIDOS'!Q2392,0)</f>
        <v>1000036722</v>
      </c>
      <c r="E2388" s="1" t="str">
        <f aca="false">TEXT(+'PLANTILLA PEDIDOS'!R2392,0)</f>
        <v>50640324</v>
      </c>
      <c r="F2388" s="1" t="str">
        <f aca="false">+'PLANTILLA PEDIDOS'!S2392</f>
        <v>EGU074</v>
      </c>
      <c r="G2388" s="1" t="str">
        <f aca="false">TEXT(+'PLANTILLA PEDIDOS'!T2392,0)</f>
        <v>814190660</v>
      </c>
      <c r="H2388" s="1" t="n">
        <f aca="false">+'PLANTILLA PEDIDOS'!U2392</f>
        <v>0</v>
      </c>
      <c r="I2388" s="1" t="str">
        <f aca="false">TEXT(+'PLANTILLA PEDIDOS'!V2392,0)</f>
        <v/>
      </c>
      <c r="J2388" s="1" t="str">
        <f aca="false">+'PLANTILLA PEDIDOS'!W2392</f>
        <v/>
      </c>
    </row>
    <row r="2389" customFormat="false" ht="13.8" hidden="false" customHeight="false" outlineLevel="0" collapsed="false">
      <c r="A2389" s="22" t="n">
        <f aca="false">+'PLANTILLA PEDIDOS'!$S$1</f>
        <v>45630</v>
      </c>
      <c r="B2389" s="1" t="str">
        <f aca="false">MID(+'PLANTILLA PEDIDOS'!O2393,1,4)</f>
        <v>7711</v>
      </c>
      <c r="C2389" s="1" t="str">
        <f aca="false">+'PLANTILLA PEDIDOS'!P2393</f>
        <v>TAMAYO SALDANA JUANA CATALINA</v>
      </c>
      <c r="D2389" s="1" t="str">
        <f aca="false">TEXT(+'PLANTILLA PEDIDOS'!Q2393,0)</f>
        <v>1000036722</v>
      </c>
      <c r="E2389" s="1" t="str">
        <f aca="false">TEXT(+'PLANTILLA PEDIDOS'!R2393,0)</f>
        <v>50640324</v>
      </c>
      <c r="F2389" s="1" t="str">
        <f aca="false">+'PLANTILLA PEDIDOS'!S2393</f>
        <v>EGU074</v>
      </c>
      <c r="G2389" s="1" t="str">
        <f aca="false">TEXT(+'PLANTILLA PEDIDOS'!T2393,0)</f>
        <v>814190660</v>
      </c>
      <c r="H2389" s="1" t="n">
        <f aca="false">+'PLANTILLA PEDIDOS'!U2393</f>
        <v>0</v>
      </c>
      <c r="I2389" s="1" t="str">
        <f aca="false">TEXT(+'PLANTILLA PEDIDOS'!V2393,0)</f>
        <v/>
      </c>
      <c r="J2389" s="1" t="str">
        <f aca="false">+'PLANTILLA PEDIDOS'!W2393</f>
        <v/>
      </c>
    </row>
    <row r="2390" customFormat="false" ht="13.8" hidden="false" customHeight="false" outlineLevel="0" collapsed="false">
      <c r="A2390" s="22" t="n">
        <f aca="false">+'PLANTILLA PEDIDOS'!$S$1</f>
        <v>45630</v>
      </c>
      <c r="B2390" s="1" t="str">
        <f aca="false">MID(+'PLANTILLA PEDIDOS'!O2394,1,4)</f>
        <v>7711</v>
      </c>
      <c r="C2390" s="1" t="str">
        <f aca="false">+'PLANTILLA PEDIDOS'!P2394</f>
        <v>TAMAYO SALDANA JUANA CATALINA</v>
      </c>
      <c r="D2390" s="1" t="str">
        <f aca="false">TEXT(+'PLANTILLA PEDIDOS'!Q2394,0)</f>
        <v>1000036722</v>
      </c>
      <c r="E2390" s="1" t="str">
        <f aca="false">TEXT(+'PLANTILLA PEDIDOS'!R2394,0)</f>
        <v>50640324</v>
      </c>
      <c r="F2390" s="1" t="str">
        <f aca="false">+'PLANTILLA PEDIDOS'!S2394</f>
        <v>EGU074</v>
      </c>
      <c r="G2390" s="1" t="str">
        <f aca="false">TEXT(+'PLANTILLA PEDIDOS'!T2394,0)</f>
        <v>814190660</v>
      </c>
      <c r="H2390" s="1" t="n">
        <f aca="false">+'PLANTILLA PEDIDOS'!U2394</f>
        <v>0</v>
      </c>
      <c r="I2390" s="1" t="str">
        <f aca="false">TEXT(+'PLANTILLA PEDIDOS'!V2394,0)</f>
        <v/>
      </c>
      <c r="J2390" s="1" t="str">
        <f aca="false">+'PLANTILLA PEDIDOS'!W2394</f>
        <v/>
      </c>
    </row>
    <row r="2391" customFormat="false" ht="13.8" hidden="false" customHeight="false" outlineLevel="0" collapsed="false">
      <c r="A2391" s="22" t="n">
        <f aca="false">+'PLANTILLA PEDIDOS'!$S$1</f>
        <v>45630</v>
      </c>
      <c r="B2391" s="1" t="str">
        <f aca="false">MID(+'PLANTILLA PEDIDOS'!O2395,1,4)</f>
        <v>7711</v>
      </c>
      <c r="C2391" s="1" t="str">
        <f aca="false">+'PLANTILLA PEDIDOS'!P2395</f>
        <v>TAMAYO SALDANA JUANA CATALINA</v>
      </c>
      <c r="D2391" s="1" t="str">
        <f aca="false">TEXT(+'PLANTILLA PEDIDOS'!Q2395,0)</f>
        <v>1000036722</v>
      </c>
      <c r="E2391" s="1" t="str">
        <f aca="false">TEXT(+'PLANTILLA PEDIDOS'!R2395,0)</f>
        <v>50640324</v>
      </c>
      <c r="F2391" s="1" t="str">
        <f aca="false">+'PLANTILLA PEDIDOS'!S2395</f>
        <v>EGU074</v>
      </c>
      <c r="G2391" s="1" t="str">
        <f aca="false">TEXT(+'PLANTILLA PEDIDOS'!T2395,0)</f>
        <v>814190660</v>
      </c>
      <c r="H2391" s="1" t="n">
        <f aca="false">+'PLANTILLA PEDIDOS'!U2395</f>
        <v>0</v>
      </c>
      <c r="I2391" s="1" t="str">
        <f aca="false">TEXT(+'PLANTILLA PEDIDOS'!V2395,0)</f>
        <v/>
      </c>
      <c r="J2391" s="1" t="str">
        <f aca="false">+'PLANTILLA PEDIDOS'!W2395</f>
        <v/>
      </c>
    </row>
    <row r="2392" customFormat="false" ht="13.8" hidden="false" customHeight="false" outlineLevel="0" collapsed="false">
      <c r="A2392" s="22" t="n">
        <f aca="false">+'PLANTILLA PEDIDOS'!$S$1</f>
        <v>45630</v>
      </c>
      <c r="B2392" s="1" t="str">
        <f aca="false">MID(+'PLANTILLA PEDIDOS'!O2396,1,4)</f>
        <v>7711</v>
      </c>
      <c r="C2392" s="1" t="str">
        <f aca="false">+'PLANTILLA PEDIDOS'!P2396</f>
        <v>TAMAYO SALDANA JUANA CATALINA</v>
      </c>
      <c r="D2392" s="1" t="str">
        <f aca="false">TEXT(+'PLANTILLA PEDIDOS'!Q2396,0)</f>
        <v>1000036722</v>
      </c>
      <c r="E2392" s="1" t="str">
        <f aca="false">TEXT(+'PLANTILLA PEDIDOS'!R2396,0)</f>
        <v>50640324</v>
      </c>
      <c r="F2392" s="1" t="str">
        <f aca="false">+'PLANTILLA PEDIDOS'!S2396</f>
        <v>EGU074</v>
      </c>
      <c r="G2392" s="1" t="str">
        <f aca="false">TEXT(+'PLANTILLA PEDIDOS'!T2396,0)</f>
        <v>814190660</v>
      </c>
      <c r="H2392" s="1" t="n">
        <f aca="false">+'PLANTILLA PEDIDOS'!U2396</f>
        <v>0</v>
      </c>
      <c r="I2392" s="1" t="str">
        <f aca="false">TEXT(+'PLANTILLA PEDIDOS'!V2396,0)</f>
        <v/>
      </c>
      <c r="J2392" s="1" t="str">
        <f aca="false">+'PLANTILLA PEDIDOS'!W2396</f>
        <v/>
      </c>
    </row>
    <row r="2393" customFormat="false" ht="13.8" hidden="false" customHeight="false" outlineLevel="0" collapsed="false">
      <c r="A2393" s="22" t="n">
        <f aca="false">+'PLANTILLA PEDIDOS'!$S$1</f>
        <v>45630</v>
      </c>
      <c r="B2393" s="1" t="str">
        <f aca="false">MID(+'PLANTILLA PEDIDOS'!O2397,1,4)</f>
        <v>7711</v>
      </c>
      <c r="C2393" s="1" t="str">
        <f aca="false">+'PLANTILLA PEDIDOS'!P2397</f>
        <v>TAMAYO SALDANA JUANA CATALINA</v>
      </c>
      <c r="D2393" s="1" t="str">
        <f aca="false">TEXT(+'PLANTILLA PEDIDOS'!Q2397,0)</f>
        <v>1000036722</v>
      </c>
      <c r="E2393" s="1" t="str">
        <f aca="false">TEXT(+'PLANTILLA PEDIDOS'!R2397,0)</f>
        <v>50640324</v>
      </c>
      <c r="F2393" s="1" t="str">
        <f aca="false">+'PLANTILLA PEDIDOS'!S2397</f>
        <v>EGU074</v>
      </c>
      <c r="G2393" s="1" t="str">
        <f aca="false">TEXT(+'PLANTILLA PEDIDOS'!T2397,0)</f>
        <v>814190660</v>
      </c>
      <c r="H2393" s="1" t="n">
        <f aca="false">+'PLANTILLA PEDIDOS'!U2397</f>
        <v>0</v>
      </c>
      <c r="I2393" s="1" t="str">
        <f aca="false">TEXT(+'PLANTILLA PEDIDOS'!V2397,0)</f>
        <v/>
      </c>
      <c r="J2393" s="1" t="str">
        <f aca="false">+'PLANTILLA PEDIDOS'!W2397</f>
        <v/>
      </c>
    </row>
    <row r="2394" customFormat="false" ht="13.8" hidden="false" customHeight="false" outlineLevel="0" collapsed="false">
      <c r="A2394" s="22" t="n">
        <f aca="false">+'PLANTILLA PEDIDOS'!$S$1</f>
        <v>45630</v>
      </c>
      <c r="B2394" s="1" t="str">
        <f aca="false">MID(+'PLANTILLA PEDIDOS'!O2398,1,4)</f>
        <v>7711</v>
      </c>
      <c r="C2394" s="1" t="str">
        <f aca="false">+'PLANTILLA PEDIDOS'!P2398</f>
        <v>TAMAYO SALDANA JUANA CATALINA</v>
      </c>
      <c r="D2394" s="1" t="str">
        <f aca="false">TEXT(+'PLANTILLA PEDIDOS'!Q2398,0)</f>
        <v>1000036722</v>
      </c>
      <c r="E2394" s="1" t="str">
        <f aca="false">TEXT(+'PLANTILLA PEDIDOS'!R2398,0)</f>
        <v>50640324</v>
      </c>
      <c r="F2394" s="1" t="str">
        <f aca="false">+'PLANTILLA PEDIDOS'!S2398</f>
        <v>EGU074</v>
      </c>
      <c r="G2394" s="1" t="str">
        <f aca="false">TEXT(+'PLANTILLA PEDIDOS'!T2398,0)</f>
        <v>814190660</v>
      </c>
      <c r="H2394" s="1" t="n">
        <f aca="false">+'PLANTILLA PEDIDOS'!U2398</f>
        <v>0</v>
      </c>
      <c r="I2394" s="1" t="str">
        <f aca="false">TEXT(+'PLANTILLA PEDIDOS'!V2398,0)</f>
        <v/>
      </c>
      <c r="J2394" s="1" t="str">
        <f aca="false">+'PLANTILLA PEDIDOS'!W2398</f>
        <v/>
      </c>
    </row>
    <row r="2395" customFormat="false" ht="13.8" hidden="false" customHeight="false" outlineLevel="0" collapsed="false">
      <c r="A2395" s="22" t="n">
        <f aca="false">+'PLANTILLA PEDIDOS'!$S$1</f>
        <v>45630</v>
      </c>
      <c r="B2395" s="1" t="str">
        <f aca="false">MID(+'PLANTILLA PEDIDOS'!O2399,1,4)</f>
        <v>7711</v>
      </c>
      <c r="C2395" s="1" t="str">
        <f aca="false">+'PLANTILLA PEDIDOS'!P2399</f>
        <v>TAMAYO SALDANA JUANA CATALINA</v>
      </c>
      <c r="D2395" s="1" t="str">
        <f aca="false">TEXT(+'PLANTILLA PEDIDOS'!Q2399,0)</f>
        <v>1000036722</v>
      </c>
      <c r="E2395" s="1" t="str">
        <f aca="false">TEXT(+'PLANTILLA PEDIDOS'!R2399,0)</f>
        <v>50640324</v>
      </c>
      <c r="F2395" s="1" t="str">
        <f aca="false">+'PLANTILLA PEDIDOS'!S2399</f>
        <v>EGU074</v>
      </c>
      <c r="G2395" s="1" t="str">
        <f aca="false">TEXT(+'PLANTILLA PEDIDOS'!T2399,0)</f>
        <v>814190660</v>
      </c>
      <c r="H2395" s="1" t="n">
        <f aca="false">+'PLANTILLA PEDIDOS'!U2399</f>
        <v>0</v>
      </c>
      <c r="I2395" s="1" t="str">
        <f aca="false">TEXT(+'PLANTILLA PEDIDOS'!V2399,0)</f>
        <v/>
      </c>
      <c r="J2395" s="1" t="str">
        <f aca="false">+'PLANTILLA PEDIDOS'!W2399</f>
        <v/>
      </c>
    </row>
    <row r="2396" customFormat="false" ht="13.8" hidden="false" customHeight="false" outlineLevel="0" collapsed="false">
      <c r="A2396" s="22" t="n">
        <f aca="false">+'PLANTILLA PEDIDOS'!$S$1</f>
        <v>45630</v>
      </c>
      <c r="B2396" s="1" t="str">
        <f aca="false">MID(+'PLANTILLA PEDIDOS'!O2400,1,4)</f>
        <v>7711</v>
      </c>
      <c r="C2396" s="1" t="str">
        <f aca="false">+'PLANTILLA PEDIDOS'!P2400</f>
        <v>TAMAYO SALDANA JUANA CATALINA</v>
      </c>
      <c r="D2396" s="1" t="str">
        <f aca="false">TEXT(+'PLANTILLA PEDIDOS'!Q2400,0)</f>
        <v>1000036722</v>
      </c>
      <c r="E2396" s="1" t="str">
        <f aca="false">TEXT(+'PLANTILLA PEDIDOS'!R2400,0)</f>
        <v>50640324</v>
      </c>
      <c r="F2396" s="1" t="str">
        <f aca="false">+'PLANTILLA PEDIDOS'!S2400</f>
        <v>EGU074</v>
      </c>
      <c r="G2396" s="1" t="str">
        <f aca="false">TEXT(+'PLANTILLA PEDIDOS'!T2400,0)</f>
        <v>814190660</v>
      </c>
      <c r="H2396" s="1" t="n">
        <f aca="false">+'PLANTILLA PEDIDOS'!U2400</f>
        <v>0</v>
      </c>
      <c r="I2396" s="1" t="str">
        <f aca="false">TEXT(+'PLANTILLA PEDIDOS'!V2400,0)</f>
        <v/>
      </c>
      <c r="J2396" s="1" t="str">
        <f aca="false">+'PLANTILLA PEDIDOS'!W2400</f>
        <v/>
      </c>
    </row>
    <row r="2397" customFormat="false" ht="13.8" hidden="false" customHeight="false" outlineLevel="0" collapsed="false">
      <c r="A2397" s="22" t="n">
        <f aca="false">+'PLANTILLA PEDIDOS'!$S$1</f>
        <v>45630</v>
      </c>
      <c r="B2397" s="1" t="str">
        <f aca="false">MID(+'PLANTILLA PEDIDOS'!O2401,1,4)</f>
        <v>7711</v>
      </c>
      <c r="C2397" s="1" t="str">
        <f aca="false">+'PLANTILLA PEDIDOS'!P2401</f>
        <v>TAMAYO SALDANA JUANA CATALINA</v>
      </c>
      <c r="D2397" s="1" t="str">
        <f aca="false">TEXT(+'PLANTILLA PEDIDOS'!Q2401,0)</f>
        <v>1000036722</v>
      </c>
      <c r="E2397" s="1" t="str">
        <f aca="false">TEXT(+'PLANTILLA PEDIDOS'!R2401,0)</f>
        <v>50640324</v>
      </c>
      <c r="F2397" s="1" t="str">
        <f aca="false">+'PLANTILLA PEDIDOS'!S2401</f>
        <v>EGU074</v>
      </c>
      <c r="G2397" s="1" t="str">
        <f aca="false">TEXT(+'PLANTILLA PEDIDOS'!T2401,0)</f>
        <v>814190660</v>
      </c>
      <c r="H2397" s="1" t="n">
        <f aca="false">+'PLANTILLA PEDIDOS'!U2401</f>
        <v>0</v>
      </c>
      <c r="I2397" s="1" t="str">
        <f aca="false">TEXT(+'PLANTILLA PEDIDOS'!V2401,0)</f>
        <v/>
      </c>
      <c r="J2397" s="1" t="str">
        <f aca="false">+'PLANTILLA PEDIDOS'!W2401</f>
        <v/>
      </c>
    </row>
    <row r="2398" customFormat="false" ht="13.8" hidden="false" customHeight="false" outlineLevel="0" collapsed="false">
      <c r="A2398" s="22" t="n">
        <f aca="false">+'PLANTILLA PEDIDOS'!$S$1</f>
        <v>45630</v>
      </c>
      <c r="B2398" s="1" t="str">
        <f aca="false">MID(+'PLANTILLA PEDIDOS'!O2402,1,4)</f>
        <v>7711</v>
      </c>
      <c r="C2398" s="1" t="str">
        <f aca="false">+'PLANTILLA PEDIDOS'!P2402</f>
        <v>TAMAYO SALDANA JUANA CATALINA</v>
      </c>
      <c r="D2398" s="1" t="str">
        <f aca="false">TEXT(+'PLANTILLA PEDIDOS'!Q2402,0)</f>
        <v>1000036722</v>
      </c>
      <c r="E2398" s="1" t="str">
        <f aca="false">TEXT(+'PLANTILLA PEDIDOS'!R2402,0)</f>
        <v>50640324</v>
      </c>
      <c r="F2398" s="1" t="str">
        <f aca="false">+'PLANTILLA PEDIDOS'!S2402</f>
        <v>EGU074</v>
      </c>
      <c r="G2398" s="1" t="str">
        <f aca="false">TEXT(+'PLANTILLA PEDIDOS'!T2402,0)</f>
        <v>814190660</v>
      </c>
      <c r="H2398" s="1" t="n">
        <f aca="false">+'PLANTILLA PEDIDOS'!U2402</f>
        <v>0</v>
      </c>
      <c r="I2398" s="1" t="str">
        <f aca="false">TEXT(+'PLANTILLA PEDIDOS'!V2402,0)</f>
        <v/>
      </c>
      <c r="J2398" s="1" t="str">
        <f aca="false">+'PLANTILLA PEDIDOS'!W2402</f>
        <v/>
      </c>
    </row>
    <row r="2399" customFormat="false" ht="13.8" hidden="false" customHeight="false" outlineLevel="0" collapsed="false">
      <c r="A2399" s="22" t="n">
        <f aca="false">+'PLANTILLA PEDIDOS'!$S$1</f>
        <v>45630</v>
      </c>
      <c r="B2399" s="1" t="str">
        <f aca="false">MID(+'PLANTILLA PEDIDOS'!O2403,1,4)</f>
        <v>7711</v>
      </c>
      <c r="C2399" s="1" t="str">
        <f aca="false">+'PLANTILLA PEDIDOS'!P2403</f>
        <v>TAMAYO SALDANA JUANA CATALINA</v>
      </c>
      <c r="D2399" s="1" t="str">
        <f aca="false">TEXT(+'PLANTILLA PEDIDOS'!Q2403,0)</f>
        <v>1000036722</v>
      </c>
      <c r="E2399" s="1" t="str">
        <f aca="false">TEXT(+'PLANTILLA PEDIDOS'!R2403,0)</f>
        <v>50640324</v>
      </c>
      <c r="F2399" s="1" t="str">
        <f aca="false">+'PLANTILLA PEDIDOS'!S2403</f>
        <v>EGU074</v>
      </c>
      <c r="G2399" s="1" t="str">
        <f aca="false">TEXT(+'PLANTILLA PEDIDOS'!T2403,0)</f>
        <v>814190660</v>
      </c>
      <c r="H2399" s="1" t="n">
        <f aca="false">+'PLANTILLA PEDIDOS'!U2403</f>
        <v>0</v>
      </c>
      <c r="I2399" s="1" t="str">
        <f aca="false">TEXT(+'PLANTILLA PEDIDOS'!V2403,0)</f>
        <v/>
      </c>
      <c r="J2399" s="1" t="str">
        <f aca="false">+'PLANTILLA PEDIDOS'!W2403</f>
        <v/>
      </c>
    </row>
    <row r="2400" customFormat="false" ht="13.8" hidden="false" customHeight="false" outlineLevel="0" collapsed="false">
      <c r="A2400" s="22" t="n">
        <f aca="false">+'PLANTILLA PEDIDOS'!$S$1</f>
        <v>45630</v>
      </c>
      <c r="B2400" s="1" t="str">
        <f aca="false">MID(+'PLANTILLA PEDIDOS'!O2404,1,4)</f>
        <v>7711</v>
      </c>
      <c r="C2400" s="1" t="str">
        <f aca="false">+'PLANTILLA PEDIDOS'!P2404</f>
        <v>TAMAYO SALDANA JUANA CATALINA</v>
      </c>
      <c r="D2400" s="1" t="str">
        <f aca="false">TEXT(+'PLANTILLA PEDIDOS'!Q2404,0)</f>
        <v>1000036722</v>
      </c>
      <c r="E2400" s="1" t="str">
        <f aca="false">TEXT(+'PLANTILLA PEDIDOS'!R2404,0)</f>
        <v>50640324</v>
      </c>
      <c r="F2400" s="1" t="str">
        <f aca="false">+'PLANTILLA PEDIDOS'!S2404</f>
        <v>EGU074</v>
      </c>
      <c r="G2400" s="1" t="str">
        <f aca="false">TEXT(+'PLANTILLA PEDIDOS'!T2404,0)</f>
        <v>814190660</v>
      </c>
      <c r="H2400" s="1" t="n">
        <f aca="false">+'PLANTILLA PEDIDOS'!U2404</f>
        <v>0</v>
      </c>
      <c r="I2400" s="1" t="str">
        <f aca="false">TEXT(+'PLANTILLA PEDIDOS'!V2404,0)</f>
        <v/>
      </c>
      <c r="J2400" s="1" t="str">
        <f aca="false">+'PLANTILLA PEDIDOS'!W2404</f>
        <v/>
      </c>
    </row>
    <row r="2401" customFormat="false" ht="13.8" hidden="false" customHeight="false" outlineLevel="0" collapsed="false">
      <c r="A2401" s="22" t="n">
        <f aca="false">+'PLANTILLA PEDIDOS'!$S$1</f>
        <v>45630</v>
      </c>
      <c r="B2401" s="1" t="str">
        <f aca="false">MID(+'PLANTILLA PEDIDOS'!O2405,1,4)</f>
        <v>7711</v>
      </c>
      <c r="C2401" s="1" t="str">
        <f aca="false">+'PLANTILLA PEDIDOS'!P2405</f>
        <v>TAMAYO SALDANA JUANA CATALINA</v>
      </c>
      <c r="D2401" s="1" t="str">
        <f aca="false">TEXT(+'PLANTILLA PEDIDOS'!Q2405,0)</f>
        <v>1000036722</v>
      </c>
      <c r="E2401" s="1" t="str">
        <f aca="false">TEXT(+'PLANTILLA PEDIDOS'!R2405,0)</f>
        <v>50640324</v>
      </c>
      <c r="F2401" s="1" t="str">
        <f aca="false">+'PLANTILLA PEDIDOS'!S2405</f>
        <v>EGU074</v>
      </c>
      <c r="G2401" s="1" t="str">
        <f aca="false">TEXT(+'PLANTILLA PEDIDOS'!T2405,0)</f>
        <v>814190660</v>
      </c>
      <c r="H2401" s="1" t="n">
        <f aca="false">+'PLANTILLA PEDIDOS'!U2405</f>
        <v>0</v>
      </c>
      <c r="I2401" s="1" t="str">
        <f aca="false">TEXT(+'PLANTILLA PEDIDOS'!V2405,0)</f>
        <v/>
      </c>
      <c r="J2401" s="1" t="str">
        <f aca="false">+'PLANTILLA PEDIDOS'!W2405</f>
        <v/>
      </c>
    </row>
    <row r="2402" customFormat="false" ht="13.8" hidden="false" customHeight="false" outlineLevel="0" collapsed="false">
      <c r="A2402" s="22" t="n">
        <f aca="false">+'PLANTILLA PEDIDOS'!$S$1</f>
        <v>45630</v>
      </c>
      <c r="B2402" s="1" t="str">
        <f aca="false">MID(+'PLANTILLA PEDIDOS'!O2406,1,4)</f>
        <v>7711</v>
      </c>
      <c r="C2402" s="1" t="str">
        <f aca="false">+'PLANTILLA PEDIDOS'!P2406</f>
        <v>TAMAYO SALDANA JUANA CATALINA</v>
      </c>
      <c r="D2402" s="1" t="str">
        <f aca="false">TEXT(+'PLANTILLA PEDIDOS'!Q2406,0)</f>
        <v>1000036722</v>
      </c>
      <c r="E2402" s="1" t="str">
        <f aca="false">TEXT(+'PLANTILLA PEDIDOS'!R2406,0)</f>
        <v>50640324</v>
      </c>
      <c r="F2402" s="1" t="str">
        <f aca="false">+'PLANTILLA PEDIDOS'!S2406</f>
        <v>EGU074</v>
      </c>
      <c r="G2402" s="1" t="str">
        <f aca="false">TEXT(+'PLANTILLA PEDIDOS'!T2406,0)</f>
        <v>814190660</v>
      </c>
      <c r="H2402" s="1" t="n">
        <f aca="false">+'PLANTILLA PEDIDOS'!U2406</f>
        <v>0</v>
      </c>
      <c r="I2402" s="1" t="str">
        <f aca="false">TEXT(+'PLANTILLA PEDIDOS'!V2406,0)</f>
        <v/>
      </c>
      <c r="J2402" s="1" t="str">
        <f aca="false">+'PLANTILLA PEDIDOS'!W2406</f>
        <v/>
      </c>
    </row>
    <row r="2403" customFormat="false" ht="13.8" hidden="false" customHeight="false" outlineLevel="0" collapsed="false">
      <c r="A2403" s="22" t="n">
        <f aca="false">+'PLANTILLA PEDIDOS'!$S$1</f>
        <v>45630</v>
      </c>
      <c r="B2403" s="1" t="str">
        <f aca="false">MID(+'PLANTILLA PEDIDOS'!O2407,1,4)</f>
        <v>7711</v>
      </c>
      <c r="C2403" s="1" t="str">
        <f aca="false">+'PLANTILLA PEDIDOS'!P2407</f>
        <v>TAMAYO SALDANA JUANA CATALINA</v>
      </c>
      <c r="D2403" s="1" t="str">
        <f aca="false">TEXT(+'PLANTILLA PEDIDOS'!Q2407,0)</f>
        <v>1000036722</v>
      </c>
      <c r="E2403" s="1" t="str">
        <f aca="false">TEXT(+'PLANTILLA PEDIDOS'!R2407,0)</f>
        <v>50640324</v>
      </c>
      <c r="F2403" s="1" t="str">
        <f aca="false">+'PLANTILLA PEDIDOS'!S2407</f>
        <v>EGU074</v>
      </c>
      <c r="G2403" s="1" t="str">
        <f aca="false">TEXT(+'PLANTILLA PEDIDOS'!T2407,0)</f>
        <v>814190660</v>
      </c>
      <c r="H2403" s="1" t="n">
        <f aca="false">+'PLANTILLA PEDIDOS'!U2407</f>
        <v>0</v>
      </c>
      <c r="I2403" s="1" t="str">
        <f aca="false">TEXT(+'PLANTILLA PEDIDOS'!V2407,0)</f>
        <v/>
      </c>
      <c r="J2403" s="1" t="str">
        <f aca="false">+'PLANTILLA PEDIDOS'!W2407</f>
        <v/>
      </c>
    </row>
    <row r="2404" customFormat="false" ht="13.8" hidden="false" customHeight="false" outlineLevel="0" collapsed="false">
      <c r="A2404" s="22" t="n">
        <f aca="false">+'PLANTILLA PEDIDOS'!$S$1</f>
        <v>45630</v>
      </c>
      <c r="B2404" s="1" t="str">
        <f aca="false">MID(+'PLANTILLA PEDIDOS'!O2408,1,4)</f>
        <v>7711</v>
      </c>
      <c r="C2404" s="1" t="str">
        <f aca="false">+'PLANTILLA PEDIDOS'!P2408</f>
        <v>TAMAYO SALDANA JUANA CATALINA</v>
      </c>
      <c r="D2404" s="1" t="str">
        <f aca="false">TEXT(+'PLANTILLA PEDIDOS'!Q2408,0)</f>
        <v>1000036722</v>
      </c>
      <c r="E2404" s="1" t="str">
        <f aca="false">TEXT(+'PLANTILLA PEDIDOS'!R2408,0)</f>
        <v>50640324</v>
      </c>
      <c r="F2404" s="1" t="str">
        <f aca="false">+'PLANTILLA PEDIDOS'!S2408</f>
        <v>EGU074</v>
      </c>
      <c r="G2404" s="1" t="str">
        <f aca="false">TEXT(+'PLANTILLA PEDIDOS'!T2408,0)</f>
        <v>814190660</v>
      </c>
      <c r="H2404" s="1" t="n">
        <f aca="false">+'PLANTILLA PEDIDOS'!U2408</f>
        <v>0</v>
      </c>
      <c r="I2404" s="1" t="str">
        <f aca="false">TEXT(+'PLANTILLA PEDIDOS'!V2408,0)</f>
        <v/>
      </c>
      <c r="J2404" s="1" t="str">
        <f aca="false">+'PLANTILLA PEDIDOS'!W2408</f>
        <v/>
      </c>
    </row>
    <row r="2405" customFormat="false" ht="13.8" hidden="false" customHeight="false" outlineLevel="0" collapsed="false">
      <c r="A2405" s="22" t="n">
        <f aca="false">+'PLANTILLA PEDIDOS'!$S$1</f>
        <v>45630</v>
      </c>
      <c r="B2405" s="1" t="str">
        <f aca="false">MID(+'PLANTILLA PEDIDOS'!O2409,1,4)</f>
        <v>7711</v>
      </c>
      <c r="C2405" s="1" t="str">
        <f aca="false">+'PLANTILLA PEDIDOS'!P2409</f>
        <v>TAMAYO SALDANA JUANA CATALINA</v>
      </c>
      <c r="D2405" s="1" t="str">
        <f aca="false">TEXT(+'PLANTILLA PEDIDOS'!Q2409,0)</f>
        <v>1000036722</v>
      </c>
      <c r="E2405" s="1" t="str">
        <f aca="false">TEXT(+'PLANTILLA PEDIDOS'!R2409,0)</f>
        <v>50640324</v>
      </c>
      <c r="F2405" s="1" t="str">
        <f aca="false">+'PLANTILLA PEDIDOS'!S2409</f>
        <v>EGU074</v>
      </c>
      <c r="G2405" s="1" t="str">
        <f aca="false">TEXT(+'PLANTILLA PEDIDOS'!T2409,0)</f>
        <v>814190660</v>
      </c>
      <c r="H2405" s="1" t="n">
        <f aca="false">+'PLANTILLA PEDIDOS'!U2409</f>
        <v>0</v>
      </c>
      <c r="I2405" s="1" t="str">
        <f aca="false">TEXT(+'PLANTILLA PEDIDOS'!V2409,0)</f>
        <v/>
      </c>
      <c r="J2405" s="1" t="str">
        <f aca="false">+'PLANTILLA PEDIDOS'!W2409</f>
        <v/>
      </c>
    </row>
    <row r="2406" customFormat="false" ht="13.8" hidden="false" customHeight="false" outlineLevel="0" collapsed="false">
      <c r="A2406" s="22" t="n">
        <f aca="false">+'PLANTILLA PEDIDOS'!$S$1</f>
        <v>45630</v>
      </c>
      <c r="B2406" s="1" t="str">
        <f aca="false">MID(+'PLANTILLA PEDIDOS'!O2410,1,4)</f>
        <v>7711</v>
      </c>
      <c r="C2406" s="1" t="str">
        <f aca="false">+'PLANTILLA PEDIDOS'!P2410</f>
        <v>TAMAYO SALDANA JUANA CATALINA</v>
      </c>
      <c r="D2406" s="1" t="str">
        <f aca="false">TEXT(+'PLANTILLA PEDIDOS'!Q2410,0)</f>
        <v>1000036722</v>
      </c>
      <c r="E2406" s="1" t="str">
        <f aca="false">TEXT(+'PLANTILLA PEDIDOS'!R2410,0)</f>
        <v>50640324</v>
      </c>
      <c r="F2406" s="1" t="str">
        <f aca="false">+'PLANTILLA PEDIDOS'!S2410</f>
        <v>EGU074</v>
      </c>
      <c r="G2406" s="1" t="str">
        <f aca="false">TEXT(+'PLANTILLA PEDIDOS'!T2410,0)</f>
        <v>814190660</v>
      </c>
      <c r="H2406" s="1" t="n">
        <f aca="false">+'PLANTILLA PEDIDOS'!U2410</f>
        <v>0</v>
      </c>
      <c r="I2406" s="1" t="str">
        <f aca="false">TEXT(+'PLANTILLA PEDIDOS'!V2410,0)</f>
        <v/>
      </c>
      <c r="J2406" s="1" t="str">
        <f aca="false">+'PLANTILLA PEDIDOS'!W2410</f>
        <v/>
      </c>
    </row>
    <row r="2407" customFormat="false" ht="13.8" hidden="false" customHeight="false" outlineLevel="0" collapsed="false">
      <c r="A2407" s="22" t="n">
        <f aca="false">+'PLANTILLA PEDIDOS'!$S$1</f>
        <v>45630</v>
      </c>
      <c r="B2407" s="1" t="str">
        <f aca="false">MID(+'PLANTILLA PEDIDOS'!O2411,1,4)</f>
        <v>7711</v>
      </c>
      <c r="C2407" s="1" t="str">
        <f aca="false">+'PLANTILLA PEDIDOS'!P2411</f>
        <v>TAMAYO SALDANA JUANA CATALINA</v>
      </c>
      <c r="D2407" s="1" t="str">
        <f aca="false">TEXT(+'PLANTILLA PEDIDOS'!Q2411,0)</f>
        <v>1000036722</v>
      </c>
      <c r="E2407" s="1" t="str">
        <f aca="false">TEXT(+'PLANTILLA PEDIDOS'!R2411,0)</f>
        <v>50640324</v>
      </c>
      <c r="F2407" s="1" t="str">
        <f aca="false">+'PLANTILLA PEDIDOS'!S2411</f>
        <v>EGU074</v>
      </c>
      <c r="G2407" s="1" t="str">
        <f aca="false">TEXT(+'PLANTILLA PEDIDOS'!T2411,0)</f>
        <v>814190660</v>
      </c>
      <c r="H2407" s="1" t="n">
        <f aca="false">+'PLANTILLA PEDIDOS'!U2411</f>
        <v>0</v>
      </c>
      <c r="I2407" s="1" t="str">
        <f aca="false">TEXT(+'PLANTILLA PEDIDOS'!V2411,0)</f>
        <v/>
      </c>
      <c r="J2407" s="1" t="str">
        <f aca="false">+'PLANTILLA PEDIDOS'!W2411</f>
        <v/>
      </c>
    </row>
    <row r="2408" customFormat="false" ht="13.8" hidden="false" customHeight="false" outlineLevel="0" collapsed="false">
      <c r="A2408" s="22" t="n">
        <f aca="false">+'PLANTILLA PEDIDOS'!$S$1</f>
        <v>45630</v>
      </c>
      <c r="B2408" s="1" t="str">
        <f aca="false">MID(+'PLANTILLA PEDIDOS'!O2412,1,4)</f>
        <v>7711</v>
      </c>
      <c r="C2408" s="1" t="str">
        <f aca="false">+'PLANTILLA PEDIDOS'!P2412</f>
        <v>ORTIZ SOLORZANO MARIA ERMELINDA</v>
      </c>
      <c r="D2408" s="1" t="str">
        <f aca="false">TEXT(+'PLANTILLA PEDIDOS'!Q2412,0)</f>
        <v>1000038146</v>
      </c>
      <c r="E2408" s="1" t="str">
        <f aca="false">TEXT(+'PLANTILLA PEDIDOS'!R2412,0)</f>
        <v>50640324</v>
      </c>
      <c r="F2408" s="1" t="str">
        <f aca="false">+'PLANTILLA PEDIDOS'!S2412</f>
        <v>EGU074</v>
      </c>
      <c r="G2408" s="1" t="str">
        <f aca="false">TEXT(+'PLANTILLA PEDIDOS'!T2412,0)</f>
        <v>814190660</v>
      </c>
      <c r="H2408" s="1" t="n">
        <f aca="false">+'PLANTILLA PEDIDOS'!U2412</f>
        <v>0</v>
      </c>
      <c r="I2408" s="1" t="str">
        <f aca="false">TEXT(+'PLANTILLA PEDIDOS'!V2412,0)</f>
        <v/>
      </c>
      <c r="J2408" s="1" t="str">
        <f aca="false">+'PLANTILLA PEDIDOS'!W2412</f>
        <v/>
      </c>
    </row>
    <row r="2409" customFormat="false" ht="13.8" hidden="false" customHeight="false" outlineLevel="0" collapsed="false">
      <c r="A2409" s="22" t="n">
        <f aca="false">+'PLANTILLA PEDIDOS'!$S$1</f>
        <v>45630</v>
      </c>
      <c r="B2409" s="1" t="str">
        <f aca="false">MID(+'PLANTILLA PEDIDOS'!O2413,1,4)</f>
        <v>7711</v>
      </c>
      <c r="C2409" s="1" t="str">
        <f aca="false">+'PLANTILLA PEDIDOS'!P2413</f>
        <v>ORTIZ SOLORZANO MARIA ERMELINDA</v>
      </c>
      <c r="D2409" s="1" t="str">
        <f aca="false">TEXT(+'PLANTILLA PEDIDOS'!Q2413,0)</f>
        <v>1000038146</v>
      </c>
      <c r="E2409" s="1" t="str">
        <f aca="false">TEXT(+'PLANTILLA PEDIDOS'!R2413,0)</f>
        <v>50640324</v>
      </c>
      <c r="F2409" s="1" t="str">
        <f aca="false">+'PLANTILLA PEDIDOS'!S2413</f>
        <v>EGU074</v>
      </c>
      <c r="G2409" s="1" t="str">
        <f aca="false">TEXT(+'PLANTILLA PEDIDOS'!T2413,0)</f>
        <v>814190660</v>
      </c>
      <c r="H2409" s="1" t="n">
        <f aca="false">+'PLANTILLA PEDIDOS'!U2413</f>
        <v>0</v>
      </c>
      <c r="I2409" s="1" t="str">
        <f aca="false">TEXT(+'PLANTILLA PEDIDOS'!V2413,0)</f>
        <v/>
      </c>
      <c r="J2409" s="1" t="str">
        <f aca="false">+'PLANTILLA PEDIDOS'!W2413</f>
        <v/>
      </c>
    </row>
    <row r="2410" customFormat="false" ht="13.8" hidden="false" customHeight="false" outlineLevel="0" collapsed="false">
      <c r="A2410" s="22" t="n">
        <f aca="false">+'PLANTILLA PEDIDOS'!$S$1</f>
        <v>45630</v>
      </c>
      <c r="B2410" s="1" t="str">
        <f aca="false">MID(+'PLANTILLA PEDIDOS'!O2414,1,4)</f>
        <v>7711</v>
      </c>
      <c r="C2410" s="1" t="str">
        <f aca="false">+'PLANTILLA PEDIDOS'!P2414</f>
        <v>ORTIZ SOLORZANO MARIA ERMELINDA</v>
      </c>
      <c r="D2410" s="1" t="str">
        <f aca="false">TEXT(+'PLANTILLA PEDIDOS'!Q2414,0)</f>
        <v>1000038146</v>
      </c>
      <c r="E2410" s="1" t="str">
        <f aca="false">TEXT(+'PLANTILLA PEDIDOS'!R2414,0)</f>
        <v>50640324</v>
      </c>
      <c r="F2410" s="1" t="str">
        <f aca="false">+'PLANTILLA PEDIDOS'!S2414</f>
        <v>EGU074</v>
      </c>
      <c r="G2410" s="1" t="str">
        <f aca="false">TEXT(+'PLANTILLA PEDIDOS'!T2414,0)</f>
        <v>814190655</v>
      </c>
      <c r="H2410" s="1" t="n">
        <f aca="false">+'PLANTILLA PEDIDOS'!U2414</f>
        <v>0</v>
      </c>
      <c r="I2410" s="1" t="str">
        <f aca="false">TEXT(+'PLANTILLA PEDIDOS'!V2414,0)</f>
        <v/>
      </c>
      <c r="J2410" s="1" t="str">
        <f aca="false">+'PLANTILLA PEDIDOS'!W2414</f>
        <v/>
      </c>
    </row>
    <row r="2411" customFormat="false" ht="13.8" hidden="false" customHeight="false" outlineLevel="0" collapsed="false">
      <c r="A2411" s="22" t="n">
        <f aca="false">+'PLANTILLA PEDIDOS'!$S$1</f>
        <v>45630</v>
      </c>
      <c r="B2411" s="1" t="str">
        <f aca="false">MID(+'PLANTILLA PEDIDOS'!O2415,1,4)</f>
        <v>7711</v>
      </c>
      <c r="C2411" s="1" t="str">
        <f aca="false">+'PLANTILLA PEDIDOS'!P2415</f>
        <v>ORTIZ SOLORZANO MARIA ERMELINDA</v>
      </c>
      <c r="D2411" s="1" t="str">
        <f aca="false">TEXT(+'PLANTILLA PEDIDOS'!Q2415,0)</f>
        <v>1000038146</v>
      </c>
      <c r="E2411" s="1" t="str">
        <f aca="false">TEXT(+'PLANTILLA PEDIDOS'!R2415,0)</f>
        <v>50640324</v>
      </c>
      <c r="F2411" s="1" t="str">
        <f aca="false">+'PLANTILLA PEDIDOS'!S2415</f>
        <v>EGU074</v>
      </c>
      <c r="G2411" s="1" t="str">
        <f aca="false">TEXT(+'PLANTILLA PEDIDOS'!T2415,0)</f>
        <v>814190655</v>
      </c>
      <c r="H2411" s="1" t="n">
        <f aca="false">+'PLANTILLA PEDIDOS'!U2415</f>
        <v>0</v>
      </c>
      <c r="I2411" s="1" t="str">
        <f aca="false">TEXT(+'PLANTILLA PEDIDOS'!V2415,0)</f>
        <v/>
      </c>
      <c r="J2411" s="1" t="str">
        <f aca="false">+'PLANTILLA PEDIDOS'!W2415</f>
        <v/>
      </c>
    </row>
    <row r="2412" customFormat="false" ht="13.8" hidden="false" customHeight="false" outlineLevel="0" collapsed="false">
      <c r="A2412" s="22" t="n">
        <f aca="false">+'PLANTILLA PEDIDOS'!$S$1</f>
        <v>45630</v>
      </c>
      <c r="B2412" s="1" t="str">
        <f aca="false">MID(+'PLANTILLA PEDIDOS'!O2416,1,4)</f>
        <v>7711</v>
      </c>
      <c r="C2412" s="1" t="str">
        <f aca="false">+'PLANTILLA PEDIDOS'!P2416</f>
        <v>ORTIZ SOLORZANO MARIA ERMELINDA</v>
      </c>
      <c r="D2412" s="1" t="str">
        <f aca="false">TEXT(+'PLANTILLA PEDIDOS'!Q2416,0)</f>
        <v>1000038146</v>
      </c>
      <c r="E2412" s="1" t="str">
        <f aca="false">TEXT(+'PLANTILLA PEDIDOS'!R2416,0)</f>
        <v>50640324</v>
      </c>
      <c r="F2412" s="1" t="str">
        <f aca="false">+'PLANTILLA PEDIDOS'!S2416</f>
        <v>EGU074</v>
      </c>
      <c r="G2412" s="1" t="str">
        <f aca="false">TEXT(+'PLANTILLA PEDIDOS'!T2416,0)</f>
        <v>814190655</v>
      </c>
      <c r="H2412" s="1" t="n">
        <f aca="false">+'PLANTILLA PEDIDOS'!U2416</f>
        <v>0</v>
      </c>
      <c r="I2412" s="1" t="str">
        <f aca="false">TEXT(+'PLANTILLA PEDIDOS'!V2416,0)</f>
        <v/>
      </c>
      <c r="J2412" s="1" t="str">
        <f aca="false">+'PLANTILLA PEDIDOS'!W2416</f>
        <v/>
      </c>
    </row>
    <row r="2413" customFormat="false" ht="13.8" hidden="false" customHeight="false" outlineLevel="0" collapsed="false">
      <c r="A2413" s="22" t="n">
        <f aca="false">+'PLANTILLA PEDIDOS'!$S$1</f>
        <v>45630</v>
      </c>
      <c r="B2413" s="1" t="str">
        <f aca="false">MID(+'PLANTILLA PEDIDOS'!O2417,1,4)</f>
        <v>7711</v>
      </c>
      <c r="C2413" s="1" t="str">
        <f aca="false">+'PLANTILLA PEDIDOS'!P2417</f>
        <v>ORTIZ SOLORZANO MARIA ERMELINDA</v>
      </c>
      <c r="D2413" s="1" t="str">
        <f aca="false">TEXT(+'PLANTILLA PEDIDOS'!Q2417,0)</f>
        <v>1000038146</v>
      </c>
      <c r="E2413" s="1" t="str">
        <f aca="false">TEXT(+'PLANTILLA PEDIDOS'!R2417,0)</f>
        <v>50640324</v>
      </c>
      <c r="F2413" s="1" t="str">
        <f aca="false">+'PLANTILLA PEDIDOS'!S2417</f>
        <v>EGU074</v>
      </c>
      <c r="G2413" s="1" t="str">
        <f aca="false">TEXT(+'PLANTILLA PEDIDOS'!T2417,0)</f>
        <v>814190655</v>
      </c>
      <c r="H2413" s="1" t="n">
        <f aca="false">+'PLANTILLA PEDIDOS'!U2417</f>
        <v>0</v>
      </c>
      <c r="I2413" s="1" t="str">
        <f aca="false">TEXT(+'PLANTILLA PEDIDOS'!V2417,0)</f>
        <v/>
      </c>
      <c r="J2413" s="1" t="str">
        <f aca="false">+'PLANTILLA PEDIDOS'!W2417</f>
        <v/>
      </c>
    </row>
    <row r="2414" customFormat="false" ht="13.8" hidden="false" customHeight="false" outlineLevel="0" collapsed="false">
      <c r="A2414" s="22" t="n">
        <f aca="false">+'PLANTILLA PEDIDOS'!$S$1</f>
        <v>45630</v>
      </c>
      <c r="B2414" s="1" t="str">
        <f aca="false">MID(+'PLANTILLA PEDIDOS'!O2418,1,4)</f>
        <v>7711</v>
      </c>
      <c r="C2414" s="1" t="str">
        <f aca="false">+'PLANTILLA PEDIDOS'!P2418</f>
        <v>ORTIZ SOLORZANO MARIA ERMELINDA</v>
      </c>
      <c r="D2414" s="1" t="str">
        <f aca="false">TEXT(+'PLANTILLA PEDIDOS'!Q2418,0)</f>
        <v>1000038146</v>
      </c>
      <c r="E2414" s="1" t="str">
        <f aca="false">TEXT(+'PLANTILLA PEDIDOS'!R2418,0)</f>
        <v>50640324</v>
      </c>
      <c r="F2414" s="1" t="str">
        <f aca="false">+'PLANTILLA PEDIDOS'!S2418</f>
        <v>EGU074</v>
      </c>
      <c r="G2414" s="1" t="str">
        <f aca="false">TEXT(+'PLANTILLA PEDIDOS'!T2418,0)</f>
        <v>814190655</v>
      </c>
      <c r="H2414" s="1" t="n">
        <f aca="false">+'PLANTILLA PEDIDOS'!U2418</f>
        <v>0</v>
      </c>
      <c r="I2414" s="1" t="str">
        <f aca="false">TEXT(+'PLANTILLA PEDIDOS'!V2418,0)</f>
        <v/>
      </c>
      <c r="J2414" s="1" t="str">
        <f aca="false">+'PLANTILLA PEDIDOS'!W2418</f>
        <v/>
      </c>
    </row>
    <row r="2415" customFormat="false" ht="13.8" hidden="false" customHeight="false" outlineLevel="0" collapsed="false">
      <c r="A2415" s="22" t="n">
        <f aca="false">+'PLANTILLA PEDIDOS'!$S$1</f>
        <v>45630</v>
      </c>
      <c r="B2415" s="1" t="str">
        <f aca="false">MID(+'PLANTILLA PEDIDOS'!O2419,1,4)</f>
        <v>7711</v>
      </c>
      <c r="C2415" s="1" t="str">
        <f aca="false">+'PLANTILLA PEDIDOS'!P2419</f>
        <v>ORTIZ SOLORZANO MARIA ERMELINDA</v>
      </c>
      <c r="D2415" s="1" t="str">
        <f aca="false">TEXT(+'PLANTILLA PEDIDOS'!Q2419,0)</f>
        <v>1000038146</v>
      </c>
      <c r="E2415" s="1" t="str">
        <f aca="false">TEXT(+'PLANTILLA PEDIDOS'!R2419,0)</f>
        <v>50640324</v>
      </c>
      <c r="F2415" s="1" t="str">
        <f aca="false">+'PLANTILLA PEDIDOS'!S2419</f>
        <v>EGU074</v>
      </c>
      <c r="G2415" s="1" t="str">
        <f aca="false">TEXT(+'PLANTILLA PEDIDOS'!T2419,0)</f>
        <v>814190655</v>
      </c>
      <c r="H2415" s="1" t="n">
        <f aca="false">+'PLANTILLA PEDIDOS'!U2419</f>
        <v>0</v>
      </c>
      <c r="I2415" s="1" t="str">
        <f aca="false">TEXT(+'PLANTILLA PEDIDOS'!V2419,0)</f>
        <v/>
      </c>
      <c r="J2415" s="1" t="str">
        <f aca="false">+'PLANTILLA PEDIDOS'!W2419</f>
        <v/>
      </c>
    </row>
    <row r="2416" customFormat="false" ht="13.8" hidden="false" customHeight="false" outlineLevel="0" collapsed="false">
      <c r="A2416" s="22" t="n">
        <f aca="false">+'PLANTILLA PEDIDOS'!$S$1</f>
        <v>45630</v>
      </c>
      <c r="B2416" s="1" t="str">
        <f aca="false">MID(+'PLANTILLA PEDIDOS'!O2420,1,4)</f>
        <v>7711</v>
      </c>
      <c r="C2416" s="1" t="str">
        <f aca="false">+'PLANTILLA PEDIDOS'!P2420</f>
        <v>ORTIZ SOLORZANO MARIA ERMELINDA</v>
      </c>
      <c r="D2416" s="1" t="str">
        <f aca="false">TEXT(+'PLANTILLA PEDIDOS'!Q2420,0)</f>
        <v>1000038146</v>
      </c>
      <c r="E2416" s="1" t="str">
        <f aca="false">TEXT(+'PLANTILLA PEDIDOS'!R2420,0)</f>
        <v>50640324</v>
      </c>
      <c r="F2416" s="1" t="str">
        <f aca="false">+'PLANTILLA PEDIDOS'!S2420</f>
        <v>EGU074</v>
      </c>
      <c r="G2416" s="1" t="str">
        <f aca="false">TEXT(+'PLANTILLA PEDIDOS'!T2420,0)</f>
        <v>814190655</v>
      </c>
      <c r="H2416" s="1" t="n">
        <f aca="false">+'PLANTILLA PEDIDOS'!U2420</f>
        <v>0</v>
      </c>
      <c r="I2416" s="1" t="str">
        <f aca="false">TEXT(+'PLANTILLA PEDIDOS'!V2420,0)</f>
        <v/>
      </c>
      <c r="J2416" s="1" t="str">
        <f aca="false">+'PLANTILLA PEDIDOS'!W2420</f>
        <v/>
      </c>
    </row>
    <row r="2417" customFormat="false" ht="13.8" hidden="false" customHeight="false" outlineLevel="0" collapsed="false">
      <c r="A2417" s="22" t="n">
        <f aca="false">+'PLANTILLA PEDIDOS'!$S$1</f>
        <v>45630</v>
      </c>
      <c r="B2417" s="1" t="str">
        <f aca="false">MID(+'PLANTILLA PEDIDOS'!O2421,1,4)</f>
        <v>7711</v>
      </c>
      <c r="C2417" s="1" t="str">
        <f aca="false">+'PLANTILLA PEDIDOS'!P2421</f>
        <v>ORTIZ SOLORZANO MARIA ERMELINDA</v>
      </c>
      <c r="D2417" s="1" t="str">
        <f aca="false">TEXT(+'PLANTILLA PEDIDOS'!Q2421,0)</f>
        <v>1000038146</v>
      </c>
      <c r="E2417" s="1" t="str">
        <f aca="false">TEXT(+'PLANTILLA PEDIDOS'!R2421,0)</f>
        <v>50640324</v>
      </c>
      <c r="F2417" s="1" t="str">
        <f aca="false">+'PLANTILLA PEDIDOS'!S2421</f>
        <v>EGU074</v>
      </c>
      <c r="G2417" s="1" t="str">
        <f aca="false">TEXT(+'PLANTILLA PEDIDOS'!T2421,0)</f>
        <v>814190655</v>
      </c>
      <c r="H2417" s="1" t="n">
        <f aca="false">+'PLANTILLA PEDIDOS'!U2421</f>
        <v>0</v>
      </c>
      <c r="I2417" s="1" t="str">
        <f aca="false">TEXT(+'PLANTILLA PEDIDOS'!V2421,0)</f>
        <v/>
      </c>
      <c r="J2417" s="1" t="str">
        <f aca="false">+'PLANTILLA PEDIDOS'!W2421</f>
        <v/>
      </c>
    </row>
    <row r="2418" customFormat="false" ht="13.8" hidden="false" customHeight="false" outlineLevel="0" collapsed="false">
      <c r="A2418" s="22" t="n">
        <f aca="false">+'PLANTILLA PEDIDOS'!$S$1</f>
        <v>45630</v>
      </c>
      <c r="B2418" s="1" t="str">
        <f aca="false">MID(+'PLANTILLA PEDIDOS'!O2422,1,4)</f>
        <v>7711</v>
      </c>
      <c r="C2418" s="1" t="str">
        <f aca="false">+'PLANTILLA PEDIDOS'!P2422</f>
        <v>ORTIZ SOLORZANO MARIA ERMELINDA</v>
      </c>
      <c r="D2418" s="1" t="str">
        <f aca="false">TEXT(+'PLANTILLA PEDIDOS'!Q2422,0)</f>
        <v>1000038146</v>
      </c>
      <c r="E2418" s="1" t="str">
        <f aca="false">TEXT(+'PLANTILLA PEDIDOS'!R2422,0)</f>
        <v>50640324</v>
      </c>
      <c r="F2418" s="1" t="str">
        <f aca="false">+'PLANTILLA PEDIDOS'!S2422</f>
        <v>EGU074</v>
      </c>
      <c r="G2418" s="1" t="str">
        <f aca="false">TEXT(+'PLANTILLA PEDIDOS'!T2422,0)</f>
        <v>814190655</v>
      </c>
      <c r="H2418" s="1" t="n">
        <f aca="false">+'PLANTILLA PEDIDOS'!U2422</f>
        <v>1</v>
      </c>
      <c r="I2418" s="1" t="str">
        <f aca="false">TEXT(+'PLANTILLA PEDIDOS'!V2422,0)</f>
        <v>10984</v>
      </c>
      <c r="J2418" s="1" t="n">
        <f aca="false">+'PLANTILLA PEDIDOS'!W2422</f>
        <v>3</v>
      </c>
    </row>
    <row r="2419" customFormat="false" ht="13.8" hidden="false" customHeight="false" outlineLevel="0" collapsed="false">
      <c r="A2419" s="22" t="n">
        <f aca="false">+'PLANTILLA PEDIDOS'!$S$1</f>
        <v>45630</v>
      </c>
      <c r="B2419" s="1" t="str">
        <f aca="false">MID(+'PLANTILLA PEDIDOS'!O2423,1,4)</f>
        <v>7711</v>
      </c>
      <c r="C2419" s="1" t="str">
        <f aca="false">+'PLANTILLA PEDIDOS'!P2423</f>
        <v>ORTIZ SOLORZANO MARIA ERMELINDA</v>
      </c>
      <c r="D2419" s="1" t="str">
        <f aca="false">TEXT(+'PLANTILLA PEDIDOS'!Q2423,0)</f>
        <v>1000038146</v>
      </c>
      <c r="E2419" s="1" t="str">
        <f aca="false">TEXT(+'PLANTILLA PEDIDOS'!R2423,0)</f>
        <v>50640324</v>
      </c>
      <c r="F2419" s="1" t="str">
        <f aca="false">+'PLANTILLA PEDIDOS'!S2423</f>
        <v>EGU074</v>
      </c>
      <c r="G2419" s="1" t="str">
        <f aca="false">TEXT(+'PLANTILLA PEDIDOS'!T2423,0)</f>
        <v>814190655</v>
      </c>
      <c r="H2419" s="1" t="n">
        <f aca="false">+'PLANTILLA PEDIDOS'!U2423</f>
        <v>0</v>
      </c>
      <c r="I2419" s="1" t="str">
        <f aca="false">TEXT(+'PLANTILLA PEDIDOS'!V2423,0)</f>
        <v/>
      </c>
      <c r="J2419" s="1" t="str">
        <f aca="false">+'PLANTILLA PEDIDOS'!W2423</f>
        <v/>
      </c>
    </row>
    <row r="2420" customFormat="false" ht="13.8" hidden="false" customHeight="false" outlineLevel="0" collapsed="false">
      <c r="A2420" s="22" t="n">
        <f aca="false">+'PLANTILLA PEDIDOS'!$S$1</f>
        <v>45630</v>
      </c>
      <c r="B2420" s="1" t="str">
        <f aca="false">MID(+'PLANTILLA PEDIDOS'!O2424,1,4)</f>
        <v>7711</v>
      </c>
      <c r="C2420" s="1" t="str">
        <f aca="false">+'PLANTILLA PEDIDOS'!P2424</f>
        <v>ORTIZ SOLORZANO MARIA ERMELINDA</v>
      </c>
      <c r="D2420" s="1" t="str">
        <f aca="false">TEXT(+'PLANTILLA PEDIDOS'!Q2424,0)</f>
        <v>1000038146</v>
      </c>
      <c r="E2420" s="1" t="str">
        <f aca="false">TEXT(+'PLANTILLA PEDIDOS'!R2424,0)</f>
        <v>50640324</v>
      </c>
      <c r="F2420" s="1" t="str">
        <f aca="false">+'PLANTILLA PEDIDOS'!S2424</f>
        <v>EGU074</v>
      </c>
      <c r="G2420" s="1" t="str">
        <f aca="false">TEXT(+'PLANTILLA PEDIDOS'!T2424,0)</f>
        <v>814190655</v>
      </c>
      <c r="H2420" s="1" t="n">
        <f aca="false">+'PLANTILLA PEDIDOS'!U2424</f>
        <v>0</v>
      </c>
      <c r="I2420" s="1" t="str">
        <f aca="false">TEXT(+'PLANTILLA PEDIDOS'!V2424,0)</f>
        <v/>
      </c>
      <c r="J2420" s="1" t="str">
        <f aca="false">+'PLANTILLA PEDIDOS'!W2424</f>
        <v/>
      </c>
    </row>
    <row r="2421" customFormat="false" ht="13.8" hidden="false" customHeight="false" outlineLevel="0" collapsed="false">
      <c r="A2421" s="22" t="n">
        <f aca="false">+'PLANTILLA PEDIDOS'!$S$1</f>
        <v>45630</v>
      </c>
      <c r="B2421" s="1" t="str">
        <f aca="false">MID(+'PLANTILLA PEDIDOS'!O2425,1,4)</f>
        <v>7711</v>
      </c>
      <c r="C2421" s="1" t="str">
        <f aca="false">+'PLANTILLA PEDIDOS'!P2425</f>
        <v>ORTIZ SOLORZANO MARIA ERMELINDA</v>
      </c>
      <c r="D2421" s="1" t="str">
        <f aca="false">TEXT(+'PLANTILLA PEDIDOS'!Q2425,0)</f>
        <v>1000038146</v>
      </c>
      <c r="E2421" s="1" t="str">
        <f aca="false">TEXT(+'PLANTILLA PEDIDOS'!R2425,0)</f>
        <v>50640324</v>
      </c>
      <c r="F2421" s="1" t="str">
        <f aca="false">+'PLANTILLA PEDIDOS'!S2425</f>
        <v>EGU074</v>
      </c>
      <c r="G2421" s="1" t="str">
        <f aca="false">TEXT(+'PLANTILLA PEDIDOS'!T2425,0)</f>
        <v>814190655</v>
      </c>
      <c r="H2421" s="1" t="n">
        <f aca="false">+'PLANTILLA PEDIDOS'!U2425</f>
        <v>0</v>
      </c>
      <c r="I2421" s="1" t="str">
        <f aca="false">TEXT(+'PLANTILLA PEDIDOS'!V2425,0)</f>
        <v/>
      </c>
      <c r="J2421" s="1" t="str">
        <f aca="false">+'PLANTILLA PEDIDOS'!W2425</f>
        <v/>
      </c>
    </row>
    <row r="2422" customFormat="false" ht="13.8" hidden="false" customHeight="false" outlineLevel="0" collapsed="false">
      <c r="A2422" s="22" t="n">
        <f aca="false">+'PLANTILLA PEDIDOS'!$S$1</f>
        <v>45630</v>
      </c>
      <c r="B2422" s="1" t="str">
        <f aca="false">MID(+'PLANTILLA PEDIDOS'!O2426,1,4)</f>
        <v>7711</v>
      </c>
      <c r="C2422" s="1" t="str">
        <f aca="false">+'PLANTILLA PEDIDOS'!P2426</f>
        <v>ORTIZ SOLORZANO MARIA ERMELINDA</v>
      </c>
      <c r="D2422" s="1" t="str">
        <f aca="false">TEXT(+'PLANTILLA PEDIDOS'!Q2426,0)</f>
        <v>1000038146</v>
      </c>
      <c r="E2422" s="1" t="str">
        <f aca="false">TEXT(+'PLANTILLA PEDIDOS'!R2426,0)</f>
        <v>50640324</v>
      </c>
      <c r="F2422" s="1" t="str">
        <f aca="false">+'PLANTILLA PEDIDOS'!S2426</f>
        <v>EGU074</v>
      </c>
      <c r="G2422" s="1" t="str">
        <f aca="false">TEXT(+'PLANTILLA PEDIDOS'!T2426,0)</f>
        <v>814190655</v>
      </c>
      <c r="H2422" s="1" t="n">
        <f aca="false">+'PLANTILLA PEDIDOS'!U2426</f>
        <v>0</v>
      </c>
      <c r="I2422" s="1" t="str">
        <f aca="false">TEXT(+'PLANTILLA PEDIDOS'!V2426,0)</f>
        <v/>
      </c>
      <c r="J2422" s="1" t="str">
        <f aca="false">+'PLANTILLA PEDIDOS'!W2426</f>
        <v/>
      </c>
    </row>
    <row r="2423" customFormat="false" ht="13.8" hidden="false" customHeight="false" outlineLevel="0" collapsed="false">
      <c r="A2423" s="22" t="n">
        <f aca="false">+'PLANTILLA PEDIDOS'!$S$1</f>
        <v>45630</v>
      </c>
      <c r="B2423" s="1" t="str">
        <f aca="false">MID(+'PLANTILLA PEDIDOS'!O2427,1,4)</f>
        <v>7711</v>
      </c>
      <c r="C2423" s="1" t="str">
        <f aca="false">+'PLANTILLA PEDIDOS'!P2427</f>
        <v>ORTIZ SOLORZANO MARIA ERMELINDA</v>
      </c>
      <c r="D2423" s="1" t="str">
        <f aca="false">TEXT(+'PLANTILLA PEDIDOS'!Q2427,0)</f>
        <v>1000038146</v>
      </c>
      <c r="E2423" s="1" t="str">
        <f aca="false">TEXT(+'PLANTILLA PEDIDOS'!R2427,0)</f>
        <v>50640324</v>
      </c>
      <c r="F2423" s="1" t="str">
        <f aca="false">+'PLANTILLA PEDIDOS'!S2427</f>
        <v>EGU074</v>
      </c>
      <c r="G2423" s="1" t="str">
        <f aca="false">TEXT(+'PLANTILLA PEDIDOS'!T2427,0)</f>
        <v>814190655</v>
      </c>
      <c r="H2423" s="1" t="n">
        <f aca="false">+'PLANTILLA PEDIDOS'!U2427</f>
        <v>0</v>
      </c>
      <c r="I2423" s="1" t="str">
        <f aca="false">TEXT(+'PLANTILLA PEDIDOS'!V2427,0)</f>
        <v/>
      </c>
      <c r="J2423" s="1" t="str">
        <f aca="false">+'PLANTILLA PEDIDOS'!W2427</f>
        <v/>
      </c>
    </row>
    <row r="2424" customFormat="false" ht="13.8" hidden="false" customHeight="false" outlineLevel="0" collapsed="false">
      <c r="A2424" s="22" t="n">
        <f aca="false">+'PLANTILLA PEDIDOS'!$S$1</f>
        <v>45630</v>
      </c>
      <c r="B2424" s="1" t="str">
        <f aca="false">MID(+'PLANTILLA PEDIDOS'!O2428,1,4)</f>
        <v>7711</v>
      </c>
      <c r="C2424" s="1" t="str">
        <f aca="false">+'PLANTILLA PEDIDOS'!P2428</f>
        <v>ORTIZ SOLORZANO MARIA ERMELINDA</v>
      </c>
      <c r="D2424" s="1" t="str">
        <f aca="false">TEXT(+'PLANTILLA PEDIDOS'!Q2428,0)</f>
        <v>1000038146</v>
      </c>
      <c r="E2424" s="1" t="str">
        <f aca="false">TEXT(+'PLANTILLA PEDIDOS'!R2428,0)</f>
        <v>50640324</v>
      </c>
      <c r="F2424" s="1" t="str">
        <f aca="false">+'PLANTILLA PEDIDOS'!S2428</f>
        <v>EGU074</v>
      </c>
      <c r="G2424" s="1" t="str">
        <f aca="false">TEXT(+'PLANTILLA PEDIDOS'!T2428,0)</f>
        <v>814190655</v>
      </c>
      <c r="H2424" s="1" t="n">
        <f aca="false">+'PLANTILLA PEDIDOS'!U2428</f>
        <v>0</v>
      </c>
      <c r="I2424" s="1" t="str">
        <f aca="false">TEXT(+'PLANTILLA PEDIDOS'!V2428,0)</f>
        <v/>
      </c>
      <c r="J2424" s="1" t="str">
        <f aca="false">+'PLANTILLA PEDIDOS'!W2428</f>
        <v/>
      </c>
    </row>
    <row r="2425" customFormat="false" ht="13.8" hidden="false" customHeight="false" outlineLevel="0" collapsed="false">
      <c r="A2425" s="22" t="n">
        <f aca="false">+'PLANTILLA PEDIDOS'!$S$1</f>
        <v>45630</v>
      </c>
      <c r="B2425" s="1" t="str">
        <f aca="false">MID(+'PLANTILLA PEDIDOS'!O2429,1,4)</f>
        <v>7711</v>
      </c>
      <c r="C2425" s="1" t="str">
        <f aca="false">+'PLANTILLA PEDIDOS'!P2429</f>
        <v>ORTIZ SOLORZANO MARIA ERMELINDA</v>
      </c>
      <c r="D2425" s="1" t="str">
        <f aca="false">TEXT(+'PLANTILLA PEDIDOS'!Q2429,0)</f>
        <v>1000038146</v>
      </c>
      <c r="E2425" s="1" t="str">
        <f aca="false">TEXT(+'PLANTILLA PEDIDOS'!R2429,0)</f>
        <v>50640324</v>
      </c>
      <c r="F2425" s="1" t="str">
        <f aca="false">+'PLANTILLA PEDIDOS'!S2429</f>
        <v>EGU074</v>
      </c>
      <c r="G2425" s="1" t="str">
        <f aca="false">TEXT(+'PLANTILLA PEDIDOS'!T2429,0)</f>
        <v>814190655</v>
      </c>
      <c r="H2425" s="1" t="n">
        <f aca="false">+'PLANTILLA PEDIDOS'!U2429</f>
        <v>0</v>
      </c>
      <c r="I2425" s="1" t="str">
        <f aca="false">TEXT(+'PLANTILLA PEDIDOS'!V2429,0)</f>
        <v/>
      </c>
      <c r="J2425" s="1" t="str">
        <f aca="false">+'PLANTILLA PEDIDOS'!W2429</f>
        <v/>
      </c>
    </row>
    <row r="2426" customFormat="false" ht="13.8" hidden="false" customHeight="false" outlineLevel="0" collapsed="false">
      <c r="A2426" s="22" t="n">
        <f aca="false">+'PLANTILLA PEDIDOS'!$S$1</f>
        <v>45630</v>
      </c>
      <c r="B2426" s="1" t="str">
        <f aca="false">MID(+'PLANTILLA PEDIDOS'!O2430,1,4)</f>
        <v>7711</v>
      </c>
      <c r="C2426" s="1" t="str">
        <f aca="false">+'PLANTILLA PEDIDOS'!P2430</f>
        <v>ORTIZ SOLORZANO MARIA ERMELINDA</v>
      </c>
      <c r="D2426" s="1" t="str">
        <f aca="false">TEXT(+'PLANTILLA PEDIDOS'!Q2430,0)</f>
        <v>1000038146</v>
      </c>
      <c r="E2426" s="1" t="str">
        <f aca="false">TEXT(+'PLANTILLA PEDIDOS'!R2430,0)</f>
        <v>50640324</v>
      </c>
      <c r="F2426" s="1" t="str">
        <f aca="false">+'PLANTILLA PEDIDOS'!S2430</f>
        <v>EGU074</v>
      </c>
      <c r="G2426" s="1" t="str">
        <f aca="false">TEXT(+'PLANTILLA PEDIDOS'!T2430,0)</f>
        <v>814190655</v>
      </c>
      <c r="H2426" s="1" t="n">
        <f aca="false">+'PLANTILLA PEDIDOS'!U2430</f>
        <v>0</v>
      </c>
      <c r="I2426" s="1" t="str">
        <f aca="false">TEXT(+'PLANTILLA PEDIDOS'!V2430,0)</f>
        <v/>
      </c>
      <c r="J2426" s="1" t="str">
        <f aca="false">+'PLANTILLA PEDIDOS'!W2430</f>
        <v/>
      </c>
    </row>
    <row r="2427" customFormat="false" ht="13.8" hidden="false" customHeight="false" outlineLevel="0" collapsed="false">
      <c r="A2427" s="22" t="n">
        <f aca="false">+'PLANTILLA PEDIDOS'!$S$1</f>
        <v>45630</v>
      </c>
      <c r="B2427" s="1" t="str">
        <f aca="false">MID(+'PLANTILLA PEDIDOS'!O2431,1,4)</f>
        <v>7711</v>
      </c>
      <c r="C2427" s="1" t="str">
        <f aca="false">+'PLANTILLA PEDIDOS'!P2431</f>
        <v>ORTIZ SOLORZANO MARIA ERMELINDA</v>
      </c>
      <c r="D2427" s="1" t="str">
        <f aca="false">TEXT(+'PLANTILLA PEDIDOS'!Q2431,0)</f>
        <v>1000038146</v>
      </c>
      <c r="E2427" s="1" t="str">
        <f aca="false">TEXT(+'PLANTILLA PEDIDOS'!R2431,0)</f>
        <v>50640324</v>
      </c>
      <c r="F2427" s="1" t="str">
        <f aca="false">+'PLANTILLA PEDIDOS'!S2431</f>
        <v>EGU074</v>
      </c>
      <c r="G2427" s="1" t="str">
        <f aca="false">TEXT(+'PLANTILLA PEDIDOS'!T2431,0)</f>
        <v>814190655</v>
      </c>
      <c r="H2427" s="1" t="n">
        <f aca="false">+'PLANTILLA PEDIDOS'!U2431</f>
        <v>0</v>
      </c>
      <c r="I2427" s="1" t="str">
        <f aca="false">TEXT(+'PLANTILLA PEDIDOS'!V2431,0)</f>
        <v/>
      </c>
      <c r="J2427" s="1" t="str">
        <f aca="false">+'PLANTILLA PEDIDOS'!W2431</f>
        <v/>
      </c>
    </row>
    <row r="2428" customFormat="false" ht="13.8" hidden="false" customHeight="false" outlineLevel="0" collapsed="false">
      <c r="A2428" s="22" t="n">
        <f aca="false">+'PLANTILLA PEDIDOS'!$S$1</f>
        <v>45630</v>
      </c>
      <c r="B2428" s="1" t="str">
        <f aca="false">MID(+'PLANTILLA PEDIDOS'!O2432,1,4)</f>
        <v>7711</v>
      </c>
      <c r="C2428" s="1" t="str">
        <f aca="false">+'PLANTILLA PEDIDOS'!P2432</f>
        <v>ORTIZ SOLORZANO MARIA ERMELINDA</v>
      </c>
      <c r="D2428" s="1" t="str">
        <f aca="false">TEXT(+'PLANTILLA PEDIDOS'!Q2432,0)</f>
        <v>1000038146</v>
      </c>
      <c r="E2428" s="1" t="str">
        <f aca="false">TEXT(+'PLANTILLA PEDIDOS'!R2432,0)</f>
        <v>50640324</v>
      </c>
      <c r="F2428" s="1" t="str">
        <f aca="false">+'PLANTILLA PEDIDOS'!S2432</f>
        <v>EGU074</v>
      </c>
      <c r="G2428" s="1" t="str">
        <f aca="false">TEXT(+'PLANTILLA PEDIDOS'!T2432,0)</f>
        <v>814190655</v>
      </c>
      <c r="H2428" s="1" t="n">
        <f aca="false">+'PLANTILLA PEDIDOS'!U2432</f>
        <v>0</v>
      </c>
      <c r="I2428" s="1" t="str">
        <f aca="false">TEXT(+'PLANTILLA PEDIDOS'!V2432,0)</f>
        <v/>
      </c>
      <c r="J2428" s="1" t="str">
        <f aca="false">+'PLANTILLA PEDIDOS'!W2432</f>
        <v/>
      </c>
    </row>
    <row r="2429" customFormat="false" ht="13.8" hidden="false" customHeight="false" outlineLevel="0" collapsed="false">
      <c r="A2429" s="22" t="n">
        <f aca="false">+'PLANTILLA PEDIDOS'!$S$1</f>
        <v>45630</v>
      </c>
      <c r="B2429" s="1" t="str">
        <f aca="false">MID(+'PLANTILLA PEDIDOS'!O2433,1,4)</f>
        <v>7711</v>
      </c>
      <c r="C2429" s="1" t="str">
        <f aca="false">+'PLANTILLA PEDIDOS'!P2433</f>
        <v>ORTIZ SOLORZANO MARIA ERMELINDA</v>
      </c>
      <c r="D2429" s="1" t="str">
        <f aca="false">TEXT(+'PLANTILLA PEDIDOS'!Q2433,0)</f>
        <v>1000038146</v>
      </c>
      <c r="E2429" s="1" t="str">
        <f aca="false">TEXT(+'PLANTILLA PEDIDOS'!R2433,0)</f>
        <v>50640324</v>
      </c>
      <c r="F2429" s="1" t="str">
        <f aca="false">+'PLANTILLA PEDIDOS'!S2433</f>
        <v>EGU074</v>
      </c>
      <c r="G2429" s="1" t="str">
        <f aca="false">TEXT(+'PLANTILLA PEDIDOS'!T2433,0)</f>
        <v>814190655</v>
      </c>
      <c r="H2429" s="1" t="n">
        <f aca="false">+'PLANTILLA PEDIDOS'!U2433</f>
        <v>0</v>
      </c>
      <c r="I2429" s="1" t="str">
        <f aca="false">TEXT(+'PLANTILLA PEDIDOS'!V2433,0)</f>
        <v/>
      </c>
      <c r="J2429" s="1" t="str">
        <f aca="false">+'PLANTILLA PEDIDOS'!W2433</f>
        <v/>
      </c>
    </row>
    <row r="2430" customFormat="false" ht="13.8" hidden="false" customHeight="false" outlineLevel="0" collapsed="false">
      <c r="A2430" s="22" t="n">
        <f aca="false">+'PLANTILLA PEDIDOS'!$S$1</f>
        <v>45630</v>
      </c>
      <c r="B2430" s="1" t="str">
        <f aca="false">MID(+'PLANTILLA PEDIDOS'!O2434,1,4)</f>
        <v>7711</v>
      </c>
      <c r="C2430" s="1" t="str">
        <f aca="false">+'PLANTILLA PEDIDOS'!P2434</f>
        <v>ORTIZ SOLORZANO MARIA ERMELINDA</v>
      </c>
      <c r="D2430" s="1" t="str">
        <f aca="false">TEXT(+'PLANTILLA PEDIDOS'!Q2434,0)</f>
        <v>1000038146</v>
      </c>
      <c r="E2430" s="1" t="str">
        <f aca="false">TEXT(+'PLANTILLA PEDIDOS'!R2434,0)</f>
        <v>50640324</v>
      </c>
      <c r="F2430" s="1" t="str">
        <f aca="false">+'PLANTILLA PEDIDOS'!S2434</f>
        <v>EGU074</v>
      </c>
      <c r="G2430" s="1" t="str">
        <f aca="false">TEXT(+'PLANTILLA PEDIDOS'!T2434,0)</f>
        <v>814190655</v>
      </c>
      <c r="H2430" s="1" t="n">
        <f aca="false">+'PLANTILLA PEDIDOS'!U2434</f>
        <v>0</v>
      </c>
      <c r="I2430" s="1" t="str">
        <f aca="false">TEXT(+'PLANTILLA PEDIDOS'!V2434,0)</f>
        <v/>
      </c>
      <c r="J2430" s="1" t="str">
        <f aca="false">+'PLANTILLA PEDIDOS'!W2434</f>
        <v/>
      </c>
    </row>
    <row r="2431" customFormat="false" ht="13.8" hidden="false" customHeight="false" outlineLevel="0" collapsed="false">
      <c r="A2431" s="22" t="n">
        <f aca="false">+'PLANTILLA PEDIDOS'!$S$1</f>
        <v>45630</v>
      </c>
      <c r="B2431" s="1" t="str">
        <f aca="false">MID(+'PLANTILLA PEDIDOS'!O2435,1,4)</f>
        <v>7711</v>
      </c>
      <c r="C2431" s="1" t="str">
        <f aca="false">+'PLANTILLA PEDIDOS'!P2435</f>
        <v>ORTIZ SOLORZANO MARIA ERMELINDA</v>
      </c>
      <c r="D2431" s="1" t="str">
        <f aca="false">TEXT(+'PLANTILLA PEDIDOS'!Q2435,0)</f>
        <v>1000038146</v>
      </c>
      <c r="E2431" s="1" t="str">
        <f aca="false">TEXT(+'PLANTILLA PEDIDOS'!R2435,0)</f>
        <v>50640324</v>
      </c>
      <c r="F2431" s="1" t="str">
        <f aca="false">+'PLANTILLA PEDIDOS'!S2435</f>
        <v>EGU074</v>
      </c>
      <c r="G2431" s="1" t="str">
        <f aca="false">TEXT(+'PLANTILLA PEDIDOS'!T2435,0)</f>
        <v>814190655</v>
      </c>
      <c r="H2431" s="1" t="n">
        <f aca="false">+'PLANTILLA PEDIDOS'!U2435</f>
        <v>0</v>
      </c>
      <c r="I2431" s="1" t="str">
        <f aca="false">TEXT(+'PLANTILLA PEDIDOS'!V2435,0)</f>
        <v/>
      </c>
      <c r="J2431" s="1" t="str">
        <f aca="false">+'PLANTILLA PEDIDOS'!W2435</f>
        <v/>
      </c>
    </row>
    <row r="2432" customFormat="false" ht="13.8" hidden="false" customHeight="false" outlineLevel="0" collapsed="false">
      <c r="A2432" s="22" t="n">
        <f aca="false">+'PLANTILLA PEDIDOS'!$S$1</f>
        <v>45630</v>
      </c>
      <c r="B2432" s="1" t="str">
        <f aca="false">MID(+'PLANTILLA PEDIDOS'!O2436,1,4)</f>
        <v>7711</v>
      </c>
      <c r="C2432" s="1" t="str">
        <f aca="false">+'PLANTILLA PEDIDOS'!P2436</f>
        <v>ORTIZ SOLORZANO MARIA ERMELINDA</v>
      </c>
      <c r="D2432" s="1" t="str">
        <f aca="false">TEXT(+'PLANTILLA PEDIDOS'!Q2436,0)</f>
        <v>1000038146</v>
      </c>
      <c r="E2432" s="1" t="str">
        <f aca="false">TEXT(+'PLANTILLA PEDIDOS'!R2436,0)</f>
        <v>50640324</v>
      </c>
      <c r="F2432" s="1" t="str">
        <f aca="false">+'PLANTILLA PEDIDOS'!S2436</f>
        <v>EGU074</v>
      </c>
      <c r="G2432" s="1" t="str">
        <f aca="false">TEXT(+'PLANTILLA PEDIDOS'!T2436,0)</f>
        <v>814190655</v>
      </c>
      <c r="H2432" s="1" t="n">
        <f aca="false">+'PLANTILLA PEDIDOS'!U2436</f>
        <v>0</v>
      </c>
      <c r="I2432" s="1" t="str">
        <f aca="false">TEXT(+'PLANTILLA PEDIDOS'!V2436,0)</f>
        <v/>
      </c>
      <c r="J2432" s="1" t="str">
        <f aca="false">+'PLANTILLA PEDIDOS'!W2436</f>
        <v/>
      </c>
    </row>
    <row r="2433" customFormat="false" ht="13.8" hidden="false" customHeight="false" outlineLevel="0" collapsed="false">
      <c r="A2433" s="22" t="n">
        <f aca="false">+'PLANTILLA PEDIDOS'!$S$1</f>
        <v>45630</v>
      </c>
      <c r="B2433" s="1" t="str">
        <f aca="false">MID(+'PLANTILLA PEDIDOS'!O2437,1,4)</f>
        <v>7711</v>
      </c>
      <c r="C2433" s="1" t="str">
        <f aca="false">+'PLANTILLA PEDIDOS'!P2437</f>
        <v>ORTIZ SOLORZANO MARIA ERMELINDA</v>
      </c>
      <c r="D2433" s="1" t="str">
        <f aca="false">TEXT(+'PLANTILLA PEDIDOS'!Q2437,0)</f>
        <v>1000038146</v>
      </c>
      <c r="E2433" s="1" t="str">
        <f aca="false">TEXT(+'PLANTILLA PEDIDOS'!R2437,0)</f>
        <v>50640324</v>
      </c>
      <c r="F2433" s="1" t="str">
        <f aca="false">+'PLANTILLA PEDIDOS'!S2437</f>
        <v>EGU074</v>
      </c>
      <c r="G2433" s="1" t="str">
        <f aca="false">TEXT(+'PLANTILLA PEDIDOS'!T2437,0)</f>
        <v>814190655</v>
      </c>
      <c r="H2433" s="1" t="n">
        <f aca="false">+'PLANTILLA PEDIDOS'!U2437</f>
        <v>0</v>
      </c>
      <c r="I2433" s="1" t="str">
        <f aca="false">TEXT(+'PLANTILLA PEDIDOS'!V2437,0)</f>
        <v/>
      </c>
      <c r="J2433" s="1" t="str">
        <f aca="false">+'PLANTILLA PEDIDOS'!W2437</f>
        <v/>
      </c>
    </row>
    <row r="2434" customFormat="false" ht="13.8" hidden="false" customHeight="false" outlineLevel="0" collapsed="false">
      <c r="A2434" s="22" t="n">
        <f aca="false">+'PLANTILLA PEDIDOS'!$S$1</f>
        <v>45630</v>
      </c>
      <c r="B2434" s="1" t="str">
        <f aca="false">MID(+'PLANTILLA PEDIDOS'!O2438,1,4)</f>
        <v>7711</v>
      </c>
      <c r="C2434" s="1" t="str">
        <f aca="false">+'PLANTILLA PEDIDOS'!P2438</f>
        <v>ORTIZ SOLORZANO MARIA ERMELINDA</v>
      </c>
      <c r="D2434" s="1" t="str">
        <f aca="false">TEXT(+'PLANTILLA PEDIDOS'!Q2438,0)</f>
        <v>1000038146</v>
      </c>
      <c r="E2434" s="1" t="str">
        <f aca="false">TEXT(+'PLANTILLA PEDIDOS'!R2438,0)</f>
        <v>50640324</v>
      </c>
      <c r="F2434" s="1" t="str">
        <f aca="false">+'PLANTILLA PEDIDOS'!S2438</f>
        <v>EGU074</v>
      </c>
      <c r="G2434" s="1" t="str">
        <f aca="false">TEXT(+'PLANTILLA PEDIDOS'!T2438,0)</f>
        <v>814190655</v>
      </c>
      <c r="H2434" s="1" t="n">
        <f aca="false">+'PLANTILLA PEDIDOS'!U2438</f>
        <v>0</v>
      </c>
      <c r="I2434" s="1" t="str">
        <f aca="false">TEXT(+'PLANTILLA PEDIDOS'!V2438,0)</f>
        <v/>
      </c>
      <c r="J2434" s="1" t="str">
        <f aca="false">+'PLANTILLA PEDIDOS'!W2438</f>
        <v/>
      </c>
    </row>
    <row r="2435" customFormat="false" ht="13.8" hidden="false" customHeight="false" outlineLevel="0" collapsed="false">
      <c r="A2435" s="22" t="n">
        <f aca="false">+'PLANTILLA PEDIDOS'!$S$1</f>
        <v>45630</v>
      </c>
      <c r="B2435" s="1" t="str">
        <f aca="false">MID(+'PLANTILLA PEDIDOS'!O2439,1,4)</f>
        <v>7711</v>
      </c>
      <c r="C2435" s="1" t="str">
        <f aca="false">+'PLANTILLA PEDIDOS'!P2439</f>
        <v>ORTIZ SOLORZANO MARIA ERMELINDA</v>
      </c>
      <c r="D2435" s="1" t="str">
        <f aca="false">TEXT(+'PLANTILLA PEDIDOS'!Q2439,0)</f>
        <v>1000038146</v>
      </c>
      <c r="E2435" s="1" t="str">
        <f aca="false">TEXT(+'PLANTILLA PEDIDOS'!R2439,0)</f>
        <v>50640324</v>
      </c>
      <c r="F2435" s="1" t="str">
        <f aca="false">+'PLANTILLA PEDIDOS'!S2439</f>
        <v>EGU074</v>
      </c>
      <c r="G2435" s="1" t="str">
        <f aca="false">TEXT(+'PLANTILLA PEDIDOS'!T2439,0)</f>
        <v>814190655</v>
      </c>
      <c r="H2435" s="1" t="n">
        <f aca="false">+'PLANTILLA PEDIDOS'!U2439</f>
        <v>0</v>
      </c>
      <c r="I2435" s="1" t="str">
        <f aca="false">TEXT(+'PLANTILLA PEDIDOS'!V2439,0)</f>
        <v/>
      </c>
      <c r="J2435" s="1" t="str">
        <f aca="false">+'PLANTILLA PEDIDOS'!W2439</f>
        <v/>
      </c>
    </row>
    <row r="2436" customFormat="false" ht="13.8" hidden="false" customHeight="false" outlineLevel="0" collapsed="false">
      <c r="A2436" s="22" t="n">
        <f aca="false">+'PLANTILLA PEDIDOS'!$S$1</f>
        <v>45630</v>
      </c>
      <c r="B2436" s="1" t="str">
        <f aca="false">MID(+'PLANTILLA PEDIDOS'!O2440,1,4)</f>
        <v>7711</v>
      </c>
      <c r="C2436" s="1" t="str">
        <f aca="false">+'PLANTILLA PEDIDOS'!P2440</f>
        <v>ORTIZ SOLORZANO MARIA ERMELINDA</v>
      </c>
      <c r="D2436" s="1" t="str">
        <f aca="false">TEXT(+'PLANTILLA PEDIDOS'!Q2440,0)</f>
        <v>1000038146</v>
      </c>
      <c r="E2436" s="1" t="str">
        <f aca="false">TEXT(+'PLANTILLA PEDIDOS'!R2440,0)</f>
        <v>50640324</v>
      </c>
      <c r="F2436" s="1" t="str">
        <f aca="false">+'PLANTILLA PEDIDOS'!S2440</f>
        <v>EGU074</v>
      </c>
      <c r="G2436" s="1" t="str">
        <f aca="false">TEXT(+'PLANTILLA PEDIDOS'!T2440,0)</f>
        <v>814190655</v>
      </c>
      <c r="H2436" s="1" t="n">
        <f aca="false">+'PLANTILLA PEDIDOS'!U2440</f>
        <v>0</v>
      </c>
      <c r="I2436" s="1" t="str">
        <f aca="false">TEXT(+'PLANTILLA PEDIDOS'!V2440,0)</f>
        <v/>
      </c>
      <c r="J2436" s="1" t="str">
        <f aca="false">+'PLANTILLA PEDIDOS'!W2440</f>
        <v/>
      </c>
    </row>
    <row r="2437" customFormat="false" ht="13.8" hidden="false" customHeight="false" outlineLevel="0" collapsed="false">
      <c r="A2437" s="22" t="n">
        <f aca="false">+'PLANTILLA PEDIDOS'!$S$1</f>
        <v>45630</v>
      </c>
      <c r="B2437" s="1" t="str">
        <f aca="false">MID(+'PLANTILLA PEDIDOS'!O2441,1,4)</f>
        <v>7711</v>
      </c>
      <c r="C2437" s="1" t="str">
        <f aca="false">+'PLANTILLA PEDIDOS'!P2441</f>
        <v>ORTIZ SOLORZANO MARIA ERMELINDA</v>
      </c>
      <c r="D2437" s="1" t="str">
        <f aca="false">TEXT(+'PLANTILLA PEDIDOS'!Q2441,0)</f>
        <v>1000038146</v>
      </c>
      <c r="E2437" s="1" t="str">
        <f aca="false">TEXT(+'PLANTILLA PEDIDOS'!R2441,0)</f>
        <v>50640324</v>
      </c>
      <c r="F2437" s="1" t="str">
        <f aca="false">+'PLANTILLA PEDIDOS'!S2441</f>
        <v>EGU074</v>
      </c>
      <c r="G2437" s="1" t="str">
        <f aca="false">TEXT(+'PLANTILLA PEDIDOS'!T2441,0)</f>
        <v>814190655</v>
      </c>
      <c r="H2437" s="1" t="n">
        <f aca="false">+'PLANTILLA PEDIDOS'!U2441</f>
        <v>0</v>
      </c>
      <c r="I2437" s="1" t="str">
        <f aca="false">TEXT(+'PLANTILLA PEDIDOS'!V2441,0)</f>
        <v/>
      </c>
      <c r="J2437" s="1" t="str">
        <f aca="false">+'PLANTILLA PEDIDOS'!W2441</f>
        <v/>
      </c>
    </row>
    <row r="2438" customFormat="false" ht="13.8" hidden="false" customHeight="false" outlineLevel="0" collapsed="false">
      <c r="A2438" s="22" t="n">
        <f aca="false">+'PLANTILLA PEDIDOS'!$S$1</f>
        <v>45630</v>
      </c>
      <c r="B2438" s="1" t="str">
        <f aca="false">MID(+'PLANTILLA PEDIDOS'!O2442,1,4)</f>
        <v>7711</v>
      </c>
      <c r="C2438" s="1" t="str">
        <f aca="false">+'PLANTILLA PEDIDOS'!P2442</f>
        <v>ORTIZ SOLORZANO MARIA ERMELINDA</v>
      </c>
      <c r="D2438" s="1" t="str">
        <f aca="false">TEXT(+'PLANTILLA PEDIDOS'!Q2442,0)</f>
        <v>1000038146</v>
      </c>
      <c r="E2438" s="1" t="str">
        <f aca="false">TEXT(+'PLANTILLA PEDIDOS'!R2442,0)</f>
        <v>50640324</v>
      </c>
      <c r="F2438" s="1" t="str">
        <f aca="false">+'PLANTILLA PEDIDOS'!S2442</f>
        <v>EGU074</v>
      </c>
      <c r="G2438" s="1" t="str">
        <f aca="false">TEXT(+'PLANTILLA PEDIDOS'!T2442,0)</f>
        <v>814190655</v>
      </c>
      <c r="H2438" s="1" t="n">
        <f aca="false">+'PLANTILLA PEDIDOS'!U2442</f>
        <v>0</v>
      </c>
      <c r="I2438" s="1" t="str">
        <f aca="false">TEXT(+'PLANTILLA PEDIDOS'!V2442,0)</f>
        <v/>
      </c>
      <c r="J2438" s="1" t="str">
        <f aca="false">+'PLANTILLA PEDIDOS'!W2442</f>
        <v/>
      </c>
    </row>
    <row r="2439" customFormat="false" ht="13.8" hidden="false" customHeight="false" outlineLevel="0" collapsed="false">
      <c r="A2439" s="22" t="n">
        <f aca="false">+'PLANTILLA PEDIDOS'!$S$1</f>
        <v>45630</v>
      </c>
      <c r="B2439" s="1" t="str">
        <f aca="false">MID(+'PLANTILLA PEDIDOS'!O2443,1,4)</f>
        <v>7711</v>
      </c>
      <c r="C2439" s="1" t="str">
        <f aca="false">+'PLANTILLA PEDIDOS'!P2443</f>
        <v>ORTIZ SOLORZANO MARIA ERMELINDA</v>
      </c>
      <c r="D2439" s="1" t="str">
        <f aca="false">TEXT(+'PLANTILLA PEDIDOS'!Q2443,0)</f>
        <v>1000038146</v>
      </c>
      <c r="E2439" s="1" t="str">
        <f aca="false">TEXT(+'PLANTILLA PEDIDOS'!R2443,0)</f>
        <v>50640324</v>
      </c>
      <c r="F2439" s="1" t="str">
        <f aca="false">+'PLANTILLA PEDIDOS'!S2443</f>
        <v>EGU074</v>
      </c>
      <c r="G2439" s="1" t="str">
        <f aca="false">TEXT(+'PLANTILLA PEDIDOS'!T2443,0)</f>
        <v>814190655</v>
      </c>
      <c r="H2439" s="1" t="n">
        <f aca="false">+'PLANTILLA PEDIDOS'!U2443</f>
        <v>0</v>
      </c>
      <c r="I2439" s="1" t="str">
        <f aca="false">TEXT(+'PLANTILLA PEDIDOS'!V2443,0)</f>
        <v/>
      </c>
      <c r="J2439" s="1" t="str">
        <f aca="false">+'PLANTILLA PEDIDOS'!W2443</f>
        <v/>
      </c>
    </row>
    <row r="2440" customFormat="false" ht="13.8" hidden="false" customHeight="false" outlineLevel="0" collapsed="false">
      <c r="A2440" s="22" t="n">
        <f aca="false">+'PLANTILLA PEDIDOS'!$S$1</f>
        <v>45630</v>
      </c>
      <c r="B2440" s="1" t="str">
        <f aca="false">MID(+'PLANTILLA PEDIDOS'!O2444,1,4)</f>
        <v>7711</v>
      </c>
      <c r="C2440" s="1" t="str">
        <f aca="false">+'PLANTILLA PEDIDOS'!P2444</f>
        <v>ORTIZ SOLORZANO MARIA ERMELINDA</v>
      </c>
      <c r="D2440" s="1" t="str">
        <f aca="false">TEXT(+'PLANTILLA PEDIDOS'!Q2444,0)</f>
        <v>1000038146</v>
      </c>
      <c r="E2440" s="1" t="str">
        <f aca="false">TEXT(+'PLANTILLA PEDIDOS'!R2444,0)</f>
        <v>50640324</v>
      </c>
      <c r="F2440" s="1" t="str">
        <f aca="false">+'PLANTILLA PEDIDOS'!S2444</f>
        <v>EGU074</v>
      </c>
      <c r="G2440" s="1" t="str">
        <f aca="false">TEXT(+'PLANTILLA PEDIDOS'!T2444,0)</f>
        <v>814190655</v>
      </c>
      <c r="H2440" s="1" t="n">
        <f aca="false">+'PLANTILLA PEDIDOS'!U2444</f>
        <v>0</v>
      </c>
      <c r="I2440" s="1" t="str">
        <f aca="false">TEXT(+'PLANTILLA PEDIDOS'!V2444,0)</f>
        <v/>
      </c>
      <c r="J2440" s="1" t="str">
        <f aca="false">+'PLANTILLA PEDIDOS'!W2444</f>
        <v/>
      </c>
    </row>
    <row r="2441" customFormat="false" ht="13.8" hidden="false" customHeight="false" outlineLevel="0" collapsed="false">
      <c r="A2441" s="22" t="n">
        <f aca="false">+'PLANTILLA PEDIDOS'!$S$1</f>
        <v>45630</v>
      </c>
      <c r="B2441" s="1" t="str">
        <f aca="false">MID(+'PLANTILLA PEDIDOS'!O2445,1,4)</f>
        <v>7711</v>
      </c>
      <c r="C2441" s="1" t="str">
        <f aca="false">+'PLANTILLA PEDIDOS'!P2445</f>
        <v>ORTIZ SOLORZANO MARIA ERMELINDA</v>
      </c>
      <c r="D2441" s="1" t="str">
        <f aca="false">TEXT(+'PLANTILLA PEDIDOS'!Q2445,0)</f>
        <v>1000038146</v>
      </c>
      <c r="E2441" s="1" t="str">
        <f aca="false">TEXT(+'PLANTILLA PEDIDOS'!R2445,0)</f>
        <v>50640324</v>
      </c>
      <c r="F2441" s="1" t="str">
        <f aca="false">+'PLANTILLA PEDIDOS'!S2445</f>
        <v>EGU074</v>
      </c>
      <c r="G2441" s="1" t="str">
        <f aca="false">TEXT(+'PLANTILLA PEDIDOS'!T2445,0)</f>
        <v>814190655</v>
      </c>
      <c r="H2441" s="1" t="n">
        <f aca="false">+'PLANTILLA PEDIDOS'!U2445</f>
        <v>0</v>
      </c>
      <c r="I2441" s="1" t="str">
        <f aca="false">TEXT(+'PLANTILLA PEDIDOS'!V2445,0)</f>
        <v/>
      </c>
      <c r="J2441" s="1" t="str">
        <f aca="false">+'PLANTILLA PEDIDOS'!W2445</f>
        <v/>
      </c>
    </row>
    <row r="2442" customFormat="false" ht="13.8" hidden="false" customHeight="false" outlineLevel="0" collapsed="false">
      <c r="A2442" s="22" t="n">
        <f aca="false">+'PLANTILLA PEDIDOS'!$S$1</f>
        <v>45630</v>
      </c>
      <c r="B2442" s="1" t="str">
        <f aca="false">MID(+'PLANTILLA PEDIDOS'!O2446,1,4)</f>
        <v>7711</v>
      </c>
      <c r="C2442" s="1" t="str">
        <f aca="false">+'PLANTILLA PEDIDOS'!P2446</f>
        <v>ORTIZ SOLORZANO MARIA ERMELINDA</v>
      </c>
      <c r="D2442" s="1" t="str">
        <f aca="false">TEXT(+'PLANTILLA PEDIDOS'!Q2446,0)</f>
        <v>1000038146</v>
      </c>
      <c r="E2442" s="1" t="str">
        <f aca="false">TEXT(+'PLANTILLA PEDIDOS'!R2446,0)</f>
        <v>50640324</v>
      </c>
      <c r="F2442" s="1" t="str">
        <f aca="false">+'PLANTILLA PEDIDOS'!S2446</f>
        <v>EGU074</v>
      </c>
      <c r="G2442" s="1" t="str">
        <f aca="false">TEXT(+'PLANTILLA PEDIDOS'!T2446,0)</f>
        <v>814190655</v>
      </c>
      <c r="H2442" s="1" t="n">
        <f aca="false">+'PLANTILLA PEDIDOS'!U2446</f>
        <v>0</v>
      </c>
      <c r="I2442" s="1" t="str">
        <f aca="false">TEXT(+'PLANTILLA PEDIDOS'!V2446,0)</f>
        <v/>
      </c>
      <c r="J2442" s="1" t="str">
        <f aca="false">+'PLANTILLA PEDIDOS'!W2446</f>
        <v/>
      </c>
    </row>
    <row r="2443" customFormat="false" ht="13.8" hidden="false" customHeight="false" outlineLevel="0" collapsed="false">
      <c r="A2443" s="22" t="n">
        <f aca="false">+'PLANTILLA PEDIDOS'!$S$1</f>
        <v>45630</v>
      </c>
      <c r="B2443" s="1" t="str">
        <f aca="false">MID(+'PLANTILLA PEDIDOS'!O2447,1,4)</f>
        <v>7711</v>
      </c>
      <c r="C2443" s="1" t="str">
        <f aca="false">+'PLANTILLA PEDIDOS'!P2447</f>
        <v>ORTIZ SOLORZANO MARIA ERMELINDA</v>
      </c>
      <c r="D2443" s="1" t="str">
        <f aca="false">TEXT(+'PLANTILLA PEDIDOS'!Q2447,0)</f>
        <v>1000038146</v>
      </c>
      <c r="E2443" s="1" t="str">
        <f aca="false">TEXT(+'PLANTILLA PEDIDOS'!R2447,0)</f>
        <v>50640324</v>
      </c>
      <c r="F2443" s="1" t="str">
        <f aca="false">+'PLANTILLA PEDIDOS'!S2447</f>
        <v>EGU074</v>
      </c>
      <c r="G2443" s="1" t="str">
        <f aca="false">TEXT(+'PLANTILLA PEDIDOS'!T2447,0)</f>
        <v>814190655</v>
      </c>
      <c r="H2443" s="1" t="n">
        <f aca="false">+'PLANTILLA PEDIDOS'!U2447</f>
        <v>0</v>
      </c>
      <c r="I2443" s="1" t="str">
        <f aca="false">TEXT(+'PLANTILLA PEDIDOS'!V2447,0)</f>
        <v/>
      </c>
      <c r="J2443" s="1" t="str">
        <f aca="false">+'PLANTILLA PEDIDOS'!W2447</f>
        <v/>
      </c>
    </row>
    <row r="2444" customFormat="false" ht="13.8" hidden="false" customHeight="false" outlineLevel="0" collapsed="false">
      <c r="A2444" s="22" t="n">
        <f aca="false">+'PLANTILLA PEDIDOS'!$S$1</f>
        <v>45630</v>
      </c>
      <c r="B2444" s="1" t="str">
        <f aca="false">MID(+'PLANTILLA PEDIDOS'!O2448,1,4)</f>
        <v>7711</v>
      </c>
      <c r="C2444" s="1" t="str">
        <f aca="false">+'PLANTILLA PEDIDOS'!P2448</f>
        <v>ORTIZ SOLORZANO MARIA ERMELINDA</v>
      </c>
      <c r="D2444" s="1" t="str">
        <f aca="false">TEXT(+'PLANTILLA PEDIDOS'!Q2448,0)</f>
        <v>1000038146</v>
      </c>
      <c r="E2444" s="1" t="str">
        <f aca="false">TEXT(+'PLANTILLA PEDIDOS'!R2448,0)</f>
        <v>50640324</v>
      </c>
      <c r="F2444" s="1" t="str">
        <f aca="false">+'PLANTILLA PEDIDOS'!S2448</f>
        <v>EGU074</v>
      </c>
      <c r="G2444" s="1" t="str">
        <f aca="false">TEXT(+'PLANTILLA PEDIDOS'!T2448,0)</f>
        <v>814190655</v>
      </c>
      <c r="H2444" s="1" t="n">
        <f aca="false">+'PLANTILLA PEDIDOS'!U2448</f>
        <v>0</v>
      </c>
      <c r="I2444" s="1" t="str">
        <f aca="false">TEXT(+'PLANTILLA PEDIDOS'!V2448,0)</f>
        <v/>
      </c>
      <c r="J2444" s="1" t="str">
        <f aca="false">+'PLANTILLA PEDIDOS'!W2448</f>
        <v/>
      </c>
    </row>
    <row r="2445" customFormat="false" ht="13.8" hidden="false" customHeight="false" outlineLevel="0" collapsed="false">
      <c r="A2445" s="22" t="n">
        <f aca="false">+'PLANTILLA PEDIDOS'!$S$1</f>
        <v>45630</v>
      </c>
      <c r="B2445" s="1" t="str">
        <f aca="false">MID(+'PLANTILLA PEDIDOS'!O2449,1,4)</f>
        <v>7711</v>
      </c>
      <c r="C2445" s="1" t="str">
        <f aca="false">+'PLANTILLA PEDIDOS'!P2449</f>
        <v>ORTIZ SOLORZANO MARIA ERMELINDA</v>
      </c>
      <c r="D2445" s="1" t="str">
        <f aca="false">TEXT(+'PLANTILLA PEDIDOS'!Q2449,0)</f>
        <v>1000038146</v>
      </c>
      <c r="E2445" s="1" t="str">
        <f aca="false">TEXT(+'PLANTILLA PEDIDOS'!R2449,0)</f>
        <v>50640324</v>
      </c>
      <c r="F2445" s="1" t="str">
        <f aca="false">+'PLANTILLA PEDIDOS'!S2449</f>
        <v>EGU074</v>
      </c>
      <c r="G2445" s="1" t="str">
        <f aca="false">TEXT(+'PLANTILLA PEDIDOS'!T2449,0)</f>
        <v>814190655</v>
      </c>
      <c r="H2445" s="1" t="n">
        <f aca="false">+'PLANTILLA PEDIDOS'!U2449</f>
        <v>0</v>
      </c>
      <c r="I2445" s="1" t="str">
        <f aca="false">TEXT(+'PLANTILLA PEDIDOS'!V2449,0)</f>
        <v/>
      </c>
      <c r="J2445" s="1" t="str">
        <f aca="false">+'PLANTILLA PEDIDOS'!W2449</f>
        <v/>
      </c>
    </row>
    <row r="2446" customFormat="false" ht="13.8" hidden="false" customHeight="false" outlineLevel="0" collapsed="false">
      <c r="A2446" s="22" t="n">
        <f aca="false">+'PLANTILLA PEDIDOS'!$S$1</f>
        <v>45630</v>
      </c>
      <c r="B2446" s="1" t="str">
        <f aca="false">MID(+'PLANTILLA PEDIDOS'!O2450,1,4)</f>
        <v>7711</v>
      </c>
      <c r="C2446" s="1" t="str">
        <f aca="false">+'PLANTILLA PEDIDOS'!P2450</f>
        <v>ORTIZ SOLORZANO MARIA ERMELINDA</v>
      </c>
      <c r="D2446" s="1" t="str">
        <f aca="false">TEXT(+'PLANTILLA PEDIDOS'!Q2450,0)</f>
        <v>1000038146</v>
      </c>
      <c r="E2446" s="1" t="str">
        <f aca="false">TEXT(+'PLANTILLA PEDIDOS'!R2450,0)</f>
        <v>50640324</v>
      </c>
      <c r="F2446" s="1" t="str">
        <f aca="false">+'PLANTILLA PEDIDOS'!S2450</f>
        <v>EGU074</v>
      </c>
      <c r="G2446" s="1" t="str">
        <f aca="false">TEXT(+'PLANTILLA PEDIDOS'!T2450,0)</f>
        <v>814190655</v>
      </c>
      <c r="H2446" s="1" t="n">
        <f aca="false">+'PLANTILLA PEDIDOS'!U2450</f>
        <v>0</v>
      </c>
      <c r="I2446" s="1" t="str">
        <f aca="false">TEXT(+'PLANTILLA PEDIDOS'!V2450,0)</f>
        <v/>
      </c>
      <c r="J2446" s="1" t="str">
        <f aca="false">+'PLANTILLA PEDIDOS'!W2450</f>
        <v/>
      </c>
    </row>
    <row r="2447" customFormat="false" ht="13.8" hidden="false" customHeight="false" outlineLevel="0" collapsed="false">
      <c r="A2447" s="22" t="n">
        <f aca="false">+'PLANTILLA PEDIDOS'!$S$1</f>
        <v>45630</v>
      </c>
      <c r="B2447" s="1" t="str">
        <f aca="false">MID(+'PLANTILLA PEDIDOS'!O2451,1,4)</f>
        <v>7711</v>
      </c>
      <c r="C2447" s="1" t="str">
        <f aca="false">+'PLANTILLA PEDIDOS'!P2451</f>
        <v>ORTIZ SOLORZANO MARIA ERMELINDA</v>
      </c>
      <c r="D2447" s="1" t="str">
        <f aca="false">TEXT(+'PLANTILLA PEDIDOS'!Q2451,0)</f>
        <v>1000038146</v>
      </c>
      <c r="E2447" s="1" t="str">
        <f aca="false">TEXT(+'PLANTILLA PEDIDOS'!R2451,0)</f>
        <v>50640324</v>
      </c>
      <c r="F2447" s="1" t="str">
        <f aca="false">+'PLANTILLA PEDIDOS'!S2451</f>
        <v>EGU074</v>
      </c>
      <c r="G2447" s="1" t="str">
        <f aca="false">TEXT(+'PLANTILLA PEDIDOS'!T2451,0)</f>
        <v>814190655</v>
      </c>
      <c r="H2447" s="1" t="n">
        <f aca="false">+'PLANTILLA PEDIDOS'!U2451</f>
        <v>0</v>
      </c>
      <c r="I2447" s="1" t="str">
        <f aca="false">TEXT(+'PLANTILLA PEDIDOS'!V2451,0)</f>
        <v/>
      </c>
      <c r="J2447" s="1" t="str">
        <f aca="false">+'PLANTILLA PEDIDOS'!W2451</f>
        <v/>
      </c>
    </row>
    <row r="2448" customFormat="false" ht="13.8" hidden="false" customHeight="false" outlineLevel="0" collapsed="false">
      <c r="A2448" s="22" t="n">
        <f aca="false">+'PLANTILLA PEDIDOS'!$S$1</f>
        <v>45630</v>
      </c>
      <c r="B2448" s="1" t="str">
        <f aca="false">MID(+'PLANTILLA PEDIDOS'!O2452,1,4)</f>
        <v>7711</v>
      </c>
      <c r="C2448" s="1" t="str">
        <f aca="false">+'PLANTILLA PEDIDOS'!P2452</f>
        <v>ORTIZ SOLORZANO MARIA ERMELINDA</v>
      </c>
      <c r="D2448" s="1" t="str">
        <f aca="false">TEXT(+'PLANTILLA PEDIDOS'!Q2452,0)</f>
        <v>1000038146</v>
      </c>
      <c r="E2448" s="1" t="str">
        <f aca="false">TEXT(+'PLANTILLA PEDIDOS'!R2452,0)</f>
        <v>50640324</v>
      </c>
      <c r="F2448" s="1" t="str">
        <f aca="false">+'PLANTILLA PEDIDOS'!S2452</f>
        <v>EGU074</v>
      </c>
      <c r="G2448" s="1" t="str">
        <f aca="false">TEXT(+'PLANTILLA PEDIDOS'!T2452,0)</f>
        <v>814190655</v>
      </c>
      <c r="H2448" s="1" t="n">
        <f aca="false">+'PLANTILLA PEDIDOS'!U2452</f>
        <v>0</v>
      </c>
      <c r="I2448" s="1" t="str">
        <f aca="false">TEXT(+'PLANTILLA PEDIDOS'!V2452,0)</f>
        <v/>
      </c>
      <c r="J2448" s="1" t="str">
        <f aca="false">+'PLANTILLA PEDIDOS'!W2452</f>
        <v/>
      </c>
    </row>
    <row r="2449" customFormat="false" ht="13.8" hidden="false" customHeight="false" outlineLevel="0" collapsed="false">
      <c r="A2449" s="22" t="n">
        <f aca="false">+'PLANTILLA PEDIDOS'!$S$1</f>
        <v>45630</v>
      </c>
      <c r="B2449" s="1" t="str">
        <f aca="false">MID(+'PLANTILLA PEDIDOS'!O2453,1,4)</f>
        <v>7711</v>
      </c>
      <c r="C2449" s="1" t="str">
        <f aca="false">+'PLANTILLA PEDIDOS'!P2453</f>
        <v>ORTIZ SOLORZANO MARIA ERMELINDA</v>
      </c>
      <c r="D2449" s="1" t="str">
        <f aca="false">TEXT(+'PLANTILLA PEDIDOS'!Q2453,0)</f>
        <v>1000038146</v>
      </c>
      <c r="E2449" s="1" t="str">
        <f aca="false">TEXT(+'PLANTILLA PEDIDOS'!R2453,0)</f>
        <v>50640324</v>
      </c>
      <c r="F2449" s="1" t="str">
        <f aca="false">+'PLANTILLA PEDIDOS'!S2453</f>
        <v>EGU074</v>
      </c>
      <c r="G2449" s="1" t="str">
        <f aca="false">TEXT(+'PLANTILLA PEDIDOS'!T2453,0)</f>
        <v>814190655</v>
      </c>
      <c r="H2449" s="1" t="n">
        <f aca="false">+'PLANTILLA PEDIDOS'!U2453</f>
        <v>0</v>
      </c>
      <c r="I2449" s="1" t="str">
        <f aca="false">TEXT(+'PLANTILLA PEDIDOS'!V2453,0)</f>
        <v/>
      </c>
      <c r="J2449" s="1" t="str">
        <f aca="false">+'PLANTILLA PEDIDOS'!W2453</f>
        <v/>
      </c>
    </row>
    <row r="2450" customFormat="false" ht="13.8" hidden="false" customHeight="false" outlineLevel="0" collapsed="false">
      <c r="A2450" s="22" t="n">
        <f aca="false">+'PLANTILLA PEDIDOS'!$S$1</f>
        <v>45630</v>
      </c>
      <c r="B2450" s="1" t="str">
        <f aca="false">MID(+'PLANTILLA PEDIDOS'!O2454,1,4)</f>
        <v>7711</v>
      </c>
      <c r="C2450" s="1" t="str">
        <f aca="false">+'PLANTILLA PEDIDOS'!P2454</f>
        <v>ORTIZ SOLORZANO MARIA ERMELINDA</v>
      </c>
      <c r="D2450" s="1" t="str">
        <f aca="false">TEXT(+'PLANTILLA PEDIDOS'!Q2454,0)</f>
        <v>1000038146</v>
      </c>
      <c r="E2450" s="1" t="str">
        <f aca="false">TEXT(+'PLANTILLA PEDIDOS'!R2454,0)</f>
        <v>50640324</v>
      </c>
      <c r="F2450" s="1" t="str">
        <f aca="false">+'PLANTILLA PEDIDOS'!S2454</f>
        <v>EGU074</v>
      </c>
      <c r="G2450" s="1" t="str">
        <f aca="false">TEXT(+'PLANTILLA PEDIDOS'!T2454,0)</f>
        <v>814190655</v>
      </c>
      <c r="H2450" s="1" t="n">
        <f aca="false">+'PLANTILLA PEDIDOS'!U2454</f>
        <v>0</v>
      </c>
      <c r="I2450" s="1" t="str">
        <f aca="false">TEXT(+'PLANTILLA PEDIDOS'!V2454,0)</f>
        <v/>
      </c>
      <c r="J2450" s="1" t="str">
        <f aca="false">+'PLANTILLA PEDIDOS'!W2454</f>
        <v/>
      </c>
    </row>
    <row r="2451" customFormat="false" ht="13.8" hidden="false" customHeight="false" outlineLevel="0" collapsed="false">
      <c r="A2451" s="22" t="n">
        <f aca="false">+'PLANTILLA PEDIDOS'!$S$1</f>
        <v>45630</v>
      </c>
      <c r="B2451" s="1" t="str">
        <f aca="false">MID(+'PLANTILLA PEDIDOS'!O2455,1,4)</f>
        <v>7711</v>
      </c>
      <c r="C2451" s="1" t="str">
        <f aca="false">+'PLANTILLA PEDIDOS'!P2455</f>
        <v>ORTIZ SOLORZANO MARIA ERMELINDA</v>
      </c>
      <c r="D2451" s="1" t="str">
        <f aca="false">TEXT(+'PLANTILLA PEDIDOS'!Q2455,0)</f>
        <v>1000038146</v>
      </c>
      <c r="E2451" s="1" t="str">
        <f aca="false">TEXT(+'PLANTILLA PEDIDOS'!R2455,0)</f>
        <v>50640324</v>
      </c>
      <c r="F2451" s="1" t="str">
        <f aca="false">+'PLANTILLA PEDIDOS'!S2455</f>
        <v>EGU074</v>
      </c>
      <c r="G2451" s="1" t="str">
        <f aca="false">TEXT(+'PLANTILLA PEDIDOS'!T2455,0)</f>
        <v>814190655</v>
      </c>
      <c r="H2451" s="1" t="n">
        <f aca="false">+'PLANTILLA PEDIDOS'!U2455</f>
        <v>0</v>
      </c>
      <c r="I2451" s="1" t="str">
        <f aca="false">TEXT(+'PLANTILLA PEDIDOS'!V2455,0)</f>
        <v/>
      </c>
      <c r="J2451" s="1" t="str">
        <f aca="false">+'PLANTILLA PEDIDOS'!W2455</f>
        <v/>
      </c>
    </row>
    <row r="2452" customFormat="false" ht="13.8" hidden="false" customHeight="false" outlineLevel="0" collapsed="false">
      <c r="A2452" s="22" t="n">
        <f aca="false">+'PLANTILLA PEDIDOS'!$S$1</f>
        <v>45630</v>
      </c>
      <c r="B2452" s="1" t="str">
        <f aca="false">MID(+'PLANTILLA PEDIDOS'!O2456,1,4)</f>
        <v>7711</v>
      </c>
      <c r="C2452" s="1" t="str">
        <f aca="false">+'PLANTILLA PEDIDOS'!P2456</f>
        <v>ORTIZ SOLORZANO MARIA ERMELINDA</v>
      </c>
      <c r="D2452" s="1" t="str">
        <f aca="false">TEXT(+'PLANTILLA PEDIDOS'!Q2456,0)</f>
        <v>1000038146</v>
      </c>
      <c r="E2452" s="1" t="str">
        <f aca="false">TEXT(+'PLANTILLA PEDIDOS'!R2456,0)</f>
        <v>50640324</v>
      </c>
      <c r="F2452" s="1" t="str">
        <f aca="false">+'PLANTILLA PEDIDOS'!S2456</f>
        <v>EGU074</v>
      </c>
      <c r="G2452" s="1" t="str">
        <f aca="false">TEXT(+'PLANTILLA PEDIDOS'!T2456,0)</f>
        <v>814190655</v>
      </c>
      <c r="H2452" s="1" t="n">
        <f aca="false">+'PLANTILLA PEDIDOS'!U2456</f>
        <v>0</v>
      </c>
      <c r="I2452" s="1" t="str">
        <f aca="false">TEXT(+'PLANTILLA PEDIDOS'!V2456,0)</f>
        <v/>
      </c>
      <c r="J2452" s="1" t="str">
        <f aca="false">+'PLANTILLA PEDIDOS'!W2456</f>
        <v/>
      </c>
    </row>
    <row r="2453" customFormat="false" ht="13.8" hidden="false" customHeight="false" outlineLevel="0" collapsed="false">
      <c r="A2453" s="22" t="n">
        <f aca="false">+'PLANTILLA PEDIDOS'!$S$1</f>
        <v>45630</v>
      </c>
      <c r="B2453" s="1" t="str">
        <f aca="false">MID(+'PLANTILLA PEDIDOS'!O2457,1,4)</f>
        <v>7711</v>
      </c>
      <c r="C2453" s="1" t="str">
        <f aca="false">+'PLANTILLA PEDIDOS'!P2457</f>
        <v>ORTIZ SOLORZANO MARIA ERMELINDA</v>
      </c>
      <c r="D2453" s="1" t="str">
        <f aca="false">TEXT(+'PLANTILLA PEDIDOS'!Q2457,0)</f>
        <v>1000038146</v>
      </c>
      <c r="E2453" s="1" t="str">
        <f aca="false">TEXT(+'PLANTILLA PEDIDOS'!R2457,0)</f>
        <v>50640324</v>
      </c>
      <c r="F2453" s="1" t="str">
        <f aca="false">+'PLANTILLA PEDIDOS'!S2457</f>
        <v>EGU074</v>
      </c>
      <c r="G2453" s="1" t="str">
        <f aca="false">TEXT(+'PLANTILLA PEDIDOS'!T2457,0)</f>
        <v>814190655</v>
      </c>
      <c r="H2453" s="1" t="n">
        <f aca="false">+'PLANTILLA PEDIDOS'!U2457</f>
        <v>0</v>
      </c>
      <c r="I2453" s="1" t="str">
        <f aca="false">TEXT(+'PLANTILLA PEDIDOS'!V2457,0)</f>
        <v/>
      </c>
      <c r="J2453" s="1" t="str">
        <f aca="false">+'PLANTILLA PEDIDOS'!W2457</f>
        <v/>
      </c>
    </row>
    <row r="2454" customFormat="false" ht="13.8" hidden="false" customHeight="false" outlineLevel="0" collapsed="false">
      <c r="A2454" s="22" t="n">
        <f aca="false">+'PLANTILLA PEDIDOS'!$S$1</f>
        <v>45630</v>
      </c>
      <c r="B2454" s="1" t="str">
        <f aca="false">MID(+'PLANTILLA PEDIDOS'!O2458,1,4)</f>
        <v>7711</v>
      </c>
      <c r="C2454" s="1" t="str">
        <f aca="false">+'PLANTILLA PEDIDOS'!P2458</f>
        <v>ORTIZ SOLORZANO MARIA ERMELINDA</v>
      </c>
      <c r="D2454" s="1" t="str">
        <f aca="false">TEXT(+'PLANTILLA PEDIDOS'!Q2458,0)</f>
        <v>1000038146</v>
      </c>
      <c r="E2454" s="1" t="str">
        <f aca="false">TEXT(+'PLANTILLA PEDIDOS'!R2458,0)</f>
        <v>50640324</v>
      </c>
      <c r="F2454" s="1" t="str">
        <f aca="false">+'PLANTILLA PEDIDOS'!S2458</f>
        <v>EGU074</v>
      </c>
      <c r="G2454" s="1" t="str">
        <f aca="false">TEXT(+'PLANTILLA PEDIDOS'!T2458,0)</f>
        <v>814190655</v>
      </c>
      <c r="H2454" s="1" t="n">
        <f aca="false">+'PLANTILLA PEDIDOS'!U2458</f>
        <v>0</v>
      </c>
      <c r="I2454" s="1" t="str">
        <f aca="false">TEXT(+'PLANTILLA PEDIDOS'!V2458,0)</f>
        <v/>
      </c>
      <c r="J2454" s="1" t="str">
        <f aca="false">+'PLANTILLA PEDIDOS'!W2458</f>
        <v/>
      </c>
    </row>
    <row r="2455" customFormat="false" ht="13.8" hidden="false" customHeight="false" outlineLevel="0" collapsed="false">
      <c r="A2455" s="22" t="n">
        <f aca="false">+'PLANTILLA PEDIDOS'!$S$1</f>
        <v>45630</v>
      </c>
      <c r="B2455" s="1" t="str">
        <f aca="false">MID(+'PLANTILLA PEDIDOS'!O2459,1,4)</f>
        <v>7711</v>
      </c>
      <c r="C2455" s="1" t="str">
        <f aca="false">+'PLANTILLA PEDIDOS'!P2459</f>
        <v>ORTIZ SOLORZANO MARIA ERMELINDA</v>
      </c>
      <c r="D2455" s="1" t="str">
        <f aca="false">TEXT(+'PLANTILLA PEDIDOS'!Q2459,0)</f>
        <v>1000038146</v>
      </c>
      <c r="E2455" s="1" t="str">
        <f aca="false">TEXT(+'PLANTILLA PEDIDOS'!R2459,0)</f>
        <v>50640324</v>
      </c>
      <c r="F2455" s="1" t="str">
        <f aca="false">+'PLANTILLA PEDIDOS'!S2459</f>
        <v>EGU074</v>
      </c>
      <c r="G2455" s="1" t="str">
        <f aca="false">TEXT(+'PLANTILLA PEDIDOS'!T2459,0)</f>
        <v>814190655</v>
      </c>
      <c r="H2455" s="1" t="n">
        <f aca="false">+'PLANTILLA PEDIDOS'!U2459</f>
        <v>0</v>
      </c>
      <c r="I2455" s="1" t="str">
        <f aca="false">TEXT(+'PLANTILLA PEDIDOS'!V2459,0)</f>
        <v/>
      </c>
      <c r="J2455" s="1" t="str">
        <f aca="false">+'PLANTILLA PEDIDOS'!W2459</f>
        <v/>
      </c>
    </row>
    <row r="2456" customFormat="false" ht="13.8" hidden="false" customHeight="false" outlineLevel="0" collapsed="false">
      <c r="A2456" s="22" t="n">
        <f aca="false">+'PLANTILLA PEDIDOS'!$S$1</f>
        <v>45630</v>
      </c>
      <c r="B2456" s="1" t="str">
        <f aca="false">MID(+'PLANTILLA PEDIDOS'!O2460,1,4)</f>
        <v>7711</v>
      </c>
      <c r="C2456" s="1" t="str">
        <f aca="false">+'PLANTILLA PEDIDOS'!P2460</f>
        <v>ORTIZ SOLORZANO MARIA ERMELINDA</v>
      </c>
      <c r="D2456" s="1" t="str">
        <f aca="false">TEXT(+'PLANTILLA PEDIDOS'!Q2460,0)</f>
        <v>1000038146</v>
      </c>
      <c r="E2456" s="1" t="str">
        <f aca="false">TEXT(+'PLANTILLA PEDIDOS'!R2460,0)</f>
        <v>50640324</v>
      </c>
      <c r="F2456" s="1" t="str">
        <f aca="false">+'PLANTILLA PEDIDOS'!S2460</f>
        <v>EGU074</v>
      </c>
      <c r="G2456" s="1" t="str">
        <f aca="false">TEXT(+'PLANTILLA PEDIDOS'!T2460,0)</f>
        <v>814190655</v>
      </c>
      <c r="H2456" s="1" t="n">
        <f aca="false">+'PLANTILLA PEDIDOS'!U2460</f>
        <v>0</v>
      </c>
      <c r="I2456" s="1" t="str">
        <f aca="false">TEXT(+'PLANTILLA PEDIDOS'!V2460,0)</f>
        <v/>
      </c>
      <c r="J2456" s="1" t="str">
        <f aca="false">+'PLANTILLA PEDIDOS'!W2460</f>
        <v/>
      </c>
    </row>
    <row r="2457" customFormat="false" ht="13.8" hidden="false" customHeight="false" outlineLevel="0" collapsed="false">
      <c r="A2457" s="22" t="n">
        <f aca="false">+'PLANTILLA PEDIDOS'!$S$1</f>
        <v>45630</v>
      </c>
      <c r="B2457" s="1" t="str">
        <f aca="false">MID(+'PLANTILLA PEDIDOS'!O2461,1,4)</f>
        <v>7711</v>
      </c>
      <c r="C2457" s="1" t="str">
        <f aca="false">+'PLANTILLA PEDIDOS'!P2461</f>
        <v>ORTIZ SOLORZANO MARIA ERMELINDA</v>
      </c>
      <c r="D2457" s="1" t="str">
        <f aca="false">TEXT(+'PLANTILLA PEDIDOS'!Q2461,0)</f>
        <v>1000038146</v>
      </c>
      <c r="E2457" s="1" t="str">
        <f aca="false">TEXT(+'PLANTILLA PEDIDOS'!R2461,0)</f>
        <v>50640324</v>
      </c>
      <c r="F2457" s="1" t="str">
        <f aca="false">+'PLANTILLA PEDIDOS'!S2461</f>
        <v>EGU074</v>
      </c>
      <c r="G2457" s="1" t="str">
        <f aca="false">TEXT(+'PLANTILLA PEDIDOS'!T2461,0)</f>
        <v>814190655</v>
      </c>
      <c r="H2457" s="1" t="n">
        <f aca="false">+'PLANTILLA PEDIDOS'!U2461</f>
        <v>0</v>
      </c>
      <c r="I2457" s="1" t="str">
        <f aca="false">TEXT(+'PLANTILLA PEDIDOS'!V2461,0)</f>
        <v/>
      </c>
      <c r="J2457" s="1" t="str">
        <f aca="false">+'PLANTILLA PEDIDOS'!W2461</f>
        <v/>
      </c>
    </row>
    <row r="2458" customFormat="false" ht="13.8" hidden="false" customHeight="false" outlineLevel="0" collapsed="false">
      <c r="A2458" s="22" t="n">
        <f aca="false">+'PLANTILLA PEDIDOS'!$S$1</f>
        <v>45630</v>
      </c>
      <c r="B2458" s="1" t="str">
        <f aca="false">MID(+'PLANTILLA PEDIDOS'!O2462,1,4)</f>
        <v>7711</v>
      </c>
      <c r="C2458" s="1" t="str">
        <f aca="false">+'PLANTILLA PEDIDOS'!P2462</f>
        <v>ORTIZ SOLORZANO MARIA ERMELINDA</v>
      </c>
      <c r="D2458" s="1" t="str">
        <f aca="false">TEXT(+'PLANTILLA PEDIDOS'!Q2462,0)</f>
        <v>1000038146</v>
      </c>
      <c r="E2458" s="1" t="str">
        <f aca="false">TEXT(+'PLANTILLA PEDIDOS'!R2462,0)</f>
        <v>50640324</v>
      </c>
      <c r="F2458" s="1" t="str">
        <f aca="false">+'PLANTILLA PEDIDOS'!S2462</f>
        <v>EGU074</v>
      </c>
      <c r="G2458" s="1" t="str">
        <f aca="false">TEXT(+'PLANTILLA PEDIDOS'!T2462,0)</f>
        <v>814190655</v>
      </c>
      <c r="H2458" s="1" t="n">
        <f aca="false">+'PLANTILLA PEDIDOS'!U2462</f>
        <v>0</v>
      </c>
      <c r="I2458" s="1" t="str">
        <f aca="false">TEXT(+'PLANTILLA PEDIDOS'!V2462,0)</f>
        <v/>
      </c>
      <c r="J2458" s="1" t="str">
        <f aca="false">+'PLANTILLA PEDIDOS'!W2462</f>
        <v/>
      </c>
    </row>
    <row r="2459" customFormat="false" ht="13.8" hidden="false" customHeight="false" outlineLevel="0" collapsed="false">
      <c r="A2459" s="22" t="n">
        <f aca="false">+'PLANTILLA PEDIDOS'!$S$1</f>
        <v>45630</v>
      </c>
      <c r="B2459" s="1" t="str">
        <f aca="false">MID(+'PLANTILLA PEDIDOS'!O2463,1,4)</f>
        <v>7711</v>
      </c>
      <c r="C2459" s="1" t="str">
        <f aca="false">+'PLANTILLA PEDIDOS'!P2463</f>
        <v>ORTIZ SOLORZANO MARIA ERMELINDA</v>
      </c>
      <c r="D2459" s="1" t="str">
        <f aca="false">TEXT(+'PLANTILLA PEDIDOS'!Q2463,0)</f>
        <v>1000038146</v>
      </c>
      <c r="E2459" s="1" t="str">
        <f aca="false">TEXT(+'PLANTILLA PEDIDOS'!R2463,0)</f>
        <v>50640324</v>
      </c>
      <c r="F2459" s="1" t="str">
        <f aca="false">+'PLANTILLA PEDIDOS'!S2463</f>
        <v>EGU074</v>
      </c>
      <c r="G2459" s="1" t="str">
        <f aca="false">TEXT(+'PLANTILLA PEDIDOS'!T2463,0)</f>
        <v>814190655</v>
      </c>
      <c r="H2459" s="1" t="n">
        <f aca="false">+'PLANTILLA PEDIDOS'!U2463</f>
        <v>0</v>
      </c>
      <c r="I2459" s="1" t="str">
        <f aca="false">TEXT(+'PLANTILLA PEDIDOS'!V2463,0)</f>
        <v/>
      </c>
      <c r="J2459" s="1" t="str">
        <f aca="false">+'PLANTILLA PEDIDOS'!W2463</f>
        <v/>
      </c>
    </row>
    <row r="2460" customFormat="false" ht="13.8" hidden="false" customHeight="false" outlineLevel="0" collapsed="false">
      <c r="A2460" s="22" t="n">
        <f aca="false">+'PLANTILLA PEDIDOS'!$S$1</f>
        <v>45630</v>
      </c>
      <c r="B2460" s="1" t="str">
        <f aca="false">MID(+'PLANTILLA PEDIDOS'!O2464,1,4)</f>
        <v>7711</v>
      </c>
      <c r="C2460" s="1" t="str">
        <f aca="false">+'PLANTILLA PEDIDOS'!P2464</f>
        <v>ORTIZ SOLORZANO MARIA ERMELINDA</v>
      </c>
      <c r="D2460" s="1" t="str">
        <f aca="false">TEXT(+'PLANTILLA PEDIDOS'!Q2464,0)</f>
        <v>1000038146</v>
      </c>
      <c r="E2460" s="1" t="str">
        <f aca="false">TEXT(+'PLANTILLA PEDIDOS'!R2464,0)</f>
        <v>50640324</v>
      </c>
      <c r="F2460" s="1" t="str">
        <f aca="false">+'PLANTILLA PEDIDOS'!S2464</f>
        <v>EGU074</v>
      </c>
      <c r="G2460" s="1" t="str">
        <f aca="false">TEXT(+'PLANTILLA PEDIDOS'!T2464,0)</f>
        <v>814190655</v>
      </c>
      <c r="H2460" s="1" t="n">
        <f aca="false">+'PLANTILLA PEDIDOS'!U2464</f>
        <v>0</v>
      </c>
      <c r="I2460" s="1" t="str">
        <f aca="false">TEXT(+'PLANTILLA PEDIDOS'!V2464,0)</f>
        <v/>
      </c>
      <c r="J2460" s="1" t="str">
        <f aca="false">+'PLANTILLA PEDIDOS'!W2464</f>
        <v/>
      </c>
    </row>
    <row r="2461" customFormat="false" ht="13.8" hidden="false" customHeight="false" outlineLevel="0" collapsed="false">
      <c r="A2461" s="22" t="n">
        <f aca="false">+'PLANTILLA PEDIDOS'!$S$1</f>
        <v>45630</v>
      </c>
      <c r="B2461" s="1" t="str">
        <f aca="false">MID(+'PLANTILLA PEDIDOS'!O2465,1,4)</f>
        <v>7711</v>
      </c>
      <c r="C2461" s="1" t="str">
        <f aca="false">+'PLANTILLA PEDIDOS'!P2465</f>
        <v>ORTIZ SOLORZANO MARIA ERMELINDA</v>
      </c>
      <c r="D2461" s="1" t="str">
        <f aca="false">TEXT(+'PLANTILLA PEDIDOS'!Q2465,0)</f>
        <v>1000038146</v>
      </c>
      <c r="E2461" s="1" t="str">
        <f aca="false">TEXT(+'PLANTILLA PEDIDOS'!R2465,0)</f>
        <v>50640324</v>
      </c>
      <c r="F2461" s="1" t="str">
        <f aca="false">+'PLANTILLA PEDIDOS'!S2465</f>
        <v>EGU074</v>
      </c>
      <c r="G2461" s="1" t="str">
        <f aca="false">TEXT(+'PLANTILLA PEDIDOS'!T2465,0)</f>
        <v>814190655</v>
      </c>
      <c r="H2461" s="1" t="n">
        <f aca="false">+'PLANTILLA PEDIDOS'!U2465</f>
        <v>0</v>
      </c>
      <c r="I2461" s="1" t="str">
        <f aca="false">TEXT(+'PLANTILLA PEDIDOS'!V2465,0)</f>
        <v/>
      </c>
      <c r="J2461" s="1" t="str">
        <f aca="false">+'PLANTILLA PEDIDOS'!W2465</f>
        <v/>
      </c>
    </row>
    <row r="2462" customFormat="false" ht="13.8" hidden="false" customHeight="false" outlineLevel="0" collapsed="false">
      <c r="A2462" s="22" t="n">
        <f aca="false">+'PLANTILLA PEDIDOS'!$S$1</f>
        <v>45630</v>
      </c>
      <c r="B2462" s="1" t="str">
        <f aca="false">MID(+'PLANTILLA PEDIDOS'!O2466,1,4)</f>
        <v>7711</v>
      </c>
      <c r="C2462" s="1" t="str">
        <f aca="false">+'PLANTILLA PEDIDOS'!P2466</f>
        <v>ORTIZ SOLORZANO MARIA ERMELINDA</v>
      </c>
      <c r="D2462" s="1" t="str">
        <f aca="false">TEXT(+'PLANTILLA PEDIDOS'!Q2466,0)</f>
        <v>1000038146</v>
      </c>
      <c r="E2462" s="1" t="str">
        <f aca="false">TEXT(+'PLANTILLA PEDIDOS'!R2466,0)</f>
        <v>50640324</v>
      </c>
      <c r="F2462" s="1" t="str">
        <f aca="false">+'PLANTILLA PEDIDOS'!S2466</f>
        <v>EGU074</v>
      </c>
      <c r="G2462" s="1" t="str">
        <f aca="false">TEXT(+'PLANTILLA PEDIDOS'!T2466,0)</f>
        <v>814190655</v>
      </c>
      <c r="H2462" s="1" t="n">
        <f aca="false">+'PLANTILLA PEDIDOS'!U2466</f>
        <v>0</v>
      </c>
      <c r="I2462" s="1" t="str">
        <f aca="false">TEXT(+'PLANTILLA PEDIDOS'!V2466,0)</f>
        <v/>
      </c>
      <c r="J2462" s="1" t="str">
        <f aca="false">+'PLANTILLA PEDIDOS'!W2466</f>
        <v/>
      </c>
    </row>
    <row r="2463" customFormat="false" ht="13.8" hidden="false" customHeight="false" outlineLevel="0" collapsed="false">
      <c r="A2463" s="22" t="n">
        <f aca="false">+'PLANTILLA PEDIDOS'!$S$1</f>
        <v>45630</v>
      </c>
      <c r="B2463" s="1" t="str">
        <f aca="false">MID(+'PLANTILLA PEDIDOS'!O2467,1,4)</f>
        <v>7711</v>
      </c>
      <c r="C2463" s="1" t="str">
        <f aca="false">+'PLANTILLA PEDIDOS'!P2467</f>
        <v>ORTIZ SOLORZANO MARIA ERMELINDA</v>
      </c>
      <c r="D2463" s="1" t="str">
        <f aca="false">TEXT(+'PLANTILLA PEDIDOS'!Q2467,0)</f>
        <v>1000038146</v>
      </c>
      <c r="E2463" s="1" t="str">
        <f aca="false">TEXT(+'PLANTILLA PEDIDOS'!R2467,0)</f>
        <v>50640324</v>
      </c>
      <c r="F2463" s="1" t="str">
        <f aca="false">+'PLANTILLA PEDIDOS'!S2467</f>
        <v>EGU074</v>
      </c>
      <c r="G2463" s="1" t="str">
        <f aca="false">TEXT(+'PLANTILLA PEDIDOS'!T2467,0)</f>
        <v>814190655</v>
      </c>
      <c r="H2463" s="1" t="n">
        <f aca="false">+'PLANTILLA PEDIDOS'!U2467</f>
        <v>0</v>
      </c>
      <c r="I2463" s="1" t="str">
        <f aca="false">TEXT(+'PLANTILLA PEDIDOS'!V2467,0)</f>
        <v/>
      </c>
      <c r="J2463" s="1" t="str">
        <f aca="false">+'PLANTILLA PEDIDOS'!W2467</f>
        <v/>
      </c>
    </row>
    <row r="2464" customFormat="false" ht="13.8" hidden="false" customHeight="false" outlineLevel="0" collapsed="false">
      <c r="A2464" s="22" t="n">
        <f aca="false">+'PLANTILLA PEDIDOS'!$S$1</f>
        <v>45630</v>
      </c>
      <c r="B2464" s="1" t="str">
        <f aca="false">MID(+'PLANTILLA PEDIDOS'!O2468,1,4)</f>
        <v>7711</v>
      </c>
      <c r="C2464" s="1" t="str">
        <f aca="false">+'PLANTILLA PEDIDOS'!P2468</f>
        <v>ORTIZ SOLORZANO MARIA ERMELINDA</v>
      </c>
      <c r="D2464" s="1" t="str">
        <f aca="false">TEXT(+'PLANTILLA PEDIDOS'!Q2468,0)</f>
        <v>1000038146</v>
      </c>
      <c r="E2464" s="1" t="str">
        <f aca="false">TEXT(+'PLANTILLA PEDIDOS'!R2468,0)</f>
        <v>50640324</v>
      </c>
      <c r="F2464" s="1" t="str">
        <f aca="false">+'PLANTILLA PEDIDOS'!S2468</f>
        <v>EGU074</v>
      </c>
      <c r="G2464" s="1" t="str">
        <f aca="false">TEXT(+'PLANTILLA PEDIDOS'!T2468,0)</f>
        <v>814190655</v>
      </c>
      <c r="H2464" s="1" t="n">
        <f aca="false">+'PLANTILLA PEDIDOS'!U2468</f>
        <v>0</v>
      </c>
      <c r="I2464" s="1" t="str">
        <f aca="false">TEXT(+'PLANTILLA PEDIDOS'!V2468,0)</f>
        <v/>
      </c>
      <c r="J2464" s="1" t="str">
        <f aca="false">+'PLANTILLA PEDIDOS'!W2468</f>
        <v/>
      </c>
    </row>
    <row r="2465" customFormat="false" ht="13.8" hidden="false" customHeight="false" outlineLevel="0" collapsed="false">
      <c r="A2465" s="22" t="n">
        <f aca="false">+'PLANTILLA PEDIDOS'!$S$1</f>
        <v>45630</v>
      </c>
      <c r="B2465" s="1" t="str">
        <f aca="false">MID(+'PLANTILLA PEDIDOS'!O2469,1,4)</f>
        <v>7711</v>
      </c>
      <c r="C2465" s="1" t="str">
        <f aca="false">+'PLANTILLA PEDIDOS'!P2469</f>
        <v>ORTIZ SOLORZANO MARIA ERMELINDA</v>
      </c>
      <c r="D2465" s="1" t="str">
        <f aca="false">TEXT(+'PLANTILLA PEDIDOS'!Q2469,0)</f>
        <v>1000038146</v>
      </c>
      <c r="E2465" s="1" t="str">
        <f aca="false">TEXT(+'PLANTILLA PEDIDOS'!R2469,0)</f>
        <v>50640324</v>
      </c>
      <c r="F2465" s="1" t="str">
        <f aca="false">+'PLANTILLA PEDIDOS'!S2469</f>
        <v>EGU074</v>
      </c>
      <c r="G2465" s="1" t="str">
        <f aca="false">TEXT(+'PLANTILLA PEDIDOS'!T2469,0)</f>
        <v>814190655</v>
      </c>
      <c r="H2465" s="1" t="n">
        <f aca="false">+'PLANTILLA PEDIDOS'!U2469</f>
        <v>0</v>
      </c>
      <c r="I2465" s="1" t="str">
        <f aca="false">TEXT(+'PLANTILLA PEDIDOS'!V2469,0)</f>
        <v/>
      </c>
      <c r="J2465" s="1" t="str">
        <f aca="false">+'PLANTILLA PEDIDOS'!W2469</f>
        <v/>
      </c>
    </row>
    <row r="2466" customFormat="false" ht="13.8" hidden="false" customHeight="false" outlineLevel="0" collapsed="false">
      <c r="A2466" s="22" t="n">
        <f aca="false">+'PLANTILLA PEDIDOS'!$S$1</f>
        <v>45630</v>
      </c>
      <c r="B2466" s="1" t="str">
        <f aca="false">MID(+'PLANTILLA PEDIDOS'!O2470,1,4)</f>
        <v>7711</v>
      </c>
      <c r="C2466" s="1" t="str">
        <f aca="false">+'PLANTILLA PEDIDOS'!P2470</f>
        <v>ORTIZ SOLORZANO MARIA ERMELINDA</v>
      </c>
      <c r="D2466" s="1" t="str">
        <f aca="false">TEXT(+'PLANTILLA PEDIDOS'!Q2470,0)</f>
        <v>1000038146</v>
      </c>
      <c r="E2466" s="1" t="str">
        <f aca="false">TEXT(+'PLANTILLA PEDIDOS'!R2470,0)</f>
        <v>50640324</v>
      </c>
      <c r="F2466" s="1" t="str">
        <f aca="false">+'PLANTILLA PEDIDOS'!S2470</f>
        <v>EGU074</v>
      </c>
      <c r="G2466" s="1" t="str">
        <f aca="false">TEXT(+'PLANTILLA PEDIDOS'!T2470,0)</f>
        <v>814190655</v>
      </c>
      <c r="H2466" s="1" t="n">
        <f aca="false">+'PLANTILLA PEDIDOS'!U2470</f>
        <v>0</v>
      </c>
      <c r="I2466" s="1" t="str">
        <f aca="false">TEXT(+'PLANTILLA PEDIDOS'!V2470,0)</f>
        <v/>
      </c>
      <c r="J2466" s="1" t="str">
        <f aca="false">+'PLANTILLA PEDIDOS'!W2470</f>
        <v/>
      </c>
    </row>
    <row r="2467" customFormat="false" ht="13.8" hidden="false" customHeight="false" outlineLevel="0" collapsed="false">
      <c r="A2467" s="22" t="n">
        <f aca="false">+'PLANTILLA PEDIDOS'!$S$1</f>
        <v>45630</v>
      </c>
      <c r="B2467" s="1" t="str">
        <f aca="false">MID(+'PLANTILLA PEDIDOS'!O2471,1,4)</f>
        <v>7711</v>
      </c>
      <c r="C2467" s="1" t="str">
        <f aca="false">+'PLANTILLA PEDIDOS'!P2471</f>
        <v>ORTIZ SOLORZANO MARIA ERMELINDA</v>
      </c>
      <c r="D2467" s="1" t="str">
        <f aca="false">TEXT(+'PLANTILLA PEDIDOS'!Q2471,0)</f>
        <v>1000038146</v>
      </c>
      <c r="E2467" s="1" t="str">
        <f aca="false">TEXT(+'PLANTILLA PEDIDOS'!R2471,0)</f>
        <v>50640324</v>
      </c>
      <c r="F2467" s="1" t="str">
        <f aca="false">+'PLANTILLA PEDIDOS'!S2471</f>
        <v>EGU074</v>
      </c>
      <c r="G2467" s="1" t="str">
        <f aca="false">TEXT(+'PLANTILLA PEDIDOS'!T2471,0)</f>
        <v>814190655</v>
      </c>
      <c r="H2467" s="1" t="n">
        <f aca="false">+'PLANTILLA PEDIDOS'!U2471</f>
        <v>0</v>
      </c>
      <c r="I2467" s="1" t="str">
        <f aca="false">TEXT(+'PLANTILLA PEDIDOS'!V2471,0)</f>
        <v/>
      </c>
      <c r="J2467" s="1" t="str">
        <f aca="false">+'PLANTILLA PEDIDOS'!W2471</f>
        <v/>
      </c>
    </row>
    <row r="2468" customFormat="false" ht="13.8" hidden="false" customHeight="false" outlineLevel="0" collapsed="false">
      <c r="A2468" s="22" t="n">
        <f aca="false">+'PLANTILLA PEDIDOS'!$S$1</f>
        <v>45630</v>
      </c>
      <c r="B2468" s="1" t="str">
        <f aca="false">MID(+'PLANTILLA PEDIDOS'!O2472,1,4)</f>
        <v>7711</v>
      </c>
      <c r="C2468" s="1" t="str">
        <f aca="false">+'PLANTILLA PEDIDOS'!P2472</f>
        <v>ORTIZ SOLORZANO MARIA ERMELINDA</v>
      </c>
      <c r="D2468" s="1" t="str">
        <f aca="false">TEXT(+'PLANTILLA PEDIDOS'!Q2472,0)</f>
        <v>1000038146</v>
      </c>
      <c r="E2468" s="1" t="str">
        <f aca="false">TEXT(+'PLANTILLA PEDIDOS'!R2472,0)</f>
        <v>50640324</v>
      </c>
      <c r="F2468" s="1" t="str">
        <f aca="false">+'PLANTILLA PEDIDOS'!S2472</f>
        <v>EGU074</v>
      </c>
      <c r="G2468" s="1" t="str">
        <f aca="false">TEXT(+'PLANTILLA PEDIDOS'!T2472,0)</f>
        <v>814190655</v>
      </c>
      <c r="H2468" s="1" t="n">
        <f aca="false">+'PLANTILLA PEDIDOS'!U2472</f>
        <v>0</v>
      </c>
      <c r="I2468" s="1" t="str">
        <f aca="false">TEXT(+'PLANTILLA PEDIDOS'!V2472,0)</f>
        <v/>
      </c>
      <c r="J2468" s="1" t="str">
        <f aca="false">+'PLANTILLA PEDIDOS'!W2472</f>
        <v/>
      </c>
    </row>
    <row r="2469" customFormat="false" ht="13.8" hidden="false" customHeight="false" outlineLevel="0" collapsed="false">
      <c r="A2469" s="22" t="n">
        <f aca="false">+'PLANTILLA PEDIDOS'!$S$1</f>
        <v>45630</v>
      </c>
      <c r="B2469" s="1" t="str">
        <f aca="false">MID(+'PLANTILLA PEDIDOS'!O2473,1,4)</f>
        <v>7711</v>
      </c>
      <c r="C2469" s="1" t="str">
        <f aca="false">+'PLANTILLA PEDIDOS'!P2473</f>
        <v>ORTIZ SOLORZANO MARIA ERMELINDA</v>
      </c>
      <c r="D2469" s="1" t="str">
        <f aca="false">TEXT(+'PLANTILLA PEDIDOS'!Q2473,0)</f>
        <v>1000038146</v>
      </c>
      <c r="E2469" s="1" t="str">
        <f aca="false">TEXT(+'PLANTILLA PEDIDOS'!R2473,0)</f>
        <v>50640324</v>
      </c>
      <c r="F2469" s="1" t="str">
        <f aca="false">+'PLANTILLA PEDIDOS'!S2473</f>
        <v>EGU074</v>
      </c>
      <c r="G2469" s="1" t="str">
        <f aca="false">TEXT(+'PLANTILLA PEDIDOS'!T2473,0)</f>
        <v>814190655</v>
      </c>
      <c r="H2469" s="1" t="n">
        <f aca="false">+'PLANTILLA PEDIDOS'!U2473</f>
        <v>0</v>
      </c>
      <c r="I2469" s="1" t="str">
        <f aca="false">TEXT(+'PLANTILLA PEDIDOS'!V2473,0)</f>
        <v/>
      </c>
      <c r="J2469" s="1" t="str">
        <f aca="false">+'PLANTILLA PEDIDOS'!W2473</f>
        <v/>
      </c>
    </row>
    <row r="2470" customFormat="false" ht="13.8" hidden="false" customHeight="false" outlineLevel="0" collapsed="false">
      <c r="A2470" s="22" t="n">
        <f aca="false">+'PLANTILLA PEDIDOS'!$S$1</f>
        <v>45630</v>
      </c>
      <c r="B2470" s="1" t="str">
        <f aca="false">MID(+'PLANTILLA PEDIDOS'!O2474,1,4)</f>
        <v>7711</v>
      </c>
      <c r="C2470" s="1" t="str">
        <f aca="false">+'PLANTILLA PEDIDOS'!P2474</f>
        <v>ORTIZ SOLORZANO MARIA ERMELINDA</v>
      </c>
      <c r="D2470" s="1" t="str">
        <f aca="false">TEXT(+'PLANTILLA PEDIDOS'!Q2474,0)</f>
        <v>1000038146</v>
      </c>
      <c r="E2470" s="1" t="str">
        <f aca="false">TEXT(+'PLANTILLA PEDIDOS'!R2474,0)</f>
        <v>50640324</v>
      </c>
      <c r="F2470" s="1" t="str">
        <f aca="false">+'PLANTILLA PEDIDOS'!S2474</f>
        <v>EGU074</v>
      </c>
      <c r="G2470" s="1" t="str">
        <f aca="false">TEXT(+'PLANTILLA PEDIDOS'!T2474,0)</f>
        <v>814190655</v>
      </c>
      <c r="H2470" s="1" t="n">
        <f aca="false">+'PLANTILLA PEDIDOS'!U2474</f>
        <v>0</v>
      </c>
      <c r="I2470" s="1" t="str">
        <f aca="false">TEXT(+'PLANTILLA PEDIDOS'!V2474,0)</f>
        <v/>
      </c>
      <c r="J2470" s="1" t="str">
        <f aca="false">+'PLANTILLA PEDIDOS'!W2474</f>
        <v/>
      </c>
    </row>
    <row r="2471" customFormat="false" ht="13.8" hidden="false" customHeight="false" outlineLevel="0" collapsed="false">
      <c r="A2471" s="22" t="n">
        <f aca="false">+'PLANTILLA PEDIDOS'!$S$1</f>
        <v>45630</v>
      </c>
      <c r="B2471" s="1" t="str">
        <f aca="false">MID(+'PLANTILLA PEDIDOS'!O2475,1,4)</f>
        <v>7711</v>
      </c>
      <c r="C2471" s="1" t="str">
        <f aca="false">+'PLANTILLA PEDIDOS'!P2475</f>
        <v>ORTIZ SOLORZANO MARIA ERMELINDA</v>
      </c>
      <c r="D2471" s="1" t="str">
        <f aca="false">TEXT(+'PLANTILLA PEDIDOS'!Q2475,0)</f>
        <v>1000038146</v>
      </c>
      <c r="E2471" s="1" t="str">
        <f aca="false">TEXT(+'PLANTILLA PEDIDOS'!R2475,0)</f>
        <v>50640324</v>
      </c>
      <c r="F2471" s="1" t="str">
        <f aca="false">+'PLANTILLA PEDIDOS'!S2475</f>
        <v>EGU077</v>
      </c>
      <c r="G2471" s="1" t="str">
        <f aca="false">TEXT(+'PLANTILLA PEDIDOS'!T2475,0)</f>
        <v>814190655</v>
      </c>
      <c r="H2471" s="1" t="n">
        <f aca="false">+'PLANTILLA PEDIDOS'!U2475</f>
        <v>0</v>
      </c>
      <c r="I2471" s="1" t="str">
        <f aca="false">TEXT(+'PLANTILLA PEDIDOS'!V2475,0)</f>
        <v/>
      </c>
      <c r="J2471" s="1" t="str">
        <f aca="false">+'PLANTILLA PEDIDOS'!W2475</f>
        <v/>
      </c>
    </row>
    <row r="2472" customFormat="false" ht="13.8" hidden="false" customHeight="false" outlineLevel="0" collapsed="false">
      <c r="A2472" s="22" t="n">
        <f aca="false">+'PLANTILLA PEDIDOS'!$S$1</f>
        <v>45630</v>
      </c>
      <c r="B2472" s="1" t="str">
        <f aca="false">MID(+'PLANTILLA PEDIDOS'!O2476,1,4)</f>
        <v>7711</v>
      </c>
      <c r="C2472" s="1" t="str">
        <f aca="false">+'PLANTILLA PEDIDOS'!P2476</f>
        <v>ORTIZ SOLORZANO MARIA ERMELINDA</v>
      </c>
      <c r="D2472" s="1" t="str">
        <f aca="false">TEXT(+'PLANTILLA PEDIDOS'!Q2476,0)</f>
        <v>1000038146</v>
      </c>
      <c r="E2472" s="1" t="str">
        <f aca="false">TEXT(+'PLANTILLA PEDIDOS'!R2476,0)</f>
        <v>50640324</v>
      </c>
      <c r="F2472" s="1" t="str">
        <f aca="false">+'PLANTILLA PEDIDOS'!S2476</f>
        <v>EGU077</v>
      </c>
      <c r="G2472" s="1" t="str">
        <f aca="false">TEXT(+'PLANTILLA PEDIDOS'!T2476,0)</f>
        <v>814190655</v>
      </c>
      <c r="H2472" s="1" t="n">
        <f aca="false">+'PLANTILLA PEDIDOS'!U2476</f>
        <v>0</v>
      </c>
      <c r="I2472" s="1" t="str">
        <f aca="false">TEXT(+'PLANTILLA PEDIDOS'!V2476,0)</f>
        <v/>
      </c>
      <c r="J2472" s="1" t="str">
        <f aca="false">+'PLANTILLA PEDIDOS'!W2476</f>
        <v/>
      </c>
    </row>
    <row r="2473" customFormat="false" ht="13.8" hidden="false" customHeight="false" outlineLevel="0" collapsed="false">
      <c r="A2473" s="22" t="n">
        <f aca="false">+'PLANTILLA PEDIDOS'!$S$1</f>
        <v>45630</v>
      </c>
      <c r="B2473" s="1" t="str">
        <f aca="false">MID(+'PLANTILLA PEDIDOS'!O2477,1,4)</f>
        <v>7711</v>
      </c>
      <c r="C2473" s="1" t="str">
        <f aca="false">+'PLANTILLA PEDIDOS'!P2477</f>
        <v>COELLAR DELGADO EVA DEL ROCIO</v>
      </c>
      <c r="D2473" s="1" t="str">
        <f aca="false">TEXT(+'PLANTILLA PEDIDOS'!Q2477,0)</f>
        <v>1000057602</v>
      </c>
      <c r="E2473" s="1" t="str">
        <f aca="false">TEXT(+'PLANTILLA PEDIDOS'!R2477,0)</f>
        <v>50640324</v>
      </c>
      <c r="F2473" s="1" t="str">
        <f aca="false">+'PLANTILLA PEDIDOS'!S2477</f>
        <v>EGU077</v>
      </c>
      <c r="G2473" s="1" t="str">
        <f aca="false">TEXT(+'PLANTILLA PEDIDOS'!T2477,0)</f>
        <v>814190655</v>
      </c>
      <c r="H2473" s="1" t="n">
        <f aca="false">+'PLANTILLA PEDIDOS'!U2477</f>
        <v>0</v>
      </c>
      <c r="I2473" s="1" t="str">
        <f aca="false">TEXT(+'PLANTILLA PEDIDOS'!V2477,0)</f>
        <v/>
      </c>
      <c r="J2473" s="1" t="str">
        <f aca="false">+'PLANTILLA PEDIDOS'!W2477</f>
        <v/>
      </c>
    </row>
    <row r="2474" customFormat="false" ht="13.8" hidden="false" customHeight="false" outlineLevel="0" collapsed="false">
      <c r="A2474" s="22" t="n">
        <f aca="false">+'PLANTILLA PEDIDOS'!$S$1</f>
        <v>45630</v>
      </c>
      <c r="B2474" s="1" t="str">
        <f aca="false">MID(+'PLANTILLA PEDIDOS'!O2478,1,4)</f>
        <v>7711</v>
      </c>
      <c r="C2474" s="1" t="str">
        <f aca="false">+'PLANTILLA PEDIDOS'!P2478</f>
        <v>COELLAR DELGADO EVA DEL ROCIO</v>
      </c>
      <c r="D2474" s="1" t="str">
        <f aca="false">TEXT(+'PLANTILLA PEDIDOS'!Q2478,0)</f>
        <v>1000057602</v>
      </c>
      <c r="E2474" s="1" t="str">
        <f aca="false">TEXT(+'PLANTILLA PEDIDOS'!R2478,0)</f>
        <v>50640324</v>
      </c>
      <c r="F2474" s="1" t="str">
        <f aca="false">+'PLANTILLA PEDIDOS'!S2478</f>
        <v>EGU077</v>
      </c>
      <c r="G2474" s="1" t="str">
        <f aca="false">TEXT(+'PLANTILLA PEDIDOS'!T2478,0)</f>
        <v>814190655</v>
      </c>
      <c r="H2474" s="1" t="n">
        <f aca="false">+'PLANTILLA PEDIDOS'!U2478</f>
        <v>0</v>
      </c>
      <c r="I2474" s="1" t="str">
        <f aca="false">TEXT(+'PLANTILLA PEDIDOS'!V2478,0)</f>
        <v/>
      </c>
      <c r="J2474" s="1" t="str">
        <f aca="false">+'PLANTILLA PEDIDOS'!W2478</f>
        <v/>
      </c>
    </row>
    <row r="2475" customFormat="false" ht="13.8" hidden="false" customHeight="false" outlineLevel="0" collapsed="false">
      <c r="A2475" s="22" t="n">
        <f aca="false">+'PLANTILLA PEDIDOS'!$S$1</f>
        <v>45630</v>
      </c>
      <c r="B2475" s="1" t="str">
        <f aca="false">MID(+'PLANTILLA PEDIDOS'!O2479,1,4)</f>
        <v>7711</v>
      </c>
      <c r="C2475" s="1" t="str">
        <f aca="false">+'PLANTILLA PEDIDOS'!P2479</f>
        <v>COELLAR DELGADO EVA DEL ROCIO</v>
      </c>
      <c r="D2475" s="1" t="str">
        <f aca="false">TEXT(+'PLANTILLA PEDIDOS'!Q2479,0)</f>
        <v>1000057602</v>
      </c>
      <c r="E2475" s="1" t="str">
        <f aca="false">TEXT(+'PLANTILLA PEDIDOS'!R2479,0)</f>
        <v>50640324</v>
      </c>
      <c r="F2475" s="1" t="str">
        <f aca="false">+'PLANTILLA PEDIDOS'!S2479</f>
        <v>EGU077</v>
      </c>
      <c r="G2475" s="1" t="str">
        <f aca="false">TEXT(+'PLANTILLA PEDIDOS'!T2479,0)</f>
        <v>814190653</v>
      </c>
      <c r="H2475" s="1" t="n">
        <f aca="false">+'PLANTILLA PEDIDOS'!U2479</f>
        <v>0</v>
      </c>
      <c r="I2475" s="1" t="str">
        <f aca="false">TEXT(+'PLANTILLA PEDIDOS'!V2479,0)</f>
        <v/>
      </c>
      <c r="J2475" s="1" t="str">
        <f aca="false">+'PLANTILLA PEDIDOS'!W2479</f>
        <v/>
      </c>
    </row>
    <row r="2476" customFormat="false" ht="13.8" hidden="false" customHeight="false" outlineLevel="0" collapsed="false">
      <c r="A2476" s="22" t="n">
        <f aca="false">+'PLANTILLA PEDIDOS'!$S$1</f>
        <v>45630</v>
      </c>
      <c r="B2476" s="1" t="str">
        <f aca="false">MID(+'PLANTILLA PEDIDOS'!O2480,1,4)</f>
        <v>7711</v>
      </c>
      <c r="C2476" s="1" t="str">
        <f aca="false">+'PLANTILLA PEDIDOS'!P2480</f>
        <v>COELLAR DELGADO EVA DEL ROCIO</v>
      </c>
      <c r="D2476" s="1" t="str">
        <f aca="false">TEXT(+'PLANTILLA PEDIDOS'!Q2480,0)</f>
        <v>1000057602</v>
      </c>
      <c r="E2476" s="1" t="str">
        <f aca="false">TEXT(+'PLANTILLA PEDIDOS'!R2480,0)</f>
        <v>50640324</v>
      </c>
      <c r="F2476" s="1" t="str">
        <f aca="false">+'PLANTILLA PEDIDOS'!S2480</f>
        <v>EGU077</v>
      </c>
      <c r="G2476" s="1" t="str">
        <f aca="false">TEXT(+'PLANTILLA PEDIDOS'!T2480,0)</f>
        <v>814190653</v>
      </c>
      <c r="H2476" s="1" t="n">
        <f aca="false">+'PLANTILLA PEDIDOS'!U2480</f>
        <v>0</v>
      </c>
      <c r="I2476" s="1" t="str">
        <f aca="false">TEXT(+'PLANTILLA PEDIDOS'!V2480,0)</f>
        <v/>
      </c>
      <c r="J2476" s="1" t="str">
        <f aca="false">+'PLANTILLA PEDIDOS'!W2480</f>
        <v/>
      </c>
    </row>
    <row r="2477" customFormat="false" ht="13.8" hidden="false" customHeight="false" outlineLevel="0" collapsed="false">
      <c r="A2477" s="22" t="n">
        <f aca="false">+'PLANTILLA PEDIDOS'!$S$1</f>
        <v>45630</v>
      </c>
      <c r="B2477" s="1" t="str">
        <f aca="false">MID(+'PLANTILLA PEDIDOS'!O2481,1,4)</f>
        <v>7711</v>
      </c>
      <c r="C2477" s="1" t="str">
        <f aca="false">+'PLANTILLA PEDIDOS'!P2481</f>
        <v>COELLAR DELGADO EVA DEL ROCIO</v>
      </c>
      <c r="D2477" s="1" t="str">
        <f aca="false">TEXT(+'PLANTILLA PEDIDOS'!Q2481,0)</f>
        <v>1000057602</v>
      </c>
      <c r="E2477" s="1" t="str">
        <f aca="false">TEXT(+'PLANTILLA PEDIDOS'!R2481,0)</f>
        <v>50640324</v>
      </c>
      <c r="F2477" s="1" t="str">
        <f aca="false">+'PLANTILLA PEDIDOS'!S2481</f>
        <v>EGU077</v>
      </c>
      <c r="G2477" s="1" t="str">
        <f aca="false">TEXT(+'PLANTILLA PEDIDOS'!T2481,0)</f>
        <v>814190653</v>
      </c>
      <c r="H2477" s="1" t="n">
        <f aca="false">+'PLANTILLA PEDIDOS'!U2481</f>
        <v>0</v>
      </c>
      <c r="I2477" s="1" t="str">
        <f aca="false">TEXT(+'PLANTILLA PEDIDOS'!V2481,0)</f>
        <v/>
      </c>
      <c r="J2477" s="1" t="str">
        <f aca="false">+'PLANTILLA PEDIDOS'!W2481</f>
        <v/>
      </c>
    </row>
    <row r="2478" customFormat="false" ht="13.8" hidden="false" customHeight="false" outlineLevel="0" collapsed="false">
      <c r="A2478" s="22" t="n">
        <f aca="false">+'PLANTILLA PEDIDOS'!$S$1</f>
        <v>45630</v>
      </c>
      <c r="B2478" s="1" t="str">
        <f aca="false">MID(+'PLANTILLA PEDIDOS'!O2482,1,4)</f>
        <v>7711</v>
      </c>
      <c r="C2478" s="1" t="str">
        <f aca="false">+'PLANTILLA PEDIDOS'!P2482</f>
        <v>COELLAR DELGADO EVA DEL ROCIO</v>
      </c>
      <c r="D2478" s="1" t="str">
        <f aca="false">TEXT(+'PLANTILLA PEDIDOS'!Q2482,0)</f>
        <v>1000057602</v>
      </c>
      <c r="E2478" s="1" t="str">
        <f aca="false">TEXT(+'PLANTILLA PEDIDOS'!R2482,0)</f>
        <v>50640324</v>
      </c>
      <c r="F2478" s="1" t="str">
        <f aca="false">+'PLANTILLA PEDIDOS'!S2482</f>
        <v>EGU077</v>
      </c>
      <c r="G2478" s="1" t="str">
        <f aca="false">TEXT(+'PLANTILLA PEDIDOS'!T2482,0)</f>
        <v>814190653</v>
      </c>
      <c r="H2478" s="1" t="n">
        <f aca="false">+'PLANTILLA PEDIDOS'!U2482</f>
        <v>0</v>
      </c>
      <c r="I2478" s="1" t="str">
        <f aca="false">TEXT(+'PLANTILLA PEDIDOS'!V2482,0)</f>
        <v/>
      </c>
      <c r="J2478" s="1" t="str">
        <f aca="false">+'PLANTILLA PEDIDOS'!W2482</f>
        <v/>
      </c>
    </row>
    <row r="2479" customFormat="false" ht="13.8" hidden="false" customHeight="false" outlineLevel="0" collapsed="false">
      <c r="A2479" s="22" t="n">
        <f aca="false">+'PLANTILLA PEDIDOS'!$S$1</f>
        <v>45630</v>
      </c>
      <c r="B2479" s="1" t="str">
        <f aca="false">MID(+'PLANTILLA PEDIDOS'!O2483,1,4)</f>
        <v>7711</v>
      </c>
      <c r="C2479" s="1" t="str">
        <f aca="false">+'PLANTILLA PEDIDOS'!P2483</f>
        <v>COELLAR DELGADO EVA DEL ROCIO</v>
      </c>
      <c r="D2479" s="1" t="str">
        <f aca="false">TEXT(+'PLANTILLA PEDIDOS'!Q2483,0)</f>
        <v>1000057602</v>
      </c>
      <c r="E2479" s="1" t="str">
        <f aca="false">TEXT(+'PLANTILLA PEDIDOS'!R2483,0)</f>
        <v>50640324</v>
      </c>
      <c r="F2479" s="1" t="str">
        <f aca="false">+'PLANTILLA PEDIDOS'!S2483</f>
        <v>EGU077</v>
      </c>
      <c r="G2479" s="1" t="str">
        <f aca="false">TEXT(+'PLANTILLA PEDIDOS'!T2483,0)</f>
        <v>814190653</v>
      </c>
      <c r="H2479" s="1" t="n">
        <f aca="false">+'PLANTILLA PEDIDOS'!U2483</f>
        <v>0</v>
      </c>
      <c r="I2479" s="1" t="str">
        <f aca="false">TEXT(+'PLANTILLA PEDIDOS'!V2483,0)</f>
        <v/>
      </c>
      <c r="J2479" s="1" t="str">
        <f aca="false">+'PLANTILLA PEDIDOS'!W2483</f>
        <v/>
      </c>
    </row>
    <row r="2480" customFormat="false" ht="13.8" hidden="false" customHeight="false" outlineLevel="0" collapsed="false">
      <c r="A2480" s="22" t="n">
        <f aca="false">+'PLANTILLA PEDIDOS'!$S$1</f>
        <v>45630</v>
      </c>
      <c r="B2480" s="1" t="str">
        <f aca="false">MID(+'PLANTILLA PEDIDOS'!O2484,1,4)</f>
        <v>7711</v>
      </c>
      <c r="C2480" s="1" t="str">
        <f aca="false">+'PLANTILLA PEDIDOS'!P2484</f>
        <v>COELLAR DELGADO EVA DEL ROCIO</v>
      </c>
      <c r="D2480" s="1" t="str">
        <f aca="false">TEXT(+'PLANTILLA PEDIDOS'!Q2484,0)</f>
        <v>1000057602</v>
      </c>
      <c r="E2480" s="1" t="str">
        <f aca="false">TEXT(+'PLANTILLA PEDIDOS'!R2484,0)</f>
        <v>50640324</v>
      </c>
      <c r="F2480" s="1" t="str">
        <f aca="false">+'PLANTILLA PEDIDOS'!S2484</f>
        <v>EGU077</v>
      </c>
      <c r="G2480" s="1" t="str">
        <f aca="false">TEXT(+'PLANTILLA PEDIDOS'!T2484,0)</f>
        <v>814190653</v>
      </c>
      <c r="H2480" s="1" t="n">
        <f aca="false">+'PLANTILLA PEDIDOS'!U2484</f>
        <v>0</v>
      </c>
      <c r="I2480" s="1" t="str">
        <f aca="false">TEXT(+'PLANTILLA PEDIDOS'!V2484,0)</f>
        <v/>
      </c>
      <c r="J2480" s="1" t="str">
        <f aca="false">+'PLANTILLA PEDIDOS'!W2484</f>
        <v/>
      </c>
    </row>
    <row r="2481" customFormat="false" ht="13.8" hidden="false" customHeight="false" outlineLevel="0" collapsed="false">
      <c r="A2481" s="22" t="n">
        <f aca="false">+'PLANTILLA PEDIDOS'!$S$1</f>
        <v>45630</v>
      </c>
      <c r="B2481" s="1" t="str">
        <f aca="false">MID(+'PLANTILLA PEDIDOS'!O2485,1,4)</f>
        <v>7711</v>
      </c>
      <c r="C2481" s="1" t="str">
        <f aca="false">+'PLANTILLA PEDIDOS'!P2485</f>
        <v>COELLAR DELGADO EVA DEL ROCIO</v>
      </c>
      <c r="D2481" s="1" t="str">
        <f aca="false">TEXT(+'PLANTILLA PEDIDOS'!Q2485,0)</f>
        <v>1000057602</v>
      </c>
      <c r="E2481" s="1" t="str">
        <f aca="false">TEXT(+'PLANTILLA PEDIDOS'!R2485,0)</f>
        <v>50640324</v>
      </c>
      <c r="F2481" s="1" t="str">
        <f aca="false">+'PLANTILLA PEDIDOS'!S2485</f>
        <v>EGU077</v>
      </c>
      <c r="G2481" s="1" t="str">
        <f aca="false">TEXT(+'PLANTILLA PEDIDOS'!T2485,0)</f>
        <v>814190653</v>
      </c>
      <c r="H2481" s="1" t="n">
        <f aca="false">+'PLANTILLA PEDIDOS'!U2485</f>
        <v>0</v>
      </c>
      <c r="I2481" s="1" t="str">
        <f aca="false">TEXT(+'PLANTILLA PEDIDOS'!V2485,0)</f>
        <v/>
      </c>
      <c r="J2481" s="1" t="str">
        <f aca="false">+'PLANTILLA PEDIDOS'!W2485</f>
        <v/>
      </c>
    </row>
    <row r="2482" customFormat="false" ht="13.8" hidden="false" customHeight="false" outlineLevel="0" collapsed="false">
      <c r="A2482" s="22" t="n">
        <f aca="false">+'PLANTILLA PEDIDOS'!$S$1</f>
        <v>45630</v>
      </c>
      <c r="B2482" s="1" t="str">
        <f aca="false">MID(+'PLANTILLA PEDIDOS'!O2486,1,4)</f>
        <v>7711</v>
      </c>
      <c r="C2482" s="1" t="str">
        <f aca="false">+'PLANTILLA PEDIDOS'!P2486</f>
        <v>COELLAR DELGADO EVA DEL ROCIO</v>
      </c>
      <c r="D2482" s="1" t="str">
        <f aca="false">TEXT(+'PLANTILLA PEDIDOS'!Q2486,0)</f>
        <v>1000057602</v>
      </c>
      <c r="E2482" s="1" t="str">
        <f aca="false">TEXT(+'PLANTILLA PEDIDOS'!R2486,0)</f>
        <v>50640324</v>
      </c>
      <c r="F2482" s="1" t="str">
        <f aca="false">+'PLANTILLA PEDIDOS'!S2486</f>
        <v>EGU077</v>
      </c>
      <c r="G2482" s="1" t="str">
        <f aca="false">TEXT(+'PLANTILLA PEDIDOS'!T2486,0)</f>
        <v>814190653</v>
      </c>
      <c r="H2482" s="1" t="n">
        <f aca="false">+'PLANTILLA PEDIDOS'!U2486</f>
        <v>0</v>
      </c>
      <c r="I2482" s="1" t="str">
        <f aca="false">TEXT(+'PLANTILLA PEDIDOS'!V2486,0)</f>
        <v/>
      </c>
      <c r="J2482" s="1" t="str">
        <f aca="false">+'PLANTILLA PEDIDOS'!W2486</f>
        <v/>
      </c>
    </row>
    <row r="2483" customFormat="false" ht="13.8" hidden="false" customHeight="false" outlineLevel="0" collapsed="false">
      <c r="A2483" s="22" t="n">
        <f aca="false">+'PLANTILLA PEDIDOS'!$S$1</f>
        <v>45630</v>
      </c>
      <c r="B2483" s="1" t="str">
        <f aca="false">MID(+'PLANTILLA PEDIDOS'!O2487,1,4)</f>
        <v>7711</v>
      </c>
      <c r="C2483" s="1" t="str">
        <f aca="false">+'PLANTILLA PEDIDOS'!P2487</f>
        <v>COELLAR DELGADO EVA DEL ROCIO</v>
      </c>
      <c r="D2483" s="1" t="str">
        <f aca="false">TEXT(+'PLANTILLA PEDIDOS'!Q2487,0)</f>
        <v>1000057602</v>
      </c>
      <c r="E2483" s="1" t="str">
        <f aca="false">TEXT(+'PLANTILLA PEDIDOS'!R2487,0)</f>
        <v>50640324</v>
      </c>
      <c r="F2483" s="1" t="str">
        <f aca="false">+'PLANTILLA PEDIDOS'!S2487</f>
        <v>EGU077</v>
      </c>
      <c r="G2483" s="1" t="str">
        <f aca="false">TEXT(+'PLANTILLA PEDIDOS'!T2487,0)</f>
        <v>814190653</v>
      </c>
      <c r="H2483" s="1" t="n">
        <f aca="false">+'PLANTILLA PEDIDOS'!U2487</f>
        <v>1</v>
      </c>
      <c r="I2483" s="1" t="str">
        <f aca="false">TEXT(+'PLANTILLA PEDIDOS'!V2487,0)</f>
        <v>5701</v>
      </c>
      <c r="J2483" s="1" t="n">
        <f aca="false">+'PLANTILLA PEDIDOS'!W2487</f>
        <v>1</v>
      </c>
    </row>
    <row r="2484" customFormat="false" ht="13.8" hidden="false" customHeight="false" outlineLevel="0" collapsed="false">
      <c r="A2484" s="22" t="n">
        <f aca="false">+'PLANTILLA PEDIDOS'!$S$1</f>
        <v>45630</v>
      </c>
      <c r="B2484" s="1" t="str">
        <f aca="false">MID(+'PLANTILLA PEDIDOS'!O2488,1,4)</f>
        <v>7711</v>
      </c>
      <c r="C2484" s="1" t="str">
        <f aca="false">+'PLANTILLA PEDIDOS'!P2488</f>
        <v>COELLAR DELGADO EVA DEL ROCIO</v>
      </c>
      <c r="D2484" s="1" t="str">
        <f aca="false">TEXT(+'PLANTILLA PEDIDOS'!Q2488,0)</f>
        <v>1000057602</v>
      </c>
      <c r="E2484" s="1" t="str">
        <f aca="false">TEXT(+'PLANTILLA PEDIDOS'!R2488,0)</f>
        <v>50640324</v>
      </c>
      <c r="F2484" s="1" t="str">
        <f aca="false">+'PLANTILLA PEDIDOS'!S2488</f>
        <v>EGU077</v>
      </c>
      <c r="G2484" s="1" t="str">
        <f aca="false">TEXT(+'PLANTILLA PEDIDOS'!T2488,0)</f>
        <v>814190653</v>
      </c>
      <c r="H2484" s="1" t="n">
        <f aca="false">+'PLANTILLA PEDIDOS'!U2488</f>
        <v>0</v>
      </c>
      <c r="I2484" s="1" t="str">
        <f aca="false">TEXT(+'PLANTILLA PEDIDOS'!V2488,0)</f>
        <v/>
      </c>
      <c r="J2484" s="1" t="str">
        <f aca="false">+'PLANTILLA PEDIDOS'!W2488</f>
        <v/>
      </c>
    </row>
    <row r="2485" customFormat="false" ht="13.8" hidden="false" customHeight="false" outlineLevel="0" collapsed="false">
      <c r="A2485" s="22" t="n">
        <f aca="false">+'PLANTILLA PEDIDOS'!$S$1</f>
        <v>45630</v>
      </c>
      <c r="B2485" s="1" t="str">
        <f aca="false">MID(+'PLANTILLA PEDIDOS'!O2489,1,4)</f>
        <v>7711</v>
      </c>
      <c r="C2485" s="1" t="str">
        <f aca="false">+'PLANTILLA PEDIDOS'!P2489</f>
        <v>COELLAR DELGADO EVA DEL ROCIO</v>
      </c>
      <c r="D2485" s="1" t="str">
        <f aca="false">TEXT(+'PLANTILLA PEDIDOS'!Q2489,0)</f>
        <v>1000057602</v>
      </c>
      <c r="E2485" s="1" t="str">
        <f aca="false">TEXT(+'PLANTILLA PEDIDOS'!R2489,0)</f>
        <v>50640324</v>
      </c>
      <c r="F2485" s="1" t="str">
        <f aca="false">+'PLANTILLA PEDIDOS'!S2489</f>
        <v>EGU077</v>
      </c>
      <c r="G2485" s="1" t="str">
        <f aca="false">TEXT(+'PLANTILLA PEDIDOS'!T2489,0)</f>
        <v>814190653</v>
      </c>
      <c r="H2485" s="1" t="n">
        <f aca="false">+'PLANTILLA PEDIDOS'!U2489</f>
        <v>0</v>
      </c>
      <c r="I2485" s="1" t="str">
        <f aca="false">TEXT(+'PLANTILLA PEDIDOS'!V2489,0)</f>
        <v/>
      </c>
      <c r="J2485" s="1" t="str">
        <f aca="false">+'PLANTILLA PEDIDOS'!W2489</f>
        <v/>
      </c>
    </row>
    <row r="2486" customFormat="false" ht="13.8" hidden="false" customHeight="false" outlineLevel="0" collapsed="false">
      <c r="A2486" s="22" t="n">
        <f aca="false">+'PLANTILLA PEDIDOS'!$S$1</f>
        <v>45630</v>
      </c>
      <c r="B2486" s="1" t="str">
        <f aca="false">MID(+'PLANTILLA PEDIDOS'!O2490,1,4)</f>
        <v>7711</v>
      </c>
      <c r="C2486" s="1" t="str">
        <f aca="false">+'PLANTILLA PEDIDOS'!P2490</f>
        <v>COELLAR DELGADO EVA DEL ROCIO</v>
      </c>
      <c r="D2486" s="1" t="str">
        <f aca="false">TEXT(+'PLANTILLA PEDIDOS'!Q2490,0)</f>
        <v>1000057602</v>
      </c>
      <c r="E2486" s="1" t="str">
        <f aca="false">TEXT(+'PLANTILLA PEDIDOS'!R2490,0)</f>
        <v>50640324</v>
      </c>
      <c r="F2486" s="1" t="str">
        <f aca="false">+'PLANTILLA PEDIDOS'!S2490</f>
        <v>EGU077</v>
      </c>
      <c r="G2486" s="1" t="str">
        <f aca="false">TEXT(+'PLANTILLA PEDIDOS'!T2490,0)</f>
        <v>814190653</v>
      </c>
      <c r="H2486" s="1" t="n">
        <f aca="false">+'PLANTILLA PEDIDOS'!U2490</f>
        <v>0</v>
      </c>
      <c r="I2486" s="1" t="str">
        <f aca="false">TEXT(+'PLANTILLA PEDIDOS'!V2490,0)</f>
        <v/>
      </c>
      <c r="J2486" s="1" t="str">
        <f aca="false">+'PLANTILLA PEDIDOS'!W2490</f>
        <v/>
      </c>
    </row>
    <row r="2487" customFormat="false" ht="13.8" hidden="false" customHeight="false" outlineLevel="0" collapsed="false">
      <c r="A2487" s="22" t="n">
        <f aca="false">+'PLANTILLA PEDIDOS'!$S$1</f>
        <v>45630</v>
      </c>
      <c r="B2487" s="1" t="str">
        <f aca="false">MID(+'PLANTILLA PEDIDOS'!O2491,1,4)</f>
        <v>7711</v>
      </c>
      <c r="C2487" s="1" t="str">
        <f aca="false">+'PLANTILLA PEDIDOS'!P2491</f>
        <v>COELLAR DELGADO EVA DEL ROCIO</v>
      </c>
      <c r="D2487" s="1" t="str">
        <f aca="false">TEXT(+'PLANTILLA PEDIDOS'!Q2491,0)</f>
        <v>1000057602</v>
      </c>
      <c r="E2487" s="1" t="str">
        <f aca="false">TEXT(+'PLANTILLA PEDIDOS'!R2491,0)</f>
        <v>50640324</v>
      </c>
      <c r="F2487" s="1" t="str">
        <f aca="false">+'PLANTILLA PEDIDOS'!S2491</f>
        <v>EGU077</v>
      </c>
      <c r="G2487" s="1" t="str">
        <f aca="false">TEXT(+'PLANTILLA PEDIDOS'!T2491,0)</f>
        <v>814190653</v>
      </c>
      <c r="H2487" s="1" t="n">
        <f aca="false">+'PLANTILLA PEDIDOS'!U2491</f>
        <v>0</v>
      </c>
      <c r="I2487" s="1" t="str">
        <f aca="false">TEXT(+'PLANTILLA PEDIDOS'!V2491,0)</f>
        <v/>
      </c>
      <c r="J2487" s="1" t="str">
        <f aca="false">+'PLANTILLA PEDIDOS'!W2491</f>
        <v/>
      </c>
    </row>
    <row r="2488" customFormat="false" ht="13.8" hidden="false" customHeight="false" outlineLevel="0" collapsed="false">
      <c r="A2488" s="22" t="n">
        <f aca="false">+'PLANTILLA PEDIDOS'!$S$1</f>
        <v>45630</v>
      </c>
      <c r="B2488" s="1" t="str">
        <f aca="false">MID(+'PLANTILLA PEDIDOS'!O2492,1,4)</f>
        <v>7711</v>
      </c>
      <c r="C2488" s="1" t="str">
        <f aca="false">+'PLANTILLA PEDIDOS'!P2492</f>
        <v>COELLAR DELGADO EVA DEL ROCIO</v>
      </c>
      <c r="D2488" s="1" t="str">
        <f aca="false">TEXT(+'PLANTILLA PEDIDOS'!Q2492,0)</f>
        <v>1000057602</v>
      </c>
      <c r="E2488" s="1" t="str">
        <f aca="false">TEXT(+'PLANTILLA PEDIDOS'!R2492,0)</f>
        <v>50640324</v>
      </c>
      <c r="F2488" s="1" t="str">
        <f aca="false">+'PLANTILLA PEDIDOS'!S2492</f>
        <v>EGU077</v>
      </c>
      <c r="G2488" s="1" t="str">
        <f aca="false">TEXT(+'PLANTILLA PEDIDOS'!T2492,0)</f>
        <v>814190653</v>
      </c>
      <c r="H2488" s="1" t="n">
        <f aca="false">+'PLANTILLA PEDIDOS'!U2492</f>
        <v>0</v>
      </c>
      <c r="I2488" s="1" t="str">
        <f aca="false">TEXT(+'PLANTILLA PEDIDOS'!V2492,0)</f>
        <v/>
      </c>
      <c r="J2488" s="1" t="str">
        <f aca="false">+'PLANTILLA PEDIDOS'!W2492</f>
        <v/>
      </c>
    </row>
    <row r="2489" customFormat="false" ht="13.8" hidden="false" customHeight="false" outlineLevel="0" collapsed="false">
      <c r="A2489" s="22" t="n">
        <f aca="false">+'PLANTILLA PEDIDOS'!$S$1</f>
        <v>45630</v>
      </c>
      <c r="B2489" s="1" t="str">
        <f aca="false">MID(+'PLANTILLA PEDIDOS'!O2493,1,4)</f>
        <v>7711</v>
      </c>
      <c r="C2489" s="1" t="str">
        <f aca="false">+'PLANTILLA PEDIDOS'!P2493</f>
        <v>COELLAR DELGADO EVA DEL ROCIO</v>
      </c>
      <c r="D2489" s="1" t="str">
        <f aca="false">TEXT(+'PLANTILLA PEDIDOS'!Q2493,0)</f>
        <v>1000057602</v>
      </c>
      <c r="E2489" s="1" t="str">
        <f aca="false">TEXT(+'PLANTILLA PEDIDOS'!R2493,0)</f>
        <v>50640324</v>
      </c>
      <c r="F2489" s="1" t="str">
        <f aca="false">+'PLANTILLA PEDIDOS'!S2493</f>
        <v>EGU077</v>
      </c>
      <c r="G2489" s="1" t="str">
        <f aca="false">TEXT(+'PLANTILLA PEDIDOS'!T2493,0)</f>
        <v>814190653</v>
      </c>
      <c r="H2489" s="1" t="n">
        <f aca="false">+'PLANTILLA PEDIDOS'!U2493</f>
        <v>0</v>
      </c>
      <c r="I2489" s="1" t="str">
        <f aca="false">TEXT(+'PLANTILLA PEDIDOS'!V2493,0)</f>
        <v/>
      </c>
      <c r="J2489" s="1" t="str">
        <f aca="false">+'PLANTILLA PEDIDOS'!W2493</f>
        <v/>
      </c>
    </row>
    <row r="2490" customFormat="false" ht="13.8" hidden="false" customHeight="false" outlineLevel="0" collapsed="false">
      <c r="A2490" s="22" t="n">
        <f aca="false">+'PLANTILLA PEDIDOS'!$S$1</f>
        <v>45630</v>
      </c>
      <c r="B2490" s="1" t="str">
        <f aca="false">MID(+'PLANTILLA PEDIDOS'!O2494,1,4)</f>
        <v>7711</v>
      </c>
      <c r="C2490" s="1" t="str">
        <f aca="false">+'PLANTILLA PEDIDOS'!P2494</f>
        <v>COELLAR DELGADO EVA DEL ROCIO</v>
      </c>
      <c r="D2490" s="1" t="str">
        <f aca="false">TEXT(+'PLANTILLA PEDIDOS'!Q2494,0)</f>
        <v>1000057602</v>
      </c>
      <c r="E2490" s="1" t="str">
        <f aca="false">TEXT(+'PLANTILLA PEDIDOS'!R2494,0)</f>
        <v>50640324</v>
      </c>
      <c r="F2490" s="1" t="str">
        <f aca="false">+'PLANTILLA PEDIDOS'!S2494</f>
        <v>EGU077</v>
      </c>
      <c r="G2490" s="1" t="str">
        <f aca="false">TEXT(+'PLANTILLA PEDIDOS'!T2494,0)</f>
        <v>814190653</v>
      </c>
      <c r="H2490" s="1" t="n">
        <f aca="false">+'PLANTILLA PEDIDOS'!U2494</f>
        <v>0</v>
      </c>
      <c r="I2490" s="1" t="str">
        <f aca="false">TEXT(+'PLANTILLA PEDIDOS'!V2494,0)</f>
        <v/>
      </c>
      <c r="J2490" s="1" t="str">
        <f aca="false">+'PLANTILLA PEDIDOS'!W2494</f>
        <v/>
      </c>
    </row>
    <row r="2491" customFormat="false" ht="13.8" hidden="false" customHeight="false" outlineLevel="0" collapsed="false">
      <c r="A2491" s="22" t="n">
        <f aca="false">+'PLANTILLA PEDIDOS'!$S$1</f>
        <v>45630</v>
      </c>
      <c r="B2491" s="1" t="str">
        <f aca="false">MID(+'PLANTILLA PEDIDOS'!O2495,1,4)</f>
        <v>7711</v>
      </c>
      <c r="C2491" s="1" t="str">
        <f aca="false">+'PLANTILLA PEDIDOS'!P2495</f>
        <v>COELLAR DELGADO EVA DEL ROCIO</v>
      </c>
      <c r="D2491" s="1" t="str">
        <f aca="false">TEXT(+'PLANTILLA PEDIDOS'!Q2495,0)</f>
        <v>1000057602</v>
      </c>
      <c r="E2491" s="1" t="str">
        <f aca="false">TEXT(+'PLANTILLA PEDIDOS'!R2495,0)</f>
        <v>50640324</v>
      </c>
      <c r="F2491" s="1" t="str">
        <f aca="false">+'PLANTILLA PEDIDOS'!S2495</f>
        <v>EGU077</v>
      </c>
      <c r="G2491" s="1" t="str">
        <f aca="false">TEXT(+'PLANTILLA PEDIDOS'!T2495,0)</f>
        <v>814190653</v>
      </c>
      <c r="H2491" s="1" t="n">
        <f aca="false">+'PLANTILLA PEDIDOS'!U2495</f>
        <v>0</v>
      </c>
      <c r="I2491" s="1" t="str">
        <f aca="false">TEXT(+'PLANTILLA PEDIDOS'!V2495,0)</f>
        <v/>
      </c>
      <c r="J2491" s="1" t="str">
        <f aca="false">+'PLANTILLA PEDIDOS'!W2495</f>
        <v/>
      </c>
    </row>
    <row r="2492" customFormat="false" ht="13.8" hidden="false" customHeight="false" outlineLevel="0" collapsed="false">
      <c r="A2492" s="22" t="n">
        <f aca="false">+'PLANTILLA PEDIDOS'!$S$1</f>
        <v>45630</v>
      </c>
      <c r="B2492" s="1" t="str">
        <f aca="false">MID(+'PLANTILLA PEDIDOS'!O2496,1,4)</f>
        <v>7711</v>
      </c>
      <c r="C2492" s="1" t="str">
        <f aca="false">+'PLANTILLA PEDIDOS'!P2496</f>
        <v>COELLAR DELGADO EVA DEL ROCIO</v>
      </c>
      <c r="D2492" s="1" t="str">
        <f aca="false">TEXT(+'PLANTILLA PEDIDOS'!Q2496,0)</f>
        <v>1000057602</v>
      </c>
      <c r="E2492" s="1" t="str">
        <f aca="false">TEXT(+'PLANTILLA PEDIDOS'!R2496,0)</f>
        <v>50640324</v>
      </c>
      <c r="F2492" s="1" t="str">
        <f aca="false">+'PLANTILLA PEDIDOS'!S2496</f>
        <v>EGU077</v>
      </c>
      <c r="G2492" s="1" t="str">
        <f aca="false">TEXT(+'PLANTILLA PEDIDOS'!T2496,0)</f>
        <v>814190653</v>
      </c>
      <c r="H2492" s="1" t="n">
        <f aca="false">+'PLANTILLA PEDIDOS'!U2496</f>
        <v>0</v>
      </c>
      <c r="I2492" s="1" t="str">
        <f aca="false">TEXT(+'PLANTILLA PEDIDOS'!V2496,0)</f>
        <v/>
      </c>
      <c r="J2492" s="1" t="str">
        <f aca="false">+'PLANTILLA PEDIDOS'!W2496</f>
        <v/>
      </c>
    </row>
    <row r="2493" customFormat="false" ht="13.8" hidden="false" customHeight="false" outlineLevel="0" collapsed="false">
      <c r="A2493" s="22" t="n">
        <f aca="false">+'PLANTILLA PEDIDOS'!$S$1</f>
        <v>45630</v>
      </c>
      <c r="B2493" s="1" t="str">
        <f aca="false">MID(+'PLANTILLA PEDIDOS'!O2497,1,4)</f>
        <v>7711</v>
      </c>
      <c r="C2493" s="1" t="str">
        <f aca="false">+'PLANTILLA PEDIDOS'!P2497</f>
        <v>COELLAR DELGADO EVA DEL ROCIO</v>
      </c>
      <c r="D2493" s="1" t="str">
        <f aca="false">TEXT(+'PLANTILLA PEDIDOS'!Q2497,0)</f>
        <v>1000057602</v>
      </c>
      <c r="E2493" s="1" t="str">
        <f aca="false">TEXT(+'PLANTILLA PEDIDOS'!R2497,0)</f>
        <v>50640324</v>
      </c>
      <c r="F2493" s="1" t="str">
        <f aca="false">+'PLANTILLA PEDIDOS'!S2497</f>
        <v>EGU077</v>
      </c>
      <c r="G2493" s="1" t="str">
        <f aca="false">TEXT(+'PLANTILLA PEDIDOS'!T2497,0)</f>
        <v>814190653</v>
      </c>
      <c r="H2493" s="1" t="n">
        <f aca="false">+'PLANTILLA PEDIDOS'!U2497</f>
        <v>0</v>
      </c>
      <c r="I2493" s="1" t="str">
        <f aca="false">TEXT(+'PLANTILLA PEDIDOS'!V2497,0)</f>
        <v/>
      </c>
      <c r="J2493" s="1" t="str">
        <f aca="false">+'PLANTILLA PEDIDOS'!W2497</f>
        <v/>
      </c>
    </row>
    <row r="2494" customFormat="false" ht="13.8" hidden="false" customHeight="false" outlineLevel="0" collapsed="false">
      <c r="A2494" s="22" t="n">
        <f aca="false">+'PLANTILLA PEDIDOS'!$S$1</f>
        <v>45630</v>
      </c>
      <c r="B2494" s="1" t="str">
        <f aca="false">MID(+'PLANTILLA PEDIDOS'!O2498,1,4)</f>
        <v>7711</v>
      </c>
      <c r="C2494" s="1" t="str">
        <f aca="false">+'PLANTILLA PEDIDOS'!P2498</f>
        <v>COELLAR DELGADO EVA DEL ROCIO</v>
      </c>
      <c r="D2494" s="1" t="str">
        <f aca="false">TEXT(+'PLANTILLA PEDIDOS'!Q2498,0)</f>
        <v>1000057602</v>
      </c>
      <c r="E2494" s="1" t="str">
        <f aca="false">TEXT(+'PLANTILLA PEDIDOS'!R2498,0)</f>
        <v>50640324</v>
      </c>
      <c r="F2494" s="1" t="str">
        <f aca="false">+'PLANTILLA PEDIDOS'!S2498</f>
        <v>EGU077</v>
      </c>
      <c r="G2494" s="1" t="str">
        <f aca="false">TEXT(+'PLANTILLA PEDIDOS'!T2498,0)</f>
        <v>814190653</v>
      </c>
      <c r="H2494" s="1" t="n">
        <f aca="false">+'PLANTILLA PEDIDOS'!U2498</f>
        <v>0</v>
      </c>
      <c r="I2494" s="1" t="str">
        <f aca="false">TEXT(+'PLANTILLA PEDIDOS'!V2498,0)</f>
        <v/>
      </c>
      <c r="J2494" s="1" t="str">
        <f aca="false">+'PLANTILLA PEDIDOS'!W2498</f>
        <v/>
      </c>
    </row>
    <row r="2495" customFormat="false" ht="13.8" hidden="false" customHeight="false" outlineLevel="0" collapsed="false">
      <c r="A2495" s="22" t="n">
        <f aca="false">+'PLANTILLA PEDIDOS'!$S$1</f>
        <v>45630</v>
      </c>
      <c r="B2495" s="1" t="str">
        <f aca="false">MID(+'PLANTILLA PEDIDOS'!O2499,1,4)</f>
        <v>7711</v>
      </c>
      <c r="C2495" s="1" t="str">
        <f aca="false">+'PLANTILLA PEDIDOS'!P2499</f>
        <v>COELLAR DELGADO EVA DEL ROCIO</v>
      </c>
      <c r="D2495" s="1" t="str">
        <f aca="false">TEXT(+'PLANTILLA PEDIDOS'!Q2499,0)</f>
        <v>1000057602</v>
      </c>
      <c r="E2495" s="1" t="str">
        <f aca="false">TEXT(+'PLANTILLA PEDIDOS'!R2499,0)</f>
        <v>50640324</v>
      </c>
      <c r="F2495" s="1" t="str">
        <f aca="false">+'PLANTILLA PEDIDOS'!S2499</f>
        <v>EGU077</v>
      </c>
      <c r="G2495" s="1" t="str">
        <f aca="false">TEXT(+'PLANTILLA PEDIDOS'!T2499,0)</f>
        <v>814190653</v>
      </c>
      <c r="H2495" s="1" t="n">
        <f aca="false">+'PLANTILLA PEDIDOS'!U2499</f>
        <v>0</v>
      </c>
      <c r="I2495" s="1" t="str">
        <f aca="false">TEXT(+'PLANTILLA PEDIDOS'!V2499,0)</f>
        <v/>
      </c>
      <c r="J2495" s="1" t="str">
        <f aca="false">+'PLANTILLA PEDIDOS'!W2499</f>
        <v/>
      </c>
    </row>
    <row r="2496" customFormat="false" ht="13.8" hidden="false" customHeight="false" outlineLevel="0" collapsed="false">
      <c r="A2496" s="22" t="n">
        <f aca="false">+'PLANTILLA PEDIDOS'!$S$1</f>
        <v>45630</v>
      </c>
      <c r="B2496" s="1" t="str">
        <f aca="false">MID(+'PLANTILLA PEDIDOS'!O2500,1,4)</f>
        <v>7711</v>
      </c>
      <c r="C2496" s="1" t="str">
        <f aca="false">+'PLANTILLA PEDIDOS'!P2500</f>
        <v>COELLAR DELGADO EVA DEL ROCIO</v>
      </c>
      <c r="D2496" s="1" t="str">
        <f aca="false">TEXT(+'PLANTILLA PEDIDOS'!Q2500,0)</f>
        <v>1000057602</v>
      </c>
      <c r="E2496" s="1" t="str">
        <f aca="false">TEXT(+'PLANTILLA PEDIDOS'!R2500,0)</f>
        <v>50640324</v>
      </c>
      <c r="F2496" s="1" t="str">
        <f aca="false">+'PLANTILLA PEDIDOS'!S2500</f>
        <v>EGU077</v>
      </c>
      <c r="G2496" s="1" t="str">
        <f aca="false">TEXT(+'PLANTILLA PEDIDOS'!T2500,0)</f>
        <v>814190653</v>
      </c>
      <c r="H2496" s="1" t="n">
        <f aca="false">+'PLANTILLA PEDIDOS'!U2500</f>
        <v>0</v>
      </c>
      <c r="I2496" s="1" t="str">
        <f aca="false">TEXT(+'PLANTILLA PEDIDOS'!V2500,0)</f>
        <v/>
      </c>
      <c r="J2496" s="1" t="str">
        <f aca="false">+'PLANTILLA PEDIDOS'!W2500</f>
        <v/>
      </c>
    </row>
    <row r="2497" customFormat="false" ht="13.8" hidden="false" customHeight="false" outlineLevel="0" collapsed="false">
      <c r="A2497" s="22" t="n">
        <f aca="false">+'PLANTILLA PEDIDOS'!$S$1</f>
        <v>45630</v>
      </c>
      <c r="B2497" s="1" t="str">
        <f aca="false">MID(+'PLANTILLA PEDIDOS'!O2501,1,4)</f>
        <v>7711</v>
      </c>
      <c r="C2497" s="1" t="str">
        <f aca="false">+'PLANTILLA PEDIDOS'!P2501</f>
        <v>COELLAR DELGADO EVA DEL ROCIO</v>
      </c>
      <c r="D2497" s="1" t="str">
        <f aca="false">TEXT(+'PLANTILLA PEDIDOS'!Q2501,0)</f>
        <v>1000057602</v>
      </c>
      <c r="E2497" s="1" t="str">
        <f aca="false">TEXT(+'PLANTILLA PEDIDOS'!R2501,0)</f>
        <v>50640324</v>
      </c>
      <c r="F2497" s="1" t="str">
        <f aca="false">+'PLANTILLA PEDIDOS'!S2501</f>
        <v>EGU077</v>
      </c>
      <c r="G2497" s="1" t="str">
        <f aca="false">TEXT(+'PLANTILLA PEDIDOS'!T2501,0)</f>
        <v>814190653</v>
      </c>
      <c r="H2497" s="1" t="n">
        <f aca="false">+'PLANTILLA PEDIDOS'!U2501</f>
        <v>0</v>
      </c>
      <c r="I2497" s="1" t="str">
        <f aca="false">TEXT(+'PLANTILLA PEDIDOS'!V2501,0)</f>
        <v/>
      </c>
      <c r="J2497" s="1" t="str">
        <f aca="false">+'PLANTILLA PEDIDOS'!W2501</f>
        <v/>
      </c>
    </row>
    <row r="2498" customFormat="false" ht="13.8" hidden="false" customHeight="false" outlineLevel="0" collapsed="false">
      <c r="A2498" s="22" t="n">
        <f aca="false">+'PLANTILLA PEDIDOS'!$S$1</f>
        <v>45630</v>
      </c>
      <c r="B2498" s="1" t="str">
        <f aca="false">MID(+'PLANTILLA PEDIDOS'!O2502,1,4)</f>
        <v>7711</v>
      </c>
      <c r="C2498" s="1" t="str">
        <f aca="false">+'PLANTILLA PEDIDOS'!P2502</f>
        <v>COELLAR DELGADO EVA DEL ROCIO</v>
      </c>
      <c r="D2498" s="1" t="str">
        <f aca="false">TEXT(+'PLANTILLA PEDIDOS'!Q2502,0)</f>
        <v>1000057602</v>
      </c>
      <c r="E2498" s="1" t="str">
        <f aca="false">TEXT(+'PLANTILLA PEDIDOS'!R2502,0)</f>
        <v>50640324</v>
      </c>
      <c r="F2498" s="1" t="str">
        <f aca="false">+'PLANTILLA PEDIDOS'!S2502</f>
        <v>EGU077</v>
      </c>
      <c r="G2498" s="1" t="str">
        <f aca="false">TEXT(+'PLANTILLA PEDIDOS'!T2502,0)</f>
        <v>814190653</v>
      </c>
      <c r="H2498" s="1" t="n">
        <f aca="false">+'PLANTILLA PEDIDOS'!U2502</f>
        <v>0</v>
      </c>
      <c r="I2498" s="1" t="str">
        <f aca="false">TEXT(+'PLANTILLA PEDIDOS'!V2502,0)</f>
        <v/>
      </c>
      <c r="J2498" s="1" t="str">
        <f aca="false">+'PLANTILLA PEDIDOS'!W2502</f>
        <v/>
      </c>
    </row>
    <row r="2499" customFormat="false" ht="13.8" hidden="false" customHeight="false" outlineLevel="0" collapsed="false">
      <c r="A2499" s="22" t="n">
        <f aca="false">+'PLANTILLA PEDIDOS'!$S$1</f>
        <v>45630</v>
      </c>
      <c r="B2499" s="1" t="str">
        <f aca="false">MID(+'PLANTILLA PEDIDOS'!O2503,1,4)</f>
        <v>7711</v>
      </c>
      <c r="C2499" s="1" t="str">
        <f aca="false">+'PLANTILLA PEDIDOS'!P2503</f>
        <v>COELLAR DELGADO EVA DEL ROCIO</v>
      </c>
      <c r="D2499" s="1" t="str">
        <f aca="false">TEXT(+'PLANTILLA PEDIDOS'!Q2503,0)</f>
        <v>1000057602</v>
      </c>
      <c r="E2499" s="1" t="str">
        <f aca="false">TEXT(+'PLANTILLA PEDIDOS'!R2503,0)</f>
        <v>50640324</v>
      </c>
      <c r="F2499" s="1" t="str">
        <f aca="false">+'PLANTILLA PEDIDOS'!S2503</f>
        <v>EGU077</v>
      </c>
      <c r="G2499" s="1" t="str">
        <f aca="false">TEXT(+'PLANTILLA PEDIDOS'!T2503,0)</f>
        <v>814190653</v>
      </c>
      <c r="H2499" s="1" t="n">
        <f aca="false">+'PLANTILLA PEDIDOS'!U2503</f>
        <v>0</v>
      </c>
      <c r="I2499" s="1" t="str">
        <f aca="false">TEXT(+'PLANTILLA PEDIDOS'!V2503,0)</f>
        <v/>
      </c>
      <c r="J2499" s="1" t="str">
        <f aca="false">+'PLANTILLA PEDIDOS'!W2503</f>
        <v/>
      </c>
    </row>
    <row r="2500" customFormat="false" ht="13.8" hidden="false" customHeight="false" outlineLevel="0" collapsed="false">
      <c r="A2500" s="22" t="n">
        <f aca="false">+'PLANTILLA PEDIDOS'!$S$1</f>
        <v>45630</v>
      </c>
      <c r="B2500" s="1" t="str">
        <f aca="false">MID(+'PLANTILLA PEDIDOS'!O2504,1,4)</f>
        <v>7711</v>
      </c>
      <c r="C2500" s="1" t="str">
        <f aca="false">+'PLANTILLA PEDIDOS'!P2504</f>
        <v>COELLAR DELGADO EVA DEL ROCIO</v>
      </c>
      <c r="D2500" s="1" t="str">
        <f aca="false">TEXT(+'PLANTILLA PEDIDOS'!Q2504,0)</f>
        <v>1000057602</v>
      </c>
      <c r="E2500" s="1" t="str">
        <f aca="false">TEXT(+'PLANTILLA PEDIDOS'!R2504,0)</f>
        <v>50640324</v>
      </c>
      <c r="F2500" s="1" t="str">
        <f aca="false">+'PLANTILLA PEDIDOS'!S2504</f>
        <v>EGU077</v>
      </c>
      <c r="G2500" s="1" t="str">
        <f aca="false">TEXT(+'PLANTILLA PEDIDOS'!T2504,0)</f>
        <v>814190653</v>
      </c>
      <c r="H2500" s="1" t="n">
        <f aca="false">+'PLANTILLA PEDIDOS'!U2504</f>
        <v>0</v>
      </c>
      <c r="I2500" s="1" t="str">
        <f aca="false">TEXT(+'PLANTILLA PEDIDOS'!V2504,0)</f>
        <v/>
      </c>
      <c r="J2500" s="1" t="str">
        <f aca="false">+'PLANTILLA PEDIDOS'!W2504</f>
        <v/>
      </c>
    </row>
    <row r="2501" customFormat="false" ht="13.8" hidden="false" customHeight="false" outlineLevel="0" collapsed="false">
      <c r="A2501" s="22" t="n">
        <f aca="false">+'PLANTILLA PEDIDOS'!$S$1</f>
        <v>45630</v>
      </c>
      <c r="B2501" s="1" t="str">
        <f aca="false">MID(+'PLANTILLA PEDIDOS'!O2505,1,4)</f>
        <v>7711</v>
      </c>
      <c r="C2501" s="1" t="str">
        <f aca="false">+'PLANTILLA PEDIDOS'!P2505</f>
        <v>COELLAR DELGADO EVA DEL ROCIO</v>
      </c>
      <c r="D2501" s="1" t="str">
        <f aca="false">TEXT(+'PLANTILLA PEDIDOS'!Q2505,0)</f>
        <v>1000057602</v>
      </c>
      <c r="E2501" s="1" t="str">
        <f aca="false">TEXT(+'PLANTILLA PEDIDOS'!R2505,0)</f>
        <v>50640324</v>
      </c>
      <c r="F2501" s="1" t="str">
        <f aca="false">+'PLANTILLA PEDIDOS'!S2505</f>
        <v>EGU077</v>
      </c>
      <c r="G2501" s="1" t="str">
        <f aca="false">TEXT(+'PLANTILLA PEDIDOS'!T2505,0)</f>
        <v>814190653</v>
      </c>
      <c r="H2501" s="1" t="n">
        <f aca="false">+'PLANTILLA PEDIDOS'!U2505</f>
        <v>0</v>
      </c>
      <c r="I2501" s="1" t="str">
        <f aca="false">TEXT(+'PLANTILLA PEDIDOS'!V2505,0)</f>
        <v/>
      </c>
      <c r="J2501" s="1" t="str">
        <f aca="false">+'PLANTILLA PEDIDOS'!W2505</f>
        <v/>
      </c>
    </row>
    <row r="2502" customFormat="false" ht="13.8" hidden="false" customHeight="false" outlineLevel="0" collapsed="false">
      <c r="A2502" s="22" t="n">
        <f aca="false">+'PLANTILLA PEDIDOS'!$S$1</f>
        <v>45630</v>
      </c>
      <c r="B2502" s="1" t="str">
        <f aca="false">MID(+'PLANTILLA PEDIDOS'!O2506,1,4)</f>
        <v>7711</v>
      </c>
      <c r="C2502" s="1" t="str">
        <f aca="false">+'PLANTILLA PEDIDOS'!P2506</f>
        <v>COELLAR DELGADO EVA DEL ROCIO</v>
      </c>
      <c r="D2502" s="1" t="str">
        <f aca="false">TEXT(+'PLANTILLA PEDIDOS'!Q2506,0)</f>
        <v>1000057602</v>
      </c>
      <c r="E2502" s="1" t="str">
        <f aca="false">TEXT(+'PLANTILLA PEDIDOS'!R2506,0)</f>
        <v>50640324</v>
      </c>
      <c r="F2502" s="1" t="str">
        <f aca="false">+'PLANTILLA PEDIDOS'!S2506</f>
        <v>EGU077</v>
      </c>
      <c r="G2502" s="1" t="str">
        <f aca="false">TEXT(+'PLANTILLA PEDIDOS'!T2506,0)</f>
        <v>814190653</v>
      </c>
      <c r="H2502" s="1" t="n">
        <f aca="false">+'PLANTILLA PEDIDOS'!U2506</f>
        <v>0</v>
      </c>
      <c r="I2502" s="1" t="str">
        <f aca="false">TEXT(+'PLANTILLA PEDIDOS'!V2506,0)</f>
        <v/>
      </c>
      <c r="J2502" s="1" t="str">
        <f aca="false">+'PLANTILLA PEDIDOS'!W2506</f>
        <v/>
      </c>
    </row>
    <row r="2503" customFormat="false" ht="13.8" hidden="false" customHeight="false" outlineLevel="0" collapsed="false">
      <c r="A2503" s="22" t="n">
        <f aca="false">+'PLANTILLA PEDIDOS'!$S$1</f>
        <v>45630</v>
      </c>
      <c r="B2503" s="1" t="str">
        <f aca="false">MID(+'PLANTILLA PEDIDOS'!O2507,1,4)</f>
        <v>7711</v>
      </c>
      <c r="C2503" s="1" t="str">
        <f aca="false">+'PLANTILLA PEDIDOS'!P2507</f>
        <v>COELLAR DELGADO EVA DEL ROCIO</v>
      </c>
      <c r="D2503" s="1" t="str">
        <f aca="false">TEXT(+'PLANTILLA PEDIDOS'!Q2507,0)</f>
        <v>1000057602</v>
      </c>
      <c r="E2503" s="1" t="str">
        <f aca="false">TEXT(+'PLANTILLA PEDIDOS'!R2507,0)</f>
        <v>50640324</v>
      </c>
      <c r="F2503" s="1" t="str">
        <f aca="false">+'PLANTILLA PEDIDOS'!S2507</f>
        <v>EGU077</v>
      </c>
      <c r="G2503" s="1" t="str">
        <f aca="false">TEXT(+'PLANTILLA PEDIDOS'!T2507,0)</f>
        <v>814190653</v>
      </c>
      <c r="H2503" s="1" t="n">
        <f aca="false">+'PLANTILLA PEDIDOS'!U2507</f>
        <v>0</v>
      </c>
      <c r="I2503" s="1" t="str">
        <f aca="false">TEXT(+'PLANTILLA PEDIDOS'!V2507,0)</f>
        <v/>
      </c>
      <c r="J2503" s="1" t="str">
        <f aca="false">+'PLANTILLA PEDIDOS'!W2507</f>
        <v/>
      </c>
    </row>
    <row r="2504" customFormat="false" ht="13.8" hidden="false" customHeight="false" outlineLevel="0" collapsed="false">
      <c r="A2504" s="22" t="n">
        <f aca="false">+'PLANTILLA PEDIDOS'!$S$1</f>
        <v>45630</v>
      </c>
      <c r="B2504" s="1" t="str">
        <f aca="false">MID(+'PLANTILLA PEDIDOS'!O2508,1,4)</f>
        <v>7711</v>
      </c>
      <c r="C2504" s="1" t="str">
        <f aca="false">+'PLANTILLA PEDIDOS'!P2508</f>
        <v>COELLAR DELGADO EVA DEL ROCIO</v>
      </c>
      <c r="D2504" s="1" t="str">
        <f aca="false">TEXT(+'PLANTILLA PEDIDOS'!Q2508,0)</f>
        <v>1000057602</v>
      </c>
      <c r="E2504" s="1" t="str">
        <f aca="false">TEXT(+'PLANTILLA PEDIDOS'!R2508,0)</f>
        <v>50640324</v>
      </c>
      <c r="F2504" s="1" t="str">
        <f aca="false">+'PLANTILLA PEDIDOS'!S2508</f>
        <v>EGU077</v>
      </c>
      <c r="G2504" s="1" t="str">
        <f aca="false">TEXT(+'PLANTILLA PEDIDOS'!T2508,0)</f>
        <v>814190653</v>
      </c>
      <c r="H2504" s="1" t="n">
        <f aca="false">+'PLANTILLA PEDIDOS'!U2508</f>
        <v>0</v>
      </c>
      <c r="I2504" s="1" t="str">
        <f aca="false">TEXT(+'PLANTILLA PEDIDOS'!V2508,0)</f>
        <v/>
      </c>
      <c r="J2504" s="1" t="str">
        <f aca="false">+'PLANTILLA PEDIDOS'!W2508</f>
        <v/>
      </c>
    </row>
    <row r="2505" customFormat="false" ht="13.8" hidden="false" customHeight="false" outlineLevel="0" collapsed="false">
      <c r="A2505" s="22" t="n">
        <f aca="false">+'PLANTILLA PEDIDOS'!$S$1</f>
        <v>45630</v>
      </c>
      <c r="B2505" s="1" t="str">
        <f aca="false">MID(+'PLANTILLA PEDIDOS'!O2509,1,4)</f>
        <v>7711</v>
      </c>
      <c r="C2505" s="1" t="str">
        <f aca="false">+'PLANTILLA PEDIDOS'!P2509</f>
        <v>COELLAR DELGADO EVA DEL ROCIO</v>
      </c>
      <c r="D2505" s="1" t="str">
        <f aca="false">TEXT(+'PLANTILLA PEDIDOS'!Q2509,0)</f>
        <v>1000057602</v>
      </c>
      <c r="E2505" s="1" t="str">
        <f aca="false">TEXT(+'PLANTILLA PEDIDOS'!R2509,0)</f>
        <v>50640324</v>
      </c>
      <c r="F2505" s="1" t="str">
        <f aca="false">+'PLANTILLA PEDIDOS'!S2509</f>
        <v>EGU077</v>
      </c>
      <c r="G2505" s="1" t="str">
        <f aca="false">TEXT(+'PLANTILLA PEDIDOS'!T2509,0)</f>
        <v>814190653</v>
      </c>
      <c r="H2505" s="1" t="n">
        <f aca="false">+'PLANTILLA PEDIDOS'!U2509</f>
        <v>0</v>
      </c>
      <c r="I2505" s="1" t="str">
        <f aca="false">TEXT(+'PLANTILLA PEDIDOS'!V2509,0)</f>
        <v/>
      </c>
      <c r="J2505" s="1" t="str">
        <f aca="false">+'PLANTILLA PEDIDOS'!W2509</f>
        <v/>
      </c>
    </row>
    <row r="2506" customFormat="false" ht="13.8" hidden="false" customHeight="false" outlineLevel="0" collapsed="false">
      <c r="A2506" s="22" t="n">
        <f aca="false">+'PLANTILLA PEDIDOS'!$S$1</f>
        <v>45630</v>
      </c>
      <c r="B2506" s="1" t="str">
        <f aca="false">MID(+'PLANTILLA PEDIDOS'!O2510,1,4)</f>
        <v>7711</v>
      </c>
      <c r="C2506" s="1" t="str">
        <f aca="false">+'PLANTILLA PEDIDOS'!P2510</f>
        <v>COELLAR DELGADO EVA DEL ROCIO</v>
      </c>
      <c r="D2506" s="1" t="str">
        <f aca="false">TEXT(+'PLANTILLA PEDIDOS'!Q2510,0)</f>
        <v>1000057602</v>
      </c>
      <c r="E2506" s="1" t="str">
        <f aca="false">TEXT(+'PLANTILLA PEDIDOS'!R2510,0)</f>
        <v>50640324</v>
      </c>
      <c r="F2506" s="1" t="str">
        <f aca="false">+'PLANTILLA PEDIDOS'!S2510</f>
        <v>EGU077</v>
      </c>
      <c r="G2506" s="1" t="str">
        <f aca="false">TEXT(+'PLANTILLA PEDIDOS'!T2510,0)</f>
        <v>814190653</v>
      </c>
      <c r="H2506" s="1" t="n">
        <f aca="false">+'PLANTILLA PEDIDOS'!U2510</f>
        <v>0</v>
      </c>
      <c r="I2506" s="1" t="str">
        <f aca="false">TEXT(+'PLANTILLA PEDIDOS'!V2510,0)</f>
        <v/>
      </c>
      <c r="J2506" s="1" t="str">
        <f aca="false">+'PLANTILLA PEDIDOS'!W2510</f>
        <v/>
      </c>
    </row>
    <row r="2507" customFormat="false" ht="13.8" hidden="false" customHeight="false" outlineLevel="0" collapsed="false">
      <c r="A2507" s="22" t="n">
        <f aca="false">+'PLANTILLA PEDIDOS'!$S$1</f>
        <v>45630</v>
      </c>
      <c r="B2507" s="1" t="str">
        <f aca="false">MID(+'PLANTILLA PEDIDOS'!O2511,1,4)</f>
        <v>7711</v>
      </c>
      <c r="C2507" s="1" t="str">
        <f aca="false">+'PLANTILLA PEDIDOS'!P2511</f>
        <v>COELLAR DELGADO EVA DEL ROCIO</v>
      </c>
      <c r="D2507" s="1" t="str">
        <f aca="false">TEXT(+'PLANTILLA PEDIDOS'!Q2511,0)</f>
        <v>1000057602</v>
      </c>
      <c r="E2507" s="1" t="str">
        <f aca="false">TEXT(+'PLANTILLA PEDIDOS'!R2511,0)</f>
        <v>50640324</v>
      </c>
      <c r="F2507" s="1" t="str">
        <f aca="false">+'PLANTILLA PEDIDOS'!S2511</f>
        <v>EGU077</v>
      </c>
      <c r="G2507" s="1" t="str">
        <f aca="false">TEXT(+'PLANTILLA PEDIDOS'!T2511,0)</f>
        <v>814190653</v>
      </c>
      <c r="H2507" s="1" t="n">
        <f aca="false">+'PLANTILLA PEDIDOS'!U2511</f>
        <v>0</v>
      </c>
      <c r="I2507" s="1" t="str">
        <f aca="false">TEXT(+'PLANTILLA PEDIDOS'!V2511,0)</f>
        <v/>
      </c>
      <c r="J2507" s="1" t="str">
        <f aca="false">+'PLANTILLA PEDIDOS'!W2511</f>
        <v/>
      </c>
    </row>
    <row r="2508" customFormat="false" ht="13.8" hidden="false" customHeight="false" outlineLevel="0" collapsed="false">
      <c r="A2508" s="22" t="n">
        <f aca="false">+'PLANTILLA PEDIDOS'!$S$1</f>
        <v>45630</v>
      </c>
      <c r="B2508" s="1" t="str">
        <f aca="false">MID(+'PLANTILLA PEDIDOS'!O2512,1,4)</f>
        <v>7711</v>
      </c>
      <c r="C2508" s="1" t="str">
        <f aca="false">+'PLANTILLA PEDIDOS'!P2512</f>
        <v>COELLAR DELGADO EVA DEL ROCIO</v>
      </c>
      <c r="D2508" s="1" t="str">
        <f aca="false">TEXT(+'PLANTILLA PEDIDOS'!Q2512,0)</f>
        <v>1000057602</v>
      </c>
      <c r="E2508" s="1" t="str">
        <f aca="false">TEXT(+'PLANTILLA PEDIDOS'!R2512,0)</f>
        <v>50640324</v>
      </c>
      <c r="F2508" s="1" t="str">
        <f aca="false">+'PLANTILLA PEDIDOS'!S2512</f>
        <v>EGU077</v>
      </c>
      <c r="G2508" s="1" t="str">
        <f aca="false">TEXT(+'PLANTILLA PEDIDOS'!T2512,0)</f>
        <v>814190653</v>
      </c>
      <c r="H2508" s="1" t="n">
        <f aca="false">+'PLANTILLA PEDIDOS'!U2512</f>
        <v>0</v>
      </c>
      <c r="I2508" s="1" t="str">
        <f aca="false">TEXT(+'PLANTILLA PEDIDOS'!V2512,0)</f>
        <v/>
      </c>
      <c r="J2508" s="1" t="str">
        <f aca="false">+'PLANTILLA PEDIDOS'!W2512</f>
        <v/>
      </c>
    </row>
    <row r="2509" customFormat="false" ht="13.8" hidden="false" customHeight="false" outlineLevel="0" collapsed="false">
      <c r="A2509" s="22" t="n">
        <f aca="false">+'PLANTILLA PEDIDOS'!$S$1</f>
        <v>45630</v>
      </c>
      <c r="B2509" s="1" t="str">
        <f aca="false">MID(+'PLANTILLA PEDIDOS'!O2513,1,4)</f>
        <v>7711</v>
      </c>
      <c r="C2509" s="1" t="str">
        <f aca="false">+'PLANTILLA PEDIDOS'!P2513</f>
        <v>COELLAR DELGADO EVA DEL ROCIO</v>
      </c>
      <c r="D2509" s="1" t="str">
        <f aca="false">TEXT(+'PLANTILLA PEDIDOS'!Q2513,0)</f>
        <v>1000057602</v>
      </c>
      <c r="E2509" s="1" t="str">
        <f aca="false">TEXT(+'PLANTILLA PEDIDOS'!R2513,0)</f>
        <v>50640324</v>
      </c>
      <c r="F2509" s="1" t="str">
        <f aca="false">+'PLANTILLA PEDIDOS'!S2513</f>
        <v>EGU077</v>
      </c>
      <c r="G2509" s="1" t="str">
        <f aca="false">TEXT(+'PLANTILLA PEDIDOS'!T2513,0)</f>
        <v>814190653</v>
      </c>
      <c r="H2509" s="1" t="n">
        <f aca="false">+'PLANTILLA PEDIDOS'!U2513</f>
        <v>0</v>
      </c>
      <c r="I2509" s="1" t="str">
        <f aca="false">TEXT(+'PLANTILLA PEDIDOS'!V2513,0)</f>
        <v/>
      </c>
      <c r="J2509" s="1" t="str">
        <f aca="false">+'PLANTILLA PEDIDOS'!W2513</f>
        <v/>
      </c>
    </row>
    <row r="2510" customFormat="false" ht="13.8" hidden="false" customHeight="false" outlineLevel="0" collapsed="false">
      <c r="A2510" s="22" t="n">
        <f aca="false">+'PLANTILLA PEDIDOS'!$S$1</f>
        <v>45630</v>
      </c>
      <c r="B2510" s="1" t="str">
        <f aca="false">MID(+'PLANTILLA PEDIDOS'!O2514,1,4)</f>
        <v>7711</v>
      </c>
      <c r="C2510" s="1" t="str">
        <f aca="false">+'PLANTILLA PEDIDOS'!P2514</f>
        <v>COELLAR DELGADO EVA DEL ROCIO</v>
      </c>
      <c r="D2510" s="1" t="str">
        <f aca="false">TEXT(+'PLANTILLA PEDIDOS'!Q2514,0)</f>
        <v>1000057602</v>
      </c>
      <c r="E2510" s="1" t="str">
        <f aca="false">TEXT(+'PLANTILLA PEDIDOS'!R2514,0)</f>
        <v>50640324</v>
      </c>
      <c r="F2510" s="1" t="str">
        <f aca="false">+'PLANTILLA PEDIDOS'!S2514</f>
        <v>EGU077</v>
      </c>
      <c r="G2510" s="1" t="str">
        <f aca="false">TEXT(+'PLANTILLA PEDIDOS'!T2514,0)</f>
        <v>814190653</v>
      </c>
      <c r="H2510" s="1" t="n">
        <f aca="false">+'PLANTILLA PEDIDOS'!U2514</f>
        <v>0</v>
      </c>
      <c r="I2510" s="1" t="str">
        <f aca="false">TEXT(+'PLANTILLA PEDIDOS'!V2514,0)</f>
        <v/>
      </c>
      <c r="J2510" s="1" t="str">
        <f aca="false">+'PLANTILLA PEDIDOS'!W2514</f>
        <v/>
      </c>
    </row>
    <row r="2511" customFormat="false" ht="13.8" hidden="false" customHeight="false" outlineLevel="0" collapsed="false">
      <c r="A2511" s="22" t="n">
        <f aca="false">+'PLANTILLA PEDIDOS'!$S$1</f>
        <v>45630</v>
      </c>
      <c r="B2511" s="1" t="str">
        <f aca="false">MID(+'PLANTILLA PEDIDOS'!O2515,1,4)</f>
        <v>7711</v>
      </c>
      <c r="C2511" s="1" t="str">
        <f aca="false">+'PLANTILLA PEDIDOS'!P2515</f>
        <v>COELLAR DELGADO EVA DEL ROCIO</v>
      </c>
      <c r="D2511" s="1" t="str">
        <f aca="false">TEXT(+'PLANTILLA PEDIDOS'!Q2515,0)</f>
        <v>1000057602</v>
      </c>
      <c r="E2511" s="1" t="str">
        <f aca="false">TEXT(+'PLANTILLA PEDIDOS'!R2515,0)</f>
        <v>50640324</v>
      </c>
      <c r="F2511" s="1" t="str">
        <f aca="false">+'PLANTILLA PEDIDOS'!S2515</f>
        <v>EGU077</v>
      </c>
      <c r="G2511" s="1" t="str">
        <f aca="false">TEXT(+'PLANTILLA PEDIDOS'!T2515,0)</f>
        <v>814190653</v>
      </c>
      <c r="H2511" s="1" t="n">
        <f aca="false">+'PLANTILLA PEDIDOS'!U2515</f>
        <v>0</v>
      </c>
      <c r="I2511" s="1" t="str">
        <f aca="false">TEXT(+'PLANTILLA PEDIDOS'!V2515,0)</f>
        <v/>
      </c>
      <c r="J2511" s="1" t="str">
        <f aca="false">+'PLANTILLA PEDIDOS'!W2515</f>
        <v/>
      </c>
    </row>
    <row r="2512" customFormat="false" ht="13.8" hidden="false" customHeight="false" outlineLevel="0" collapsed="false">
      <c r="A2512" s="22" t="n">
        <f aca="false">+'PLANTILLA PEDIDOS'!$S$1</f>
        <v>45630</v>
      </c>
      <c r="B2512" s="1" t="str">
        <f aca="false">MID(+'PLANTILLA PEDIDOS'!O2516,1,4)</f>
        <v>7711</v>
      </c>
      <c r="C2512" s="1" t="str">
        <f aca="false">+'PLANTILLA PEDIDOS'!P2516</f>
        <v>COELLAR DELGADO EVA DEL ROCIO</v>
      </c>
      <c r="D2512" s="1" t="str">
        <f aca="false">TEXT(+'PLANTILLA PEDIDOS'!Q2516,0)</f>
        <v>1000057602</v>
      </c>
      <c r="E2512" s="1" t="str">
        <f aca="false">TEXT(+'PLANTILLA PEDIDOS'!R2516,0)</f>
        <v>50640324</v>
      </c>
      <c r="F2512" s="1" t="str">
        <f aca="false">+'PLANTILLA PEDIDOS'!S2516</f>
        <v>EGU077</v>
      </c>
      <c r="G2512" s="1" t="str">
        <f aca="false">TEXT(+'PLANTILLA PEDIDOS'!T2516,0)</f>
        <v>814190653</v>
      </c>
      <c r="H2512" s="1" t="n">
        <f aca="false">+'PLANTILLA PEDIDOS'!U2516</f>
        <v>0</v>
      </c>
      <c r="I2512" s="1" t="str">
        <f aca="false">TEXT(+'PLANTILLA PEDIDOS'!V2516,0)</f>
        <v/>
      </c>
      <c r="J2512" s="1" t="str">
        <f aca="false">+'PLANTILLA PEDIDOS'!W2516</f>
        <v/>
      </c>
    </row>
    <row r="2513" customFormat="false" ht="13.8" hidden="false" customHeight="false" outlineLevel="0" collapsed="false">
      <c r="A2513" s="22" t="n">
        <f aca="false">+'PLANTILLA PEDIDOS'!$S$1</f>
        <v>45630</v>
      </c>
      <c r="B2513" s="1" t="str">
        <f aca="false">MID(+'PLANTILLA PEDIDOS'!O2517,1,4)</f>
        <v>7711</v>
      </c>
      <c r="C2513" s="1" t="str">
        <f aca="false">+'PLANTILLA PEDIDOS'!P2517</f>
        <v>COELLAR DELGADO EVA DEL ROCIO</v>
      </c>
      <c r="D2513" s="1" t="str">
        <f aca="false">TEXT(+'PLANTILLA PEDIDOS'!Q2517,0)</f>
        <v>1000057602</v>
      </c>
      <c r="E2513" s="1" t="str">
        <f aca="false">TEXT(+'PLANTILLA PEDIDOS'!R2517,0)</f>
        <v>50640324</v>
      </c>
      <c r="F2513" s="1" t="str">
        <f aca="false">+'PLANTILLA PEDIDOS'!S2517</f>
        <v>EGU077</v>
      </c>
      <c r="G2513" s="1" t="str">
        <f aca="false">TEXT(+'PLANTILLA PEDIDOS'!T2517,0)</f>
        <v>814190653</v>
      </c>
      <c r="H2513" s="1" t="n">
        <f aca="false">+'PLANTILLA PEDIDOS'!U2517</f>
        <v>0</v>
      </c>
      <c r="I2513" s="1" t="str">
        <f aca="false">TEXT(+'PLANTILLA PEDIDOS'!V2517,0)</f>
        <v/>
      </c>
      <c r="J2513" s="1" t="str">
        <f aca="false">+'PLANTILLA PEDIDOS'!W2517</f>
        <v/>
      </c>
    </row>
    <row r="2514" customFormat="false" ht="13.8" hidden="false" customHeight="false" outlineLevel="0" collapsed="false">
      <c r="A2514" s="22" t="n">
        <f aca="false">+'PLANTILLA PEDIDOS'!$S$1</f>
        <v>45630</v>
      </c>
      <c r="B2514" s="1" t="str">
        <f aca="false">MID(+'PLANTILLA PEDIDOS'!O2518,1,4)</f>
        <v>7711</v>
      </c>
      <c r="C2514" s="1" t="str">
        <f aca="false">+'PLANTILLA PEDIDOS'!P2518</f>
        <v>COELLAR DELGADO EVA DEL ROCIO</v>
      </c>
      <c r="D2514" s="1" t="str">
        <f aca="false">TEXT(+'PLANTILLA PEDIDOS'!Q2518,0)</f>
        <v>1000057602</v>
      </c>
      <c r="E2514" s="1" t="str">
        <f aca="false">TEXT(+'PLANTILLA PEDIDOS'!R2518,0)</f>
        <v>50640324</v>
      </c>
      <c r="F2514" s="1" t="str">
        <f aca="false">+'PLANTILLA PEDIDOS'!S2518</f>
        <v>EGU077</v>
      </c>
      <c r="G2514" s="1" t="str">
        <f aca="false">TEXT(+'PLANTILLA PEDIDOS'!T2518,0)</f>
        <v>814190653</v>
      </c>
      <c r="H2514" s="1" t="n">
        <f aca="false">+'PLANTILLA PEDIDOS'!U2518</f>
        <v>0</v>
      </c>
      <c r="I2514" s="1" t="str">
        <f aca="false">TEXT(+'PLANTILLA PEDIDOS'!V2518,0)</f>
        <v/>
      </c>
      <c r="J2514" s="1" t="str">
        <f aca="false">+'PLANTILLA PEDIDOS'!W2518</f>
        <v/>
      </c>
    </row>
    <row r="2515" customFormat="false" ht="13.8" hidden="false" customHeight="false" outlineLevel="0" collapsed="false">
      <c r="A2515" s="22" t="n">
        <f aca="false">+'PLANTILLA PEDIDOS'!$S$1</f>
        <v>45630</v>
      </c>
      <c r="B2515" s="1" t="str">
        <f aca="false">MID(+'PLANTILLA PEDIDOS'!O2519,1,4)</f>
        <v>7711</v>
      </c>
      <c r="C2515" s="1" t="str">
        <f aca="false">+'PLANTILLA PEDIDOS'!P2519</f>
        <v>COELLAR DELGADO EVA DEL ROCIO</v>
      </c>
      <c r="D2515" s="1" t="str">
        <f aca="false">TEXT(+'PLANTILLA PEDIDOS'!Q2519,0)</f>
        <v>1000057602</v>
      </c>
      <c r="E2515" s="1" t="str">
        <f aca="false">TEXT(+'PLANTILLA PEDIDOS'!R2519,0)</f>
        <v>50640324</v>
      </c>
      <c r="F2515" s="1" t="str">
        <f aca="false">+'PLANTILLA PEDIDOS'!S2519</f>
        <v>EGU077</v>
      </c>
      <c r="G2515" s="1" t="str">
        <f aca="false">TEXT(+'PLANTILLA PEDIDOS'!T2519,0)</f>
        <v>814190653</v>
      </c>
      <c r="H2515" s="1" t="n">
        <f aca="false">+'PLANTILLA PEDIDOS'!U2519</f>
        <v>0</v>
      </c>
      <c r="I2515" s="1" t="str">
        <f aca="false">TEXT(+'PLANTILLA PEDIDOS'!V2519,0)</f>
        <v/>
      </c>
      <c r="J2515" s="1" t="str">
        <f aca="false">+'PLANTILLA PEDIDOS'!W2519</f>
        <v/>
      </c>
    </row>
    <row r="2516" customFormat="false" ht="13.8" hidden="false" customHeight="false" outlineLevel="0" collapsed="false">
      <c r="A2516" s="22" t="n">
        <f aca="false">+'PLANTILLA PEDIDOS'!$S$1</f>
        <v>45630</v>
      </c>
      <c r="B2516" s="1" t="str">
        <f aca="false">MID(+'PLANTILLA PEDIDOS'!O2520,1,4)</f>
        <v>7711</v>
      </c>
      <c r="C2516" s="1" t="str">
        <f aca="false">+'PLANTILLA PEDIDOS'!P2520</f>
        <v>COELLAR DELGADO EVA DEL ROCIO</v>
      </c>
      <c r="D2516" s="1" t="str">
        <f aca="false">TEXT(+'PLANTILLA PEDIDOS'!Q2520,0)</f>
        <v>1000057602</v>
      </c>
      <c r="E2516" s="1" t="str">
        <f aca="false">TEXT(+'PLANTILLA PEDIDOS'!R2520,0)</f>
        <v>50640324</v>
      </c>
      <c r="F2516" s="1" t="str">
        <f aca="false">+'PLANTILLA PEDIDOS'!S2520</f>
        <v>EGU077</v>
      </c>
      <c r="G2516" s="1" t="str">
        <f aca="false">TEXT(+'PLANTILLA PEDIDOS'!T2520,0)</f>
        <v>814190653</v>
      </c>
      <c r="H2516" s="1" t="n">
        <f aca="false">+'PLANTILLA PEDIDOS'!U2520</f>
        <v>0</v>
      </c>
      <c r="I2516" s="1" t="str">
        <f aca="false">TEXT(+'PLANTILLA PEDIDOS'!V2520,0)</f>
        <v/>
      </c>
      <c r="J2516" s="1" t="str">
        <f aca="false">+'PLANTILLA PEDIDOS'!W2520</f>
        <v/>
      </c>
    </row>
    <row r="2517" customFormat="false" ht="13.8" hidden="false" customHeight="false" outlineLevel="0" collapsed="false">
      <c r="A2517" s="22" t="n">
        <f aca="false">+'PLANTILLA PEDIDOS'!$S$1</f>
        <v>45630</v>
      </c>
      <c r="B2517" s="1" t="str">
        <f aca="false">MID(+'PLANTILLA PEDIDOS'!O2521,1,4)</f>
        <v>7711</v>
      </c>
      <c r="C2517" s="1" t="str">
        <f aca="false">+'PLANTILLA PEDIDOS'!P2521</f>
        <v>COELLAR DELGADO EVA DEL ROCIO</v>
      </c>
      <c r="D2517" s="1" t="str">
        <f aca="false">TEXT(+'PLANTILLA PEDIDOS'!Q2521,0)</f>
        <v>1000057602</v>
      </c>
      <c r="E2517" s="1" t="str">
        <f aca="false">TEXT(+'PLANTILLA PEDIDOS'!R2521,0)</f>
        <v>50640324</v>
      </c>
      <c r="F2517" s="1" t="str">
        <f aca="false">+'PLANTILLA PEDIDOS'!S2521</f>
        <v>EGU077</v>
      </c>
      <c r="G2517" s="1" t="str">
        <f aca="false">TEXT(+'PLANTILLA PEDIDOS'!T2521,0)</f>
        <v>814190653</v>
      </c>
      <c r="H2517" s="1" t="n">
        <f aca="false">+'PLANTILLA PEDIDOS'!U2521</f>
        <v>0</v>
      </c>
      <c r="I2517" s="1" t="str">
        <f aca="false">TEXT(+'PLANTILLA PEDIDOS'!V2521,0)</f>
        <v/>
      </c>
      <c r="J2517" s="1" t="str">
        <f aca="false">+'PLANTILLA PEDIDOS'!W2521</f>
        <v/>
      </c>
    </row>
    <row r="2518" customFormat="false" ht="13.8" hidden="false" customHeight="false" outlineLevel="0" collapsed="false">
      <c r="A2518" s="22" t="n">
        <f aca="false">+'PLANTILLA PEDIDOS'!$S$1</f>
        <v>45630</v>
      </c>
      <c r="B2518" s="1" t="str">
        <f aca="false">MID(+'PLANTILLA PEDIDOS'!O2522,1,4)</f>
        <v>7711</v>
      </c>
      <c r="C2518" s="1" t="str">
        <f aca="false">+'PLANTILLA PEDIDOS'!P2522</f>
        <v>COELLAR DELGADO EVA DEL ROCIO</v>
      </c>
      <c r="D2518" s="1" t="str">
        <f aca="false">TEXT(+'PLANTILLA PEDIDOS'!Q2522,0)</f>
        <v>1000057602</v>
      </c>
      <c r="E2518" s="1" t="str">
        <f aca="false">TEXT(+'PLANTILLA PEDIDOS'!R2522,0)</f>
        <v>50640324</v>
      </c>
      <c r="F2518" s="1" t="str">
        <f aca="false">+'PLANTILLA PEDIDOS'!S2522</f>
        <v>EGU077</v>
      </c>
      <c r="G2518" s="1" t="str">
        <f aca="false">TEXT(+'PLANTILLA PEDIDOS'!T2522,0)</f>
        <v>814190653</v>
      </c>
      <c r="H2518" s="1" t="n">
        <f aca="false">+'PLANTILLA PEDIDOS'!U2522</f>
        <v>0</v>
      </c>
      <c r="I2518" s="1" t="str">
        <f aca="false">TEXT(+'PLANTILLA PEDIDOS'!V2522,0)</f>
        <v/>
      </c>
      <c r="J2518" s="1" t="str">
        <f aca="false">+'PLANTILLA PEDIDOS'!W2522</f>
        <v/>
      </c>
    </row>
    <row r="2519" customFormat="false" ht="13.8" hidden="false" customHeight="false" outlineLevel="0" collapsed="false">
      <c r="A2519" s="22" t="n">
        <f aca="false">+'PLANTILLA PEDIDOS'!$S$1</f>
        <v>45630</v>
      </c>
      <c r="B2519" s="1" t="str">
        <f aca="false">MID(+'PLANTILLA PEDIDOS'!O2523,1,4)</f>
        <v>7711</v>
      </c>
      <c r="C2519" s="1" t="str">
        <f aca="false">+'PLANTILLA PEDIDOS'!P2523</f>
        <v>COELLAR DELGADO EVA DEL ROCIO</v>
      </c>
      <c r="D2519" s="1" t="str">
        <f aca="false">TEXT(+'PLANTILLA PEDIDOS'!Q2523,0)</f>
        <v>1000057602</v>
      </c>
      <c r="E2519" s="1" t="str">
        <f aca="false">TEXT(+'PLANTILLA PEDIDOS'!R2523,0)</f>
        <v>50640324</v>
      </c>
      <c r="F2519" s="1" t="str">
        <f aca="false">+'PLANTILLA PEDIDOS'!S2523</f>
        <v>EGU077</v>
      </c>
      <c r="G2519" s="1" t="str">
        <f aca="false">TEXT(+'PLANTILLA PEDIDOS'!T2523,0)</f>
        <v>814190653</v>
      </c>
      <c r="H2519" s="1" t="n">
        <f aca="false">+'PLANTILLA PEDIDOS'!U2523</f>
        <v>0</v>
      </c>
      <c r="I2519" s="1" t="str">
        <f aca="false">TEXT(+'PLANTILLA PEDIDOS'!V2523,0)</f>
        <v/>
      </c>
      <c r="J2519" s="1" t="str">
        <f aca="false">+'PLANTILLA PEDIDOS'!W2523</f>
        <v/>
      </c>
    </row>
    <row r="2520" customFormat="false" ht="13.8" hidden="false" customHeight="false" outlineLevel="0" collapsed="false">
      <c r="A2520" s="22" t="n">
        <f aca="false">+'PLANTILLA PEDIDOS'!$S$1</f>
        <v>45630</v>
      </c>
      <c r="B2520" s="1" t="str">
        <f aca="false">MID(+'PLANTILLA PEDIDOS'!O2524,1,4)</f>
        <v>7711</v>
      </c>
      <c r="C2520" s="1" t="str">
        <f aca="false">+'PLANTILLA PEDIDOS'!P2524</f>
        <v>COELLAR DELGADO EVA DEL ROCIO</v>
      </c>
      <c r="D2520" s="1" t="str">
        <f aca="false">TEXT(+'PLANTILLA PEDIDOS'!Q2524,0)</f>
        <v>1000057602</v>
      </c>
      <c r="E2520" s="1" t="str">
        <f aca="false">TEXT(+'PLANTILLA PEDIDOS'!R2524,0)</f>
        <v>50640324</v>
      </c>
      <c r="F2520" s="1" t="str">
        <f aca="false">+'PLANTILLA PEDIDOS'!S2524</f>
        <v>EGU077</v>
      </c>
      <c r="G2520" s="1" t="str">
        <f aca="false">TEXT(+'PLANTILLA PEDIDOS'!T2524,0)</f>
        <v>814190653</v>
      </c>
      <c r="H2520" s="1" t="n">
        <f aca="false">+'PLANTILLA PEDIDOS'!U2524</f>
        <v>0</v>
      </c>
      <c r="I2520" s="1" t="str">
        <f aca="false">TEXT(+'PLANTILLA PEDIDOS'!V2524,0)</f>
        <v/>
      </c>
      <c r="J2520" s="1" t="str">
        <f aca="false">+'PLANTILLA PEDIDOS'!W2524</f>
        <v/>
      </c>
    </row>
    <row r="2521" customFormat="false" ht="13.8" hidden="false" customHeight="false" outlineLevel="0" collapsed="false">
      <c r="A2521" s="22" t="n">
        <f aca="false">+'PLANTILLA PEDIDOS'!$S$1</f>
        <v>45630</v>
      </c>
      <c r="B2521" s="1" t="str">
        <f aca="false">MID(+'PLANTILLA PEDIDOS'!O2525,1,4)</f>
        <v>7711</v>
      </c>
      <c r="C2521" s="1" t="str">
        <f aca="false">+'PLANTILLA PEDIDOS'!P2525</f>
        <v>COELLAR DELGADO EVA DEL ROCIO</v>
      </c>
      <c r="D2521" s="1" t="str">
        <f aca="false">TEXT(+'PLANTILLA PEDIDOS'!Q2525,0)</f>
        <v>1000057602</v>
      </c>
      <c r="E2521" s="1" t="str">
        <f aca="false">TEXT(+'PLANTILLA PEDIDOS'!R2525,0)</f>
        <v>50640324</v>
      </c>
      <c r="F2521" s="1" t="str">
        <f aca="false">+'PLANTILLA PEDIDOS'!S2525</f>
        <v>EGU077</v>
      </c>
      <c r="G2521" s="1" t="str">
        <f aca="false">TEXT(+'PLANTILLA PEDIDOS'!T2525,0)</f>
        <v>814190653</v>
      </c>
      <c r="H2521" s="1" t="n">
        <f aca="false">+'PLANTILLA PEDIDOS'!U2525</f>
        <v>0</v>
      </c>
      <c r="I2521" s="1" t="str">
        <f aca="false">TEXT(+'PLANTILLA PEDIDOS'!V2525,0)</f>
        <v/>
      </c>
      <c r="J2521" s="1" t="str">
        <f aca="false">+'PLANTILLA PEDIDOS'!W2525</f>
        <v/>
      </c>
    </row>
    <row r="2522" customFormat="false" ht="13.8" hidden="false" customHeight="false" outlineLevel="0" collapsed="false">
      <c r="A2522" s="22" t="n">
        <f aca="false">+'PLANTILLA PEDIDOS'!$S$1</f>
        <v>45630</v>
      </c>
      <c r="B2522" s="1" t="str">
        <f aca="false">MID(+'PLANTILLA PEDIDOS'!O2526,1,4)</f>
        <v>7711</v>
      </c>
      <c r="C2522" s="1" t="str">
        <f aca="false">+'PLANTILLA PEDIDOS'!P2526</f>
        <v>COELLAR DELGADO EVA DEL ROCIO</v>
      </c>
      <c r="D2522" s="1" t="str">
        <f aca="false">TEXT(+'PLANTILLA PEDIDOS'!Q2526,0)</f>
        <v>1000057602</v>
      </c>
      <c r="E2522" s="1" t="str">
        <f aca="false">TEXT(+'PLANTILLA PEDIDOS'!R2526,0)</f>
        <v>50640324</v>
      </c>
      <c r="F2522" s="1" t="str">
        <f aca="false">+'PLANTILLA PEDIDOS'!S2526</f>
        <v>EGU077</v>
      </c>
      <c r="G2522" s="1" t="str">
        <f aca="false">TEXT(+'PLANTILLA PEDIDOS'!T2526,0)</f>
        <v>814190653</v>
      </c>
      <c r="H2522" s="1" t="n">
        <f aca="false">+'PLANTILLA PEDIDOS'!U2526</f>
        <v>0</v>
      </c>
      <c r="I2522" s="1" t="str">
        <f aca="false">TEXT(+'PLANTILLA PEDIDOS'!V2526,0)</f>
        <v/>
      </c>
      <c r="J2522" s="1" t="str">
        <f aca="false">+'PLANTILLA PEDIDOS'!W2526</f>
        <v/>
      </c>
    </row>
    <row r="2523" customFormat="false" ht="13.8" hidden="false" customHeight="false" outlineLevel="0" collapsed="false">
      <c r="A2523" s="22" t="n">
        <f aca="false">+'PLANTILLA PEDIDOS'!$S$1</f>
        <v>45630</v>
      </c>
      <c r="B2523" s="1" t="str">
        <f aca="false">MID(+'PLANTILLA PEDIDOS'!O2527,1,4)</f>
        <v>7711</v>
      </c>
      <c r="C2523" s="1" t="str">
        <f aca="false">+'PLANTILLA PEDIDOS'!P2527</f>
        <v>COELLAR DELGADO EVA DEL ROCIO</v>
      </c>
      <c r="D2523" s="1" t="str">
        <f aca="false">TEXT(+'PLANTILLA PEDIDOS'!Q2527,0)</f>
        <v>1000057602</v>
      </c>
      <c r="E2523" s="1" t="str">
        <f aca="false">TEXT(+'PLANTILLA PEDIDOS'!R2527,0)</f>
        <v>50640324</v>
      </c>
      <c r="F2523" s="1" t="str">
        <f aca="false">+'PLANTILLA PEDIDOS'!S2527</f>
        <v>EGU077</v>
      </c>
      <c r="G2523" s="1" t="str">
        <f aca="false">TEXT(+'PLANTILLA PEDIDOS'!T2527,0)</f>
        <v>814190653</v>
      </c>
      <c r="H2523" s="1" t="n">
        <f aca="false">+'PLANTILLA PEDIDOS'!U2527</f>
        <v>0</v>
      </c>
      <c r="I2523" s="1" t="str">
        <f aca="false">TEXT(+'PLANTILLA PEDIDOS'!V2527,0)</f>
        <v/>
      </c>
      <c r="J2523" s="1" t="str">
        <f aca="false">+'PLANTILLA PEDIDOS'!W2527</f>
        <v/>
      </c>
    </row>
    <row r="2524" customFormat="false" ht="13.8" hidden="false" customHeight="false" outlineLevel="0" collapsed="false">
      <c r="A2524" s="22" t="n">
        <f aca="false">+'PLANTILLA PEDIDOS'!$S$1</f>
        <v>45630</v>
      </c>
      <c r="B2524" s="1" t="str">
        <f aca="false">MID(+'PLANTILLA PEDIDOS'!O2528,1,4)</f>
        <v>7711</v>
      </c>
      <c r="C2524" s="1" t="str">
        <f aca="false">+'PLANTILLA PEDIDOS'!P2528</f>
        <v>COELLAR DELGADO EVA DEL ROCIO</v>
      </c>
      <c r="D2524" s="1" t="str">
        <f aca="false">TEXT(+'PLANTILLA PEDIDOS'!Q2528,0)</f>
        <v>1000057602</v>
      </c>
      <c r="E2524" s="1" t="str">
        <f aca="false">TEXT(+'PLANTILLA PEDIDOS'!R2528,0)</f>
        <v>50640324</v>
      </c>
      <c r="F2524" s="1" t="str">
        <f aca="false">+'PLANTILLA PEDIDOS'!S2528</f>
        <v>EGU077</v>
      </c>
      <c r="G2524" s="1" t="str">
        <f aca="false">TEXT(+'PLANTILLA PEDIDOS'!T2528,0)</f>
        <v>814190653</v>
      </c>
      <c r="H2524" s="1" t="n">
        <f aca="false">+'PLANTILLA PEDIDOS'!U2528</f>
        <v>0</v>
      </c>
      <c r="I2524" s="1" t="str">
        <f aca="false">TEXT(+'PLANTILLA PEDIDOS'!V2528,0)</f>
        <v/>
      </c>
      <c r="J2524" s="1" t="str">
        <f aca="false">+'PLANTILLA PEDIDOS'!W2528</f>
        <v/>
      </c>
    </row>
    <row r="2525" customFormat="false" ht="13.8" hidden="false" customHeight="false" outlineLevel="0" collapsed="false">
      <c r="A2525" s="22" t="n">
        <f aca="false">+'PLANTILLA PEDIDOS'!$S$1</f>
        <v>45630</v>
      </c>
      <c r="B2525" s="1" t="str">
        <f aca="false">MID(+'PLANTILLA PEDIDOS'!O2529,1,4)</f>
        <v>7711</v>
      </c>
      <c r="C2525" s="1" t="str">
        <f aca="false">+'PLANTILLA PEDIDOS'!P2529</f>
        <v>COELLAR DELGADO EVA DEL ROCIO</v>
      </c>
      <c r="D2525" s="1" t="str">
        <f aca="false">TEXT(+'PLANTILLA PEDIDOS'!Q2529,0)</f>
        <v>1000057602</v>
      </c>
      <c r="E2525" s="1" t="str">
        <f aca="false">TEXT(+'PLANTILLA PEDIDOS'!R2529,0)</f>
        <v>50640324</v>
      </c>
      <c r="F2525" s="1" t="str">
        <f aca="false">+'PLANTILLA PEDIDOS'!S2529</f>
        <v>EGU077</v>
      </c>
      <c r="G2525" s="1" t="str">
        <f aca="false">TEXT(+'PLANTILLA PEDIDOS'!T2529,0)</f>
        <v>814190653</v>
      </c>
      <c r="H2525" s="1" t="n">
        <f aca="false">+'PLANTILLA PEDIDOS'!U2529</f>
        <v>0</v>
      </c>
      <c r="I2525" s="1" t="str">
        <f aca="false">TEXT(+'PLANTILLA PEDIDOS'!V2529,0)</f>
        <v/>
      </c>
      <c r="J2525" s="1" t="str">
        <f aca="false">+'PLANTILLA PEDIDOS'!W2529</f>
        <v/>
      </c>
    </row>
    <row r="2526" customFormat="false" ht="13.8" hidden="false" customHeight="false" outlineLevel="0" collapsed="false">
      <c r="A2526" s="22" t="n">
        <f aca="false">+'PLANTILLA PEDIDOS'!$S$1</f>
        <v>45630</v>
      </c>
      <c r="B2526" s="1" t="str">
        <f aca="false">MID(+'PLANTILLA PEDIDOS'!O2530,1,4)</f>
        <v>7711</v>
      </c>
      <c r="C2526" s="1" t="str">
        <f aca="false">+'PLANTILLA PEDIDOS'!P2530</f>
        <v>COELLAR DELGADO EVA DEL ROCIO</v>
      </c>
      <c r="D2526" s="1" t="str">
        <f aca="false">TEXT(+'PLANTILLA PEDIDOS'!Q2530,0)</f>
        <v>1000057602</v>
      </c>
      <c r="E2526" s="1" t="str">
        <f aca="false">TEXT(+'PLANTILLA PEDIDOS'!R2530,0)</f>
        <v>50640324</v>
      </c>
      <c r="F2526" s="1" t="str">
        <f aca="false">+'PLANTILLA PEDIDOS'!S2530</f>
        <v>EGU077</v>
      </c>
      <c r="G2526" s="1" t="str">
        <f aca="false">TEXT(+'PLANTILLA PEDIDOS'!T2530,0)</f>
        <v>814190653</v>
      </c>
      <c r="H2526" s="1" t="n">
        <f aca="false">+'PLANTILLA PEDIDOS'!U2530</f>
        <v>0</v>
      </c>
      <c r="I2526" s="1" t="str">
        <f aca="false">TEXT(+'PLANTILLA PEDIDOS'!V2530,0)</f>
        <v/>
      </c>
      <c r="J2526" s="1" t="str">
        <f aca="false">+'PLANTILLA PEDIDOS'!W2530</f>
        <v/>
      </c>
    </row>
    <row r="2527" customFormat="false" ht="13.8" hidden="false" customHeight="false" outlineLevel="0" collapsed="false">
      <c r="A2527" s="22" t="n">
        <f aca="false">+'PLANTILLA PEDIDOS'!$S$1</f>
        <v>45630</v>
      </c>
      <c r="B2527" s="1" t="str">
        <f aca="false">MID(+'PLANTILLA PEDIDOS'!O2531,1,4)</f>
        <v>7711</v>
      </c>
      <c r="C2527" s="1" t="str">
        <f aca="false">+'PLANTILLA PEDIDOS'!P2531</f>
        <v>COELLAR DELGADO EVA DEL ROCIO</v>
      </c>
      <c r="D2527" s="1" t="str">
        <f aca="false">TEXT(+'PLANTILLA PEDIDOS'!Q2531,0)</f>
        <v>1000057602</v>
      </c>
      <c r="E2527" s="1" t="str">
        <f aca="false">TEXT(+'PLANTILLA PEDIDOS'!R2531,0)</f>
        <v>50640324</v>
      </c>
      <c r="F2527" s="1" t="str">
        <f aca="false">+'PLANTILLA PEDIDOS'!S2531</f>
        <v>EGU077</v>
      </c>
      <c r="G2527" s="1" t="str">
        <f aca="false">TEXT(+'PLANTILLA PEDIDOS'!T2531,0)</f>
        <v>814190653</v>
      </c>
      <c r="H2527" s="1" t="n">
        <f aca="false">+'PLANTILLA PEDIDOS'!U2531</f>
        <v>0</v>
      </c>
      <c r="I2527" s="1" t="str">
        <f aca="false">TEXT(+'PLANTILLA PEDIDOS'!V2531,0)</f>
        <v/>
      </c>
      <c r="J2527" s="1" t="str">
        <f aca="false">+'PLANTILLA PEDIDOS'!W2531</f>
        <v/>
      </c>
    </row>
    <row r="2528" customFormat="false" ht="13.8" hidden="false" customHeight="false" outlineLevel="0" collapsed="false">
      <c r="A2528" s="22" t="n">
        <f aca="false">+'PLANTILLA PEDIDOS'!$S$1</f>
        <v>45630</v>
      </c>
      <c r="B2528" s="1" t="str">
        <f aca="false">MID(+'PLANTILLA PEDIDOS'!O2532,1,4)</f>
        <v>7711</v>
      </c>
      <c r="C2528" s="1" t="str">
        <f aca="false">+'PLANTILLA PEDIDOS'!P2532</f>
        <v>COELLAR DELGADO EVA DEL ROCIO</v>
      </c>
      <c r="D2528" s="1" t="str">
        <f aca="false">TEXT(+'PLANTILLA PEDIDOS'!Q2532,0)</f>
        <v>1000057602</v>
      </c>
      <c r="E2528" s="1" t="str">
        <f aca="false">TEXT(+'PLANTILLA PEDIDOS'!R2532,0)</f>
        <v>50640324</v>
      </c>
      <c r="F2528" s="1" t="str">
        <f aca="false">+'PLANTILLA PEDIDOS'!S2532</f>
        <v>EGU077</v>
      </c>
      <c r="G2528" s="1" t="str">
        <f aca="false">TEXT(+'PLANTILLA PEDIDOS'!T2532,0)</f>
        <v>814190653</v>
      </c>
      <c r="H2528" s="1" t="n">
        <f aca="false">+'PLANTILLA PEDIDOS'!U2532</f>
        <v>0</v>
      </c>
      <c r="I2528" s="1" t="str">
        <f aca="false">TEXT(+'PLANTILLA PEDIDOS'!V2532,0)</f>
        <v/>
      </c>
      <c r="J2528" s="1" t="str">
        <f aca="false">+'PLANTILLA PEDIDOS'!W2532</f>
        <v/>
      </c>
    </row>
    <row r="2529" customFormat="false" ht="13.8" hidden="false" customHeight="false" outlineLevel="0" collapsed="false">
      <c r="A2529" s="22" t="n">
        <f aca="false">+'PLANTILLA PEDIDOS'!$S$1</f>
        <v>45630</v>
      </c>
      <c r="B2529" s="1" t="str">
        <f aca="false">MID(+'PLANTILLA PEDIDOS'!O2533,1,4)</f>
        <v>7711</v>
      </c>
      <c r="C2529" s="1" t="str">
        <f aca="false">+'PLANTILLA PEDIDOS'!P2533</f>
        <v>COELLAR DELGADO EVA DEL ROCIO</v>
      </c>
      <c r="D2529" s="1" t="str">
        <f aca="false">TEXT(+'PLANTILLA PEDIDOS'!Q2533,0)</f>
        <v>1000057602</v>
      </c>
      <c r="E2529" s="1" t="str">
        <f aca="false">TEXT(+'PLANTILLA PEDIDOS'!R2533,0)</f>
        <v>50640324</v>
      </c>
      <c r="F2529" s="1" t="str">
        <f aca="false">+'PLANTILLA PEDIDOS'!S2533</f>
        <v>EGU077</v>
      </c>
      <c r="G2529" s="1" t="str">
        <f aca="false">TEXT(+'PLANTILLA PEDIDOS'!T2533,0)</f>
        <v>814190653</v>
      </c>
      <c r="H2529" s="1" t="n">
        <f aca="false">+'PLANTILLA PEDIDOS'!U2533</f>
        <v>0</v>
      </c>
      <c r="I2529" s="1" t="str">
        <f aca="false">TEXT(+'PLANTILLA PEDIDOS'!V2533,0)</f>
        <v/>
      </c>
      <c r="J2529" s="1" t="str">
        <f aca="false">+'PLANTILLA PEDIDOS'!W2533</f>
        <v/>
      </c>
    </row>
    <row r="2530" customFormat="false" ht="13.8" hidden="false" customHeight="false" outlineLevel="0" collapsed="false">
      <c r="A2530" s="22" t="n">
        <f aca="false">+'PLANTILLA PEDIDOS'!$S$1</f>
        <v>45630</v>
      </c>
      <c r="B2530" s="1" t="str">
        <f aca="false">MID(+'PLANTILLA PEDIDOS'!O2534,1,4)</f>
        <v>7711</v>
      </c>
      <c r="C2530" s="1" t="str">
        <f aca="false">+'PLANTILLA PEDIDOS'!P2534</f>
        <v>COELLAR DELGADO EVA DEL ROCIO</v>
      </c>
      <c r="D2530" s="1" t="str">
        <f aca="false">TEXT(+'PLANTILLA PEDIDOS'!Q2534,0)</f>
        <v>1000057602</v>
      </c>
      <c r="E2530" s="1" t="str">
        <f aca="false">TEXT(+'PLANTILLA PEDIDOS'!R2534,0)</f>
        <v>50640324</v>
      </c>
      <c r="F2530" s="1" t="str">
        <f aca="false">+'PLANTILLA PEDIDOS'!S2534</f>
        <v>EGU077</v>
      </c>
      <c r="G2530" s="1" t="str">
        <f aca="false">TEXT(+'PLANTILLA PEDIDOS'!T2534,0)</f>
        <v>814190653</v>
      </c>
      <c r="H2530" s="1" t="n">
        <f aca="false">+'PLANTILLA PEDIDOS'!U2534</f>
        <v>0</v>
      </c>
      <c r="I2530" s="1" t="str">
        <f aca="false">TEXT(+'PLANTILLA PEDIDOS'!V2534,0)</f>
        <v/>
      </c>
      <c r="J2530" s="1" t="str">
        <f aca="false">+'PLANTILLA PEDIDOS'!W2534</f>
        <v/>
      </c>
    </row>
    <row r="2531" customFormat="false" ht="13.8" hidden="false" customHeight="false" outlineLevel="0" collapsed="false">
      <c r="A2531" s="22" t="n">
        <f aca="false">+'PLANTILLA PEDIDOS'!$S$1</f>
        <v>45630</v>
      </c>
      <c r="B2531" s="1" t="str">
        <f aca="false">MID(+'PLANTILLA PEDIDOS'!O2535,1,4)</f>
        <v>7711</v>
      </c>
      <c r="C2531" s="1" t="str">
        <f aca="false">+'PLANTILLA PEDIDOS'!P2535</f>
        <v>COELLAR DELGADO EVA DEL ROCIO</v>
      </c>
      <c r="D2531" s="1" t="str">
        <f aca="false">TEXT(+'PLANTILLA PEDIDOS'!Q2535,0)</f>
        <v>1000057602</v>
      </c>
      <c r="E2531" s="1" t="str">
        <f aca="false">TEXT(+'PLANTILLA PEDIDOS'!R2535,0)</f>
        <v>50640324</v>
      </c>
      <c r="F2531" s="1" t="str">
        <f aca="false">+'PLANTILLA PEDIDOS'!S2535</f>
        <v>EGU077</v>
      </c>
      <c r="G2531" s="1" t="str">
        <f aca="false">TEXT(+'PLANTILLA PEDIDOS'!T2535,0)</f>
        <v>814190653</v>
      </c>
      <c r="H2531" s="1" t="n">
        <f aca="false">+'PLANTILLA PEDIDOS'!U2535</f>
        <v>0</v>
      </c>
      <c r="I2531" s="1" t="str">
        <f aca="false">TEXT(+'PLANTILLA PEDIDOS'!V2535,0)</f>
        <v/>
      </c>
      <c r="J2531" s="1" t="str">
        <f aca="false">+'PLANTILLA PEDIDOS'!W2535</f>
        <v/>
      </c>
    </row>
    <row r="2532" customFormat="false" ht="13.8" hidden="false" customHeight="false" outlineLevel="0" collapsed="false">
      <c r="A2532" s="22" t="n">
        <f aca="false">+'PLANTILLA PEDIDOS'!$S$1</f>
        <v>45630</v>
      </c>
      <c r="B2532" s="1" t="str">
        <f aca="false">MID(+'PLANTILLA PEDIDOS'!O2536,1,4)</f>
        <v>7711</v>
      </c>
      <c r="C2532" s="1" t="str">
        <f aca="false">+'PLANTILLA PEDIDOS'!P2536</f>
        <v>COELLAR DELGADO EVA DEL ROCIO</v>
      </c>
      <c r="D2532" s="1" t="str">
        <f aca="false">TEXT(+'PLANTILLA PEDIDOS'!Q2536,0)</f>
        <v>1000057602</v>
      </c>
      <c r="E2532" s="1" t="str">
        <f aca="false">TEXT(+'PLANTILLA PEDIDOS'!R2536,0)</f>
        <v>50640324</v>
      </c>
      <c r="F2532" s="1" t="str">
        <f aca="false">+'PLANTILLA PEDIDOS'!S2536</f>
        <v>EGU077</v>
      </c>
      <c r="G2532" s="1" t="str">
        <f aca="false">TEXT(+'PLANTILLA PEDIDOS'!T2536,0)</f>
        <v>814190653</v>
      </c>
      <c r="H2532" s="1" t="n">
        <f aca="false">+'PLANTILLA PEDIDOS'!U2536</f>
        <v>0</v>
      </c>
      <c r="I2532" s="1" t="str">
        <f aca="false">TEXT(+'PLANTILLA PEDIDOS'!V2536,0)</f>
        <v/>
      </c>
      <c r="J2532" s="1" t="str">
        <f aca="false">+'PLANTILLA PEDIDOS'!W2536</f>
        <v/>
      </c>
    </row>
    <row r="2533" customFormat="false" ht="13.8" hidden="false" customHeight="false" outlineLevel="0" collapsed="false">
      <c r="A2533" s="22" t="n">
        <f aca="false">+'PLANTILLA PEDIDOS'!$S$1</f>
        <v>45630</v>
      </c>
      <c r="B2533" s="1" t="str">
        <f aca="false">MID(+'PLANTILLA PEDIDOS'!O2537,1,4)</f>
        <v>7711</v>
      </c>
      <c r="C2533" s="1" t="str">
        <f aca="false">+'PLANTILLA PEDIDOS'!P2537</f>
        <v>COELLAR DELGADO EVA DEL ROCIO</v>
      </c>
      <c r="D2533" s="1" t="str">
        <f aca="false">TEXT(+'PLANTILLA PEDIDOS'!Q2537,0)</f>
        <v>1000057602</v>
      </c>
      <c r="E2533" s="1" t="str">
        <f aca="false">TEXT(+'PLANTILLA PEDIDOS'!R2537,0)</f>
        <v>50640324</v>
      </c>
      <c r="F2533" s="1" t="str">
        <f aca="false">+'PLANTILLA PEDIDOS'!S2537</f>
        <v>EGU077</v>
      </c>
      <c r="G2533" s="1" t="str">
        <f aca="false">TEXT(+'PLANTILLA PEDIDOS'!T2537,0)</f>
        <v>814190653</v>
      </c>
      <c r="H2533" s="1" t="n">
        <f aca="false">+'PLANTILLA PEDIDOS'!U2537</f>
        <v>0</v>
      </c>
      <c r="I2533" s="1" t="str">
        <f aca="false">TEXT(+'PLANTILLA PEDIDOS'!V2537,0)</f>
        <v/>
      </c>
      <c r="J2533" s="1" t="str">
        <f aca="false">+'PLANTILLA PEDIDOS'!W2537</f>
        <v/>
      </c>
    </row>
    <row r="2534" customFormat="false" ht="13.8" hidden="false" customHeight="false" outlineLevel="0" collapsed="false">
      <c r="A2534" s="22" t="n">
        <f aca="false">+'PLANTILLA PEDIDOS'!$S$1</f>
        <v>45630</v>
      </c>
      <c r="B2534" s="1" t="str">
        <f aca="false">MID(+'PLANTILLA PEDIDOS'!O2538,1,4)</f>
        <v>7711</v>
      </c>
      <c r="C2534" s="1" t="str">
        <f aca="false">+'PLANTILLA PEDIDOS'!P2538</f>
        <v>COELLAR DELGADO EVA DEL ROCIO</v>
      </c>
      <c r="D2534" s="1" t="str">
        <f aca="false">TEXT(+'PLANTILLA PEDIDOS'!Q2538,0)</f>
        <v>1000057602</v>
      </c>
      <c r="E2534" s="1" t="str">
        <f aca="false">TEXT(+'PLANTILLA PEDIDOS'!R2538,0)</f>
        <v>50640324</v>
      </c>
      <c r="F2534" s="1" t="str">
        <f aca="false">+'PLANTILLA PEDIDOS'!S2538</f>
        <v>EGU077</v>
      </c>
      <c r="G2534" s="1" t="str">
        <f aca="false">TEXT(+'PLANTILLA PEDIDOS'!T2538,0)</f>
        <v>814190653</v>
      </c>
      <c r="H2534" s="1" t="n">
        <f aca="false">+'PLANTILLA PEDIDOS'!U2538</f>
        <v>0</v>
      </c>
      <c r="I2534" s="1" t="str">
        <f aca="false">TEXT(+'PLANTILLA PEDIDOS'!V2538,0)</f>
        <v/>
      </c>
      <c r="J2534" s="1" t="str">
        <f aca="false">+'PLANTILLA PEDIDOS'!W2538</f>
        <v/>
      </c>
    </row>
    <row r="2535" customFormat="false" ht="13.8" hidden="false" customHeight="false" outlineLevel="0" collapsed="false">
      <c r="A2535" s="22" t="n">
        <f aca="false">+'PLANTILLA PEDIDOS'!$S$1</f>
        <v>45630</v>
      </c>
      <c r="B2535" s="1" t="str">
        <f aca="false">MID(+'PLANTILLA PEDIDOS'!O2539,1,4)</f>
        <v>7711</v>
      </c>
      <c r="C2535" s="1" t="str">
        <f aca="false">+'PLANTILLA PEDIDOS'!P2539</f>
        <v>COELLAR DELGADO EVA DEL ROCIO</v>
      </c>
      <c r="D2535" s="1" t="str">
        <f aca="false">TEXT(+'PLANTILLA PEDIDOS'!Q2539,0)</f>
        <v>1000057602</v>
      </c>
      <c r="E2535" s="1" t="str">
        <f aca="false">TEXT(+'PLANTILLA PEDIDOS'!R2539,0)</f>
        <v>50640324</v>
      </c>
      <c r="F2535" s="1" t="str">
        <f aca="false">+'PLANTILLA PEDIDOS'!S2539</f>
        <v>EGU077</v>
      </c>
      <c r="G2535" s="1" t="str">
        <f aca="false">TEXT(+'PLANTILLA PEDIDOS'!T2539,0)</f>
        <v>814190653</v>
      </c>
      <c r="H2535" s="1" t="n">
        <f aca="false">+'PLANTILLA PEDIDOS'!U2539</f>
        <v>0</v>
      </c>
      <c r="I2535" s="1" t="str">
        <f aca="false">TEXT(+'PLANTILLA PEDIDOS'!V2539,0)</f>
        <v/>
      </c>
      <c r="J2535" s="1" t="str">
        <f aca="false">+'PLANTILLA PEDIDOS'!W2539</f>
        <v/>
      </c>
    </row>
    <row r="2536" customFormat="false" ht="13.8" hidden="false" customHeight="false" outlineLevel="0" collapsed="false">
      <c r="A2536" s="22" t="n">
        <f aca="false">+'PLANTILLA PEDIDOS'!$S$1</f>
        <v>45630</v>
      </c>
      <c r="B2536" s="1" t="str">
        <f aca="false">MID(+'PLANTILLA PEDIDOS'!O2540,1,4)</f>
        <v>7711</v>
      </c>
      <c r="C2536" s="1" t="str">
        <f aca="false">+'PLANTILLA PEDIDOS'!P2540</f>
        <v>COELLAR DELGADO EVA DEL ROCIO</v>
      </c>
      <c r="D2536" s="1" t="str">
        <f aca="false">TEXT(+'PLANTILLA PEDIDOS'!Q2540,0)</f>
        <v>1000057602</v>
      </c>
      <c r="E2536" s="1" t="str">
        <f aca="false">TEXT(+'PLANTILLA PEDIDOS'!R2540,0)</f>
        <v>50640324</v>
      </c>
      <c r="F2536" s="1" t="str">
        <f aca="false">+'PLANTILLA PEDIDOS'!S2540</f>
        <v>EGU074</v>
      </c>
      <c r="G2536" s="1" t="str">
        <f aca="false">TEXT(+'PLANTILLA PEDIDOS'!T2540,0)</f>
        <v>814190653</v>
      </c>
      <c r="H2536" s="1" t="n">
        <f aca="false">+'PLANTILLA PEDIDOS'!U2540</f>
        <v>0</v>
      </c>
      <c r="I2536" s="1" t="str">
        <f aca="false">TEXT(+'PLANTILLA PEDIDOS'!V2540,0)</f>
        <v/>
      </c>
      <c r="J2536" s="1" t="str">
        <f aca="false">+'PLANTILLA PEDIDOS'!W2540</f>
        <v/>
      </c>
    </row>
    <row r="2537" customFormat="false" ht="13.8" hidden="false" customHeight="false" outlineLevel="0" collapsed="false">
      <c r="A2537" s="22" t="n">
        <f aca="false">+'PLANTILLA PEDIDOS'!$S$1</f>
        <v>45630</v>
      </c>
      <c r="B2537" s="1" t="str">
        <f aca="false">MID(+'PLANTILLA PEDIDOS'!O2541,1,4)</f>
        <v>7711</v>
      </c>
      <c r="C2537" s="1" t="str">
        <f aca="false">+'PLANTILLA PEDIDOS'!P2541</f>
        <v>COELLAR DELGADO EVA DEL ROCIO</v>
      </c>
      <c r="D2537" s="1" t="str">
        <f aca="false">TEXT(+'PLANTILLA PEDIDOS'!Q2541,0)</f>
        <v>1000057602</v>
      </c>
      <c r="E2537" s="1" t="str">
        <f aca="false">TEXT(+'PLANTILLA PEDIDOS'!R2541,0)</f>
        <v>50640324</v>
      </c>
      <c r="F2537" s="1" t="str">
        <f aca="false">+'PLANTILLA PEDIDOS'!S2541</f>
        <v>EGU074</v>
      </c>
      <c r="G2537" s="1" t="str">
        <f aca="false">TEXT(+'PLANTILLA PEDIDOS'!T2541,0)</f>
        <v>814190653</v>
      </c>
      <c r="H2537" s="1" t="n">
        <f aca="false">+'PLANTILLA PEDIDOS'!U2541</f>
        <v>0</v>
      </c>
      <c r="I2537" s="1" t="str">
        <f aca="false">TEXT(+'PLANTILLA PEDIDOS'!V2541,0)</f>
        <v/>
      </c>
      <c r="J2537" s="1" t="str">
        <f aca="false">+'PLANTILLA PEDIDOS'!W2541</f>
        <v/>
      </c>
    </row>
    <row r="2538" customFormat="false" ht="13.8" hidden="false" customHeight="false" outlineLevel="0" collapsed="false">
      <c r="A2538" s="22" t="n">
        <f aca="false">+'PLANTILLA PEDIDOS'!$S$1</f>
        <v>45630</v>
      </c>
      <c r="B2538" s="1" t="str">
        <f aca="false">MID(+'PLANTILLA PEDIDOS'!O2542,1,4)</f>
        <v>7711</v>
      </c>
      <c r="C2538" s="1" t="str">
        <f aca="false">+'PLANTILLA PEDIDOS'!P2542</f>
        <v>CUENCAORO HOTELERA CUENCA SA</v>
      </c>
      <c r="D2538" s="1" t="str">
        <f aca="false">TEXT(+'PLANTILLA PEDIDOS'!Q2542,0)</f>
        <v>1000036893</v>
      </c>
      <c r="E2538" s="1" t="str">
        <f aca="false">TEXT(+'PLANTILLA PEDIDOS'!R2542,0)</f>
        <v>50640324</v>
      </c>
      <c r="F2538" s="1" t="str">
        <f aca="false">+'PLANTILLA PEDIDOS'!S2542</f>
        <v>EGU074</v>
      </c>
      <c r="G2538" s="1" t="str">
        <f aca="false">TEXT(+'PLANTILLA PEDIDOS'!T2542,0)</f>
        <v>814190653</v>
      </c>
      <c r="H2538" s="1" t="n">
        <f aca="false">+'PLANTILLA PEDIDOS'!U2542</f>
        <v>0</v>
      </c>
      <c r="I2538" s="1" t="str">
        <f aca="false">TEXT(+'PLANTILLA PEDIDOS'!V2542,0)</f>
        <v/>
      </c>
      <c r="J2538" s="1" t="str">
        <f aca="false">+'PLANTILLA PEDIDOS'!W2542</f>
        <v/>
      </c>
    </row>
    <row r="2539" customFormat="false" ht="13.8" hidden="false" customHeight="false" outlineLevel="0" collapsed="false">
      <c r="A2539" s="22" t="n">
        <f aca="false">+'PLANTILLA PEDIDOS'!$S$1</f>
        <v>45630</v>
      </c>
      <c r="B2539" s="1" t="str">
        <f aca="false">MID(+'PLANTILLA PEDIDOS'!O2543,1,4)</f>
        <v>7711</v>
      </c>
      <c r="C2539" s="1" t="str">
        <f aca="false">+'PLANTILLA PEDIDOS'!P2543</f>
        <v>CUENCAORO HOTELERA CUENCA SA</v>
      </c>
      <c r="D2539" s="1" t="str">
        <f aca="false">TEXT(+'PLANTILLA PEDIDOS'!Q2543,0)</f>
        <v>1000036893</v>
      </c>
      <c r="E2539" s="1" t="str">
        <f aca="false">TEXT(+'PLANTILLA PEDIDOS'!R2543,0)</f>
        <v>50640324</v>
      </c>
      <c r="F2539" s="1" t="str">
        <f aca="false">+'PLANTILLA PEDIDOS'!S2543</f>
        <v>EGU074</v>
      </c>
      <c r="G2539" s="1" t="str">
        <f aca="false">TEXT(+'PLANTILLA PEDIDOS'!T2543,0)</f>
        <v>814190653</v>
      </c>
      <c r="H2539" s="1" t="n">
        <f aca="false">+'PLANTILLA PEDIDOS'!U2543</f>
        <v>0</v>
      </c>
      <c r="I2539" s="1" t="str">
        <f aca="false">TEXT(+'PLANTILLA PEDIDOS'!V2543,0)</f>
        <v/>
      </c>
      <c r="J2539" s="1" t="str">
        <f aca="false">+'PLANTILLA PEDIDOS'!W2543</f>
        <v/>
      </c>
    </row>
    <row r="2540" customFormat="false" ht="13.8" hidden="false" customHeight="false" outlineLevel="0" collapsed="false">
      <c r="A2540" s="22" t="n">
        <f aca="false">+'PLANTILLA PEDIDOS'!$S$1</f>
        <v>45630</v>
      </c>
      <c r="B2540" s="1" t="str">
        <f aca="false">MID(+'PLANTILLA PEDIDOS'!O2544,1,4)</f>
        <v>7711</v>
      </c>
      <c r="C2540" s="1" t="str">
        <f aca="false">+'PLANTILLA PEDIDOS'!P2544</f>
        <v>CUENCAORO HOTELERA CUENCA SA</v>
      </c>
      <c r="D2540" s="1" t="str">
        <f aca="false">TEXT(+'PLANTILLA PEDIDOS'!Q2544,0)</f>
        <v>1000036893</v>
      </c>
      <c r="E2540" s="1" t="str">
        <f aca="false">TEXT(+'PLANTILLA PEDIDOS'!R2544,0)</f>
        <v>50640324</v>
      </c>
      <c r="F2540" s="1" t="str">
        <f aca="false">+'PLANTILLA PEDIDOS'!S2544</f>
        <v>EGU074</v>
      </c>
      <c r="G2540" s="1" t="str">
        <f aca="false">TEXT(+'PLANTILLA PEDIDOS'!T2544,0)</f>
        <v>814190616</v>
      </c>
      <c r="H2540" s="1" t="n">
        <f aca="false">+'PLANTILLA PEDIDOS'!U2544</f>
        <v>0</v>
      </c>
      <c r="I2540" s="1" t="str">
        <f aca="false">TEXT(+'PLANTILLA PEDIDOS'!V2544,0)</f>
        <v/>
      </c>
      <c r="J2540" s="1" t="str">
        <f aca="false">+'PLANTILLA PEDIDOS'!W2544</f>
        <v/>
      </c>
    </row>
    <row r="2541" customFormat="false" ht="13.8" hidden="false" customHeight="false" outlineLevel="0" collapsed="false">
      <c r="A2541" s="22" t="n">
        <f aca="false">+'PLANTILLA PEDIDOS'!$S$1</f>
        <v>45630</v>
      </c>
      <c r="B2541" s="1" t="str">
        <f aca="false">MID(+'PLANTILLA PEDIDOS'!O2545,1,4)</f>
        <v>7711</v>
      </c>
      <c r="C2541" s="1" t="str">
        <f aca="false">+'PLANTILLA PEDIDOS'!P2545</f>
        <v>CUENCAORO HOTELERA CUENCA SA</v>
      </c>
      <c r="D2541" s="1" t="str">
        <f aca="false">TEXT(+'PLANTILLA PEDIDOS'!Q2545,0)</f>
        <v>1000036893</v>
      </c>
      <c r="E2541" s="1" t="str">
        <f aca="false">TEXT(+'PLANTILLA PEDIDOS'!R2545,0)</f>
        <v>50640324</v>
      </c>
      <c r="F2541" s="1" t="str">
        <f aca="false">+'PLANTILLA PEDIDOS'!S2545</f>
        <v>EGU074</v>
      </c>
      <c r="G2541" s="1" t="str">
        <f aca="false">TEXT(+'PLANTILLA PEDIDOS'!T2545,0)</f>
        <v>814190616</v>
      </c>
      <c r="H2541" s="1" t="n">
        <f aca="false">+'PLANTILLA PEDIDOS'!U2545</f>
        <v>0</v>
      </c>
      <c r="I2541" s="1" t="str">
        <f aca="false">TEXT(+'PLANTILLA PEDIDOS'!V2545,0)</f>
        <v/>
      </c>
      <c r="J2541" s="1" t="str">
        <f aca="false">+'PLANTILLA PEDIDOS'!W2545</f>
        <v/>
      </c>
    </row>
    <row r="2542" customFormat="false" ht="13.8" hidden="false" customHeight="false" outlineLevel="0" collapsed="false">
      <c r="A2542" s="22" t="n">
        <f aca="false">+'PLANTILLA PEDIDOS'!$S$1</f>
        <v>45630</v>
      </c>
      <c r="B2542" s="1" t="str">
        <f aca="false">MID(+'PLANTILLA PEDIDOS'!O2546,1,4)</f>
        <v>7711</v>
      </c>
      <c r="C2542" s="1" t="str">
        <f aca="false">+'PLANTILLA PEDIDOS'!P2546</f>
        <v>CUENCAORO HOTELERA CUENCA SA</v>
      </c>
      <c r="D2542" s="1" t="str">
        <f aca="false">TEXT(+'PLANTILLA PEDIDOS'!Q2546,0)</f>
        <v>1000036893</v>
      </c>
      <c r="E2542" s="1" t="str">
        <f aca="false">TEXT(+'PLANTILLA PEDIDOS'!R2546,0)</f>
        <v>50640324</v>
      </c>
      <c r="F2542" s="1" t="str">
        <f aca="false">+'PLANTILLA PEDIDOS'!S2546</f>
        <v>EGU074</v>
      </c>
      <c r="G2542" s="1" t="str">
        <f aca="false">TEXT(+'PLANTILLA PEDIDOS'!T2546,0)</f>
        <v>814190616</v>
      </c>
      <c r="H2542" s="1" t="n">
        <f aca="false">+'PLANTILLA PEDIDOS'!U2546</f>
        <v>0</v>
      </c>
      <c r="I2542" s="1" t="str">
        <f aca="false">TEXT(+'PLANTILLA PEDIDOS'!V2546,0)</f>
        <v/>
      </c>
      <c r="J2542" s="1" t="str">
        <f aca="false">+'PLANTILLA PEDIDOS'!W2546</f>
        <v/>
      </c>
    </row>
    <row r="2543" customFormat="false" ht="13.8" hidden="false" customHeight="false" outlineLevel="0" collapsed="false">
      <c r="A2543" s="22" t="n">
        <f aca="false">+'PLANTILLA PEDIDOS'!$S$1</f>
        <v>45630</v>
      </c>
      <c r="B2543" s="1" t="str">
        <f aca="false">MID(+'PLANTILLA PEDIDOS'!O2547,1,4)</f>
        <v>7711</v>
      </c>
      <c r="C2543" s="1" t="str">
        <f aca="false">+'PLANTILLA PEDIDOS'!P2547</f>
        <v>CUENCAORO HOTELERA CUENCA SA</v>
      </c>
      <c r="D2543" s="1" t="str">
        <f aca="false">TEXT(+'PLANTILLA PEDIDOS'!Q2547,0)</f>
        <v>1000036893</v>
      </c>
      <c r="E2543" s="1" t="str">
        <f aca="false">TEXT(+'PLANTILLA PEDIDOS'!R2547,0)</f>
        <v>50640324</v>
      </c>
      <c r="F2543" s="1" t="str">
        <f aca="false">+'PLANTILLA PEDIDOS'!S2547</f>
        <v>EGU074</v>
      </c>
      <c r="G2543" s="1" t="str">
        <f aca="false">TEXT(+'PLANTILLA PEDIDOS'!T2547,0)</f>
        <v>814190616</v>
      </c>
      <c r="H2543" s="1" t="n">
        <f aca="false">+'PLANTILLA PEDIDOS'!U2547</f>
        <v>0</v>
      </c>
      <c r="I2543" s="1" t="str">
        <f aca="false">TEXT(+'PLANTILLA PEDIDOS'!V2547,0)</f>
        <v/>
      </c>
      <c r="J2543" s="1" t="str">
        <f aca="false">+'PLANTILLA PEDIDOS'!W2547</f>
        <v/>
      </c>
    </row>
    <row r="2544" customFormat="false" ht="13.8" hidden="false" customHeight="false" outlineLevel="0" collapsed="false">
      <c r="A2544" s="22" t="n">
        <f aca="false">+'PLANTILLA PEDIDOS'!$S$1</f>
        <v>45630</v>
      </c>
      <c r="B2544" s="1" t="str">
        <f aca="false">MID(+'PLANTILLA PEDIDOS'!O2548,1,4)</f>
        <v>7711</v>
      </c>
      <c r="C2544" s="1" t="str">
        <f aca="false">+'PLANTILLA PEDIDOS'!P2548</f>
        <v>CUENCAORO HOTELERA CUENCA SA</v>
      </c>
      <c r="D2544" s="1" t="str">
        <f aca="false">TEXT(+'PLANTILLA PEDIDOS'!Q2548,0)</f>
        <v>1000036893</v>
      </c>
      <c r="E2544" s="1" t="str">
        <f aca="false">TEXT(+'PLANTILLA PEDIDOS'!R2548,0)</f>
        <v>50640324</v>
      </c>
      <c r="F2544" s="1" t="str">
        <f aca="false">+'PLANTILLA PEDIDOS'!S2548</f>
        <v>EGU074</v>
      </c>
      <c r="G2544" s="1" t="str">
        <f aca="false">TEXT(+'PLANTILLA PEDIDOS'!T2548,0)</f>
        <v>814190616</v>
      </c>
      <c r="H2544" s="1" t="n">
        <f aca="false">+'PLANTILLA PEDIDOS'!U2548</f>
        <v>0</v>
      </c>
      <c r="I2544" s="1" t="str">
        <f aca="false">TEXT(+'PLANTILLA PEDIDOS'!V2548,0)</f>
        <v/>
      </c>
      <c r="J2544" s="1" t="str">
        <f aca="false">+'PLANTILLA PEDIDOS'!W2548</f>
        <v/>
      </c>
    </row>
    <row r="2545" customFormat="false" ht="13.8" hidden="false" customHeight="false" outlineLevel="0" collapsed="false">
      <c r="A2545" s="22" t="n">
        <f aca="false">+'PLANTILLA PEDIDOS'!$S$1</f>
        <v>45630</v>
      </c>
      <c r="B2545" s="1" t="str">
        <f aca="false">MID(+'PLANTILLA PEDIDOS'!O2549,1,4)</f>
        <v>7711</v>
      </c>
      <c r="C2545" s="1" t="str">
        <f aca="false">+'PLANTILLA PEDIDOS'!P2549</f>
        <v>CUENCAORO HOTELERA CUENCA SA</v>
      </c>
      <c r="D2545" s="1" t="str">
        <f aca="false">TEXT(+'PLANTILLA PEDIDOS'!Q2549,0)</f>
        <v>1000036893</v>
      </c>
      <c r="E2545" s="1" t="str">
        <f aca="false">TEXT(+'PLANTILLA PEDIDOS'!R2549,0)</f>
        <v>50640324</v>
      </c>
      <c r="F2545" s="1" t="str">
        <f aca="false">+'PLANTILLA PEDIDOS'!S2549</f>
        <v>EGU074</v>
      </c>
      <c r="G2545" s="1" t="str">
        <f aca="false">TEXT(+'PLANTILLA PEDIDOS'!T2549,0)</f>
        <v>814190616</v>
      </c>
      <c r="H2545" s="1" t="n">
        <f aca="false">+'PLANTILLA PEDIDOS'!U2549</f>
        <v>0</v>
      </c>
      <c r="I2545" s="1" t="str">
        <f aca="false">TEXT(+'PLANTILLA PEDIDOS'!V2549,0)</f>
        <v/>
      </c>
      <c r="J2545" s="1" t="str">
        <f aca="false">+'PLANTILLA PEDIDOS'!W2549</f>
        <v/>
      </c>
    </row>
    <row r="2546" customFormat="false" ht="13.8" hidden="false" customHeight="false" outlineLevel="0" collapsed="false">
      <c r="A2546" s="22" t="n">
        <f aca="false">+'PLANTILLA PEDIDOS'!$S$1</f>
        <v>45630</v>
      </c>
      <c r="B2546" s="1" t="str">
        <f aca="false">MID(+'PLANTILLA PEDIDOS'!O2550,1,4)</f>
        <v>7711</v>
      </c>
      <c r="C2546" s="1" t="str">
        <f aca="false">+'PLANTILLA PEDIDOS'!P2550</f>
        <v>CUENCAORO HOTELERA CUENCA SA</v>
      </c>
      <c r="D2546" s="1" t="str">
        <f aca="false">TEXT(+'PLANTILLA PEDIDOS'!Q2550,0)</f>
        <v>1000036893</v>
      </c>
      <c r="E2546" s="1" t="str">
        <f aca="false">TEXT(+'PLANTILLA PEDIDOS'!R2550,0)</f>
        <v>50640324</v>
      </c>
      <c r="F2546" s="1" t="str">
        <f aca="false">+'PLANTILLA PEDIDOS'!S2550</f>
        <v>EGU074</v>
      </c>
      <c r="G2546" s="1" t="str">
        <f aca="false">TEXT(+'PLANTILLA PEDIDOS'!T2550,0)</f>
        <v>814190616</v>
      </c>
      <c r="H2546" s="1" t="n">
        <f aca="false">+'PLANTILLA PEDIDOS'!U2550</f>
        <v>0</v>
      </c>
      <c r="I2546" s="1" t="str">
        <f aca="false">TEXT(+'PLANTILLA PEDIDOS'!V2550,0)</f>
        <v/>
      </c>
      <c r="J2546" s="1" t="str">
        <f aca="false">+'PLANTILLA PEDIDOS'!W2550</f>
        <v/>
      </c>
    </row>
    <row r="2547" customFormat="false" ht="13.8" hidden="false" customHeight="false" outlineLevel="0" collapsed="false">
      <c r="A2547" s="22" t="n">
        <f aca="false">+'PLANTILLA PEDIDOS'!$S$1</f>
        <v>45630</v>
      </c>
      <c r="B2547" s="1" t="str">
        <f aca="false">MID(+'PLANTILLA PEDIDOS'!O2551,1,4)</f>
        <v>7711</v>
      </c>
      <c r="C2547" s="1" t="str">
        <f aca="false">+'PLANTILLA PEDIDOS'!P2551</f>
        <v>CUENCAORO HOTELERA CUENCA SA</v>
      </c>
      <c r="D2547" s="1" t="str">
        <f aca="false">TEXT(+'PLANTILLA PEDIDOS'!Q2551,0)</f>
        <v>1000036893</v>
      </c>
      <c r="E2547" s="1" t="str">
        <f aca="false">TEXT(+'PLANTILLA PEDIDOS'!R2551,0)</f>
        <v>50640324</v>
      </c>
      <c r="F2547" s="1" t="str">
        <f aca="false">+'PLANTILLA PEDIDOS'!S2551</f>
        <v>EGU074</v>
      </c>
      <c r="G2547" s="1" t="str">
        <f aca="false">TEXT(+'PLANTILLA PEDIDOS'!T2551,0)</f>
        <v>814190616</v>
      </c>
      <c r="H2547" s="1" t="n">
        <f aca="false">+'PLANTILLA PEDIDOS'!U2551</f>
        <v>0</v>
      </c>
      <c r="I2547" s="1" t="str">
        <f aca="false">TEXT(+'PLANTILLA PEDIDOS'!V2551,0)</f>
        <v/>
      </c>
      <c r="J2547" s="1" t="str">
        <f aca="false">+'PLANTILLA PEDIDOS'!W2551</f>
        <v/>
      </c>
    </row>
    <row r="2548" customFormat="false" ht="13.8" hidden="false" customHeight="false" outlineLevel="0" collapsed="false">
      <c r="A2548" s="22" t="n">
        <f aca="false">+'PLANTILLA PEDIDOS'!$S$1</f>
        <v>45630</v>
      </c>
      <c r="B2548" s="1" t="str">
        <f aca="false">MID(+'PLANTILLA PEDIDOS'!O2552,1,4)</f>
        <v>7711</v>
      </c>
      <c r="C2548" s="1" t="str">
        <f aca="false">+'PLANTILLA PEDIDOS'!P2552</f>
        <v>CUENCAORO HOTELERA CUENCA SA</v>
      </c>
      <c r="D2548" s="1" t="str">
        <f aca="false">TEXT(+'PLANTILLA PEDIDOS'!Q2552,0)</f>
        <v>1000036893</v>
      </c>
      <c r="E2548" s="1" t="str">
        <f aca="false">TEXT(+'PLANTILLA PEDIDOS'!R2552,0)</f>
        <v>50640324</v>
      </c>
      <c r="F2548" s="1" t="str">
        <f aca="false">+'PLANTILLA PEDIDOS'!S2552</f>
        <v>EGU074</v>
      </c>
      <c r="G2548" s="1" t="str">
        <f aca="false">TEXT(+'PLANTILLA PEDIDOS'!T2552,0)</f>
        <v>814190616</v>
      </c>
      <c r="H2548" s="1" t="n">
        <f aca="false">+'PLANTILLA PEDIDOS'!U2552</f>
        <v>1</v>
      </c>
      <c r="I2548" s="1" t="str">
        <f aca="false">TEXT(+'PLANTILLA PEDIDOS'!V2552,0)</f>
        <v>5703</v>
      </c>
      <c r="J2548" s="1" t="n">
        <f aca="false">+'PLANTILLA PEDIDOS'!W2552</f>
        <v>12</v>
      </c>
    </row>
    <row r="2549" customFormat="false" ht="13.8" hidden="false" customHeight="false" outlineLevel="0" collapsed="false">
      <c r="A2549" s="22" t="n">
        <f aca="false">+'PLANTILLA PEDIDOS'!$S$1</f>
        <v>45630</v>
      </c>
      <c r="B2549" s="1" t="str">
        <f aca="false">MID(+'PLANTILLA PEDIDOS'!O2553,1,4)</f>
        <v>7711</v>
      </c>
      <c r="C2549" s="1" t="str">
        <f aca="false">+'PLANTILLA PEDIDOS'!P2553</f>
        <v>CUENCAORO HOTELERA CUENCA SA</v>
      </c>
      <c r="D2549" s="1" t="str">
        <f aca="false">TEXT(+'PLANTILLA PEDIDOS'!Q2553,0)</f>
        <v>1000036893</v>
      </c>
      <c r="E2549" s="1" t="str">
        <f aca="false">TEXT(+'PLANTILLA PEDIDOS'!R2553,0)</f>
        <v>50640324</v>
      </c>
      <c r="F2549" s="1" t="str">
        <f aca="false">+'PLANTILLA PEDIDOS'!S2553</f>
        <v>EGU074</v>
      </c>
      <c r="G2549" s="1" t="str">
        <f aca="false">TEXT(+'PLANTILLA PEDIDOS'!T2553,0)</f>
        <v>814190616</v>
      </c>
      <c r="H2549" s="1" t="n">
        <f aca="false">+'PLANTILLA PEDIDOS'!U2553</f>
        <v>1</v>
      </c>
      <c r="I2549" s="1" t="str">
        <f aca="false">TEXT(+'PLANTILLA PEDIDOS'!V2553,0)</f>
        <v>5758</v>
      </c>
      <c r="J2549" s="1" t="n">
        <f aca="false">+'PLANTILLA PEDIDOS'!W2553</f>
        <v>22.4</v>
      </c>
    </row>
    <row r="2550" customFormat="false" ht="13.8" hidden="false" customHeight="false" outlineLevel="0" collapsed="false">
      <c r="A2550" s="22" t="n">
        <f aca="false">+'PLANTILLA PEDIDOS'!$S$1</f>
        <v>45630</v>
      </c>
      <c r="B2550" s="1" t="str">
        <f aca="false">MID(+'PLANTILLA PEDIDOS'!O2554,1,4)</f>
        <v>7711</v>
      </c>
      <c r="C2550" s="1" t="str">
        <f aca="false">+'PLANTILLA PEDIDOS'!P2554</f>
        <v>CUENCAORO HOTELERA CUENCA SA</v>
      </c>
      <c r="D2550" s="1" t="str">
        <f aca="false">TEXT(+'PLANTILLA PEDIDOS'!Q2554,0)</f>
        <v>1000036893</v>
      </c>
      <c r="E2550" s="1" t="str">
        <f aca="false">TEXT(+'PLANTILLA PEDIDOS'!R2554,0)</f>
        <v>50640324</v>
      </c>
      <c r="F2550" s="1" t="str">
        <f aca="false">+'PLANTILLA PEDIDOS'!S2554</f>
        <v>EGU074</v>
      </c>
      <c r="G2550" s="1" t="str">
        <f aca="false">TEXT(+'PLANTILLA PEDIDOS'!T2554,0)</f>
        <v>814190616</v>
      </c>
      <c r="H2550" s="1" t="n">
        <f aca="false">+'PLANTILLA PEDIDOS'!U2554</f>
        <v>1</v>
      </c>
      <c r="I2550" s="1" t="str">
        <f aca="false">TEXT(+'PLANTILLA PEDIDOS'!V2554,0)</f>
        <v>5764</v>
      </c>
      <c r="J2550" s="1" t="n">
        <f aca="false">+'PLANTILLA PEDIDOS'!W2554</f>
        <v>22.4</v>
      </c>
    </row>
    <row r="2551" customFormat="false" ht="13.8" hidden="false" customHeight="false" outlineLevel="0" collapsed="false">
      <c r="A2551" s="22" t="n">
        <f aca="false">+'PLANTILLA PEDIDOS'!$S$1</f>
        <v>45630</v>
      </c>
      <c r="B2551" s="1" t="str">
        <f aca="false">MID(+'PLANTILLA PEDIDOS'!O2555,1,4)</f>
        <v>7711</v>
      </c>
      <c r="C2551" s="1" t="str">
        <f aca="false">+'PLANTILLA PEDIDOS'!P2555</f>
        <v>CUENCAORO HOTELERA CUENCA SA</v>
      </c>
      <c r="D2551" s="1" t="str">
        <f aca="false">TEXT(+'PLANTILLA PEDIDOS'!Q2555,0)</f>
        <v>1000036893</v>
      </c>
      <c r="E2551" s="1" t="str">
        <f aca="false">TEXT(+'PLANTILLA PEDIDOS'!R2555,0)</f>
        <v>50640324</v>
      </c>
      <c r="F2551" s="1" t="str">
        <f aca="false">+'PLANTILLA PEDIDOS'!S2555</f>
        <v>EGU074</v>
      </c>
      <c r="G2551" s="1" t="str">
        <f aca="false">TEXT(+'PLANTILLA PEDIDOS'!T2555,0)</f>
        <v>814190616</v>
      </c>
      <c r="H2551" s="1" t="n">
        <f aca="false">+'PLANTILLA PEDIDOS'!U2555</f>
        <v>0</v>
      </c>
      <c r="I2551" s="1" t="str">
        <f aca="false">TEXT(+'PLANTILLA PEDIDOS'!V2555,0)</f>
        <v/>
      </c>
      <c r="J2551" s="1" t="str">
        <f aca="false">+'PLANTILLA PEDIDOS'!W2555</f>
        <v/>
      </c>
    </row>
    <row r="2552" customFormat="false" ht="13.8" hidden="false" customHeight="false" outlineLevel="0" collapsed="false">
      <c r="A2552" s="22" t="n">
        <f aca="false">+'PLANTILLA PEDIDOS'!$S$1</f>
        <v>45630</v>
      </c>
      <c r="B2552" s="1" t="str">
        <f aca="false">MID(+'PLANTILLA PEDIDOS'!O2556,1,4)</f>
        <v>7711</v>
      </c>
      <c r="C2552" s="1" t="str">
        <f aca="false">+'PLANTILLA PEDIDOS'!P2556</f>
        <v>CUENCAORO HOTELERA CUENCA SA</v>
      </c>
      <c r="D2552" s="1" t="str">
        <f aca="false">TEXT(+'PLANTILLA PEDIDOS'!Q2556,0)</f>
        <v>1000036893</v>
      </c>
      <c r="E2552" s="1" t="str">
        <f aca="false">TEXT(+'PLANTILLA PEDIDOS'!R2556,0)</f>
        <v>50640324</v>
      </c>
      <c r="F2552" s="1" t="str">
        <f aca="false">+'PLANTILLA PEDIDOS'!S2556</f>
        <v>EGU074</v>
      </c>
      <c r="G2552" s="1" t="str">
        <f aca="false">TEXT(+'PLANTILLA PEDIDOS'!T2556,0)</f>
        <v>814190616</v>
      </c>
      <c r="H2552" s="1" t="n">
        <f aca="false">+'PLANTILLA PEDIDOS'!U2556</f>
        <v>0</v>
      </c>
      <c r="I2552" s="1" t="str">
        <f aca="false">TEXT(+'PLANTILLA PEDIDOS'!V2556,0)</f>
        <v/>
      </c>
      <c r="J2552" s="1" t="str">
        <f aca="false">+'PLANTILLA PEDIDOS'!W2556</f>
        <v/>
      </c>
    </row>
    <row r="2553" customFormat="false" ht="13.8" hidden="false" customHeight="false" outlineLevel="0" collapsed="false">
      <c r="A2553" s="22" t="n">
        <f aca="false">+'PLANTILLA PEDIDOS'!$S$1</f>
        <v>45630</v>
      </c>
      <c r="B2553" s="1" t="str">
        <f aca="false">MID(+'PLANTILLA PEDIDOS'!O2557,1,4)</f>
        <v>7711</v>
      </c>
      <c r="C2553" s="1" t="str">
        <f aca="false">+'PLANTILLA PEDIDOS'!P2557</f>
        <v>CUENCAORO HOTELERA CUENCA SA</v>
      </c>
      <c r="D2553" s="1" t="str">
        <f aca="false">TEXT(+'PLANTILLA PEDIDOS'!Q2557,0)</f>
        <v>1000036893</v>
      </c>
      <c r="E2553" s="1" t="str">
        <f aca="false">TEXT(+'PLANTILLA PEDIDOS'!R2557,0)</f>
        <v>50640324</v>
      </c>
      <c r="F2553" s="1" t="str">
        <f aca="false">+'PLANTILLA PEDIDOS'!S2557</f>
        <v>EGU074</v>
      </c>
      <c r="G2553" s="1" t="str">
        <f aca="false">TEXT(+'PLANTILLA PEDIDOS'!T2557,0)</f>
        <v>814190616</v>
      </c>
      <c r="H2553" s="1" t="n">
        <f aca="false">+'PLANTILLA PEDIDOS'!U2557</f>
        <v>0</v>
      </c>
      <c r="I2553" s="1" t="str">
        <f aca="false">TEXT(+'PLANTILLA PEDIDOS'!V2557,0)</f>
        <v/>
      </c>
      <c r="J2553" s="1" t="str">
        <f aca="false">+'PLANTILLA PEDIDOS'!W2557</f>
        <v/>
      </c>
    </row>
    <row r="2554" customFormat="false" ht="13.8" hidden="false" customHeight="false" outlineLevel="0" collapsed="false">
      <c r="A2554" s="22" t="n">
        <f aca="false">+'PLANTILLA PEDIDOS'!$S$1</f>
        <v>45630</v>
      </c>
      <c r="B2554" s="1" t="str">
        <f aca="false">MID(+'PLANTILLA PEDIDOS'!O2558,1,4)</f>
        <v>7711</v>
      </c>
      <c r="C2554" s="1" t="str">
        <f aca="false">+'PLANTILLA PEDIDOS'!P2558</f>
        <v>CUENCAORO HOTELERA CUENCA SA</v>
      </c>
      <c r="D2554" s="1" t="str">
        <f aca="false">TEXT(+'PLANTILLA PEDIDOS'!Q2558,0)</f>
        <v>1000036893</v>
      </c>
      <c r="E2554" s="1" t="str">
        <f aca="false">TEXT(+'PLANTILLA PEDIDOS'!R2558,0)</f>
        <v>50640324</v>
      </c>
      <c r="F2554" s="1" t="str">
        <f aca="false">+'PLANTILLA PEDIDOS'!S2558</f>
        <v>EGU074</v>
      </c>
      <c r="G2554" s="1" t="str">
        <f aca="false">TEXT(+'PLANTILLA PEDIDOS'!T2558,0)</f>
        <v>814190616</v>
      </c>
      <c r="H2554" s="1" t="n">
        <f aca="false">+'PLANTILLA PEDIDOS'!U2558</f>
        <v>0</v>
      </c>
      <c r="I2554" s="1" t="str">
        <f aca="false">TEXT(+'PLANTILLA PEDIDOS'!V2558,0)</f>
        <v/>
      </c>
      <c r="J2554" s="1" t="str">
        <f aca="false">+'PLANTILLA PEDIDOS'!W2558</f>
        <v/>
      </c>
    </row>
    <row r="2555" customFormat="false" ht="13.8" hidden="false" customHeight="false" outlineLevel="0" collapsed="false">
      <c r="A2555" s="22" t="n">
        <f aca="false">+'PLANTILLA PEDIDOS'!$S$1</f>
        <v>45630</v>
      </c>
      <c r="B2555" s="1" t="str">
        <f aca="false">MID(+'PLANTILLA PEDIDOS'!O2559,1,4)</f>
        <v>7711</v>
      </c>
      <c r="C2555" s="1" t="str">
        <f aca="false">+'PLANTILLA PEDIDOS'!P2559</f>
        <v>CUENCAORO HOTELERA CUENCA SA</v>
      </c>
      <c r="D2555" s="1" t="str">
        <f aca="false">TEXT(+'PLANTILLA PEDIDOS'!Q2559,0)</f>
        <v>1000036893</v>
      </c>
      <c r="E2555" s="1" t="str">
        <f aca="false">TEXT(+'PLANTILLA PEDIDOS'!R2559,0)</f>
        <v>50640324</v>
      </c>
      <c r="F2555" s="1" t="str">
        <f aca="false">+'PLANTILLA PEDIDOS'!S2559</f>
        <v>EGU074</v>
      </c>
      <c r="G2555" s="1" t="str">
        <f aca="false">TEXT(+'PLANTILLA PEDIDOS'!T2559,0)</f>
        <v>814190616</v>
      </c>
      <c r="H2555" s="1" t="n">
        <f aca="false">+'PLANTILLA PEDIDOS'!U2559</f>
        <v>0</v>
      </c>
      <c r="I2555" s="1" t="str">
        <f aca="false">TEXT(+'PLANTILLA PEDIDOS'!V2559,0)</f>
        <v/>
      </c>
      <c r="J2555" s="1" t="str">
        <f aca="false">+'PLANTILLA PEDIDOS'!W2559</f>
        <v/>
      </c>
    </row>
    <row r="2556" customFormat="false" ht="13.8" hidden="false" customHeight="false" outlineLevel="0" collapsed="false">
      <c r="A2556" s="22" t="n">
        <f aca="false">+'PLANTILLA PEDIDOS'!$S$1</f>
        <v>45630</v>
      </c>
      <c r="B2556" s="1" t="str">
        <f aca="false">MID(+'PLANTILLA PEDIDOS'!O2560,1,4)</f>
        <v>7711</v>
      </c>
      <c r="C2556" s="1" t="str">
        <f aca="false">+'PLANTILLA PEDIDOS'!P2560</f>
        <v>CUENCAORO HOTELERA CUENCA SA</v>
      </c>
      <c r="D2556" s="1" t="str">
        <f aca="false">TEXT(+'PLANTILLA PEDIDOS'!Q2560,0)</f>
        <v>1000036893</v>
      </c>
      <c r="E2556" s="1" t="str">
        <f aca="false">TEXT(+'PLANTILLA PEDIDOS'!R2560,0)</f>
        <v>50640324</v>
      </c>
      <c r="F2556" s="1" t="str">
        <f aca="false">+'PLANTILLA PEDIDOS'!S2560</f>
        <v>EGU074</v>
      </c>
      <c r="G2556" s="1" t="str">
        <f aca="false">TEXT(+'PLANTILLA PEDIDOS'!T2560,0)</f>
        <v>814190616</v>
      </c>
      <c r="H2556" s="1" t="n">
        <f aca="false">+'PLANTILLA PEDIDOS'!U2560</f>
        <v>0</v>
      </c>
      <c r="I2556" s="1" t="str">
        <f aca="false">TEXT(+'PLANTILLA PEDIDOS'!V2560,0)</f>
        <v/>
      </c>
      <c r="J2556" s="1" t="str">
        <f aca="false">+'PLANTILLA PEDIDOS'!W2560</f>
        <v/>
      </c>
    </row>
    <row r="2557" customFormat="false" ht="13.8" hidden="false" customHeight="false" outlineLevel="0" collapsed="false">
      <c r="A2557" s="22" t="n">
        <f aca="false">+'PLANTILLA PEDIDOS'!$S$1</f>
        <v>45630</v>
      </c>
      <c r="B2557" s="1" t="str">
        <f aca="false">MID(+'PLANTILLA PEDIDOS'!O2561,1,4)</f>
        <v>7711</v>
      </c>
      <c r="C2557" s="1" t="str">
        <f aca="false">+'PLANTILLA PEDIDOS'!P2561</f>
        <v>CUENCAORO HOTELERA CUENCA SA</v>
      </c>
      <c r="D2557" s="1" t="str">
        <f aca="false">TEXT(+'PLANTILLA PEDIDOS'!Q2561,0)</f>
        <v>1000036893</v>
      </c>
      <c r="E2557" s="1" t="str">
        <f aca="false">TEXT(+'PLANTILLA PEDIDOS'!R2561,0)</f>
        <v>50640324</v>
      </c>
      <c r="F2557" s="1" t="str">
        <f aca="false">+'PLANTILLA PEDIDOS'!S2561</f>
        <v>EGU074</v>
      </c>
      <c r="G2557" s="1" t="str">
        <f aca="false">TEXT(+'PLANTILLA PEDIDOS'!T2561,0)</f>
        <v>814190616</v>
      </c>
      <c r="H2557" s="1" t="n">
        <f aca="false">+'PLANTILLA PEDIDOS'!U2561</f>
        <v>0</v>
      </c>
      <c r="I2557" s="1" t="str">
        <f aca="false">TEXT(+'PLANTILLA PEDIDOS'!V2561,0)</f>
        <v/>
      </c>
      <c r="J2557" s="1" t="str">
        <f aca="false">+'PLANTILLA PEDIDOS'!W2561</f>
        <v/>
      </c>
    </row>
    <row r="2558" customFormat="false" ht="13.8" hidden="false" customHeight="false" outlineLevel="0" collapsed="false">
      <c r="A2558" s="22" t="n">
        <f aca="false">+'PLANTILLA PEDIDOS'!$S$1</f>
        <v>45630</v>
      </c>
      <c r="B2558" s="1" t="str">
        <f aca="false">MID(+'PLANTILLA PEDIDOS'!O2562,1,4)</f>
        <v>7711</v>
      </c>
      <c r="C2558" s="1" t="str">
        <f aca="false">+'PLANTILLA PEDIDOS'!P2562</f>
        <v>CUENCAORO HOTELERA CUENCA SA</v>
      </c>
      <c r="D2558" s="1" t="str">
        <f aca="false">TEXT(+'PLANTILLA PEDIDOS'!Q2562,0)</f>
        <v>1000036893</v>
      </c>
      <c r="E2558" s="1" t="str">
        <f aca="false">TEXT(+'PLANTILLA PEDIDOS'!R2562,0)</f>
        <v>50640324</v>
      </c>
      <c r="F2558" s="1" t="str">
        <f aca="false">+'PLANTILLA PEDIDOS'!S2562</f>
        <v>EGU074</v>
      </c>
      <c r="G2558" s="1" t="str">
        <f aca="false">TEXT(+'PLANTILLA PEDIDOS'!T2562,0)</f>
        <v>814190616</v>
      </c>
      <c r="H2558" s="1" t="n">
        <f aca="false">+'PLANTILLA PEDIDOS'!U2562</f>
        <v>0</v>
      </c>
      <c r="I2558" s="1" t="str">
        <f aca="false">TEXT(+'PLANTILLA PEDIDOS'!V2562,0)</f>
        <v/>
      </c>
      <c r="J2558" s="1" t="str">
        <f aca="false">+'PLANTILLA PEDIDOS'!W2562</f>
        <v/>
      </c>
    </row>
    <row r="2559" customFormat="false" ht="13.8" hidden="false" customHeight="false" outlineLevel="0" collapsed="false">
      <c r="A2559" s="22" t="n">
        <f aca="false">+'PLANTILLA PEDIDOS'!$S$1</f>
        <v>45630</v>
      </c>
      <c r="B2559" s="1" t="str">
        <f aca="false">MID(+'PLANTILLA PEDIDOS'!O2563,1,4)</f>
        <v>7711</v>
      </c>
      <c r="C2559" s="1" t="str">
        <f aca="false">+'PLANTILLA PEDIDOS'!P2563</f>
        <v>CUENCAORO HOTELERA CUENCA SA</v>
      </c>
      <c r="D2559" s="1" t="str">
        <f aca="false">TEXT(+'PLANTILLA PEDIDOS'!Q2563,0)</f>
        <v>1000036893</v>
      </c>
      <c r="E2559" s="1" t="str">
        <f aca="false">TEXT(+'PLANTILLA PEDIDOS'!R2563,0)</f>
        <v>50640324</v>
      </c>
      <c r="F2559" s="1" t="str">
        <f aca="false">+'PLANTILLA PEDIDOS'!S2563</f>
        <v>EGU074</v>
      </c>
      <c r="G2559" s="1" t="str">
        <f aca="false">TEXT(+'PLANTILLA PEDIDOS'!T2563,0)</f>
        <v>814190616</v>
      </c>
      <c r="H2559" s="1" t="n">
        <f aca="false">+'PLANTILLA PEDIDOS'!U2563</f>
        <v>0</v>
      </c>
      <c r="I2559" s="1" t="str">
        <f aca="false">TEXT(+'PLANTILLA PEDIDOS'!V2563,0)</f>
        <v/>
      </c>
      <c r="J2559" s="1" t="str">
        <f aca="false">+'PLANTILLA PEDIDOS'!W2563</f>
        <v/>
      </c>
    </row>
    <row r="2560" customFormat="false" ht="13.8" hidden="false" customHeight="false" outlineLevel="0" collapsed="false">
      <c r="A2560" s="22" t="n">
        <f aca="false">+'PLANTILLA PEDIDOS'!$S$1</f>
        <v>45630</v>
      </c>
      <c r="B2560" s="1" t="str">
        <f aca="false">MID(+'PLANTILLA PEDIDOS'!O2564,1,4)</f>
        <v>7711</v>
      </c>
      <c r="C2560" s="1" t="str">
        <f aca="false">+'PLANTILLA PEDIDOS'!P2564</f>
        <v>CUENCAORO HOTELERA CUENCA SA</v>
      </c>
      <c r="D2560" s="1" t="str">
        <f aca="false">TEXT(+'PLANTILLA PEDIDOS'!Q2564,0)</f>
        <v>1000036893</v>
      </c>
      <c r="E2560" s="1" t="str">
        <f aca="false">TEXT(+'PLANTILLA PEDIDOS'!R2564,0)</f>
        <v>50640324</v>
      </c>
      <c r="F2560" s="1" t="str">
        <f aca="false">+'PLANTILLA PEDIDOS'!S2564</f>
        <v>EGU074</v>
      </c>
      <c r="G2560" s="1" t="str">
        <f aca="false">TEXT(+'PLANTILLA PEDIDOS'!T2564,0)</f>
        <v>814190616</v>
      </c>
      <c r="H2560" s="1" t="n">
        <f aca="false">+'PLANTILLA PEDIDOS'!U2564</f>
        <v>0</v>
      </c>
      <c r="I2560" s="1" t="str">
        <f aca="false">TEXT(+'PLANTILLA PEDIDOS'!V2564,0)</f>
        <v/>
      </c>
      <c r="J2560" s="1" t="str">
        <f aca="false">+'PLANTILLA PEDIDOS'!W2564</f>
        <v/>
      </c>
    </row>
    <row r="2561" customFormat="false" ht="13.8" hidden="false" customHeight="false" outlineLevel="0" collapsed="false">
      <c r="A2561" s="22" t="n">
        <f aca="false">+'PLANTILLA PEDIDOS'!$S$1</f>
        <v>45630</v>
      </c>
      <c r="B2561" s="1" t="str">
        <f aca="false">MID(+'PLANTILLA PEDIDOS'!O2565,1,4)</f>
        <v>7711</v>
      </c>
      <c r="C2561" s="1" t="str">
        <f aca="false">+'PLANTILLA PEDIDOS'!P2565</f>
        <v>CUENCAORO HOTELERA CUENCA SA</v>
      </c>
      <c r="D2561" s="1" t="str">
        <f aca="false">TEXT(+'PLANTILLA PEDIDOS'!Q2565,0)</f>
        <v>1000036893</v>
      </c>
      <c r="E2561" s="1" t="str">
        <f aca="false">TEXT(+'PLANTILLA PEDIDOS'!R2565,0)</f>
        <v>50640324</v>
      </c>
      <c r="F2561" s="1" t="str">
        <f aca="false">+'PLANTILLA PEDIDOS'!S2565</f>
        <v>EGU074</v>
      </c>
      <c r="G2561" s="1" t="str">
        <f aca="false">TEXT(+'PLANTILLA PEDIDOS'!T2565,0)</f>
        <v>814190616</v>
      </c>
      <c r="H2561" s="1" t="n">
        <f aca="false">+'PLANTILLA PEDIDOS'!U2565</f>
        <v>0</v>
      </c>
      <c r="I2561" s="1" t="str">
        <f aca="false">TEXT(+'PLANTILLA PEDIDOS'!V2565,0)</f>
        <v/>
      </c>
      <c r="J2561" s="1" t="str">
        <f aca="false">+'PLANTILLA PEDIDOS'!W2565</f>
        <v/>
      </c>
    </row>
    <row r="2562" customFormat="false" ht="13.8" hidden="false" customHeight="false" outlineLevel="0" collapsed="false">
      <c r="A2562" s="22" t="n">
        <f aca="false">+'PLANTILLA PEDIDOS'!$S$1</f>
        <v>45630</v>
      </c>
      <c r="B2562" s="1" t="str">
        <f aca="false">MID(+'PLANTILLA PEDIDOS'!O2566,1,4)</f>
        <v>7711</v>
      </c>
      <c r="C2562" s="1" t="str">
        <f aca="false">+'PLANTILLA PEDIDOS'!P2566</f>
        <v>CUENCAORO HOTELERA CUENCA SA</v>
      </c>
      <c r="D2562" s="1" t="str">
        <f aca="false">TEXT(+'PLANTILLA PEDIDOS'!Q2566,0)</f>
        <v>1000036893</v>
      </c>
      <c r="E2562" s="1" t="str">
        <f aca="false">TEXT(+'PLANTILLA PEDIDOS'!R2566,0)</f>
        <v>50640324</v>
      </c>
      <c r="F2562" s="1" t="str">
        <f aca="false">+'PLANTILLA PEDIDOS'!S2566</f>
        <v>EGU074</v>
      </c>
      <c r="G2562" s="1" t="str">
        <f aca="false">TEXT(+'PLANTILLA PEDIDOS'!T2566,0)</f>
        <v>814190616</v>
      </c>
      <c r="H2562" s="1" t="n">
        <f aca="false">+'PLANTILLA PEDIDOS'!U2566</f>
        <v>0</v>
      </c>
      <c r="I2562" s="1" t="str">
        <f aca="false">TEXT(+'PLANTILLA PEDIDOS'!V2566,0)</f>
        <v/>
      </c>
      <c r="J2562" s="1" t="str">
        <f aca="false">+'PLANTILLA PEDIDOS'!W2566</f>
        <v/>
      </c>
    </row>
    <row r="2563" customFormat="false" ht="13.8" hidden="false" customHeight="false" outlineLevel="0" collapsed="false">
      <c r="A2563" s="22" t="n">
        <f aca="false">+'PLANTILLA PEDIDOS'!$S$1</f>
        <v>45630</v>
      </c>
      <c r="B2563" s="1" t="str">
        <f aca="false">MID(+'PLANTILLA PEDIDOS'!O2567,1,4)</f>
        <v>7711</v>
      </c>
      <c r="C2563" s="1" t="str">
        <f aca="false">+'PLANTILLA PEDIDOS'!P2567</f>
        <v>CUENCAORO HOTELERA CUENCA SA</v>
      </c>
      <c r="D2563" s="1" t="str">
        <f aca="false">TEXT(+'PLANTILLA PEDIDOS'!Q2567,0)</f>
        <v>1000036893</v>
      </c>
      <c r="E2563" s="1" t="str">
        <f aca="false">TEXT(+'PLANTILLA PEDIDOS'!R2567,0)</f>
        <v>50640324</v>
      </c>
      <c r="F2563" s="1" t="str">
        <f aca="false">+'PLANTILLA PEDIDOS'!S2567</f>
        <v>EGU074</v>
      </c>
      <c r="G2563" s="1" t="str">
        <f aca="false">TEXT(+'PLANTILLA PEDIDOS'!T2567,0)</f>
        <v>814190616</v>
      </c>
      <c r="H2563" s="1" t="n">
        <f aca="false">+'PLANTILLA PEDIDOS'!U2567</f>
        <v>0</v>
      </c>
      <c r="I2563" s="1" t="str">
        <f aca="false">TEXT(+'PLANTILLA PEDIDOS'!V2567,0)</f>
        <v/>
      </c>
      <c r="J2563" s="1" t="str">
        <f aca="false">+'PLANTILLA PEDIDOS'!W2567</f>
        <v/>
      </c>
    </row>
    <row r="2564" customFormat="false" ht="13.8" hidden="false" customHeight="false" outlineLevel="0" collapsed="false">
      <c r="A2564" s="22" t="n">
        <f aca="false">+'PLANTILLA PEDIDOS'!$S$1</f>
        <v>45630</v>
      </c>
      <c r="B2564" s="1" t="str">
        <f aca="false">MID(+'PLANTILLA PEDIDOS'!O2568,1,4)</f>
        <v>7711</v>
      </c>
      <c r="C2564" s="1" t="str">
        <f aca="false">+'PLANTILLA PEDIDOS'!P2568</f>
        <v>CUENCAORO HOTELERA CUENCA SA</v>
      </c>
      <c r="D2564" s="1" t="str">
        <f aca="false">TEXT(+'PLANTILLA PEDIDOS'!Q2568,0)</f>
        <v>1000036893</v>
      </c>
      <c r="E2564" s="1" t="str">
        <f aca="false">TEXT(+'PLANTILLA PEDIDOS'!R2568,0)</f>
        <v>50640324</v>
      </c>
      <c r="F2564" s="1" t="str">
        <f aca="false">+'PLANTILLA PEDIDOS'!S2568</f>
        <v>EGU074</v>
      </c>
      <c r="G2564" s="1" t="str">
        <f aca="false">TEXT(+'PLANTILLA PEDIDOS'!T2568,0)</f>
        <v>814190616</v>
      </c>
      <c r="H2564" s="1" t="n">
        <f aca="false">+'PLANTILLA PEDIDOS'!U2568</f>
        <v>0</v>
      </c>
      <c r="I2564" s="1" t="str">
        <f aca="false">TEXT(+'PLANTILLA PEDIDOS'!V2568,0)</f>
        <v/>
      </c>
      <c r="J2564" s="1" t="str">
        <f aca="false">+'PLANTILLA PEDIDOS'!W2568</f>
        <v/>
      </c>
    </row>
    <row r="2565" customFormat="false" ht="13.8" hidden="false" customHeight="false" outlineLevel="0" collapsed="false">
      <c r="A2565" s="22" t="n">
        <f aca="false">+'PLANTILLA PEDIDOS'!$S$1</f>
        <v>45630</v>
      </c>
      <c r="B2565" s="1" t="str">
        <f aca="false">MID(+'PLANTILLA PEDIDOS'!O2569,1,4)</f>
        <v>7711</v>
      </c>
      <c r="C2565" s="1" t="str">
        <f aca="false">+'PLANTILLA PEDIDOS'!P2569</f>
        <v>CUENCAORO HOTELERA CUENCA SA</v>
      </c>
      <c r="D2565" s="1" t="str">
        <f aca="false">TEXT(+'PLANTILLA PEDIDOS'!Q2569,0)</f>
        <v>1000036893</v>
      </c>
      <c r="E2565" s="1" t="str">
        <f aca="false">TEXT(+'PLANTILLA PEDIDOS'!R2569,0)</f>
        <v>50640324</v>
      </c>
      <c r="F2565" s="1" t="str">
        <f aca="false">+'PLANTILLA PEDIDOS'!S2569</f>
        <v>EGU074</v>
      </c>
      <c r="G2565" s="1" t="str">
        <f aca="false">TEXT(+'PLANTILLA PEDIDOS'!T2569,0)</f>
        <v>814190616</v>
      </c>
      <c r="H2565" s="1" t="n">
        <f aca="false">+'PLANTILLA PEDIDOS'!U2569</f>
        <v>0</v>
      </c>
      <c r="I2565" s="1" t="str">
        <f aca="false">TEXT(+'PLANTILLA PEDIDOS'!V2569,0)</f>
        <v/>
      </c>
      <c r="J2565" s="1" t="str">
        <f aca="false">+'PLANTILLA PEDIDOS'!W2569</f>
        <v/>
      </c>
    </row>
    <row r="2566" customFormat="false" ht="13.8" hidden="false" customHeight="false" outlineLevel="0" collapsed="false">
      <c r="A2566" s="22" t="n">
        <f aca="false">+'PLANTILLA PEDIDOS'!$S$1</f>
        <v>45630</v>
      </c>
      <c r="B2566" s="1" t="str">
        <f aca="false">MID(+'PLANTILLA PEDIDOS'!O2570,1,4)</f>
        <v>7711</v>
      </c>
      <c r="C2566" s="1" t="str">
        <f aca="false">+'PLANTILLA PEDIDOS'!P2570</f>
        <v>CUENCAORO HOTELERA CUENCA SA</v>
      </c>
      <c r="D2566" s="1" t="str">
        <f aca="false">TEXT(+'PLANTILLA PEDIDOS'!Q2570,0)</f>
        <v>1000036893</v>
      </c>
      <c r="E2566" s="1" t="str">
        <f aca="false">TEXT(+'PLANTILLA PEDIDOS'!R2570,0)</f>
        <v>50640324</v>
      </c>
      <c r="F2566" s="1" t="str">
        <f aca="false">+'PLANTILLA PEDIDOS'!S2570</f>
        <v>EGU074</v>
      </c>
      <c r="G2566" s="1" t="str">
        <f aca="false">TEXT(+'PLANTILLA PEDIDOS'!T2570,0)</f>
        <v>814190616</v>
      </c>
      <c r="H2566" s="1" t="n">
        <f aca="false">+'PLANTILLA PEDIDOS'!U2570</f>
        <v>0</v>
      </c>
      <c r="I2566" s="1" t="str">
        <f aca="false">TEXT(+'PLANTILLA PEDIDOS'!V2570,0)</f>
        <v/>
      </c>
      <c r="J2566" s="1" t="str">
        <f aca="false">+'PLANTILLA PEDIDOS'!W2570</f>
        <v/>
      </c>
    </row>
    <row r="2567" customFormat="false" ht="13.8" hidden="false" customHeight="false" outlineLevel="0" collapsed="false">
      <c r="A2567" s="22" t="n">
        <f aca="false">+'PLANTILLA PEDIDOS'!$S$1</f>
        <v>45630</v>
      </c>
      <c r="B2567" s="1" t="str">
        <f aca="false">MID(+'PLANTILLA PEDIDOS'!O2571,1,4)</f>
        <v>7711</v>
      </c>
      <c r="C2567" s="1" t="str">
        <f aca="false">+'PLANTILLA PEDIDOS'!P2571</f>
        <v>CUENCAORO HOTELERA CUENCA SA</v>
      </c>
      <c r="D2567" s="1" t="str">
        <f aca="false">TEXT(+'PLANTILLA PEDIDOS'!Q2571,0)</f>
        <v>1000036893</v>
      </c>
      <c r="E2567" s="1" t="str">
        <f aca="false">TEXT(+'PLANTILLA PEDIDOS'!R2571,0)</f>
        <v>50640324</v>
      </c>
      <c r="F2567" s="1" t="str">
        <f aca="false">+'PLANTILLA PEDIDOS'!S2571</f>
        <v>EGU074</v>
      </c>
      <c r="G2567" s="1" t="str">
        <f aca="false">TEXT(+'PLANTILLA PEDIDOS'!T2571,0)</f>
        <v>814190616</v>
      </c>
      <c r="H2567" s="1" t="n">
        <f aca="false">+'PLANTILLA PEDIDOS'!U2571</f>
        <v>0</v>
      </c>
      <c r="I2567" s="1" t="str">
        <f aca="false">TEXT(+'PLANTILLA PEDIDOS'!V2571,0)</f>
        <v/>
      </c>
      <c r="J2567" s="1" t="str">
        <f aca="false">+'PLANTILLA PEDIDOS'!W2571</f>
        <v/>
      </c>
    </row>
    <row r="2568" customFormat="false" ht="13.8" hidden="false" customHeight="false" outlineLevel="0" collapsed="false">
      <c r="A2568" s="22" t="n">
        <f aca="false">+'PLANTILLA PEDIDOS'!$S$1</f>
        <v>45630</v>
      </c>
      <c r="B2568" s="1" t="str">
        <f aca="false">MID(+'PLANTILLA PEDIDOS'!O2572,1,4)</f>
        <v>7711</v>
      </c>
      <c r="C2568" s="1" t="str">
        <f aca="false">+'PLANTILLA PEDIDOS'!P2572</f>
        <v>CUENCAORO HOTELERA CUENCA SA</v>
      </c>
      <c r="D2568" s="1" t="str">
        <f aca="false">TEXT(+'PLANTILLA PEDIDOS'!Q2572,0)</f>
        <v>1000036893</v>
      </c>
      <c r="E2568" s="1" t="str">
        <f aca="false">TEXT(+'PLANTILLA PEDIDOS'!R2572,0)</f>
        <v>50640324</v>
      </c>
      <c r="F2568" s="1" t="str">
        <f aca="false">+'PLANTILLA PEDIDOS'!S2572</f>
        <v>EGU074</v>
      </c>
      <c r="G2568" s="1" t="str">
        <f aca="false">TEXT(+'PLANTILLA PEDIDOS'!T2572,0)</f>
        <v>814190616</v>
      </c>
      <c r="H2568" s="1" t="n">
        <f aca="false">+'PLANTILLA PEDIDOS'!U2572</f>
        <v>0</v>
      </c>
      <c r="I2568" s="1" t="str">
        <f aca="false">TEXT(+'PLANTILLA PEDIDOS'!V2572,0)</f>
        <v/>
      </c>
      <c r="J2568" s="1" t="str">
        <f aca="false">+'PLANTILLA PEDIDOS'!W2572</f>
        <v/>
      </c>
    </row>
    <row r="2569" customFormat="false" ht="13.8" hidden="false" customHeight="false" outlineLevel="0" collapsed="false">
      <c r="A2569" s="22" t="n">
        <f aca="false">+'PLANTILLA PEDIDOS'!$S$1</f>
        <v>45630</v>
      </c>
      <c r="B2569" s="1" t="str">
        <f aca="false">MID(+'PLANTILLA PEDIDOS'!O2573,1,4)</f>
        <v>7711</v>
      </c>
      <c r="C2569" s="1" t="str">
        <f aca="false">+'PLANTILLA PEDIDOS'!P2573</f>
        <v>CUENCAORO HOTELERA CUENCA SA</v>
      </c>
      <c r="D2569" s="1" t="str">
        <f aca="false">TEXT(+'PLANTILLA PEDIDOS'!Q2573,0)</f>
        <v>1000036893</v>
      </c>
      <c r="E2569" s="1" t="str">
        <f aca="false">TEXT(+'PLANTILLA PEDIDOS'!R2573,0)</f>
        <v>50640324</v>
      </c>
      <c r="F2569" s="1" t="str">
        <f aca="false">+'PLANTILLA PEDIDOS'!S2573</f>
        <v>EGU074</v>
      </c>
      <c r="G2569" s="1" t="str">
        <f aca="false">TEXT(+'PLANTILLA PEDIDOS'!T2573,0)</f>
        <v>814190616</v>
      </c>
      <c r="H2569" s="1" t="n">
        <f aca="false">+'PLANTILLA PEDIDOS'!U2573</f>
        <v>0</v>
      </c>
      <c r="I2569" s="1" t="str">
        <f aca="false">TEXT(+'PLANTILLA PEDIDOS'!V2573,0)</f>
        <v/>
      </c>
      <c r="J2569" s="1" t="str">
        <f aca="false">+'PLANTILLA PEDIDOS'!W2573</f>
        <v/>
      </c>
    </row>
    <row r="2570" customFormat="false" ht="13.8" hidden="false" customHeight="false" outlineLevel="0" collapsed="false">
      <c r="A2570" s="22" t="n">
        <f aca="false">+'PLANTILLA PEDIDOS'!$S$1</f>
        <v>45630</v>
      </c>
      <c r="B2570" s="1" t="str">
        <f aca="false">MID(+'PLANTILLA PEDIDOS'!O2574,1,4)</f>
        <v>7711</v>
      </c>
      <c r="C2570" s="1" t="str">
        <f aca="false">+'PLANTILLA PEDIDOS'!P2574</f>
        <v>CUENCAORO HOTELERA CUENCA SA</v>
      </c>
      <c r="D2570" s="1" t="str">
        <f aca="false">TEXT(+'PLANTILLA PEDIDOS'!Q2574,0)</f>
        <v>1000036893</v>
      </c>
      <c r="E2570" s="1" t="str">
        <f aca="false">TEXT(+'PLANTILLA PEDIDOS'!R2574,0)</f>
        <v>50640324</v>
      </c>
      <c r="F2570" s="1" t="str">
        <f aca="false">+'PLANTILLA PEDIDOS'!S2574</f>
        <v>EGU074</v>
      </c>
      <c r="G2570" s="1" t="str">
        <f aca="false">TEXT(+'PLANTILLA PEDIDOS'!T2574,0)</f>
        <v>814190616</v>
      </c>
      <c r="H2570" s="1" t="n">
        <f aca="false">+'PLANTILLA PEDIDOS'!U2574</f>
        <v>0</v>
      </c>
      <c r="I2570" s="1" t="str">
        <f aca="false">TEXT(+'PLANTILLA PEDIDOS'!V2574,0)</f>
        <v/>
      </c>
      <c r="J2570" s="1" t="str">
        <f aca="false">+'PLANTILLA PEDIDOS'!W2574</f>
        <v/>
      </c>
    </row>
    <row r="2571" customFormat="false" ht="13.8" hidden="false" customHeight="false" outlineLevel="0" collapsed="false">
      <c r="A2571" s="22" t="n">
        <f aca="false">+'PLANTILLA PEDIDOS'!$S$1</f>
        <v>45630</v>
      </c>
      <c r="B2571" s="1" t="str">
        <f aca="false">MID(+'PLANTILLA PEDIDOS'!O2575,1,4)</f>
        <v>7711</v>
      </c>
      <c r="C2571" s="1" t="str">
        <f aca="false">+'PLANTILLA PEDIDOS'!P2575</f>
        <v>CUENCAORO HOTELERA CUENCA SA</v>
      </c>
      <c r="D2571" s="1" t="str">
        <f aca="false">TEXT(+'PLANTILLA PEDIDOS'!Q2575,0)</f>
        <v>1000036893</v>
      </c>
      <c r="E2571" s="1" t="str">
        <f aca="false">TEXT(+'PLANTILLA PEDIDOS'!R2575,0)</f>
        <v>50640324</v>
      </c>
      <c r="F2571" s="1" t="str">
        <f aca="false">+'PLANTILLA PEDIDOS'!S2575</f>
        <v>EGU074</v>
      </c>
      <c r="G2571" s="1" t="str">
        <f aca="false">TEXT(+'PLANTILLA PEDIDOS'!T2575,0)</f>
        <v>814190616</v>
      </c>
      <c r="H2571" s="1" t="n">
        <f aca="false">+'PLANTILLA PEDIDOS'!U2575</f>
        <v>0</v>
      </c>
      <c r="I2571" s="1" t="str">
        <f aca="false">TEXT(+'PLANTILLA PEDIDOS'!V2575,0)</f>
        <v/>
      </c>
      <c r="J2571" s="1" t="str">
        <f aca="false">+'PLANTILLA PEDIDOS'!W2575</f>
        <v/>
      </c>
    </row>
    <row r="2572" customFormat="false" ht="13.8" hidden="false" customHeight="false" outlineLevel="0" collapsed="false">
      <c r="A2572" s="22" t="n">
        <f aca="false">+'PLANTILLA PEDIDOS'!$S$1</f>
        <v>45630</v>
      </c>
      <c r="B2572" s="1" t="str">
        <f aca="false">MID(+'PLANTILLA PEDIDOS'!O2576,1,4)</f>
        <v>7711</v>
      </c>
      <c r="C2572" s="1" t="str">
        <f aca="false">+'PLANTILLA PEDIDOS'!P2576</f>
        <v>CUENCAORO HOTELERA CUENCA SA</v>
      </c>
      <c r="D2572" s="1" t="str">
        <f aca="false">TEXT(+'PLANTILLA PEDIDOS'!Q2576,0)</f>
        <v>1000036893</v>
      </c>
      <c r="E2572" s="1" t="str">
        <f aca="false">TEXT(+'PLANTILLA PEDIDOS'!R2576,0)</f>
        <v>50640324</v>
      </c>
      <c r="F2572" s="1" t="str">
        <f aca="false">+'PLANTILLA PEDIDOS'!S2576</f>
        <v>EGU074</v>
      </c>
      <c r="G2572" s="1" t="str">
        <f aca="false">TEXT(+'PLANTILLA PEDIDOS'!T2576,0)</f>
        <v>814190616</v>
      </c>
      <c r="H2572" s="1" t="n">
        <f aca="false">+'PLANTILLA PEDIDOS'!U2576</f>
        <v>0</v>
      </c>
      <c r="I2572" s="1" t="str">
        <f aca="false">TEXT(+'PLANTILLA PEDIDOS'!V2576,0)</f>
        <v/>
      </c>
      <c r="J2572" s="1" t="str">
        <f aca="false">+'PLANTILLA PEDIDOS'!W2576</f>
        <v/>
      </c>
    </row>
    <row r="2573" customFormat="false" ht="13.8" hidden="false" customHeight="false" outlineLevel="0" collapsed="false">
      <c r="A2573" s="22" t="n">
        <f aca="false">+'PLANTILLA PEDIDOS'!$S$1</f>
        <v>45630</v>
      </c>
      <c r="B2573" s="1" t="str">
        <f aca="false">MID(+'PLANTILLA PEDIDOS'!O2577,1,4)</f>
        <v>7711</v>
      </c>
      <c r="C2573" s="1" t="str">
        <f aca="false">+'PLANTILLA PEDIDOS'!P2577</f>
        <v>CUENCAORO HOTELERA CUENCA SA</v>
      </c>
      <c r="D2573" s="1" t="str">
        <f aca="false">TEXT(+'PLANTILLA PEDIDOS'!Q2577,0)</f>
        <v>1000036893</v>
      </c>
      <c r="E2573" s="1" t="str">
        <f aca="false">TEXT(+'PLANTILLA PEDIDOS'!R2577,0)</f>
        <v>50640324</v>
      </c>
      <c r="F2573" s="1" t="str">
        <f aca="false">+'PLANTILLA PEDIDOS'!S2577</f>
        <v>EGU074</v>
      </c>
      <c r="G2573" s="1" t="str">
        <f aca="false">TEXT(+'PLANTILLA PEDIDOS'!T2577,0)</f>
        <v>814190616</v>
      </c>
      <c r="H2573" s="1" t="n">
        <f aca="false">+'PLANTILLA PEDIDOS'!U2577</f>
        <v>0</v>
      </c>
      <c r="I2573" s="1" t="str">
        <f aca="false">TEXT(+'PLANTILLA PEDIDOS'!V2577,0)</f>
        <v/>
      </c>
      <c r="J2573" s="1" t="str">
        <f aca="false">+'PLANTILLA PEDIDOS'!W2577</f>
        <v/>
      </c>
    </row>
    <row r="2574" customFormat="false" ht="13.8" hidden="false" customHeight="false" outlineLevel="0" collapsed="false">
      <c r="A2574" s="22" t="n">
        <f aca="false">+'PLANTILLA PEDIDOS'!$S$1</f>
        <v>45630</v>
      </c>
      <c r="B2574" s="1" t="str">
        <f aca="false">MID(+'PLANTILLA PEDIDOS'!O2578,1,4)</f>
        <v>7711</v>
      </c>
      <c r="C2574" s="1" t="str">
        <f aca="false">+'PLANTILLA PEDIDOS'!P2578</f>
        <v>CUENCAORO HOTELERA CUENCA SA</v>
      </c>
      <c r="D2574" s="1" t="str">
        <f aca="false">TEXT(+'PLANTILLA PEDIDOS'!Q2578,0)</f>
        <v>1000036893</v>
      </c>
      <c r="E2574" s="1" t="str">
        <f aca="false">TEXT(+'PLANTILLA PEDIDOS'!R2578,0)</f>
        <v>50640324</v>
      </c>
      <c r="F2574" s="1" t="str">
        <f aca="false">+'PLANTILLA PEDIDOS'!S2578</f>
        <v>EGU074</v>
      </c>
      <c r="G2574" s="1" t="str">
        <f aca="false">TEXT(+'PLANTILLA PEDIDOS'!T2578,0)</f>
        <v>814190616</v>
      </c>
      <c r="H2574" s="1" t="n">
        <f aca="false">+'PLANTILLA PEDIDOS'!U2578</f>
        <v>0</v>
      </c>
      <c r="I2574" s="1" t="str">
        <f aca="false">TEXT(+'PLANTILLA PEDIDOS'!V2578,0)</f>
        <v/>
      </c>
      <c r="J2574" s="1" t="str">
        <f aca="false">+'PLANTILLA PEDIDOS'!W2578</f>
        <v/>
      </c>
    </row>
    <row r="2575" customFormat="false" ht="13.8" hidden="false" customHeight="false" outlineLevel="0" collapsed="false">
      <c r="A2575" s="22" t="n">
        <f aca="false">+'PLANTILLA PEDIDOS'!$S$1</f>
        <v>45630</v>
      </c>
      <c r="B2575" s="1" t="str">
        <f aca="false">MID(+'PLANTILLA PEDIDOS'!O2579,1,4)</f>
        <v>7711</v>
      </c>
      <c r="C2575" s="1" t="str">
        <f aca="false">+'PLANTILLA PEDIDOS'!P2579</f>
        <v>CUENCAORO HOTELERA CUENCA SA</v>
      </c>
      <c r="D2575" s="1" t="str">
        <f aca="false">TEXT(+'PLANTILLA PEDIDOS'!Q2579,0)</f>
        <v>1000036893</v>
      </c>
      <c r="E2575" s="1" t="str">
        <f aca="false">TEXT(+'PLANTILLA PEDIDOS'!R2579,0)</f>
        <v>50640324</v>
      </c>
      <c r="F2575" s="1" t="str">
        <f aca="false">+'PLANTILLA PEDIDOS'!S2579</f>
        <v>EGU074</v>
      </c>
      <c r="G2575" s="1" t="str">
        <f aca="false">TEXT(+'PLANTILLA PEDIDOS'!T2579,0)</f>
        <v>814190616</v>
      </c>
      <c r="H2575" s="1" t="n">
        <f aca="false">+'PLANTILLA PEDIDOS'!U2579</f>
        <v>0</v>
      </c>
      <c r="I2575" s="1" t="str">
        <f aca="false">TEXT(+'PLANTILLA PEDIDOS'!V2579,0)</f>
        <v/>
      </c>
      <c r="J2575" s="1" t="str">
        <f aca="false">+'PLANTILLA PEDIDOS'!W2579</f>
        <v/>
      </c>
    </row>
    <row r="2576" customFormat="false" ht="13.8" hidden="false" customHeight="false" outlineLevel="0" collapsed="false">
      <c r="A2576" s="22" t="n">
        <f aca="false">+'PLANTILLA PEDIDOS'!$S$1</f>
        <v>45630</v>
      </c>
      <c r="B2576" s="1" t="str">
        <f aca="false">MID(+'PLANTILLA PEDIDOS'!O2580,1,4)</f>
        <v>7711</v>
      </c>
      <c r="C2576" s="1" t="str">
        <f aca="false">+'PLANTILLA PEDIDOS'!P2580</f>
        <v>CUENCAORO HOTELERA CUENCA SA</v>
      </c>
      <c r="D2576" s="1" t="str">
        <f aca="false">TEXT(+'PLANTILLA PEDIDOS'!Q2580,0)</f>
        <v>1000036893</v>
      </c>
      <c r="E2576" s="1" t="str">
        <f aca="false">TEXT(+'PLANTILLA PEDIDOS'!R2580,0)</f>
        <v>50640324</v>
      </c>
      <c r="F2576" s="1" t="str">
        <f aca="false">+'PLANTILLA PEDIDOS'!S2580</f>
        <v>EGU074</v>
      </c>
      <c r="G2576" s="1" t="str">
        <f aca="false">TEXT(+'PLANTILLA PEDIDOS'!T2580,0)</f>
        <v>814190616</v>
      </c>
      <c r="H2576" s="1" t="n">
        <f aca="false">+'PLANTILLA PEDIDOS'!U2580</f>
        <v>0</v>
      </c>
      <c r="I2576" s="1" t="str">
        <f aca="false">TEXT(+'PLANTILLA PEDIDOS'!V2580,0)</f>
        <v/>
      </c>
      <c r="J2576" s="1" t="str">
        <f aca="false">+'PLANTILLA PEDIDOS'!W2580</f>
        <v/>
      </c>
    </row>
    <row r="2577" customFormat="false" ht="13.8" hidden="false" customHeight="false" outlineLevel="0" collapsed="false">
      <c r="A2577" s="22" t="n">
        <f aca="false">+'PLANTILLA PEDIDOS'!$S$1</f>
        <v>45630</v>
      </c>
      <c r="B2577" s="1" t="str">
        <f aca="false">MID(+'PLANTILLA PEDIDOS'!O2581,1,4)</f>
        <v>7711</v>
      </c>
      <c r="C2577" s="1" t="str">
        <f aca="false">+'PLANTILLA PEDIDOS'!P2581</f>
        <v>CUENCAORO HOTELERA CUENCA SA</v>
      </c>
      <c r="D2577" s="1" t="str">
        <f aca="false">TEXT(+'PLANTILLA PEDIDOS'!Q2581,0)</f>
        <v>1000036893</v>
      </c>
      <c r="E2577" s="1" t="str">
        <f aca="false">TEXT(+'PLANTILLA PEDIDOS'!R2581,0)</f>
        <v>50640324</v>
      </c>
      <c r="F2577" s="1" t="str">
        <f aca="false">+'PLANTILLA PEDIDOS'!S2581</f>
        <v>EGU074</v>
      </c>
      <c r="G2577" s="1" t="str">
        <f aca="false">TEXT(+'PLANTILLA PEDIDOS'!T2581,0)</f>
        <v>814190616</v>
      </c>
      <c r="H2577" s="1" t="n">
        <f aca="false">+'PLANTILLA PEDIDOS'!U2581</f>
        <v>0</v>
      </c>
      <c r="I2577" s="1" t="str">
        <f aca="false">TEXT(+'PLANTILLA PEDIDOS'!V2581,0)</f>
        <v/>
      </c>
      <c r="J2577" s="1" t="str">
        <f aca="false">+'PLANTILLA PEDIDOS'!W2581</f>
        <v/>
      </c>
    </row>
    <row r="2578" customFormat="false" ht="13.8" hidden="false" customHeight="false" outlineLevel="0" collapsed="false">
      <c r="A2578" s="22" t="n">
        <f aca="false">+'PLANTILLA PEDIDOS'!$S$1</f>
        <v>45630</v>
      </c>
      <c r="B2578" s="1" t="str">
        <f aca="false">MID(+'PLANTILLA PEDIDOS'!O2582,1,4)</f>
        <v>7711</v>
      </c>
      <c r="C2578" s="1" t="str">
        <f aca="false">+'PLANTILLA PEDIDOS'!P2582</f>
        <v>CUENCAORO HOTELERA CUENCA SA</v>
      </c>
      <c r="D2578" s="1" t="str">
        <f aca="false">TEXT(+'PLANTILLA PEDIDOS'!Q2582,0)</f>
        <v>1000036893</v>
      </c>
      <c r="E2578" s="1" t="str">
        <f aca="false">TEXT(+'PLANTILLA PEDIDOS'!R2582,0)</f>
        <v>50640324</v>
      </c>
      <c r="F2578" s="1" t="str">
        <f aca="false">+'PLANTILLA PEDIDOS'!S2582</f>
        <v>EGU074</v>
      </c>
      <c r="G2578" s="1" t="str">
        <f aca="false">TEXT(+'PLANTILLA PEDIDOS'!T2582,0)</f>
        <v>814190616</v>
      </c>
      <c r="H2578" s="1" t="n">
        <f aca="false">+'PLANTILLA PEDIDOS'!U2582</f>
        <v>0</v>
      </c>
      <c r="I2578" s="1" t="str">
        <f aca="false">TEXT(+'PLANTILLA PEDIDOS'!V2582,0)</f>
        <v/>
      </c>
      <c r="J2578" s="1" t="str">
        <f aca="false">+'PLANTILLA PEDIDOS'!W2582</f>
        <v/>
      </c>
    </row>
    <row r="2579" customFormat="false" ht="13.8" hidden="false" customHeight="false" outlineLevel="0" collapsed="false">
      <c r="A2579" s="22" t="n">
        <f aca="false">+'PLANTILLA PEDIDOS'!$S$1</f>
        <v>45630</v>
      </c>
      <c r="B2579" s="1" t="str">
        <f aca="false">MID(+'PLANTILLA PEDIDOS'!O2583,1,4)</f>
        <v>7711</v>
      </c>
      <c r="C2579" s="1" t="str">
        <f aca="false">+'PLANTILLA PEDIDOS'!P2583</f>
        <v>CUENCAORO HOTELERA CUENCA SA</v>
      </c>
      <c r="D2579" s="1" t="str">
        <f aca="false">TEXT(+'PLANTILLA PEDIDOS'!Q2583,0)</f>
        <v>1000036893</v>
      </c>
      <c r="E2579" s="1" t="str">
        <f aca="false">TEXT(+'PLANTILLA PEDIDOS'!R2583,0)</f>
        <v>50640324</v>
      </c>
      <c r="F2579" s="1" t="str">
        <f aca="false">+'PLANTILLA PEDIDOS'!S2583</f>
        <v>EGU074</v>
      </c>
      <c r="G2579" s="1" t="str">
        <f aca="false">TEXT(+'PLANTILLA PEDIDOS'!T2583,0)</f>
        <v>814190616</v>
      </c>
      <c r="H2579" s="1" t="n">
        <f aca="false">+'PLANTILLA PEDIDOS'!U2583</f>
        <v>0</v>
      </c>
      <c r="I2579" s="1" t="str">
        <f aca="false">TEXT(+'PLANTILLA PEDIDOS'!V2583,0)</f>
        <v/>
      </c>
      <c r="J2579" s="1" t="str">
        <f aca="false">+'PLANTILLA PEDIDOS'!W2583</f>
        <v/>
      </c>
    </row>
    <row r="2580" customFormat="false" ht="13.8" hidden="false" customHeight="false" outlineLevel="0" collapsed="false">
      <c r="A2580" s="22" t="n">
        <f aca="false">+'PLANTILLA PEDIDOS'!$S$1</f>
        <v>45630</v>
      </c>
      <c r="B2580" s="1" t="str">
        <f aca="false">MID(+'PLANTILLA PEDIDOS'!O2584,1,4)</f>
        <v>7711</v>
      </c>
      <c r="C2580" s="1" t="str">
        <f aca="false">+'PLANTILLA PEDIDOS'!P2584</f>
        <v>CUENCAORO HOTELERA CUENCA SA</v>
      </c>
      <c r="D2580" s="1" t="str">
        <f aca="false">TEXT(+'PLANTILLA PEDIDOS'!Q2584,0)</f>
        <v>1000036893</v>
      </c>
      <c r="E2580" s="1" t="str">
        <f aca="false">TEXT(+'PLANTILLA PEDIDOS'!R2584,0)</f>
        <v>50640324</v>
      </c>
      <c r="F2580" s="1" t="str">
        <f aca="false">+'PLANTILLA PEDIDOS'!S2584</f>
        <v>EGU074</v>
      </c>
      <c r="G2580" s="1" t="str">
        <f aca="false">TEXT(+'PLANTILLA PEDIDOS'!T2584,0)</f>
        <v>814190616</v>
      </c>
      <c r="H2580" s="1" t="n">
        <f aca="false">+'PLANTILLA PEDIDOS'!U2584</f>
        <v>0</v>
      </c>
      <c r="I2580" s="1" t="str">
        <f aca="false">TEXT(+'PLANTILLA PEDIDOS'!V2584,0)</f>
        <v/>
      </c>
      <c r="J2580" s="1" t="str">
        <f aca="false">+'PLANTILLA PEDIDOS'!W2584</f>
        <v/>
      </c>
    </row>
    <row r="2581" customFormat="false" ht="13.8" hidden="false" customHeight="false" outlineLevel="0" collapsed="false">
      <c r="A2581" s="22" t="n">
        <f aca="false">+'PLANTILLA PEDIDOS'!$S$1</f>
        <v>45630</v>
      </c>
      <c r="B2581" s="1" t="str">
        <f aca="false">MID(+'PLANTILLA PEDIDOS'!O2585,1,4)</f>
        <v>7711</v>
      </c>
      <c r="C2581" s="1" t="str">
        <f aca="false">+'PLANTILLA PEDIDOS'!P2585</f>
        <v>CUENCAORO HOTELERA CUENCA SA</v>
      </c>
      <c r="D2581" s="1" t="str">
        <f aca="false">TEXT(+'PLANTILLA PEDIDOS'!Q2585,0)</f>
        <v>1000036893</v>
      </c>
      <c r="E2581" s="1" t="str">
        <f aca="false">TEXT(+'PLANTILLA PEDIDOS'!R2585,0)</f>
        <v>50640324</v>
      </c>
      <c r="F2581" s="1" t="str">
        <f aca="false">+'PLANTILLA PEDIDOS'!S2585</f>
        <v>EGU074</v>
      </c>
      <c r="G2581" s="1" t="str">
        <f aca="false">TEXT(+'PLANTILLA PEDIDOS'!T2585,0)</f>
        <v>814190616</v>
      </c>
      <c r="H2581" s="1" t="n">
        <f aca="false">+'PLANTILLA PEDIDOS'!U2585</f>
        <v>0</v>
      </c>
      <c r="I2581" s="1" t="str">
        <f aca="false">TEXT(+'PLANTILLA PEDIDOS'!V2585,0)</f>
        <v/>
      </c>
      <c r="J2581" s="1" t="str">
        <f aca="false">+'PLANTILLA PEDIDOS'!W2585</f>
        <v/>
      </c>
    </row>
    <row r="2582" customFormat="false" ht="13.8" hidden="false" customHeight="false" outlineLevel="0" collapsed="false">
      <c r="A2582" s="22" t="n">
        <f aca="false">+'PLANTILLA PEDIDOS'!$S$1</f>
        <v>45630</v>
      </c>
      <c r="B2582" s="1" t="str">
        <f aca="false">MID(+'PLANTILLA PEDIDOS'!O2586,1,4)</f>
        <v>7711</v>
      </c>
      <c r="C2582" s="1" t="str">
        <f aca="false">+'PLANTILLA PEDIDOS'!P2586</f>
        <v>CUENCAORO HOTELERA CUENCA SA</v>
      </c>
      <c r="D2582" s="1" t="str">
        <f aca="false">TEXT(+'PLANTILLA PEDIDOS'!Q2586,0)</f>
        <v>1000036893</v>
      </c>
      <c r="E2582" s="1" t="str">
        <f aca="false">TEXT(+'PLANTILLA PEDIDOS'!R2586,0)</f>
        <v>50640324</v>
      </c>
      <c r="F2582" s="1" t="str">
        <f aca="false">+'PLANTILLA PEDIDOS'!S2586</f>
        <v>EGU074</v>
      </c>
      <c r="G2582" s="1" t="str">
        <f aca="false">TEXT(+'PLANTILLA PEDIDOS'!T2586,0)</f>
        <v>814190616</v>
      </c>
      <c r="H2582" s="1" t="n">
        <f aca="false">+'PLANTILLA PEDIDOS'!U2586</f>
        <v>0</v>
      </c>
      <c r="I2582" s="1" t="str">
        <f aca="false">TEXT(+'PLANTILLA PEDIDOS'!V2586,0)</f>
        <v/>
      </c>
      <c r="J2582" s="1" t="str">
        <f aca="false">+'PLANTILLA PEDIDOS'!W2586</f>
        <v/>
      </c>
    </row>
    <row r="2583" customFormat="false" ht="13.8" hidden="false" customHeight="false" outlineLevel="0" collapsed="false">
      <c r="A2583" s="22" t="n">
        <f aca="false">+'PLANTILLA PEDIDOS'!$S$1</f>
        <v>45630</v>
      </c>
      <c r="B2583" s="1" t="str">
        <f aca="false">MID(+'PLANTILLA PEDIDOS'!O2587,1,4)</f>
        <v>7711</v>
      </c>
      <c r="C2583" s="1" t="str">
        <f aca="false">+'PLANTILLA PEDIDOS'!P2587</f>
        <v>CUENCAORO HOTELERA CUENCA SA</v>
      </c>
      <c r="D2583" s="1" t="str">
        <f aca="false">TEXT(+'PLANTILLA PEDIDOS'!Q2587,0)</f>
        <v>1000036893</v>
      </c>
      <c r="E2583" s="1" t="str">
        <f aca="false">TEXT(+'PLANTILLA PEDIDOS'!R2587,0)</f>
        <v>50640324</v>
      </c>
      <c r="F2583" s="1" t="str">
        <f aca="false">+'PLANTILLA PEDIDOS'!S2587</f>
        <v>EGU074</v>
      </c>
      <c r="G2583" s="1" t="str">
        <f aca="false">TEXT(+'PLANTILLA PEDIDOS'!T2587,0)</f>
        <v>814190616</v>
      </c>
      <c r="H2583" s="1" t="n">
        <f aca="false">+'PLANTILLA PEDIDOS'!U2587</f>
        <v>0</v>
      </c>
      <c r="I2583" s="1" t="str">
        <f aca="false">TEXT(+'PLANTILLA PEDIDOS'!V2587,0)</f>
        <v/>
      </c>
      <c r="J2583" s="1" t="str">
        <f aca="false">+'PLANTILLA PEDIDOS'!W2587</f>
        <v/>
      </c>
    </row>
    <row r="2584" customFormat="false" ht="13.8" hidden="false" customHeight="false" outlineLevel="0" collapsed="false">
      <c r="A2584" s="22" t="n">
        <f aca="false">+'PLANTILLA PEDIDOS'!$S$1</f>
        <v>45630</v>
      </c>
      <c r="B2584" s="1" t="str">
        <f aca="false">MID(+'PLANTILLA PEDIDOS'!O2588,1,4)</f>
        <v>7711</v>
      </c>
      <c r="C2584" s="1" t="str">
        <f aca="false">+'PLANTILLA PEDIDOS'!P2588</f>
        <v>CUENCAORO HOTELERA CUENCA SA</v>
      </c>
      <c r="D2584" s="1" t="str">
        <f aca="false">TEXT(+'PLANTILLA PEDIDOS'!Q2588,0)</f>
        <v>1000036893</v>
      </c>
      <c r="E2584" s="1" t="str">
        <f aca="false">TEXT(+'PLANTILLA PEDIDOS'!R2588,0)</f>
        <v>50640324</v>
      </c>
      <c r="F2584" s="1" t="str">
        <f aca="false">+'PLANTILLA PEDIDOS'!S2588</f>
        <v>EGU074</v>
      </c>
      <c r="G2584" s="1" t="str">
        <f aca="false">TEXT(+'PLANTILLA PEDIDOS'!T2588,0)</f>
        <v>814190616</v>
      </c>
      <c r="H2584" s="1" t="n">
        <f aca="false">+'PLANTILLA PEDIDOS'!U2588</f>
        <v>0</v>
      </c>
      <c r="I2584" s="1" t="str">
        <f aca="false">TEXT(+'PLANTILLA PEDIDOS'!V2588,0)</f>
        <v/>
      </c>
      <c r="J2584" s="1" t="str">
        <f aca="false">+'PLANTILLA PEDIDOS'!W2588</f>
        <v/>
      </c>
    </row>
    <row r="2585" customFormat="false" ht="13.8" hidden="false" customHeight="false" outlineLevel="0" collapsed="false">
      <c r="A2585" s="22" t="n">
        <f aca="false">+'PLANTILLA PEDIDOS'!$S$1</f>
        <v>45630</v>
      </c>
      <c r="B2585" s="1" t="str">
        <f aca="false">MID(+'PLANTILLA PEDIDOS'!O2589,1,4)</f>
        <v>7711</v>
      </c>
      <c r="C2585" s="1" t="str">
        <f aca="false">+'PLANTILLA PEDIDOS'!P2589</f>
        <v>CUENCAORO HOTELERA CUENCA SA</v>
      </c>
      <c r="D2585" s="1" t="str">
        <f aca="false">TEXT(+'PLANTILLA PEDIDOS'!Q2589,0)</f>
        <v>1000036893</v>
      </c>
      <c r="E2585" s="1" t="str">
        <f aca="false">TEXT(+'PLANTILLA PEDIDOS'!R2589,0)</f>
        <v>50640324</v>
      </c>
      <c r="F2585" s="1" t="str">
        <f aca="false">+'PLANTILLA PEDIDOS'!S2589</f>
        <v>EGU074</v>
      </c>
      <c r="G2585" s="1" t="str">
        <f aca="false">TEXT(+'PLANTILLA PEDIDOS'!T2589,0)</f>
        <v>814190616</v>
      </c>
      <c r="H2585" s="1" t="n">
        <f aca="false">+'PLANTILLA PEDIDOS'!U2589</f>
        <v>0</v>
      </c>
      <c r="I2585" s="1" t="str">
        <f aca="false">TEXT(+'PLANTILLA PEDIDOS'!V2589,0)</f>
        <v/>
      </c>
      <c r="J2585" s="1" t="str">
        <f aca="false">+'PLANTILLA PEDIDOS'!W2589</f>
        <v/>
      </c>
    </row>
    <row r="2586" customFormat="false" ht="13.8" hidden="false" customHeight="false" outlineLevel="0" collapsed="false">
      <c r="A2586" s="22" t="n">
        <f aca="false">+'PLANTILLA PEDIDOS'!$S$1</f>
        <v>45630</v>
      </c>
      <c r="B2586" s="1" t="str">
        <f aca="false">MID(+'PLANTILLA PEDIDOS'!O2590,1,4)</f>
        <v>7711</v>
      </c>
      <c r="C2586" s="1" t="str">
        <f aca="false">+'PLANTILLA PEDIDOS'!P2590</f>
        <v>CUENCAORO HOTELERA CUENCA SA</v>
      </c>
      <c r="D2586" s="1" t="str">
        <f aca="false">TEXT(+'PLANTILLA PEDIDOS'!Q2590,0)</f>
        <v>1000036893</v>
      </c>
      <c r="E2586" s="1" t="str">
        <f aca="false">TEXT(+'PLANTILLA PEDIDOS'!R2590,0)</f>
        <v>50640324</v>
      </c>
      <c r="F2586" s="1" t="str">
        <f aca="false">+'PLANTILLA PEDIDOS'!S2590</f>
        <v>EGU074</v>
      </c>
      <c r="G2586" s="1" t="str">
        <f aca="false">TEXT(+'PLANTILLA PEDIDOS'!T2590,0)</f>
        <v>814190616</v>
      </c>
      <c r="H2586" s="1" t="n">
        <f aca="false">+'PLANTILLA PEDIDOS'!U2590</f>
        <v>0</v>
      </c>
      <c r="I2586" s="1" t="str">
        <f aca="false">TEXT(+'PLANTILLA PEDIDOS'!V2590,0)</f>
        <v/>
      </c>
      <c r="J2586" s="1" t="str">
        <f aca="false">+'PLANTILLA PEDIDOS'!W2590</f>
        <v/>
      </c>
    </row>
    <row r="2587" customFormat="false" ht="13.8" hidden="false" customHeight="false" outlineLevel="0" collapsed="false">
      <c r="A2587" s="22" t="n">
        <f aca="false">+'PLANTILLA PEDIDOS'!$S$1</f>
        <v>45630</v>
      </c>
      <c r="B2587" s="1" t="str">
        <f aca="false">MID(+'PLANTILLA PEDIDOS'!O2591,1,4)</f>
        <v>7711</v>
      </c>
      <c r="C2587" s="1" t="str">
        <f aca="false">+'PLANTILLA PEDIDOS'!P2591</f>
        <v>CUENCAORO HOTELERA CUENCA SA</v>
      </c>
      <c r="D2587" s="1" t="str">
        <f aca="false">TEXT(+'PLANTILLA PEDIDOS'!Q2591,0)</f>
        <v>1000036893</v>
      </c>
      <c r="E2587" s="1" t="str">
        <f aca="false">TEXT(+'PLANTILLA PEDIDOS'!R2591,0)</f>
        <v>50640324</v>
      </c>
      <c r="F2587" s="1" t="str">
        <f aca="false">+'PLANTILLA PEDIDOS'!S2591</f>
        <v>EGU074</v>
      </c>
      <c r="G2587" s="1" t="str">
        <f aca="false">TEXT(+'PLANTILLA PEDIDOS'!T2591,0)</f>
        <v>814190616</v>
      </c>
      <c r="H2587" s="1" t="n">
        <f aca="false">+'PLANTILLA PEDIDOS'!U2591</f>
        <v>0</v>
      </c>
      <c r="I2587" s="1" t="str">
        <f aca="false">TEXT(+'PLANTILLA PEDIDOS'!V2591,0)</f>
        <v/>
      </c>
      <c r="J2587" s="1" t="str">
        <f aca="false">+'PLANTILLA PEDIDOS'!W2591</f>
        <v/>
      </c>
    </row>
    <row r="2588" customFormat="false" ht="13.8" hidden="false" customHeight="false" outlineLevel="0" collapsed="false">
      <c r="A2588" s="22" t="n">
        <f aca="false">+'PLANTILLA PEDIDOS'!$S$1</f>
        <v>45630</v>
      </c>
      <c r="B2588" s="1" t="str">
        <f aca="false">MID(+'PLANTILLA PEDIDOS'!O2592,1,4)</f>
        <v>7711</v>
      </c>
      <c r="C2588" s="1" t="str">
        <f aca="false">+'PLANTILLA PEDIDOS'!P2592</f>
        <v>CUENCAORO HOTELERA CUENCA SA</v>
      </c>
      <c r="D2588" s="1" t="str">
        <f aca="false">TEXT(+'PLANTILLA PEDIDOS'!Q2592,0)</f>
        <v>1000036893</v>
      </c>
      <c r="E2588" s="1" t="str">
        <f aca="false">TEXT(+'PLANTILLA PEDIDOS'!R2592,0)</f>
        <v>50640324</v>
      </c>
      <c r="F2588" s="1" t="str">
        <f aca="false">+'PLANTILLA PEDIDOS'!S2592</f>
        <v>EGU074</v>
      </c>
      <c r="G2588" s="1" t="str">
        <f aca="false">TEXT(+'PLANTILLA PEDIDOS'!T2592,0)</f>
        <v>814190616</v>
      </c>
      <c r="H2588" s="1" t="n">
        <f aca="false">+'PLANTILLA PEDIDOS'!U2592</f>
        <v>0</v>
      </c>
      <c r="I2588" s="1" t="str">
        <f aca="false">TEXT(+'PLANTILLA PEDIDOS'!V2592,0)</f>
        <v/>
      </c>
      <c r="J2588" s="1" t="str">
        <f aca="false">+'PLANTILLA PEDIDOS'!W2592</f>
        <v/>
      </c>
    </row>
    <row r="2589" customFormat="false" ht="13.8" hidden="false" customHeight="false" outlineLevel="0" collapsed="false">
      <c r="A2589" s="22" t="n">
        <f aca="false">+'PLANTILLA PEDIDOS'!$S$1</f>
        <v>45630</v>
      </c>
      <c r="B2589" s="1" t="str">
        <f aca="false">MID(+'PLANTILLA PEDIDOS'!O2593,1,4)</f>
        <v>7711</v>
      </c>
      <c r="C2589" s="1" t="str">
        <f aca="false">+'PLANTILLA PEDIDOS'!P2593</f>
        <v>CUENCAORO HOTELERA CUENCA SA</v>
      </c>
      <c r="D2589" s="1" t="str">
        <f aca="false">TEXT(+'PLANTILLA PEDIDOS'!Q2593,0)</f>
        <v>1000036893</v>
      </c>
      <c r="E2589" s="1" t="str">
        <f aca="false">TEXT(+'PLANTILLA PEDIDOS'!R2593,0)</f>
        <v>50640324</v>
      </c>
      <c r="F2589" s="1" t="str">
        <f aca="false">+'PLANTILLA PEDIDOS'!S2593</f>
        <v>EGU074</v>
      </c>
      <c r="G2589" s="1" t="str">
        <f aca="false">TEXT(+'PLANTILLA PEDIDOS'!T2593,0)</f>
        <v>814190616</v>
      </c>
      <c r="H2589" s="1" t="n">
        <f aca="false">+'PLANTILLA PEDIDOS'!U2593</f>
        <v>0</v>
      </c>
      <c r="I2589" s="1" t="str">
        <f aca="false">TEXT(+'PLANTILLA PEDIDOS'!V2593,0)</f>
        <v/>
      </c>
      <c r="J2589" s="1" t="str">
        <f aca="false">+'PLANTILLA PEDIDOS'!W2593</f>
        <v/>
      </c>
    </row>
    <row r="2590" customFormat="false" ht="13.8" hidden="false" customHeight="false" outlineLevel="0" collapsed="false">
      <c r="A2590" s="22" t="n">
        <f aca="false">+'PLANTILLA PEDIDOS'!$S$1</f>
        <v>45630</v>
      </c>
      <c r="B2590" s="1" t="str">
        <f aca="false">MID(+'PLANTILLA PEDIDOS'!O2594,1,4)</f>
        <v>7711</v>
      </c>
      <c r="C2590" s="1" t="str">
        <f aca="false">+'PLANTILLA PEDIDOS'!P2594</f>
        <v>CUENCAORO HOTELERA CUENCA SA</v>
      </c>
      <c r="D2590" s="1" t="str">
        <f aca="false">TEXT(+'PLANTILLA PEDIDOS'!Q2594,0)</f>
        <v>1000036893</v>
      </c>
      <c r="E2590" s="1" t="str">
        <f aca="false">TEXT(+'PLANTILLA PEDIDOS'!R2594,0)</f>
        <v>50640324</v>
      </c>
      <c r="F2590" s="1" t="str">
        <f aca="false">+'PLANTILLA PEDIDOS'!S2594</f>
        <v>EGU074</v>
      </c>
      <c r="G2590" s="1" t="str">
        <f aca="false">TEXT(+'PLANTILLA PEDIDOS'!T2594,0)</f>
        <v>814190616</v>
      </c>
      <c r="H2590" s="1" t="n">
        <f aca="false">+'PLANTILLA PEDIDOS'!U2594</f>
        <v>0</v>
      </c>
      <c r="I2590" s="1" t="str">
        <f aca="false">TEXT(+'PLANTILLA PEDIDOS'!V2594,0)</f>
        <v/>
      </c>
      <c r="J2590" s="1" t="str">
        <f aca="false">+'PLANTILLA PEDIDOS'!W2594</f>
        <v/>
      </c>
    </row>
    <row r="2591" customFormat="false" ht="13.8" hidden="false" customHeight="false" outlineLevel="0" collapsed="false">
      <c r="A2591" s="22" t="n">
        <f aca="false">+'PLANTILLA PEDIDOS'!$S$1</f>
        <v>45630</v>
      </c>
      <c r="B2591" s="1" t="str">
        <f aca="false">MID(+'PLANTILLA PEDIDOS'!O2595,1,4)</f>
        <v>7711</v>
      </c>
      <c r="C2591" s="1" t="str">
        <f aca="false">+'PLANTILLA PEDIDOS'!P2595</f>
        <v>CUENCAORO HOTELERA CUENCA SA</v>
      </c>
      <c r="D2591" s="1" t="str">
        <f aca="false">TEXT(+'PLANTILLA PEDIDOS'!Q2595,0)</f>
        <v>1000036893</v>
      </c>
      <c r="E2591" s="1" t="str">
        <f aca="false">TEXT(+'PLANTILLA PEDIDOS'!R2595,0)</f>
        <v>50640324</v>
      </c>
      <c r="F2591" s="1" t="str">
        <f aca="false">+'PLANTILLA PEDIDOS'!S2595</f>
        <v>EGU074</v>
      </c>
      <c r="G2591" s="1" t="str">
        <f aca="false">TEXT(+'PLANTILLA PEDIDOS'!T2595,0)</f>
        <v>814190616</v>
      </c>
      <c r="H2591" s="1" t="n">
        <f aca="false">+'PLANTILLA PEDIDOS'!U2595</f>
        <v>0</v>
      </c>
      <c r="I2591" s="1" t="str">
        <f aca="false">TEXT(+'PLANTILLA PEDIDOS'!V2595,0)</f>
        <v/>
      </c>
      <c r="J2591" s="1" t="str">
        <f aca="false">+'PLANTILLA PEDIDOS'!W2595</f>
        <v/>
      </c>
    </row>
    <row r="2592" customFormat="false" ht="13.8" hidden="false" customHeight="false" outlineLevel="0" collapsed="false">
      <c r="A2592" s="22" t="n">
        <f aca="false">+'PLANTILLA PEDIDOS'!$S$1</f>
        <v>45630</v>
      </c>
      <c r="B2592" s="1" t="str">
        <f aca="false">MID(+'PLANTILLA PEDIDOS'!O2596,1,4)</f>
        <v>7711</v>
      </c>
      <c r="C2592" s="1" t="str">
        <f aca="false">+'PLANTILLA PEDIDOS'!P2596</f>
        <v>CUENCAORO HOTELERA CUENCA SA</v>
      </c>
      <c r="D2592" s="1" t="str">
        <f aca="false">TEXT(+'PLANTILLA PEDIDOS'!Q2596,0)</f>
        <v>1000036893</v>
      </c>
      <c r="E2592" s="1" t="str">
        <f aca="false">TEXT(+'PLANTILLA PEDIDOS'!R2596,0)</f>
        <v>50640324</v>
      </c>
      <c r="F2592" s="1" t="str">
        <f aca="false">+'PLANTILLA PEDIDOS'!S2596</f>
        <v>EGU074</v>
      </c>
      <c r="G2592" s="1" t="str">
        <f aca="false">TEXT(+'PLANTILLA PEDIDOS'!T2596,0)</f>
        <v>814190616</v>
      </c>
      <c r="H2592" s="1" t="n">
        <f aca="false">+'PLANTILLA PEDIDOS'!U2596</f>
        <v>0</v>
      </c>
      <c r="I2592" s="1" t="str">
        <f aca="false">TEXT(+'PLANTILLA PEDIDOS'!V2596,0)</f>
        <v/>
      </c>
      <c r="J2592" s="1" t="str">
        <f aca="false">+'PLANTILLA PEDIDOS'!W2596</f>
        <v/>
      </c>
    </row>
    <row r="2593" customFormat="false" ht="13.8" hidden="false" customHeight="false" outlineLevel="0" collapsed="false">
      <c r="A2593" s="22" t="n">
        <f aca="false">+'PLANTILLA PEDIDOS'!$S$1</f>
        <v>45630</v>
      </c>
      <c r="B2593" s="1" t="str">
        <f aca="false">MID(+'PLANTILLA PEDIDOS'!O2597,1,4)</f>
        <v>7711</v>
      </c>
      <c r="C2593" s="1" t="str">
        <f aca="false">+'PLANTILLA PEDIDOS'!P2597</f>
        <v>CUENCAORO HOTELERA CUENCA SA</v>
      </c>
      <c r="D2593" s="1" t="str">
        <f aca="false">TEXT(+'PLANTILLA PEDIDOS'!Q2597,0)</f>
        <v>1000036893</v>
      </c>
      <c r="E2593" s="1" t="str">
        <f aca="false">TEXT(+'PLANTILLA PEDIDOS'!R2597,0)</f>
        <v>50640324</v>
      </c>
      <c r="F2593" s="1" t="str">
        <f aca="false">+'PLANTILLA PEDIDOS'!S2597</f>
        <v>EGU074</v>
      </c>
      <c r="G2593" s="1" t="str">
        <f aca="false">TEXT(+'PLANTILLA PEDIDOS'!T2597,0)</f>
        <v>814190616</v>
      </c>
      <c r="H2593" s="1" t="n">
        <f aca="false">+'PLANTILLA PEDIDOS'!U2597</f>
        <v>0</v>
      </c>
      <c r="I2593" s="1" t="str">
        <f aca="false">TEXT(+'PLANTILLA PEDIDOS'!V2597,0)</f>
        <v/>
      </c>
      <c r="J2593" s="1" t="str">
        <f aca="false">+'PLANTILLA PEDIDOS'!W2597</f>
        <v/>
      </c>
    </row>
    <row r="2594" customFormat="false" ht="13.8" hidden="false" customHeight="false" outlineLevel="0" collapsed="false">
      <c r="A2594" s="22" t="n">
        <f aca="false">+'PLANTILLA PEDIDOS'!$S$1</f>
        <v>45630</v>
      </c>
      <c r="B2594" s="1" t="str">
        <f aca="false">MID(+'PLANTILLA PEDIDOS'!O2598,1,4)</f>
        <v>7711</v>
      </c>
      <c r="C2594" s="1" t="str">
        <f aca="false">+'PLANTILLA PEDIDOS'!P2598</f>
        <v>CUENCAORO HOTELERA CUENCA SA</v>
      </c>
      <c r="D2594" s="1" t="str">
        <f aca="false">TEXT(+'PLANTILLA PEDIDOS'!Q2598,0)</f>
        <v>1000036893</v>
      </c>
      <c r="E2594" s="1" t="str">
        <f aca="false">TEXT(+'PLANTILLA PEDIDOS'!R2598,0)</f>
        <v>50640324</v>
      </c>
      <c r="F2594" s="1" t="str">
        <f aca="false">+'PLANTILLA PEDIDOS'!S2598</f>
        <v>EGU074</v>
      </c>
      <c r="G2594" s="1" t="str">
        <f aca="false">TEXT(+'PLANTILLA PEDIDOS'!T2598,0)</f>
        <v>814190616</v>
      </c>
      <c r="H2594" s="1" t="n">
        <f aca="false">+'PLANTILLA PEDIDOS'!U2598</f>
        <v>0</v>
      </c>
      <c r="I2594" s="1" t="str">
        <f aca="false">TEXT(+'PLANTILLA PEDIDOS'!V2598,0)</f>
        <v/>
      </c>
      <c r="J2594" s="1" t="str">
        <f aca="false">+'PLANTILLA PEDIDOS'!W2598</f>
        <v/>
      </c>
    </row>
    <row r="2595" customFormat="false" ht="13.8" hidden="false" customHeight="false" outlineLevel="0" collapsed="false">
      <c r="A2595" s="22" t="n">
        <f aca="false">+'PLANTILLA PEDIDOS'!$S$1</f>
        <v>45630</v>
      </c>
      <c r="B2595" s="1" t="str">
        <f aca="false">MID(+'PLANTILLA PEDIDOS'!O2599,1,4)</f>
        <v>7711</v>
      </c>
      <c r="C2595" s="1" t="str">
        <f aca="false">+'PLANTILLA PEDIDOS'!P2599</f>
        <v>CUENCAORO HOTELERA CUENCA SA</v>
      </c>
      <c r="D2595" s="1" t="str">
        <f aca="false">TEXT(+'PLANTILLA PEDIDOS'!Q2599,0)</f>
        <v>1000036893</v>
      </c>
      <c r="E2595" s="1" t="str">
        <f aca="false">TEXT(+'PLANTILLA PEDIDOS'!R2599,0)</f>
        <v>50640324</v>
      </c>
      <c r="F2595" s="1" t="str">
        <f aca="false">+'PLANTILLA PEDIDOS'!S2599</f>
        <v>EGU074</v>
      </c>
      <c r="G2595" s="1" t="str">
        <f aca="false">TEXT(+'PLANTILLA PEDIDOS'!T2599,0)</f>
        <v>814190616</v>
      </c>
      <c r="H2595" s="1" t="n">
        <f aca="false">+'PLANTILLA PEDIDOS'!U2599</f>
        <v>0</v>
      </c>
      <c r="I2595" s="1" t="str">
        <f aca="false">TEXT(+'PLANTILLA PEDIDOS'!V2599,0)</f>
        <v/>
      </c>
      <c r="J2595" s="1" t="str">
        <f aca="false">+'PLANTILLA PEDIDOS'!W2599</f>
        <v/>
      </c>
    </row>
    <row r="2596" customFormat="false" ht="13.8" hidden="false" customHeight="false" outlineLevel="0" collapsed="false">
      <c r="A2596" s="22" t="n">
        <f aca="false">+'PLANTILLA PEDIDOS'!$S$1</f>
        <v>45630</v>
      </c>
      <c r="B2596" s="1" t="str">
        <f aca="false">MID(+'PLANTILLA PEDIDOS'!O2600,1,4)</f>
        <v>7711</v>
      </c>
      <c r="C2596" s="1" t="str">
        <f aca="false">+'PLANTILLA PEDIDOS'!P2600</f>
        <v>CUENCAORO HOTELERA CUENCA SA</v>
      </c>
      <c r="D2596" s="1" t="str">
        <f aca="false">TEXT(+'PLANTILLA PEDIDOS'!Q2600,0)</f>
        <v>1000036893</v>
      </c>
      <c r="E2596" s="1" t="str">
        <f aca="false">TEXT(+'PLANTILLA PEDIDOS'!R2600,0)</f>
        <v>50640324</v>
      </c>
      <c r="F2596" s="1" t="str">
        <f aca="false">+'PLANTILLA PEDIDOS'!S2600</f>
        <v>EGU074</v>
      </c>
      <c r="G2596" s="1" t="str">
        <f aca="false">TEXT(+'PLANTILLA PEDIDOS'!T2600,0)</f>
        <v>814190616</v>
      </c>
      <c r="H2596" s="1" t="n">
        <f aca="false">+'PLANTILLA PEDIDOS'!U2600</f>
        <v>0</v>
      </c>
      <c r="I2596" s="1" t="str">
        <f aca="false">TEXT(+'PLANTILLA PEDIDOS'!V2600,0)</f>
        <v/>
      </c>
      <c r="J2596" s="1" t="str">
        <f aca="false">+'PLANTILLA PEDIDOS'!W2600</f>
        <v/>
      </c>
    </row>
    <row r="2597" customFormat="false" ht="13.8" hidden="false" customHeight="false" outlineLevel="0" collapsed="false">
      <c r="A2597" s="22" t="n">
        <f aca="false">+'PLANTILLA PEDIDOS'!$S$1</f>
        <v>45630</v>
      </c>
      <c r="B2597" s="1" t="str">
        <f aca="false">MID(+'PLANTILLA PEDIDOS'!O2601,1,4)</f>
        <v>7711</v>
      </c>
      <c r="C2597" s="1" t="str">
        <f aca="false">+'PLANTILLA PEDIDOS'!P2601</f>
        <v>CUENCAORO HOTELERA CUENCA SA</v>
      </c>
      <c r="D2597" s="1" t="str">
        <f aca="false">TEXT(+'PLANTILLA PEDIDOS'!Q2601,0)</f>
        <v>1000036893</v>
      </c>
      <c r="E2597" s="1" t="str">
        <f aca="false">TEXT(+'PLANTILLA PEDIDOS'!R2601,0)</f>
        <v>50640324</v>
      </c>
      <c r="F2597" s="1" t="str">
        <f aca="false">+'PLANTILLA PEDIDOS'!S2601</f>
        <v>EGU074</v>
      </c>
      <c r="G2597" s="1" t="str">
        <f aca="false">TEXT(+'PLANTILLA PEDIDOS'!T2601,0)</f>
        <v>814190616</v>
      </c>
      <c r="H2597" s="1" t="n">
        <f aca="false">+'PLANTILLA PEDIDOS'!U2601</f>
        <v>0</v>
      </c>
      <c r="I2597" s="1" t="str">
        <f aca="false">TEXT(+'PLANTILLA PEDIDOS'!V2601,0)</f>
        <v/>
      </c>
      <c r="J2597" s="1" t="str">
        <f aca="false">+'PLANTILLA PEDIDOS'!W2601</f>
        <v/>
      </c>
    </row>
    <row r="2598" customFormat="false" ht="13.8" hidden="false" customHeight="false" outlineLevel="0" collapsed="false">
      <c r="A2598" s="22" t="n">
        <f aca="false">+'PLANTILLA PEDIDOS'!$S$1</f>
        <v>45630</v>
      </c>
      <c r="B2598" s="1" t="str">
        <f aca="false">MID(+'PLANTILLA PEDIDOS'!O2602,1,4)</f>
        <v>7711</v>
      </c>
      <c r="C2598" s="1" t="str">
        <f aca="false">+'PLANTILLA PEDIDOS'!P2602</f>
        <v>CUENCAORO HOTELERA CUENCA SA</v>
      </c>
      <c r="D2598" s="1" t="str">
        <f aca="false">TEXT(+'PLANTILLA PEDIDOS'!Q2602,0)</f>
        <v>1000036893</v>
      </c>
      <c r="E2598" s="1" t="str">
        <f aca="false">TEXT(+'PLANTILLA PEDIDOS'!R2602,0)</f>
        <v>50640324</v>
      </c>
      <c r="F2598" s="1" t="str">
        <f aca="false">+'PLANTILLA PEDIDOS'!S2602</f>
        <v>EGU074</v>
      </c>
      <c r="G2598" s="1" t="str">
        <f aca="false">TEXT(+'PLANTILLA PEDIDOS'!T2602,0)</f>
        <v>814190616</v>
      </c>
      <c r="H2598" s="1" t="n">
        <f aca="false">+'PLANTILLA PEDIDOS'!U2602</f>
        <v>0</v>
      </c>
      <c r="I2598" s="1" t="str">
        <f aca="false">TEXT(+'PLANTILLA PEDIDOS'!V2602,0)</f>
        <v/>
      </c>
      <c r="J2598" s="1" t="str">
        <f aca="false">+'PLANTILLA PEDIDOS'!W2602</f>
        <v/>
      </c>
    </row>
    <row r="2599" customFormat="false" ht="13.8" hidden="false" customHeight="false" outlineLevel="0" collapsed="false">
      <c r="A2599" s="22" t="n">
        <f aca="false">+'PLANTILLA PEDIDOS'!$S$1</f>
        <v>45630</v>
      </c>
      <c r="B2599" s="1" t="str">
        <f aca="false">MID(+'PLANTILLA PEDIDOS'!O2603,1,4)</f>
        <v>7711</v>
      </c>
      <c r="C2599" s="1" t="str">
        <f aca="false">+'PLANTILLA PEDIDOS'!P2603</f>
        <v>CUENCAORO HOTELERA CUENCA SA</v>
      </c>
      <c r="D2599" s="1" t="str">
        <f aca="false">TEXT(+'PLANTILLA PEDIDOS'!Q2603,0)</f>
        <v>1000036893</v>
      </c>
      <c r="E2599" s="1" t="str">
        <f aca="false">TEXT(+'PLANTILLA PEDIDOS'!R2603,0)</f>
        <v>50640324</v>
      </c>
      <c r="F2599" s="1" t="str">
        <f aca="false">+'PLANTILLA PEDIDOS'!S2603</f>
        <v>EGU074</v>
      </c>
      <c r="G2599" s="1" t="str">
        <f aca="false">TEXT(+'PLANTILLA PEDIDOS'!T2603,0)</f>
        <v>814190616</v>
      </c>
      <c r="H2599" s="1" t="n">
        <f aca="false">+'PLANTILLA PEDIDOS'!U2603</f>
        <v>0</v>
      </c>
      <c r="I2599" s="1" t="str">
        <f aca="false">TEXT(+'PLANTILLA PEDIDOS'!V2603,0)</f>
        <v/>
      </c>
      <c r="J2599" s="1" t="str">
        <f aca="false">+'PLANTILLA PEDIDOS'!W2603</f>
        <v/>
      </c>
    </row>
    <row r="2600" customFormat="false" ht="13.8" hidden="false" customHeight="false" outlineLevel="0" collapsed="false">
      <c r="A2600" s="22" t="n">
        <f aca="false">+'PLANTILLA PEDIDOS'!$S$1</f>
        <v>45630</v>
      </c>
      <c r="B2600" s="1" t="str">
        <f aca="false">MID(+'PLANTILLA PEDIDOS'!O2604,1,4)</f>
        <v>7711</v>
      </c>
      <c r="C2600" s="1" t="str">
        <f aca="false">+'PLANTILLA PEDIDOS'!P2604</f>
        <v>CUENCAORO HOTELERA CUENCA SA</v>
      </c>
      <c r="D2600" s="1" t="str">
        <f aca="false">TEXT(+'PLANTILLA PEDIDOS'!Q2604,0)</f>
        <v>1000036893</v>
      </c>
      <c r="E2600" s="1" t="str">
        <f aca="false">TEXT(+'PLANTILLA PEDIDOS'!R2604,0)</f>
        <v>50640325</v>
      </c>
      <c r="F2600" s="1" t="str">
        <f aca="false">+'PLANTILLA PEDIDOS'!S2604</f>
        <v>EGU074</v>
      </c>
      <c r="G2600" s="1" t="str">
        <f aca="false">TEXT(+'PLANTILLA PEDIDOS'!T2604,0)</f>
        <v>814190616</v>
      </c>
      <c r="H2600" s="1" t="n">
        <f aca="false">+'PLANTILLA PEDIDOS'!U2604</f>
        <v>0</v>
      </c>
      <c r="I2600" s="1" t="str">
        <f aca="false">TEXT(+'PLANTILLA PEDIDOS'!V2604,0)</f>
        <v/>
      </c>
      <c r="J2600" s="1" t="str">
        <f aca="false">+'PLANTILLA PEDIDOS'!W2604</f>
        <v/>
      </c>
    </row>
    <row r="2601" customFormat="false" ht="13.8" hidden="false" customHeight="false" outlineLevel="0" collapsed="false">
      <c r="A2601" s="22" t="n">
        <f aca="false">+'PLANTILLA PEDIDOS'!$S$1</f>
        <v>45630</v>
      </c>
      <c r="B2601" s="1" t="str">
        <f aca="false">MID(+'PLANTILLA PEDIDOS'!O2605,1,4)</f>
        <v>7711</v>
      </c>
      <c r="C2601" s="1" t="str">
        <f aca="false">+'PLANTILLA PEDIDOS'!P2605</f>
        <v>CUENCAORO HOTELERA CUENCA SA</v>
      </c>
      <c r="D2601" s="1" t="str">
        <f aca="false">TEXT(+'PLANTILLA PEDIDOS'!Q2605,0)</f>
        <v>1000036893</v>
      </c>
      <c r="E2601" s="1" t="str">
        <f aca="false">TEXT(+'PLANTILLA PEDIDOS'!R2605,0)</f>
        <v>50640325</v>
      </c>
      <c r="F2601" s="1" t="str">
        <f aca="false">+'PLANTILLA PEDIDOS'!S2605</f>
        <v>EGU077</v>
      </c>
      <c r="G2601" s="1" t="str">
        <f aca="false">TEXT(+'PLANTILLA PEDIDOS'!T2605,0)</f>
        <v>814190616</v>
      </c>
      <c r="H2601" s="1" t="n">
        <f aca="false">+'PLANTILLA PEDIDOS'!U2605</f>
        <v>0</v>
      </c>
      <c r="I2601" s="1" t="str">
        <f aca="false">TEXT(+'PLANTILLA PEDIDOS'!V2605,0)</f>
        <v/>
      </c>
      <c r="J2601" s="1" t="str">
        <f aca="false">+'PLANTILLA PEDIDOS'!W2605</f>
        <v/>
      </c>
    </row>
    <row r="2602" customFormat="false" ht="13.8" hidden="false" customHeight="false" outlineLevel="0" collapsed="false">
      <c r="A2602" s="22" t="n">
        <f aca="false">+'PLANTILLA PEDIDOS'!$S$1</f>
        <v>45630</v>
      </c>
      <c r="B2602" s="1" t="str">
        <f aca="false">MID(+'PLANTILLA PEDIDOS'!O2606,1,4)</f>
        <v>7711</v>
      </c>
      <c r="C2602" s="1" t="str">
        <f aca="false">+'PLANTILLA PEDIDOS'!P2606</f>
        <v>CUENCAORO HOTELERA CUENCA SA</v>
      </c>
      <c r="D2602" s="1" t="str">
        <f aca="false">TEXT(+'PLANTILLA PEDIDOS'!Q2606,0)</f>
        <v>1000036893</v>
      </c>
      <c r="E2602" s="1" t="str">
        <f aca="false">TEXT(+'PLANTILLA PEDIDOS'!R2606,0)</f>
        <v>50640325</v>
      </c>
      <c r="F2602" s="1" t="str">
        <f aca="false">+'PLANTILLA PEDIDOS'!S2606</f>
        <v>EGU077</v>
      </c>
      <c r="G2602" s="1" t="str">
        <f aca="false">TEXT(+'PLANTILLA PEDIDOS'!T2606,0)</f>
        <v>814190616</v>
      </c>
      <c r="H2602" s="1" t="n">
        <f aca="false">+'PLANTILLA PEDIDOS'!U2606</f>
        <v>0</v>
      </c>
      <c r="I2602" s="1" t="str">
        <f aca="false">TEXT(+'PLANTILLA PEDIDOS'!V2606,0)</f>
        <v/>
      </c>
      <c r="J2602" s="1" t="str">
        <f aca="false">+'PLANTILLA PEDIDOS'!W2606</f>
        <v/>
      </c>
    </row>
    <row r="2603" customFormat="false" ht="13.8" hidden="false" customHeight="false" outlineLevel="0" collapsed="false">
      <c r="A2603" s="22" t="n">
        <f aca="false">+'PLANTILLA PEDIDOS'!$S$1</f>
        <v>45630</v>
      </c>
      <c r="B2603" s="1" t="str">
        <f aca="false">MID(+'PLANTILLA PEDIDOS'!O2607,1,4)</f>
        <v>7711</v>
      </c>
      <c r="C2603" s="1" t="str">
        <f aca="false">+'PLANTILLA PEDIDOS'!P2607</f>
        <v>GARAY PALACIOS ADOLFO TEODORO</v>
      </c>
      <c r="D2603" s="1" t="str">
        <f aca="false">TEXT(+'PLANTILLA PEDIDOS'!Q2607,0)</f>
        <v>1000113179</v>
      </c>
      <c r="E2603" s="1" t="str">
        <f aca="false">TEXT(+'PLANTILLA PEDIDOS'!R2607,0)</f>
        <v>50640325</v>
      </c>
      <c r="F2603" s="1" t="str">
        <f aca="false">+'PLANTILLA PEDIDOS'!S2607</f>
        <v>EGU077</v>
      </c>
      <c r="G2603" s="1" t="str">
        <f aca="false">TEXT(+'PLANTILLA PEDIDOS'!T2607,0)</f>
        <v>814190616</v>
      </c>
      <c r="H2603" s="1" t="n">
        <f aca="false">+'PLANTILLA PEDIDOS'!U2607</f>
        <v>0</v>
      </c>
      <c r="I2603" s="1" t="str">
        <f aca="false">TEXT(+'PLANTILLA PEDIDOS'!V2607,0)</f>
        <v/>
      </c>
      <c r="J2603" s="1" t="str">
        <f aca="false">+'PLANTILLA PEDIDOS'!W2607</f>
        <v/>
      </c>
    </row>
    <row r="2604" customFormat="false" ht="13.8" hidden="false" customHeight="false" outlineLevel="0" collapsed="false">
      <c r="A2604" s="22" t="n">
        <f aca="false">+'PLANTILLA PEDIDOS'!$S$1</f>
        <v>45630</v>
      </c>
      <c r="B2604" s="1" t="str">
        <f aca="false">MID(+'PLANTILLA PEDIDOS'!O2608,1,4)</f>
        <v>7711</v>
      </c>
      <c r="C2604" s="1" t="str">
        <f aca="false">+'PLANTILLA PEDIDOS'!P2608</f>
        <v>GARAY PALACIOS ADOLFO TEODORO</v>
      </c>
      <c r="D2604" s="1" t="str">
        <f aca="false">TEXT(+'PLANTILLA PEDIDOS'!Q2608,0)</f>
        <v>1000113179</v>
      </c>
      <c r="E2604" s="1" t="str">
        <f aca="false">TEXT(+'PLANTILLA PEDIDOS'!R2608,0)</f>
        <v>50640325</v>
      </c>
      <c r="F2604" s="1" t="str">
        <f aca="false">+'PLANTILLA PEDIDOS'!S2608</f>
        <v>EGU077</v>
      </c>
      <c r="G2604" s="1" t="str">
        <f aca="false">TEXT(+'PLANTILLA PEDIDOS'!T2608,0)</f>
        <v>814190616</v>
      </c>
      <c r="H2604" s="1" t="n">
        <f aca="false">+'PLANTILLA PEDIDOS'!U2608</f>
        <v>0</v>
      </c>
      <c r="I2604" s="1" t="str">
        <f aca="false">TEXT(+'PLANTILLA PEDIDOS'!V2608,0)</f>
        <v/>
      </c>
      <c r="J2604" s="1" t="str">
        <f aca="false">+'PLANTILLA PEDIDOS'!W2608</f>
        <v/>
      </c>
    </row>
    <row r="2605" customFormat="false" ht="13.8" hidden="false" customHeight="false" outlineLevel="0" collapsed="false">
      <c r="A2605" s="22" t="n">
        <f aca="false">+'PLANTILLA PEDIDOS'!$S$1</f>
        <v>45630</v>
      </c>
      <c r="B2605" s="1" t="str">
        <f aca="false">MID(+'PLANTILLA PEDIDOS'!O2609,1,4)</f>
        <v>7711</v>
      </c>
      <c r="C2605" s="1" t="str">
        <f aca="false">+'PLANTILLA PEDIDOS'!P2609</f>
        <v>GARAY PALACIOS ADOLFO TEODORO</v>
      </c>
      <c r="D2605" s="1" t="str">
        <f aca="false">TEXT(+'PLANTILLA PEDIDOS'!Q2609,0)</f>
        <v>1000113179</v>
      </c>
      <c r="E2605" s="1" t="str">
        <f aca="false">TEXT(+'PLANTILLA PEDIDOS'!R2609,0)</f>
        <v>50640325</v>
      </c>
      <c r="F2605" s="1" t="str">
        <f aca="false">+'PLANTILLA PEDIDOS'!S2609</f>
        <v>EGU077</v>
      </c>
      <c r="G2605" s="1" t="str">
        <f aca="false">TEXT(+'PLANTILLA PEDIDOS'!T2609,0)</f>
        <v>814190520</v>
      </c>
      <c r="H2605" s="1" t="n">
        <f aca="false">+'PLANTILLA PEDIDOS'!U2609</f>
        <v>0</v>
      </c>
      <c r="I2605" s="1" t="str">
        <f aca="false">TEXT(+'PLANTILLA PEDIDOS'!V2609,0)</f>
        <v/>
      </c>
      <c r="J2605" s="1" t="str">
        <f aca="false">+'PLANTILLA PEDIDOS'!W2609</f>
        <v/>
      </c>
    </row>
    <row r="2606" customFormat="false" ht="13.8" hidden="false" customHeight="false" outlineLevel="0" collapsed="false">
      <c r="A2606" s="22" t="n">
        <f aca="false">+'PLANTILLA PEDIDOS'!$S$1</f>
        <v>45630</v>
      </c>
      <c r="B2606" s="1" t="str">
        <f aca="false">MID(+'PLANTILLA PEDIDOS'!O2610,1,4)</f>
        <v>7711</v>
      </c>
      <c r="C2606" s="1" t="str">
        <f aca="false">+'PLANTILLA PEDIDOS'!P2610</f>
        <v>GARAY PALACIOS ADOLFO TEODORO</v>
      </c>
      <c r="D2606" s="1" t="str">
        <f aca="false">TEXT(+'PLANTILLA PEDIDOS'!Q2610,0)</f>
        <v>1000113179</v>
      </c>
      <c r="E2606" s="1" t="str">
        <f aca="false">TEXT(+'PLANTILLA PEDIDOS'!R2610,0)</f>
        <v>50640325</v>
      </c>
      <c r="F2606" s="1" t="str">
        <f aca="false">+'PLANTILLA PEDIDOS'!S2610</f>
        <v>EGU077</v>
      </c>
      <c r="G2606" s="1" t="str">
        <f aca="false">TEXT(+'PLANTILLA PEDIDOS'!T2610,0)</f>
        <v>814190520</v>
      </c>
      <c r="H2606" s="1" t="n">
        <f aca="false">+'PLANTILLA PEDIDOS'!U2610</f>
        <v>0</v>
      </c>
      <c r="I2606" s="1" t="str">
        <f aca="false">TEXT(+'PLANTILLA PEDIDOS'!V2610,0)</f>
        <v/>
      </c>
      <c r="J2606" s="1" t="str">
        <f aca="false">+'PLANTILLA PEDIDOS'!W2610</f>
        <v/>
      </c>
    </row>
    <row r="2607" customFormat="false" ht="13.8" hidden="false" customHeight="false" outlineLevel="0" collapsed="false">
      <c r="A2607" s="22" t="n">
        <f aca="false">+'PLANTILLA PEDIDOS'!$S$1</f>
        <v>45630</v>
      </c>
      <c r="B2607" s="1" t="str">
        <f aca="false">MID(+'PLANTILLA PEDIDOS'!O2611,1,4)</f>
        <v>7711</v>
      </c>
      <c r="C2607" s="1" t="str">
        <f aca="false">+'PLANTILLA PEDIDOS'!P2611</f>
        <v>GARAY PALACIOS ADOLFO TEODORO</v>
      </c>
      <c r="D2607" s="1" t="str">
        <f aca="false">TEXT(+'PLANTILLA PEDIDOS'!Q2611,0)</f>
        <v>1000113179</v>
      </c>
      <c r="E2607" s="1" t="str">
        <f aca="false">TEXT(+'PLANTILLA PEDIDOS'!R2611,0)</f>
        <v>50640325</v>
      </c>
      <c r="F2607" s="1" t="str">
        <f aca="false">+'PLANTILLA PEDIDOS'!S2611</f>
        <v>EGU077</v>
      </c>
      <c r="G2607" s="1" t="str">
        <f aca="false">TEXT(+'PLANTILLA PEDIDOS'!T2611,0)</f>
        <v>814190520</v>
      </c>
      <c r="H2607" s="1" t="n">
        <f aca="false">+'PLANTILLA PEDIDOS'!U2611</f>
        <v>0</v>
      </c>
      <c r="I2607" s="1" t="str">
        <f aca="false">TEXT(+'PLANTILLA PEDIDOS'!V2611,0)</f>
        <v/>
      </c>
      <c r="J2607" s="1" t="str">
        <f aca="false">+'PLANTILLA PEDIDOS'!W2611</f>
        <v/>
      </c>
    </row>
    <row r="2608" customFormat="false" ht="13.8" hidden="false" customHeight="false" outlineLevel="0" collapsed="false">
      <c r="A2608" s="22" t="n">
        <f aca="false">+'PLANTILLA PEDIDOS'!$S$1</f>
        <v>45630</v>
      </c>
      <c r="B2608" s="1" t="str">
        <f aca="false">MID(+'PLANTILLA PEDIDOS'!O2612,1,4)</f>
        <v>7711</v>
      </c>
      <c r="C2608" s="1" t="str">
        <f aca="false">+'PLANTILLA PEDIDOS'!P2612</f>
        <v>GARAY PALACIOS ADOLFO TEODORO</v>
      </c>
      <c r="D2608" s="1" t="str">
        <f aca="false">TEXT(+'PLANTILLA PEDIDOS'!Q2612,0)</f>
        <v>1000113179</v>
      </c>
      <c r="E2608" s="1" t="str">
        <f aca="false">TEXT(+'PLANTILLA PEDIDOS'!R2612,0)</f>
        <v>50640325</v>
      </c>
      <c r="F2608" s="1" t="str">
        <f aca="false">+'PLANTILLA PEDIDOS'!S2612</f>
        <v>EGU077</v>
      </c>
      <c r="G2608" s="1" t="str">
        <f aca="false">TEXT(+'PLANTILLA PEDIDOS'!T2612,0)</f>
        <v>814190520</v>
      </c>
      <c r="H2608" s="1" t="n">
        <f aca="false">+'PLANTILLA PEDIDOS'!U2612</f>
        <v>0</v>
      </c>
      <c r="I2608" s="1" t="str">
        <f aca="false">TEXT(+'PLANTILLA PEDIDOS'!V2612,0)</f>
        <v/>
      </c>
      <c r="J2608" s="1" t="str">
        <f aca="false">+'PLANTILLA PEDIDOS'!W2612</f>
        <v/>
      </c>
    </row>
    <row r="2609" customFormat="false" ht="13.8" hidden="false" customHeight="false" outlineLevel="0" collapsed="false">
      <c r="A2609" s="22" t="n">
        <f aca="false">+'PLANTILLA PEDIDOS'!$S$1</f>
        <v>45630</v>
      </c>
      <c r="B2609" s="1" t="str">
        <f aca="false">MID(+'PLANTILLA PEDIDOS'!O2613,1,4)</f>
        <v>7711</v>
      </c>
      <c r="C2609" s="1" t="str">
        <f aca="false">+'PLANTILLA PEDIDOS'!P2613</f>
        <v>GARAY PALACIOS ADOLFO TEODORO</v>
      </c>
      <c r="D2609" s="1" t="str">
        <f aca="false">TEXT(+'PLANTILLA PEDIDOS'!Q2613,0)</f>
        <v>1000113179</v>
      </c>
      <c r="E2609" s="1" t="str">
        <f aca="false">TEXT(+'PLANTILLA PEDIDOS'!R2613,0)</f>
        <v>50640325</v>
      </c>
      <c r="F2609" s="1" t="str">
        <f aca="false">+'PLANTILLA PEDIDOS'!S2613</f>
        <v>EGU077</v>
      </c>
      <c r="G2609" s="1" t="str">
        <f aca="false">TEXT(+'PLANTILLA PEDIDOS'!T2613,0)</f>
        <v>814190520</v>
      </c>
      <c r="H2609" s="1" t="n">
        <f aca="false">+'PLANTILLA PEDIDOS'!U2613</f>
        <v>0</v>
      </c>
      <c r="I2609" s="1" t="str">
        <f aca="false">TEXT(+'PLANTILLA PEDIDOS'!V2613,0)</f>
        <v/>
      </c>
      <c r="J2609" s="1" t="str">
        <f aca="false">+'PLANTILLA PEDIDOS'!W2613</f>
        <v/>
      </c>
    </row>
    <row r="2610" customFormat="false" ht="13.8" hidden="false" customHeight="false" outlineLevel="0" collapsed="false">
      <c r="A2610" s="22" t="n">
        <f aca="false">+'PLANTILLA PEDIDOS'!$S$1</f>
        <v>45630</v>
      </c>
      <c r="B2610" s="1" t="str">
        <f aca="false">MID(+'PLANTILLA PEDIDOS'!O2614,1,4)</f>
        <v>7711</v>
      </c>
      <c r="C2610" s="1" t="str">
        <f aca="false">+'PLANTILLA PEDIDOS'!P2614</f>
        <v>GARAY PALACIOS ADOLFO TEODORO</v>
      </c>
      <c r="D2610" s="1" t="str">
        <f aca="false">TEXT(+'PLANTILLA PEDIDOS'!Q2614,0)</f>
        <v>1000113179</v>
      </c>
      <c r="E2610" s="1" t="str">
        <f aca="false">TEXT(+'PLANTILLA PEDIDOS'!R2614,0)</f>
        <v>50640325</v>
      </c>
      <c r="F2610" s="1" t="str">
        <f aca="false">+'PLANTILLA PEDIDOS'!S2614</f>
        <v>EGU077</v>
      </c>
      <c r="G2610" s="1" t="str">
        <f aca="false">TEXT(+'PLANTILLA PEDIDOS'!T2614,0)</f>
        <v>814190520</v>
      </c>
      <c r="H2610" s="1" t="n">
        <f aca="false">+'PLANTILLA PEDIDOS'!U2614</f>
        <v>0</v>
      </c>
      <c r="I2610" s="1" t="str">
        <f aca="false">TEXT(+'PLANTILLA PEDIDOS'!V2614,0)</f>
        <v/>
      </c>
      <c r="J2610" s="1" t="str">
        <f aca="false">+'PLANTILLA PEDIDOS'!W2614</f>
        <v/>
      </c>
    </row>
    <row r="2611" customFormat="false" ht="13.8" hidden="false" customHeight="false" outlineLevel="0" collapsed="false">
      <c r="A2611" s="22" t="n">
        <f aca="false">+'PLANTILLA PEDIDOS'!$S$1</f>
        <v>45630</v>
      </c>
      <c r="B2611" s="1" t="str">
        <f aca="false">MID(+'PLANTILLA PEDIDOS'!O2615,1,4)</f>
        <v>7711</v>
      </c>
      <c r="C2611" s="1" t="str">
        <f aca="false">+'PLANTILLA PEDIDOS'!P2615</f>
        <v>GARAY PALACIOS ADOLFO TEODORO</v>
      </c>
      <c r="D2611" s="1" t="str">
        <f aca="false">TEXT(+'PLANTILLA PEDIDOS'!Q2615,0)</f>
        <v>1000113179</v>
      </c>
      <c r="E2611" s="1" t="str">
        <f aca="false">TEXT(+'PLANTILLA PEDIDOS'!R2615,0)</f>
        <v>50640325</v>
      </c>
      <c r="F2611" s="1" t="str">
        <f aca="false">+'PLANTILLA PEDIDOS'!S2615</f>
        <v>EGU077</v>
      </c>
      <c r="G2611" s="1" t="str">
        <f aca="false">TEXT(+'PLANTILLA PEDIDOS'!T2615,0)</f>
        <v>814190520</v>
      </c>
      <c r="H2611" s="1" t="n">
        <f aca="false">+'PLANTILLA PEDIDOS'!U2615</f>
        <v>0</v>
      </c>
      <c r="I2611" s="1" t="str">
        <f aca="false">TEXT(+'PLANTILLA PEDIDOS'!V2615,0)</f>
        <v/>
      </c>
      <c r="J2611" s="1" t="str">
        <f aca="false">+'PLANTILLA PEDIDOS'!W2615</f>
        <v/>
      </c>
    </row>
    <row r="2612" customFormat="false" ht="13.8" hidden="false" customHeight="false" outlineLevel="0" collapsed="false">
      <c r="A2612" s="22" t="n">
        <f aca="false">+'PLANTILLA PEDIDOS'!$S$1</f>
        <v>45630</v>
      </c>
      <c r="B2612" s="1" t="str">
        <f aca="false">MID(+'PLANTILLA PEDIDOS'!O2616,1,4)</f>
        <v>7711</v>
      </c>
      <c r="C2612" s="1" t="str">
        <f aca="false">+'PLANTILLA PEDIDOS'!P2616</f>
        <v>GARAY PALACIOS ADOLFO TEODORO</v>
      </c>
      <c r="D2612" s="1" t="str">
        <f aca="false">TEXT(+'PLANTILLA PEDIDOS'!Q2616,0)</f>
        <v>1000113179</v>
      </c>
      <c r="E2612" s="1" t="str">
        <f aca="false">TEXT(+'PLANTILLA PEDIDOS'!R2616,0)</f>
        <v>50640325</v>
      </c>
      <c r="F2612" s="1" t="str">
        <f aca="false">+'PLANTILLA PEDIDOS'!S2616</f>
        <v>EGU077</v>
      </c>
      <c r="G2612" s="1" t="str">
        <f aca="false">TEXT(+'PLANTILLA PEDIDOS'!T2616,0)</f>
        <v>814190520</v>
      </c>
      <c r="H2612" s="1" t="n">
        <f aca="false">+'PLANTILLA PEDIDOS'!U2616</f>
        <v>0</v>
      </c>
      <c r="I2612" s="1" t="str">
        <f aca="false">TEXT(+'PLANTILLA PEDIDOS'!V2616,0)</f>
        <v/>
      </c>
      <c r="J2612" s="1" t="str">
        <f aca="false">+'PLANTILLA PEDIDOS'!W2616</f>
        <v/>
      </c>
    </row>
    <row r="2613" customFormat="false" ht="13.8" hidden="false" customHeight="false" outlineLevel="0" collapsed="false">
      <c r="A2613" s="22" t="n">
        <f aca="false">+'PLANTILLA PEDIDOS'!$S$1</f>
        <v>45630</v>
      </c>
      <c r="B2613" s="1" t="str">
        <f aca="false">MID(+'PLANTILLA PEDIDOS'!O2617,1,4)</f>
        <v>7711</v>
      </c>
      <c r="C2613" s="1" t="str">
        <f aca="false">+'PLANTILLA PEDIDOS'!P2617</f>
        <v>GARAY PALACIOS ADOLFO TEODORO</v>
      </c>
      <c r="D2613" s="1" t="str">
        <f aca="false">TEXT(+'PLANTILLA PEDIDOS'!Q2617,0)</f>
        <v>1000113179</v>
      </c>
      <c r="E2613" s="1" t="str">
        <f aca="false">TEXT(+'PLANTILLA PEDIDOS'!R2617,0)</f>
        <v>50640325</v>
      </c>
      <c r="F2613" s="1" t="str">
        <f aca="false">+'PLANTILLA PEDIDOS'!S2617</f>
        <v>EGU077</v>
      </c>
      <c r="G2613" s="1" t="str">
        <f aca="false">TEXT(+'PLANTILLA PEDIDOS'!T2617,0)</f>
        <v>814190520</v>
      </c>
      <c r="H2613" s="1" t="n">
        <f aca="false">+'PLANTILLA PEDIDOS'!U2617</f>
        <v>1</v>
      </c>
      <c r="I2613" s="1" t="str">
        <f aca="false">TEXT(+'PLANTILLA PEDIDOS'!V2617,0)</f>
        <v>14607</v>
      </c>
      <c r="J2613" s="1" t="n">
        <f aca="false">+'PLANTILLA PEDIDOS'!W2617</f>
        <v>5</v>
      </c>
    </row>
    <row r="2614" customFormat="false" ht="13.8" hidden="false" customHeight="false" outlineLevel="0" collapsed="false">
      <c r="A2614" s="22" t="n">
        <f aca="false">+'PLANTILLA PEDIDOS'!$S$1</f>
        <v>45630</v>
      </c>
      <c r="B2614" s="1" t="str">
        <f aca="false">MID(+'PLANTILLA PEDIDOS'!O2618,1,4)</f>
        <v>7711</v>
      </c>
      <c r="C2614" s="1" t="str">
        <f aca="false">+'PLANTILLA PEDIDOS'!P2618</f>
        <v>GARAY PALACIOS ADOLFO TEODORO</v>
      </c>
      <c r="D2614" s="1" t="str">
        <f aca="false">TEXT(+'PLANTILLA PEDIDOS'!Q2618,0)</f>
        <v>1000113179</v>
      </c>
      <c r="E2614" s="1" t="str">
        <f aca="false">TEXT(+'PLANTILLA PEDIDOS'!R2618,0)</f>
        <v>50640325</v>
      </c>
      <c r="F2614" s="1" t="str">
        <f aca="false">+'PLANTILLA PEDIDOS'!S2618</f>
        <v>EGU077</v>
      </c>
      <c r="G2614" s="1" t="str">
        <f aca="false">TEXT(+'PLANTILLA PEDIDOS'!T2618,0)</f>
        <v>814190520</v>
      </c>
      <c r="H2614" s="1" t="n">
        <f aca="false">+'PLANTILLA PEDIDOS'!U2618</f>
        <v>1</v>
      </c>
      <c r="I2614" s="1" t="str">
        <f aca="false">TEXT(+'PLANTILLA PEDIDOS'!V2618,0)</f>
        <v>14719</v>
      </c>
      <c r="J2614" s="1" t="n">
        <f aca="false">+'PLANTILLA PEDIDOS'!W2618</f>
        <v>1</v>
      </c>
    </row>
    <row r="2615" customFormat="false" ht="13.8" hidden="false" customHeight="false" outlineLevel="0" collapsed="false">
      <c r="A2615" s="22" t="n">
        <f aca="false">+'PLANTILLA PEDIDOS'!$S$1</f>
        <v>45630</v>
      </c>
      <c r="B2615" s="1" t="str">
        <f aca="false">MID(+'PLANTILLA PEDIDOS'!O2619,1,4)</f>
        <v>7711</v>
      </c>
      <c r="C2615" s="1" t="str">
        <f aca="false">+'PLANTILLA PEDIDOS'!P2619</f>
        <v>GARAY PALACIOS ADOLFO TEODORO</v>
      </c>
      <c r="D2615" s="1" t="str">
        <f aca="false">TEXT(+'PLANTILLA PEDIDOS'!Q2619,0)</f>
        <v>1000113179</v>
      </c>
      <c r="E2615" s="1" t="str">
        <f aca="false">TEXT(+'PLANTILLA PEDIDOS'!R2619,0)</f>
        <v>50640325</v>
      </c>
      <c r="F2615" s="1" t="str">
        <f aca="false">+'PLANTILLA PEDIDOS'!S2619</f>
        <v>EGU077</v>
      </c>
      <c r="G2615" s="1" t="str">
        <f aca="false">TEXT(+'PLANTILLA PEDIDOS'!T2619,0)</f>
        <v>814190520</v>
      </c>
      <c r="H2615" s="1" t="n">
        <f aca="false">+'PLANTILLA PEDIDOS'!U2619</f>
        <v>1</v>
      </c>
      <c r="I2615" s="1" t="str">
        <f aca="false">TEXT(+'PLANTILLA PEDIDOS'!V2619,0)</f>
        <v>17350</v>
      </c>
      <c r="J2615" s="1" t="n">
        <f aca="false">+'PLANTILLA PEDIDOS'!W2619</f>
        <v>5</v>
      </c>
    </row>
    <row r="2616" customFormat="false" ht="13.8" hidden="false" customHeight="false" outlineLevel="0" collapsed="false">
      <c r="A2616" s="22" t="n">
        <f aca="false">+'PLANTILLA PEDIDOS'!$S$1</f>
        <v>45630</v>
      </c>
      <c r="B2616" s="1" t="str">
        <f aca="false">MID(+'PLANTILLA PEDIDOS'!O2620,1,4)</f>
        <v>7711</v>
      </c>
      <c r="C2616" s="1" t="str">
        <f aca="false">+'PLANTILLA PEDIDOS'!P2620</f>
        <v>GARAY PALACIOS ADOLFO TEODORO</v>
      </c>
      <c r="D2616" s="1" t="str">
        <f aca="false">TEXT(+'PLANTILLA PEDIDOS'!Q2620,0)</f>
        <v>1000113179</v>
      </c>
      <c r="E2616" s="1" t="str">
        <f aca="false">TEXT(+'PLANTILLA PEDIDOS'!R2620,0)</f>
        <v>50640325</v>
      </c>
      <c r="F2616" s="1" t="str">
        <f aca="false">+'PLANTILLA PEDIDOS'!S2620</f>
        <v>EGU077</v>
      </c>
      <c r="G2616" s="1" t="str">
        <f aca="false">TEXT(+'PLANTILLA PEDIDOS'!T2620,0)</f>
        <v>814190520</v>
      </c>
      <c r="H2616" s="1" t="n">
        <f aca="false">+'PLANTILLA PEDIDOS'!U2620</f>
        <v>0</v>
      </c>
      <c r="I2616" s="1" t="str">
        <f aca="false">TEXT(+'PLANTILLA PEDIDOS'!V2620,0)</f>
        <v/>
      </c>
      <c r="J2616" s="1" t="str">
        <f aca="false">+'PLANTILLA PEDIDOS'!W2620</f>
        <v/>
      </c>
    </row>
    <row r="2617" customFormat="false" ht="13.8" hidden="false" customHeight="false" outlineLevel="0" collapsed="false">
      <c r="A2617" s="22" t="n">
        <f aca="false">+'PLANTILLA PEDIDOS'!$S$1</f>
        <v>45630</v>
      </c>
      <c r="B2617" s="1" t="str">
        <f aca="false">MID(+'PLANTILLA PEDIDOS'!O2621,1,4)</f>
        <v>7711</v>
      </c>
      <c r="C2617" s="1" t="str">
        <f aca="false">+'PLANTILLA PEDIDOS'!P2621</f>
        <v>GARAY PALACIOS ADOLFO TEODORO</v>
      </c>
      <c r="D2617" s="1" t="str">
        <f aca="false">TEXT(+'PLANTILLA PEDIDOS'!Q2621,0)</f>
        <v>1000113179</v>
      </c>
      <c r="E2617" s="1" t="str">
        <f aca="false">TEXT(+'PLANTILLA PEDIDOS'!R2621,0)</f>
        <v>50640325</v>
      </c>
      <c r="F2617" s="1" t="str">
        <f aca="false">+'PLANTILLA PEDIDOS'!S2621</f>
        <v>EGU077</v>
      </c>
      <c r="G2617" s="1" t="str">
        <f aca="false">TEXT(+'PLANTILLA PEDIDOS'!T2621,0)</f>
        <v>814190520</v>
      </c>
      <c r="H2617" s="1" t="n">
        <f aca="false">+'PLANTILLA PEDIDOS'!U2621</f>
        <v>0</v>
      </c>
      <c r="I2617" s="1" t="str">
        <f aca="false">TEXT(+'PLANTILLA PEDIDOS'!V2621,0)</f>
        <v/>
      </c>
      <c r="J2617" s="1" t="str">
        <f aca="false">+'PLANTILLA PEDIDOS'!W2621</f>
        <v/>
      </c>
    </row>
    <row r="2618" customFormat="false" ht="13.8" hidden="false" customHeight="false" outlineLevel="0" collapsed="false">
      <c r="A2618" s="22" t="n">
        <f aca="false">+'PLANTILLA PEDIDOS'!$S$1</f>
        <v>45630</v>
      </c>
      <c r="B2618" s="1" t="str">
        <f aca="false">MID(+'PLANTILLA PEDIDOS'!O2622,1,4)</f>
        <v>7711</v>
      </c>
      <c r="C2618" s="1" t="str">
        <f aca="false">+'PLANTILLA PEDIDOS'!P2622</f>
        <v>GARAY PALACIOS ADOLFO TEODORO</v>
      </c>
      <c r="D2618" s="1" t="str">
        <f aca="false">TEXT(+'PLANTILLA PEDIDOS'!Q2622,0)</f>
        <v>1000113179</v>
      </c>
      <c r="E2618" s="1" t="str">
        <f aca="false">TEXT(+'PLANTILLA PEDIDOS'!R2622,0)</f>
        <v>50640325</v>
      </c>
      <c r="F2618" s="1" t="str">
        <f aca="false">+'PLANTILLA PEDIDOS'!S2622</f>
        <v>EGU077</v>
      </c>
      <c r="G2618" s="1" t="str">
        <f aca="false">TEXT(+'PLANTILLA PEDIDOS'!T2622,0)</f>
        <v>814190520</v>
      </c>
      <c r="H2618" s="1" t="n">
        <f aca="false">+'PLANTILLA PEDIDOS'!U2622</f>
        <v>0</v>
      </c>
      <c r="I2618" s="1" t="str">
        <f aca="false">TEXT(+'PLANTILLA PEDIDOS'!V2622,0)</f>
        <v/>
      </c>
      <c r="J2618" s="1" t="str">
        <f aca="false">+'PLANTILLA PEDIDOS'!W2622</f>
        <v/>
      </c>
    </row>
    <row r="2619" customFormat="false" ht="13.8" hidden="false" customHeight="false" outlineLevel="0" collapsed="false">
      <c r="A2619" s="22" t="n">
        <f aca="false">+'PLANTILLA PEDIDOS'!$S$1</f>
        <v>45630</v>
      </c>
      <c r="B2619" s="1" t="str">
        <f aca="false">MID(+'PLANTILLA PEDIDOS'!O2623,1,4)</f>
        <v>7711</v>
      </c>
      <c r="C2619" s="1" t="str">
        <f aca="false">+'PLANTILLA PEDIDOS'!P2623</f>
        <v>GARAY PALACIOS ADOLFO TEODORO</v>
      </c>
      <c r="D2619" s="1" t="str">
        <f aca="false">TEXT(+'PLANTILLA PEDIDOS'!Q2623,0)</f>
        <v>1000113179</v>
      </c>
      <c r="E2619" s="1" t="str">
        <f aca="false">TEXT(+'PLANTILLA PEDIDOS'!R2623,0)</f>
        <v>50640325</v>
      </c>
      <c r="F2619" s="1" t="str">
        <f aca="false">+'PLANTILLA PEDIDOS'!S2623</f>
        <v>EGU077</v>
      </c>
      <c r="G2619" s="1" t="str">
        <f aca="false">TEXT(+'PLANTILLA PEDIDOS'!T2623,0)</f>
        <v>814190520</v>
      </c>
      <c r="H2619" s="1" t="n">
        <f aca="false">+'PLANTILLA PEDIDOS'!U2623</f>
        <v>0</v>
      </c>
      <c r="I2619" s="1" t="str">
        <f aca="false">TEXT(+'PLANTILLA PEDIDOS'!V2623,0)</f>
        <v/>
      </c>
      <c r="J2619" s="1" t="str">
        <f aca="false">+'PLANTILLA PEDIDOS'!W2623</f>
        <v/>
      </c>
    </row>
    <row r="2620" customFormat="false" ht="13.8" hidden="false" customHeight="false" outlineLevel="0" collapsed="false">
      <c r="A2620" s="22" t="n">
        <f aca="false">+'PLANTILLA PEDIDOS'!$S$1</f>
        <v>45630</v>
      </c>
      <c r="B2620" s="1" t="str">
        <f aca="false">MID(+'PLANTILLA PEDIDOS'!O2624,1,4)</f>
        <v>7711</v>
      </c>
      <c r="C2620" s="1" t="str">
        <f aca="false">+'PLANTILLA PEDIDOS'!P2624</f>
        <v>GARAY PALACIOS ADOLFO TEODORO</v>
      </c>
      <c r="D2620" s="1" t="str">
        <f aca="false">TEXT(+'PLANTILLA PEDIDOS'!Q2624,0)</f>
        <v>1000113179</v>
      </c>
      <c r="E2620" s="1" t="str">
        <f aca="false">TEXT(+'PLANTILLA PEDIDOS'!R2624,0)</f>
        <v>50640325</v>
      </c>
      <c r="F2620" s="1" t="str">
        <f aca="false">+'PLANTILLA PEDIDOS'!S2624</f>
        <v>EGU077</v>
      </c>
      <c r="G2620" s="1" t="str">
        <f aca="false">TEXT(+'PLANTILLA PEDIDOS'!T2624,0)</f>
        <v>814190520</v>
      </c>
      <c r="H2620" s="1" t="n">
        <f aca="false">+'PLANTILLA PEDIDOS'!U2624</f>
        <v>0</v>
      </c>
      <c r="I2620" s="1" t="str">
        <f aca="false">TEXT(+'PLANTILLA PEDIDOS'!V2624,0)</f>
        <v/>
      </c>
      <c r="J2620" s="1" t="str">
        <f aca="false">+'PLANTILLA PEDIDOS'!W2624</f>
        <v/>
      </c>
    </row>
    <row r="2621" customFormat="false" ht="13.8" hidden="false" customHeight="false" outlineLevel="0" collapsed="false">
      <c r="A2621" s="22" t="n">
        <f aca="false">+'PLANTILLA PEDIDOS'!$S$1</f>
        <v>45630</v>
      </c>
      <c r="B2621" s="1" t="str">
        <f aca="false">MID(+'PLANTILLA PEDIDOS'!O2625,1,4)</f>
        <v>7711</v>
      </c>
      <c r="C2621" s="1" t="str">
        <f aca="false">+'PLANTILLA PEDIDOS'!P2625</f>
        <v>GARAY PALACIOS ADOLFO TEODORO</v>
      </c>
      <c r="D2621" s="1" t="str">
        <f aca="false">TEXT(+'PLANTILLA PEDIDOS'!Q2625,0)</f>
        <v>1000113179</v>
      </c>
      <c r="E2621" s="1" t="str">
        <f aca="false">TEXT(+'PLANTILLA PEDIDOS'!R2625,0)</f>
        <v>50640325</v>
      </c>
      <c r="F2621" s="1" t="str">
        <f aca="false">+'PLANTILLA PEDIDOS'!S2625</f>
        <v>EGU077</v>
      </c>
      <c r="G2621" s="1" t="str">
        <f aca="false">TEXT(+'PLANTILLA PEDIDOS'!T2625,0)</f>
        <v>814190520</v>
      </c>
      <c r="H2621" s="1" t="n">
        <f aca="false">+'PLANTILLA PEDIDOS'!U2625</f>
        <v>0</v>
      </c>
      <c r="I2621" s="1" t="str">
        <f aca="false">TEXT(+'PLANTILLA PEDIDOS'!V2625,0)</f>
        <v/>
      </c>
      <c r="J2621" s="1" t="str">
        <f aca="false">+'PLANTILLA PEDIDOS'!W2625</f>
        <v/>
      </c>
    </row>
    <row r="2622" customFormat="false" ht="13.8" hidden="false" customHeight="false" outlineLevel="0" collapsed="false">
      <c r="A2622" s="22" t="n">
        <f aca="false">+'PLANTILLA PEDIDOS'!$S$1</f>
        <v>45630</v>
      </c>
      <c r="B2622" s="1" t="str">
        <f aca="false">MID(+'PLANTILLA PEDIDOS'!O2626,1,4)</f>
        <v>7711</v>
      </c>
      <c r="C2622" s="1" t="str">
        <f aca="false">+'PLANTILLA PEDIDOS'!P2626</f>
        <v>GARAY PALACIOS ADOLFO TEODORO</v>
      </c>
      <c r="D2622" s="1" t="str">
        <f aca="false">TEXT(+'PLANTILLA PEDIDOS'!Q2626,0)</f>
        <v>1000113179</v>
      </c>
      <c r="E2622" s="1" t="str">
        <f aca="false">TEXT(+'PLANTILLA PEDIDOS'!R2626,0)</f>
        <v>50640325</v>
      </c>
      <c r="F2622" s="1" t="str">
        <f aca="false">+'PLANTILLA PEDIDOS'!S2626</f>
        <v>EGU077</v>
      </c>
      <c r="G2622" s="1" t="str">
        <f aca="false">TEXT(+'PLANTILLA PEDIDOS'!T2626,0)</f>
        <v>814190520</v>
      </c>
      <c r="H2622" s="1" t="n">
        <f aca="false">+'PLANTILLA PEDIDOS'!U2626</f>
        <v>0</v>
      </c>
      <c r="I2622" s="1" t="str">
        <f aca="false">TEXT(+'PLANTILLA PEDIDOS'!V2626,0)</f>
        <v/>
      </c>
      <c r="J2622" s="1" t="str">
        <f aca="false">+'PLANTILLA PEDIDOS'!W2626</f>
        <v/>
      </c>
    </row>
    <row r="2623" customFormat="false" ht="13.8" hidden="false" customHeight="false" outlineLevel="0" collapsed="false">
      <c r="A2623" s="22" t="n">
        <f aca="false">+'PLANTILLA PEDIDOS'!$S$1</f>
        <v>45630</v>
      </c>
      <c r="B2623" s="1" t="str">
        <f aca="false">MID(+'PLANTILLA PEDIDOS'!O2627,1,4)</f>
        <v>7711</v>
      </c>
      <c r="C2623" s="1" t="str">
        <f aca="false">+'PLANTILLA PEDIDOS'!P2627</f>
        <v>GARAY PALACIOS ADOLFO TEODORO</v>
      </c>
      <c r="D2623" s="1" t="str">
        <f aca="false">TEXT(+'PLANTILLA PEDIDOS'!Q2627,0)</f>
        <v>1000113179</v>
      </c>
      <c r="E2623" s="1" t="str">
        <f aca="false">TEXT(+'PLANTILLA PEDIDOS'!R2627,0)</f>
        <v>50640325</v>
      </c>
      <c r="F2623" s="1" t="str">
        <f aca="false">+'PLANTILLA PEDIDOS'!S2627</f>
        <v>EGU077</v>
      </c>
      <c r="G2623" s="1" t="str">
        <f aca="false">TEXT(+'PLANTILLA PEDIDOS'!T2627,0)</f>
        <v>814190520</v>
      </c>
      <c r="H2623" s="1" t="n">
        <f aca="false">+'PLANTILLA PEDIDOS'!U2627</f>
        <v>0</v>
      </c>
      <c r="I2623" s="1" t="str">
        <f aca="false">TEXT(+'PLANTILLA PEDIDOS'!V2627,0)</f>
        <v/>
      </c>
      <c r="J2623" s="1" t="str">
        <f aca="false">+'PLANTILLA PEDIDOS'!W2627</f>
        <v/>
      </c>
    </row>
    <row r="2624" customFormat="false" ht="13.8" hidden="false" customHeight="false" outlineLevel="0" collapsed="false">
      <c r="A2624" s="22" t="n">
        <f aca="false">+'PLANTILLA PEDIDOS'!$S$1</f>
        <v>45630</v>
      </c>
      <c r="B2624" s="1" t="str">
        <f aca="false">MID(+'PLANTILLA PEDIDOS'!O2628,1,4)</f>
        <v>7711</v>
      </c>
      <c r="C2624" s="1" t="str">
        <f aca="false">+'PLANTILLA PEDIDOS'!P2628</f>
        <v>GARAY PALACIOS ADOLFO TEODORO</v>
      </c>
      <c r="D2624" s="1" t="str">
        <f aca="false">TEXT(+'PLANTILLA PEDIDOS'!Q2628,0)</f>
        <v>1000113179</v>
      </c>
      <c r="E2624" s="1" t="str">
        <f aca="false">TEXT(+'PLANTILLA PEDIDOS'!R2628,0)</f>
        <v>50640325</v>
      </c>
      <c r="F2624" s="1" t="str">
        <f aca="false">+'PLANTILLA PEDIDOS'!S2628</f>
        <v>EGU077</v>
      </c>
      <c r="G2624" s="1" t="str">
        <f aca="false">TEXT(+'PLANTILLA PEDIDOS'!T2628,0)</f>
        <v>814190520</v>
      </c>
      <c r="H2624" s="1" t="n">
        <f aca="false">+'PLANTILLA PEDIDOS'!U2628</f>
        <v>0</v>
      </c>
      <c r="I2624" s="1" t="str">
        <f aca="false">TEXT(+'PLANTILLA PEDIDOS'!V2628,0)</f>
        <v/>
      </c>
      <c r="J2624" s="1" t="str">
        <f aca="false">+'PLANTILLA PEDIDOS'!W2628</f>
        <v/>
      </c>
    </row>
    <row r="2625" customFormat="false" ht="13.8" hidden="false" customHeight="false" outlineLevel="0" collapsed="false">
      <c r="A2625" s="22" t="n">
        <f aca="false">+'PLANTILLA PEDIDOS'!$S$1</f>
        <v>45630</v>
      </c>
      <c r="B2625" s="1" t="str">
        <f aca="false">MID(+'PLANTILLA PEDIDOS'!O2629,1,4)</f>
        <v>7711</v>
      </c>
      <c r="C2625" s="1" t="str">
        <f aca="false">+'PLANTILLA PEDIDOS'!P2629</f>
        <v>GARAY PALACIOS ADOLFO TEODORO</v>
      </c>
      <c r="D2625" s="1" t="str">
        <f aca="false">TEXT(+'PLANTILLA PEDIDOS'!Q2629,0)</f>
        <v>1000113179</v>
      </c>
      <c r="E2625" s="1" t="str">
        <f aca="false">TEXT(+'PLANTILLA PEDIDOS'!R2629,0)</f>
        <v>50640325</v>
      </c>
      <c r="F2625" s="1" t="str">
        <f aca="false">+'PLANTILLA PEDIDOS'!S2629</f>
        <v>EGU077</v>
      </c>
      <c r="G2625" s="1" t="str">
        <f aca="false">TEXT(+'PLANTILLA PEDIDOS'!T2629,0)</f>
        <v>814190520</v>
      </c>
      <c r="H2625" s="1" t="n">
        <f aca="false">+'PLANTILLA PEDIDOS'!U2629</f>
        <v>0</v>
      </c>
      <c r="I2625" s="1" t="str">
        <f aca="false">TEXT(+'PLANTILLA PEDIDOS'!V2629,0)</f>
        <v/>
      </c>
      <c r="J2625" s="1" t="str">
        <f aca="false">+'PLANTILLA PEDIDOS'!W2629</f>
        <v/>
      </c>
    </row>
    <row r="2626" customFormat="false" ht="13.8" hidden="false" customHeight="false" outlineLevel="0" collapsed="false">
      <c r="A2626" s="22" t="n">
        <f aca="false">+'PLANTILLA PEDIDOS'!$S$1</f>
        <v>45630</v>
      </c>
      <c r="B2626" s="1" t="str">
        <f aca="false">MID(+'PLANTILLA PEDIDOS'!O2630,1,4)</f>
        <v>7711</v>
      </c>
      <c r="C2626" s="1" t="str">
        <f aca="false">+'PLANTILLA PEDIDOS'!P2630</f>
        <v>GARAY PALACIOS ADOLFO TEODORO</v>
      </c>
      <c r="D2626" s="1" t="str">
        <f aca="false">TEXT(+'PLANTILLA PEDIDOS'!Q2630,0)</f>
        <v>1000113179</v>
      </c>
      <c r="E2626" s="1" t="str">
        <f aca="false">TEXT(+'PLANTILLA PEDIDOS'!R2630,0)</f>
        <v>50640325</v>
      </c>
      <c r="F2626" s="1" t="str">
        <f aca="false">+'PLANTILLA PEDIDOS'!S2630</f>
        <v>EGU077</v>
      </c>
      <c r="G2626" s="1" t="str">
        <f aca="false">TEXT(+'PLANTILLA PEDIDOS'!T2630,0)</f>
        <v>814190520</v>
      </c>
      <c r="H2626" s="1" t="n">
        <f aca="false">+'PLANTILLA PEDIDOS'!U2630</f>
        <v>0</v>
      </c>
      <c r="I2626" s="1" t="str">
        <f aca="false">TEXT(+'PLANTILLA PEDIDOS'!V2630,0)</f>
        <v/>
      </c>
      <c r="J2626" s="1" t="str">
        <f aca="false">+'PLANTILLA PEDIDOS'!W2630</f>
        <v/>
      </c>
    </row>
    <row r="2627" customFormat="false" ht="13.8" hidden="false" customHeight="false" outlineLevel="0" collapsed="false">
      <c r="A2627" s="22" t="n">
        <f aca="false">+'PLANTILLA PEDIDOS'!$S$1</f>
        <v>45630</v>
      </c>
      <c r="B2627" s="1" t="str">
        <f aca="false">MID(+'PLANTILLA PEDIDOS'!O2631,1,4)</f>
        <v>7711</v>
      </c>
      <c r="C2627" s="1" t="str">
        <f aca="false">+'PLANTILLA PEDIDOS'!P2631</f>
        <v>GARAY PALACIOS ADOLFO TEODORO</v>
      </c>
      <c r="D2627" s="1" t="str">
        <f aca="false">TEXT(+'PLANTILLA PEDIDOS'!Q2631,0)</f>
        <v>1000113179</v>
      </c>
      <c r="E2627" s="1" t="str">
        <f aca="false">TEXT(+'PLANTILLA PEDIDOS'!R2631,0)</f>
        <v>50640325</v>
      </c>
      <c r="F2627" s="1" t="str">
        <f aca="false">+'PLANTILLA PEDIDOS'!S2631</f>
        <v>EGU077</v>
      </c>
      <c r="G2627" s="1" t="str">
        <f aca="false">TEXT(+'PLANTILLA PEDIDOS'!T2631,0)</f>
        <v>814190520</v>
      </c>
      <c r="H2627" s="1" t="n">
        <f aca="false">+'PLANTILLA PEDIDOS'!U2631</f>
        <v>0</v>
      </c>
      <c r="I2627" s="1" t="str">
        <f aca="false">TEXT(+'PLANTILLA PEDIDOS'!V2631,0)</f>
        <v/>
      </c>
      <c r="J2627" s="1" t="str">
        <f aca="false">+'PLANTILLA PEDIDOS'!W2631</f>
        <v/>
      </c>
    </row>
    <row r="2628" customFormat="false" ht="13.8" hidden="false" customHeight="false" outlineLevel="0" collapsed="false">
      <c r="A2628" s="22" t="n">
        <f aca="false">+'PLANTILLA PEDIDOS'!$S$1</f>
        <v>45630</v>
      </c>
      <c r="B2628" s="1" t="str">
        <f aca="false">MID(+'PLANTILLA PEDIDOS'!O2632,1,4)</f>
        <v>7711</v>
      </c>
      <c r="C2628" s="1" t="str">
        <f aca="false">+'PLANTILLA PEDIDOS'!P2632</f>
        <v>GARAY PALACIOS ADOLFO TEODORO</v>
      </c>
      <c r="D2628" s="1" t="str">
        <f aca="false">TEXT(+'PLANTILLA PEDIDOS'!Q2632,0)</f>
        <v>1000113179</v>
      </c>
      <c r="E2628" s="1" t="str">
        <f aca="false">TEXT(+'PLANTILLA PEDIDOS'!R2632,0)</f>
        <v>50640325</v>
      </c>
      <c r="F2628" s="1" t="str">
        <f aca="false">+'PLANTILLA PEDIDOS'!S2632</f>
        <v>EGU077</v>
      </c>
      <c r="G2628" s="1" t="str">
        <f aca="false">TEXT(+'PLANTILLA PEDIDOS'!T2632,0)</f>
        <v>814190520</v>
      </c>
      <c r="H2628" s="1" t="n">
        <f aca="false">+'PLANTILLA PEDIDOS'!U2632</f>
        <v>0</v>
      </c>
      <c r="I2628" s="1" t="str">
        <f aca="false">TEXT(+'PLANTILLA PEDIDOS'!V2632,0)</f>
        <v/>
      </c>
      <c r="J2628" s="1" t="str">
        <f aca="false">+'PLANTILLA PEDIDOS'!W2632</f>
        <v/>
      </c>
    </row>
    <row r="2629" customFormat="false" ht="13.8" hidden="false" customHeight="false" outlineLevel="0" collapsed="false">
      <c r="A2629" s="22" t="n">
        <f aca="false">+'PLANTILLA PEDIDOS'!$S$1</f>
        <v>45630</v>
      </c>
      <c r="B2629" s="1" t="str">
        <f aca="false">MID(+'PLANTILLA PEDIDOS'!O2633,1,4)</f>
        <v>7711</v>
      </c>
      <c r="C2629" s="1" t="str">
        <f aca="false">+'PLANTILLA PEDIDOS'!P2633</f>
        <v>GARAY PALACIOS ADOLFO TEODORO</v>
      </c>
      <c r="D2629" s="1" t="str">
        <f aca="false">TEXT(+'PLANTILLA PEDIDOS'!Q2633,0)</f>
        <v>1000113179</v>
      </c>
      <c r="E2629" s="1" t="str">
        <f aca="false">TEXT(+'PLANTILLA PEDIDOS'!R2633,0)</f>
        <v>50640325</v>
      </c>
      <c r="F2629" s="1" t="str">
        <f aca="false">+'PLANTILLA PEDIDOS'!S2633</f>
        <v>EGU077</v>
      </c>
      <c r="G2629" s="1" t="str">
        <f aca="false">TEXT(+'PLANTILLA PEDIDOS'!T2633,0)</f>
        <v>814190520</v>
      </c>
      <c r="H2629" s="1" t="n">
        <f aca="false">+'PLANTILLA PEDIDOS'!U2633</f>
        <v>0</v>
      </c>
      <c r="I2629" s="1" t="str">
        <f aca="false">TEXT(+'PLANTILLA PEDIDOS'!V2633,0)</f>
        <v/>
      </c>
      <c r="J2629" s="1" t="str">
        <f aca="false">+'PLANTILLA PEDIDOS'!W2633</f>
        <v/>
      </c>
    </row>
    <row r="2630" customFormat="false" ht="13.8" hidden="false" customHeight="false" outlineLevel="0" collapsed="false">
      <c r="A2630" s="22" t="n">
        <f aca="false">+'PLANTILLA PEDIDOS'!$S$1</f>
        <v>45630</v>
      </c>
      <c r="B2630" s="1" t="str">
        <f aca="false">MID(+'PLANTILLA PEDIDOS'!O2634,1,4)</f>
        <v>7711</v>
      </c>
      <c r="C2630" s="1" t="str">
        <f aca="false">+'PLANTILLA PEDIDOS'!P2634</f>
        <v>GARAY PALACIOS ADOLFO TEODORO</v>
      </c>
      <c r="D2630" s="1" t="str">
        <f aca="false">TEXT(+'PLANTILLA PEDIDOS'!Q2634,0)</f>
        <v>1000113179</v>
      </c>
      <c r="E2630" s="1" t="str">
        <f aca="false">TEXT(+'PLANTILLA PEDIDOS'!R2634,0)</f>
        <v>50640325</v>
      </c>
      <c r="F2630" s="1" t="str">
        <f aca="false">+'PLANTILLA PEDIDOS'!S2634</f>
        <v>EGU077</v>
      </c>
      <c r="G2630" s="1" t="str">
        <f aca="false">TEXT(+'PLANTILLA PEDIDOS'!T2634,0)</f>
        <v>814190520</v>
      </c>
      <c r="H2630" s="1" t="n">
        <f aca="false">+'PLANTILLA PEDIDOS'!U2634</f>
        <v>0</v>
      </c>
      <c r="I2630" s="1" t="str">
        <f aca="false">TEXT(+'PLANTILLA PEDIDOS'!V2634,0)</f>
        <v/>
      </c>
      <c r="J2630" s="1" t="str">
        <f aca="false">+'PLANTILLA PEDIDOS'!W2634</f>
        <v/>
      </c>
    </row>
    <row r="2631" customFormat="false" ht="13.8" hidden="false" customHeight="false" outlineLevel="0" collapsed="false">
      <c r="A2631" s="22" t="n">
        <f aca="false">+'PLANTILLA PEDIDOS'!$S$1</f>
        <v>45630</v>
      </c>
      <c r="B2631" s="1" t="str">
        <f aca="false">MID(+'PLANTILLA PEDIDOS'!O2635,1,4)</f>
        <v>7711</v>
      </c>
      <c r="C2631" s="1" t="str">
        <f aca="false">+'PLANTILLA PEDIDOS'!P2635</f>
        <v>GARAY PALACIOS ADOLFO TEODORO</v>
      </c>
      <c r="D2631" s="1" t="str">
        <f aca="false">TEXT(+'PLANTILLA PEDIDOS'!Q2635,0)</f>
        <v>1000113179</v>
      </c>
      <c r="E2631" s="1" t="str">
        <f aca="false">TEXT(+'PLANTILLA PEDIDOS'!R2635,0)</f>
        <v>50640325</v>
      </c>
      <c r="F2631" s="1" t="str">
        <f aca="false">+'PLANTILLA PEDIDOS'!S2635</f>
        <v>EGU077</v>
      </c>
      <c r="G2631" s="1" t="str">
        <f aca="false">TEXT(+'PLANTILLA PEDIDOS'!T2635,0)</f>
        <v>814190520</v>
      </c>
      <c r="H2631" s="1" t="n">
        <f aca="false">+'PLANTILLA PEDIDOS'!U2635</f>
        <v>0</v>
      </c>
      <c r="I2631" s="1" t="str">
        <f aca="false">TEXT(+'PLANTILLA PEDIDOS'!V2635,0)</f>
        <v/>
      </c>
      <c r="J2631" s="1" t="str">
        <f aca="false">+'PLANTILLA PEDIDOS'!W2635</f>
        <v/>
      </c>
    </row>
    <row r="2632" customFormat="false" ht="13.8" hidden="false" customHeight="false" outlineLevel="0" collapsed="false">
      <c r="A2632" s="22" t="n">
        <f aca="false">+'PLANTILLA PEDIDOS'!$S$1</f>
        <v>45630</v>
      </c>
      <c r="B2632" s="1" t="str">
        <f aca="false">MID(+'PLANTILLA PEDIDOS'!O2636,1,4)</f>
        <v>7711</v>
      </c>
      <c r="C2632" s="1" t="str">
        <f aca="false">+'PLANTILLA PEDIDOS'!P2636</f>
        <v>GARAY PALACIOS ADOLFO TEODORO</v>
      </c>
      <c r="D2632" s="1" t="str">
        <f aca="false">TEXT(+'PLANTILLA PEDIDOS'!Q2636,0)</f>
        <v>1000113179</v>
      </c>
      <c r="E2632" s="1" t="str">
        <f aca="false">TEXT(+'PLANTILLA PEDIDOS'!R2636,0)</f>
        <v>50640325</v>
      </c>
      <c r="F2632" s="1" t="str">
        <f aca="false">+'PLANTILLA PEDIDOS'!S2636</f>
        <v>EGU077</v>
      </c>
      <c r="G2632" s="1" t="str">
        <f aca="false">TEXT(+'PLANTILLA PEDIDOS'!T2636,0)</f>
        <v>814190520</v>
      </c>
      <c r="H2632" s="1" t="n">
        <f aca="false">+'PLANTILLA PEDIDOS'!U2636</f>
        <v>0</v>
      </c>
      <c r="I2632" s="1" t="str">
        <f aca="false">TEXT(+'PLANTILLA PEDIDOS'!V2636,0)</f>
        <v/>
      </c>
      <c r="J2632" s="1" t="str">
        <f aca="false">+'PLANTILLA PEDIDOS'!W2636</f>
        <v/>
      </c>
    </row>
    <row r="2633" customFormat="false" ht="13.8" hidden="false" customHeight="false" outlineLevel="0" collapsed="false">
      <c r="A2633" s="22" t="n">
        <f aca="false">+'PLANTILLA PEDIDOS'!$S$1</f>
        <v>45630</v>
      </c>
      <c r="B2633" s="1" t="str">
        <f aca="false">MID(+'PLANTILLA PEDIDOS'!O2637,1,4)</f>
        <v>7711</v>
      </c>
      <c r="C2633" s="1" t="str">
        <f aca="false">+'PLANTILLA PEDIDOS'!P2637</f>
        <v>GARAY PALACIOS ADOLFO TEODORO</v>
      </c>
      <c r="D2633" s="1" t="str">
        <f aca="false">TEXT(+'PLANTILLA PEDIDOS'!Q2637,0)</f>
        <v>1000113179</v>
      </c>
      <c r="E2633" s="1" t="str">
        <f aca="false">TEXT(+'PLANTILLA PEDIDOS'!R2637,0)</f>
        <v>50640325</v>
      </c>
      <c r="F2633" s="1" t="str">
        <f aca="false">+'PLANTILLA PEDIDOS'!S2637</f>
        <v>EGU077</v>
      </c>
      <c r="G2633" s="1" t="str">
        <f aca="false">TEXT(+'PLANTILLA PEDIDOS'!T2637,0)</f>
        <v>814190520</v>
      </c>
      <c r="H2633" s="1" t="n">
        <f aca="false">+'PLANTILLA PEDIDOS'!U2637</f>
        <v>0</v>
      </c>
      <c r="I2633" s="1" t="str">
        <f aca="false">TEXT(+'PLANTILLA PEDIDOS'!V2637,0)</f>
        <v/>
      </c>
      <c r="J2633" s="1" t="str">
        <f aca="false">+'PLANTILLA PEDIDOS'!W2637</f>
        <v/>
      </c>
    </row>
    <row r="2634" customFormat="false" ht="13.8" hidden="false" customHeight="false" outlineLevel="0" collapsed="false">
      <c r="A2634" s="22" t="n">
        <f aca="false">+'PLANTILLA PEDIDOS'!$S$1</f>
        <v>45630</v>
      </c>
      <c r="B2634" s="1" t="str">
        <f aca="false">MID(+'PLANTILLA PEDIDOS'!O2638,1,4)</f>
        <v>7711</v>
      </c>
      <c r="C2634" s="1" t="str">
        <f aca="false">+'PLANTILLA PEDIDOS'!P2638</f>
        <v>GARAY PALACIOS ADOLFO TEODORO</v>
      </c>
      <c r="D2634" s="1" t="str">
        <f aca="false">TEXT(+'PLANTILLA PEDIDOS'!Q2638,0)</f>
        <v>1000113179</v>
      </c>
      <c r="E2634" s="1" t="str">
        <f aca="false">TEXT(+'PLANTILLA PEDIDOS'!R2638,0)</f>
        <v>50640325</v>
      </c>
      <c r="F2634" s="1" t="str">
        <f aca="false">+'PLANTILLA PEDIDOS'!S2638</f>
        <v>EGU077</v>
      </c>
      <c r="G2634" s="1" t="str">
        <f aca="false">TEXT(+'PLANTILLA PEDIDOS'!T2638,0)</f>
        <v>814190520</v>
      </c>
      <c r="H2634" s="1" t="n">
        <f aca="false">+'PLANTILLA PEDIDOS'!U2638</f>
        <v>0</v>
      </c>
      <c r="I2634" s="1" t="str">
        <f aca="false">TEXT(+'PLANTILLA PEDIDOS'!V2638,0)</f>
        <v/>
      </c>
      <c r="J2634" s="1" t="str">
        <f aca="false">+'PLANTILLA PEDIDOS'!W2638</f>
        <v/>
      </c>
    </row>
    <row r="2635" customFormat="false" ht="13.8" hidden="false" customHeight="false" outlineLevel="0" collapsed="false">
      <c r="A2635" s="22" t="n">
        <f aca="false">+'PLANTILLA PEDIDOS'!$S$1</f>
        <v>45630</v>
      </c>
      <c r="B2635" s="1" t="str">
        <f aca="false">MID(+'PLANTILLA PEDIDOS'!O2639,1,4)</f>
        <v>7711</v>
      </c>
      <c r="C2635" s="1" t="str">
        <f aca="false">+'PLANTILLA PEDIDOS'!P2639</f>
        <v>GARAY PALACIOS ADOLFO TEODORO</v>
      </c>
      <c r="D2635" s="1" t="str">
        <f aca="false">TEXT(+'PLANTILLA PEDIDOS'!Q2639,0)</f>
        <v>1000113179</v>
      </c>
      <c r="E2635" s="1" t="str">
        <f aca="false">TEXT(+'PLANTILLA PEDIDOS'!R2639,0)</f>
        <v>50640325</v>
      </c>
      <c r="F2635" s="1" t="str">
        <f aca="false">+'PLANTILLA PEDIDOS'!S2639</f>
        <v>EGU077</v>
      </c>
      <c r="G2635" s="1" t="str">
        <f aca="false">TEXT(+'PLANTILLA PEDIDOS'!T2639,0)</f>
        <v>814190520</v>
      </c>
      <c r="H2635" s="1" t="n">
        <f aca="false">+'PLANTILLA PEDIDOS'!U2639</f>
        <v>0</v>
      </c>
      <c r="I2635" s="1" t="str">
        <f aca="false">TEXT(+'PLANTILLA PEDIDOS'!V2639,0)</f>
        <v/>
      </c>
      <c r="J2635" s="1" t="str">
        <f aca="false">+'PLANTILLA PEDIDOS'!W2639</f>
        <v/>
      </c>
    </row>
    <row r="2636" customFormat="false" ht="13.8" hidden="false" customHeight="false" outlineLevel="0" collapsed="false">
      <c r="A2636" s="22" t="n">
        <f aca="false">+'PLANTILLA PEDIDOS'!$S$1</f>
        <v>45630</v>
      </c>
      <c r="B2636" s="1" t="str">
        <f aca="false">MID(+'PLANTILLA PEDIDOS'!O2640,1,4)</f>
        <v>7711</v>
      </c>
      <c r="C2636" s="1" t="str">
        <f aca="false">+'PLANTILLA PEDIDOS'!P2640</f>
        <v>GARAY PALACIOS ADOLFO TEODORO</v>
      </c>
      <c r="D2636" s="1" t="str">
        <f aca="false">TEXT(+'PLANTILLA PEDIDOS'!Q2640,0)</f>
        <v>1000113179</v>
      </c>
      <c r="E2636" s="1" t="str">
        <f aca="false">TEXT(+'PLANTILLA PEDIDOS'!R2640,0)</f>
        <v>50640325</v>
      </c>
      <c r="F2636" s="1" t="str">
        <f aca="false">+'PLANTILLA PEDIDOS'!S2640</f>
        <v>EGU077</v>
      </c>
      <c r="G2636" s="1" t="str">
        <f aca="false">TEXT(+'PLANTILLA PEDIDOS'!T2640,0)</f>
        <v>814190520</v>
      </c>
      <c r="H2636" s="1" t="n">
        <f aca="false">+'PLANTILLA PEDIDOS'!U2640</f>
        <v>0</v>
      </c>
      <c r="I2636" s="1" t="str">
        <f aca="false">TEXT(+'PLANTILLA PEDIDOS'!V2640,0)</f>
        <v/>
      </c>
      <c r="J2636" s="1" t="str">
        <f aca="false">+'PLANTILLA PEDIDOS'!W2640</f>
        <v/>
      </c>
    </row>
    <row r="2637" customFormat="false" ht="13.8" hidden="false" customHeight="false" outlineLevel="0" collapsed="false">
      <c r="A2637" s="22" t="n">
        <f aca="false">+'PLANTILLA PEDIDOS'!$S$1</f>
        <v>45630</v>
      </c>
      <c r="B2637" s="1" t="str">
        <f aca="false">MID(+'PLANTILLA PEDIDOS'!O2641,1,4)</f>
        <v>7711</v>
      </c>
      <c r="C2637" s="1" t="str">
        <f aca="false">+'PLANTILLA PEDIDOS'!P2641</f>
        <v>GARAY PALACIOS ADOLFO TEODORO</v>
      </c>
      <c r="D2637" s="1" t="str">
        <f aca="false">TEXT(+'PLANTILLA PEDIDOS'!Q2641,0)</f>
        <v>1000113179</v>
      </c>
      <c r="E2637" s="1" t="str">
        <f aca="false">TEXT(+'PLANTILLA PEDIDOS'!R2641,0)</f>
        <v>50640325</v>
      </c>
      <c r="F2637" s="1" t="str">
        <f aca="false">+'PLANTILLA PEDIDOS'!S2641</f>
        <v>EGU077</v>
      </c>
      <c r="G2637" s="1" t="str">
        <f aca="false">TEXT(+'PLANTILLA PEDIDOS'!T2641,0)</f>
        <v>814190520</v>
      </c>
      <c r="H2637" s="1" t="n">
        <f aca="false">+'PLANTILLA PEDIDOS'!U2641</f>
        <v>0</v>
      </c>
      <c r="I2637" s="1" t="str">
        <f aca="false">TEXT(+'PLANTILLA PEDIDOS'!V2641,0)</f>
        <v/>
      </c>
      <c r="J2637" s="1" t="str">
        <f aca="false">+'PLANTILLA PEDIDOS'!W2641</f>
        <v/>
      </c>
    </row>
    <row r="2638" customFormat="false" ht="13.8" hidden="false" customHeight="false" outlineLevel="0" collapsed="false">
      <c r="A2638" s="22" t="n">
        <f aca="false">+'PLANTILLA PEDIDOS'!$S$1</f>
        <v>45630</v>
      </c>
      <c r="B2638" s="1" t="str">
        <f aca="false">MID(+'PLANTILLA PEDIDOS'!O2642,1,4)</f>
        <v>7711</v>
      </c>
      <c r="C2638" s="1" t="str">
        <f aca="false">+'PLANTILLA PEDIDOS'!P2642</f>
        <v>GARAY PALACIOS ADOLFO TEODORO</v>
      </c>
      <c r="D2638" s="1" t="str">
        <f aca="false">TEXT(+'PLANTILLA PEDIDOS'!Q2642,0)</f>
        <v>1000113179</v>
      </c>
      <c r="E2638" s="1" t="str">
        <f aca="false">TEXT(+'PLANTILLA PEDIDOS'!R2642,0)</f>
        <v>50640325</v>
      </c>
      <c r="F2638" s="1" t="str">
        <f aca="false">+'PLANTILLA PEDIDOS'!S2642</f>
        <v>EGU077</v>
      </c>
      <c r="G2638" s="1" t="str">
        <f aca="false">TEXT(+'PLANTILLA PEDIDOS'!T2642,0)</f>
        <v>814190520</v>
      </c>
      <c r="H2638" s="1" t="n">
        <f aca="false">+'PLANTILLA PEDIDOS'!U2642</f>
        <v>0</v>
      </c>
      <c r="I2638" s="1" t="str">
        <f aca="false">TEXT(+'PLANTILLA PEDIDOS'!V2642,0)</f>
        <v/>
      </c>
      <c r="J2638" s="1" t="str">
        <f aca="false">+'PLANTILLA PEDIDOS'!W2642</f>
        <v/>
      </c>
    </row>
    <row r="2639" customFormat="false" ht="13.8" hidden="false" customHeight="false" outlineLevel="0" collapsed="false">
      <c r="A2639" s="22" t="n">
        <f aca="false">+'PLANTILLA PEDIDOS'!$S$1</f>
        <v>45630</v>
      </c>
      <c r="B2639" s="1" t="str">
        <f aca="false">MID(+'PLANTILLA PEDIDOS'!O2643,1,4)</f>
        <v>7711</v>
      </c>
      <c r="C2639" s="1" t="str">
        <f aca="false">+'PLANTILLA PEDIDOS'!P2643</f>
        <v>GARAY PALACIOS ADOLFO TEODORO</v>
      </c>
      <c r="D2639" s="1" t="str">
        <f aca="false">TEXT(+'PLANTILLA PEDIDOS'!Q2643,0)</f>
        <v>1000113179</v>
      </c>
      <c r="E2639" s="1" t="str">
        <f aca="false">TEXT(+'PLANTILLA PEDIDOS'!R2643,0)</f>
        <v>50640325</v>
      </c>
      <c r="F2639" s="1" t="str">
        <f aca="false">+'PLANTILLA PEDIDOS'!S2643</f>
        <v>EGU077</v>
      </c>
      <c r="G2639" s="1" t="str">
        <f aca="false">TEXT(+'PLANTILLA PEDIDOS'!T2643,0)</f>
        <v>814190520</v>
      </c>
      <c r="H2639" s="1" t="n">
        <f aca="false">+'PLANTILLA PEDIDOS'!U2643</f>
        <v>0</v>
      </c>
      <c r="I2639" s="1" t="str">
        <f aca="false">TEXT(+'PLANTILLA PEDIDOS'!V2643,0)</f>
        <v/>
      </c>
      <c r="J2639" s="1" t="str">
        <f aca="false">+'PLANTILLA PEDIDOS'!W2643</f>
        <v/>
      </c>
    </row>
    <row r="2640" customFormat="false" ht="13.8" hidden="false" customHeight="false" outlineLevel="0" collapsed="false">
      <c r="A2640" s="22" t="n">
        <f aca="false">+'PLANTILLA PEDIDOS'!$S$1</f>
        <v>45630</v>
      </c>
      <c r="B2640" s="1" t="str">
        <f aca="false">MID(+'PLANTILLA PEDIDOS'!O2644,1,4)</f>
        <v>7711</v>
      </c>
      <c r="C2640" s="1" t="str">
        <f aca="false">+'PLANTILLA PEDIDOS'!P2644</f>
        <v>GARAY PALACIOS ADOLFO TEODORO</v>
      </c>
      <c r="D2640" s="1" t="str">
        <f aca="false">TEXT(+'PLANTILLA PEDIDOS'!Q2644,0)</f>
        <v>1000113179</v>
      </c>
      <c r="E2640" s="1" t="str">
        <f aca="false">TEXT(+'PLANTILLA PEDIDOS'!R2644,0)</f>
        <v>50640325</v>
      </c>
      <c r="F2640" s="1" t="str">
        <f aca="false">+'PLANTILLA PEDIDOS'!S2644</f>
        <v>EGU077</v>
      </c>
      <c r="G2640" s="1" t="str">
        <f aca="false">TEXT(+'PLANTILLA PEDIDOS'!T2644,0)</f>
        <v>814190520</v>
      </c>
      <c r="H2640" s="1" t="n">
        <f aca="false">+'PLANTILLA PEDIDOS'!U2644</f>
        <v>0</v>
      </c>
      <c r="I2640" s="1" t="str">
        <f aca="false">TEXT(+'PLANTILLA PEDIDOS'!V2644,0)</f>
        <v/>
      </c>
      <c r="J2640" s="1" t="str">
        <f aca="false">+'PLANTILLA PEDIDOS'!W2644</f>
        <v/>
      </c>
    </row>
    <row r="2641" customFormat="false" ht="13.8" hidden="false" customHeight="false" outlineLevel="0" collapsed="false">
      <c r="A2641" s="22" t="n">
        <f aca="false">+'PLANTILLA PEDIDOS'!$S$1</f>
        <v>45630</v>
      </c>
      <c r="B2641" s="1" t="str">
        <f aca="false">MID(+'PLANTILLA PEDIDOS'!O2645,1,4)</f>
        <v>7711</v>
      </c>
      <c r="C2641" s="1" t="str">
        <f aca="false">+'PLANTILLA PEDIDOS'!P2645</f>
        <v>GARAY PALACIOS ADOLFO TEODORO</v>
      </c>
      <c r="D2641" s="1" t="str">
        <f aca="false">TEXT(+'PLANTILLA PEDIDOS'!Q2645,0)</f>
        <v>1000113179</v>
      </c>
      <c r="E2641" s="1" t="str">
        <f aca="false">TEXT(+'PLANTILLA PEDIDOS'!R2645,0)</f>
        <v>50640325</v>
      </c>
      <c r="F2641" s="1" t="str">
        <f aca="false">+'PLANTILLA PEDIDOS'!S2645</f>
        <v>EGU077</v>
      </c>
      <c r="G2641" s="1" t="str">
        <f aca="false">TEXT(+'PLANTILLA PEDIDOS'!T2645,0)</f>
        <v>814190520</v>
      </c>
      <c r="H2641" s="1" t="n">
        <f aca="false">+'PLANTILLA PEDIDOS'!U2645</f>
        <v>0</v>
      </c>
      <c r="I2641" s="1" t="str">
        <f aca="false">TEXT(+'PLANTILLA PEDIDOS'!V2645,0)</f>
        <v/>
      </c>
      <c r="J2641" s="1" t="str">
        <f aca="false">+'PLANTILLA PEDIDOS'!W2645</f>
        <v/>
      </c>
    </row>
    <row r="2642" customFormat="false" ht="13.8" hidden="false" customHeight="false" outlineLevel="0" collapsed="false">
      <c r="A2642" s="22" t="n">
        <f aca="false">+'PLANTILLA PEDIDOS'!$S$1</f>
        <v>45630</v>
      </c>
      <c r="B2642" s="1" t="str">
        <f aca="false">MID(+'PLANTILLA PEDIDOS'!O2646,1,4)</f>
        <v>7711</v>
      </c>
      <c r="C2642" s="1" t="str">
        <f aca="false">+'PLANTILLA PEDIDOS'!P2646</f>
        <v>GARAY PALACIOS ADOLFO TEODORO</v>
      </c>
      <c r="D2642" s="1" t="str">
        <f aca="false">TEXT(+'PLANTILLA PEDIDOS'!Q2646,0)</f>
        <v>1000113179</v>
      </c>
      <c r="E2642" s="1" t="str">
        <f aca="false">TEXT(+'PLANTILLA PEDIDOS'!R2646,0)</f>
        <v>50640325</v>
      </c>
      <c r="F2642" s="1" t="str">
        <f aca="false">+'PLANTILLA PEDIDOS'!S2646</f>
        <v>EGU077</v>
      </c>
      <c r="G2642" s="1" t="str">
        <f aca="false">TEXT(+'PLANTILLA PEDIDOS'!T2646,0)</f>
        <v>814190520</v>
      </c>
      <c r="H2642" s="1" t="n">
        <f aca="false">+'PLANTILLA PEDIDOS'!U2646</f>
        <v>0</v>
      </c>
      <c r="I2642" s="1" t="str">
        <f aca="false">TEXT(+'PLANTILLA PEDIDOS'!V2646,0)</f>
        <v/>
      </c>
      <c r="J2642" s="1" t="str">
        <f aca="false">+'PLANTILLA PEDIDOS'!W2646</f>
        <v/>
      </c>
    </row>
    <row r="2643" customFormat="false" ht="13.8" hidden="false" customHeight="false" outlineLevel="0" collapsed="false">
      <c r="A2643" s="22" t="n">
        <f aca="false">+'PLANTILLA PEDIDOS'!$S$1</f>
        <v>45630</v>
      </c>
      <c r="B2643" s="1" t="str">
        <f aca="false">MID(+'PLANTILLA PEDIDOS'!O2647,1,4)</f>
        <v>7711</v>
      </c>
      <c r="C2643" s="1" t="str">
        <f aca="false">+'PLANTILLA PEDIDOS'!P2647</f>
        <v>GARAY PALACIOS ADOLFO TEODORO</v>
      </c>
      <c r="D2643" s="1" t="str">
        <f aca="false">TEXT(+'PLANTILLA PEDIDOS'!Q2647,0)</f>
        <v>1000113179</v>
      </c>
      <c r="E2643" s="1" t="str">
        <f aca="false">TEXT(+'PLANTILLA PEDIDOS'!R2647,0)</f>
        <v>50640325</v>
      </c>
      <c r="F2643" s="1" t="str">
        <f aca="false">+'PLANTILLA PEDIDOS'!S2647</f>
        <v>EGU077</v>
      </c>
      <c r="G2643" s="1" t="str">
        <f aca="false">TEXT(+'PLANTILLA PEDIDOS'!T2647,0)</f>
        <v>814190520</v>
      </c>
      <c r="H2643" s="1" t="n">
        <f aca="false">+'PLANTILLA PEDIDOS'!U2647</f>
        <v>0</v>
      </c>
      <c r="I2643" s="1" t="str">
        <f aca="false">TEXT(+'PLANTILLA PEDIDOS'!V2647,0)</f>
        <v/>
      </c>
      <c r="J2643" s="1" t="str">
        <f aca="false">+'PLANTILLA PEDIDOS'!W2647</f>
        <v/>
      </c>
    </row>
    <row r="2644" customFormat="false" ht="13.8" hidden="false" customHeight="false" outlineLevel="0" collapsed="false">
      <c r="A2644" s="22" t="n">
        <f aca="false">+'PLANTILLA PEDIDOS'!$S$1</f>
        <v>45630</v>
      </c>
      <c r="B2644" s="1" t="str">
        <f aca="false">MID(+'PLANTILLA PEDIDOS'!O2648,1,4)</f>
        <v>7711</v>
      </c>
      <c r="C2644" s="1" t="str">
        <f aca="false">+'PLANTILLA PEDIDOS'!P2648</f>
        <v>GARAY PALACIOS ADOLFO TEODORO</v>
      </c>
      <c r="D2644" s="1" t="str">
        <f aca="false">TEXT(+'PLANTILLA PEDIDOS'!Q2648,0)</f>
        <v>1000113179</v>
      </c>
      <c r="E2644" s="1" t="str">
        <f aca="false">TEXT(+'PLANTILLA PEDIDOS'!R2648,0)</f>
        <v>50640325</v>
      </c>
      <c r="F2644" s="1" t="str">
        <f aca="false">+'PLANTILLA PEDIDOS'!S2648</f>
        <v>EGU077</v>
      </c>
      <c r="G2644" s="1" t="str">
        <f aca="false">TEXT(+'PLANTILLA PEDIDOS'!T2648,0)</f>
        <v>814190520</v>
      </c>
      <c r="H2644" s="1" t="n">
        <f aca="false">+'PLANTILLA PEDIDOS'!U2648</f>
        <v>0</v>
      </c>
      <c r="I2644" s="1" t="str">
        <f aca="false">TEXT(+'PLANTILLA PEDIDOS'!V2648,0)</f>
        <v/>
      </c>
      <c r="J2644" s="1" t="str">
        <f aca="false">+'PLANTILLA PEDIDOS'!W2648</f>
        <v/>
      </c>
    </row>
    <row r="2645" customFormat="false" ht="13.8" hidden="false" customHeight="false" outlineLevel="0" collapsed="false">
      <c r="A2645" s="22" t="n">
        <f aca="false">+'PLANTILLA PEDIDOS'!$S$1</f>
        <v>45630</v>
      </c>
      <c r="B2645" s="1" t="str">
        <f aca="false">MID(+'PLANTILLA PEDIDOS'!O2649,1,4)</f>
        <v>7711</v>
      </c>
      <c r="C2645" s="1" t="str">
        <f aca="false">+'PLANTILLA PEDIDOS'!P2649</f>
        <v>GARAY PALACIOS ADOLFO TEODORO</v>
      </c>
      <c r="D2645" s="1" t="str">
        <f aca="false">TEXT(+'PLANTILLA PEDIDOS'!Q2649,0)</f>
        <v>1000113179</v>
      </c>
      <c r="E2645" s="1" t="str">
        <f aca="false">TEXT(+'PLANTILLA PEDIDOS'!R2649,0)</f>
        <v>50640325</v>
      </c>
      <c r="F2645" s="1" t="str">
        <f aca="false">+'PLANTILLA PEDIDOS'!S2649</f>
        <v>EGU077</v>
      </c>
      <c r="G2645" s="1" t="str">
        <f aca="false">TEXT(+'PLANTILLA PEDIDOS'!T2649,0)</f>
        <v>814190520</v>
      </c>
      <c r="H2645" s="1" t="n">
        <f aca="false">+'PLANTILLA PEDIDOS'!U2649</f>
        <v>0</v>
      </c>
      <c r="I2645" s="1" t="str">
        <f aca="false">TEXT(+'PLANTILLA PEDIDOS'!V2649,0)</f>
        <v/>
      </c>
      <c r="J2645" s="1" t="str">
        <f aca="false">+'PLANTILLA PEDIDOS'!W2649</f>
        <v/>
      </c>
    </row>
    <row r="2646" customFormat="false" ht="13.8" hidden="false" customHeight="false" outlineLevel="0" collapsed="false">
      <c r="A2646" s="22" t="n">
        <f aca="false">+'PLANTILLA PEDIDOS'!$S$1</f>
        <v>45630</v>
      </c>
      <c r="B2646" s="1" t="str">
        <f aca="false">MID(+'PLANTILLA PEDIDOS'!O2650,1,4)</f>
        <v>7711</v>
      </c>
      <c r="C2646" s="1" t="str">
        <f aca="false">+'PLANTILLA PEDIDOS'!P2650</f>
        <v>GARAY PALACIOS ADOLFO TEODORO</v>
      </c>
      <c r="D2646" s="1" t="str">
        <f aca="false">TEXT(+'PLANTILLA PEDIDOS'!Q2650,0)</f>
        <v>1000113179</v>
      </c>
      <c r="E2646" s="1" t="str">
        <f aca="false">TEXT(+'PLANTILLA PEDIDOS'!R2650,0)</f>
        <v>50640325</v>
      </c>
      <c r="F2646" s="1" t="str">
        <f aca="false">+'PLANTILLA PEDIDOS'!S2650</f>
        <v>EGU077</v>
      </c>
      <c r="G2646" s="1" t="str">
        <f aca="false">TEXT(+'PLANTILLA PEDIDOS'!T2650,0)</f>
        <v>814190520</v>
      </c>
      <c r="H2646" s="1" t="n">
        <f aca="false">+'PLANTILLA PEDIDOS'!U2650</f>
        <v>0</v>
      </c>
      <c r="I2646" s="1" t="str">
        <f aca="false">TEXT(+'PLANTILLA PEDIDOS'!V2650,0)</f>
        <v/>
      </c>
      <c r="J2646" s="1" t="str">
        <f aca="false">+'PLANTILLA PEDIDOS'!W2650</f>
        <v/>
      </c>
    </row>
    <row r="2647" customFormat="false" ht="13.8" hidden="false" customHeight="false" outlineLevel="0" collapsed="false">
      <c r="A2647" s="22" t="n">
        <f aca="false">+'PLANTILLA PEDIDOS'!$S$1</f>
        <v>45630</v>
      </c>
      <c r="B2647" s="1" t="str">
        <f aca="false">MID(+'PLANTILLA PEDIDOS'!O2651,1,4)</f>
        <v>7711</v>
      </c>
      <c r="C2647" s="1" t="str">
        <f aca="false">+'PLANTILLA PEDIDOS'!P2651</f>
        <v>GARAY PALACIOS ADOLFO TEODORO</v>
      </c>
      <c r="D2647" s="1" t="str">
        <f aca="false">TEXT(+'PLANTILLA PEDIDOS'!Q2651,0)</f>
        <v>1000113179</v>
      </c>
      <c r="E2647" s="1" t="str">
        <f aca="false">TEXT(+'PLANTILLA PEDIDOS'!R2651,0)</f>
        <v>50640325</v>
      </c>
      <c r="F2647" s="1" t="str">
        <f aca="false">+'PLANTILLA PEDIDOS'!S2651</f>
        <v>EGU077</v>
      </c>
      <c r="G2647" s="1" t="str">
        <f aca="false">TEXT(+'PLANTILLA PEDIDOS'!T2651,0)</f>
        <v>814190520</v>
      </c>
      <c r="H2647" s="1" t="n">
        <f aca="false">+'PLANTILLA PEDIDOS'!U2651</f>
        <v>0</v>
      </c>
      <c r="I2647" s="1" t="str">
        <f aca="false">TEXT(+'PLANTILLA PEDIDOS'!V2651,0)</f>
        <v/>
      </c>
      <c r="J2647" s="1" t="str">
        <f aca="false">+'PLANTILLA PEDIDOS'!W2651</f>
        <v/>
      </c>
    </row>
    <row r="2648" customFormat="false" ht="13.8" hidden="false" customHeight="false" outlineLevel="0" collapsed="false">
      <c r="A2648" s="22" t="n">
        <f aca="false">+'PLANTILLA PEDIDOS'!$S$1</f>
        <v>45630</v>
      </c>
      <c r="B2648" s="1" t="str">
        <f aca="false">MID(+'PLANTILLA PEDIDOS'!O2652,1,4)</f>
        <v>7711</v>
      </c>
      <c r="C2648" s="1" t="str">
        <f aca="false">+'PLANTILLA PEDIDOS'!P2652</f>
        <v>GARAY PALACIOS ADOLFO TEODORO</v>
      </c>
      <c r="D2648" s="1" t="str">
        <f aca="false">TEXT(+'PLANTILLA PEDIDOS'!Q2652,0)</f>
        <v>1000113179</v>
      </c>
      <c r="E2648" s="1" t="str">
        <f aca="false">TEXT(+'PLANTILLA PEDIDOS'!R2652,0)</f>
        <v>50640325</v>
      </c>
      <c r="F2648" s="1" t="str">
        <f aca="false">+'PLANTILLA PEDIDOS'!S2652</f>
        <v>EGU077</v>
      </c>
      <c r="G2648" s="1" t="str">
        <f aca="false">TEXT(+'PLANTILLA PEDIDOS'!T2652,0)</f>
        <v>814190520</v>
      </c>
      <c r="H2648" s="1" t="n">
        <f aca="false">+'PLANTILLA PEDIDOS'!U2652</f>
        <v>0</v>
      </c>
      <c r="I2648" s="1" t="str">
        <f aca="false">TEXT(+'PLANTILLA PEDIDOS'!V2652,0)</f>
        <v/>
      </c>
      <c r="J2648" s="1" t="str">
        <f aca="false">+'PLANTILLA PEDIDOS'!W2652</f>
        <v/>
      </c>
    </row>
    <row r="2649" customFormat="false" ht="13.8" hidden="false" customHeight="false" outlineLevel="0" collapsed="false">
      <c r="A2649" s="22" t="n">
        <f aca="false">+'PLANTILLA PEDIDOS'!$S$1</f>
        <v>45630</v>
      </c>
      <c r="B2649" s="1" t="str">
        <f aca="false">MID(+'PLANTILLA PEDIDOS'!O2653,1,4)</f>
        <v>7711</v>
      </c>
      <c r="C2649" s="1" t="str">
        <f aca="false">+'PLANTILLA PEDIDOS'!P2653</f>
        <v>GARAY PALACIOS ADOLFO TEODORO</v>
      </c>
      <c r="D2649" s="1" t="str">
        <f aca="false">TEXT(+'PLANTILLA PEDIDOS'!Q2653,0)</f>
        <v>1000113179</v>
      </c>
      <c r="E2649" s="1" t="str">
        <f aca="false">TEXT(+'PLANTILLA PEDIDOS'!R2653,0)</f>
        <v>50640325</v>
      </c>
      <c r="F2649" s="1" t="str">
        <f aca="false">+'PLANTILLA PEDIDOS'!S2653</f>
        <v>EGU077</v>
      </c>
      <c r="G2649" s="1" t="str">
        <f aca="false">TEXT(+'PLANTILLA PEDIDOS'!T2653,0)</f>
        <v>814190520</v>
      </c>
      <c r="H2649" s="1" t="n">
        <f aca="false">+'PLANTILLA PEDIDOS'!U2653</f>
        <v>0</v>
      </c>
      <c r="I2649" s="1" t="str">
        <f aca="false">TEXT(+'PLANTILLA PEDIDOS'!V2653,0)</f>
        <v/>
      </c>
      <c r="J2649" s="1" t="str">
        <f aca="false">+'PLANTILLA PEDIDOS'!W2653</f>
        <v/>
      </c>
    </row>
    <row r="2650" customFormat="false" ht="13.8" hidden="false" customHeight="false" outlineLevel="0" collapsed="false">
      <c r="A2650" s="22" t="n">
        <f aca="false">+'PLANTILLA PEDIDOS'!$S$1</f>
        <v>45630</v>
      </c>
      <c r="B2650" s="1" t="str">
        <f aca="false">MID(+'PLANTILLA PEDIDOS'!O2654,1,4)</f>
        <v>7711</v>
      </c>
      <c r="C2650" s="1" t="str">
        <f aca="false">+'PLANTILLA PEDIDOS'!P2654</f>
        <v>GARAY PALACIOS ADOLFO TEODORO</v>
      </c>
      <c r="D2650" s="1" t="str">
        <f aca="false">TEXT(+'PLANTILLA PEDIDOS'!Q2654,0)</f>
        <v>1000113179</v>
      </c>
      <c r="E2650" s="1" t="str">
        <f aca="false">TEXT(+'PLANTILLA PEDIDOS'!R2654,0)</f>
        <v>50640325</v>
      </c>
      <c r="F2650" s="1" t="str">
        <f aca="false">+'PLANTILLA PEDIDOS'!S2654</f>
        <v>EGU077</v>
      </c>
      <c r="G2650" s="1" t="str">
        <f aca="false">TEXT(+'PLANTILLA PEDIDOS'!T2654,0)</f>
        <v>814190520</v>
      </c>
      <c r="H2650" s="1" t="n">
        <f aca="false">+'PLANTILLA PEDIDOS'!U2654</f>
        <v>0</v>
      </c>
      <c r="I2650" s="1" t="str">
        <f aca="false">TEXT(+'PLANTILLA PEDIDOS'!V2654,0)</f>
        <v/>
      </c>
      <c r="J2650" s="1" t="str">
        <f aca="false">+'PLANTILLA PEDIDOS'!W2654</f>
        <v/>
      </c>
    </row>
    <row r="2651" customFormat="false" ht="13.8" hidden="false" customHeight="false" outlineLevel="0" collapsed="false">
      <c r="A2651" s="22" t="n">
        <f aca="false">+'PLANTILLA PEDIDOS'!$S$1</f>
        <v>45630</v>
      </c>
      <c r="B2651" s="1" t="str">
        <f aca="false">MID(+'PLANTILLA PEDIDOS'!O2655,1,4)</f>
        <v>7711</v>
      </c>
      <c r="C2651" s="1" t="str">
        <f aca="false">+'PLANTILLA PEDIDOS'!P2655</f>
        <v>GARAY PALACIOS ADOLFO TEODORO</v>
      </c>
      <c r="D2651" s="1" t="str">
        <f aca="false">TEXT(+'PLANTILLA PEDIDOS'!Q2655,0)</f>
        <v>1000113179</v>
      </c>
      <c r="E2651" s="1" t="str">
        <f aca="false">TEXT(+'PLANTILLA PEDIDOS'!R2655,0)</f>
        <v>50640325</v>
      </c>
      <c r="F2651" s="1" t="str">
        <f aca="false">+'PLANTILLA PEDIDOS'!S2655</f>
        <v>EGU077</v>
      </c>
      <c r="G2651" s="1" t="str">
        <f aca="false">TEXT(+'PLANTILLA PEDIDOS'!T2655,0)</f>
        <v>814190520</v>
      </c>
      <c r="H2651" s="1" t="n">
        <f aca="false">+'PLANTILLA PEDIDOS'!U2655</f>
        <v>0</v>
      </c>
      <c r="I2651" s="1" t="str">
        <f aca="false">TEXT(+'PLANTILLA PEDIDOS'!V2655,0)</f>
        <v/>
      </c>
      <c r="J2651" s="1" t="str">
        <f aca="false">+'PLANTILLA PEDIDOS'!W2655</f>
        <v/>
      </c>
    </row>
    <row r="2652" customFormat="false" ht="13.8" hidden="false" customHeight="false" outlineLevel="0" collapsed="false">
      <c r="A2652" s="22" t="n">
        <f aca="false">+'PLANTILLA PEDIDOS'!$S$1</f>
        <v>45630</v>
      </c>
      <c r="B2652" s="1" t="str">
        <f aca="false">MID(+'PLANTILLA PEDIDOS'!O2656,1,4)</f>
        <v>7711</v>
      </c>
      <c r="C2652" s="1" t="str">
        <f aca="false">+'PLANTILLA PEDIDOS'!P2656</f>
        <v>GARAY PALACIOS ADOLFO TEODORO</v>
      </c>
      <c r="D2652" s="1" t="str">
        <f aca="false">TEXT(+'PLANTILLA PEDIDOS'!Q2656,0)</f>
        <v>1000113179</v>
      </c>
      <c r="E2652" s="1" t="str">
        <f aca="false">TEXT(+'PLANTILLA PEDIDOS'!R2656,0)</f>
        <v>50640325</v>
      </c>
      <c r="F2652" s="1" t="str">
        <f aca="false">+'PLANTILLA PEDIDOS'!S2656</f>
        <v>EGU077</v>
      </c>
      <c r="G2652" s="1" t="str">
        <f aca="false">TEXT(+'PLANTILLA PEDIDOS'!T2656,0)</f>
        <v>814190520</v>
      </c>
      <c r="H2652" s="1" t="n">
        <f aca="false">+'PLANTILLA PEDIDOS'!U2656</f>
        <v>0</v>
      </c>
      <c r="I2652" s="1" t="str">
        <f aca="false">TEXT(+'PLANTILLA PEDIDOS'!V2656,0)</f>
        <v/>
      </c>
      <c r="J2652" s="1" t="str">
        <f aca="false">+'PLANTILLA PEDIDOS'!W2656</f>
        <v/>
      </c>
    </row>
    <row r="2653" customFormat="false" ht="13.8" hidden="false" customHeight="false" outlineLevel="0" collapsed="false">
      <c r="A2653" s="22" t="n">
        <f aca="false">+'PLANTILLA PEDIDOS'!$S$1</f>
        <v>45630</v>
      </c>
      <c r="B2653" s="1" t="str">
        <f aca="false">MID(+'PLANTILLA PEDIDOS'!O2657,1,4)</f>
        <v>7711</v>
      </c>
      <c r="C2653" s="1" t="str">
        <f aca="false">+'PLANTILLA PEDIDOS'!P2657</f>
        <v>GARAY PALACIOS ADOLFO TEODORO</v>
      </c>
      <c r="D2653" s="1" t="str">
        <f aca="false">TEXT(+'PLANTILLA PEDIDOS'!Q2657,0)</f>
        <v>1000113179</v>
      </c>
      <c r="E2653" s="1" t="str">
        <f aca="false">TEXT(+'PLANTILLA PEDIDOS'!R2657,0)</f>
        <v>50640325</v>
      </c>
      <c r="F2653" s="1" t="str">
        <f aca="false">+'PLANTILLA PEDIDOS'!S2657</f>
        <v>EGU077</v>
      </c>
      <c r="G2653" s="1" t="str">
        <f aca="false">TEXT(+'PLANTILLA PEDIDOS'!T2657,0)</f>
        <v>814190520</v>
      </c>
      <c r="H2653" s="1" t="n">
        <f aca="false">+'PLANTILLA PEDIDOS'!U2657</f>
        <v>0</v>
      </c>
      <c r="I2653" s="1" t="str">
        <f aca="false">TEXT(+'PLANTILLA PEDIDOS'!V2657,0)</f>
        <v/>
      </c>
      <c r="J2653" s="1" t="str">
        <f aca="false">+'PLANTILLA PEDIDOS'!W2657</f>
        <v/>
      </c>
    </row>
    <row r="2654" customFormat="false" ht="13.8" hidden="false" customHeight="false" outlineLevel="0" collapsed="false">
      <c r="A2654" s="22" t="n">
        <f aca="false">+'PLANTILLA PEDIDOS'!$S$1</f>
        <v>45630</v>
      </c>
      <c r="B2654" s="1" t="str">
        <f aca="false">MID(+'PLANTILLA PEDIDOS'!O2658,1,4)</f>
        <v>7711</v>
      </c>
      <c r="C2654" s="1" t="str">
        <f aca="false">+'PLANTILLA PEDIDOS'!P2658</f>
        <v>GARAY PALACIOS ADOLFO TEODORO</v>
      </c>
      <c r="D2654" s="1" t="str">
        <f aca="false">TEXT(+'PLANTILLA PEDIDOS'!Q2658,0)</f>
        <v>1000113179</v>
      </c>
      <c r="E2654" s="1" t="str">
        <f aca="false">TEXT(+'PLANTILLA PEDIDOS'!R2658,0)</f>
        <v>50640325</v>
      </c>
      <c r="F2654" s="1" t="str">
        <f aca="false">+'PLANTILLA PEDIDOS'!S2658</f>
        <v>EGU077</v>
      </c>
      <c r="G2654" s="1" t="str">
        <f aca="false">TEXT(+'PLANTILLA PEDIDOS'!T2658,0)</f>
        <v>814190520</v>
      </c>
      <c r="H2654" s="1" t="n">
        <f aca="false">+'PLANTILLA PEDIDOS'!U2658</f>
        <v>0</v>
      </c>
      <c r="I2654" s="1" t="str">
        <f aca="false">TEXT(+'PLANTILLA PEDIDOS'!V2658,0)</f>
        <v/>
      </c>
      <c r="J2654" s="1" t="str">
        <f aca="false">+'PLANTILLA PEDIDOS'!W2658</f>
        <v/>
      </c>
    </row>
    <row r="2655" customFormat="false" ht="13.8" hidden="false" customHeight="false" outlineLevel="0" collapsed="false">
      <c r="A2655" s="22" t="n">
        <f aca="false">+'PLANTILLA PEDIDOS'!$S$1</f>
        <v>45630</v>
      </c>
      <c r="B2655" s="1" t="str">
        <f aca="false">MID(+'PLANTILLA PEDIDOS'!O2659,1,4)</f>
        <v>7711</v>
      </c>
      <c r="C2655" s="1" t="str">
        <f aca="false">+'PLANTILLA PEDIDOS'!P2659</f>
        <v>GARAY PALACIOS ADOLFO TEODORO</v>
      </c>
      <c r="D2655" s="1" t="str">
        <f aca="false">TEXT(+'PLANTILLA PEDIDOS'!Q2659,0)</f>
        <v>1000113179</v>
      </c>
      <c r="E2655" s="1" t="str">
        <f aca="false">TEXT(+'PLANTILLA PEDIDOS'!R2659,0)</f>
        <v>50640325</v>
      </c>
      <c r="F2655" s="1" t="str">
        <f aca="false">+'PLANTILLA PEDIDOS'!S2659</f>
        <v>EGU077</v>
      </c>
      <c r="G2655" s="1" t="str">
        <f aca="false">TEXT(+'PLANTILLA PEDIDOS'!T2659,0)</f>
        <v>814190520</v>
      </c>
      <c r="H2655" s="1" t="n">
        <f aca="false">+'PLANTILLA PEDIDOS'!U2659</f>
        <v>0</v>
      </c>
      <c r="I2655" s="1" t="str">
        <f aca="false">TEXT(+'PLANTILLA PEDIDOS'!V2659,0)</f>
        <v/>
      </c>
      <c r="J2655" s="1" t="str">
        <f aca="false">+'PLANTILLA PEDIDOS'!W2659</f>
        <v/>
      </c>
    </row>
    <row r="2656" customFormat="false" ht="13.8" hidden="false" customHeight="false" outlineLevel="0" collapsed="false">
      <c r="A2656" s="22" t="n">
        <f aca="false">+'PLANTILLA PEDIDOS'!$S$1</f>
        <v>45630</v>
      </c>
      <c r="B2656" s="1" t="str">
        <f aca="false">MID(+'PLANTILLA PEDIDOS'!O2660,1,4)</f>
        <v>7711</v>
      </c>
      <c r="C2656" s="1" t="str">
        <f aca="false">+'PLANTILLA PEDIDOS'!P2660</f>
        <v>GARAY PALACIOS ADOLFO TEODORO</v>
      </c>
      <c r="D2656" s="1" t="str">
        <f aca="false">TEXT(+'PLANTILLA PEDIDOS'!Q2660,0)</f>
        <v>1000113179</v>
      </c>
      <c r="E2656" s="1" t="str">
        <f aca="false">TEXT(+'PLANTILLA PEDIDOS'!R2660,0)</f>
        <v>50640325</v>
      </c>
      <c r="F2656" s="1" t="str">
        <f aca="false">+'PLANTILLA PEDIDOS'!S2660</f>
        <v>EGU077</v>
      </c>
      <c r="G2656" s="1" t="str">
        <f aca="false">TEXT(+'PLANTILLA PEDIDOS'!T2660,0)</f>
        <v>814190520</v>
      </c>
      <c r="H2656" s="1" t="n">
        <f aca="false">+'PLANTILLA PEDIDOS'!U2660</f>
        <v>0</v>
      </c>
      <c r="I2656" s="1" t="str">
        <f aca="false">TEXT(+'PLANTILLA PEDIDOS'!V2660,0)</f>
        <v/>
      </c>
      <c r="J2656" s="1" t="str">
        <f aca="false">+'PLANTILLA PEDIDOS'!W2660</f>
        <v/>
      </c>
    </row>
    <row r="2657" customFormat="false" ht="13.8" hidden="false" customHeight="false" outlineLevel="0" collapsed="false">
      <c r="A2657" s="22" t="n">
        <f aca="false">+'PLANTILLA PEDIDOS'!$S$1</f>
        <v>45630</v>
      </c>
      <c r="B2657" s="1" t="str">
        <f aca="false">MID(+'PLANTILLA PEDIDOS'!O2661,1,4)</f>
        <v>7711</v>
      </c>
      <c r="C2657" s="1" t="str">
        <f aca="false">+'PLANTILLA PEDIDOS'!P2661</f>
        <v>GARAY PALACIOS ADOLFO TEODORO</v>
      </c>
      <c r="D2657" s="1" t="str">
        <f aca="false">TEXT(+'PLANTILLA PEDIDOS'!Q2661,0)</f>
        <v>1000113179</v>
      </c>
      <c r="E2657" s="1" t="str">
        <f aca="false">TEXT(+'PLANTILLA PEDIDOS'!R2661,0)</f>
        <v>50640325</v>
      </c>
      <c r="F2657" s="1" t="str">
        <f aca="false">+'PLANTILLA PEDIDOS'!S2661</f>
        <v>EGU077</v>
      </c>
      <c r="G2657" s="1" t="str">
        <f aca="false">TEXT(+'PLANTILLA PEDIDOS'!T2661,0)</f>
        <v>814190520</v>
      </c>
      <c r="H2657" s="1" t="n">
        <f aca="false">+'PLANTILLA PEDIDOS'!U2661</f>
        <v>0</v>
      </c>
      <c r="I2657" s="1" t="str">
        <f aca="false">TEXT(+'PLANTILLA PEDIDOS'!V2661,0)</f>
        <v/>
      </c>
      <c r="J2657" s="1" t="str">
        <f aca="false">+'PLANTILLA PEDIDOS'!W2661</f>
        <v/>
      </c>
    </row>
    <row r="2658" customFormat="false" ht="13.8" hidden="false" customHeight="false" outlineLevel="0" collapsed="false">
      <c r="A2658" s="22" t="n">
        <f aca="false">+'PLANTILLA PEDIDOS'!$S$1</f>
        <v>45630</v>
      </c>
      <c r="B2658" s="1" t="str">
        <f aca="false">MID(+'PLANTILLA PEDIDOS'!O2662,1,4)</f>
        <v>7711</v>
      </c>
      <c r="C2658" s="1" t="str">
        <f aca="false">+'PLANTILLA PEDIDOS'!P2662</f>
        <v>GARAY PALACIOS ADOLFO TEODORO</v>
      </c>
      <c r="D2658" s="1" t="str">
        <f aca="false">TEXT(+'PLANTILLA PEDIDOS'!Q2662,0)</f>
        <v>1000113179</v>
      </c>
      <c r="E2658" s="1" t="str">
        <f aca="false">TEXT(+'PLANTILLA PEDIDOS'!R2662,0)</f>
        <v>50640325</v>
      </c>
      <c r="F2658" s="1" t="str">
        <f aca="false">+'PLANTILLA PEDIDOS'!S2662</f>
        <v>EGU077</v>
      </c>
      <c r="G2658" s="1" t="str">
        <f aca="false">TEXT(+'PLANTILLA PEDIDOS'!T2662,0)</f>
        <v>814190520</v>
      </c>
      <c r="H2658" s="1" t="n">
        <f aca="false">+'PLANTILLA PEDIDOS'!U2662</f>
        <v>0</v>
      </c>
      <c r="I2658" s="1" t="str">
        <f aca="false">TEXT(+'PLANTILLA PEDIDOS'!V2662,0)</f>
        <v/>
      </c>
      <c r="J2658" s="1" t="str">
        <f aca="false">+'PLANTILLA PEDIDOS'!W2662</f>
        <v/>
      </c>
    </row>
    <row r="2659" customFormat="false" ht="13.8" hidden="false" customHeight="false" outlineLevel="0" collapsed="false">
      <c r="A2659" s="22" t="n">
        <f aca="false">+'PLANTILLA PEDIDOS'!$S$1</f>
        <v>45630</v>
      </c>
      <c r="B2659" s="1" t="str">
        <f aca="false">MID(+'PLANTILLA PEDIDOS'!O2663,1,4)</f>
        <v>7711</v>
      </c>
      <c r="C2659" s="1" t="str">
        <f aca="false">+'PLANTILLA PEDIDOS'!P2663</f>
        <v>GARAY PALACIOS ADOLFO TEODORO</v>
      </c>
      <c r="D2659" s="1" t="str">
        <f aca="false">TEXT(+'PLANTILLA PEDIDOS'!Q2663,0)</f>
        <v>1000113179</v>
      </c>
      <c r="E2659" s="1" t="str">
        <f aca="false">TEXT(+'PLANTILLA PEDIDOS'!R2663,0)</f>
        <v>50640325</v>
      </c>
      <c r="F2659" s="1" t="str">
        <f aca="false">+'PLANTILLA PEDIDOS'!S2663</f>
        <v>EGU077</v>
      </c>
      <c r="G2659" s="1" t="str">
        <f aca="false">TEXT(+'PLANTILLA PEDIDOS'!T2663,0)</f>
        <v>814190520</v>
      </c>
      <c r="H2659" s="1" t="n">
        <f aca="false">+'PLANTILLA PEDIDOS'!U2663</f>
        <v>0</v>
      </c>
      <c r="I2659" s="1" t="str">
        <f aca="false">TEXT(+'PLANTILLA PEDIDOS'!V2663,0)</f>
        <v/>
      </c>
      <c r="J2659" s="1" t="str">
        <f aca="false">+'PLANTILLA PEDIDOS'!W2663</f>
        <v/>
      </c>
    </row>
    <row r="2660" customFormat="false" ht="13.8" hidden="false" customHeight="false" outlineLevel="0" collapsed="false">
      <c r="A2660" s="22" t="n">
        <f aca="false">+'PLANTILLA PEDIDOS'!$S$1</f>
        <v>45630</v>
      </c>
      <c r="B2660" s="1" t="str">
        <f aca="false">MID(+'PLANTILLA PEDIDOS'!O2664,1,4)</f>
        <v>7711</v>
      </c>
      <c r="C2660" s="1" t="str">
        <f aca="false">+'PLANTILLA PEDIDOS'!P2664</f>
        <v>GARAY PALACIOS ADOLFO TEODORO</v>
      </c>
      <c r="D2660" s="1" t="str">
        <f aca="false">TEXT(+'PLANTILLA PEDIDOS'!Q2664,0)</f>
        <v>1000113179</v>
      </c>
      <c r="E2660" s="1" t="str">
        <f aca="false">TEXT(+'PLANTILLA PEDIDOS'!R2664,0)</f>
        <v>50640325</v>
      </c>
      <c r="F2660" s="1" t="str">
        <f aca="false">+'PLANTILLA PEDIDOS'!S2664</f>
        <v>EGU077</v>
      </c>
      <c r="G2660" s="1" t="str">
        <f aca="false">TEXT(+'PLANTILLA PEDIDOS'!T2664,0)</f>
        <v>814190520</v>
      </c>
      <c r="H2660" s="1" t="n">
        <f aca="false">+'PLANTILLA PEDIDOS'!U2664</f>
        <v>0</v>
      </c>
      <c r="I2660" s="1" t="str">
        <f aca="false">TEXT(+'PLANTILLA PEDIDOS'!V2664,0)</f>
        <v/>
      </c>
      <c r="J2660" s="1" t="str">
        <f aca="false">+'PLANTILLA PEDIDOS'!W2664</f>
        <v/>
      </c>
    </row>
    <row r="2661" customFormat="false" ht="13.8" hidden="false" customHeight="false" outlineLevel="0" collapsed="false">
      <c r="A2661" s="22" t="n">
        <f aca="false">+'PLANTILLA PEDIDOS'!$S$1</f>
        <v>45630</v>
      </c>
      <c r="B2661" s="1" t="str">
        <f aca="false">MID(+'PLANTILLA PEDIDOS'!O2665,1,4)</f>
        <v>7711</v>
      </c>
      <c r="C2661" s="1" t="str">
        <f aca="false">+'PLANTILLA PEDIDOS'!P2665</f>
        <v>GARAY PALACIOS ADOLFO TEODORO</v>
      </c>
      <c r="D2661" s="1" t="str">
        <f aca="false">TEXT(+'PLANTILLA PEDIDOS'!Q2665,0)</f>
        <v>1000113179</v>
      </c>
      <c r="E2661" s="1" t="str">
        <f aca="false">TEXT(+'PLANTILLA PEDIDOS'!R2665,0)</f>
        <v>50640325</v>
      </c>
      <c r="F2661" s="1" t="str">
        <f aca="false">+'PLANTILLA PEDIDOS'!S2665</f>
        <v>EGU077</v>
      </c>
      <c r="G2661" s="1" t="str">
        <f aca="false">TEXT(+'PLANTILLA PEDIDOS'!T2665,0)</f>
        <v>814190520</v>
      </c>
      <c r="H2661" s="1" t="n">
        <f aca="false">+'PLANTILLA PEDIDOS'!U2665</f>
        <v>0</v>
      </c>
      <c r="I2661" s="1" t="str">
        <f aca="false">TEXT(+'PLANTILLA PEDIDOS'!V2665,0)</f>
        <v/>
      </c>
      <c r="J2661" s="1" t="str">
        <f aca="false">+'PLANTILLA PEDIDOS'!W2665</f>
        <v/>
      </c>
    </row>
    <row r="2662" customFormat="false" ht="13.8" hidden="false" customHeight="false" outlineLevel="0" collapsed="false">
      <c r="A2662" s="22" t="n">
        <f aca="false">+'PLANTILLA PEDIDOS'!$S$1</f>
        <v>45630</v>
      </c>
      <c r="B2662" s="1" t="str">
        <f aca="false">MID(+'PLANTILLA PEDIDOS'!O2666,1,4)</f>
        <v>7711</v>
      </c>
      <c r="C2662" s="1" t="str">
        <f aca="false">+'PLANTILLA PEDIDOS'!P2666</f>
        <v>GARAY PALACIOS ADOLFO TEODORO</v>
      </c>
      <c r="D2662" s="1" t="str">
        <f aca="false">TEXT(+'PLANTILLA PEDIDOS'!Q2666,0)</f>
        <v>1000113179</v>
      </c>
      <c r="E2662" s="1" t="str">
        <f aca="false">TEXT(+'PLANTILLA PEDIDOS'!R2666,0)</f>
        <v>50640325</v>
      </c>
      <c r="F2662" s="1" t="str">
        <f aca="false">+'PLANTILLA PEDIDOS'!S2666</f>
        <v>EGU077</v>
      </c>
      <c r="G2662" s="1" t="str">
        <f aca="false">TEXT(+'PLANTILLA PEDIDOS'!T2666,0)</f>
        <v>814190520</v>
      </c>
      <c r="H2662" s="1" t="n">
        <f aca="false">+'PLANTILLA PEDIDOS'!U2666</f>
        <v>0</v>
      </c>
      <c r="I2662" s="1" t="str">
        <f aca="false">TEXT(+'PLANTILLA PEDIDOS'!V2666,0)</f>
        <v/>
      </c>
      <c r="J2662" s="1" t="str">
        <f aca="false">+'PLANTILLA PEDIDOS'!W2666</f>
        <v/>
      </c>
    </row>
    <row r="2663" customFormat="false" ht="13.8" hidden="false" customHeight="false" outlineLevel="0" collapsed="false">
      <c r="A2663" s="22" t="n">
        <f aca="false">+'PLANTILLA PEDIDOS'!$S$1</f>
        <v>45630</v>
      </c>
      <c r="B2663" s="1" t="str">
        <f aca="false">MID(+'PLANTILLA PEDIDOS'!O2667,1,4)</f>
        <v>7711</v>
      </c>
      <c r="C2663" s="1" t="str">
        <f aca="false">+'PLANTILLA PEDIDOS'!P2667</f>
        <v>GARAY PALACIOS ADOLFO TEODORO</v>
      </c>
      <c r="D2663" s="1" t="str">
        <f aca="false">TEXT(+'PLANTILLA PEDIDOS'!Q2667,0)</f>
        <v>1000113179</v>
      </c>
      <c r="E2663" s="1" t="str">
        <f aca="false">TEXT(+'PLANTILLA PEDIDOS'!R2667,0)</f>
        <v>50640325</v>
      </c>
      <c r="F2663" s="1" t="str">
        <f aca="false">+'PLANTILLA PEDIDOS'!S2667</f>
        <v>EGU077</v>
      </c>
      <c r="G2663" s="1" t="str">
        <f aca="false">TEXT(+'PLANTILLA PEDIDOS'!T2667,0)</f>
        <v>814190520</v>
      </c>
      <c r="H2663" s="1" t="n">
        <f aca="false">+'PLANTILLA PEDIDOS'!U2667</f>
        <v>0</v>
      </c>
      <c r="I2663" s="1" t="str">
        <f aca="false">TEXT(+'PLANTILLA PEDIDOS'!V2667,0)</f>
        <v/>
      </c>
      <c r="J2663" s="1" t="str">
        <f aca="false">+'PLANTILLA PEDIDOS'!W2667</f>
        <v/>
      </c>
    </row>
    <row r="2664" customFormat="false" ht="13.8" hidden="false" customHeight="false" outlineLevel="0" collapsed="false">
      <c r="A2664" s="22" t="n">
        <f aca="false">+'PLANTILLA PEDIDOS'!$S$1</f>
        <v>45630</v>
      </c>
      <c r="B2664" s="1" t="str">
        <f aca="false">MID(+'PLANTILLA PEDIDOS'!O2668,1,4)</f>
        <v>7711</v>
      </c>
      <c r="C2664" s="1" t="str">
        <f aca="false">+'PLANTILLA PEDIDOS'!P2668</f>
        <v>GARAY PALACIOS ADOLFO TEODORO</v>
      </c>
      <c r="D2664" s="1" t="str">
        <f aca="false">TEXT(+'PLANTILLA PEDIDOS'!Q2668,0)</f>
        <v>1000113179</v>
      </c>
      <c r="E2664" s="1" t="str">
        <f aca="false">TEXT(+'PLANTILLA PEDIDOS'!R2668,0)</f>
        <v>50640325</v>
      </c>
      <c r="F2664" s="1" t="str">
        <f aca="false">+'PLANTILLA PEDIDOS'!S2668</f>
        <v>EGU077</v>
      </c>
      <c r="G2664" s="1" t="str">
        <f aca="false">TEXT(+'PLANTILLA PEDIDOS'!T2668,0)</f>
        <v>814190520</v>
      </c>
      <c r="H2664" s="1" t="n">
        <f aca="false">+'PLANTILLA PEDIDOS'!U2668</f>
        <v>0</v>
      </c>
      <c r="I2664" s="1" t="str">
        <f aca="false">TEXT(+'PLANTILLA PEDIDOS'!V2668,0)</f>
        <v/>
      </c>
      <c r="J2664" s="1" t="str">
        <f aca="false">+'PLANTILLA PEDIDOS'!W2668</f>
        <v/>
      </c>
    </row>
    <row r="2665" customFormat="false" ht="13.8" hidden="false" customHeight="false" outlineLevel="0" collapsed="false">
      <c r="A2665" s="22" t="n">
        <f aca="false">+'PLANTILLA PEDIDOS'!$S$1</f>
        <v>45630</v>
      </c>
      <c r="B2665" s="1" t="str">
        <f aca="false">MID(+'PLANTILLA PEDIDOS'!O2669,1,4)</f>
        <v>7711</v>
      </c>
      <c r="C2665" s="1" t="str">
        <f aca="false">+'PLANTILLA PEDIDOS'!P2669</f>
        <v>GARAY PALACIOS ADOLFO TEODORO</v>
      </c>
      <c r="D2665" s="1" t="str">
        <f aca="false">TEXT(+'PLANTILLA PEDIDOS'!Q2669,0)</f>
        <v>1000113179</v>
      </c>
      <c r="E2665" s="1" t="str">
        <f aca="false">TEXT(+'PLANTILLA PEDIDOS'!R2669,0)</f>
        <v>50640325</v>
      </c>
      <c r="F2665" s="1" t="str">
        <f aca="false">+'PLANTILLA PEDIDOS'!S2669</f>
        <v>EGU077</v>
      </c>
      <c r="G2665" s="1" t="str">
        <f aca="false">TEXT(+'PLANTILLA PEDIDOS'!T2669,0)</f>
        <v>814190520</v>
      </c>
      <c r="H2665" s="1" t="n">
        <f aca="false">+'PLANTILLA PEDIDOS'!U2669</f>
        <v>0</v>
      </c>
      <c r="I2665" s="1" t="str">
        <f aca="false">TEXT(+'PLANTILLA PEDIDOS'!V2669,0)</f>
        <v/>
      </c>
      <c r="J2665" s="1" t="str">
        <f aca="false">+'PLANTILLA PEDIDOS'!W2669</f>
        <v/>
      </c>
    </row>
    <row r="2666" customFormat="false" ht="13.8" hidden="false" customHeight="false" outlineLevel="0" collapsed="false">
      <c r="A2666" s="22" t="n">
        <f aca="false">+'PLANTILLA PEDIDOS'!$S$1</f>
        <v>45630</v>
      </c>
      <c r="B2666" s="1" t="str">
        <f aca="false">MID(+'PLANTILLA PEDIDOS'!O2670,1,4)</f>
        <v>7711</v>
      </c>
      <c r="C2666" s="1" t="str">
        <f aca="false">+'PLANTILLA PEDIDOS'!P2670</f>
        <v>GARAY PALACIOS ADOLFO TEODORO</v>
      </c>
      <c r="D2666" s="1" t="str">
        <f aca="false">TEXT(+'PLANTILLA PEDIDOS'!Q2670,0)</f>
        <v>1000113179</v>
      </c>
      <c r="E2666" s="1" t="str">
        <f aca="false">TEXT(+'PLANTILLA PEDIDOS'!R2670,0)</f>
        <v>50640325</v>
      </c>
      <c r="F2666" s="1" t="str">
        <f aca="false">+'PLANTILLA PEDIDOS'!S2670</f>
        <v>EGU077</v>
      </c>
      <c r="G2666" s="1" t="str">
        <f aca="false">TEXT(+'PLANTILLA PEDIDOS'!T2670,0)</f>
        <v>814190520</v>
      </c>
      <c r="H2666" s="1" t="n">
        <f aca="false">+'PLANTILLA PEDIDOS'!U2670</f>
        <v>0</v>
      </c>
      <c r="I2666" s="1" t="str">
        <f aca="false">TEXT(+'PLANTILLA PEDIDOS'!V2670,0)</f>
        <v/>
      </c>
      <c r="J2666" s="1" t="str">
        <f aca="false">+'PLANTILLA PEDIDOS'!W2670</f>
        <v/>
      </c>
    </row>
    <row r="2667" customFormat="false" ht="13.8" hidden="false" customHeight="false" outlineLevel="0" collapsed="false">
      <c r="A2667" s="22" t="n">
        <f aca="false">+'PLANTILLA PEDIDOS'!$S$1</f>
        <v>45630</v>
      </c>
      <c r="B2667" s="1" t="str">
        <f aca="false">MID(+'PLANTILLA PEDIDOS'!O2671,1,4)</f>
        <v>7711</v>
      </c>
      <c r="C2667" s="1" t="str">
        <f aca="false">+'PLANTILLA PEDIDOS'!P2671</f>
        <v>GARAY PALACIOS ADOLFO TEODORO</v>
      </c>
      <c r="D2667" s="1" t="str">
        <f aca="false">TEXT(+'PLANTILLA PEDIDOS'!Q2671,0)</f>
        <v>1000113179</v>
      </c>
      <c r="E2667" s="1" t="str">
        <f aca="false">TEXT(+'PLANTILLA PEDIDOS'!R2671,0)</f>
        <v>50640325</v>
      </c>
      <c r="F2667" s="1" t="str">
        <f aca="false">+'PLANTILLA PEDIDOS'!S2671</f>
        <v>EGU077</v>
      </c>
      <c r="G2667" s="1" t="str">
        <f aca="false">TEXT(+'PLANTILLA PEDIDOS'!T2671,0)</f>
        <v>814190520</v>
      </c>
      <c r="H2667" s="1" t="n">
        <f aca="false">+'PLANTILLA PEDIDOS'!U2671</f>
        <v>0</v>
      </c>
      <c r="I2667" s="1" t="str">
        <f aca="false">TEXT(+'PLANTILLA PEDIDOS'!V2671,0)</f>
        <v/>
      </c>
      <c r="J2667" s="1" t="str">
        <f aca="false">+'PLANTILLA PEDIDOS'!W2671</f>
        <v/>
      </c>
    </row>
    <row r="2668" customFormat="false" ht="13.8" hidden="false" customHeight="false" outlineLevel="0" collapsed="false">
      <c r="A2668" s="22" t="n">
        <f aca="false">+'PLANTILLA PEDIDOS'!$S$1</f>
        <v>45630</v>
      </c>
      <c r="B2668" s="1" t="str">
        <f aca="false">MID(+'PLANTILLA PEDIDOS'!O2672,1,4)</f>
        <v>7711</v>
      </c>
      <c r="C2668" s="1" t="str">
        <f aca="false">+'PLANTILLA PEDIDOS'!P2672</f>
        <v>GARAY PALACIOS ADOLFO TEODORO</v>
      </c>
      <c r="D2668" s="1" t="str">
        <f aca="false">TEXT(+'PLANTILLA PEDIDOS'!Q2672,0)</f>
        <v>1000113179</v>
      </c>
      <c r="E2668" s="1" t="str">
        <f aca="false">TEXT(+'PLANTILLA PEDIDOS'!R2672,0)</f>
        <v>50640325</v>
      </c>
      <c r="F2668" s="1" t="str">
        <f aca="false">+'PLANTILLA PEDIDOS'!S2672</f>
        <v>EGU077</v>
      </c>
      <c r="G2668" s="1" t="str">
        <f aca="false">TEXT(+'PLANTILLA PEDIDOS'!T2672,0)</f>
        <v>814190520</v>
      </c>
      <c r="H2668" s="1" t="n">
        <f aca="false">+'PLANTILLA PEDIDOS'!U2672</f>
        <v>0</v>
      </c>
      <c r="I2668" s="1" t="str">
        <f aca="false">TEXT(+'PLANTILLA PEDIDOS'!V2672,0)</f>
        <v/>
      </c>
      <c r="J2668" s="1" t="str">
        <f aca="false">+'PLANTILLA PEDIDOS'!W2672</f>
        <v/>
      </c>
    </row>
    <row r="2669" customFormat="false" ht="13.8" hidden="false" customHeight="false" outlineLevel="0" collapsed="false">
      <c r="A2669" s="22" t="n">
        <f aca="false">+'PLANTILLA PEDIDOS'!$S$1</f>
        <v>45630</v>
      </c>
      <c r="B2669" s="1" t="str">
        <f aca="false">MID(+'PLANTILLA PEDIDOS'!O2673,1,4)</f>
        <v>7711</v>
      </c>
      <c r="C2669" s="1" t="str">
        <f aca="false">+'PLANTILLA PEDIDOS'!P2673</f>
        <v>GARAY PALACIOS ADOLFO TEODORO</v>
      </c>
      <c r="D2669" s="1" t="str">
        <f aca="false">TEXT(+'PLANTILLA PEDIDOS'!Q2673,0)</f>
        <v>1000113179</v>
      </c>
      <c r="E2669" s="1" t="str">
        <f aca="false">TEXT(+'PLANTILLA PEDIDOS'!R2673,0)</f>
        <v>50640325</v>
      </c>
      <c r="F2669" s="1" t="str">
        <f aca="false">+'PLANTILLA PEDIDOS'!S2673</f>
        <v>EGU077</v>
      </c>
      <c r="G2669" s="1" t="str">
        <f aca="false">TEXT(+'PLANTILLA PEDIDOS'!T2673,0)</f>
        <v>814190520</v>
      </c>
      <c r="H2669" s="1" t="n">
        <f aca="false">+'PLANTILLA PEDIDOS'!U2673</f>
        <v>0</v>
      </c>
      <c r="I2669" s="1" t="str">
        <f aca="false">TEXT(+'PLANTILLA PEDIDOS'!V2673,0)</f>
        <v/>
      </c>
      <c r="J2669" s="1" t="str">
        <f aca="false">+'PLANTILLA PEDIDOS'!W2673</f>
        <v/>
      </c>
    </row>
    <row r="2670" customFormat="false" ht="13.8" hidden="false" customHeight="false" outlineLevel="0" collapsed="false">
      <c r="A2670" s="22" t="n">
        <f aca="false">+'PLANTILLA PEDIDOS'!$S$1</f>
        <v>45630</v>
      </c>
      <c r="B2670" s="1" t="str">
        <f aca="false">MID(+'PLANTILLA PEDIDOS'!O2674,1,4)</f>
        <v>7711</v>
      </c>
      <c r="C2670" s="1" t="str">
        <f aca="false">+'PLANTILLA PEDIDOS'!P2674</f>
        <v>GARAY PALACIOS ADOLFO TEODORO</v>
      </c>
      <c r="D2670" s="1" t="str">
        <f aca="false">TEXT(+'PLANTILLA PEDIDOS'!Q2674,0)</f>
        <v>1000113179</v>
      </c>
      <c r="E2670" s="1" t="str">
        <f aca="false">TEXT(+'PLANTILLA PEDIDOS'!R2674,0)</f>
        <v>50640325</v>
      </c>
      <c r="F2670" s="1" t="str">
        <f aca="false">+'PLANTILLA PEDIDOS'!S2674</f>
        <v>EGU077</v>
      </c>
      <c r="G2670" s="1" t="str">
        <f aca="false">TEXT(+'PLANTILLA PEDIDOS'!T2674,0)</f>
        <v>814190520</v>
      </c>
      <c r="H2670" s="1" t="n">
        <f aca="false">+'PLANTILLA PEDIDOS'!U2674</f>
        <v>0</v>
      </c>
      <c r="I2670" s="1" t="str">
        <f aca="false">TEXT(+'PLANTILLA PEDIDOS'!V2674,0)</f>
        <v/>
      </c>
      <c r="J2670" s="1" t="str">
        <f aca="false">+'PLANTILLA PEDIDOS'!W2674</f>
        <v/>
      </c>
    </row>
    <row r="2671" customFormat="false" ht="13.8" hidden="false" customHeight="false" outlineLevel="0" collapsed="false">
      <c r="A2671" s="22" t="n">
        <f aca="false">+'PLANTILLA PEDIDOS'!$S$1</f>
        <v>45630</v>
      </c>
      <c r="B2671" s="1" t="str">
        <f aca="false">MID(+'PLANTILLA PEDIDOS'!O2675,1,4)</f>
        <v>7711</v>
      </c>
      <c r="C2671" s="1" t="str">
        <f aca="false">+'PLANTILLA PEDIDOS'!P2675</f>
        <v>GARAY PALACIOS ADOLFO TEODORO</v>
      </c>
      <c r="D2671" s="1" t="str">
        <f aca="false">TEXT(+'PLANTILLA PEDIDOS'!Q2675,0)</f>
        <v>1000113179</v>
      </c>
      <c r="E2671" s="1" t="str">
        <f aca="false">TEXT(+'PLANTILLA PEDIDOS'!R2675,0)</f>
        <v>50640325</v>
      </c>
      <c r="F2671" s="1" t="str">
        <f aca="false">+'PLANTILLA PEDIDOS'!S2675</f>
        <v>EGU077</v>
      </c>
      <c r="G2671" s="1" t="str">
        <f aca="false">TEXT(+'PLANTILLA PEDIDOS'!T2675,0)</f>
        <v>814190520</v>
      </c>
      <c r="H2671" s="1" t="n">
        <f aca="false">+'PLANTILLA PEDIDOS'!U2675</f>
        <v>0</v>
      </c>
      <c r="I2671" s="1" t="str">
        <f aca="false">TEXT(+'PLANTILLA PEDIDOS'!V2675,0)</f>
        <v/>
      </c>
      <c r="J2671" s="1" t="str">
        <f aca="false">+'PLANTILLA PEDIDOS'!W2675</f>
        <v/>
      </c>
    </row>
    <row r="2672" customFormat="false" ht="13.8" hidden="false" customHeight="false" outlineLevel="0" collapsed="false">
      <c r="A2672" s="22" t="n">
        <f aca="false">+'PLANTILLA PEDIDOS'!$S$1</f>
        <v>45630</v>
      </c>
      <c r="B2672" s="1" t="str">
        <f aca="false">MID(+'PLANTILLA PEDIDOS'!O2676,1,4)</f>
        <v>7711</v>
      </c>
      <c r="C2672" s="1" t="str">
        <f aca="false">+'PLANTILLA PEDIDOS'!P2676</f>
        <v>GARAY PALACIOS ADOLFO TEODORO</v>
      </c>
      <c r="D2672" s="1" t="str">
        <f aca="false">TEXT(+'PLANTILLA PEDIDOS'!Q2676,0)</f>
        <v>1000113179</v>
      </c>
      <c r="E2672" s="1" t="str">
        <f aca="false">TEXT(+'PLANTILLA PEDIDOS'!R2676,0)</f>
        <v>50640325</v>
      </c>
      <c r="F2672" s="1" t="str">
        <f aca="false">+'PLANTILLA PEDIDOS'!S2676</f>
        <v>EGU077</v>
      </c>
      <c r="G2672" s="1" t="str">
        <f aca="false">TEXT(+'PLANTILLA PEDIDOS'!T2676,0)</f>
        <v>814190520</v>
      </c>
      <c r="H2672" s="1" t="n">
        <f aca="false">+'PLANTILLA PEDIDOS'!U2676</f>
        <v>0</v>
      </c>
      <c r="I2672" s="1" t="str">
        <f aca="false">TEXT(+'PLANTILLA PEDIDOS'!V2676,0)</f>
        <v/>
      </c>
      <c r="J2672" s="1" t="str">
        <f aca="false">+'PLANTILLA PEDIDOS'!W2676</f>
        <v/>
      </c>
    </row>
    <row r="2673" customFormat="false" ht="13.8" hidden="false" customHeight="false" outlineLevel="0" collapsed="false">
      <c r="A2673" s="22" t="n">
        <f aca="false">+'PLANTILLA PEDIDOS'!$S$1</f>
        <v>45630</v>
      </c>
      <c r="B2673" s="1" t="str">
        <f aca="false">MID(+'PLANTILLA PEDIDOS'!O2677,1,4)</f>
        <v>7711</v>
      </c>
      <c r="C2673" s="1" t="str">
        <f aca="false">+'PLANTILLA PEDIDOS'!P2677</f>
        <v>GARAY PALACIOS ADOLFO TEODORO</v>
      </c>
      <c r="D2673" s="1" t="str">
        <f aca="false">TEXT(+'PLANTILLA PEDIDOS'!Q2677,0)</f>
        <v>1000113179</v>
      </c>
      <c r="E2673" s="1" t="str">
        <f aca="false">TEXT(+'PLANTILLA PEDIDOS'!R2677,0)</f>
        <v>50640325</v>
      </c>
      <c r="F2673" s="1" t="str">
        <f aca="false">+'PLANTILLA PEDIDOS'!S2677</f>
        <v>EGU077</v>
      </c>
      <c r="G2673" s="1" t="str">
        <f aca="false">TEXT(+'PLANTILLA PEDIDOS'!T2677,0)</f>
        <v>814190520</v>
      </c>
      <c r="H2673" s="1" t="n">
        <f aca="false">+'PLANTILLA PEDIDOS'!U2677</f>
        <v>0</v>
      </c>
      <c r="I2673" s="1" t="str">
        <f aca="false">TEXT(+'PLANTILLA PEDIDOS'!V2677,0)</f>
        <v/>
      </c>
      <c r="J2673" s="1" t="str">
        <f aca="false">+'PLANTILLA PEDIDOS'!W2677</f>
        <v/>
      </c>
    </row>
    <row r="2674" customFormat="false" ht="13.8" hidden="false" customHeight="false" outlineLevel="0" collapsed="false">
      <c r="A2674" s="22" t="n">
        <f aca="false">+'PLANTILLA PEDIDOS'!$S$1</f>
        <v>45630</v>
      </c>
      <c r="B2674" s="1" t="str">
        <f aca="false">MID(+'PLANTILLA PEDIDOS'!O2678,1,4)</f>
        <v>7711</v>
      </c>
      <c r="C2674" s="1" t="str">
        <f aca="false">+'PLANTILLA PEDIDOS'!P2678</f>
        <v>GARAY PALACIOS ADOLFO TEODORO</v>
      </c>
      <c r="D2674" s="1" t="str">
        <f aca="false">TEXT(+'PLANTILLA PEDIDOS'!Q2678,0)</f>
        <v>1000113179</v>
      </c>
      <c r="E2674" s="1" t="str">
        <f aca="false">TEXT(+'PLANTILLA PEDIDOS'!R2678,0)</f>
        <v>50640325</v>
      </c>
      <c r="F2674" s="1" t="str">
        <f aca="false">+'PLANTILLA PEDIDOS'!S2678</f>
        <v>EGU077</v>
      </c>
      <c r="G2674" s="1" t="str">
        <f aca="false">TEXT(+'PLANTILLA PEDIDOS'!T2678,0)</f>
        <v>814190520</v>
      </c>
      <c r="H2674" s="1" t="n">
        <f aca="false">+'PLANTILLA PEDIDOS'!U2678</f>
        <v>0</v>
      </c>
      <c r="I2674" s="1" t="str">
        <f aca="false">TEXT(+'PLANTILLA PEDIDOS'!V2678,0)</f>
        <v/>
      </c>
      <c r="J2674" s="1" t="str">
        <f aca="false">+'PLANTILLA PEDIDOS'!W2678</f>
        <v/>
      </c>
    </row>
    <row r="2675" customFormat="false" ht="13.8" hidden="false" customHeight="false" outlineLevel="0" collapsed="false">
      <c r="A2675" s="22" t="n">
        <f aca="false">+'PLANTILLA PEDIDOS'!$S$1</f>
        <v>45630</v>
      </c>
      <c r="B2675" s="1" t="str">
        <f aca="false">MID(+'PLANTILLA PEDIDOS'!O2679,1,4)</f>
        <v>7711</v>
      </c>
      <c r="C2675" s="1" t="str">
        <f aca="false">+'PLANTILLA PEDIDOS'!P2679</f>
        <v>GARAY PALACIOS ADOLFO TEODORO</v>
      </c>
      <c r="D2675" s="1" t="str">
        <f aca="false">TEXT(+'PLANTILLA PEDIDOS'!Q2679,0)</f>
        <v>1000113179</v>
      </c>
      <c r="E2675" s="1" t="str">
        <f aca="false">TEXT(+'PLANTILLA PEDIDOS'!R2679,0)</f>
        <v>50640325</v>
      </c>
      <c r="F2675" s="1" t="str">
        <f aca="false">+'PLANTILLA PEDIDOS'!S2679</f>
        <v>EGU077</v>
      </c>
      <c r="G2675" s="1" t="str">
        <f aca="false">TEXT(+'PLANTILLA PEDIDOS'!T2679,0)</f>
        <v>814190520</v>
      </c>
      <c r="H2675" s="1" t="n">
        <f aca="false">+'PLANTILLA PEDIDOS'!U2679</f>
        <v>0</v>
      </c>
      <c r="I2675" s="1" t="str">
        <f aca="false">TEXT(+'PLANTILLA PEDIDOS'!V2679,0)</f>
        <v/>
      </c>
      <c r="J2675" s="1" t="str">
        <f aca="false">+'PLANTILLA PEDIDOS'!W2679</f>
        <v/>
      </c>
    </row>
    <row r="2676" customFormat="false" ht="13.8" hidden="false" customHeight="false" outlineLevel="0" collapsed="false">
      <c r="A2676" s="22" t="n">
        <f aca="false">+'PLANTILLA PEDIDOS'!$S$1</f>
        <v>45630</v>
      </c>
      <c r="B2676" s="1" t="str">
        <f aca="false">MID(+'PLANTILLA PEDIDOS'!O2680,1,4)</f>
        <v>7711</v>
      </c>
      <c r="C2676" s="1" t="str">
        <f aca="false">+'PLANTILLA PEDIDOS'!P2680</f>
        <v>GARAY PALACIOS ADOLFO TEODORO</v>
      </c>
      <c r="D2676" s="1" t="str">
        <f aca="false">TEXT(+'PLANTILLA PEDIDOS'!Q2680,0)</f>
        <v>1000113179</v>
      </c>
      <c r="E2676" s="1" t="str">
        <f aca="false">TEXT(+'PLANTILLA PEDIDOS'!R2680,0)</f>
        <v>50640325</v>
      </c>
      <c r="F2676" s="1" t="str">
        <f aca="false">+'PLANTILLA PEDIDOS'!S2680</f>
        <v>EGU077</v>
      </c>
      <c r="G2676" s="1" t="str">
        <f aca="false">TEXT(+'PLANTILLA PEDIDOS'!T2680,0)</f>
        <v>814190520</v>
      </c>
      <c r="H2676" s="1" t="n">
        <f aca="false">+'PLANTILLA PEDIDOS'!U2680</f>
        <v>0</v>
      </c>
      <c r="I2676" s="1" t="str">
        <f aca="false">TEXT(+'PLANTILLA PEDIDOS'!V2680,0)</f>
        <v/>
      </c>
      <c r="J2676" s="1" t="str">
        <f aca="false">+'PLANTILLA PEDIDOS'!W2680</f>
        <v/>
      </c>
    </row>
    <row r="2677" customFormat="false" ht="13.8" hidden="false" customHeight="false" outlineLevel="0" collapsed="false">
      <c r="A2677" s="22" t="n">
        <f aca="false">+'PLANTILLA PEDIDOS'!$S$1</f>
        <v>45630</v>
      </c>
      <c r="B2677" s="1" t="str">
        <f aca="false">MID(+'PLANTILLA PEDIDOS'!O2681,1,4)</f>
        <v>7711</v>
      </c>
      <c r="C2677" s="1" t="str">
        <f aca="false">+'PLANTILLA PEDIDOS'!P2681</f>
        <v>GARAY PALACIOS ADOLFO TEODORO</v>
      </c>
      <c r="D2677" s="1" t="str">
        <f aca="false">TEXT(+'PLANTILLA PEDIDOS'!Q2681,0)</f>
        <v>1000113179</v>
      </c>
      <c r="E2677" s="1" t="str">
        <f aca="false">TEXT(+'PLANTILLA PEDIDOS'!R2681,0)</f>
        <v>50640325</v>
      </c>
      <c r="F2677" s="1" t="str">
        <f aca="false">+'PLANTILLA PEDIDOS'!S2681</f>
        <v>EGU077</v>
      </c>
      <c r="G2677" s="1" t="str">
        <f aca="false">TEXT(+'PLANTILLA PEDIDOS'!T2681,0)</f>
        <v>814190520</v>
      </c>
      <c r="H2677" s="1" t="n">
        <f aca="false">+'PLANTILLA PEDIDOS'!U2681</f>
        <v>0</v>
      </c>
      <c r="I2677" s="1" t="str">
        <f aca="false">TEXT(+'PLANTILLA PEDIDOS'!V2681,0)</f>
        <v/>
      </c>
      <c r="J2677" s="1" t="str">
        <f aca="false">+'PLANTILLA PEDIDOS'!W2681</f>
        <v/>
      </c>
    </row>
    <row r="2678" customFormat="false" ht="13.8" hidden="false" customHeight="false" outlineLevel="0" collapsed="false">
      <c r="A2678" s="22" t="n">
        <f aca="false">+'PLANTILLA PEDIDOS'!$S$1</f>
        <v>45630</v>
      </c>
      <c r="B2678" s="1" t="str">
        <f aca="false">MID(+'PLANTILLA PEDIDOS'!O2682,1,4)</f>
        <v>7711</v>
      </c>
      <c r="C2678" s="1" t="str">
        <f aca="false">+'PLANTILLA PEDIDOS'!P2682</f>
        <v>GARAY PALACIOS ADOLFO TEODORO</v>
      </c>
      <c r="D2678" s="1" t="str">
        <f aca="false">TEXT(+'PLANTILLA PEDIDOS'!Q2682,0)</f>
        <v>1000113179</v>
      </c>
      <c r="E2678" s="1" t="str">
        <f aca="false">TEXT(+'PLANTILLA PEDIDOS'!R2682,0)</f>
        <v>50640325</v>
      </c>
      <c r="F2678" s="1" t="str">
        <f aca="false">+'PLANTILLA PEDIDOS'!S2682</f>
        <v>EGU077</v>
      </c>
      <c r="G2678" s="1" t="str">
        <f aca="false">TEXT(+'PLANTILLA PEDIDOS'!T2682,0)</f>
        <v>814190520</v>
      </c>
      <c r="H2678" s="1" t="n">
        <f aca="false">+'PLANTILLA PEDIDOS'!U2682</f>
        <v>1</v>
      </c>
      <c r="I2678" s="1" t="str">
        <f aca="false">TEXT(+'PLANTILLA PEDIDOS'!V2682,0)</f>
        <v>10830</v>
      </c>
      <c r="J2678" s="1" t="n">
        <f aca="false">+'PLANTILLA PEDIDOS'!W2682</f>
        <v>2</v>
      </c>
    </row>
    <row r="2679" customFormat="false" ht="13.8" hidden="false" customHeight="false" outlineLevel="0" collapsed="false">
      <c r="A2679" s="22" t="n">
        <f aca="false">+'PLANTILLA PEDIDOS'!$S$1</f>
        <v>45630</v>
      </c>
      <c r="B2679" s="1" t="str">
        <f aca="false">MID(+'PLANTILLA PEDIDOS'!O2683,1,4)</f>
        <v>7711</v>
      </c>
      <c r="C2679" s="1" t="str">
        <f aca="false">+'PLANTILLA PEDIDOS'!P2683</f>
        <v>GARAY PALACIOS ADOLFO TEODORO</v>
      </c>
      <c r="D2679" s="1" t="str">
        <f aca="false">TEXT(+'PLANTILLA PEDIDOS'!Q2683,0)</f>
        <v>1000113179</v>
      </c>
      <c r="E2679" s="1" t="str">
        <f aca="false">TEXT(+'PLANTILLA PEDIDOS'!R2683,0)</f>
        <v>50640325</v>
      </c>
      <c r="F2679" s="1" t="str">
        <f aca="false">+'PLANTILLA PEDIDOS'!S2683</f>
        <v>EGU077</v>
      </c>
      <c r="G2679" s="1" t="str">
        <f aca="false">TEXT(+'PLANTILLA PEDIDOS'!T2683,0)</f>
        <v>814190520</v>
      </c>
      <c r="H2679" s="1" t="n">
        <f aca="false">+'PLANTILLA PEDIDOS'!U2683</f>
        <v>1</v>
      </c>
      <c r="I2679" s="1" t="str">
        <f aca="false">TEXT(+'PLANTILLA PEDIDOS'!V2683,0)</f>
        <v>5771</v>
      </c>
      <c r="J2679" s="1" t="n">
        <f aca="false">+'PLANTILLA PEDIDOS'!W2683</f>
        <v>3</v>
      </c>
    </row>
    <row r="2680" customFormat="false" ht="13.8" hidden="false" customHeight="false" outlineLevel="0" collapsed="false">
      <c r="A2680" s="22" t="n">
        <f aca="false">+'PLANTILLA PEDIDOS'!$S$1</f>
        <v>45630</v>
      </c>
      <c r="B2680" s="1" t="str">
        <f aca="false">MID(+'PLANTILLA PEDIDOS'!O2684,1,4)</f>
        <v>7711</v>
      </c>
      <c r="C2680" s="1" t="str">
        <f aca="false">+'PLANTILLA PEDIDOS'!P2684</f>
        <v>GARAY PALACIOS ADOLFO TEODORO</v>
      </c>
      <c r="D2680" s="1" t="str">
        <f aca="false">TEXT(+'PLANTILLA PEDIDOS'!Q2684,0)</f>
        <v>1000113179</v>
      </c>
      <c r="E2680" s="1" t="str">
        <f aca="false">TEXT(+'PLANTILLA PEDIDOS'!R2684,0)</f>
        <v>50640325</v>
      </c>
      <c r="F2680" s="1" t="str">
        <f aca="false">+'PLANTILLA PEDIDOS'!S2684</f>
        <v>EGU077</v>
      </c>
      <c r="G2680" s="1" t="str">
        <f aca="false">TEXT(+'PLANTILLA PEDIDOS'!T2684,0)</f>
        <v>814190520</v>
      </c>
      <c r="H2680" s="1" t="n">
        <f aca="false">+'PLANTILLA PEDIDOS'!U2684</f>
        <v>1</v>
      </c>
      <c r="I2680" s="1" t="str">
        <f aca="false">TEXT(+'PLANTILLA PEDIDOS'!V2684,0)</f>
        <v>5731</v>
      </c>
      <c r="J2680" s="1" t="n">
        <f aca="false">+'PLANTILLA PEDIDOS'!W2684</f>
        <v>4</v>
      </c>
    </row>
    <row r="2681" customFormat="false" ht="13.8" hidden="false" customHeight="false" outlineLevel="0" collapsed="false">
      <c r="A2681" s="22" t="n">
        <f aca="false">+'PLANTILLA PEDIDOS'!$S$1</f>
        <v>45630</v>
      </c>
      <c r="B2681" s="1" t="str">
        <f aca="false">MID(+'PLANTILLA PEDIDOS'!O2685,1,4)</f>
        <v>7711</v>
      </c>
      <c r="C2681" s="1" t="str">
        <f aca="false">+'PLANTILLA PEDIDOS'!P2685</f>
        <v>GARAY PALACIOS ADOLFO TEODORO</v>
      </c>
      <c r="D2681" s="1" t="str">
        <f aca="false">TEXT(+'PLANTILLA PEDIDOS'!Q2685,0)</f>
        <v>1000113179</v>
      </c>
      <c r="E2681" s="1" t="str">
        <f aca="false">TEXT(+'PLANTILLA PEDIDOS'!R2685,0)</f>
        <v>50640325</v>
      </c>
      <c r="F2681" s="1" t="str">
        <f aca="false">+'PLANTILLA PEDIDOS'!S2685</f>
        <v>EGU077</v>
      </c>
      <c r="G2681" s="1" t="str">
        <f aca="false">TEXT(+'PLANTILLA PEDIDOS'!T2685,0)</f>
        <v>814190520</v>
      </c>
      <c r="H2681" s="1" t="n">
        <f aca="false">+'PLANTILLA PEDIDOS'!U2685</f>
        <v>1</v>
      </c>
      <c r="I2681" s="1" t="str">
        <f aca="false">TEXT(+'PLANTILLA PEDIDOS'!V2685,0)</f>
        <v>11175</v>
      </c>
      <c r="J2681" s="1" t="n">
        <f aca="false">+'PLANTILLA PEDIDOS'!W2685</f>
        <v>5</v>
      </c>
    </row>
    <row r="2682" customFormat="false" ht="13.8" hidden="false" customHeight="false" outlineLevel="0" collapsed="false">
      <c r="A2682" s="22" t="n">
        <f aca="false">+'PLANTILLA PEDIDOS'!$S$1</f>
        <v>45630</v>
      </c>
      <c r="B2682" s="1" t="str">
        <f aca="false">MID(+'PLANTILLA PEDIDOS'!O2686,1,4)</f>
        <v>7711</v>
      </c>
      <c r="C2682" s="1" t="str">
        <f aca="false">+'PLANTILLA PEDIDOS'!P2686</f>
        <v>GARAY PALACIOS ADOLFO TEODORO</v>
      </c>
      <c r="D2682" s="1" t="str">
        <f aca="false">TEXT(+'PLANTILLA PEDIDOS'!Q2686,0)</f>
        <v>1000113179</v>
      </c>
      <c r="E2682" s="1" t="str">
        <f aca="false">TEXT(+'PLANTILLA PEDIDOS'!R2686,0)</f>
        <v>50640325</v>
      </c>
      <c r="F2682" s="1" t="str">
        <f aca="false">+'PLANTILLA PEDIDOS'!S2686</f>
        <v>EGU077</v>
      </c>
      <c r="G2682" s="1" t="str">
        <f aca="false">TEXT(+'PLANTILLA PEDIDOS'!T2686,0)</f>
        <v>814190520</v>
      </c>
      <c r="H2682" s="1" t="n">
        <f aca="false">+'PLANTILLA PEDIDOS'!U2686</f>
        <v>1</v>
      </c>
      <c r="I2682" s="1" t="str">
        <f aca="false">TEXT(+'PLANTILLA PEDIDOS'!V2686,0)</f>
        <v>11177</v>
      </c>
      <c r="J2682" s="1" t="n">
        <f aca="false">+'PLANTILLA PEDIDOS'!W2686</f>
        <v>5</v>
      </c>
    </row>
    <row r="2683" customFormat="false" ht="13.8" hidden="false" customHeight="false" outlineLevel="0" collapsed="false">
      <c r="A2683" s="22" t="n">
        <f aca="false">+'PLANTILLA PEDIDOS'!$S$1</f>
        <v>45630</v>
      </c>
      <c r="B2683" s="1" t="str">
        <f aca="false">MID(+'PLANTILLA PEDIDOS'!O2687,1,4)</f>
        <v>7711</v>
      </c>
      <c r="C2683" s="1" t="str">
        <f aca="false">+'PLANTILLA PEDIDOS'!P2687</f>
        <v>GARAY PALACIOS ADOLFO TEODORO</v>
      </c>
      <c r="D2683" s="1" t="str">
        <f aca="false">TEXT(+'PLANTILLA PEDIDOS'!Q2687,0)</f>
        <v>1000113179</v>
      </c>
      <c r="E2683" s="1" t="str">
        <f aca="false">TEXT(+'PLANTILLA PEDIDOS'!R2687,0)</f>
        <v>50640325</v>
      </c>
      <c r="F2683" s="1" t="str">
        <f aca="false">+'PLANTILLA PEDIDOS'!S2687</f>
        <v>EGU077</v>
      </c>
      <c r="G2683" s="1" t="str">
        <f aca="false">TEXT(+'PLANTILLA PEDIDOS'!T2687,0)</f>
        <v>814190520</v>
      </c>
      <c r="H2683" s="1" t="n">
        <f aca="false">+'PLANTILLA PEDIDOS'!U2687</f>
        <v>0</v>
      </c>
      <c r="I2683" s="1" t="str">
        <f aca="false">TEXT(+'PLANTILLA PEDIDOS'!V2687,0)</f>
        <v/>
      </c>
      <c r="J2683" s="1" t="str">
        <f aca="false">+'PLANTILLA PEDIDOS'!W2687</f>
        <v/>
      </c>
    </row>
    <row r="2684" customFormat="false" ht="13.8" hidden="false" customHeight="false" outlineLevel="0" collapsed="false">
      <c r="A2684" s="22" t="n">
        <f aca="false">+'PLANTILLA PEDIDOS'!$S$1</f>
        <v>45630</v>
      </c>
      <c r="B2684" s="1" t="str">
        <f aca="false">MID(+'PLANTILLA PEDIDOS'!O2688,1,4)</f>
        <v>7711</v>
      </c>
      <c r="C2684" s="1" t="str">
        <f aca="false">+'PLANTILLA PEDIDOS'!P2688</f>
        <v>GARAY PALACIOS ADOLFO TEODORO</v>
      </c>
      <c r="D2684" s="1" t="str">
        <f aca="false">TEXT(+'PLANTILLA PEDIDOS'!Q2688,0)</f>
        <v>1000113179</v>
      </c>
      <c r="E2684" s="1" t="str">
        <f aca="false">TEXT(+'PLANTILLA PEDIDOS'!R2688,0)</f>
        <v>50640325</v>
      </c>
      <c r="F2684" s="1" t="str">
        <f aca="false">+'PLANTILLA PEDIDOS'!S2688</f>
        <v>EGU077</v>
      </c>
      <c r="G2684" s="1" t="str">
        <f aca="false">TEXT(+'PLANTILLA PEDIDOS'!T2688,0)</f>
        <v>814190520</v>
      </c>
      <c r="H2684" s="1" t="n">
        <f aca="false">+'PLANTILLA PEDIDOS'!U2688</f>
        <v>0</v>
      </c>
      <c r="I2684" s="1" t="str">
        <f aca="false">TEXT(+'PLANTILLA PEDIDOS'!V2688,0)</f>
        <v/>
      </c>
      <c r="J2684" s="1" t="str">
        <f aca="false">+'PLANTILLA PEDIDOS'!W2688</f>
        <v/>
      </c>
    </row>
    <row r="2685" customFormat="false" ht="13.8" hidden="false" customHeight="false" outlineLevel="0" collapsed="false">
      <c r="A2685" s="22" t="n">
        <f aca="false">+'PLANTILLA PEDIDOS'!$S$1</f>
        <v>45630</v>
      </c>
      <c r="B2685" s="1" t="str">
        <f aca="false">MID(+'PLANTILLA PEDIDOS'!O2689,1,4)</f>
        <v>7711</v>
      </c>
      <c r="C2685" s="1" t="str">
        <f aca="false">+'PLANTILLA PEDIDOS'!P2689</f>
        <v>GARAY PALACIOS ADOLFO TEODORO</v>
      </c>
      <c r="D2685" s="1" t="str">
        <f aca="false">TEXT(+'PLANTILLA PEDIDOS'!Q2689,0)</f>
        <v>1000113179</v>
      </c>
      <c r="E2685" s="1" t="str">
        <f aca="false">TEXT(+'PLANTILLA PEDIDOS'!R2689,0)</f>
        <v>50640325</v>
      </c>
      <c r="F2685" s="1" t="str">
        <f aca="false">+'PLANTILLA PEDIDOS'!S2689</f>
        <v>EGU077</v>
      </c>
      <c r="G2685" s="1" t="str">
        <f aca="false">TEXT(+'PLANTILLA PEDIDOS'!T2689,0)</f>
        <v>814190520</v>
      </c>
      <c r="H2685" s="1" t="n">
        <f aca="false">+'PLANTILLA PEDIDOS'!U2689</f>
        <v>0</v>
      </c>
      <c r="I2685" s="1" t="str">
        <f aca="false">TEXT(+'PLANTILLA PEDIDOS'!V2689,0)</f>
        <v/>
      </c>
      <c r="J2685" s="1" t="str">
        <f aca="false">+'PLANTILLA PEDIDOS'!W2689</f>
        <v/>
      </c>
    </row>
    <row r="2686" customFormat="false" ht="13.8" hidden="false" customHeight="false" outlineLevel="0" collapsed="false">
      <c r="A2686" s="22" t="n">
        <f aca="false">+'PLANTILLA PEDIDOS'!$S$1</f>
        <v>45630</v>
      </c>
      <c r="B2686" s="1" t="str">
        <f aca="false">MID(+'PLANTILLA PEDIDOS'!O2690,1,4)</f>
        <v>7711</v>
      </c>
      <c r="C2686" s="1" t="str">
        <f aca="false">+'PLANTILLA PEDIDOS'!P2690</f>
        <v>GARAY PALACIOS ADOLFO TEODORO</v>
      </c>
      <c r="D2686" s="1" t="str">
        <f aca="false">TEXT(+'PLANTILLA PEDIDOS'!Q2690,0)</f>
        <v>1000113179</v>
      </c>
      <c r="E2686" s="1" t="str">
        <f aca="false">TEXT(+'PLANTILLA PEDIDOS'!R2690,0)</f>
        <v>50640325</v>
      </c>
      <c r="F2686" s="1" t="str">
        <f aca="false">+'PLANTILLA PEDIDOS'!S2690</f>
        <v>EGU077</v>
      </c>
      <c r="G2686" s="1" t="str">
        <f aca="false">TEXT(+'PLANTILLA PEDIDOS'!T2690,0)</f>
        <v>814190520</v>
      </c>
      <c r="H2686" s="1" t="n">
        <f aca="false">+'PLANTILLA PEDIDOS'!U2690</f>
        <v>0</v>
      </c>
      <c r="I2686" s="1" t="str">
        <f aca="false">TEXT(+'PLANTILLA PEDIDOS'!V2690,0)</f>
        <v/>
      </c>
      <c r="J2686" s="1" t="str">
        <f aca="false">+'PLANTILLA PEDIDOS'!W2690</f>
        <v/>
      </c>
    </row>
    <row r="2687" customFormat="false" ht="13.8" hidden="false" customHeight="false" outlineLevel="0" collapsed="false">
      <c r="A2687" s="22" t="n">
        <f aca="false">+'PLANTILLA PEDIDOS'!$S$1</f>
        <v>45630</v>
      </c>
      <c r="B2687" s="1" t="str">
        <f aca="false">MID(+'PLANTILLA PEDIDOS'!O2691,1,4)</f>
        <v>7711</v>
      </c>
      <c r="C2687" s="1" t="str">
        <f aca="false">+'PLANTILLA PEDIDOS'!P2691</f>
        <v>GARAY PALACIOS ADOLFO TEODORO</v>
      </c>
      <c r="D2687" s="1" t="str">
        <f aca="false">TEXT(+'PLANTILLA PEDIDOS'!Q2691,0)</f>
        <v>1000113179</v>
      </c>
      <c r="E2687" s="1" t="str">
        <f aca="false">TEXT(+'PLANTILLA PEDIDOS'!R2691,0)</f>
        <v>50640325</v>
      </c>
      <c r="F2687" s="1" t="str">
        <f aca="false">+'PLANTILLA PEDIDOS'!S2691</f>
        <v>EGU077</v>
      </c>
      <c r="G2687" s="1" t="str">
        <f aca="false">TEXT(+'PLANTILLA PEDIDOS'!T2691,0)</f>
        <v>814190520</v>
      </c>
      <c r="H2687" s="1" t="n">
        <f aca="false">+'PLANTILLA PEDIDOS'!U2691</f>
        <v>0</v>
      </c>
      <c r="I2687" s="1" t="str">
        <f aca="false">TEXT(+'PLANTILLA PEDIDOS'!V2691,0)</f>
        <v/>
      </c>
      <c r="J2687" s="1" t="str">
        <f aca="false">+'PLANTILLA PEDIDOS'!W2691</f>
        <v/>
      </c>
    </row>
    <row r="2688" customFormat="false" ht="13.8" hidden="false" customHeight="false" outlineLevel="0" collapsed="false">
      <c r="A2688" s="22" t="n">
        <f aca="false">+'PLANTILLA PEDIDOS'!$S$1</f>
        <v>45630</v>
      </c>
      <c r="B2688" s="1" t="str">
        <f aca="false">MID(+'PLANTILLA PEDIDOS'!O2692,1,4)</f>
        <v>7711</v>
      </c>
      <c r="C2688" s="1" t="str">
        <f aca="false">+'PLANTILLA PEDIDOS'!P2692</f>
        <v>GARAY PALACIOS ADOLFO TEODORO</v>
      </c>
      <c r="D2688" s="1" t="str">
        <f aca="false">TEXT(+'PLANTILLA PEDIDOS'!Q2692,0)</f>
        <v>1000113179</v>
      </c>
      <c r="E2688" s="1" t="str">
        <f aca="false">TEXT(+'PLANTILLA PEDIDOS'!R2692,0)</f>
        <v>50640325</v>
      </c>
      <c r="F2688" s="1" t="str">
        <f aca="false">+'PLANTILLA PEDIDOS'!S2692</f>
        <v>EGU077</v>
      </c>
      <c r="G2688" s="1" t="str">
        <f aca="false">TEXT(+'PLANTILLA PEDIDOS'!T2692,0)</f>
        <v>814190520</v>
      </c>
      <c r="H2688" s="1" t="n">
        <f aca="false">+'PLANTILLA PEDIDOS'!U2692</f>
        <v>0</v>
      </c>
      <c r="I2688" s="1" t="str">
        <f aca="false">TEXT(+'PLANTILLA PEDIDOS'!V2692,0)</f>
        <v/>
      </c>
      <c r="J2688" s="1" t="str">
        <f aca="false">+'PLANTILLA PEDIDOS'!W2692</f>
        <v/>
      </c>
    </row>
    <row r="2689" customFormat="false" ht="13.8" hidden="false" customHeight="false" outlineLevel="0" collapsed="false">
      <c r="A2689" s="22" t="n">
        <f aca="false">+'PLANTILLA PEDIDOS'!$S$1</f>
        <v>45630</v>
      </c>
      <c r="B2689" s="1" t="str">
        <f aca="false">MID(+'PLANTILLA PEDIDOS'!O2693,1,4)</f>
        <v>7711</v>
      </c>
      <c r="C2689" s="1" t="str">
        <f aca="false">+'PLANTILLA PEDIDOS'!P2693</f>
        <v>GARAY PALACIOS ADOLFO TEODORO</v>
      </c>
      <c r="D2689" s="1" t="str">
        <f aca="false">TEXT(+'PLANTILLA PEDIDOS'!Q2693,0)</f>
        <v>1000113179</v>
      </c>
      <c r="E2689" s="1" t="str">
        <f aca="false">TEXT(+'PLANTILLA PEDIDOS'!R2693,0)</f>
        <v>50640325</v>
      </c>
      <c r="F2689" s="1" t="str">
        <f aca="false">+'PLANTILLA PEDIDOS'!S2693</f>
        <v>EGU077</v>
      </c>
      <c r="G2689" s="1" t="str">
        <f aca="false">TEXT(+'PLANTILLA PEDIDOS'!T2693,0)</f>
        <v>814190520</v>
      </c>
      <c r="H2689" s="1" t="n">
        <f aca="false">+'PLANTILLA PEDIDOS'!U2693</f>
        <v>0</v>
      </c>
      <c r="I2689" s="1" t="str">
        <f aca="false">TEXT(+'PLANTILLA PEDIDOS'!V2693,0)</f>
        <v/>
      </c>
      <c r="J2689" s="1" t="str">
        <f aca="false">+'PLANTILLA PEDIDOS'!W2693</f>
        <v/>
      </c>
    </row>
    <row r="2690" customFormat="false" ht="13.8" hidden="false" customHeight="false" outlineLevel="0" collapsed="false">
      <c r="A2690" s="22" t="n">
        <f aca="false">+'PLANTILLA PEDIDOS'!$S$1</f>
        <v>45630</v>
      </c>
      <c r="B2690" s="1" t="str">
        <f aca="false">MID(+'PLANTILLA PEDIDOS'!O2694,1,4)</f>
        <v>7711</v>
      </c>
      <c r="C2690" s="1" t="str">
        <f aca="false">+'PLANTILLA PEDIDOS'!P2694</f>
        <v>GARAY PALACIOS ADOLFO TEODORO</v>
      </c>
      <c r="D2690" s="1" t="str">
        <f aca="false">TEXT(+'PLANTILLA PEDIDOS'!Q2694,0)</f>
        <v>1000113179</v>
      </c>
      <c r="E2690" s="1" t="str">
        <f aca="false">TEXT(+'PLANTILLA PEDIDOS'!R2694,0)</f>
        <v>50640325</v>
      </c>
      <c r="F2690" s="1" t="str">
        <f aca="false">+'PLANTILLA PEDIDOS'!S2694</f>
        <v>EGU077</v>
      </c>
      <c r="G2690" s="1" t="str">
        <f aca="false">TEXT(+'PLANTILLA PEDIDOS'!T2694,0)</f>
        <v>814190520</v>
      </c>
      <c r="H2690" s="1" t="n">
        <f aca="false">+'PLANTILLA PEDIDOS'!U2694</f>
        <v>0</v>
      </c>
      <c r="I2690" s="1" t="str">
        <f aca="false">TEXT(+'PLANTILLA PEDIDOS'!V2694,0)</f>
        <v/>
      </c>
      <c r="J2690" s="1" t="str">
        <f aca="false">+'PLANTILLA PEDIDOS'!W2694</f>
        <v/>
      </c>
    </row>
    <row r="2691" customFormat="false" ht="13.8" hidden="false" customHeight="false" outlineLevel="0" collapsed="false">
      <c r="A2691" s="22" t="n">
        <f aca="false">+'PLANTILLA PEDIDOS'!$S$1</f>
        <v>45630</v>
      </c>
      <c r="B2691" s="1" t="str">
        <f aca="false">MID(+'PLANTILLA PEDIDOS'!O2695,1,4)</f>
        <v>7711</v>
      </c>
      <c r="C2691" s="1" t="str">
        <f aca="false">+'PLANTILLA PEDIDOS'!P2695</f>
        <v>GARAY PALACIOS ADOLFO TEODORO</v>
      </c>
      <c r="D2691" s="1" t="str">
        <f aca="false">TEXT(+'PLANTILLA PEDIDOS'!Q2695,0)</f>
        <v>1000113179</v>
      </c>
      <c r="E2691" s="1" t="str">
        <f aca="false">TEXT(+'PLANTILLA PEDIDOS'!R2695,0)</f>
        <v>50640325</v>
      </c>
      <c r="F2691" s="1" t="str">
        <f aca="false">+'PLANTILLA PEDIDOS'!S2695</f>
        <v>EGU077</v>
      </c>
      <c r="G2691" s="1" t="str">
        <f aca="false">TEXT(+'PLANTILLA PEDIDOS'!T2695,0)</f>
        <v>814190520</v>
      </c>
      <c r="H2691" s="1" t="n">
        <f aca="false">+'PLANTILLA PEDIDOS'!U2695</f>
        <v>0</v>
      </c>
      <c r="I2691" s="1" t="str">
        <f aca="false">TEXT(+'PLANTILLA PEDIDOS'!V2695,0)</f>
        <v/>
      </c>
      <c r="J2691" s="1" t="str">
        <f aca="false">+'PLANTILLA PEDIDOS'!W2695</f>
        <v/>
      </c>
    </row>
    <row r="2692" customFormat="false" ht="13.8" hidden="false" customHeight="false" outlineLevel="0" collapsed="false">
      <c r="A2692" s="22" t="n">
        <f aca="false">+'PLANTILLA PEDIDOS'!$S$1</f>
        <v>45630</v>
      </c>
      <c r="B2692" s="1" t="str">
        <f aca="false">MID(+'PLANTILLA PEDIDOS'!O2696,1,4)</f>
        <v>7711</v>
      </c>
      <c r="C2692" s="1" t="str">
        <f aca="false">+'PLANTILLA PEDIDOS'!P2696</f>
        <v>GARAY PALACIOS ADOLFO TEODORO</v>
      </c>
      <c r="D2692" s="1" t="str">
        <f aca="false">TEXT(+'PLANTILLA PEDIDOS'!Q2696,0)</f>
        <v>1000113179</v>
      </c>
      <c r="E2692" s="1" t="str">
        <f aca="false">TEXT(+'PLANTILLA PEDIDOS'!R2696,0)</f>
        <v>50640325</v>
      </c>
      <c r="F2692" s="1" t="str">
        <f aca="false">+'PLANTILLA PEDIDOS'!S2696</f>
        <v>EGU077</v>
      </c>
      <c r="G2692" s="1" t="str">
        <f aca="false">TEXT(+'PLANTILLA PEDIDOS'!T2696,0)</f>
        <v>814190520</v>
      </c>
      <c r="H2692" s="1" t="n">
        <f aca="false">+'PLANTILLA PEDIDOS'!U2696</f>
        <v>0</v>
      </c>
      <c r="I2692" s="1" t="str">
        <f aca="false">TEXT(+'PLANTILLA PEDIDOS'!V2696,0)</f>
        <v/>
      </c>
      <c r="J2692" s="1" t="str">
        <f aca="false">+'PLANTILLA PEDIDOS'!W2696</f>
        <v/>
      </c>
    </row>
    <row r="2693" customFormat="false" ht="13.8" hidden="false" customHeight="false" outlineLevel="0" collapsed="false">
      <c r="A2693" s="22" t="n">
        <f aca="false">+'PLANTILLA PEDIDOS'!$S$1</f>
        <v>45630</v>
      </c>
      <c r="B2693" s="1" t="str">
        <f aca="false">MID(+'PLANTILLA PEDIDOS'!O2697,1,4)</f>
        <v>7711</v>
      </c>
      <c r="C2693" s="1" t="str">
        <f aca="false">+'PLANTILLA PEDIDOS'!P2697</f>
        <v>GARAY PALACIOS ADOLFO TEODORO</v>
      </c>
      <c r="D2693" s="1" t="str">
        <f aca="false">TEXT(+'PLANTILLA PEDIDOS'!Q2697,0)</f>
        <v>1000113179</v>
      </c>
      <c r="E2693" s="1" t="str">
        <f aca="false">TEXT(+'PLANTILLA PEDIDOS'!R2697,0)</f>
        <v>50640325</v>
      </c>
      <c r="F2693" s="1" t="str">
        <f aca="false">+'PLANTILLA PEDIDOS'!S2697</f>
        <v>EGU077</v>
      </c>
      <c r="G2693" s="1" t="str">
        <f aca="false">TEXT(+'PLANTILLA PEDIDOS'!T2697,0)</f>
        <v>814190520</v>
      </c>
      <c r="H2693" s="1" t="n">
        <f aca="false">+'PLANTILLA PEDIDOS'!U2697</f>
        <v>0</v>
      </c>
      <c r="I2693" s="1" t="str">
        <f aca="false">TEXT(+'PLANTILLA PEDIDOS'!V2697,0)</f>
        <v/>
      </c>
      <c r="J2693" s="1" t="str">
        <f aca="false">+'PLANTILLA PEDIDOS'!W2697</f>
        <v/>
      </c>
    </row>
    <row r="2694" customFormat="false" ht="13.8" hidden="false" customHeight="false" outlineLevel="0" collapsed="false">
      <c r="A2694" s="22" t="n">
        <f aca="false">+'PLANTILLA PEDIDOS'!$S$1</f>
        <v>45630</v>
      </c>
      <c r="B2694" s="1" t="str">
        <f aca="false">MID(+'PLANTILLA PEDIDOS'!O2698,1,4)</f>
        <v>7711</v>
      </c>
      <c r="C2694" s="1" t="str">
        <f aca="false">+'PLANTILLA PEDIDOS'!P2698</f>
        <v>GARAY PALACIOS ADOLFO TEODORO</v>
      </c>
      <c r="D2694" s="1" t="str">
        <f aca="false">TEXT(+'PLANTILLA PEDIDOS'!Q2698,0)</f>
        <v>1000113179</v>
      </c>
      <c r="E2694" s="1" t="str">
        <f aca="false">TEXT(+'PLANTILLA PEDIDOS'!R2698,0)</f>
        <v>50640325</v>
      </c>
      <c r="F2694" s="1" t="str">
        <f aca="false">+'PLANTILLA PEDIDOS'!S2698</f>
        <v>EGU077</v>
      </c>
      <c r="G2694" s="1" t="str">
        <f aca="false">TEXT(+'PLANTILLA PEDIDOS'!T2698,0)</f>
        <v>814190520</v>
      </c>
      <c r="H2694" s="1" t="n">
        <f aca="false">+'PLANTILLA PEDIDOS'!U2698</f>
        <v>0</v>
      </c>
      <c r="I2694" s="1" t="str">
        <f aca="false">TEXT(+'PLANTILLA PEDIDOS'!V2698,0)</f>
        <v/>
      </c>
      <c r="J2694" s="1" t="str">
        <f aca="false">+'PLANTILLA PEDIDOS'!W2698</f>
        <v/>
      </c>
    </row>
    <row r="2695" customFormat="false" ht="13.8" hidden="false" customHeight="false" outlineLevel="0" collapsed="false">
      <c r="A2695" s="22" t="n">
        <f aca="false">+'PLANTILLA PEDIDOS'!$S$1</f>
        <v>45630</v>
      </c>
      <c r="B2695" s="1" t="str">
        <f aca="false">MID(+'PLANTILLA PEDIDOS'!O2699,1,4)</f>
        <v>7711</v>
      </c>
      <c r="C2695" s="1" t="str">
        <f aca="false">+'PLANTILLA PEDIDOS'!P2699</f>
        <v>GARAY PALACIOS ADOLFO TEODORO</v>
      </c>
      <c r="D2695" s="1" t="str">
        <f aca="false">TEXT(+'PLANTILLA PEDIDOS'!Q2699,0)</f>
        <v>1000113179</v>
      </c>
      <c r="E2695" s="1" t="str">
        <f aca="false">TEXT(+'PLANTILLA PEDIDOS'!R2699,0)</f>
        <v>50640325</v>
      </c>
      <c r="F2695" s="1" t="str">
        <f aca="false">+'PLANTILLA PEDIDOS'!S2699</f>
        <v>EGU077</v>
      </c>
      <c r="G2695" s="1" t="str">
        <f aca="false">TEXT(+'PLANTILLA PEDIDOS'!T2699,0)</f>
        <v>814190520</v>
      </c>
      <c r="H2695" s="1" t="n">
        <f aca="false">+'PLANTILLA PEDIDOS'!U2699</f>
        <v>0</v>
      </c>
      <c r="I2695" s="1" t="str">
        <f aca="false">TEXT(+'PLANTILLA PEDIDOS'!V2699,0)</f>
        <v/>
      </c>
      <c r="J2695" s="1" t="str">
        <f aca="false">+'PLANTILLA PEDIDOS'!W2699</f>
        <v/>
      </c>
    </row>
    <row r="2696" customFormat="false" ht="13.8" hidden="false" customHeight="false" outlineLevel="0" collapsed="false">
      <c r="A2696" s="22" t="n">
        <f aca="false">+'PLANTILLA PEDIDOS'!$S$1</f>
        <v>45630</v>
      </c>
      <c r="B2696" s="1" t="str">
        <f aca="false">MID(+'PLANTILLA PEDIDOS'!O2700,1,4)</f>
        <v>7711</v>
      </c>
      <c r="C2696" s="1" t="str">
        <f aca="false">+'PLANTILLA PEDIDOS'!P2700</f>
        <v>GARAY PALACIOS ADOLFO TEODORO</v>
      </c>
      <c r="D2696" s="1" t="str">
        <f aca="false">TEXT(+'PLANTILLA PEDIDOS'!Q2700,0)</f>
        <v>1000113179</v>
      </c>
      <c r="E2696" s="1" t="str">
        <f aca="false">TEXT(+'PLANTILLA PEDIDOS'!R2700,0)</f>
        <v>50640325</v>
      </c>
      <c r="F2696" s="1" t="str">
        <f aca="false">+'PLANTILLA PEDIDOS'!S2700</f>
        <v>EGU077</v>
      </c>
      <c r="G2696" s="1" t="str">
        <f aca="false">TEXT(+'PLANTILLA PEDIDOS'!T2700,0)</f>
        <v>814190520</v>
      </c>
      <c r="H2696" s="1" t="n">
        <f aca="false">+'PLANTILLA PEDIDOS'!U2700</f>
        <v>0</v>
      </c>
      <c r="I2696" s="1" t="str">
        <f aca="false">TEXT(+'PLANTILLA PEDIDOS'!V2700,0)</f>
        <v/>
      </c>
      <c r="J2696" s="1" t="str">
        <f aca="false">+'PLANTILLA PEDIDOS'!W2700</f>
        <v/>
      </c>
    </row>
    <row r="2697" customFormat="false" ht="13.8" hidden="false" customHeight="false" outlineLevel="0" collapsed="false">
      <c r="A2697" s="22" t="n">
        <f aca="false">+'PLANTILLA PEDIDOS'!$S$1</f>
        <v>45630</v>
      </c>
      <c r="B2697" s="1" t="str">
        <f aca="false">MID(+'PLANTILLA PEDIDOS'!O2701,1,4)</f>
        <v>7711</v>
      </c>
      <c r="C2697" s="1" t="str">
        <f aca="false">+'PLANTILLA PEDIDOS'!P2701</f>
        <v>GARAY PALACIOS ADOLFO TEODORO</v>
      </c>
      <c r="D2697" s="1" t="str">
        <f aca="false">TEXT(+'PLANTILLA PEDIDOS'!Q2701,0)</f>
        <v>1000113179</v>
      </c>
      <c r="E2697" s="1" t="str">
        <f aca="false">TEXT(+'PLANTILLA PEDIDOS'!R2701,0)</f>
        <v>50640325</v>
      </c>
      <c r="F2697" s="1" t="str">
        <f aca="false">+'PLANTILLA PEDIDOS'!S2701</f>
        <v>EGU077</v>
      </c>
      <c r="G2697" s="1" t="str">
        <f aca="false">TEXT(+'PLANTILLA PEDIDOS'!T2701,0)</f>
        <v>814190520</v>
      </c>
      <c r="H2697" s="1" t="n">
        <f aca="false">+'PLANTILLA PEDIDOS'!U2701</f>
        <v>0</v>
      </c>
      <c r="I2697" s="1" t="str">
        <f aca="false">TEXT(+'PLANTILLA PEDIDOS'!V2701,0)</f>
        <v/>
      </c>
      <c r="J2697" s="1" t="str">
        <f aca="false">+'PLANTILLA PEDIDOS'!W2701</f>
        <v/>
      </c>
    </row>
    <row r="2698" customFormat="false" ht="13.8" hidden="false" customHeight="false" outlineLevel="0" collapsed="false">
      <c r="A2698" s="22" t="n">
        <f aca="false">+'PLANTILLA PEDIDOS'!$S$1</f>
        <v>45630</v>
      </c>
      <c r="B2698" s="1" t="str">
        <f aca="false">MID(+'PLANTILLA PEDIDOS'!O2702,1,4)</f>
        <v>7711</v>
      </c>
      <c r="C2698" s="1" t="str">
        <f aca="false">+'PLANTILLA PEDIDOS'!P2702</f>
        <v>GARAY PALACIOS ADOLFO TEODORO</v>
      </c>
      <c r="D2698" s="1" t="str">
        <f aca="false">TEXT(+'PLANTILLA PEDIDOS'!Q2702,0)</f>
        <v>1000113179</v>
      </c>
      <c r="E2698" s="1" t="str">
        <f aca="false">TEXT(+'PLANTILLA PEDIDOS'!R2702,0)</f>
        <v>50640325</v>
      </c>
      <c r="F2698" s="1" t="str">
        <f aca="false">+'PLANTILLA PEDIDOS'!S2702</f>
        <v>EGU077</v>
      </c>
      <c r="G2698" s="1" t="str">
        <f aca="false">TEXT(+'PLANTILLA PEDIDOS'!T2702,0)</f>
        <v>814190520</v>
      </c>
      <c r="H2698" s="1" t="n">
        <f aca="false">+'PLANTILLA PEDIDOS'!U2702</f>
        <v>0</v>
      </c>
      <c r="I2698" s="1" t="str">
        <f aca="false">TEXT(+'PLANTILLA PEDIDOS'!V2702,0)</f>
        <v/>
      </c>
      <c r="J2698" s="1" t="str">
        <f aca="false">+'PLANTILLA PEDIDOS'!W2702</f>
        <v/>
      </c>
    </row>
    <row r="2699" customFormat="false" ht="13.8" hidden="false" customHeight="false" outlineLevel="0" collapsed="false">
      <c r="A2699" s="22" t="n">
        <f aca="false">+'PLANTILLA PEDIDOS'!$S$1</f>
        <v>45630</v>
      </c>
      <c r="B2699" s="1" t="str">
        <f aca="false">MID(+'PLANTILLA PEDIDOS'!O2703,1,4)</f>
        <v>7711</v>
      </c>
      <c r="C2699" s="1" t="str">
        <f aca="false">+'PLANTILLA PEDIDOS'!P2703</f>
        <v>GARAY PALACIOS ADOLFO TEODORO</v>
      </c>
      <c r="D2699" s="1" t="str">
        <f aca="false">TEXT(+'PLANTILLA PEDIDOS'!Q2703,0)</f>
        <v>1000113179</v>
      </c>
      <c r="E2699" s="1" t="str">
        <f aca="false">TEXT(+'PLANTILLA PEDIDOS'!R2703,0)</f>
        <v>50640325</v>
      </c>
      <c r="F2699" s="1" t="str">
        <f aca="false">+'PLANTILLA PEDIDOS'!S2703</f>
        <v>EGU077</v>
      </c>
      <c r="G2699" s="1" t="str">
        <f aca="false">TEXT(+'PLANTILLA PEDIDOS'!T2703,0)</f>
        <v>814190520</v>
      </c>
      <c r="H2699" s="1" t="n">
        <f aca="false">+'PLANTILLA PEDIDOS'!U2703</f>
        <v>0</v>
      </c>
      <c r="I2699" s="1" t="str">
        <f aca="false">TEXT(+'PLANTILLA PEDIDOS'!V2703,0)</f>
        <v/>
      </c>
      <c r="J2699" s="1" t="str">
        <f aca="false">+'PLANTILLA PEDIDOS'!W2703</f>
        <v/>
      </c>
    </row>
    <row r="2700" customFormat="false" ht="13.8" hidden="false" customHeight="false" outlineLevel="0" collapsed="false">
      <c r="A2700" s="22" t="n">
        <f aca="false">+'PLANTILLA PEDIDOS'!$S$1</f>
        <v>45630</v>
      </c>
      <c r="B2700" s="1" t="str">
        <f aca="false">MID(+'PLANTILLA PEDIDOS'!O2704,1,4)</f>
        <v>7711</v>
      </c>
      <c r="C2700" s="1" t="str">
        <f aca="false">+'PLANTILLA PEDIDOS'!P2704</f>
        <v>GARAY PALACIOS ADOLFO TEODORO</v>
      </c>
      <c r="D2700" s="1" t="str">
        <f aca="false">TEXT(+'PLANTILLA PEDIDOS'!Q2704,0)</f>
        <v>1000113179</v>
      </c>
      <c r="E2700" s="1" t="str">
        <f aca="false">TEXT(+'PLANTILLA PEDIDOS'!R2704,0)</f>
        <v>50640325</v>
      </c>
      <c r="F2700" s="1" t="str">
        <f aca="false">+'PLANTILLA PEDIDOS'!S2704</f>
        <v>EGU077</v>
      </c>
      <c r="G2700" s="1" t="str">
        <f aca="false">TEXT(+'PLANTILLA PEDIDOS'!T2704,0)</f>
        <v>814190520</v>
      </c>
      <c r="H2700" s="1" t="n">
        <f aca="false">+'PLANTILLA PEDIDOS'!U2704</f>
        <v>0</v>
      </c>
      <c r="I2700" s="1" t="str">
        <f aca="false">TEXT(+'PLANTILLA PEDIDOS'!V2704,0)</f>
        <v/>
      </c>
      <c r="J2700" s="1" t="str">
        <f aca="false">+'PLANTILLA PEDIDOS'!W2704</f>
        <v/>
      </c>
    </row>
    <row r="2701" customFormat="false" ht="13.8" hidden="false" customHeight="false" outlineLevel="0" collapsed="false">
      <c r="A2701" s="22" t="n">
        <f aca="false">+'PLANTILLA PEDIDOS'!$S$1</f>
        <v>45630</v>
      </c>
      <c r="B2701" s="1" t="str">
        <f aca="false">MID(+'PLANTILLA PEDIDOS'!O2705,1,4)</f>
        <v>7711</v>
      </c>
      <c r="C2701" s="1" t="str">
        <f aca="false">+'PLANTILLA PEDIDOS'!P2705</f>
        <v>GARAY PALACIOS ADOLFO TEODORO</v>
      </c>
      <c r="D2701" s="1" t="str">
        <f aca="false">TEXT(+'PLANTILLA PEDIDOS'!Q2705,0)</f>
        <v>1000113179</v>
      </c>
      <c r="E2701" s="1" t="str">
        <f aca="false">TEXT(+'PLANTILLA PEDIDOS'!R2705,0)</f>
        <v>50640325</v>
      </c>
      <c r="F2701" s="1" t="str">
        <f aca="false">+'PLANTILLA PEDIDOS'!S2705</f>
        <v>EGU077</v>
      </c>
      <c r="G2701" s="1" t="str">
        <f aca="false">TEXT(+'PLANTILLA PEDIDOS'!T2705,0)</f>
        <v>814190520</v>
      </c>
      <c r="H2701" s="1" t="n">
        <f aca="false">+'PLANTILLA PEDIDOS'!U2705</f>
        <v>0</v>
      </c>
      <c r="I2701" s="1" t="str">
        <f aca="false">TEXT(+'PLANTILLA PEDIDOS'!V2705,0)</f>
        <v/>
      </c>
      <c r="J2701" s="1" t="str">
        <f aca="false">+'PLANTILLA PEDIDOS'!W2705</f>
        <v/>
      </c>
    </row>
    <row r="2702" customFormat="false" ht="13.8" hidden="false" customHeight="false" outlineLevel="0" collapsed="false">
      <c r="A2702" s="22" t="n">
        <f aca="false">+'PLANTILLA PEDIDOS'!$S$1</f>
        <v>45630</v>
      </c>
      <c r="B2702" s="1" t="str">
        <f aca="false">MID(+'PLANTILLA PEDIDOS'!O2706,1,4)</f>
        <v>7711</v>
      </c>
      <c r="C2702" s="1" t="str">
        <f aca="false">+'PLANTILLA PEDIDOS'!P2706</f>
        <v>GARAY PALACIOS ADOLFO TEODORO</v>
      </c>
      <c r="D2702" s="1" t="str">
        <f aca="false">TEXT(+'PLANTILLA PEDIDOS'!Q2706,0)</f>
        <v>1000113179</v>
      </c>
      <c r="E2702" s="1" t="str">
        <f aca="false">TEXT(+'PLANTILLA PEDIDOS'!R2706,0)</f>
        <v>50640325</v>
      </c>
      <c r="F2702" s="1" t="str">
        <f aca="false">+'PLANTILLA PEDIDOS'!S2706</f>
        <v>EGU077</v>
      </c>
      <c r="G2702" s="1" t="str">
        <f aca="false">TEXT(+'PLANTILLA PEDIDOS'!T2706,0)</f>
        <v>814190520</v>
      </c>
      <c r="H2702" s="1" t="n">
        <f aca="false">+'PLANTILLA PEDIDOS'!U2706</f>
        <v>0</v>
      </c>
      <c r="I2702" s="1" t="str">
        <f aca="false">TEXT(+'PLANTILLA PEDIDOS'!V2706,0)</f>
        <v/>
      </c>
      <c r="J2702" s="1" t="str">
        <f aca="false">+'PLANTILLA PEDIDOS'!W2706</f>
        <v/>
      </c>
    </row>
    <row r="2703" customFormat="false" ht="13.8" hidden="false" customHeight="false" outlineLevel="0" collapsed="false">
      <c r="A2703" s="22" t="n">
        <f aca="false">+'PLANTILLA PEDIDOS'!$S$1</f>
        <v>45630</v>
      </c>
      <c r="B2703" s="1" t="str">
        <f aca="false">MID(+'PLANTILLA PEDIDOS'!O2707,1,4)</f>
        <v>7711</v>
      </c>
      <c r="C2703" s="1" t="str">
        <f aca="false">+'PLANTILLA PEDIDOS'!P2707</f>
        <v>GARAY PALACIOS ADOLFO TEODORO</v>
      </c>
      <c r="D2703" s="1" t="str">
        <f aca="false">TEXT(+'PLANTILLA PEDIDOS'!Q2707,0)</f>
        <v>1000113179</v>
      </c>
      <c r="E2703" s="1" t="str">
        <f aca="false">TEXT(+'PLANTILLA PEDIDOS'!R2707,0)</f>
        <v>50640325</v>
      </c>
      <c r="F2703" s="1" t="str">
        <f aca="false">+'PLANTILLA PEDIDOS'!S2707</f>
        <v>EGU077</v>
      </c>
      <c r="G2703" s="1" t="str">
        <f aca="false">TEXT(+'PLANTILLA PEDIDOS'!T2707,0)</f>
        <v>814190520</v>
      </c>
      <c r="H2703" s="1" t="n">
        <f aca="false">+'PLANTILLA PEDIDOS'!U2707</f>
        <v>0</v>
      </c>
      <c r="I2703" s="1" t="str">
        <f aca="false">TEXT(+'PLANTILLA PEDIDOS'!V2707,0)</f>
        <v/>
      </c>
      <c r="J2703" s="1" t="str">
        <f aca="false">+'PLANTILLA PEDIDOS'!W2707</f>
        <v/>
      </c>
    </row>
    <row r="2704" customFormat="false" ht="13.8" hidden="false" customHeight="false" outlineLevel="0" collapsed="false">
      <c r="A2704" s="22" t="n">
        <f aca="false">+'PLANTILLA PEDIDOS'!$S$1</f>
        <v>45630</v>
      </c>
      <c r="B2704" s="1" t="str">
        <f aca="false">MID(+'PLANTILLA PEDIDOS'!O2708,1,4)</f>
        <v>7711</v>
      </c>
      <c r="C2704" s="1" t="str">
        <f aca="false">+'PLANTILLA PEDIDOS'!P2708</f>
        <v>GARAY PALACIOS ADOLFO TEODORO</v>
      </c>
      <c r="D2704" s="1" t="str">
        <f aca="false">TEXT(+'PLANTILLA PEDIDOS'!Q2708,0)</f>
        <v>1000113179</v>
      </c>
      <c r="E2704" s="1" t="str">
        <f aca="false">TEXT(+'PLANTILLA PEDIDOS'!R2708,0)</f>
        <v>50640325</v>
      </c>
      <c r="F2704" s="1" t="str">
        <f aca="false">+'PLANTILLA PEDIDOS'!S2708</f>
        <v>EGU077</v>
      </c>
      <c r="G2704" s="1" t="str">
        <f aca="false">TEXT(+'PLANTILLA PEDIDOS'!T2708,0)</f>
        <v>814190520</v>
      </c>
      <c r="H2704" s="1" t="n">
        <f aca="false">+'PLANTILLA PEDIDOS'!U2708</f>
        <v>0</v>
      </c>
      <c r="I2704" s="1" t="str">
        <f aca="false">TEXT(+'PLANTILLA PEDIDOS'!V2708,0)</f>
        <v/>
      </c>
      <c r="J2704" s="1" t="str">
        <f aca="false">+'PLANTILLA PEDIDOS'!W2708</f>
        <v/>
      </c>
    </row>
    <row r="2705" customFormat="false" ht="13.8" hidden="false" customHeight="false" outlineLevel="0" collapsed="false">
      <c r="A2705" s="22" t="n">
        <f aca="false">+'PLANTILLA PEDIDOS'!$S$1</f>
        <v>45630</v>
      </c>
      <c r="B2705" s="1" t="str">
        <f aca="false">MID(+'PLANTILLA PEDIDOS'!O2709,1,4)</f>
        <v>7711</v>
      </c>
      <c r="C2705" s="1" t="str">
        <f aca="false">+'PLANTILLA PEDIDOS'!P2709</f>
        <v>GARAY PALACIOS ADOLFO TEODORO</v>
      </c>
      <c r="D2705" s="1" t="str">
        <f aca="false">TEXT(+'PLANTILLA PEDIDOS'!Q2709,0)</f>
        <v>1000113179</v>
      </c>
      <c r="E2705" s="1" t="str">
        <f aca="false">TEXT(+'PLANTILLA PEDIDOS'!R2709,0)</f>
        <v>50640325</v>
      </c>
      <c r="F2705" s="1" t="str">
        <f aca="false">+'PLANTILLA PEDIDOS'!S2709</f>
        <v>EGU077</v>
      </c>
      <c r="G2705" s="1" t="str">
        <f aca="false">TEXT(+'PLANTILLA PEDIDOS'!T2709,0)</f>
        <v>814190520</v>
      </c>
      <c r="H2705" s="1" t="n">
        <f aca="false">+'PLANTILLA PEDIDOS'!U2709</f>
        <v>0</v>
      </c>
      <c r="I2705" s="1" t="str">
        <f aca="false">TEXT(+'PLANTILLA PEDIDOS'!V2709,0)</f>
        <v/>
      </c>
      <c r="J2705" s="1" t="str">
        <f aca="false">+'PLANTILLA PEDIDOS'!W2709</f>
        <v/>
      </c>
    </row>
    <row r="2706" customFormat="false" ht="13.8" hidden="false" customHeight="false" outlineLevel="0" collapsed="false">
      <c r="A2706" s="22" t="n">
        <f aca="false">+'PLANTILLA PEDIDOS'!$S$1</f>
        <v>45630</v>
      </c>
      <c r="B2706" s="1" t="str">
        <f aca="false">MID(+'PLANTILLA PEDIDOS'!O2710,1,4)</f>
        <v>7711</v>
      </c>
      <c r="C2706" s="1" t="str">
        <f aca="false">+'PLANTILLA PEDIDOS'!P2710</f>
        <v>GARAY PALACIOS ADOLFO TEODORO</v>
      </c>
      <c r="D2706" s="1" t="str">
        <f aca="false">TEXT(+'PLANTILLA PEDIDOS'!Q2710,0)</f>
        <v>1000113179</v>
      </c>
      <c r="E2706" s="1" t="str">
        <f aca="false">TEXT(+'PLANTILLA PEDIDOS'!R2710,0)</f>
        <v>50640325</v>
      </c>
      <c r="F2706" s="1" t="str">
        <f aca="false">+'PLANTILLA PEDIDOS'!S2710</f>
        <v>EGU077</v>
      </c>
      <c r="G2706" s="1" t="str">
        <f aca="false">TEXT(+'PLANTILLA PEDIDOS'!T2710,0)</f>
        <v>814190520</v>
      </c>
      <c r="H2706" s="1" t="n">
        <f aca="false">+'PLANTILLA PEDIDOS'!U2710</f>
        <v>0</v>
      </c>
      <c r="I2706" s="1" t="str">
        <f aca="false">TEXT(+'PLANTILLA PEDIDOS'!V2710,0)</f>
        <v/>
      </c>
      <c r="J2706" s="1" t="str">
        <f aca="false">+'PLANTILLA PEDIDOS'!W2710</f>
        <v/>
      </c>
    </row>
    <row r="2707" customFormat="false" ht="13.8" hidden="false" customHeight="false" outlineLevel="0" collapsed="false">
      <c r="A2707" s="22" t="n">
        <f aca="false">+'PLANTILLA PEDIDOS'!$S$1</f>
        <v>45630</v>
      </c>
      <c r="B2707" s="1" t="str">
        <f aca="false">MID(+'PLANTILLA PEDIDOS'!O2711,1,4)</f>
        <v>7711</v>
      </c>
      <c r="C2707" s="1" t="str">
        <f aca="false">+'PLANTILLA PEDIDOS'!P2711</f>
        <v>GARAY PALACIOS ADOLFO TEODORO</v>
      </c>
      <c r="D2707" s="1" t="str">
        <f aca="false">TEXT(+'PLANTILLA PEDIDOS'!Q2711,0)</f>
        <v>1000113179</v>
      </c>
      <c r="E2707" s="1" t="str">
        <f aca="false">TEXT(+'PLANTILLA PEDIDOS'!R2711,0)</f>
        <v>50640325</v>
      </c>
      <c r="F2707" s="1" t="str">
        <f aca="false">+'PLANTILLA PEDIDOS'!S2711</f>
        <v>EGU077</v>
      </c>
      <c r="G2707" s="1" t="str">
        <f aca="false">TEXT(+'PLANTILLA PEDIDOS'!T2711,0)</f>
        <v>814190520</v>
      </c>
      <c r="H2707" s="1" t="n">
        <f aca="false">+'PLANTILLA PEDIDOS'!U2711</f>
        <v>0</v>
      </c>
      <c r="I2707" s="1" t="str">
        <f aca="false">TEXT(+'PLANTILLA PEDIDOS'!V2711,0)</f>
        <v/>
      </c>
      <c r="J2707" s="1" t="str">
        <f aca="false">+'PLANTILLA PEDIDOS'!W2711</f>
        <v/>
      </c>
    </row>
    <row r="2708" customFormat="false" ht="13.8" hidden="false" customHeight="false" outlineLevel="0" collapsed="false">
      <c r="A2708" s="22" t="n">
        <f aca="false">+'PLANTILLA PEDIDOS'!$S$1</f>
        <v>45630</v>
      </c>
      <c r="B2708" s="1" t="str">
        <f aca="false">MID(+'PLANTILLA PEDIDOS'!O2712,1,4)</f>
        <v>7711</v>
      </c>
      <c r="C2708" s="1" t="str">
        <f aca="false">+'PLANTILLA PEDIDOS'!P2712</f>
        <v>GARAY PALACIOS ADOLFO TEODORO</v>
      </c>
      <c r="D2708" s="1" t="str">
        <f aca="false">TEXT(+'PLANTILLA PEDIDOS'!Q2712,0)</f>
        <v>1000113179</v>
      </c>
      <c r="E2708" s="1" t="str">
        <f aca="false">TEXT(+'PLANTILLA PEDIDOS'!R2712,0)</f>
        <v>50640325</v>
      </c>
      <c r="F2708" s="1" t="str">
        <f aca="false">+'PLANTILLA PEDIDOS'!S2712</f>
        <v>EGU077</v>
      </c>
      <c r="G2708" s="1" t="str">
        <f aca="false">TEXT(+'PLANTILLA PEDIDOS'!T2712,0)</f>
        <v>814190520</v>
      </c>
      <c r="H2708" s="1" t="n">
        <f aca="false">+'PLANTILLA PEDIDOS'!U2712</f>
        <v>0</v>
      </c>
      <c r="I2708" s="1" t="str">
        <f aca="false">TEXT(+'PLANTILLA PEDIDOS'!V2712,0)</f>
        <v/>
      </c>
      <c r="J2708" s="1" t="str">
        <f aca="false">+'PLANTILLA PEDIDOS'!W2712</f>
        <v/>
      </c>
    </row>
    <row r="2709" customFormat="false" ht="13.8" hidden="false" customHeight="false" outlineLevel="0" collapsed="false">
      <c r="A2709" s="22" t="n">
        <f aca="false">+'PLANTILLA PEDIDOS'!$S$1</f>
        <v>45630</v>
      </c>
      <c r="B2709" s="1" t="str">
        <f aca="false">MID(+'PLANTILLA PEDIDOS'!O2713,1,4)</f>
        <v>7711</v>
      </c>
      <c r="C2709" s="1" t="str">
        <f aca="false">+'PLANTILLA PEDIDOS'!P2713</f>
        <v>GARAY PALACIOS ADOLFO TEODORO</v>
      </c>
      <c r="D2709" s="1" t="str">
        <f aca="false">TEXT(+'PLANTILLA PEDIDOS'!Q2713,0)</f>
        <v>1000113179</v>
      </c>
      <c r="E2709" s="1" t="str">
        <f aca="false">TEXT(+'PLANTILLA PEDIDOS'!R2713,0)</f>
        <v>50640325</v>
      </c>
      <c r="F2709" s="1" t="str">
        <f aca="false">+'PLANTILLA PEDIDOS'!S2713</f>
        <v>EGU077</v>
      </c>
      <c r="G2709" s="1" t="str">
        <f aca="false">TEXT(+'PLANTILLA PEDIDOS'!T2713,0)</f>
        <v>814190520</v>
      </c>
      <c r="H2709" s="1" t="n">
        <f aca="false">+'PLANTILLA PEDIDOS'!U2713</f>
        <v>0</v>
      </c>
      <c r="I2709" s="1" t="str">
        <f aca="false">TEXT(+'PLANTILLA PEDIDOS'!V2713,0)</f>
        <v/>
      </c>
      <c r="J2709" s="1" t="str">
        <f aca="false">+'PLANTILLA PEDIDOS'!W2713</f>
        <v/>
      </c>
    </row>
    <row r="2710" customFormat="false" ht="13.8" hidden="false" customHeight="false" outlineLevel="0" collapsed="false">
      <c r="A2710" s="22" t="n">
        <f aca="false">+'PLANTILLA PEDIDOS'!$S$1</f>
        <v>45630</v>
      </c>
      <c r="B2710" s="1" t="str">
        <f aca="false">MID(+'PLANTILLA PEDIDOS'!O2714,1,4)</f>
        <v>7711</v>
      </c>
      <c r="C2710" s="1" t="str">
        <f aca="false">+'PLANTILLA PEDIDOS'!P2714</f>
        <v>GARAY PALACIOS ADOLFO TEODORO</v>
      </c>
      <c r="D2710" s="1" t="str">
        <f aca="false">TEXT(+'PLANTILLA PEDIDOS'!Q2714,0)</f>
        <v>1000113179</v>
      </c>
      <c r="E2710" s="1" t="str">
        <f aca="false">TEXT(+'PLANTILLA PEDIDOS'!R2714,0)</f>
        <v>50640325</v>
      </c>
      <c r="F2710" s="1" t="str">
        <f aca="false">+'PLANTILLA PEDIDOS'!S2714</f>
        <v>EGU077</v>
      </c>
      <c r="G2710" s="1" t="str">
        <f aca="false">TEXT(+'PLANTILLA PEDIDOS'!T2714,0)</f>
        <v>814190520</v>
      </c>
      <c r="H2710" s="1" t="n">
        <f aca="false">+'PLANTILLA PEDIDOS'!U2714</f>
        <v>0</v>
      </c>
      <c r="I2710" s="1" t="str">
        <f aca="false">TEXT(+'PLANTILLA PEDIDOS'!V2714,0)</f>
        <v/>
      </c>
      <c r="J2710" s="1" t="str">
        <f aca="false">+'PLANTILLA PEDIDOS'!W2714</f>
        <v/>
      </c>
    </row>
    <row r="2711" customFormat="false" ht="13.8" hidden="false" customHeight="false" outlineLevel="0" collapsed="false">
      <c r="A2711" s="22" t="n">
        <f aca="false">+'PLANTILLA PEDIDOS'!$S$1</f>
        <v>45630</v>
      </c>
      <c r="B2711" s="1" t="str">
        <f aca="false">MID(+'PLANTILLA PEDIDOS'!O2715,1,4)</f>
        <v>7711</v>
      </c>
      <c r="C2711" s="1" t="str">
        <f aca="false">+'PLANTILLA PEDIDOS'!P2715</f>
        <v>GARAY PALACIOS ADOLFO TEODORO</v>
      </c>
      <c r="D2711" s="1" t="str">
        <f aca="false">TEXT(+'PLANTILLA PEDIDOS'!Q2715,0)</f>
        <v>1000113179</v>
      </c>
      <c r="E2711" s="1" t="str">
        <f aca="false">TEXT(+'PLANTILLA PEDIDOS'!R2715,0)</f>
        <v>50640325</v>
      </c>
      <c r="F2711" s="1" t="str">
        <f aca="false">+'PLANTILLA PEDIDOS'!S2715</f>
        <v>EGU077</v>
      </c>
      <c r="G2711" s="1" t="str">
        <f aca="false">TEXT(+'PLANTILLA PEDIDOS'!T2715,0)</f>
        <v>814190520</v>
      </c>
      <c r="H2711" s="1" t="n">
        <f aca="false">+'PLANTILLA PEDIDOS'!U2715</f>
        <v>0</v>
      </c>
      <c r="I2711" s="1" t="str">
        <f aca="false">TEXT(+'PLANTILLA PEDIDOS'!V2715,0)</f>
        <v/>
      </c>
      <c r="J2711" s="1" t="str">
        <f aca="false">+'PLANTILLA PEDIDOS'!W2715</f>
        <v/>
      </c>
    </row>
    <row r="2712" customFormat="false" ht="13.8" hidden="false" customHeight="false" outlineLevel="0" collapsed="false">
      <c r="A2712" s="22" t="n">
        <f aca="false">+'PLANTILLA PEDIDOS'!$S$1</f>
        <v>45630</v>
      </c>
      <c r="B2712" s="1" t="str">
        <f aca="false">MID(+'PLANTILLA PEDIDOS'!O2716,1,4)</f>
        <v>7711</v>
      </c>
      <c r="C2712" s="1" t="str">
        <f aca="false">+'PLANTILLA PEDIDOS'!P2716</f>
        <v>GARAY PALACIOS ADOLFO TEODORO</v>
      </c>
      <c r="D2712" s="1" t="str">
        <f aca="false">TEXT(+'PLANTILLA PEDIDOS'!Q2716,0)</f>
        <v>1000113179</v>
      </c>
      <c r="E2712" s="1" t="str">
        <f aca="false">TEXT(+'PLANTILLA PEDIDOS'!R2716,0)</f>
        <v>50640325</v>
      </c>
      <c r="F2712" s="1" t="str">
        <f aca="false">+'PLANTILLA PEDIDOS'!S2716</f>
        <v>EGU077</v>
      </c>
      <c r="G2712" s="1" t="str">
        <f aca="false">TEXT(+'PLANTILLA PEDIDOS'!T2716,0)</f>
        <v>814190520</v>
      </c>
      <c r="H2712" s="1" t="n">
        <f aca="false">+'PLANTILLA PEDIDOS'!U2716</f>
        <v>0</v>
      </c>
      <c r="I2712" s="1" t="str">
        <f aca="false">TEXT(+'PLANTILLA PEDIDOS'!V2716,0)</f>
        <v/>
      </c>
      <c r="J2712" s="1" t="str">
        <f aca="false">+'PLANTILLA PEDIDOS'!W2716</f>
        <v/>
      </c>
    </row>
    <row r="2713" customFormat="false" ht="13.8" hidden="false" customHeight="false" outlineLevel="0" collapsed="false">
      <c r="A2713" s="22" t="n">
        <f aca="false">+'PLANTILLA PEDIDOS'!$S$1</f>
        <v>45630</v>
      </c>
      <c r="B2713" s="1" t="str">
        <f aca="false">MID(+'PLANTILLA PEDIDOS'!O2717,1,4)</f>
        <v>7711</v>
      </c>
      <c r="C2713" s="1" t="str">
        <f aca="false">+'PLANTILLA PEDIDOS'!P2717</f>
        <v>GARAY PALACIOS ADOLFO TEODORO</v>
      </c>
      <c r="D2713" s="1" t="str">
        <f aca="false">TEXT(+'PLANTILLA PEDIDOS'!Q2717,0)</f>
        <v>1000113179</v>
      </c>
      <c r="E2713" s="1" t="str">
        <f aca="false">TEXT(+'PLANTILLA PEDIDOS'!R2717,0)</f>
        <v>50640325</v>
      </c>
      <c r="F2713" s="1" t="str">
        <f aca="false">+'PLANTILLA PEDIDOS'!S2717</f>
        <v>EGU077</v>
      </c>
      <c r="G2713" s="1" t="str">
        <f aca="false">TEXT(+'PLANTILLA PEDIDOS'!T2717,0)</f>
        <v>814190520</v>
      </c>
      <c r="H2713" s="1" t="n">
        <f aca="false">+'PLANTILLA PEDIDOS'!U2717</f>
        <v>0</v>
      </c>
      <c r="I2713" s="1" t="str">
        <f aca="false">TEXT(+'PLANTILLA PEDIDOS'!V2717,0)</f>
        <v/>
      </c>
      <c r="J2713" s="1" t="str">
        <f aca="false">+'PLANTILLA PEDIDOS'!W2717</f>
        <v/>
      </c>
    </row>
    <row r="2714" customFormat="false" ht="13.8" hidden="false" customHeight="false" outlineLevel="0" collapsed="false">
      <c r="A2714" s="22" t="n">
        <f aca="false">+'PLANTILLA PEDIDOS'!$S$1</f>
        <v>45630</v>
      </c>
      <c r="B2714" s="1" t="str">
        <f aca="false">MID(+'PLANTILLA PEDIDOS'!O2718,1,4)</f>
        <v>7711</v>
      </c>
      <c r="C2714" s="1" t="str">
        <f aca="false">+'PLANTILLA PEDIDOS'!P2718</f>
        <v>GARAY PALACIOS ADOLFO TEODORO</v>
      </c>
      <c r="D2714" s="1" t="str">
        <f aca="false">TEXT(+'PLANTILLA PEDIDOS'!Q2718,0)</f>
        <v>1000113179</v>
      </c>
      <c r="E2714" s="1" t="str">
        <f aca="false">TEXT(+'PLANTILLA PEDIDOS'!R2718,0)</f>
        <v>50640325</v>
      </c>
      <c r="F2714" s="1" t="str">
        <f aca="false">+'PLANTILLA PEDIDOS'!S2718</f>
        <v>EGU077</v>
      </c>
      <c r="G2714" s="1" t="str">
        <f aca="false">TEXT(+'PLANTILLA PEDIDOS'!T2718,0)</f>
        <v>814190520</v>
      </c>
      <c r="H2714" s="1" t="n">
        <f aca="false">+'PLANTILLA PEDIDOS'!U2718</f>
        <v>0</v>
      </c>
      <c r="I2714" s="1" t="str">
        <f aca="false">TEXT(+'PLANTILLA PEDIDOS'!V2718,0)</f>
        <v/>
      </c>
      <c r="J2714" s="1" t="str">
        <f aca="false">+'PLANTILLA PEDIDOS'!W2718</f>
        <v/>
      </c>
    </row>
    <row r="2715" customFormat="false" ht="13.8" hidden="false" customHeight="false" outlineLevel="0" collapsed="false">
      <c r="A2715" s="22" t="n">
        <f aca="false">+'PLANTILLA PEDIDOS'!$S$1</f>
        <v>45630</v>
      </c>
      <c r="B2715" s="1" t="str">
        <f aca="false">MID(+'PLANTILLA PEDIDOS'!O2719,1,4)</f>
        <v>7711</v>
      </c>
      <c r="C2715" s="1" t="str">
        <f aca="false">+'PLANTILLA PEDIDOS'!P2719</f>
        <v>GARAY PALACIOS ADOLFO TEODORO</v>
      </c>
      <c r="D2715" s="1" t="str">
        <f aca="false">TEXT(+'PLANTILLA PEDIDOS'!Q2719,0)</f>
        <v>1000113179</v>
      </c>
      <c r="E2715" s="1" t="str">
        <f aca="false">TEXT(+'PLANTILLA PEDIDOS'!R2719,0)</f>
        <v>50640325</v>
      </c>
      <c r="F2715" s="1" t="str">
        <f aca="false">+'PLANTILLA PEDIDOS'!S2719</f>
        <v>EGU077</v>
      </c>
      <c r="G2715" s="1" t="str">
        <f aca="false">TEXT(+'PLANTILLA PEDIDOS'!T2719,0)</f>
        <v>814190520</v>
      </c>
      <c r="H2715" s="1" t="n">
        <f aca="false">+'PLANTILLA PEDIDOS'!U2719</f>
        <v>0</v>
      </c>
      <c r="I2715" s="1" t="str">
        <f aca="false">TEXT(+'PLANTILLA PEDIDOS'!V2719,0)</f>
        <v/>
      </c>
      <c r="J2715" s="1" t="str">
        <f aca="false">+'PLANTILLA PEDIDOS'!W2719</f>
        <v/>
      </c>
    </row>
    <row r="2716" customFormat="false" ht="13.8" hidden="false" customHeight="false" outlineLevel="0" collapsed="false">
      <c r="A2716" s="22" t="n">
        <f aca="false">+'PLANTILLA PEDIDOS'!$S$1</f>
        <v>45630</v>
      </c>
      <c r="B2716" s="1" t="str">
        <f aca="false">MID(+'PLANTILLA PEDIDOS'!O2720,1,4)</f>
        <v>7711</v>
      </c>
      <c r="C2716" s="1" t="str">
        <f aca="false">+'PLANTILLA PEDIDOS'!P2720</f>
        <v>GARAY PALACIOS ADOLFO TEODORO</v>
      </c>
      <c r="D2716" s="1" t="str">
        <f aca="false">TEXT(+'PLANTILLA PEDIDOS'!Q2720,0)</f>
        <v>1000113179</v>
      </c>
      <c r="E2716" s="1" t="str">
        <f aca="false">TEXT(+'PLANTILLA PEDIDOS'!R2720,0)</f>
        <v>50640325</v>
      </c>
      <c r="F2716" s="1" t="str">
        <f aca="false">+'PLANTILLA PEDIDOS'!S2720</f>
        <v>EGU077</v>
      </c>
      <c r="G2716" s="1" t="str">
        <f aca="false">TEXT(+'PLANTILLA PEDIDOS'!T2720,0)</f>
        <v>814190520</v>
      </c>
      <c r="H2716" s="1" t="n">
        <f aca="false">+'PLANTILLA PEDIDOS'!U2720</f>
        <v>0</v>
      </c>
      <c r="I2716" s="1" t="str">
        <f aca="false">TEXT(+'PLANTILLA PEDIDOS'!V2720,0)</f>
        <v/>
      </c>
      <c r="J2716" s="1" t="str">
        <f aca="false">+'PLANTILLA PEDIDOS'!W2720</f>
        <v/>
      </c>
    </row>
    <row r="2717" customFormat="false" ht="13.8" hidden="false" customHeight="false" outlineLevel="0" collapsed="false">
      <c r="A2717" s="22" t="n">
        <f aca="false">+'PLANTILLA PEDIDOS'!$S$1</f>
        <v>45630</v>
      </c>
      <c r="B2717" s="1" t="str">
        <f aca="false">MID(+'PLANTILLA PEDIDOS'!O2721,1,4)</f>
        <v>7711</v>
      </c>
      <c r="C2717" s="1" t="str">
        <f aca="false">+'PLANTILLA PEDIDOS'!P2721</f>
        <v>GARAY PALACIOS ADOLFO TEODORO</v>
      </c>
      <c r="D2717" s="1" t="str">
        <f aca="false">TEXT(+'PLANTILLA PEDIDOS'!Q2721,0)</f>
        <v>1000113179</v>
      </c>
      <c r="E2717" s="1" t="str">
        <f aca="false">TEXT(+'PLANTILLA PEDIDOS'!R2721,0)</f>
        <v>50640325</v>
      </c>
      <c r="F2717" s="1" t="str">
        <f aca="false">+'PLANTILLA PEDIDOS'!S2721</f>
        <v>EGU077</v>
      </c>
      <c r="G2717" s="1" t="str">
        <f aca="false">TEXT(+'PLANTILLA PEDIDOS'!T2721,0)</f>
        <v>814190520</v>
      </c>
      <c r="H2717" s="1" t="n">
        <f aca="false">+'PLANTILLA PEDIDOS'!U2721</f>
        <v>0</v>
      </c>
      <c r="I2717" s="1" t="str">
        <f aca="false">TEXT(+'PLANTILLA PEDIDOS'!V2721,0)</f>
        <v/>
      </c>
      <c r="J2717" s="1" t="str">
        <f aca="false">+'PLANTILLA PEDIDOS'!W2721</f>
        <v/>
      </c>
    </row>
    <row r="2718" customFormat="false" ht="13.8" hidden="false" customHeight="false" outlineLevel="0" collapsed="false">
      <c r="A2718" s="22" t="n">
        <f aca="false">+'PLANTILLA PEDIDOS'!$S$1</f>
        <v>45630</v>
      </c>
      <c r="B2718" s="1" t="str">
        <f aca="false">MID(+'PLANTILLA PEDIDOS'!O2722,1,4)</f>
        <v>7711</v>
      </c>
      <c r="C2718" s="1" t="str">
        <f aca="false">+'PLANTILLA PEDIDOS'!P2722</f>
        <v>GARAY PALACIOS ADOLFO TEODORO</v>
      </c>
      <c r="D2718" s="1" t="str">
        <f aca="false">TEXT(+'PLANTILLA PEDIDOS'!Q2722,0)</f>
        <v>1000113179</v>
      </c>
      <c r="E2718" s="1" t="str">
        <f aca="false">TEXT(+'PLANTILLA PEDIDOS'!R2722,0)</f>
        <v>50640325</v>
      </c>
      <c r="F2718" s="1" t="str">
        <f aca="false">+'PLANTILLA PEDIDOS'!S2722</f>
        <v>EGU077</v>
      </c>
      <c r="G2718" s="1" t="str">
        <f aca="false">TEXT(+'PLANTILLA PEDIDOS'!T2722,0)</f>
        <v>814190520</v>
      </c>
      <c r="H2718" s="1" t="n">
        <f aca="false">+'PLANTILLA PEDIDOS'!U2722</f>
        <v>0</v>
      </c>
      <c r="I2718" s="1" t="str">
        <f aca="false">TEXT(+'PLANTILLA PEDIDOS'!V2722,0)</f>
        <v/>
      </c>
      <c r="J2718" s="1" t="str">
        <f aca="false">+'PLANTILLA PEDIDOS'!W2722</f>
        <v/>
      </c>
    </row>
    <row r="2719" customFormat="false" ht="13.8" hidden="false" customHeight="false" outlineLevel="0" collapsed="false">
      <c r="A2719" s="22" t="n">
        <f aca="false">+'PLANTILLA PEDIDOS'!$S$1</f>
        <v>45630</v>
      </c>
      <c r="B2719" s="1" t="str">
        <f aca="false">MID(+'PLANTILLA PEDIDOS'!O2723,1,4)</f>
        <v>7711</v>
      </c>
      <c r="C2719" s="1" t="str">
        <f aca="false">+'PLANTILLA PEDIDOS'!P2723</f>
        <v>GARAY PALACIOS ADOLFO TEODORO</v>
      </c>
      <c r="D2719" s="1" t="str">
        <f aca="false">TEXT(+'PLANTILLA PEDIDOS'!Q2723,0)</f>
        <v>1000113179</v>
      </c>
      <c r="E2719" s="1" t="str">
        <f aca="false">TEXT(+'PLANTILLA PEDIDOS'!R2723,0)</f>
        <v>50640325</v>
      </c>
      <c r="F2719" s="1" t="str">
        <f aca="false">+'PLANTILLA PEDIDOS'!S2723</f>
        <v>EGU077</v>
      </c>
      <c r="G2719" s="1" t="str">
        <f aca="false">TEXT(+'PLANTILLA PEDIDOS'!T2723,0)</f>
        <v>814190520</v>
      </c>
      <c r="H2719" s="1" t="n">
        <f aca="false">+'PLANTILLA PEDIDOS'!U2723</f>
        <v>0</v>
      </c>
      <c r="I2719" s="1" t="str">
        <f aca="false">TEXT(+'PLANTILLA PEDIDOS'!V2723,0)</f>
        <v/>
      </c>
      <c r="J2719" s="1" t="str">
        <f aca="false">+'PLANTILLA PEDIDOS'!W2723</f>
        <v/>
      </c>
    </row>
    <row r="2720" customFormat="false" ht="13.8" hidden="false" customHeight="false" outlineLevel="0" collapsed="false">
      <c r="A2720" s="22" t="n">
        <f aca="false">+'PLANTILLA PEDIDOS'!$S$1</f>
        <v>45630</v>
      </c>
      <c r="B2720" s="1" t="str">
        <f aca="false">MID(+'PLANTILLA PEDIDOS'!O2724,1,4)</f>
        <v>7711</v>
      </c>
      <c r="C2720" s="1" t="str">
        <f aca="false">+'PLANTILLA PEDIDOS'!P2724</f>
        <v>GARAY PALACIOS ADOLFO TEODORO</v>
      </c>
      <c r="D2720" s="1" t="str">
        <f aca="false">TEXT(+'PLANTILLA PEDIDOS'!Q2724,0)</f>
        <v>1000113179</v>
      </c>
      <c r="E2720" s="1" t="str">
        <f aca="false">TEXT(+'PLANTILLA PEDIDOS'!R2724,0)</f>
        <v>50640325</v>
      </c>
      <c r="F2720" s="1" t="str">
        <f aca="false">+'PLANTILLA PEDIDOS'!S2724</f>
        <v>EGU077</v>
      </c>
      <c r="G2720" s="1" t="str">
        <f aca="false">TEXT(+'PLANTILLA PEDIDOS'!T2724,0)</f>
        <v>814190520</v>
      </c>
      <c r="H2720" s="1" t="n">
        <f aca="false">+'PLANTILLA PEDIDOS'!U2724</f>
        <v>0</v>
      </c>
      <c r="I2720" s="1" t="str">
        <f aca="false">TEXT(+'PLANTILLA PEDIDOS'!V2724,0)</f>
        <v/>
      </c>
      <c r="J2720" s="1" t="str">
        <f aca="false">+'PLANTILLA PEDIDOS'!W2724</f>
        <v/>
      </c>
    </row>
    <row r="2721" customFormat="false" ht="13.8" hidden="false" customHeight="false" outlineLevel="0" collapsed="false">
      <c r="A2721" s="22" t="n">
        <f aca="false">+'PLANTILLA PEDIDOS'!$S$1</f>
        <v>45630</v>
      </c>
      <c r="B2721" s="1" t="str">
        <f aca="false">MID(+'PLANTILLA PEDIDOS'!O2725,1,4)</f>
        <v>7711</v>
      </c>
      <c r="C2721" s="1" t="str">
        <f aca="false">+'PLANTILLA PEDIDOS'!P2725</f>
        <v>GARAY PALACIOS ADOLFO TEODORO</v>
      </c>
      <c r="D2721" s="1" t="str">
        <f aca="false">TEXT(+'PLANTILLA PEDIDOS'!Q2725,0)</f>
        <v>1000113179</v>
      </c>
      <c r="E2721" s="1" t="str">
        <f aca="false">TEXT(+'PLANTILLA PEDIDOS'!R2725,0)</f>
        <v>50640325</v>
      </c>
      <c r="F2721" s="1" t="str">
        <f aca="false">+'PLANTILLA PEDIDOS'!S2725</f>
        <v>EGU077</v>
      </c>
      <c r="G2721" s="1" t="str">
        <f aca="false">TEXT(+'PLANTILLA PEDIDOS'!T2725,0)</f>
        <v>814190520</v>
      </c>
      <c r="H2721" s="1" t="n">
        <f aca="false">+'PLANTILLA PEDIDOS'!U2725</f>
        <v>0</v>
      </c>
      <c r="I2721" s="1" t="str">
        <f aca="false">TEXT(+'PLANTILLA PEDIDOS'!V2725,0)</f>
        <v/>
      </c>
      <c r="J2721" s="1" t="str">
        <f aca="false">+'PLANTILLA PEDIDOS'!W2725</f>
        <v/>
      </c>
    </row>
    <row r="2722" customFormat="false" ht="13.8" hidden="false" customHeight="false" outlineLevel="0" collapsed="false">
      <c r="A2722" s="22" t="n">
        <f aca="false">+'PLANTILLA PEDIDOS'!$S$1</f>
        <v>45630</v>
      </c>
      <c r="B2722" s="1" t="str">
        <f aca="false">MID(+'PLANTILLA PEDIDOS'!O2726,1,4)</f>
        <v>7711</v>
      </c>
      <c r="C2722" s="1" t="str">
        <f aca="false">+'PLANTILLA PEDIDOS'!P2726</f>
        <v>GARAY PALACIOS ADOLFO TEODORO</v>
      </c>
      <c r="D2722" s="1" t="str">
        <f aca="false">TEXT(+'PLANTILLA PEDIDOS'!Q2726,0)</f>
        <v>1000113179</v>
      </c>
      <c r="E2722" s="1" t="str">
        <f aca="false">TEXT(+'PLANTILLA PEDIDOS'!R2726,0)</f>
        <v>50640325</v>
      </c>
      <c r="F2722" s="1" t="str">
        <f aca="false">+'PLANTILLA PEDIDOS'!S2726</f>
        <v>EGU077</v>
      </c>
      <c r="G2722" s="1" t="str">
        <f aca="false">TEXT(+'PLANTILLA PEDIDOS'!T2726,0)</f>
        <v>814190520</v>
      </c>
      <c r="H2722" s="1" t="n">
        <f aca="false">+'PLANTILLA PEDIDOS'!U2726</f>
        <v>0</v>
      </c>
      <c r="I2722" s="1" t="str">
        <f aca="false">TEXT(+'PLANTILLA PEDIDOS'!V2726,0)</f>
        <v/>
      </c>
      <c r="J2722" s="1" t="str">
        <f aca="false">+'PLANTILLA PEDIDOS'!W2726</f>
        <v/>
      </c>
    </row>
    <row r="2723" customFormat="false" ht="13.8" hidden="false" customHeight="false" outlineLevel="0" collapsed="false">
      <c r="A2723" s="22" t="n">
        <f aca="false">+'PLANTILLA PEDIDOS'!$S$1</f>
        <v>45630</v>
      </c>
      <c r="B2723" s="1" t="str">
        <f aca="false">MID(+'PLANTILLA PEDIDOS'!O2727,1,4)</f>
        <v>7711</v>
      </c>
      <c r="C2723" s="1" t="str">
        <f aca="false">+'PLANTILLA PEDIDOS'!P2727</f>
        <v>GARAY PALACIOS ADOLFO TEODORO</v>
      </c>
      <c r="D2723" s="1" t="str">
        <f aca="false">TEXT(+'PLANTILLA PEDIDOS'!Q2727,0)</f>
        <v>1000113179</v>
      </c>
      <c r="E2723" s="1" t="str">
        <f aca="false">TEXT(+'PLANTILLA PEDIDOS'!R2727,0)</f>
        <v>50640325</v>
      </c>
      <c r="F2723" s="1" t="str">
        <f aca="false">+'PLANTILLA PEDIDOS'!S2727</f>
        <v>EGU077</v>
      </c>
      <c r="G2723" s="1" t="str">
        <f aca="false">TEXT(+'PLANTILLA PEDIDOS'!T2727,0)</f>
        <v>814190520</v>
      </c>
      <c r="H2723" s="1" t="n">
        <f aca="false">+'PLANTILLA PEDIDOS'!U2727</f>
        <v>0</v>
      </c>
      <c r="I2723" s="1" t="str">
        <f aca="false">TEXT(+'PLANTILLA PEDIDOS'!V2727,0)</f>
        <v/>
      </c>
      <c r="J2723" s="1" t="str">
        <f aca="false">+'PLANTILLA PEDIDOS'!W2727</f>
        <v/>
      </c>
    </row>
    <row r="2724" customFormat="false" ht="13.8" hidden="false" customHeight="false" outlineLevel="0" collapsed="false">
      <c r="A2724" s="22" t="n">
        <f aca="false">+'PLANTILLA PEDIDOS'!$S$1</f>
        <v>45630</v>
      </c>
      <c r="B2724" s="1" t="str">
        <f aca="false">MID(+'PLANTILLA PEDIDOS'!O2728,1,4)</f>
        <v>7711</v>
      </c>
      <c r="C2724" s="1" t="str">
        <f aca="false">+'PLANTILLA PEDIDOS'!P2728</f>
        <v>GARAY PALACIOS ADOLFO TEODORO</v>
      </c>
      <c r="D2724" s="1" t="str">
        <f aca="false">TEXT(+'PLANTILLA PEDIDOS'!Q2728,0)</f>
        <v>1000113179</v>
      </c>
      <c r="E2724" s="1" t="str">
        <f aca="false">TEXT(+'PLANTILLA PEDIDOS'!R2728,0)</f>
        <v>50640325</v>
      </c>
      <c r="F2724" s="1" t="str">
        <f aca="false">+'PLANTILLA PEDIDOS'!S2728</f>
        <v>EGU077</v>
      </c>
      <c r="G2724" s="1" t="str">
        <f aca="false">TEXT(+'PLANTILLA PEDIDOS'!T2728,0)</f>
        <v>814190520</v>
      </c>
      <c r="H2724" s="1" t="n">
        <f aca="false">+'PLANTILLA PEDIDOS'!U2728</f>
        <v>0</v>
      </c>
      <c r="I2724" s="1" t="str">
        <f aca="false">TEXT(+'PLANTILLA PEDIDOS'!V2728,0)</f>
        <v/>
      </c>
      <c r="J2724" s="1" t="str">
        <f aca="false">+'PLANTILLA PEDIDOS'!W2728</f>
        <v/>
      </c>
    </row>
    <row r="2725" customFormat="false" ht="13.8" hidden="false" customHeight="false" outlineLevel="0" collapsed="false">
      <c r="A2725" s="22" t="n">
        <f aca="false">+'PLANTILLA PEDIDOS'!$S$1</f>
        <v>45630</v>
      </c>
      <c r="B2725" s="1" t="str">
        <f aca="false">MID(+'PLANTILLA PEDIDOS'!O2729,1,4)</f>
        <v>7711</v>
      </c>
      <c r="C2725" s="1" t="str">
        <f aca="false">+'PLANTILLA PEDIDOS'!P2729</f>
        <v>GARAY PALACIOS ADOLFO TEODORO</v>
      </c>
      <c r="D2725" s="1" t="str">
        <f aca="false">TEXT(+'PLANTILLA PEDIDOS'!Q2729,0)</f>
        <v>1000113179</v>
      </c>
      <c r="E2725" s="1" t="str">
        <f aca="false">TEXT(+'PLANTILLA PEDIDOS'!R2729,0)</f>
        <v>50640325</v>
      </c>
      <c r="F2725" s="1" t="str">
        <f aca="false">+'PLANTILLA PEDIDOS'!S2729</f>
        <v>EGU077</v>
      </c>
      <c r="G2725" s="1" t="str">
        <f aca="false">TEXT(+'PLANTILLA PEDIDOS'!T2729,0)</f>
        <v>814190520</v>
      </c>
      <c r="H2725" s="1" t="n">
        <f aca="false">+'PLANTILLA PEDIDOS'!U2729</f>
        <v>0</v>
      </c>
      <c r="I2725" s="1" t="str">
        <f aca="false">TEXT(+'PLANTILLA PEDIDOS'!V2729,0)</f>
        <v/>
      </c>
      <c r="J2725" s="1" t="str">
        <f aca="false">+'PLANTILLA PEDIDOS'!W2729</f>
        <v/>
      </c>
    </row>
    <row r="2726" customFormat="false" ht="13.8" hidden="false" customHeight="false" outlineLevel="0" collapsed="false">
      <c r="A2726" s="22" t="n">
        <f aca="false">+'PLANTILLA PEDIDOS'!$S$1</f>
        <v>45630</v>
      </c>
      <c r="B2726" s="1" t="str">
        <f aca="false">MID(+'PLANTILLA PEDIDOS'!O2730,1,4)</f>
        <v>7711</v>
      </c>
      <c r="C2726" s="1" t="str">
        <f aca="false">+'PLANTILLA PEDIDOS'!P2730</f>
        <v>GARAY PALACIOS ADOLFO TEODORO</v>
      </c>
      <c r="D2726" s="1" t="str">
        <f aca="false">TEXT(+'PLANTILLA PEDIDOS'!Q2730,0)</f>
        <v>1000113179</v>
      </c>
      <c r="E2726" s="1" t="str">
        <f aca="false">TEXT(+'PLANTILLA PEDIDOS'!R2730,0)</f>
        <v>50640325</v>
      </c>
      <c r="F2726" s="1" t="str">
        <f aca="false">+'PLANTILLA PEDIDOS'!S2730</f>
        <v>EGU077</v>
      </c>
      <c r="G2726" s="1" t="str">
        <f aca="false">TEXT(+'PLANTILLA PEDIDOS'!T2730,0)</f>
        <v>814190520</v>
      </c>
      <c r="H2726" s="1" t="n">
        <f aca="false">+'PLANTILLA PEDIDOS'!U2730</f>
        <v>0</v>
      </c>
      <c r="I2726" s="1" t="str">
        <f aca="false">TEXT(+'PLANTILLA PEDIDOS'!V2730,0)</f>
        <v/>
      </c>
      <c r="J2726" s="1" t="str">
        <f aca="false">+'PLANTILLA PEDIDOS'!W2730</f>
        <v/>
      </c>
    </row>
    <row r="2727" customFormat="false" ht="13.8" hidden="false" customHeight="false" outlineLevel="0" collapsed="false">
      <c r="A2727" s="22" t="n">
        <f aca="false">+'PLANTILLA PEDIDOS'!$S$1</f>
        <v>45630</v>
      </c>
      <c r="B2727" s="1" t="str">
        <f aca="false">MID(+'PLANTILLA PEDIDOS'!O2731,1,4)</f>
        <v>7711</v>
      </c>
      <c r="C2727" s="1" t="str">
        <f aca="false">+'PLANTILLA PEDIDOS'!P2731</f>
        <v>GARAY PALACIOS ADOLFO TEODORO</v>
      </c>
      <c r="D2727" s="1" t="str">
        <f aca="false">TEXT(+'PLANTILLA PEDIDOS'!Q2731,0)</f>
        <v>1000113179</v>
      </c>
      <c r="E2727" s="1" t="str">
        <f aca="false">TEXT(+'PLANTILLA PEDIDOS'!R2731,0)</f>
        <v>50640325</v>
      </c>
      <c r="F2727" s="1" t="str">
        <f aca="false">+'PLANTILLA PEDIDOS'!S2731</f>
        <v>EGU077</v>
      </c>
      <c r="G2727" s="1" t="str">
        <f aca="false">TEXT(+'PLANTILLA PEDIDOS'!T2731,0)</f>
        <v>814190520</v>
      </c>
      <c r="H2727" s="1" t="n">
        <f aca="false">+'PLANTILLA PEDIDOS'!U2731</f>
        <v>0</v>
      </c>
      <c r="I2727" s="1" t="str">
        <f aca="false">TEXT(+'PLANTILLA PEDIDOS'!V2731,0)</f>
        <v/>
      </c>
      <c r="J2727" s="1" t="str">
        <f aca="false">+'PLANTILLA PEDIDOS'!W2731</f>
        <v/>
      </c>
    </row>
    <row r="2728" customFormat="false" ht="13.8" hidden="false" customHeight="false" outlineLevel="0" collapsed="false">
      <c r="A2728" s="22" t="n">
        <f aca="false">+'PLANTILLA PEDIDOS'!$S$1</f>
        <v>45630</v>
      </c>
      <c r="B2728" s="1" t="str">
        <f aca="false">MID(+'PLANTILLA PEDIDOS'!O2732,1,4)</f>
        <v>7711</v>
      </c>
      <c r="C2728" s="1" t="str">
        <f aca="false">+'PLANTILLA PEDIDOS'!P2732</f>
        <v>GARAY PALACIOS ADOLFO TEODORO</v>
      </c>
      <c r="D2728" s="1" t="str">
        <f aca="false">TEXT(+'PLANTILLA PEDIDOS'!Q2732,0)</f>
        <v>1000113179</v>
      </c>
      <c r="E2728" s="1" t="str">
        <f aca="false">TEXT(+'PLANTILLA PEDIDOS'!R2732,0)</f>
        <v>50640325</v>
      </c>
      <c r="F2728" s="1" t="str">
        <f aca="false">+'PLANTILLA PEDIDOS'!S2732</f>
        <v>EGU077</v>
      </c>
      <c r="G2728" s="1" t="str">
        <f aca="false">TEXT(+'PLANTILLA PEDIDOS'!T2732,0)</f>
        <v>814190520</v>
      </c>
      <c r="H2728" s="1" t="n">
        <f aca="false">+'PLANTILLA PEDIDOS'!U2732</f>
        <v>0</v>
      </c>
      <c r="I2728" s="1" t="str">
        <f aca="false">TEXT(+'PLANTILLA PEDIDOS'!V2732,0)</f>
        <v/>
      </c>
      <c r="J2728" s="1" t="str">
        <f aca="false">+'PLANTILLA PEDIDOS'!W2732</f>
        <v/>
      </c>
    </row>
    <row r="2729" customFormat="false" ht="13.8" hidden="false" customHeight="false" outlineLevel="0" collapsed="false">
      <c r="A2729" s="22" t="n">
        <f aca="false">+'PLANTILLA PEDIDOS'!$S$1</f>
        <v>45630</v>
      </c>
      <c r="B2729" s="1" t="str">
        <f aca="false">MID(+'PLANTILLA PEDIDOS'!O2733,1,4)</f>
        <v>7711</v>
      </c>
      <c r="C2729" s="1" t="str">
        <f aca="false">+'PLANTILLA PEDIDOS'!P2733</f>
        <v>GARAY PALACIOS ADOLFO TEODORO</v>
      </c>
      <c r="D2729" s="1" t="str">
        <f aca="false">TEXT(+'PLANTILLA PEDIDOS'!Q2733,0)</f>
        <v>1000113179</v>
      </c>
      <c r="E2729" s="1" t="str">
        <f aca="false">TEXT(+'PLANTILLA PEDIDOS'!R2733,0)</f>
        <v>50640325</v>
      </c>
      <c r="F2729" s="1" t="str">
        <f aca="false">+'PLANTILLA PEDIDOS'!S2733</f>
        <v>EGU077</v>
      </c>
      <c r="G2729" s="1" t="str">
        <f aca="false">TEXT(+'PLANTILLA PEDIDOS'!T2733,0)</f>
        <v>814190520</v>
      </c>
      <c r="H2729" s="1" t="n">
        <f aca="false">+'PLANTILLA PEDIDOS'!U2733</f>
        <v>0</v>
      </c>
      <c r="I2729" s="1" t="str">
        <f aca="false">TEXT(+'PLANTILLA PEDIDOS'!V2733,0)</f>
        <v/>
      </c>
      <c r="J2729" s="1" t="str">
        <f aca="false">+'PLANTILLA PEDIDOS'!W2733</f>
        <v/>
      </c>
    </row>
    <row r="2730" customFormat="false" ht="13.8" hidden="false" customHeight="false" outlineLevel="0" collapsed="false">
      <c r="A2730" s="22" t="n">
        <f aca="false">+'PLANTILLA PEDIDOS'!$S$1</f>
        <v>45630</v>
      </c>
      <c r="B2730" s="1" t="str">
        <f aca="false">MID(+'PLANTILLA PEDIDOS'!O2734,1,4)</f>
        <v>7711</v>
      </c>
      <c r="C2730" s="1" t="str">
        <f aca="false">+'PLANTILLA PEDIDOS'!P2734</f>
        <v>GARAY PALACIOS ADOLFO TEODORO</v>
      </c>
      <c r="D2730" s="1" t="str">
        <f aca="false">TEXT(+'PLANTILLA PEDIDOS'!Q2734,0)</f>
        <v>1000113179</v>
      </c>
      <c r="E2730" s="1" t="str">
        <f aca="false">TEXT(+'PLANTILLA PEDIDOS'!R2734,0)</f>
        <v>50640325</v>
      </c>
      <c r="F2730" s="1" t="str">
        <f aca="false">+'PLANTILLA PEDIDOS'!S2734</f>
        <v>EGU077</v>
      </c>
      <c r="G2730" s="1" t="str">
        <f aca="false">TEXT(+'PLANTILLA PEDIDOS'!T2734,0)</f>
        <v>814190520</v>
      </c>
      <c r="H2730" s="1" t="n">
        <f aca="false">+'PLANTILLA PEDIDOS'!U2734</f>
        <v>0</v>
      </c>
      <c r="I2730" s="1" t="str">
        <f aca="false">TEXT(+'PLANTILLA PEDIDOS'!V2734,0)</f>
        <v/>
      </c>
      <c r="J2730" s="1" t="str">
        <f aca="false">+'PLANTILLA PEDIDOS'!W2734</f>
        <v/>
      </c>
    </row>
    <row r="2731" customFormat="false" ht="13.8" hidden="false" customHeight="false" outlineLevel="0" collapsed="false">
      <c r="A2731" s="22" t="n">
        <f aca="false">+'PLANTILLA PEDIDOS'!$S$1</f>
        <v>45630</v>
      </c>
      <c r="B2731" s="1" t="str">
        <f aca="false">MID(+'PLANTILLA PEDIDOS'!O2735,1,4)</f>
        <v>7711</v>
      </c>
      <c r="C2731" s="1" t="str">
        <f aca="false">+'PLANTILLA PEDIDOS'!P2735</f>
        <v>GARAY PALACIOS ADOLFO TEODORO</v>
      </c>
      <c r="D2731" s="1" t="str">
        <f aca="false">TEXT(+'PLANTILLA PEDIDOS'!Q2735,0)</f>
        <v>1000113179</v>
      </c>
      <c r="E2731" s="1" t="str">
        <f aca="false">TEXT(+'PLANTILLA PEDIDOS'!R2735,0)</f>
        <v>50640325</v>
      </c>
      <c r="F2731" s="1" t="str">
        <f aca="false">+'PLANTILLA PEDIDOS'!S2735</f>
        <v>EGU077</v>
      </c>
      <c r="G2731" s="1" t="str">
        <f aca="false">TEXT(+'PLANTILLA PEDIDOS'!T2735,0)</f>
        <v>814190520</v>
      </c>
      <c r="H2731" s="1" t="n">
        <f aca="false">+'PLANTILLA PEDIDOS'!U2735</f>
        <v>0</v>
      </c>
      <c r="I2731" s="1" t="str">
        <f aca="false">TEXT(+'PLANTILLA PEDIDOS'!V2735,0)</f>
        <v/>
      </c>
      <c r="J2731" s="1" t="str">
        <f aca="false">+'PLANTILLA PEDIDOS'!W2735</f>
        <v/>
      </c>
    </row>
    <row r="2732" customFormat="false" ht="13.8" hidden="false" customHeight="false" outlineLevel="0" collapsed="false">
      <c r="A2732" s="22" t="n">
        <f aca="false">+'PLANTILLA PEDIDOS'!$S$1</f>
        <v>45630</v>
      </c>
      <c r="B2732" s="1" t="str">
        <f aca="false">MID(+'PLANTILLA PEDIDOS'!O2736,1,4)</f>
        <v>7711</v>
      </c>
      <c r="C2732" s="1" t="str">
        <f aca="false">+'PLANTILLA PEDIDOS'!P2736</f>
        <v>GARAY PALACIOS ADOLFO TEODORO</v>
      </c>
      <c r="D2732" s="1" t="str">
        <f aca="false">TEXT(+'PLANTILLA PEDIDOS'!Q2736,0)</f>
        <v>1000113179</v>
      </c>
      <c r="E2732" s="1" t="str">
        <f aca="false">TEXT(+'PLANTILLA PEDIDOS'!R2736,0)</f>
        <v>50640325</v>
      </c>
      <c r="F2732" s="1" t="str">
        <f aca="false">+'PLANTILLA PEDIDOS'!S2736</f>
        <v>EGU077</v>
      </c>
      <c r="G2732" s="1" t="str">
        <f aca="false">TEXT(+'PLANTILLA PEDIDOS'!T2736,0)</f>
        <v>814190520</v>
      </c>
      <c r="H2732" s="1" t="n">
        <f aca="false">+'PLANTILLA PEDIDOS'!U2736</f>
        <v>0</v>
      </c>
      <c r="I2732" s="1" t="str">
        <f aca="false">TEXT(+'PLANTILLA PEDIDOS'!V2736,0)</f>
        <v/>
      </c>
      <c r="J2732" s="1" t="str">
        <f aca="false">+'PLANTILLA PEDIDOS'!W2736</f>
        <v/>
      </c>
    </row>
    <row r="2733" customFormat="false" ht="13.8" hidden="false" customHeight="false" outlineLevel="0" collapsed="false">
      <c r="A2733" s="22" t="n">
        <f aca="false">+'PLANTILLA PEDIDOS'!$S$1</f>
        <v>45630</v>
      </c>
      <c r="B2733" s="1" t="str">
        <f aca="false">MID(+'PLANTILLA PEDIDOS'!O2737,1,4)</f>
        <v>7711</v>
      </c>
      <c r="C2733" s="1" t="str">
        <f aca="false">+'PLANTILLA PEDIDOS'!P2737</f>
        <v>MARTINEZ CUZCO CRISTIAN GEOVANNY</v>
      </c>
      <c r="D2733" s="1" t="str">
        <f aca="false">TEXT(+'PLANTILLA PEDIDOS'!Q2737,0)</f>
        <v>1000038125</v>
      </c>
      <c r="E2733" s="1" t="str">
        <f aca="false">TEXT(+'PLANTILLA PEDIDOS'!R2737,0)</f>
        <v>50640325</v>
      </c>
      <c r="F2733" s="1" t="str">
        <f aca="false">+'PLANTILLA PEDIDOS'!S2737</f>
        <v>EGU077</v>
      </c>
      <c r="G2733" s="1" t="str">
        <f aca="false">TEXT(+'PLANTILLA PEDIDOS'!T2737,0)</f>
        <v>814190520</v>
      </c>
      <c r="H2733" s="1" t="n">
        <f aca="false">+'PLANTILLA PEDIDOS'!U2737</f>
        <v>0</v>
      </c>
      <c r="I2733" s="1" t="str">
        <f aca="false">TEXT(+'PLANTILLA PEDIDOS'!V2737,0)</f>
        <v/>
      </c>
      <c r="J2733" s="1" t="str">
        <f aca="false">+'PLANTILLA PEDIDOS'!W2737</f>
        <v/>
      </c>
    </row>
    <row r="2734" customFormat="false" ht="13.8" hidden="false" customHeight="false" outlineLevel="0" collapsed="false">
      <c r="A2734" s="22" t="n">
        <f aca="false">+'PLANTILLA PEDIDOS'!$S$1</f>
        <v>45630</v>
      </c>
      <c r="B2734" s="1" t="str">
        <f aca="false">MID(+'PLANTILLA PEDIDOS'!O2738,1,4)</f>
        <v>7711</v>
      </c>
      <c r="C2734" s="1" t="str">
        <f aca="false">+'PLANTILLA PEDIDOS'!P2738</f>
        <v>MARTINEZ CUZCO CRISTIAN GEOVANNY</v>
      </c>
      <c r="D2734" s="1" t="str">
        <f aca="false">TEXT(+'PLANTILLA PEDIDOS'!Q2738,0)</f>
        <v>1000038125</v>
      </c>
      <c r="E2734" s="1" t="str">
        <f aca="false">TEXT(+'PLANTILLA PEDIDOS'!R2738,0)</f>
        <v>50640325</v>
      </c>
      <c r="F2734" s="1" t="str">
        <f aca="false">+'PLANTILLA PEDIDOS'!S2738</f>
        <v>EGU077</v>
      </c>
      <c r="G2734" s="1" t="str">
        <f aca="false">TEXT(+'PLANTILLA PEDIDOS'!T2738,0)</f>
        <v>814190520</v>
      </c>
      <c r="H2734" s="1" t="n">
        <f aca="false">+'PLANTILLA PEDIDOS'!U2738</f>
        <v>0</v>
      </c>
      <c r="I2734" s="1" t="str">
        <f aca="false">TEXT(+'PLANTILLA PEDIDOS'!V2738,0)</f>
        <v/>
      </c>
      <c r="J2734" s="1" t="str">
        <f aca="false">+'PLANTILLA PEDIDOS'!W2738</f>
        <v/>
      </c>
    </row>
    <row r="2735" customFormat="false" ht="13.8" hidden="false" customHeight="false" outlineLevel="0" collapsed="false">
      <c r="A2735" s="22" t="n">
        <f aca="false">+'PLANTILLA PEDIDOS'!$S$1</f>
        <v>45630</v>
      </c>
      <c r="B2735" s="1" t="str">
        <f aca="false">MID(+'PLANTILLA PEDIDOS'!O2739,1,4)</f>
        <v>7711</v>
      </c>
      <c r="C2735" s="1" t="str">
        <f aca="false">+'PLANTILLA PEDIDOS'!P2739</f>
        <v>MARTINEZ CUZCO CRISTIAN GEOVANNY</v>
      </c>
      <c r="D2735" s="1" t="str">
        <f aca="false">TEXT(+'PLANTILLA PEDIDOS'!Q2739,0)</f>
        <v>1000038125</v>
      </c>
      <c r="E2735" s="1" t="str">
        <f aca="false">TEXT(+'PLANTILLA PEDIDOS'!R2739,0)</f>
        <v>50640325</v>
      </c>
      <c r="F2735" s="1" t="str">
        <f aca="false">+'PLANTILLA PEDIDOS'!S2739</f>
        <v>EGU077</v>
      </c>
      <c r="G2735" s="1" t="str">
        <f aca="false">TEXT(+'PLANTILLA PEDIDOS'!T2739,0)</f>
        <v>814190521</v>
      </c>
      <c r="H2735" s="1" t="n">
        <f aca="false">+'PLANTILLA PEDIDOS'!U2739</f>
        <v>0</v>
      </c>
      <c r="I2735" s="1" t="str">
        <f aca="false">TEXT(+'PLANTILLA PEDIDOS'!V2739,0)</f>
        <v/>
      </c>
      <c r="J2735" s="1" t="str">
        <f aca="false">+'PLANTILLA PEDIDOS'!W2739</f>
        <v/>
      </c>
    </row>
    <row r="2736" customFormat="false" ht="13.8" hidden="false" customHeight="false" outlineLevel="0" collapsed="false">
      <c r="A2736" s="22" t="n">
        <f aca="false">+'PLANTILLA PEDIDOS'!$S$1</f>
        <v>45630</v>
      </c>
      <c r="B2736" s="1" t="str">
        <f aca="false">MID(+'PLANTILLA PEDIDOS'!O2740,1,4)</f>
        <v>7711</v>
      </c>
      <c r="C2736" s="1" t="str">
        <f aca="false">+'PLANTILLA PEDIDOS'!P2740</f>
        <v>MARTINEZ CUZCO CRISTIAN GEOVANNY</v>
      </c>
      <c r="D2736" s="1" t="str">
        <f aca="false">TEXT(+'PLANTILLA PEDIDOS'!Q2740,0)</f>
        <v>1000038125</v>
      </c>
      <c r="E2736" s="1" t="str">
        <f aca="false">TEXT(+'PLANTILLA PEDIDOS'!R2740,0)</f>
        <v>50640325</v>
      </c>
      <c r="F2736" s="1" t="str">
        <f aca="false">+'PLANTILLA PEDIDOS'!S2740</f>
        <v>EGU077</v>
      </c>
      <c r="G2736" s="1" t="str">
        <f aca="false">TEXT(+'PLANTILLA PEDIDOS'!T2740,0)</f>
        <v>814190521</v>
      </c>
      <c r="H2736" s="1" t="n">
        <f aca="false">+'PLANTILLA PEDIDOS'!U2740</f>
        <v>0</v>
      </c>
      <c r="I2736" s="1" t="str">
        <f aca="false">TEXT(+'PLANTILLA PEDIDOS'!V2740,0)</f>
        <v/>
      </c>
      <c r="J2736" s="1" t="str">
        <f aca="false">+'PLANTILLA PEDIDOS'!W2740</f>
        <v/>
      </c>
    </row>
    <row r="2737" customFormat="false" ht="13.8" hidden="false" customHeight="false" outlineLevel="0" collapsed="false">
      <c r="A2737" s="22" t="n">
        <f aca="false">+'PLANTILLA PEDIDOS'!$S$1</f>
        <v>45630</v>
      </c>
      <c r="B2737" s="1" t="str">
        <f aca="false">MID(+'PLANTILLA PEDIDOS'!O2741,1,4)</f>
        <v>7711</v>
      </c>
      <c r="C2737" s="1" t="str">
        <f aca="false">+'PLANTILLA PEDIDOS'!P2741</f>
        <v>MARTINEZ CUZCO CRISTIAN GEOVANNY</v>
      </c>
      <c r="D2737" s="1" t="str">
        <f aca="false">TEXT(+'PLANTILLA PEDIDOS'!Q2741,0)</f>
        <v>1000038125</v>
      </c>
      <c r="E2737" s="1" t="str">
        <f aca="false">TEXT(+'PLANTILLA PEDIDOS'!R2741,0)</f>
        <v>50640325</v>
      </c>
      <c r="F2737" s="1" t="str">
        <f aca="false">+'PLANTILLA PEDIDOS'!S2741</f>
        <v>EGU077</v>
      </c>
      <c r="G2737" s="1" t="str">
        <f aca="false">TEXT(+'PLANTILLA PEDIDOS'!T2741,0)</f>
        <v>814190521</v>
      </c>
      <c r="H2737" s="1" t="n">
        <f aca="false">+'PLANTILLA PEDIDOS'!U2741</f>
        <v>0</v>
      </c>
      <c r="I2737" s="1" t="str">
        <f aca="false">TEXT(+'PLANTILLA PEDIDOS'!V2741,0)</f>
        <v/>
      </c>
      <c r="J2737" s="1" t="str">
        <f aca="false">+'PLANTILLA PEDIDOS'!W2741</f>
        <v/>
      </c>
    </row>
    <row r="2738" customFormat="false" ht="13.8" hidden="false" customHeight="false" outlineLevel="0" collapsed="false">
      <c r="A2738" s="22" t="n">
        <f aca="false">+'PLANTILLA PEDIDOS'!$S$1</f>
        <v>45630</v>
      </c>
      <c r="B2738" s="1" t="str">
        <f aca="false">MID(+'PLANTILLA PEDIDOS'!O2742,1,4)</f>
        <v>7711</v>
      </c>
      <c r="C2738" s="1" t="str">
        <f aca="false">+'PLANTILLA PEDIDOS'!P2742</f>
        <v>MARTINEZ CUZCO CRISTIAN GEOVANNY</v>
      </c>
      <c r="D2738" s="1" t="str">
        <f aca="false">TEXT(+'PLANTILLA PEDIDOS'!Q2742,0)</f>
        <v>1000038125</v>
      </c>
      <c r="E2738" s="1" t="str">
        <f aca="false">TEXT(+'PLANTILLA PEDIDOS'!R2742,0)</f>
        <v>50640325</v>
      </c>
      <c r="F2738" s="1" t="str">
        <f aca="false">+'PLANTILLA PEDIDOS'!S2742</f>
        <v>EGU077</v>
      </c>
      <c r="G2738" s="1" t="str">
        <f aca="false">TEXT(+'PLANTILLA PEDIDOS'!T2742,0)</f>
        <v>814190521</v>
      </c>
      <c r="H2738" s="1" t="n">
        <f aca="false">+'PLANTILLA PEDIDOS'!U2742</f>
        <v>0</v>
      </c>
      <c r="I2738" s="1" t="str">
        <f aca="false">TEXT(+'PLANTILLA PEDIDOS'!V2742,0)</f>
        <v/>
      </c>
      <c r="J2738" s="1" t="str">
        <f aca="false">+'PLANTILLA PEDIDOS'!W2742</f>
        <v/>
      </c>
    </row>
    <row r="2739" customFormat="false" ht="13.8" hidden="false" customHeight="false" outlineLevel="0" collapsed="false">
      <c r="A2739" s="22" t="n">
        <f aca="false">+'PLANTILLA PEDIDOS'!$S$1</f>
        <v>45630</v>
      </c>
      <c r="B2739" s="1" t="str">
        <f aca="false">MID(+'PLANTILLA PEDIDOS'!O2743,1,4)</f>
        <v>7711</v>
      </c>
      <c r="C2739" s="1" t="str">
        <f aca="false">+'PLANTILLA PEDIDOS'!P2743</f>
        <v>MARTINEZ CUZCO CRISTIAN GEOVANNY</v>
      </c>
      <c r="D2739" s="1" t="str">
        <f aca="false">TEXT(+'PLANTILLA PEDIDOS'!Q2743,0)</f>
        <v>1000038125</v>
      </c>
      <c r="E2739" s="1" t="str">
        <f aca="false">TEXT(+'PLANTILLA PEDIDOS'!R2743,0)</f>
        <v>50640325</v>
      </c>
      <c r="F2739" s="1" t="str">
        <f aca="false">+'PLANTILLA PEDIDOS'!S2743</f>
        <v>EGU077</v>
      </c>
      <c r="G2739" s="1" t="str">
        <f aca="false">TEXT(+'PLANTILLA PEDIDOS'!T2743,0)</f>
        <v>814190521</v>
      </c>
      <c r="H2739" s="1" t="n">
        <f aca="false">+'PLANTILLA PEDIDOS'!U2743</f>
        <v>0</v>
      </c>
      <c r="I2739" s="1" t="str">
        <f aca="false">TEXT(+'PLANTILLA PEDIDOS'!V2743,0)</f>
        <v/>
      </c>
      <c r="J2739" s="1" t="str">
        <f aca="false">+'PLANTILLA PEDIDOS'!W2743</f>
        <v/>
      </c>
    </row>
    <row r="2740" customFormat="false" ht="13.8" hidden="false" customHeight="false" outlineLevel="0" collapsed="false">
      <c r="A2740" s="22" t="n">
        <f aca="false">+'PLANTILLA PEDIDOS'!$S$1</f>
        <v>45630</v>
      </c>
      <c r="B2740" s="1" t="str">
        <f aca="false">MID(+'PLANTILLA PEDIDOS'!O2744,1,4)</f>
        <v>7711</v>
      </c>
      <c r="C2740" s="1" t="str">
        <f aca="false">+'PLANTILLA PEDIDOS'!P2744</f>
        <v>MARTINEZ CUZCO CRISTIAN GEOVANNY</v>
      </c>
      <c r="D2740" s="1" t="str">
        <f aca="false">TEXT(+'PLANTILLA PEDIDOS'!Q2744,0)</f>
        <v>1000038125</v>
      </c>
      <c r="E2740" s="1" t="str">
        <f aca="false">TEXT(+'PLANTILLA PEDIDOS'!R2744,0)</f>
        <v>50640325</v>
      </c>
      <c r="F2740" s="1" t="str">
        <f aca="false">+'PLANTILLA PEDIDOS'!S2744</f>
        <v>EGU077</v>
      </c>
      <c r="G2740" s="1" t="str">
        <f aca="false">TEXT(+'PLANTILLA PEDIDOS'!T2744,0)</f>
        <v>814190521</v>
      </c>
      <c r="H2740" s="1" t="n">
        <f aca="false">+'PLANTILLA PEDIDOS'!U2744</f>
        <v>0</v>
      </c>
      <c r="I2740" s="1" t="str">
        <f aca="false">TEXT(+'PLANTILLA PEDIDOS'!V2744,0)</f>
        <v/>
      </c>
      <c r="J2740" s="1" t="str">
        <f aca="false">+'PLANTILLA PEDIDOS'!W2744</f>
        <v/>
      </c>
    </row>
    <row r="2741" customFormat="false" ht="13.8" hidden="false" customHeight="false" outlineLevel="0" collapsed="false">
      <c r="A2741" s="22" t="n">
        <f aca="false">+'PLANTILLA PEDIDOS'!$S$1</f>
        <v>45630</v>
      </c>
      <c r="B2741" s="1" t="str">
        <f aca="false">MID(+'PLANTILLA PEDIDOS'!O2745,1,4)</f>
        <v>7711</v>
      </c>
      <c r="C2741" s="1" t="str">
        <f aca="false">+'PLANTILLA PEDIDOS'!P2745</f>
        <v>MARTINEZ CUZCO CRISTIAN GEOVANNY</v>
      </c>
      <c r="D2741" s="1" t="str">
        <f aca="false">TEXT(+'PLANTILLA PEDIDOS'!Q2745,0)</f>
        <v>1000038125</v>
      </c>
      <c r="E2741" s="1" t="str">
        <f aca="false">TEXT(+'PLANTILLA PEDIDOS'!R2745,0)</f>
        <v>50640325</v>
      </c>
      <c r="F2741" s="1" t="str">
        <f aca="false">+'PLANTILLA PEDIDOS'!S2745</f>
        <v>EGU077</v>
      </c>
      <c r="G2741" s="1" t="str">
        <f aca="false">TEXT(+'PLANTILLA PEDIDOS'!T2745,0)</f>
        <v>814190521</v>
      </c>
      <c r="H2741" s="1" t="n">
        <f aca="false">+'PLANTILLA PEDIDOS'!U2745</f>
        <v>0</v>
      </c>
      <c r="I2741" s="1" t="str">
        <f aca="false">TEXT(+'PLANTILLA PEDIDOS'!V2745,0)</f>
        <v/>
      </c>
      <c r="J2741" s="1" t="str">
        <f aca="false">+'PLANTILLA PEDIDOS'!W2745</f>
        <v/>
      </c>
    </row>
    <row r="2742" customFormat="false" ht="13.8" hidden="false" customHeight="false" outlineLevel="0" collapsed="false">
      <c r="A2742" s="22" t="n">
        <f aca="false">+'PLANTILLA PEDIDOS'!$S$1</f>
        <v>45630</v>
      </c>
      <c r="B2742" s="1" t="str">
        <f aca="false">MID(+'PLANTILLA PEDIDOS'!O2746,1,4)</f>
        <v>7711</v>
      </c>
      <c r="C2742" s="1" t="str">
        <f aca="false">+'PLANTILLA PEDIDOS'!P2746</f>
        <v>MARTINEZ CUZCO CRISTIAN GEOVANNY</v>
      </c>
      <c r="D2742" s="1" t="str">
        <f aca="false">TEXT(+'PLANTILLA PEDIDOS'!Q2746,0)</f>
        <v>1000038125</v>
      </c>
      <c r="E2742" s="1" t="str">
        <f aca="false">TEXT(+'PLANTILLA PEDIDOS'!R2746,0)</f>
        <v>50640325</v>
      </c>
      <c r="F2742" s="1" t="str">
        <f aca="false">+'PLANTILLA PEDIDOS'!S2746</f>
        <v>EGU077</v>
      </c>
      <c r="G2742" s="1" t="str">
        <f aca="false">TEXT(+'PLANTILLA PEDIDOS'!T2746,0)</f>
        <v>814190521</v>
      </c>
      <c r="H2742" s="1" t="n">
        <f aca="false">+'PLANTILLA PEDIDOS'!U2746</f>
        <v>0</v>
      </c>
      <c r="I2742" s="1" t="str">
        <f aca="false">TEXT(+'PLANTILLA PEDIDOS'!V2746,0)</f>
        <v/>
      </c>
      <c r="J2742" s="1" t="str">
        <f aca="false">+'PLANTILLA PEDIDOS'!W2746</f>
        <v/>
      </c>
    </row>
    <row r="2743" customFormat="false" ht="13.8" hidden="false" customHeight="false" outlineLevel="0" collapsed="false">
      <c r="A2743" s="22" t="n">
        <f aca="false">+'PLANTILLA PEDIDOS'!$S$1</f>
        <v>45630</v>
      </c>
      <c r="B2743" s="1" t="str">
        <f aca="false">MID(+'PLANTILLA PEDIDOS'!O2747,1,4)</f>
        <v>7711</v>
      </c>
      <c r="C2743" s="1" t="str">
        <f aca="false">+'PLANTILLA PEDIDOS'!P2747</f>
        <v>MARTINEZ CUZCO CRISTIAN GEOVANNY</v>
      </c>
      <c r="D2743" s="1" t="str">
        <f aca="false">TEXT(+'PLANTILLA PEDIDOS'!Q2747,0)</f>
        <v>1000038125</v>
      </c>
      <c r="E2743" s="1" t="str">
        <f aca="false">TEXT(+'PLANTILLA PEDIDOS'!R2747,0)</f>
        <v>50640325</v>
      </c>
      <c r="F2743" s="1" t="str">
        <f aca="false">+'PLANTILLA PEDIDOS'!S2747</f>
        <v>EGU077</v>
      </c>
      <c r="G2743" s="1" t="str">
        <f aca="false">TEXT(+'PLANTILLA PEDIDOS'!T2747,0)</f>
        <v>814190521</v>
      </c>
      <c r="H2743" s="1" t="n">
        <f aca="false">+'PLANTILLA PEDIDOS'!U2747</f>
        <v>1</v>
      </c>
      <c r="I2743" s="1" t="str">
        <f aca="false">TEXT(+'PLANTILLA PEDIDOS'!V2747,0)</f>
        <v>15565</v>
      </c>
      <c r="J2743" s="1" t="n">
        <f aca="false">+'PLANTILLA PEDIDOS'!W2747</f>
        <v>2</v>
      </c>
    </row>
    <row r="2744" customFormat="false" ht="13.8" hidden="false" customHeight="false" outlineLevel="0" collapsed="false">
      <c r="A2744" s="22" t="n">
        <f aca="false">+'PLANTILLA PEDIDOS'!$S$1</f>
        <v>45630</v>
      </c>
      <c r="B2744" s="1" t="str">
        <f aca="false">MID(+'PLANTILLA PEDIDOS'!O2748,1,4)</f>
        <v>7711</v>
      </c>
      <c r="C2744" s="1" t="str">
        <f aca="false">+'PLANTILLA PEDIDOS'!P2748</f>
        <v>MARTINEZ CUZCO CRISTIAN GEOVANNY</v>
      </c>
      <c r="D2744" s="1" t="str">
        <f aca="false">TEXT(+'PLANTILLA PEDIDOS'!Q2748,0)</f>
        <v>1000038125</v>
      </c>
      <c r="E2744" s="1" t="str">
        <f aca="false">TEXT(+'PLANTILLA PEDIDOS'!R2748,0)</f>
        <v>50640325</v>
      </c>
      <c r="F2744" s="1" t="str">
        <f aca="false">+'PLANTILLA PEDIDOS'!S2748</f>
        <v>EGU077</v>
      </c>
      <c r="G2744" s="1" t="str">
        <f aca="false">TEXT(+'PLANTILLA PEDIDOS'!T2748,0)</f>
        <v>814190521</v>
      </c>
      <c r="H2744" s="1" t="n">
        <f aca="false">+'PLANTILLA PEDIDOS'!U2748</f>
        <v>1</v>
      </c>
      <c r="I2744" s="1" t="str">
        <f aca="false">TEXT(+'PLANTILLA PEDIDOS'!V2748,0)</f>
        <v>15592</v>
      </c>
      <c r="J2744" s="1" t="n">
        <f aca="false">+'PLANTILLA PEDIDOS'!W2748</f>
        <v>4</v>
      </c>
    </row>
    <row r="2745" customFormat="false" ht="13.8" hidden="false" customHeight="false" outlineLevel="0" collapsed="false">
      <c r="A2745" s="22" t="n">
        <f aca="false">+'PLANTILLA PEDIDOS'!$S$1</f>
        <v>45630</v>
      </c>
      <c r="B2745" s="1" t="str">
        <f aca="false">MID(+'PLANTILLA PEDIDOS'!O2749,1,4)</f>
        <v>7711</v>
      </c>
      <c r="C2745" s="1" t="str">
        <f aca="false">+'PLANTILLA PEDIDOS'!P2749</f>
        <v>MARTINEZ CUZCO CRISTIAN GEOVANNY</v>
      </c>
      <c r="D2745" s="1" t="str">
        <f aca="false">TEXT(+'PLANTILLA PEDIDOS'!Q2749,0)</f>
        <v>1000038125</v>
      </c>
      <c r="E2745" s="1" t="str">
        <f aca="false">TEXT(+'PLANTILLA PEDIDOS'!R2749,0)</f>
        <v>50640325</v>
      </c>
      <c r="F2745" s="1" t="str">
        <f aca="false">+'PLANTILLA PEDIDOS'!S2749</f>
        <v>EGU077</v>
      </c>
      <c r="G2745" s="1" t="str">
        <f aca="false">TEXT(+'PLANTILLA PEDIDOS'!T2749,0)</f>
        <v>814190521</v>
      </c>
      <c r="H2745" s="1" t="n">
        <f aca="false">+'PLANTILLA PEDIDOS'!U2749</f>
        <v>0</v>
      </c>
      <c r="I2745" s="1" t="str">
        <f aca="false">TEXT(+'PLANTILLA PEDIDOS'!V2749,0)</f>
        <v/>
      </c>
      <c r="J2745" s="1" t="str">
        <f aca="false">+'PLANTILLA PEDIDOS'!W2749</f>
        <v/>
      </c>
    </row>
    <row r="2746" customFormat="false" ht="13.8" hidden="false" customHeight="false" outlineLevel="0" collapsed="false">
      <c r="A2746" s="22" t="n">
        <f aca="false">+'PLANTILLA PEDIDOS'!$S$1</f>
        <v>45630</v>
      </c>
      <c r="B2746" s="1" t="str">
        <f aca="false">MID(+'PLANTILLA PEDIDOS'!O2750,1,4)</f>
        <v>7711</v>
      </c>
      <c r="C2746" s="1" t="str">
        <f aca="false">+'PLANTILLA PEDIDOS'!P2750</f>
        <v>MARTINEZ CUZCO CRISTIAN GEOVANNY</v>
      </c>
      <c r="D2746" s="1" t="str">
        <f aca="false">TEXT(+'PLANTILLA PEDIDOS'!Q2750,0)</f>
        <v>1000038125</v>
      </c>
      <c r="E2746" s="1" t="str">
        <f aca="false">TEXT(+'PLANTILLA PEDIDOS'!R2750,0)</f>
        <v>50640325</v>
      </c>
      <c r="F2746" s="1" t="str">
        <f aca="false">+'PLANTILLA PEDIDOS'!S2750</f>
        <v>EGU077</v>
      </c>
      <c r="G2746" s="1" t="str">
        <f aca="false">TEXT(+'PLANTILLA PEDIDOS'!T2750,0)</f>
        <v>814190521</v>
      </c>
      <c r="H2746" s="1" t="n">
        <f aca="false">+'PLANTILLA PEDIDOS'!U2750</f>
        <v>0</v>
      </c>
      <c r="I2746" s="1" t="str">
        <f aca="false">TEXT(+'PLANTILLA PEDIDOS'!V2750,0)</f>
        <v/>
      </c>
      <c r="J2746" s="1" t="str">
        <f aca="false">+'PLANTILLA PEDIDOS'!W2750</f>
        <v/>
      </c>
    </row>
    <row r="2747" customFormat="false" ht="13.8" hidden="false" customHeight="false" outlineLevel="0" collapsed="false">
      <c r="A2747" s="22" t="n">
        <f aca="false">+'PLANTILLA PEDIDOS'!$S$1</f>
        <v>45630</v>
      </c>
      <c r="B2747" s="1" t="str">
        <f aca="false">MID(+'PLANTILLA PEDIDOS'!O2751,1,4)</f>
        <v>7711</v>
      </c>
      <c r="C2747" s="1" t="str">
        <f aca="false">+'PLANTILLA PEDIDOS'!P2751</f>
        <v>MARTINEZ CUZCO CRISTIAN GEOVANNY</v>
      </c>
      <c r="D2747" s="1" t="str">
        <f aca="false">TEXT(+'PLANTILLA PEDIDOS'!Q2751,0)</f>
        <v>1000038125</v>
      </c>
      <c r="E2747" s="1" t="str">
        <f aca="false">TEXT(+'PLANTILLA PEDIDOS'!R2751,0)</f>
        <v>50640325</v>
      </c>
      <c r="F2747" s="1" t="str">
        <f aca="false">+'PLANTILLA PEDIDOS'!S2751</f>
        <v>EGU077</v>
      </c>
      <c r="G2747" s="1" t="str">
        <f aca="false">TEXT(+'PLANTILLA PEDIDOS'!T2751,0)</f>
        <v>814190521</v>
      </c>
      <c r="H2747" s="1" t="n">
        <f aca="false">+'PLANTILLA PEDIDOS'!U2751</f>
        <v>0</v>
      </c>
      <c r="I2747" s="1" t="str">
        <f aca="false">TEXT(+'PLANTILLA PEDIDOS'!V2751,0)</f>
        <v/>
      </c>
      <c r="J2747" s="1" t="str">
        <f aca="false">+'PLANTILLA PEDIDOS'!W2751</f>
        <v/>
      </c>
    </row>
    <row r="2748" customFormat="false" ht="13.8" hidden="false" customHeight="false" outlineLevel="0" collapsed="false">
      <c r="A2748" s="22" t="n">
        <f aca="false">+'PLANTILLA PEDIDOS'!$S$1</f>
        <v>45630</v>
      </c>
      <c r="B2748" s="1" t="str">
        <f aca="false">MID(+'PLANTILLA PEDIDOS'!O2752,1,4)</f>
        <v>7711</v>
      </c>
      <c r="C2748" s="1" t="str">
        <f aca="false">+'PLANTILLA PEDIDOS'!P2752</f>
        <v>MARTINEZ CUZCO CRISTIAN GEOVANNY</v>
      </c>
      <c r="D2748" s="1" t="str">
        <f aca="false">TEXT(+'PLANTILLA PEDIDOS'!Q2752,0)</f>
        <v>1000038125</v>
      </c>
      <c r="E2748" s="1" t="str">
        <f aca="false">TEXT(+'PLANTILLA PEDIDOS'!R2752,0)</f>
        <v>50640325</v>
      </c>
      <c r="F2748" s="1" t="str">
        <f aca="false">+'PLANTILLA PEDIDOS'!S2752</f>
        <v>EGU077</v>
      </c>
      <c r="G2748" s="1" t="str">
        <f aca="false">TEXT(+'PLANTILLA PEDIDOS'!T2752,0)</f>
        <v>814190521</v>
      </c>
      <c r="H2748" s="1" t="n">
        <f aca="false">+'PLANTILLA PEDIDOS'!U2752</f>
        <v>0</v>
      </c>
      <c r="I2748" s="1" t="str">
        <f aca="false">TEXT(+'PLANTILLA PEDIDOS'!V2752,0)</f>
        <v/>
      </c>
      <c r="J2748" s="1" t="str">
        <f aca="false">+'PLANTILLA PEDIDOS'!W2752</f>
        <v/>
      </c>
    </row>
    <row r="2749" customFormat="false" ht="13.8" hidden="false" customHeight="false" outlineLevel="0" collapsed="false">
      <c r="A2749" s="22" t="n">
        <f aca="false">+'PLANTILLA PEDIDOS'!$S$1</f>
        <v>45630</v>
      </c>
      <c r="B2749" s="1" t="str">
        <f aca="false">MID(+'PLANTILLA PEDIDOS'!O2753,1,4)</f>
        <v>7711</v>
      </c>
      <c r="C2749" s="1" t="str">
        <f aca="false">+'PLANTILLA PEDIDOS'!P2753</f>
        <v>MARTINEZ CUZCO CRISTIAN GEOVANNY</v>
      </c>
      <c r="D2749" s="1" t="str">
        <f aca="false">TEXT(+'PLANTILLA PEDIDOS'!Q2753,0)</f>
        <v>1000038125</v>
      </c>
      <c r="E2749" s="1" t="str">
        <f aca="false">TEXT(+'PLANTILLA PEDIDOS'!R2753,0)</f>
        <v>50640325</v>
      </c>
      <c r="F2749" s="1" t="str">
        <f aca="false">+'PLANTILLA PEDIDOS'!S2753</f>
        <v>EGU077</v>
      </c>
      <c r="G2749" s="1" t="str">
        <f aca="false">TEXT(+'PLANTILLA PEDIDOS'!T2753,0)</f>
        <v>814190521</v>
      </c>
      <c r="H2749" s="1" t="n">
        <f aca="false">+'PLANTILLA PEDIDOS'!U2753</f>
        <v>0</v>
      </c>
      <c r="I2749" s="1" t="str">
        <f aca="false">TEXT(+'PLANTILLA PEDIDOS'!V2753,0)</f>
        <v/>
      </c>
      <c r="J2749" s="1" t="str">
        <f aca="false">+'PLANTILLA PEDIDOS'!W2753</f>
        <v/>
      </c>
    </row>
    <row r="2750" customFormat="false" ht="13.8" hidden="false" customHeight="false" outlineLevel="0" collapsed="false">
      <c r="A2750" s="22" t="n">
        <f aca="false">+'PLANTILLA PEDIDOS'!$S$1</f>
        <v>45630</v>
      </c>
      <c r="B2750" s="1" t="str">
        <f aca="false">MID(+'PLANTILLA PEDIDOS'!O2754,1,4)</f>
        <v>7711</v>
      </c>
      <c r="C2750" s="1" t="str">
        <f aca="false">+'PLANTILLA PEDIDOS'!P2754</f>
        <v>MARTINEZ CUZCO CRISTIAN GEOVANNY</v>
      </c>
      <c r="D2750" s="1" t="str">
        <f aca="false">TEXT(+'PLANTILLA PEDIDOS'!Q2754,0)</f>
        <v>1000038125</v>
      </c>
      <c r="E2750" s="1" t="str">
        <f aca="false">TEXT(+'PLANTILLA PEDIDOS'!R2754,0)</f>
        <v>50640325</v>
      </c>
      <c r="F2750" s="1" t="str">
        <f aca="false">+'PLANTILLA PEDIDOS'!S2754</f>
        <v>EGU077</v>
      </c>
      <c r="G2750" s="1" t="str">
        <f aca="false">TEXT(+'PLANTILLA PEDIDOS'!T2754,0)</f>
        <v>814190521</v>
      </c>
      <c r="H2750" s="1" t="n">
        <f aca="false">+'PLANTILLA PEDIDOS'!U2754</f>
        <v>0</v>
      </c>
      <c r="I2750" s="1" t="str">
        <f aca="false">TEXT(+'PLANTILLA PEDIDOS'!V2754,0)</f>
        <v/>
      </c>
      <c r="J2750" s="1" t="str">
        <f aca="false">+'PLANTILLA PEDIDOS'!W2754</f>
        <v/>
      </c>
    </row>
    <row r="2751" customFormat="false" ht="13.8" hidden="false" customHeight="false" outlineLevel="0" collapsed="false">
      <c r="A2751" s="22" t="n">
        <f aca="false">+'PLANTILLA PEDIDOS'!$S$1</f>
        <v>45630</v>
      </c>
      <c r="B2751" s="1" t="str">
        <f aca="false">MID(+'PLANTILLA PEDIDOS'!O2755,1,4)</f>
        <v>7711</v>
      </c>
      <c r="C2751" s="1" t="str">
        <f aca="false">+'PLANTILLA PEDIDOS'!P2755</f>
        <v>MARTINEZ CUZCO CRISTIAN GEOVANNY</v>
      </c>
      <c r="D2751" s="1" t="str">
        <f aca="false">TEXT(+'PLANTILLA PEDIDOS'!Q2755,0)</f>
        <v>1000038125</v>
      </c>
      <c r="E2751" s="1" t="str">
        <f aca="false">TEXT(+'PLANTILLA PEDIDOS'!R2755,0)</f>
        <v>50640325</v>
      </c>
      <c r="F2751" s="1" t="str">
        <f aca="false">+'PLANTILLA PEDIDOS'!S2755</f>
        <v>EGU077</v>
      </c>
      <c r="G2751" s="1" t="str">
        <f aca="false">TEXT(+'PLANTILLA PEDIDOS'!T2755,0)</f>
        <v>814190521</v>
      </c>
      <c r="H2751" s="1" t="n">
        <f aca="false">+'PLANTILLA PEDIDOS'!U2755</f>
        <v>0</v>
      </c>
      <c r="I2751" s="1" t="str">
        <f aca="false">TEXT(+'PLANTILLA PEDIDOS'!V2755,0)</f>
        <v/>
      </c>
      <c r="J2751" s="1" t="str">
        <f aca="false">+'PLANTILLA PEDIDOS'!W2755</f>
        <v/>
      </c>
    </row>
    <row r="2752" customFormat="false" ht="13.8" hidden="false" customHeight="false" outlineLevel="0" collapsed="false">
      <c r="A2752" s="22" t="n">
        <f aca="false">+'PLANTILLA PEDIDOS'!$S$1</f>
        <v>45630</v>
      </c>
      <c r="B2752" s="1" t="str">
        <f aca="false">MID(+'PLANTILLA PEDIDOS'!O2756,1,4)</f>
        <v>7711</v>
      </c>
      <c r="C2752" s="1" t="str">
        <f aca="false">+'PLANTILLA PEDIDOS'!P2756</f>
        <v>MARTINEZ CUZCO CRISTIAN GEOVANNY</v>
      </c>
      <c r="D2752" s="1" t="str">
        <f aca="false">TEXT(+'PLANTILLA PEDIDOS'!Q2756,0)</f>
        <v>1000038125</v>
      </c>
      <c r="E2752" s="1" t="str">
        <f aca="false">TEXT(+'PLANTILLA PEDIDOS'!R2756,0)</f>
        <v>50640325</v>
      </c>
      <c r="F2752" s="1" t="str">
        <f aca="false">+'PLANTILLA PEDIDOS'!S2756</f>
        <v>EGU077</v>
      </c>
      <c r="G2752" s="1" t="str">
        <f aca="false">TEXT(+'PLANTILLA PEDIDOS'!T2756,0)</f>
        <v>814190521</v>
      </c>
      <c r="H2752" s="1" t="n">
        <f aca="false">+'PLANTILLA PEDIDOS'!U2756</f>
        <v>0</v>
      </c>
      <c r="I2752" s="1" t="str">
        <f aca="false">TEXT(+'PLANTILLA PEDIDOS'!V2756,0)</f>
        <v/>
      </c>
      <c r="J2752" s="1" t="str">
        <f aca="false">+'PLANTILLA PEDIDOS'!W2756</f>
        <v/>
      </c>
    </row>
    <row r="2753" customFormat="false" ht="13.8" hidden="false" customHeight="false" outlineLevel="0" collapsed="false">
      <c r="A2753" s="22" t="n">
        <f aca="false">+'PLANTILLA PEDIDOS'!$S$1</f>
        <v>45630</v>
      </c>
      <c r="B2753" s="1" t="str">
        <f aca="false">MID(+'PLANTILLA PEDIDOS'!O2757,1,4)</f>
        <v>7711</v>
      </c>
      <c r="C2753" s="1" t="str">
        <f aca="false">+'PLANTILLA PEDIDOS'!P2757</f>
        <v>MARTINEZ CUZCO CRISTIAN GEOVANNY</v>
      </c>
      <c r="D2753" s="1" t="str">
        <f aca="false">TEXT(+'PLANTILLA PEDIDOS'!Q2757,0)</f>
        <v>1000038125</v>
      </c>
      <c r="E2753" s="1" t="str">
        <f aca="false">TEXT(+'PLANTILLA PEDIDOS'!R2757,0)</f>
        <v>50640325</v>
      </c>
      <c r="F2753" s="1" t="str">
        <f aca="false">+'PLANTILLA PEDIDOS'!S2757</f>
        <v>EGU077</v>
      </c>
      <c r="G2753" s="1" t="str">
        <f aca="false">TEXT(+'PLANTILLA PEDIDOS'!T2757,0)</f>
        <v>814190521</v>
      </c>
      <c r="H2753" s="1" t="n">
        <f aca="false">+'PLANTILLA PEDIDOS'!U2757</f>
        <v>0</v>
      </c>
      <c r="I2753" s="1" t="str">
        <f aca="false">TEXT(+'PLANTILLA PEDIDOS'!V2757,0)</f>
        <v/>
      </c>
      <c r="J2753" s="1" t="str">
        <f aca="false">+'PLANTILLA PEDIDOS'!W2757</f>
        <v/>
      </c>
    </row>
    <row r="2754" customFormat="false" ht="13.8" hidden="false" customHeight="false" outlineLevel="0" collapsed="false">
      <c r="A2754" s="22" t="n">
        <f aca="false">+'PLANTILLA PEDIDOS'!$S$1</f>
        <v>45630</v>
      </c>
      <c r="B2754" s="1" t="str">
        <f aca="false">MID(+'PLANTILLA PEDIDOS'!O2758,1,4)</f>
        <v>7711</v>
      </c>
      <c r="C2754" s="1" t="str">
        <f aca="false">+'PLANTILLA PEDIDOS'!P2758</f>
        <v>MARTINEZ CUZCO CRISTIAN GEOVANNY</v>
      </c>
      <c r="D2754" s="1" t="str">
        <f aca="false">TEXT(+'PLANTILLA PEDIDOS'!Q2758,0)</f>
        <v>1000038125</v>
      </c>
      <c r="E2754" s="1" t="str">
        <f aca="false">TEXT(+'PLANTILLA PEDIDOS'!R2758,0)</f>
        <v>50640325</v>
      </c>
      <c r="F2754" s="1" t="str">
        <f aca="false">+'PLANTILLA PEDIDOS'!S2758</f>
        <v>EGU077</v>
      </c>
      <c r="G2754" s="1" t="str">
        <f aca="false">TEXT(+'PLANTILLA PEDIDOS'!T2758,0)</f>
        <v>814190521</v>
      </c>
      <c r="H2754" s="1" t="n">
        <f aca="false">+'PLANTILLA PEDIDOS'!U2758</f>
        <v>0</v>
      </c>
      <c r="I2754" s="1" t="str">
        <f aca="false">TEXT(+'PLANTILLA PEDIDOS'!V2758,0)</f>
        <v/>
      </c>
      <c r="J2754" s="1" t="str">
        <f aca="false">+'PLANTILLA PEDIDOS'!W2758</f>
        <v/>
      </c>
    </row>
    <row r="2755" customFormat="false" ht="13.8" hidden="false" customHeight="false" outlineLevel="0" collapsed="false">
      <c r="A2755" s="22" t="n">
        <f aca="false">+'PLANTILLA PEDIDOS'!$S$1</f>
        <v>45630</v>
      </c>
      <c r="B2755" s="1" t="str">
        <f aca="false">MID(+'PLANTILLA PEDIDOS'!O2759,1,4)</f>
        <v>7711</v>
      </c>
      <c r="C2755" s="1" t="str">
        <f aca="false">+'PLANTILLA PEDIDOS'!P2759</f>
        <v>MARTINEZ CUZCO CRISTIAN GEOVANNY</v>
      </c>
      <c r="D2755" s="1" t="str">
        <f aca="false">TEXT(+'PLANTILLA PEDIDOS'!Q2759,0)</f>
        <v>1000038125</v>
      </c>
      <c r="E2755" s="1" t="str">
        <f aca="false">TEXT(+'PLANTILLA PEDIDOS'!R2759,0)</f>
        <v>50640325</v>
      </c>
      <c r="F2755" s="1" t="str">
        <f aca="false">+'PLANTILLA PEDIDOS'!S2759</f>
        <v>EGU077</v>
      </c>
      <c r="G2755" s="1" t="str">
        <f aca="false">TEXT(+'PLANTILLA PEDIDOS'!T2759,0)</f>
        <v>814190521</v>
      </c>
      <c r="H2755" s="1" t="n">
        <f aca="false">+'PLANTILLA PEDIDOS'!U2759</f>
        <v>0</v>
      </c>
      <c r="I2755" s="1" t="str">
        <f aca="false">TEXT(+'PLANTILLA PEDIDOS'!V2759,0)</f>
        <v/>
      </c>
      <c r="J2755" s="1" t="str">
        <f aca="false">+'PLANTILLA PEDIDOS'!W2759</f>
        <v/>
      </c>
    </row>
    <row r="2756" customFormat="false" ht="13.8" hidden="false" customHeight="false" outlineLevel="0" collapsed="false">
      <c r="A2756" s="22" t="n">
        <f aca="false">+'PLANTILLA PEDIDOS'!$S$1</f>
        <v>45630</v>
      </c>
      <c r="B2756" s="1" t="str">
        <f aca="false">MID(+'PLANTILLA PEDIDOS'!O2760,1,4)</f>
        <v>7711</v>
      </c>
      <c r="C2756" s="1" t="str">
        <f aca="false">+'PLANTILLA PEDIDOS'!P2760</f>
        <v>MARTINEZ CUZCO CRISTIAN GEOVANNY</v>
      </c>
      <c r="D2756" s="1" t="str">
        <f aca="false">TEXT(+'PLANTILLA PEDIDOS'!Q2760,0)</f>
        <v>1000038125</v>
      </c>
      <c r="E2756" s="1" t="str">
        <f aca="false">TEXT(+'PLANTILLA PEDIDOS'!R2760,0)</f>
        <v>50640325</v>
      </c>
      <c r="F2756" s="1" t="str">
        <f aca="false">+'PLANTILLA PEDIDOS'!S2760</f>
        <v>EGU077</v>
      </c>
      <c r="G2756" s="1" t="str">
        <f aca="false">TEXT(+'PLANTILLA PEDIDOS'!T2760,0)</f>
        <v>814190521</v>
      </c>
      <c r="H2756" s="1" t="n">
        <f aca="false">+'PLANTILLA PEDIDOS'!U2760</f>
        <v>0</v>
      </c>
      <c r="I2756" s="1" t="str">
        <f aca="false">TEXT(+'PLANTILLA PEDIDOS'!V2760,0)</f>
        <v/>
      </c>
      <c r="J2756" s="1" t="str">
        <f aca="false">+'PLANTILLA PEDIDOS'!W2760</f>
        <v/>
      </c>
    </row>
    <row r="2757" customFormat="false" ht="13.8" hidden="false" customHeight="false" outlineLevel="0" collapsed="false">
      <c r="A2757" s="22" t="n">
        <f aca="false">+'PLANTILLA PEDIDOS'!$S$1</f>
        <v>45630</v>
      </c>
      <c r="B2757" s="1" t="str">
        <f aca="false">MID(+'PLANTILLA PEDIDOS'!O2761,1,4)</f>
        <v>7711</v>
      </c>
      <c r="C2757" s="1" t="str">
        <f aca="false">+'PLANTILLA PEDIDOS'!P2761</f>
        <v>MARTINEZ CUZCO CRISTIAN GEOVANNY</v>
      </c>
      <c r="D2757" s="1" t="str">
        <f aca="false">TEXT(+'PLANTILLA PEDIDOS'!Q2761,0)</f>
        <v>1000038125</v>
      </c>
      <c r="E2757" s="1" t="str">
        <f aca="false">TEXT(+'PLANTILLA PEDIDOS'!R2761,0)</f>
        <v>50640325</v>
      </c>
      <c r="F2757" s="1" t="str">
        <f aca="false">+'PLANTILLA PEDIDOS'!S2761</f>
        <v>EGU077</v>
      </c>
      <c r="G2757" s="1" t="str">
        <f aca="false">TEXT(+'PLANTILLA PEDIDOS'!T2761,0)</f>
        <v>814190521</v>
      </c>
      <c r="H2757" s="1" t="n">
        <f aca="false">+'PLANTILLA PEDIDOS'!U2761</f>
        <v>0</v>
      </c>
      <c r="I2757" s="1" t="str">
        <f aca="false">TEXT(+'PLANTILLA PEDIDOS'!V2761,0)</f>
        <v/>
      </c>
      <c r="J2757" s="1" t="str">
        <f aca="false">+'PLANTILLA PEDIDOS'!W2761</f>
        <v/>
      </c>
    </row>
    <row r="2758" customFormat="false" ht="13.8" hidden="false" customHeight="false" outlineLevel="0" collapsed="false">
      <c r="A2758" s="22" t="n">
        <f aca="false">+'PLANTILLA PEDIDOS'!$S$1</f>
        <v>45630</v>
      </c>
      <c r="B2758" s="1" t="str">
        <f aca="false">MID(+'PLANTILLA PEDIDOS'!O2762,1,4)</f>
        <v>7711</v>
      </c>
      <c r="C2758" s="1" t="str">
        <f aca="false">+'PLANTILLA PEDIDOS'!P2762</f>
        <v>MARTINEZ CUZCO CRISTIAN GEOVANNY</v>
      </c>
      <c r="D2758" s="1" t="str">
        <f aca="false">TEXT(+'PLANTILLA PEDIDOS'!Q2762,0)</f>
        <v>1000038125</v>
      </c>
      <c r="E2758" s="1" t="str">
        <f aca="false">TEXT(+'PLANTILLA PEDIDOS'!R2762,0)</f>
        <v>50640325</v>
      </c>
      <c r="F2758" s="1" t="str">
        <f aca="false">+'PLANTILLA PEDIDOS'!S2762</f>
        <v>EGU077</v>
      </c>
      <c r="G2758" s="1" t="str">
        <f aca="false">TEXT(+'PLANTILLA PEDIDOS'!T2762,0)</f>
        <v>814190521</v>
      </c>
      <c r="H2758" s="1" t="n">
        <f aca="false">+'PLANTILLA PEDIDOS'!U2762</f>
        <v>0</v>
      </c>
      <c r="I2758" s="1" t="str">
        <f aca="false">TEXT(+'PLANTILLA PEDIDOS'!V2762,0)</f>
        <v/>
      </c>
      <c r="J2758" s="1" t="str">
        <f aca="false">+'PLANTILLA PEDIDOS'!W2762</f>
        <v/>
      </c>
    </row>
    <row r="2759" customFormat="false" ht="13.8" hidden="false" customHeight="false" outlineLevel="0" collapsed="false">
      <c r="A2759" s="22" t="n">
        <f aca="false">+'PLANTILLA PEDIDOS'!$S$1</f>
        <v>45630</v>
      </c>
      <c r="B2759" s="1" t="str">
        <f aca="false">MID(+'PLANTILLA PEDIDOS'!O2763,1,4)</f>
        <v>7711</v>
      </c>
      <c r="C2759" s="1" t="str">
        <f aca="false">+'PLANTILLA PEDIDOS'!P2763</f>
        <v>MARTINEZ CUZCO CRISTIAN GEOVANNY</v>
      </c>
      <c r="D2759" s="1" t="str">
        <f aca="false">TEXT(+'PLANTILLA PEDIDOS'!Q2763,0)</f>
        <v>1000038125</v>
      </c>
      <c r="E2759" s="1" t="str">
        <f aca="false">TEXT(+'PLANTILLA PEDIDOS'!R2763,0)</f>
        <v>50640325</v>
      </c>
      <c r="F2759" s="1" t="str">
        <f aca="false">+'PLANTILLA PEDIDOS'!S2763</f>
        <v>EGU077</v>
      </c>
      <c r="G2759" s="1" t="str">
        <f aca="false">TEXT(+'PLANTILLA PEDIDOS'!T2763,0)</f>
        <v>814190521</v>
      </c>
      <c r="H2759" s="1" t="n">
        <f aca="false">+'PLANTILLA PEDIDOS'!U2763</f>
        <v>0</v>
      </c>
      <c r="I2759" s="1" t="str">
        <f aca="false">TEXT(+'PLANTILLA PEDIDOS'!V2763,0)</f>
        <v/>
      </c>
      <c r="J2759" s="1" t="str">
        <f aca="false">+'PLANTILLA PEDIDOS'!W2763</f>
        <v/>
      </c>
    </row>
    <row r="2760" customFormat="false" ht="13.8" hidden="false" customHeight="false" outlineLevel="0" collapsed="false">
      <c r="A2760" s="22" t="n">
        <f aca="false">+'PLANTILLA PEDIDOS'!$S$1</f>
        <v>45630</v>
      </c>
      <c r="B2760" s="1" t="str">
        <f aca="false">MID(+'PLANTILLA PEDIDOS'!O2764,1,4)</f>
        <v>7711</v>
      </c>
      <c r="C2760" s="1" t="str">
        <f aca="false">+'PLANTILLA PEDIDOS'!P2764</f>
        <v>MARTINEZ CUZCO CRISTIAN GEOVANNY</v>
      </c>
      <c r="D2760" s="1" t="str">
        <f aca="false">TEXT(+'PLANTILLA PEDIDOS'!Q2764,0)</f>
        <v>1000038125</v>
      </c>
      <c r="E2760" s="1" t="str">
        <f aca="false">TEXT(+'PLANTILLA PEDIDOS'!R2764,0)</f>
        <v>50640325</v>
      </c>
      <c r="F2760" s="1" t="str">
        <f aca="false">+'PLANTILLA PEDIDOS'!S2764</f>
        <v>EGU077</v>
      </c>
      <c r="G2760" s="1" t="str">
        <f aca="false">TEXT(+'PLANTILLA PEDIDOS'!T2764,0)</f>
        <v>814190521</v>
      </c>
      <c r="H2760" s="1" t="n">
        <f aca="false">+'PLANTILLA PEDIDOS'!U2764</f>
        <v>0</v>
      </c>
      <c r="I2760" s="1" t="str">
        <f aca="false">TEXT(+'PLANTILLA PEDIDOS'!V2764,0)</f>
        <v/>
      </c>
      <c r="J2760" s="1" t="str">
        <f aca="false">+'PLANTILLA PEDIDOS'!W2764</f>
        <v/>
      </c>
    </row>
    <row r="2761" customFormat="false" ht="13.8" hidden="false" customHeight="false" outlineLevel="0" collapsed="false">
      <c r="A2761" s="22" t="n">
        <f aca="false">+'PLANTILLA PEDIDOS'!$S$1</f>
        <v>45630</v>
      </c>
      <c r="B2761" s="1" t="str">
        <f aca="false">MID(+'PLANTILLA PEDIDOS'!O2765,1,4)</f>
        <v>7711</v>
      </c>
      <c r="C2761" s="1" t="str">
        <f aca="false">+'PLANTILLA PEDIDOS'!P2765</f>
        <v>MARTINEZ CUZCO CRISTIAN GEOVANNY</v>
      </c>
      <c r="D2761" s="1" t="str">
        <f aca="false">TEXT(+'PLANTILLA PEDIDOS'!Q2765,0)</f>
        <v>1000038125</v>
      </c>
      <c r="E2761" s="1" t="str">
        <f aca="false">TEXT(+'PLANTILLA PEDIDOS'!R2765,0)</f>
        <v>50640325</v>
      </c>
      <c r="F2761" s="1" t="str">
        <f aca="false">+'PLANTILLA PEDIDOS'!S2765</f>
        <v>EGU077</v>
      </c>
      <c r="G2761" s="1" t="str">
        <f aca="false">TEXT(+'PLANTILLA PEDIDOS'!T2765,0)</f>
        <v>814190521</v>
      </c>
      <c r="H2761" s="1" t="n">
        <f aca="false">+'PLANTILLA PEDIDOS'!U2765</f>
        <v>0</v>
      </c>
      <c r="I2761" s="1" t="str">
        <f aca="false">TEXT(+'PLANTILLA PEDIDOS'!V2765,0)</f>
        <v/>
      </c>
      <c r="J2761" s="1" t="str">
        <f aca="false">+'PLANTILLA PEDIDOS'!W2765</f>
        <v/>
      </c>
    </row>
    <row r="2762" customFormat="false" ht="13.8" hidden="false" customHeight="false" outlineLevel="0" collapsed="false">
      <c r="A2762" s="22" t="n">
        <f aca="false">+'PLANTILLA PEDIDOS'!$S$1</f>
        <v>45630</v>
      </c>
      <c r="B2762" s="1" t="str">
        <f aca="false">MID(+'PLANTILLA PEDIDOS'!O2766,1,4)</f>
        <v>7711</v>
      </c>
      <c r="C2762" s="1" t="str">
        <f aca="false">+'PLANTILLA PEDIDOS'!P2766</f>
        <v>MARTINEZ CUZCO CRISTIAN GEOVANNY</v>
      </c>
      <c r="D2762" s="1" t="str">
        <f aca="false">TEXT(+'PLANTILLA PEDIDOS'!Q2766,0)</f>
        <v>1000038125</v>
      </c>
      <c r="E2762" s="1" t="str">
        <f aca="false">TEXT(+'PLANTILLA PEDIDOS'!R2766,0)</f>
        <v>50640325</v>
      </c>
      <c r="F2762" s="1" t="str">
        <f aca="false">+'PLANTILLA PEDIDOS'!S2766</f>
        <v>EGU077</v>
      </c>
      <c r="G2762" s="1" t="str">
        <f aca="false">TEXT(+'PLANTILLA PEDIDOS'!T2766,0)</f>
        <v>814190521</v>
      </c>
      <c r="H2762" s="1" t="n">
        <f aca="false">+'PLANTILLA PEDIDOS'!U2766</f>
        <v>0</v>
      </c>
      <c r="I2762" s="1" t="str">
        <f aca="false">TEXT(+'PLANTILLA PEDIDOS'!V2766,0)</f>
        <v/>
      </c>
      <c r="J2762" s="1" t="str">
        <f aca="false">+'PLANTILLA PEDIDOS'!W2766</f>
        <v/>
      </c>
    </row>
    <row r="2763" customFormat="false" ht="13.8" hidden="false" customHeight="false" outlineLevel="0" collapsed="false">
      <c r="A2763" s="22" t="n">
        <f aca="false">+'PLANTILLA PEDIDOS'!$S$1</f>
        <v>45630</v>
      </c>
      <c r="B2763" s="1" t="str">
        <f aca="false">MID(+'PLANTILLA PEDIDOS'!O2767,1,4)</f>
        <v>7711</v>
      </c>
      <c r="C2763" s="1" t="str">
        <f aca="false">+'PLANTILLA PEDIDOS'!P2767</f>
        <v>MARTINEZ CUZCO CRISTIAN GEOVANNY</v>
      </c>
      <c r="D2763" s="1" t="str">
        <f aca="false">TEXT(+'PLANTILLA PEDIDOS'!Q2767,0)</f>
        <v>1000038125</v>
      </c>
      <c r="E2763" s="1" t="str">
        <f aca="false">TEXT(+'PLANTILLA PEDIDOS'!R2767,0)</f>
        <v>50640325</v>
      </c>
      <c r="F2763" s="1" t="str">
        <f aca="false">+'PLANTILLA PEDIDOS'!S2767</f>
        <v>EGU077</v>
      </c>
      <c r="G2763" s="1" t="str">
        <f aca="false">TEXT(+'PLANTILLA PEDIDOS'!T2767,0)</f>
        <v>814190521</v>
      </c>
      <c r="H2763" s="1" t="n">
        <f aca="false">+'PLANTILLA PEDIDOS'!U2767</f>
        <v>0</v>
      </c>
      <c r="I2763" s="1" t="str">
        <f aca="false">TEXT(+'PLANTILLA PEDIDOS'!V2767,0)</f>
        <v/>
      </c>
      <c r="J2763" s="1" t="str">
        <f aca="false">+'PLANTILLA PEDIDOS'!W2767</f>
        <v/>
      </c>
    </row>
    <row r="2764" customFormat="false" ht="13.8" hidden="false" customHeight="false" outlineLevel="0" collapsed="false">
      <c r="A2764" s="22" t="n">
        <f aca="false">+'PLANTILLA PEDIDOS'!$S$1</f>
        <v>45630</v>
      </c>
      <c r="B2764" s="1" t="str">
        <f aca="false">MID(+'PLANTILLA PEDIDOS'!O2768,1,4)</f>
        <v>7711</v>
      </c>
      <c r="C2764" s="1" t="str">
        <f aca="false">+'PLANTILLA PEDIDOS'!P2768</f>
        <v>MARTINEZ CUZCO CRISTIAN GEOVANNY</v>
      </c>
      <c r="D2764" s="1" t="str">
        <f aca="false">TEXT(+'PLANTILLA PEDIDOS'!Q2768,0)</f>
        <v>1000038125</v>
      </c>
      <c r="E2764" s="1" t="str">
        <f aca="false">TEXT(+'PLANTILLA PEDIDOS'!R2768,0)</f>
        <v>50640325</v>
      </c>
      <c r="F2764" s="1" t="str">
        <f aca="false">+'PLANTILLA PEDIDOS'!S2768</f>
        <v>EGU077</v>
      </c>
      <c r="G2764" s="1" t="str">
        <f aca="false">TEXT(+'PLANTILLA PEDIDOS'!T2768,0)</f>
        <v>814190521</v>
      </c>
      <c r="H2764" s="1" t="n">
        <f aca="false">+'PLANTILLA PEDIDOS'!U2768</f>
        <v>0</v>
      </c>
      <c r="I2764" s="1" t="str">
        <f aca="false">TEXT(+'PLANTILLA PEDIDOS'!V2768,0)</f>
        <v/>
      </c>
      <c r="J2764" s="1" t="str">
        <f aca="false">+'PLANTILLA PEDIDOS'!W2768</f>
        <v/>
      </c>
    </row>
    <row r="2765" customFormat="false" ht="13.8" hidden="false" customHeight="false" outlineLevel="0" collapsed="false">
      <c r="A2765" s="22" t="n">
        <f aca="false">+'PLANTILLA PEDIDOS'!$S$1</f>
        <v>45630</v>
      </c>
      <c r="B2765" s="1" t="str">
        <f aca="false">MID(+'PLANTILLA PEDIDOS'!O2769,1,4)</f>
        <v>7711</v>
      </c>
      <c r="C2765" s="1" t="str">
        <f aca="false">+'PLANTILLA PEDIDOS'!P2769</f>
        <v>MARTINEZ CUZCO CRISTIAN GEOVANNY</v>
      </c>
      <c r="D2765" s="1" t="str">
        <f aca="false">TEXT(+'PLANTILLA PEDIDOS'!Q2769,0)</f>
        <v>1000038125</v>
      </c>
      <c r="E2765" s="1" t="str">
        <f aca="false">TEXT(+'PLANTILLA PEDIDOS'!R2769,0)</f>
        <v>50640325</v>
      </c>
      <c r="F2765" s="1" t="str">
        <f aca="false">+'PLANTILLA PEDIDOS'!S2769</f>
        <v>EGU077</v>
      </c>
      <c r="G2765" s="1" t="str">
        <f aca="false">TEXT(+'PLANTILLA PEDIDOS'!T2769,0)</f>
        <v>814190521</v>
      </c>
      <c r="H2765" s="1" t="n">
        <f aca="false">+'PLANTILLA PEDIDOS'!U2769</f>
        <v>0</v>
      </c>
      <c r="I2765" s="1" t="str">
        <f aca="false">TEXT(+'PLANTILLA PEDIDOS'!V2769,0)</f>
        <v/>
      </c>
      <c r="J2765" s="1" t="str">
        <f aca="false">+'PLANTILLA PEDIDOS'!W2769</f>
        <v/>
      </c>
    </row>
    <row r="2766" customFormat="false" ht="13.8" hidden="false" customHeight="false" outlineLevel="0" collapsed="false">
      <c r="A2766" s="22" t="n">
        <f aca="false">+'PLANTILLA PEDIDOS'!$S$1</f>
        <v>45630</v>
      </c>
      <c r="B2766" s="1" t="str">
        <f aca="false">MID(+'PLANTILLA PEDIDOS'!O2770,1,4)</f>
        <v>7711</v>
      </c>
      <c r="C2766" s="1" t="str">
        <f aca="false">+'PLANTILLA PEDIDOS'!P2770</f>
        <v>MARTINEZ CUZCO CRISTIAN GEOVANNY</v>
      </c>
      <c r="D2766" s="1" t="str">
        <f aca="false">TEXT(+'PLANTILLA PEDIDOS'!Q2770,0)</f>
        <v>1000038125</v>
      </c>
      <c r="E2766" s="1" t="str">
        <f aca="false">TEXT(+'PLANTILLA PEDIDOS'!R2770,0)</f>
        <v>50640325</v>
      </c>
      <c r="F2766" s="1" t="str">
        <f aca="false">+'PLANTILLA PEDIDOS'!S2770</f>
        <v>EGU077</v>
      </c>
      <c r="G2766" s="1" t="str">
        <f aca="false">TEXT(+'PLANTILLA PEDIDOS'!T2770,0)</f>
        <v>814190521</v>
      </c>
      <c r="H2766" s="1" t="n">
        <f aca="false">+'PLANTILLA PEDIDOS'!U2770</f>
        <v>0</v>
      </c>
      <c r="I2766" s="1" t="str">
        <f aca="false">TEXT(+'PLANTILLA PEDIDOS'!V2770,0)</f>
        <v/>
      </c>
      <c r="J2766" s="1" t="str">
        <f aca="false">+'PLANTILLA PEDIDOS'!W2770</f>
        <v/>
      </c>
    </row>
    <row r="2767" customFormat="false" ht="13.8" hidden="false" customHeight="false" outlineLevel="0" collapsed="false">
      <c r="A2767" s="22" t="n">
        <f aca="false">+'PLANTILLA PEDIDOS'!$S$1</f>
        <v>45630</v>
      </c>
      <c r="B2767" s="1" t="str">
        <f aca="false">MID(+'PLANTILLA PEDIDOS'!O2771,1,4)</f>
        <v>7711</v>
      </c>
      <c r="C2767" s="1" t="str">
        <f aca="false">+'PLANTILLA PEDIDOS'!P2771</f>
        <v>MARTINEZ CUZCO CRISTIAN GEOVANNY</v>
      </c>
      <c r="D2767" s="1" t="str">
        <f aca="false">TEXT(+'PLANTILLA PEDIDOS'!Q2771,0)</f>
        <v>1000038125</v>
      </c>
      <c r="E2767" s="1" t="str">
        <f aca="false">TEXT(+'PLANTILLA PEDIDOS'!R2771,0)</f>
        <v>50640325</v>
      </c>
      <c r="F2767" s="1" t="str">
        <f aca="false">+'PLANTILLA PEDIDOS'!S2771</f>
        <v>EGU077</v>
      </c>
      <c r="G2767" s="1" t="str">
        <f aca="false">TEXT(+'PLANTILLA PEDIDOS'!T2771,0)</f>
        <v>814190521</v>
      </c>
      <c r="H2767" s="1" t="n">
        <f aca="false">+'PLANTILLA PEDIDOS'!U2771</f>
        <v>0</v>
      </c>
      <c r="I2767" s="1" t="str">
        <f aca="false">TEXT(+'PLANTILLA PEDIDOS'!V2771,0)</f>
        <v/>
      </c>
      <c r="J2767" s="1" t="str">
        <f aca="false">+'PLANTILLA PEDIDOS'!W2771</f>
        <v/>
      </c>
    </row>
    <row r="2768" customFormat="false" ht="13.8" hidden="false" customHeight="false" outlineLevel="0" collapsed="false">
      <c r="A2768" s="22" t="n">
        <f aca="false">+'PLANTILLA PEDIDOS'!$S$1</f>
        <v>45630</v>
      </c>
      <c r="B2768" s="1" t="str">
        <f aca="false">MID(+'PLANTILLA PEDIDOS'!O2772,1,4)</f>
        <v>7711</v>
      </c>
      <c r="C2768" s="1" t="str">
        <f aca="false">+'PLANTILLA PEDIDOS'!P2772</f>
        <v>MARTINEZ CUZCO CRISTIAN GEOVANNY</v>
      </c>
      <c r="D2768" s="1" t="str">
        <f aca="false">TEXT(+'PLANTILLA PEDIDOS'!Q2772,0)</f>
        <v>1000038125</v>
      </c>
      <c r="E2768" s="1" t="str">
        <f aca="false">TEXT(+'PLANTILLA PEDIDOS'!R2772,0)</f>
        <v>50640325</v>
      </c>
      <c r="F2768" s="1" t="str">
        <f aca="false">+'PLANTILLA PEDIDOS'!S2772</f>
        <v>EGU077</v>
      </c>
      <c r="G2768" s="1" t="str">
        <f aca="false">TEXT(+'PLANTILLA PEDIDOS'!T2772,0)</f>
        <v>814190521</v>
      </c>
      <c r="H2768" s="1" t="n">
        <f aca="false">+'PLANTILLA PEDIDOS'!U2772</f>
        <v>0</v>
      </c>
      <c r="I2768" s="1" t="str">
        <f aca="false">TEXT(+'PLANTILLA PEDIDOS'!V2772,0)</f>
        <v/>
      </c>
      <c r="J2768" s="1" t="str">
        <f aca="false">+'PLANTILLA PEDIDOS'!W2772</f>
        <v/>
      </c>
    </row>
    <row r="2769" customFormat="false" ht="13.8" hidden="false" customHeight="false" outlineLevel="0" collapsed="false">
      <c r="A2769" s="22" t="n">
        <f aca="false">+'PLANTILLA PEDIDOS'!$S$1</f>
        <v>45630</v>
      </c>
      <c r="B2769" s="1" t="str">
        <f aca="false">MID(+'PLANTILLA PEDIDOS'!O2773,1,4)</f>
        <v>7711</v>
      </c>
      <c r="C2769" s="1" t="str">
        <f aca="false">+'PLANTILLA PEDIDOS'!P2773</f>
        <v>MARTINEZ CUZCO CRISTIAN GEOVANNY</v>
      </c>
      <c r="D2769" s="1" t="str">
        <f aca="false">TEXT(+'PLANTILLA PEDIDOS'!Q2773,0)</f>
        <v>1000038125</v>
      </c>
      <c r="E2769" s="1" t="str">
        <f aca="false">TEXT(+'PLANTILLA PEDIDOS'!R2773,0)</f>
        <v>50640325</v>
      </c>
      <c r="F2769" s="1" t="str">
        <f aca="false">+'PLANTILLA PEDIDOS'!S2773</f>
        <v>EGU077</v>
      </c>
      <c r="G2769" s="1" t="str">
        <f aca="false">TEXT(+'PLANTILLA PEDIDOS'!T2773,0)</f>
        <v>814190521</v>
      </c>
      <c r="H2769" s="1" t="n">
        <f aca="false">+'PLANTILLA PEDIDOS'!U2773</f>
        <v>0</v>
      </c>
      <c r="I2769" s="1" t="str">
        <f aca="false">TEXT(+'PLANTILLA PEDIDOS'!V2773,0)</f>
        <v/>
      </c>
      <c r="J2769" s="1" t="str">
        <f aca="false">+'PLANTILLA PEDIDOS'!W2773</f>
        <v/>
      </c>
    </row>
    <row r="2770" customFormat="false" ht="13.8" hidden="false" customHeight="false" outlineLevel="0" collapsed="false">
      <c r="A2770" s="22" t="n">
        <f aca="false">+'PLANTILLA PEDIDOS'!$S$1</f>
        <v>45630</v>
      </c>
      <c r="B2770" s="1" t="str">
        <f aca="false">MID(+'PLANTILLA PEDIDOS'!O2774,1,4)</f>
        <v>7711</v>
      </c>
      <c r="C2770" s="1" t="str">
        <f aca="false">+'PLANTILLA PEDIDOS'!P2774</f>
        <v>MARTINEZ CUZCO CRISTIAN GEOVANNY</v>
      </c>
      <c r="D2770" s="1" t="str">
        <f aca="false">TEXT(+'PLANTILLA PEDIDOS'!Q2774,0)</f>
        <v>1000038125</v>
      </c>
      <c r="E2770" s="1" t="str">
        <f aca="false">TEXT(+'PLANTILLA PEDIDOS'!R2774,0)</f>
        <v>50640325</v>
      </c>
      <c r="F2770" s="1" t="str">
        <f aca="false">+'PLANTILLA PEDIDOS'!S2774</f>
        <v>EGU077</v>
      </c>
      <c r="G2770" s="1" t="str">
        <f aca="false">TEXT(+'PLANTILLA PEDIDOS'!T2774,0)</f>
        <v>814190521</v>
      </c>
      <c r="H2770" s="1" t="n">
        <f aca="false">+'PLANTILLA PEDIDOS'!U2774</f>
        <v>0</v>
      </c>
      <c r="I2770" s="1" t="str">
        <f aca="false">TEXT(+'PLANTILLA PEDIDOS'!V2774,0)</f>
        <v/>
      </c>
      <c r="J2770" s="1" t="str">
        <f aca="false">+'PLANTILLA PEDIDOS'!W2774</f>
        <v/>
      </c>
    </row>
    <row r="2771" customFormat="false" ht="13.8" hidden="false" customHeight="false" outlineLevel="0" collapsed="false">
      <c r="A2771" s="22" t="n">
        <f aca="false">+'PLANTILLA PEDIDOS'!$S$1</f>
        <v>45630</v>
      </c>
      <c r="B2771" s="1" t="str">
        <f aca="false">MID(+'PLANTILLA PEDIDOS'!O2775,1,4)</f>
        <v>7711</v>
      </c>
      <c r="C2771" s="1" t="str">
        <f aca="false">+'PLANTILLA PEDIDOS'!P2775</f>
        <v>MARTINEZ CUZCO CRISTIAN GEOVANNY</v>
      </c>
      <c r="D2771" s="1" t="str">
        <f aca="false">TEXT(+'PLANTILLA PEDIDOS'!Q2775,0)</f>
        <v>1000038125</v>
      </c>
      <c r="E2771" s="1" t="str">
        <f aca="false">TEXT(+'PLANTILLA PEDIDOS'!R2775,0)</f>
        <v>50640325</v>
      </c>
      <c r="F2771" s="1" t="str">
        <f aca="false">+'PLANTILLA PEDIDOS'!S2775</f>
        <v>EGU077</v>
      </c>
      <c r="G2771" s="1" t="str">
        <f aca="false">TEXT(+'PLANTILLA PEDIDOS'!T2775,0)</f>
        <v>814190521</v>
      </c>
      <c r="H2771" s="1" t="n">
        <f aca="false">+'PLANTILLA PEDIDOS'!U2775</f>
        <v>0</v>
      </c>
      <c r="I2771" s="1" t="str">
        <f aca="false">TEXT(+'PLANTILLA PEDIDOS'!V2775,0)</f>
        <v/>
      </c>
      <c r="J2771" s="1" t="str">
        <f aca="false">+'PLANTILLA PEDIDOS'!W2775</f>
        <v/>
      </c>
    </row>
    <row r="2772" customFormat="false" ht="13.8" hidden="false" customHeight="false" outlineLevel="0" collapsed="false">
      <c r="A2772" s="22" t="n">
        <f aca="false">+'PLANTILLA PEDIDOS'!$S$1</f>
        <v>45630</v>
      </c>
      <c r="B2772" s="1" t="str">
        <f aca="false">MID(+'PLANTILLA PEDIDOS'!O2776,1,4)</f>
        <v>7711</v>
      </c>
      <c r="C2772" s="1" t="str">
        <f aca="false">+'PLANTILLA PEDIDOS'!P2776</f>
        <v>MARTINEZ CUZCO CRISTIAN GEOVANNY</v>
      </c>
      <c r="D2772" s="1" t="str">
        <f aca="false">TEXT(+'PLANTILLA PEDIDOS'!Q2776,0)</f>
        <v>1000038125</v>
      </c>
      <c r="E2772" s="1" t="str">
        <f aca="false">TEXT(+'PLANTILLA PEDIDOS'!R2776,0)</f>
        <v>50640325</v>
      </c>
      <c r="F2772" s="1" t="str">
        <f aca="false">+'PLANTILLA PEDIDOS'!S2776</f>
        <v>EGU077</v>
      </c>
      <c r="G2772" s="1" t="str">
        <f aca="false">TEXT(+'PLANTILLA PEDIDOS'!T2776,0)</f>
        <v>814190521</v>
      </c>
      <c r="H2772" s="1" t="n">
        <f aca="false">+'PLANTILLA PEDIDOS'!U2776</f>
        <v>0</v>
      </c>
      <c r="I2772" s="1" t="str">
        <f aca="false">TEXT(+'PLANTILLA PEDIDOS'!V2776,0)</f>
        <v/>
      </c>
      <c r="J2772" s="1" t="str">
        <f aca="false">+'PLANTILLA PEDIDOS'!W2776</f>
        <v/>
      </c>
    </row>
    <row r="2773" customFormat="false" ht="13.8" hidden="false" customHeight="false" outlineLevel="0" collapsed="false">
      <c r="A2773" s="22" t="n">
        <f aca="false">+'PLANTILLA PEDIDOS'!$S$1</f>
        <v>45630</v>
      </c>
      <c r="B2773" s="1" t="str">
        <f aca="false">MID(+'PLANTILLA PEDIDOS'!O2777,1,4)</f>
        <v>7711</v>
      </c>
      <c r="C2773" s="1" t="str">
        <f aca="false">+'PLANTILLA PEDIDOS'!P2777</f>
        <v>MARTINEZ CUZCO CRISTIAN GEOVANNY</v>
      </c>
      <c r="D2773" s="1" t="str">
        <f aca="false">TEXT(+'PLANTILLA PEDIDOS'!Q2777,0)</f>
        <v>1000038125</v>
      </c>
      <c r="E2773" s="1" t="str">
        <f aca="false">TEXT(+'PLANTILLA PEDIDOS'!R2777,0)</f>
        <v>50640325</v>
      </c>
      <c r="F2773" s="1" t="str">
        <f aca="false">+'PLANTILLA PEDIDOS'!S2777</f>
        <v>EGU077</v>
      </c>
      <c r="G2773" s="1" t="str">
        <f aca="false">TEXT(+'PLANTILLA PEDIDOS'!T2777,0)</f>
        <v>814190521</v>
      </c>
      <c r="H2773" s="1" t="n">
        <f aca="false">+'PLANTILLA PEDIDOS'!U2777</f>
        <v>0</v>
      </c>
      <c r="I2773" s="1" t="str">
        <f aca="false">TEXT(+'PLANTILLA PEDIDOS'!V2777,0)</f>
        <v/>
      </c>
      <c r="J2773" s="1" t="str">
        <f aca="false">+'PLANTILLA PEDIDOS'!W2777</f>
        <v/>
      </c>
    </row>
    <row r="2774" customFormat="false" ht="13.8" hidden="false" customHeight="false" outlineLevel="0" collapsed="false">
      <c r="A2774" s="22" t="n">
        <f aca="false">+'PLANTILLA PEDIDOS'!$S$1</f>
        <v>45630</v>
      </c>
      <c r="B2774" s="1" t="str">
        <f aca="false">MID(+'PLANTILLA PEDIDOS'!O2778,1,4)</f>
        <v>7711</v>
      </c>
      <c r="C2774" s="1" t="str">
        <f aca="false">+'PLANTILLA PEDIDOS'!P2778</f>
        <v>MARTINEZ CUZCO CRISTIAN GEOVANNY</v>
      </c>
      <c r="D2774" s="1" t="str">
        <f aca="false">TEXT(+'PLANTILLA PEDIDOS'!Q2778,0)</f>
        <v>1000038125</v>
      </c>
      <c r="E2774" s="1" t="str">
        <f aca="false">TEXT(+'PLANTILLA PEDIDOS'!R2778,0)</f>
        <v>50640325</v>
      </c>
      <c r="F2774" s="1" t="str">
        <f aca="false">+'PLANTILLA PEDIDOS'!S2778</f>
        <v>EGU077</v>
      </c>
      <c r="G2774" s="1" t="str">
        <f aca="false">TEXT(+'PLANTILLA PEDIDOS'!T2778,0)</f>
        <v>814190521</v>
      </c>
      <c r="H2774" s="1" t="n">
        <f aca="false">+'PLANTILLA PEDIDOS'!U2778</f>
        <v>0</v>
      </c>
      <c r="I2774" s="1" t="str">
        <f aca="false">TEXT(+'PLANTILLA PEDIDOS'!V2778,0)</f>
        <v/>
      </c>
      <c r="J2774" s="1" t="str">
        <f aca="false">+'PLANTILLA PEDIDOS'!W2778</f>
        <v/>
      </c>
    </row>
    <row r="2775" customFormat="false" ht="13.8" hidden="false" customHeight="false" outlineLevel="0" collapsed="false">
      <c r="A2775" s="22" t="n">
        <f aca="false">+'PLANTILLA PEDIDOS'!$S$1</f>
        <v>45630</v>
      </c>
      <c r="B2775" s="1" t="str">
        <f aca="false">MID(+'PLANTILLA PEDIDOS'!O2779,1,4)</f>
        <v>7711</v>
      </c>
      <c r="C2775" s="1" t="str">
        <f aca="false">+'PLANTILLA PEDIDOS'!P2779</f>
        <v>MARTINEZ CUZCO CRISTIAN GEOVANNY</v>
      </c>
      <c r="D2775" s="1" t="str">
        <f aca="false">TEXT(+'PLANTILLA PEDIDOS'!Q2779,0)</f>
        <v>1000038125</v>
      </c>
      <c r="E2775" s="1" t="str">
        <f aca="false">TEXT(+'PLANTILLA PEDIDOS'!R2779,0)</f>
        <v>50640325</v>
      </c>
      <c r="F2775" s="1" t="str">
        <f aca="false">+'PLANTILLA PEDIDOS'!S2779</f>
        <v>EGU077</v>
      </c>
      <c r="G2775" s="1" t="str">
        <f aca="false">TEXT(+'PLANTILLA PEDIDOS'!T2779,0)</f>
        <v>814190521</v>
      </c>
      <c r="H2775" s="1" t="n">
        <f aca="false">+'PLANTILLA PEDIDOS'!U2779</f>
        <v>0</v>
      </c>
      <c r="I2775" s="1" t="str">
        <f aca="false">TEXT(+'PLANTILLA PEDIDOS'!V2779,0)</f>
        <v/>
      </c>
      <c r="J2775" s="1" t="str">
        <f aca="false">+'PLANTILLA PEDIDOS'!W2779</f>
        <v/>
      </c>
    </row>
    <row r="2776" customFormat="false" ht="13.8" hidden="false" customHeight="false" outlineLevel="0" collapsed="false">
      <c r="A2776" s="22" t="n">
        <f aca="false">+'PLANTILLA PEDIDOS'!$S$1</f>
        <v>45630</v>
      </c>
      <c r="B2776" s="1" t="str">
        <f aca="false">MID(+'PLANTILLA PEDIDOS'!O2780,1,4)</f>
        <v>7711</v>
      </c>
      <c r="C2776" s="1" t="str">
        <f aca="false">+'PLANTILLA PEDIDOS'!P2780</f>
        <v>MARTINEZ CUZCO CRISTIAN GEOVANNY</v>
      </c>
      <c r="D2776" s="1" t="str">
        <f aca="false">TEXT(+'PLANTILLA PEDIDOS'!Q2780,0)</f>
        <v>1000038125</v>
      </c>
      <c r="E2776" s="1" t="str">
        <f aca="false">TEXT(+'PLANTILLA PEDIDOS'!R2780,0)</f>
        <v>50640325</v>
      </c>
      <c r="F2776" s="1" t="str">
        <f aca="false">+'PLANTILLA PEDIDOS'!S2780</f>
        <v>EGU077</v>
      </c>
      <c r="G2776" s="1" t="str">
        <f aca="false">TEXT(+'PLANTILLA PEDIDOS'!T2780,0)</f>
        <v>814190521</v>
      </c>
      <c r="H2776" s="1" t="n">
        <f aca="false">+'PLANTILLA PEDIDOS'!U2780</f>
        <v>0</v>
      </c>
      <c r="I2776" s="1" t="str">
        <f aca="false">TEXT(+'PLANTILLA PEDIDOS'!V2780,0)</f>
        <v/>
      </c>
      <c r="J2776" s="1" t="str">
        <f aca="false">+'PLANTILLA PEDIDOS'!W2780</f>
        <v/>
      </c>
    </row>
    <row r="2777" customFormat="false" ht="13.8" hidden="false" customHeight="false" outlineLevel="0" collapsed="false">
      <c r="A2777" s="22" t="n">
        <f aca="false">+'PLANTILLA PEDIDOS'!$S$1</f>
        <v>45630</v>
      </c>
      <c r="B2777" s="1" t="str">
        <f aca="false">MID(+'PLANTILLA PEDIDOS'!O2781,1,4)</f>
        <v>7711</v>
      </c>
      <c r="C2777" s="1" t="str">
        <f aca="false">+'PLANTILLA PEDIDOS'!P2781</f>
        <v>MARTINEZ CUZCO CRISTIAN GEOVANNY</v>
      </c>
      <c r="D2777" s="1" t="str">
        <f aca="false">TEXT(+'PLANTILLA PEDIDOS'!Q2781,0)</f>
        <v>1000038125</v>
      </c>
      <c r="E2777" s="1" t="str">
        <f aca="false">TEXT(+'PLANTILLA PEDIDOS'!R2781,0)</f>
        <v>50640325</v>
      </c>
      <c r="F2777" s="1" t="str">
        <f aca="false">+'PLANTILLA PEDIDOS'!S2781</f>
        <v>EGU077</v>
      </c>
      <c r="G2777" s="1" t="str">
        <f aca="false">TEXT(+'PLANTILLA PEDIDOS'!T2781,0)</f>
        <v>814190521</v>
      </c>
      <c r="H2777" s="1" t="n">
        <f aca="false">+'PLANTILLA PEDIDOS'!U2781</f>
        <v>0</v>
      </c>
      <c r="I2777" s="1" t="str">
        <f aca="false">TEXT(+'PLANTILLA PEDIDOS'!V2781,0)</f>
        <v/>
      </c>
      <c r="J2777" s="1" t="str">
        <f aca="false">+'PLANTILLA PEDIDOS'!W2781</f>
        <v/>
      </c>
    </row>
    <row r="2778" customFormat="false" ht="13.8" hidden="false" customHeight="false" outlineLevel="0" collapsed="false">
      <c r="A2778" s="22" t="n">
        <f aca="false">+'PLANTILLA PEDIDOS'!$S$1</f>
        <v>45630</v>
      </c>
      <c r="B2778" s="1" t="str">
        <f aca="false">MID(+'PLANTILLA PEDIDOS'!O2782,1,4)</f>
        <v>7711</v>
      </c>
      <c r="C2778" s="1" t="str">
        <f aca="false">+'PLANTILLA PEDIDOS'!P2782</f>
        <v>MARTINEZ CUZCO CRISTIAN GEOVANNY</v>
      </c>
      <c r="D2778" s="1" t="str">
        <f aca="false">TEXT(+'PLANTILLA PEDIDOS'!Q2782,0)</f>
        <v>1000038125</v>
      </c>
      <c r="E2778" s="1" t="str">
        <f aca="false">TEXT(+'PLANTILLA PEDIDOS'!R2782,0)</f>
        <v>50640325</v>
      </c>
      <c r="F2778" s="1" t="str">
        <f aca="false">+'PLANTILLA PEDIDOS'!S2782</f>
        <v>EGU077</v>
      </c>
      <c r="G2778" s="1" t="str">
        <f aca="false">TEXT(+'PLANTILLA PEDIDOS'!T2782,0)</f>
        <v>814190521</v>
      </c>
      <c r="H2778" s="1" t="n">
        <f aca="false">+'PLANTILLA PEDIDOS'!U2782</f>
        <v>0</v>
      </c>
      <c r="I2778" s="1" t="str">
        <f aca="false">TEXT(+'PLANTILLA PEDIDOS'!V2782,0)</f>
        <v/>
      </c>
      <c r="J2778" s="1" t="str">
        <f aca="false">+'PLANTILLA PEDIDOS'!W2782</f>
        <v/>
      </c>
    </row>
    <row r="2779" customFormat="false" ht="13.8" hidden="false" customHeight="false" outlineLevel="0" collapsed="false">
      <c r="A2779" s="22" t="n">
        <f aca="false">+'PLANTILLA PEDIDOS'!$S$1</f>
        <v>45630</v>
      </c>
      <c r="B2779" s="1" t="str">
        <f aca="false">MID(+'PLANTILLA PEDIDOS'!O2783,1,4)</f>
        <v>7711</v>
      </c>
      <c r="C2779" s="1" t="str">
        <f aca="false">+'PLANTILLA PEDIDOS'!P2783</f>
        <v>MARTINEZ CUZCO CRISTIAN GEOVANNY</v>
      </c>
      <c r="D2779" s="1" t="str">
        <f aca="false">TEXT(+'PLANTILLA PEDIDOS'!Q2783,0)</f>
        <v>1000038125</v>
      </c>
      <c r="E2779" s="1" t="str">
        <f aca="false">TEXT(+'PLANTILLA PEDIDOS'!R2783,0)</f>
        <v>50640325</v>
      </c>
      <c r="F2779" s="1" t="str">
        <f aca="false">+'PLANTILLA PEDIDOS'!S2783</f>
        <v>EGU077</v>
      </c>
      <c r="G2779" s="1" t="str">
        <f aca="false">TEXT(+'PLANTILLA PEDIDOS'!T2783,0)</f>
        <v>814190521</v>
      </c>
      <c r="H2779" s="1" t="n">
        <f aca="false">+'PLANTILLA PEDIDOS'!U2783</f>
        <v>0</v>
      </c>
      <c r="I2779" s="1" t="str">
        <f aca="false">TEXT(+'PLANTILLA PEDIDOS'!V2783,0)</f>
        <v/>
      </c>
      <c r="J2779" s="1" t="str">
        <f aca="false">+'PLANTILLA PEDIDOS'!W2783</f>
        <v/>
      </c>
    </row>
    <row r="2780" customFormat="false" ht="13.8" hidden="false" customHeight="false" outlineLevel="0" collapsed="false">
      <c r="A2780" s="22" t="n">
        <f aca="false">+'PLANTILLA PEDIDOS'!$S$1</f>
        <v>45630</v>
      </c>
      <c r="B2780" s="1" t="str">
        <f aca="false">MID(+'PLANTILLA PEDIDOS'!O2784,1,4)</f>
        <v>7711</v>
      </c>
      <c r="C2780" s="1" t="str">
        <f aca="false">+'PLANTILLA PEDIDOS'!P2784</f>
        <v>MARTINEZ CUZCO CRISTIAN GEOVANNY</v>
      </c>
      <c r="D2780" s="1" t="str">
        <f aca="false">TEXT(+'PLANTILLA PEDIDOS'!Q2784,0)</f>
        <v>1000038125</v>
      </c>
      <c r="E2780" s="1" t="str">
        <f aca="false">TEXT(+'PLANTILLA PEDIDOS'!R2784,0)</f>
        <v>50640325</v>
      </c>
      <c r="F2780" s="1" t="str">
        <f aca="false">+'PLANTILLA PEDIDOS'!S2784</f>
        <v>EGU077</v>
      </c>
      <c r="G2780" s="1" t="str">
        <f aca="false">TEXT(+'PLANTILLA PEDIDOS'!T2784,0)</f>
        <v>814190521</v>
      </c>
      <c r="H2780" s="1" t="n">
        <f aca="false">+'PLANTILLA PEDIDOS'!U2784</f>
        <v>0</v>
      </c>
      <c r="I2780" s="1" t="str">
        <f aca="false">TEXT(+'PLANTILLA PEDIDOS'!V2784,0)</f>
        <v/>
      </c>
      <c r="J2780" s="1" t="str">
        <f aca="false">+'PLANTILLA PEDIDOS'!W2784</f>
        <v/>
      </c>
    </row>
    <row r="2781" customFormat="false" ht="13.8" hidden="false" customHeight="false" outlineLevel="0" collapsed="false">
      <c r="A2781" s="22" t="n">
        <f aca="false">+'PLANTILLA PEDIDOS'!$S$1</f>
        <v>45630</v>
      </c>
      <c r="B2781" s="1" t="str">
        <f aca="false">MID(+'PLANTILLA PEDIDOS'!O2785,1,4)</f>
        <v>7711</v>
      </c>
      <c r="C2781" s="1" t="str">
        <f aca="false">+'PLANTILLA PEDIDOS'!P2785</f>
        <v>MARTINEZ CUZCO CRISTIAN GEOVANNY</v>
      </c>
      <c r="D2781" s="1" t="str">
        <f aca="false">TEXT(+'PLANTILLA PEDIDOS'!Q2785,0)</f>
        <v>1000038125</v>
      </c>
      <c r="E2781" s="1" t="str">
        <f aca="false">TEXT(+'PLANTILLA PEDIDOS'!R2785,0)</f>
        <v>50640325</v>
      </c>
      <c r="F2781" s="1" t="str">
        <f aca="false">+'PLANTILLA PEDIDOS'!S2785</f>
        <v>EGU077</v>
      </c>
      <c r="G2781" s="1" t="str">
        <f aca="false">TEXT(+'PLANTILLA PEDIDOS'!T2785,0)</f>
        <v>814190521</v>
      </c>
      <c r="H2781" s="1" t="n">
        <f aca="false">+'PLANTILLA PEDIDOS'!U2785</f>
        <v>0</v>
      </c>
      <c r="I2781" s="1" t="str">
        <f aca="false">TEXT(+'PLANTILLA PEDIDOS'!V2785,0)</f>
        <v/>
      </c>
      <c r="J2781" s="1" t="str">
        <f aca="false">+'PLANTILLA PEDIDOS'!W2785</f>
        <v/>
      </c>
    </row>
    <row r="2782" customFormat="false" ht="13.8" hidden="false" customHeight="false" outlineLevel="0" collapsed="false">
      <c r="A2782" s="22" t="n">
        <f aca="false">+'PLANTILLA PEDIDOS'!$S$1</f>
        <v>45630</v>
      </c>
      <c r="B2782" s="1" t="str">
        <f aca="false">MID(+'PLANTILLA PEDIDOS'!O2786,1,4)</f>
        <v>7711</v>
      </c>
      <c r="C2782" s="1" t="str">
        <f aca="false">+'PLANTILLA PEDIDOS'!P2786</f>
        <v>MARTINEZ CUZCO CRISTIAN GEOVANNY</v>
      </c>
      <c r="D2782" s="1" t="str">
        <f aca="false">TEXT(+'PLANTILLA PEDIDOS'!Q2786,0)</f>
        <v>1000038125</v>
      </c>
      <c r="E2782" s="1" t="str">
        <f aca="false">TEXT(+'PLANTILLA PEDIDOS'!R2786,0)</f>
        <v>50640325</v>
      </c>
      <c r="F2782" s="1" t="str">
        <f aca="false">+'PLANTILLA PEDIDOS'!S2786</f>
        <v>EGU077</v>
      </c>
      <c r="G2782" s="1" t="str">
        <f aca="false">TEXT(+'PLANTILLA PEDIDOS'!T2786,0)</f>
        <v>814190521</v>
      </c>
      <c r="H2782" s="1" t="n">
        <f aca="false">+'PLANTILLA PEDIDOS'!U2786</f>
        <v>0</v>
      </c>
      <c r="I2782" s="1" t="str">
        <f aca="false">TEXT(+'PLANTILLA PEDIDOS'!V2786,0)</f>
        <v/>
      </c>
      <c r="J2782" s="1" t="str">
        <f aca="false">+'PLANTILLA PEDIDOS'!W2786</f>
        <v/>
      </c>
    </row>
    <row r="2783" customFormat="false" ht="13.8" hidden="false" customHeight="false" outlineLevel="0" collapsed="false">
      <c r="A2783" s="22" t="n">
        <f aca="false">+'PLANTILLA PEDIDOS'!$S$1</f>
        <v>45630</v>
      </c>
      <c r="B2783" s="1" t="str">
        <f aca="false">MID(+'PLANTILLA PEDIDOS'!O2787,1,4)</f>
        <v>7711</v>
      </c>
      <c r="C2783" s="1" t="str">
        <f aca="false">+'PLANTILLA PEDIDOS'!P2787</f>
        <v>MARTINEZ CUZCO CRISTIAN GEOVANNY</v>
      </c>
      <c r="D2783" s="1" t="str">
        <f aca="false">TEXT(+'PLANTILLA PEDIDOS'!Q2787,0)</f>
        <v>1000038125</v>
      </c>
      <c r="E2783" s="1" t="str">
        <f aca="false">TEXT(+'PLANTILLA PEDIDOS'!R2787,0)</f>
        <v>50640325</v>
      </c>
      <c r="F2783" s="1" t="str">
        <f aca="false">+'PLANTILLA PEDIDOS'!S2787</f>
        <v>EGU077</v>
      </c>
      <c r="G2783" s="1" t="str">
        <f aca="false">TEXT(+'PLANTILLA PEDIDOS'!T2787,0)</f>
        <v>814190521</v>
      </c>
      <c r="H2783" s="1" t="n">
        <f aca="false">+'PLANTILLA PEDIDOS'!U2787</f>
        <v>0</v>
      </c>
      <c r="I2783" s="1" t="str">
        <f aca="false">TEXT(+'PLANTILLA PEDIDOS'!V2787,0)</f>
        <v/>
      </c>
      <c r="J2783" s="1" t="str">
        <f aca="false">+'PLANTILLA PEDIDOS'!W2787</f>
        <v/>
      </c>
    </row>
    <row r="2784" customFormat="false" ht="13.8" hidden="false" customHeight="false" outlineLevel="0" collapsed="false">
      <c r="A2784" s="22" t="n">
        <f aca="false">+'PLANTILLA PEDIDOS'!$S$1</f>
        <v>45630</v>
      </c>
      <c r="B2784" s="1" t="str">
        <f aca="false">MID(+'PLANTILLA PEDIDOS'!O2788,1,4)</f>
        <v>7711</v>
      </c>
      <c r="C2784" s="1" t="str">
        <f aca="false">+'PLANTILLA PEDIDOS'!P2788</f>
        <v>MARTINEZ CUZCO CRISTIAN GEOVANNY</v>
      </c>
      <c r="D2784" s="1" t="str">
        <f aca="false">TEXT(+'PLANTILLA PEDIDOS'!Q2788,0)</f>
        <v>1000038125</v>
      </c>
      <c r="E2784" s="1" t="str">
        <f aca="false">TEXT(+'PLANTILLA PEDIDOS'!R2788,0)</f>
        <v>50640325</v>
      </c>
      <c r="F2784" s="1" t="str">
        <f aca="false">+'PLANTILLA PEDIDOS'!S2788</f>
        <v>EGU077</v>
      </c>
      <c r="G2784" s="1" t="str">
        <f aca="false">TEXT(+'PLANTILLA PEDIDOS'!T2788,0)</f>
        <v>814190521</v>
      </c>
      <c r="H2784" s="1" t="n">
        <f aca="false">+'PLANTILLA PEDIDOS'!U2788</f>
        <v>0</v>
      </c>
      <c r="I2784" s="1" t="str">
        <f aca="false">TEXT(+'PLANTILLA PEDIDOS'!V2788,0)</f>
        <v/>
      </c>
      <c r="J2784" s="1" t="str">
        <f aca="false">+'PLANTILLA PEDIDOS'!W2788</f>
        <v/>
      </c>
    </row>
    <row r="2785" customFormat="false" ht="13.8" hidden="false" customHeight="false" outlineLevel="0" collapsed="false">
      <c r="A2785" s="22" t="n">
        <f aca="false">+'PLANTILLA PEDIDOS'!$S$1</f>
        <v>45630</v>
      </c>
      <c r="B2785" s="1" t="str">
        <f aca="false">MID(+'PLANTILLA PEDIDOS'!O2789,1,4)</f>
        <v>7711</v>
      </c>
      <c r="C2785" s="1" t="str">
        <f aca="false">+'PLANTILLA PEDIDOS'!P2789</f>
        <v>MARTINEZ CUZCO CRISTIAN GEOVANNY</v>
      </c>
      <c r="D2785" s="1" t="str">
        <f aca="false">TEXT(+'PLANTILLA PEDIDOS'!Q2789,0)</f>
        <v>1000038125</v>
      </c>
      <c r="E2785" s="1" t="str">
        <f aca="false">TEXT(+'PLANTILLA PEDIDOS'!R2789,0)</f>
        <v>50640325</v>
      </c>
      <c r="F2785" s="1" t="str">
        <f aca="false">+'PLANTILLA PEDIDOS'!S2789</f>
        <v>EGU077</v>
      </c>
      <c r="G2785" s="1" t="str">
        <f aca="false">TEXT(+'PLANTILLA PEDIDOS'!T2789,0)</f>
        <v>814190521</v>
      </c>
      <c r="H2785" s="1" t="n">
        <f aca="false">+'PLANTILLA PEDIDOS'!U2789</f>
        <v>0</v>
      </c>
      <c r="I2785" s="1" t="str">
        <f aca="false">TEXT(+'PLANTILLA PEDIDOS'!V2789,0)</f>
        <v/>
      </c>
      <c r="J2785" s="1" t="str">
        <f aca="false">+'PLANTILLA PEDIDOS'!W2789</f>
        <v/>
      </c>
    </row>
    <row r="2786" customFormat="false" ht="13.8" hidden="false" customHeight="false" outlineLevel="0" collapsed="false">
      <c r="A2786" s="22" t="n">
        <f aca="false">+'PLANTILLA PEDIDOS'!$S$1</f>
        <v>45630</v>
      </c>
      <c r="B2786" s="1" t="str">
        <f aca="false">MID(+'PLANTILLA PEDIDOS'!O2790,1,4)</f>
        <v>7711</v>
      </c>
      <c r="C2786" s="1" t="str">
        <f aca="false">+'PLANTILLA PEDIDOS'!P2790</f>
        <v>MARTINEZ CUZCO CRISTIAN GEOVANNY</v>
      </c>
      <c r="D2786" s="1" t="str">
        <f aca="false">TEXT(+'PLANTILLA PEDIDOS'!Q2790,0)</f>
        <v>1000038125</v>
      </c>
      <c r="E2786" s="1" t="str">
        <f aca="false">TEXT(+'PLANTILLA PEDIDOS'!R2790,0)</f>
        <v>50640325</v>
      </c>
      <c r="F2786" s="1" t="str">
        <f aca="false">+'PLANTILLA PEDIDOS'!S2790</f>
        <v>EGU077</v>
      </c>
      <c r="G2786" s="1" t="str">
        <f aca="false">TEXT(+'PLANTILLA PEDIDOS'!T2790,0)</f>
        <v>814190521</v>
      </c>
      <c r="H2786" s="1" t="n">
        <f aca="false">+'PLANTILLA PEDIDOS'!U2790</f>
        <v>0</v>
      </c>
      <c r="I2786" s="1" t="str">
        <f aca="false">TEXT(+'PLANTILLA PEDIDOS'!V2790,0)</f>
        <v/>
      </c>
      <c r="J2786" s="1" t="str">
        <f aca="false">+'PLANTILLA PEDIDOS'!W2790</f>
        <v/>
      </c>
    </row>
    <row r="2787" customFormat="false" ht="13.8" hidden="false" customHeight="false" outlineLevel="0" collapsed="false">
      <c r="A2787" s="22" t="n">
        <f aca="false">+'PLANTILLA PEDIDOS'!$S$1</f>
        <v>45630</v>
      </c>
      <c r="B2787" s="1" t="str">
        <f aca="false">MID(+'PLANTILLA PEDIDOS'!O2791,1,4)</f>
        <v>7711</v>
      </c>
      <c r="C2787" s="1" t="str">
        <f aca="false">+'PLANTILLA PEDIDOS'!P2791</f>
        <v>MARTINEZ CUZCO CRISTIAN GEOVANNY</v>
      </c>
      <c r="D2787" s="1" t="str">
        <f aca="false">TEXT(+'PLANTILLA PEDIDOS'!Q2791,0)</f>
        <v>1000038125</v>
      </c>
      <c r="E2787" s="1" t="str">
        <f aca="false">TEXT(+'PLANTILLA PEDIDOS'!R2791,0)</f>
        <v>50640325</v>
      </c>
      <c r="F2787" s="1" t="str">
        <f aca="false">+'PLANTILLA PEDIDOS'!S2791</f>
        <v>EGU077</v>
      </c>
      <c r="G2787" s="1" t="str">
        <f aca="false">TEXT(+'PLANTILLA PEDIDOS'!T2791,0)</f>
        <v>814190521</v>
      </c>
      <c r="H2787" s="1" t="n">
        <f aca="false">+'PLANTILLA PEDIDOS'!U2791</f>
        <v>0</v>
      </c>
      <c r="I2787" s="1" t="str">
        <f aca="false">TEXT(+'PLANTILLA PEDIDOS'!V2791,0)</f>
        <v/>
      </c>
      <c r="J2787" s="1" t="str">
        <f aca="false">+'PLANTILLA PEDIDOS'!W2791</f>
        <v/>
      </c>
    </row>
    <row r="2788" customFormat="false" ht="13.8" hidden="false" customHeight="false" outlineLevel="0" collapsed="false">
      <c r="A2788" s="22" t="n">
        <f aca="false">+'PLANTILLA PEDIDOS'!$S$1</f>
        <v>45630</v>
      </c>
      <c r="B2788" s="1" t="str">
        <f aca="false">MID(+'PLANTILLA PEDIDOS'!O2792,1,4)</f>
        <v>7711</v>
      </c>
      <c r="C2788" s="1" t="str">
        <f aca="false">+'PLANTILLA PEDIDOS'!P2792</f>
        <v>MARTINEZ CUZCO CRISTIAN GEOVANNY</v>
      </c>
      <c r="D2788" s="1" t="str">
        <f aca="false">TEXT(+'PLANTILLA PEDIDOS'!Q2792,0)</f>
        <v>1000038125</v>
      </c>
      <c r="E2788" s="1" t="str">
        <f aca="false">TEXT(+'PLANTILLA PEDIDOS'!R2792,0)</f>
        <v>50640325</v>
      </c>
      <c r="F2788" s="1" t="str">
        <f aca="false">+'PLANTILLA PEDIDOS'!S2792</f>
        <v>EGU077</v>
      </c>
      <c r="G2788" s="1" t="str">
        <f aca="false">TEXT(+'PLANTILLA PEDIDOS'!T2792,0)</f>
        <v>814190521</v>
      </c>
      <c r="H2788" s="1" t="n">
        <f aca="false">+'PLANTILLA PEDIDOS'!U2792</f>
        <v>0</v>
      </c>
      <c r="I2788" s="1" t="str">
        <f aca="false">TEXT(+'PLANTILLA PEDIDOS'!V2792,0)</f>
        <v/>
      </c>
      <c r="J2788" s="1" t="str">
        <f aca="false">+'PLANTILLA PEDIDOS'!W2792</f>
        <v/>
      </c>
    </row>
    <row r="2789" customFormat="false" ht="13.8" hidden="false" customHeight="false" outlineLevel="0" collapsed="false">
      <c r="A2789" s="22" t="n">
        <f aca="false">+'PLANTILLA PEDIDOS'!$S$1</f>
        <v>45630</v>
      </c>
      <c r="B2789" s="1" t="str">
        <f aca="false">MID(+'PLANTILLA PEDIDOS'!O2793,1,4)</f>
        <v>7711</v>
      </c>
      <c r="C2789" s="1" t="str">
        <f aca="false">+'PLANTILLA PEDIDOS'!P2793</f>
        <v>MARTINEZ CUZCO CRISTIAN GEOVANNY</v>
      </c>
      <c r="D2789" s="1" t="str">
        <f aca="false">TEXT(+'PLANTILLA PEDIDOS'!Q2793,0)</f>
        <v>1000038125</v>
      </c>
      <c r="E2789" s="1" t="str">
        <f aca="false">TEXT(+'PLANTILLA PEDIDOS'!R2793,0)</f>
        <v>50640325</v>
      </c>
      <c r="F2789" s="1" t="str">
        <f aca="false">+'PLANTILLA PEDIDOS'!S2793</f>
        <v>EGU077</v>
      </c>
      <c r="G2789" s="1" t="str">
        <f aca="false">TEXT(+'PLANTILLA PEDIDOS'!T2793,0)</f>
        <v>814190521</v>
      </c>
      <c r="H2789" s="1" t="n">
        <f aca="false">+'PLANTILLA PEDIDOS'!U2793</f>
        <v>0</v>
      </c>
      <c r="I2789" s="1" t="str">
        <f aca="false">TEXT(+'PLANTILLA PEDIDOS'!V2793,0)</f>
        <v/>
      </c>
      <c r="J2789" s="1" t="str">
        <f aca="false">+'PLANTILLA PEDIDOS'!W2793</f>
        <v/>
      </c>
    </row>
    <row r="2790" customFormat="false" ht="13.8" hidden="false" customHeight="false" outlineLevel="0" collapsed="false">
      <c r="A2790" s="22" t="n">
        <f aca="false">+'PLANTILLA PEDIDOS'!$S$1</f>
        <v>45630</v>
      </c>
      <c r="B2790" s="1" t="str">
        <f aca="false">MID(+'PLANTILLA PEDIDOS'!O2794,1,4)</f>
        <v>7711</v>
      </c>
      <c r="C2790" s="1" t="str">
        <f aca="false">+'PLANTILLA PEDIDOS'!P2794</f>
        <v>MARTINEZ CUZCO CRISTIAN GEOVANNY</v>
      </c>
      <c r="D2790" s="1" t="str">
        <f aca="false">TEXT(+'PLANTILLA PEDIDOS'!Q2794,0)</f>
        <v>1000038125</v>
      </c>
      <c r="E2790" s="1" t="str">
        <f aca="false">TEXT(+'PLANTILLA PEDIDOS'!R2794,0)</f>
        <v>50640325</v>
      </c>
      <c r="F2790" s="1" t="str">
        <f aca="false">+'PLANTILLA PEDIDOS'!S2794</f>
        <v>EGU077</v>
      </c>
      <c r="G2790" s="1" t="str">
        <f aca="false">TEXT(+'PLANTILLA PEDIDOS'!T2794,0)</f>
        <v>814190521</v>
      </c>
      <c r="H2790" s="1" t="n">
        <f aca="false">+'PLANTILLA PEDIDOS'!U2794</f>
        <v>0</v>
      </c>
      <c r="I2790" s="1" t="str">
        <f aca="false">TEXT(+'PLANTILLA PEDIDOS'!V2794,0)</f>
        <v/>
      </c>
      <c r="J2790" s="1" t="str">
        <f aca="false">+'PLANTILLA PEDIDOS'!W2794</f>
        <v/>
      </c>
    </row>
    <row r="2791" customFormat="false" ht="13.8" hidden="false" customHeight="false" outlineLevel="0" collapsed="false">
      <c r="A2791" s="22" t="n">
        <f aca="false">+'PLANTILLA PEDIDOS'!$S$1</f>
        <v>45630</v>
      </c>
      <c r="B2791" s="1" t="str">
        <f aca="false">MID(+'PLANTILLA PEDIDOS'!O2795,1,4)</f>
        <v>7711</v>
      </c>
      <c r="C2791" s="1" t="str">
        <f aca="false">+'PLANTILLA PEDIDOS'!P2795</f>
        <v>MARTINEZ CUZCO CRISTIAN GEOVANNY</v>
      </c>
      <c r="D2791" s="1" t="str">
        <f aca="false">TEXT(+'PLANTILLA PEDIDOS'!Q2795,0)</f>
        <v>1000038125</v>
      </c>
      <c r="E2791" s="1" t="str">
        <f aca="false">TEXT(+'PLANTILLA PEDIDOS'!R2795,0)</f>
        <v>50640325</v>
      </c>
      <c r="F2791" s="1" t="str">
        <f aca="false">+'PLANTILLA PEDIDOS'!S2795</f>
        <v>EGU077</v>
      </c>
      <c r="G2791" s="1" t="str">
        <f aca="false">TEXT(+'PLANTILLA PEDIDOS'!T2795,0)</f>
        <v>814190521</v>
      </c>
      <c r="H2791" s="1" t="n">
        <f aca="false">+'PLANTILLA PEDIDOS'!U2795</f>
        <v>0</v>
      </c>
      <c r="I2791" s="1" t="str">
        <f aca="false">TEXT(+'PLANTILLA PEDIDOS'!V2795,0)</f>
        <v/>
      </c>
      <c r="J2791" s="1" t="str">
        <f aca="false">+'PLANTILLA PEDIDOS'!W2795</f>
        <v/>
      </c>
    </row>
    <row r="2792" customFormat="false" ht="13.8" hidden="false" customHeight="false" outlineLevel="0" collapsed="false">
      <c r="A2792" s="22" t="n">
        <f aca="false">+'PLANTILLA PEDIDOS'!$S$1</f>
        <v>45630</v>
      </c>
      <c r="B2792" s="1" t="str">
        <f aca="false">MID(+'PLANTILLA PEDIDOS'!O2796,1,4)</f>
        <v>7711</v>
      </c>
      <c r="C2792" s="1" t="str">
        <f aca="false">+'PLANTILLA PEDIDOS'!P2796</f>
        <v>MARTINEZ CUZCO CRISTIAN GEOVANNY</v>
      </c>
      <c r="D2792" s="1" t="str">
        <f aca="false">TEXT(+'PLANTILLA PEDIDOS'!Q2796,0)</f>
        <v>1000038125</v>
      </c>
      <c r="E2792" s="1" t="str">
        <f aca="false">TEXT(+'PLANTILLA PEDIDOS'!R2796,0)</f>
        <v>50640325</v>
      </c>
      <c r="F2792" s="1" t="str">
        <f aca="false">+'PLANTILLA PEDIDOS'!S2796</f>
        <v>EGU077</v>
      </c>
      <c r="G2792" s="1" t="str">
        <f aca="false">TEXT(+'PLANTILLA PEDIDOS'!T2796,0)</f>
        <v>814190521</v>
      </c>
      <c r="H2792" s="1" t="n">
        <f aca="false">+'PLANTILLA PEDIDOS'!U2796</f>
        <v>0</v>
      </c>
      <c r="I2792" s="1" t="str">
        <f aca="false">TEXT(+'PLANTILLA PEDIDOS'!V2796,0)</f>
        <v/>
      </c>
      <c r="J2792" s="1" t="str">
        <f aca="false">+'PLANTILLA PEDIDOS'!W2796</f>
        <v/>
      </c>
    </row>
    <row r="2793" customFormat="false" ht="13.8" hidden="false" customHeight="false" outlineLevel="0" collapsed="false">
      <c r="A2793" s="22" t="n">
        <f aca="false">+'PLANTILLA PEDIDOS'!$S$1</f>
        <v>45630</v>
      </c>
      <c r="B2793" s="1" t="str">
        <f aca="false">MID(+'PLANTILLA PEDIDOS'!O2797,1,4)</f>
        <v>7711</v>
      </c>
      <c r="C2793" s="1" t="str">
        <f aca="false">+'PLANTILLA PEDIDOS'!P2797</f>
        <v>MARTINEZ CUZCO CRISTIAN GEOVANNY</v>
      </c>
      <c r="D2793" s="1" t="str">
        <f aca="false">TEXT(+'PLANTILLA PEDIDOS'!Q2797,0)</f>
        <v>1000038125</v>
      </c>
      <c r="E2793" s="1" t="str">
        <f aca="false">TEXT(+'PLANTILLA PEDIDOS'!R2797,0)</f>
        <v>50640325</v>
      </c>
      <c r="F2793" s="1" t="str">
        <f aca="false">+'PLANTILLA PEDIDOS'!S2797</f>
        <v>EGU077</v>
      </c>
      <c r="G2793" s="1" t="str">
        <f aca="false">TEXT(+'PLANTILLA PEDIDOS'!T2797,0)</f>
        <v>814190521</v>
      </c>
      <c r="H2793" s="1" t="n">
        <f aca="false">+'PLANTILLA PEDIDOS'!U2797</f>
        <v>0</v>
      </c>
      <c r="I2793" s="1" t="str">
        <f aca="false">TEXT(+'PLANTILLA PEDIDOS'!V2797,0)</f>
        <v/>
      </c>
      <c r="J2793" s="1" t="str">
        <f aca="false">+'PLANTILLA PEDIDOS'!W2797</f>
        <v/>
      </c>
    </row>
    <row r="2794" customFormat="false" ht="13.8" hidden="false" customHeight="false" outlineLevel="0" collapsed="false">
      <c r="A2794" s="22" t="n">
        <f aca="false">+'PLANTILLA PEDIDOS'!$S$1</f>
        <v>45630</v>
      </c>
      <c r="B2794" s="1" t="str">
        <f aca="false">MID(+'PLANTILLA PEDIDOS'!O2798,1,4)</f>
        <v>7711</v>
      </c>
      <c r="C2794" s="1" t="str">
        <f aca="false">+'PLANTILLA PEDIDOS'!P2798</f>
        <v>MARTINEZ CUZCO CRISTIAN GEOVANNY</v>
      </c>
      <c r="D2794" s="1" t="str">
        <f aca="false">TEXT(+'PLANTILLA PEDIDOS'!Q2798,0)</f>
        <v>1000038125</v>
      </c>
      <c r="E2794" s="1" t="str">
        <f aca="false">TEXT(+'PLANTILLA PEDIDOS'!R2798,0)</f>
        <v>50640325</v>
      </c>
      <c r="F2794" s="1" t="str">
        <f aca="false">+'PLANTILLA PEDIDOS'!S2798</f>
        <v>EGU077</v>
      </c>
      <c r="G2794" s="1" t="str">
        <f aca="false">TEXT(+'PLANTILLA PEDIDOS'!T2798,0)</f>
        <v>814190521</v>
      </c>
      <c r="H2794" s="1" t="n">
        <f aca="false">+'PLANTILLA PEDIDOS'!U2798</f>
        <v>0</v>
      </c>
      <c r="I2794" s="1" t="str">
        <f aca="false">TEXT(+'PLANTILLA PEDIDOS'!V2798,0)</f>
        <v/>
      </c>
      <c r="J2794" s="1" t="str">
        <f aca="false">+'PLANTILLA PEDIDOS'!W2798</f>
        <v/>
      </c>
    </row>
    <row r="2795" customFormat="false" ht="13.8" hidden="false" customHeight="false" outlineLevel="0" collapsed="false">
      <c r="A2795" s="22" t="n">
        <f aca="false">+'PLANTILLA PEDIDOS'!$S$1</f>
        <v>45630</v>
      </c>
      <c r="B2795" s="1" t="str">
        <f aca="false">MID(+'PLANTILLA PEDIDOS'!O2799,1,4)</f>
        <v>7711</v>
      </c>
      <c r="C2795" s="1" t="str">
        <f aca="false">+'PLANTILLA PEDIDOS'!P2799</f>
        <v>MARTINEZ CUZCO CRISTIAN GEOVANNY</v>
      </c>
      <c r="D2795" s="1" t="str">
        <f aca="false">TEXT(+'PLANTILLA PEDIDOS'!Q2799,0)</f>
        <v>1000038125</v>
      </c>
      <c r="E2795" s="1" t="str">
        <f aca="false">TEXT(+'PLANTILLA PEDIDOS'!R2799,0)</f>
        <v>50640325</v>
      </c>
      <c r="F2795" s="1" t="str">
        <f aca="false">+'PLANTILLA PEDIDOS'!S2799</f>
        <v>EGU077</v>
      </c>
      <c r="G2795" s="1" t="str">
        <f aca="false">TEXT(+'PLANTILLA PEDIDOS'!T2799,0)</f>
        <v>814190521</v>
      </c>
      <c r="H2795" s="1" t="n">
        <f aca="false">+'PLANTILLA PEDIDOS'!U2799</f>
        <v>0</v>
      </c>
      <c r="I2795" s="1" t="str">
        <f aca="false">TEXT(+'PLANTILLA PEDIDOS'!V2799,0)</f>
        <v/>
      </c>
      <c r="J2795" s="1" t="str">
        <f aca="false">+'PLANTILLA PEDIDOS'!W2799</f>
        <v/>
      </c>
    </row>
    <row r="2796" customFormat="false" ht="13.8" hidden="false" customHeight="false" outlineLevel="0" collapsed="false">
      <c r="A2796" s="22" t="n">
        <f aca="false">+'PLANTILLA PEDIDOS'!$S$1</f>
        <v>45630</v>
      </c>
      <c r="B2796" s="1" t="str">
        <f aca="false">MID(+'PLANTILLA PEDIDOS'!O2800,1,4)</f>
        <v>7711</v>
      </c>
      <c r="C2796" s="1" t="str">
        <f aca="false">+'PLANTILLA PEDIDOS'!P2800</f>
        <v>MARTINEZ CUZCO CRISTIAN GEOVANNY</v>
      </c>
      <c r="D2796" s="1" t="str">
        <f aca="false">TEXT(+'PLANTILLA PEDIDOS'!Q2800,0)</f>
        <v>1000038125</v>
      </c>
      <c r="E2796" s="1" t="str">
        <f aca="false">TEXT(+'PLANTILLA PEDIDOS'!R2800,0)</f>
        <v>50640325</v>
      </c>
      <c r="F2796" s="1" t="str">
        <f aca="false">+'PLANTILLA PEDIDOS'!S2800</f>
        <v>EGU077</v>
      </c>
      <c r="G2796" s="1" t="str">
        <f aca="false">TEXT(+'PLANTILLA PEDIDOS'!T2800,0)</f>
        <v>814190521</v>
      </c>
      <c r="H2796" s="1" t="n">
        <f aca="false">+'PLANTILLA PEDIDOS'!U2800</f>
        <v>0</v>
      </c>
      <c r="I2796" s="1" t="str">
        <f aca="false">TEXT(+'PLANTILLA PEDIDOS'!V2800,0)</f>
        <v/>
      </c>
      <c r="J2796" s="1" t="str">
        <f aca="false">+'PLANTILLA PEDIDOS'!W2800</f>
        <v/>
      </c>
    </row>
    <row r="2797" customFormat="false" ht="13.8" hidden="false" customHeight="false" outlineLevel="0" collapsed="false">
      <c r="A2797" s="22" t="n">
        <f aca="false">+'PLANTILLA PEDIDOS'!$S$1</f>
        <v>45630</v>
      </c>
      <c r="B2797" s="1" t="str">
        <f aca="false">MID(+'PLANTILLA PEDIDOS'!O2801,1,4)</f>
        <v>7711</v>
      </c>
      <c r="C2797" s="1" t="str">
        <f aca="false">+'PLANTILLA PEDIDOS'!P2801</f>
        <v>MARTINEZ CUZCO CRISTIAN GEOVANNY</v>
      </c>
      <c r="D2797" s="1" t="str">
        <f aca="false">TEXT(+'PLANTILLA PEDIDOS'!Q2801,0)</f>
        <v>1000038125</v>
      </c>
      <c r="E2797" s="1" t="str">
        <f aca="false">TEXT(+'PLANTILLA PEDIDOS'!R2801,0)</f>
        <v>50640325</v>
      </c>
      <c r="F2797" s="1" t="str">
        <f aca="false">+'PLANTILLA PEDIDOS'!S2801</f>
        <v>EGU077</v>
      </c>
      <c r="G2797" s="1" t="str">
        <f aca="false">TEXT(+'PLANTILLA PEDIDOS'!T2801,0)</f>
        <v>814190521</v>
      </c>
      <c r="H2797" s="1" t="n">
        <f aca="false">+'PLANTILLA PEDIDOS'!U2801</f>
        <v>0</v>
      </c>
      <c r="I2797" s="1" t="str">
        <f aca="false">TEXT(+'PLANTILLA PEDIDOS'!V2801,0)</f>
        <v/>
      </c>
      <c r="J2797" s="1" t="str">
        <f aca="false">+'PLANTILLA PEDIDOS'!W2801</f>
        <v/>
      </c>
    </row>
    <row r="2798" customFormat="false" ht="13.8" hidden="false" customHeight="false" outlineLevel="0" collapsed="false">
      <c r="A2798" s="22" t="n">
        <f aca="false">+'PLANTILLA PEDIDOS'!$S$1</f>
        <v>45630</v>
      </c>
      <c r="B2798" s="1" t="str">
        <f aca="false">MID(+'PLANTILLA PEDIDOS'!O2802,1,4)</f>
        <v>7711</v>
      </c>
      <c r="C2798" s="1" t="str">
        <f aca="false">+'PLANTILLA PEDIDOS'!P2802</f>
        <v>MARTINEZ CUZCO CRISTIAN GEOVANNY</v>
      </c>
      <c r="D2798" s="1" t="str">
        <f aca="false">TEXT(+'PLANTILLA PEDIDOS'!Q2802,0)</f>
        <v>1000038125</v>
      </c>
      <c r="E2798" s="1" t="str">
        <f aca="false">TEXT(+'PLANTILLA PEDIDOS'!R2802,0)</f>
        <v>50640325</v>
      </c>
      <c r="F2798" s="1" t="str">
        <f aca="false">+'PLANTILLA PEDIDOS'!S2802</f>
        <v>EGU077</v>
      </c>
      <c r="G2798" s="1" t="str">
        <f aca="false">TEXT(+'PLANTILLA PEDIDOS'!T2802,0)</f>
        <v>814190521</v>
      </c>
      <c r="H2798" s="1" t="n">
        <f aca="false">+'PLANTILLA PEDIDOS'!U2802</f>
        <v>0</v>
      </c>
      <c r="I2798" s="1" t="str">
        <f aca="false">TEXT(+'PLANTILLA PEDIDOS'!V2802,0)</f>
        <v/>
      </c>
      <c r="J2798" s="1" t="str">
        <f aca="false">+'PLANTILLA PEDIDOS'!W2802</f>
        <v/>
      </c>
    </row>
    <row r="2799" customFormat="false" ht="13.8" hidden="false" customHeight="false" outlineLevel="0" collapsed="false">
      <c r="A2799" s="22" t="n">
        <f aca="false">+'PLANTILLA PEDIDOS'!$S$1</f>
        <v>45630</v>
      </c>
      <c r="B2799" s="1" t="str">
        <f aca="false">MID(+'PLANTILLA PEDIDOS'!O2803,1,4)</f>
        <v>7711</v>
      </c>
      <c r="C2799" s="1" t="str">
        <f aca="false">+'PLANTILLA PEDIDOS'!P2803</f>
        <v>MARTINEZ CUZCO CRISTIAN GEOVANNY</v>
      </c>
      <c r="D2799" s="1" t="str">
        <f aca="false">TEXT(+'PLANTILLA PEDIDOS'!Q2803,0)</f>
        <v>1000038125</v>
      </c>
      <c r="E2799" s="1" t="str">
        <f aca="false">TEXT(+'PLANTILLA PEDIDOS'!R2803,0)</f>
        <v>50640325</v>
      </c>
      <c r="F2799" s="1" t="str">
        <f aca="false">+'PLANTILLA PEDIDOS'!S2803</f>
        <v>EGU077</v>
      </c>
      <c r="G2799" s="1" t="str">
        <f aca="false">TEXT(+'PLANTILLA PEDIDOS'!T2803,0)</f>
        <v>814190521</v>
      </c>
      <c r="H2799" s="1" t="n">
        <f aca="false">+'PLANTILLA PEDIDOS'!U2803</f>
        <v>0</v>
      </c>
      <c r="I2799" s="1" t="str">
        <f aca="false">TEXT(+'PLANTILLA PEDIDOS'!V2803,0)</f>
        <v/>
      </c>
      <c r="J2799" s="1" t="str">
        <f aca="false">+'PLANTILLA PEDIDOS'!W2803</f>
        <v/>
      </c>
    </row>
    <row r="2800" customFormat="false" ht="13.8" hidden="false" customHeight="false" outlineLevel="0" collapsed="false">
      <c r="A2800" s="22" t="n">
        <f aca="false">+'PLANTILLA PEDIDOS'!$S$1</f>
        <v>45630</v>
      </c>
      <c r="B2800" s="1" t="str">
        <f aca="false">MID(+'PLANTILLA PEDIDOS'!O2804,1,4)</f>
        <v>7711</v>
      </c>
      <c r="C2800" s="1" t="str">
        <f aca="false">+'PLANTILLA PEDIDOS'!P2804</f>
        <v>MARTINEZ CUZCO CRISTIAN GEOVANNY</v>
      </c>
      <c r="D2800" s="1" t="str">
        <f aca="false">TEXT(+'PLANTILLA PEDIDOS'!Q2804,0)</f>
        <v>1000038125</v>
      </c>
      <c r="E2800" s="1" t="str">
        <f aca="false">TEXT(+'PLANTILLA PEDIDOS'!R2804,0)</f>
        <v>50640325</v>
      </c>
      <c r="F2800" s="1" t="str">
        <f aca="false">+'PLANTILLA PEDIDOS'!S2804</f>
        <v>EGU077</v>
      </c>
      <c r="G2800" s="1" t="str">
        <f aca="false">TEXT(+'PLANTILLA PEDIDOS'!T2804,0)</f>
        <v>814190521</v>
      </c>
      <c r="H2800" s="1" t="n">
        <f aca="false">+'PLANTILLA PEDIDOS'!U2804</f>
        <v>0</v>
      </c>
      <c r="I2800" s="1" t="str">
        <f aca="false">TEXT(+'PLANTILLA PEDIDOS'!V2804,0)</f>
        <v/>
      </c>
      <c r="J2800" s="1" t="str">
        <f aca="false">+'PLANTILLA PEDIDOS'!W2804</f>
        <v/>
      </c>
    </row>
    <row r="2801" customFormat="false" ht="13.8" hidden="false" customHeight="false" outlineLevel="0" collapsed="false">
      <c r="A2801" s="22" t="n">
        <f aca="false">+'PLANTILLA PEDIDOS'!$S$1</f>
        <v>45630</v>
      </c>
      <c r="B2801" s="1" t="str">
        <f aca="false">MID(+'PLANTILLA PEDIDOS'!O2805,1,4)</f>
        <v>7711</v>
      </c>
      <c r="C2801" s="1" t="str">
        <f aca="false">+'PLANTILLA PEDIDOS'!P2805</f>
        <v>MARTINEZ CUZCO CRISTIAN GEOVANNY</v>
      </c>
      <c r="D2801" s="1" t="str">
        <f aca="false">TEXT(+'PLANTILLA PEDIDOS'!Q2805,0)</f>
        <v>1000038125</v>
      </c>
      <c r="E2801" s="1" t="str">
        <f aca="false">TEXT(+'PLANTILLA PEDIDOS'!R2805,0)</f>
        <v>50640325</v>
      </c>
      <c r="F2801" s="1" t="str">
        <f aca="false">+'PLANTILLA PEDIDOS'!S2805</f>
        <v>EGU077</v>
      </c>
      <c r="G2801" s="1" t="str">
        <f aca="false">TEXT(+'PLANTILLA PEDIDOS'!T2805,0)</f>
        <v>814190521</v>
      </c>
      <c r="H2801" s="1" t="n">
        <f aca="false">+'PLANTILLA PEDIDOS'!U2805</f>
        <v>0</v>
      </c>
      <c r="I2801" s="1" t="str">
        <f aca="false">TEXT(+'PLANTILLA PEDIDOS'!V2805,0)</f>
        <v/>
      </c>
      <c r="J2801" s="1" t="str">
        <f aca="false">+'PLANTILLA PEDIDOS'!W2805</f>
        <v/>
      </c>
    </row>
    <row r="2802" customFormat="false" ht="13.8" hidden="false" customHeight="false" outlineLevel="0" collapsed="false">
      <c r="A2802" s="22" t="n">
        <f aca="false">+'PLANTILLA PEDIDOS'!$S$1</f>
        <v>45630</v>
      </c>
      <c r="B2802" s="1" t="str">
        <f aca="false">MID(+'PLANTILLA PEDIDOS'!O2806,1,4)</f>
        <v>7711</v>
      </c>
      <c r="C2802" s="1" t="str">
        <f aca="false">+'PLANTILLA PEDIDOS'!P2806</f>
        <v>MARTINEZ CUZCO CRISTIAN GEOVANNY</v>
      </c>
      <c r="D2802" s="1" t="str">
        <f aca="false">TEXT(+'PLANTILLA PEDIDOS'!Q2806,0)</f>
        <v>1000038125</v>
      </c>
      <c r="E2802" s="1" t="str">
        <f aca="false">TEXT(+'PLANTILLA PEDIDOS'!R2806,0)</f>
        <v>50640325</v>
      </c>
      <c r="F2802" s="1" t="str">
        <f aca="false">+'PLANTILLA PEDIDOS'!S2806</f>
        <v>EGU077</v>
      </c>
      <c r="G2802" s="1" t="str">
        <f aca="false">TEXT(+'PLANTILLA PEDIDOS'!T2806,0)</f>
        <v>814190521</v>
      </c>
      <c r="H2802" s="1" t="n">
        <f aca="false">+'PLANTILLA PEDIDOS'!U2806</f>
        <v>0</v>
      </c>
      <c r="I2802" s="1" t="str">
        <f aca="false">TEXT(+'PLANTILLA PEDIDOS'!V2806,0)</f>
        <v/>
      </c>
      <c r="J2802" s="1" t="str">
        <f aca="false">+'PLANTILLA PEDIDOS'!W2806</f>
        <v/>
      </c>
    </row>
    <row r="2803" customFormat="false" ht="13.8" hidden="false" customHeight="false" outlineLevel="0" collapsed="false">
      <c r="A2803" s="22" t="n">
        <f aca="false">+'PLANTILLA PEDIDOS'!$S$1</f>
        <v>45630</v>
      </c>
      <c r="B2803" s="1" t="str">
        <f aca="false">MID(+'PLANTILLA PEDIDOS'!O2807,1,4)</f>
        <v>7711</v>
      </c>
      <c r="C2803" s="1" t="str">
        <f aca="false">+'PLANTILLA PEDIDOS'!P2807</f>
        <v>MARTINEZ CUZCO CRISTIAN GEOVANNY</v>
      </c>
      <c r="D2803" s="1" t="str">
        <f aca="false">TEXT(+'PLANTILLA PEDIDOS'!Q2807,0)</f>
        <v>1000038125</v>
      </c>
      <c r="E2803" s="1" t="str">
        <f aca="false">TEXT(+'PLANTILLA PEDIDOS'!R2807,0)</f>
        <v>50640325</v>
      </c>
      <c r="F2803" s="1" t="str">
        <f aca="false">+'PLANTILLA PEDIDOS'!S2807</f>
        <v>EGU077</v>
      </c>
      <c r="G2803" s="1" t="str">
        <f aca="false">TEXT(+'PLANTILLA PEDIDOS'!T2807,0)</f>
        <v>814190521</v>
      </c>
      <c r="H2803" s="1" t="n">
        <f aca="false">+'PLANTILLA PEDIDOS'!U2807</f>
        <v>0</v>
      </c>
      <c r="I2803" s="1" t="str">
        <f aca="false">TEXT(+'PLANTILLA PEDIDOS'!V2807,0)</f>
        <v/>
      </c>
      <c r="J2803" s="1" t="str">
        <f aca="false">+'PLANTILLA PEDIDOS'!W2807</f>
        <v/>
      </c>
    </row>
    <row r="2804" customFormat="false" ht="13.8" hidden="false" customHeight="false" outlineLevel="0" collapsed="false">
      <c r="A2804" s="22" t="n">
        <f aca="false">+'PLANTILLA PEDIDOS'!$S$1</f>
        <v>45630</v>
      </c>
      <c r="B2804" s="1" t="str">
        <f aca="false">MID(+'PLANTILLA PEDIDOS'!O2808,1,4)</f>
        <v>7711</v>
      </c>
      <c r="C2804" s="1" t="str">
        <f aca="false">+'PLANTILLA PEDIDOS'!P2808</f>
        <v>MARTINEZ CUZCO CRISTIAN GEOVANNY</v>
      </c>
      <c r="D2804" s="1" t="str">
        <f aca="false">TEXT(+'PLANTILLA PEDIDOS'!Q2808,0)</f>
        <v>1000038125</v>
      </c>
      <c r="E2804" s="1" t="str">
        <f aca="false">TEXT(+'PLANTILLA PEDIDOS'!R2808,0)</f>
        <v>50640325</v>
      </c>
      <c r="F2804" s="1" t="str">
        <f aca="false">+'PLANTILLA PEDIDOS'!S2808</f>
        <v>EGU077</v>
      </c>
      <c r="G2804" s="1" t="str">
        <f aca="false">TEXT(+'PLANTILLA PEDIDOS'!T2808,0)</f>
        <v>814190521</v>
      </c>
      <c r="H2804" s="1" t="n">
        <f aca="false">+'PLANTILLA PEDIDOS'!U2808</f>
        <v>0</v>
      </c>
      <c r="I2804" s="1" t="str">
        <f aca="false">TEXT(+'PLANTILLA PEDIDOS'!V2808,0)</f>
        <v/>
      </c>
      <c r="J2804" s="1" t="str">
        <f aca="false">+'PLANTILLA PEDIDOS'!W2808</f>
        <v/>
      </c>
    </row>
    <row r="2805" customFormat="false" ht="13.8" hidden="false" customHeight="false" outlineLevel="0" collapsed="false">
      <c r="A2805" s="22" t="n">
        <f aca="false">+'PLANTILLA PEDIDOS'!$S$1</f>
        <v>45630</v>
      </c>
      <c r="B2805" s="1" t="str">
        <f aca="false">MID(+'PLANTILLA PEDIDOS'!O2809,1,4)</f>
        <v>7711</v>
      </c>
      <c r="C2805" s="1" t="str">
        <f aca="false">+'PLANTILLA PEDIDOS'!P2809</f>
        <v>MARTINEZ CUZCO CRISTIAN GEOVANNY</v>
      </c>
      <c r="D2805" s="1" t="str">
        <f aca="false">TEXT(+'PLANTILLA PEDIDOS'!Q2809,0)</f>
        <v>1000038125</v>
      </c>
      <c r="E2805" s="1" t="str">
        <f aca="false">TEXT(+'PLANTILLA PEDIDOS'!R2809,0)</f>
        <v>50640325</v>
      </c>
      <c r="F2805" s="1" t="str">
        <f aca="false">+'PLANTILLA PEDIDOS'!S2809</f>
        <v>EGU077</v>
      </c>
      <c r="G2805" s="1" t="str">
        <f aca="false">TEXT(+'PLANTILLA PEDIDOS'!T2809,0)</f>
        <v>814190521</v>
      </c>
      <c r="H2805" s="1" t="n">
        <f aca="false">+'PLANTILLA PEDIDOS'!U2809</f>
        <v>0</v>
      </c>
      <c r="I2805" s="1" t="str">
        <f aca="false">TEXT(+'PLANTILLA PEDIDOS'!V2809,0)</f>
        <v/>
      </c>
      <c r="J2805" s="1" t="str">
        <f aca="false">+'PLANTILLA PEDIDOS'!W2809</f>
        <v/>
      </c>
    </row>
    <row r="2806" customFormat="false" ht="13.8" hidden="false" customHeight="false" outlineLevel="0" collapsed="false">
      <c r="A2806" s="22" t="n">
        <f aca="false">+'PLANTILLA PEDIDOS'!$S$1</f>
        <v>45630</v>
      </c>
      <c r="B2806" s="1" t="str">
        <f aca="false">MID(+'PLANTILLA PEDIDOS'!O2810,1,4)</f>
        <v>7711</v>
      </c>
      <c r="C2806" s="1" t="str">
        <f aca="false">+'PLANTILLA PEDIDOS'!P2810</f>
        <v>MARTINEZ CUZCO CRISTIAN GEOVANNY</v>
      </c>
      <c r="D2806" s="1" t="str">
        <f aca="false">TEXT(+'PLANTILLA PEDIDOS'!Q2810,0)</f>
        <v>1000038125</v>
      </c>
      <c r="E2806" s="1" t="str">
        <f aca="false">TEXT(+'PLANTILLA PEDIDOS'!R2810,0)</f>
        <v>50640325</v>
      </c>
      <c r="F2806" s="1" t="str">
        <f aca="false">+'PLANTILLA PEDIDOS'!S2810</f>
        <v>EGU077</v>
      </c>
      <c r="G2806" s="1" t="str">
        <f aca="false">TEXT(+'PLANTILLA PEDIDOS'!T2810,0)</f>
        <v>814190521</v>
      </c>
      <c r="H2806" s="1" t="n">
        <f aca="false">+'PLANTILLA PEDIDOS'!U2810</f>
        <v>0</v>
      </c>
      <c r="I2806" s="1" t="str">
        <f aca="false">TEXT(+'PLANTILLA PEDIDOS'!V2810,0)</f>
        <v/>
      </c>
      <c r="J2806" s="1" t="str">
        <f aca="false">+'PLANTILLA PEDIDOS'!W2810</f>
        <v/>
      </c>
    </row>
    <row r="2807" customFormat="false" ht="13.8" hidden="false" customHeight="false" outlineLevel="0" collapsed="false">
      <c r="A2807" s="22" t="n">
        <f aca="false">+'PLANTILLA PEDIDOS'!$S$1</f>
        <v>45630</v>
      </c>
      <c r="B2807" s="1" t="str">
        <f aca="false">MID(+'PLANTILLA PEDIDOS'!O2811,1,4)</f>
        <v>7711</v>
      </c>
      <c r="C2807" s="1" t="str">
        <f aca="false">+'PLANTILLA PEDIDOS'!P2811</f>
        <v>MARTINEZ CUZCO CRISTIAN GEOVANNY</v>
      </c>
      <c r="D2807" s="1" t="str">
        <f aca="false">TEXT(+'PLANTILLA PEDIDOS'!Q2811,0)</f>
        <v>1000038125</v>
      </c>
      <c r="E2807" s="1" t="str">
        <f aca="false">TEXT(+'PLANTILLA PEDIDOS'!R2811,0)</f>
        <v>50640325</v>
      </c>
      <c r="F2807" s="1" t="str">
        <f aca="false">+'PLANTILLA PEDIDOS'!S2811</f>
        <v>EGU077</v>
      </c>
      <c r="G2807" s="1" t="str">
        <f aca="false">TEXT(+'PLANTILLA PEDIDOS'!T2811,0)</f>
        <v>814190521</v>
      </c>
      <c r="H2807" s="1" t="n">
        <f aca="false">+'PLANTILLA PEDIDOS'!U2811</f>
        <v>0</v>
      </c>
      <c r="I2807" s="1" t="str">
        <f aca="false">TEXT(+'PLANTILLA PEDIDOS'!V2811,0)</f>
        <v/>
      </c>
      <c r="J2807" s="1" t="str">
        <f aca="false">+'PLANTILLA PEDIDOS'!W2811</f>
        <v/>
      </c>
    </row>
    <row r="2808" customFormat="false" ht="13.8" hidden="false" customHeight="false" outlineLevel="0" collapsed="false">
      <c r="A2808" s="22" t="n">
        <f aca="false">+'PLANTILLA PEDIDOS'!$S$1</f>
        <v>45630</v>
      </c>
      <c r="B2808" s="1" t="str">
        <f aca="false">MID(+'PLANTILLA PEDIDOS'!O2812,1,4)</f>
        <v>7711</v>
      </c>
      <c r="C2808" s="1" t="str">
        <f aca="false">+'PLANTILLA PEDIDOS'!P2812</f>
        <v>MARTINEZ CUZCO CRISTIAN GEOVANNY</v>
      </c>
      <c r="D2808" s="1" t="str">
        <f aca="false">TEXT(+'PLANTILLA PEDIDOS'!Q2812,0)</f>
        <v>1000038125</v>
      </c>
      <c r="E2808" s="1" t="str">
        <f aca="false">TEXT(+'PLANTILLA PEDIDOS'!R2812,0)</f>
        <v>50640325</v>
      </c>
      <c r="F2808" s="1" t="str">
        <f aca="false">+'PLANTILLA PEDIDOS'!S2812</f>
        <v>EGU077</v>
      </c>
      <c r="G2808" s="1" t="str">
        <f aca="false">TEXT(+'PLANTILLA PEDIDOS'!T2812,0)</f>
        <v>814190521</v>
      </c>
      <c r="H2808" s="1" t="n">
        <f aca="false">+'PLANTILLA PEDIDOS'!U2812</f>
        <v>1</v>
      </c>
      <c r="I2808" s="1" t="str">
        <f aca="false">TEXT(+'PLANTILLA PEDIDOS'!V2812,0)</f>
        <v>8206</v>
      </c>
      <c r="J2808" s="1" t="n">
        <f aca="false">+'PLANTILLA PEDIDOS'!W2812</f>
        <v>2</v>
      </c>
    </row>
    <row r="2809" customFormat="false" ht="13.8" hidden="false" customHeight="false" outlineLevel="0" collapsed="false">
      <c r="A2809" s="22" t="n">
        <f aca="false">+'PLANTILLA PEDIDOS'!$S$1</f>
        <v>45630</v>
      </c>
      <c r="B2809" s="1" t="str">
        <f aca="false">MID(+'PLANTILLA PEDIDOS'!O2813,1,4)</f>
        <v>7711</v>
      </c>
      <c r="C2809" s="1" t="str">
        <f aca="false">+'PLANTILLA PEDIDOS'!P2813</f>
        <v>MARTINEZ CUZCO CRISTIAN GEOVANNY</v>
      </c>
      <c r="D2809" s="1" t="str">
        <f aca="false">TEXT(+'PLANTILLA PEDIDOS'!Q2813,0)</f>
        <v>1000038125</v>
      </c>
      <c r="E2809" s="1" t="str">
        <f aca="false">TEXT(+'PLANTILLA PEDIDOS'!R2813,0)</f>
        <v>50640325</v>
      </c>
      <c r="F2809" s="1" t="str">
        <f aca="false">+'PLANTILLA PEDIDOS'!S2813</f>
        <v>EGU077</v>
      </c>
      <c r="G2809" s="1" t="str">
        <f aca="false">TEXT(+'PLANTILLA PEDIDOS'!T2813,0)</f>
        <v>814190521</v>
      </c>
      <c r="H2809" s="1" t="n">
        <f aca="false">+'PLANTILLA PEDIDOS'!U2813</f>
        <v>1</v>
      </c>
      <c r="I2809" s="1" t="str">
        <f aca="false">TEXT(+'PLANTILLA PEDIDOS'!V2813,0)</f>
        <v>5510</v>
      </c>
      <c r="J2809" s="1" t="n">
        <f aca="false">+'PLANTILLA PEDIDOS'!W2813</f>
        <v>5</v>
      </c>
    </row>
    <row r="2810" customFormat="false" ht="13.8" hidden="false" customHeight="false" outlineLevel="0" collapsed="false">
      <c r="A2810" s="22" t="n">
        <f aca="false">+'PLANTILLA PEDIDOS'!$S$1</f>
        <v>45630</v>
      </c>
      <c r="B2810" s="1" t="str">
        <f aca="false">MID(+'PLANTILLA PEDIDOS'!O2814,1,4)</f>
        <v>7711</v>
      </c>
      <c r="C2810" s="1" t="str">
        <f aca="false">+'PLANTILLA PEDIDOS'!P2814</f>
        <v>MARTINEZ CUZCO CRISTIAN GEOVANNY</v>
      </c>
      <c r="D2810" s="1" t="str">
        <f aca="false">TEXT(+'PLANTILLA PEDIDOS'!Q2814,0)</f>
        <v>1000038125</v>
      </c>
      <c r="E2810" s="1" t="str">
        <f aca="false">TEXT(+'PLANTILLA PEDIDOS'!R2814,0)</f>
        <v>50640325</v>
      </c>
      <c r="F2810" s="1" t="str">
        <f aca="false">+'PLANTILLA PEDIDOS'!S2814</f>
        <v>EGU077</v>
      </c>
      <c r="G2810" s="1" t="str">
        <f aca="false">TEXT(+'PLANTILLA PEDIDOS'!T2814,0)</f>
        <v>814190521</v>
      </c>
      <c r="H2810" s="1" t="n">
        <f aca="false">+'PLANTILLA PEDIDOS'!U2814</f>
        <v>1</v>
      </c>
      <c r="I2810" s="1" t="str">
        <f aca="false">TEXT(+'PLANTILLA PEDIDOS'!V2814,0)</f>
        <v>10653</v>
      </c>
      <c r="J2810" s="1" t="n">
        <f aca="false">+'PLANTILLA PEDIDOS'!W2814</f>
        <v>5</v>
      </c>
    </row>
    <row r="2811" customFormat="false" ht="13.8" hidden="false" customHeight="false" outlineLevel="0" collapsed="false">
      <c r="A2811" s="22" t="n">
        <f aca="false">+'PLANTILLA PEDIDOS'!$S$1</f>
        <v>45630</v>
      </c>
      <c r="B2811" s="1" t="str">
        <f aca="false">MID(+'PLANTILLA PEDIDOS'!O2815,1,4)</f>
        <v>7711</v>
      </c>
      <c r="C2811" s="1" t="str">
        <f aca="false">+'PLANTILLA PEDIDOS'!P2815</f>
        <v>MARTINEZ CUZCO CRISTIAN GEOVANNY</v>
      </c>
      <c r="D2811" s="1" t="str">
        <f aca="false">TEXT(+'PLANTILLA PEDIDOS'!Q2815,0)</f>
        <v>1000038125</v>
      </c>
      <c r="E2811" s="1" t="str">
        <f aca="false">TEXT(+'PLANTILLA PEDIDOS'!R2815,0)</f>
        <v>50640325</v>
      </c>
      <c r="F2811" s="1" t="str">
        <f aca="false">+'PLANTILLA PEDIDOS'!S2815</f>
        <v>EGU077</v>
      </c>
      <c r="G2811" s="1" t="str">
        <f aca="false">TEXT(+'PLANTILLA PEDIDOS'!T2815,0)</f>
        <v>814190521</v>
      </c>
      <c r="H2811" s="1" t="n">
        <f aca="false">+'PLANTILLA PEDIDOS'!U2815</f>
        <v>1</v>
      </c>
      <c r="I2811" s="1" t="str">
        <f aca="false">TEXT(+'PLANTILLA PEDIDOS'!V2815,0)</f>
        <v>10654</v>
      </c>
      <c r="J2811" s="1" t="n">
        <f aca="false">+'PLANTILLA PEDIDOS'!W2815</f>
        <v>8</v>
      </c>
    </row>
    <row r="2812" customFormat="false" ht="13.8" hidden="false" customHeight="false" outlineLevel="0" collapsed="false">
      <c r="A2812" s="22" t="n">
        <f aca="false">+'PLANTILLA PEDIDOS'!$S$1</f>
        <v>45630</v>
      </c>
      <c r="B2812" s="1" t="str">
        <f aca="false">MID(+'PLANTILLA PEDIDOS'!O2816,1,4)</f>
        <v>7711</v>
      </c>
      <c r="C2812" s="1" t="str">
        <f aca="false">+'PLANTILLA PEDIDOS'!P2816</f>
        <v>MARTINEZ CUZCO CRISTIAN GEOVANNY</v>
      </c>
      <c r="D2812" s="1" t="str">
        <f aca="false">TEXT(+'PLANTILLA PEDIDOS'!Q2816,0)</f>
        <v>1000038125</v>
      </c>
      <c r="E2812" s="1" t="str">
        <f aca="false">TEXT(+'PLANTILLA PEDIDOS'!R2816,0)</f>
        <v>50640325</v>
      </c>
      <c r="F2812" s="1" t="str">
        <f aca="false">+'PLANTILLA PEDIDOS'!S2816</f>
        <v>EGU077</v>
      </c>
      <c r="G2812" s="1" t="str">
        <f aca="false">TEXT(+'PLANTILLA PEDIDOS'!T2816,0)</f>
        <v>814190521</v>
      </c>
      <c r="H2812" s="1" t="n">
        <f aca="false">+'PLANTILLA PEDIDOS'!U2816</f>
        <v>1</v>
      </c>
      <c r="I2812" s="1" t="str">
        <f aca="false">TEXT(+'PLANTILLA PEDIDOS'!V2816,0)</f>
        <v>10990</v>
      </c>
      <c r="J2812" s="1" t="n">
        <f aca="false">+'PLANTILLA PEDIDOS'!W2816</f>
        <v>5</v>
      </c>
    </row>
    <row r="2813" customFormat="false" ht="13.8" hidden="false" customHeight="false" outlineLevel="0" collapsed="false">
      <c r="A2813" s="22" t="n">
        <f aca="false">+'PLANTILLA PEDIDOS'!$S$1</f>
        <v>45630</v>
      </c>
      <c r="B2813" s="1" t="str">
        <f aca="false">MID(+'PLANTILLA PEDIDOS'!O2817,1,4)</f>
        <v>7711</v>
      </c>
      <c r="C2813" s="1" t="str">
        <f aca="false">+'PLANTILLA PEDIDOS'!P2817</f>
        <v>MARTINEZ CUZCO CRISTIAN GEOVANNY</v>
      </c>
      <c r="D2813" s="1" t="str">
        <f aca="false">TEXT(+'PLANTILLA PEDIDOS'!Q2817,0)</f>
        <v>1000038125</v>
      </c>
      <c r="E2813" s="1" t="str">
        <f aca="false">TEXT(+'PLANTILLA PEDIDOS'!R2817,0)</f>
        <v>50640325</v>
      </c>
      <c r="F2813" s="1" t="str">
        <f aca="false">+'PLANTILLA PEDIDOS'!S2817</f>
        <v>EGU077</v>
      </c>
      <c r="G2813" s="1" t="str">
        <f aca="false">TEXT(+'PLANTILLA PEDIDOS'!T2817,0)</f>
        <v>814190521</v>
      </c>
      <c r="H2813" s="1" t="n">
        <f aca="false">+'PLANTILLA PEDIDOS'!U2817</f>
        <v>0</v>
      </c>
      <c r="I2813" s="1" t="str">
        <f aca="false">TEXT(+'PLANTILLA PEDIDOS'!V2817,0)</f>
        <v/>
      </c>
      <c r="J2813" s="1" t="str">
        <f aca="false">+'PLANTILLA PEDIDOS'!W2817</f>
        <v/>
      </c>
    </row>
    <row r="2814" customFormat="false" ht="13.8" hidden="false" customHeight="false" outlineLevel="0" collapsed="false">
      <c r="A2814" s="22" t="n">
        <f aca="false">+'PLANTILLA PEDIDOS'!$S$1</f>
        <v>45630</v>
      </c>
      <c r="B2814" s="1" t="str">
        <f aca="false">MID(+'PLANTILLA PEDIDOS'!O2818,1,4)</f>
        <v>7711</v>
      </c>
      <c r="C2814" s="1" t="str">
        <f aca="false">+'PLANTILLA PEDIDOS'!P2818</f>
        <v>MARTINEZ CUZCO CRISTIAN GEOVANNY</v>
      </c>
      <c r="D2814" s="1" t="str">
        <f aca="false">TEXT(+'PLANTILLA PEDIDOS'!Q2818,0)</f>
        <v>1000038125</v>
      </c>
      <c r="E2814" s="1" t="str">
        <f aca="false">TEXT(+'PLANTILLA PEDIDOS'!R2818,0)</f>
        <v>50640325</v>
      </c>
      <c r="F2814" s="1" t="str">
        <f aca="false">+'PLANTILLA PEDIDOS'!S2818</f>
        <v>EGU077</v>
      </c>
      <c r="G2814" s="1" t="str">
        <f aca="false">TEXT(+'PLANTILLA PEDIDOS'!T2818,0)</f>
        <v>814190521</v>
      </c>
      <c r="H2814" s="1" t="n">
        <f aca="false">+'PLANTILLA PEDIDOS'!U2818</f>
        <v>0</v>
      </c>
      <c r="I2814" s="1" t="str">
        <f aca="false">TEXT(+'PLANTILLA PEDIDOS'!V2818,0)</f>
        <v/>
      </c>
      <c r="J2814" s="1" t="str">
        <f aca="false">+'PLANTILLA PEDIDOS'!W2818</f>
        <v/>
      </c>
    </row>
    <row r="2815" customFormat="false" ht="13.8" hidden="false" customHeight="false" outlineLevel="0" collapsed="false">
      <c r="A2815" s="22" t="n">
        <f aca="false">+'PLANTILLA PEDIDOS'!$S$1</f>
        <v>45630</v>
      </c>
      <c r="B2815" s="1" t="str">
        <f aca="false">MID(+'PLANTILLA PEDIDOS'!O2819,1,4)</f>
        <v>7711</v>
      </c>
      <c r="C2815" s="1" t="str">
        <f aca="false">+'PLANTILLA PEDIDOS'!P2819</f>
        <v>MARTINEZ CUZCO CRISTIAN GEOVANNY</v>
      </c>
      <c r="D2815" s="1" t="str">
        <f aca="false">TEXT(+'PLANTILLA PEDIDOS'!Q2819,0)</f>
        <v>1000038125</v>
      </c>
      <c r="E2815" s="1" t="str">
        <f aca="false">TEXT(+'PLANTILLA PEDIDOS'!R2819,0)</f>
        <v>50640325</v>
      </c>
      <c r="F2815" s="1" t="str">
        <f aca="false">+'PLANTILLA PEDIDOS'!S2819</f>
        <v>EGU077</v>
      </c>
      <c r="G2815" s="1" t="str">
        <f aca="false">TEXT(+'PLANTILLA PEDIDOS'!T2819,0)</f>
        <v>814190521</v>
      </c>
      <c r="H2815" s="1" t="n">
        <f aca="false">+'PLANTILLA PEDIDOS'!U2819</f>
        <v>0</v>
      </c>
      <c r="I2815" s="1" t="str">
        <f aca="false">TEXT(+'PLANTILLA PEDIDOS'!V2819,0)</f>
        <v/>
      </c>
      <c r="J2815" s="1" t="str">
        <f aca="false">+'PLANTILLA PEDIDOS'!W2819</f>
        <v/>
      </c>
    </row>
    <row r="2816" customFormat="false" ht="13.8" hidden="false" customHeight="false" outlineLevel="0" collapsed="false">
      <c r="A2816" s="22" t="n">
        <f aca="false">+'PLANTILLA PEDIDOS'!$S$1</f>
        <v>45630</v>
      </c>
      <c r="B2816" s="1" t="str">
        <f aca="false">MID(+'PLANTILLA PEDIDOS'!O2820,1,4)</f>
        <v>7711</v>
      </c>
      <c r="C2816" s="1" t="str">
        <f aca="false">+'PLANTILLA PEDIDOS'!P2820</f>
        <v>MARTINEZ CUZCO CRISTIAN GEOVANNY</v>
      </c>
      <c r="D2816" s="1" t="str">
        <f aca="false">TEXT(+'PLANTILLA PEDIDOS'!Q2820,0)</f>
        <v>1000038125</v>
      </c>
      <c r="E2816" s="1" t="str">
        <f aca="false">TEXT(+'PLANTILLA PEDIDOS'!R2820,0)</f>
        <v>50640325</v>
      </c>
      <c r="F2816" s="1" t="str">
        <f aca="false">+'PLANTILLA PEDIDOS'!S2820</f>
        <v>EGU077</v>
      </c>
      <c r="G2816" s="1" t="str">
        <f aca="false">TEXT(+'PLANTILLA PEDIDOS'!T2820,0)</f>
        <v>814190521</v>
      </c>
      <c r="H2816" s="1" t="n">
        <f aca="false">+'PLANTILLA PEDIDOS'!U2820</f>
        <v>0</v>
      </c>
      <c r="I2816" s="1" t="str">
        <f aca="false">TEXT(+'PLANTILLA PEDIDOS'!V2820,0)</f>
        <v/>
      </c>
      <c r="J2816" s="1" t="str">
        <f aca="false">+'PLANTILLA PEDIDOS'!W2820</f>
        <v/>
      </c>
    </row>
    <row r="2817" customFormat="false" ht="13.8" hidden="false" customHeight="false" outlineLevel="0" collapsed="false">
      <c r="A2817" s="22" t="n">
        <f aca="false">+'PLANTILLA PEDIDOS'!$S$1</f>
        <v>45630</v>
      </c>
      <c r="B2817" s="1" t="str">
        <f aca="false">MID(+'PLANTILLA PEDIDOS'!O2821,1,4)</f>
        <v>7711</v>
      </c>
      <c r="C2817" s="1" t="str">
        <f aca="false">+'PLANTILLA PEDIDOS'!P2821</f>
        <v>MARTINEZ CUZCO CRISTIAN GEOVANNY</v>
      </c>
      <c r="D2817" s="1" t="str">
        <f aca="false">TEXT(+'PLANTILLA PEDIDOS'!Q2821,0)</f>
        <v>1000038125</v>
      </c>
      <c r="E2817" s="1" t="str">
        <f aca="false">TEXT(+'PLANTILLA PEDIDOS'!R2821,0)</f>
        <v>50640325</v>
      </c>
      <c r="F2817" s="1" t="str">
        <f aca="false">+'PLANTILLA PEDIDOS'!S2821</f>
        <v>EGU077</v>
      </c>
      <c r="G2817" s="1" t="str">
        <f aca="false">TEXT(+'PLANTILLA PEDIDOS'!T2821,0)</f>
        <v>814190521</v>
      </c>
      <c r="H2817" s="1" t="n">
        <f aca="false">+'PLANTILLA PEDIDOS'!U2821</f>
        <v>0</v>
      </c>
      <c r="I2817" s="1" t="str">
        <f aca="false">TEXT(+'PLANTILLA PEDIDOS'!V2821,0)</f>
        <v/>
      </c>
      <c r="J2817" s="1" t="str">
        <f aca="false">+'PLANTILLA PEDIDOS'!W2821</f>
        <v/>
      </c>
    </row>
    <row r="2818" customFormat="false" ht="13.8" hidden="false" customHeight="false" outlineLevel="0" collapsed="false">
      <c r="A2818" s="22" t="n">
        <f aca="false">+'PLANTILLA PEDIDOS'!$S$1</f>
        <v>45630</v>
      </c>
      <c r="B2818" s="1" t="str">
        <f aca="false">MID(+'PLANTILLA PEDIDOS'!O2822,1,4)</f>
        <v>7711</v>
      </c>
      <c r="C2818" s="1" t="str">
        <f aca="false">+'PLANTILLA PEDIDOS'!P2822</f>
        <v>MARTINEZ CUZCO CRISTIAN GEOVANNY</v>
      </c>
      <c r="D2818" s="1" t="str">
        <f aca="false">TEXT(+'PLANTILLA PEDIDOS'!Q2822,0)</f>
        <v>1000038125</v>
      </c>
      <c r="E2818" s="1" t="str">
        <f aca="false">TEXT(+'PLANTILLA PEDIDOS'!R2822,0)</f>
        <v>50640325</v>
      </c>
      <c r="F2818" s="1" t="str">
        <f aca="false">+'PLANTILLA PEDIDOS'!S2822</f>
        <v>EGU077</v>
      </c>
      <c r="G2818" s="1" t="str">
        <f aca="false">TEXT(+'PLANTILLA PEDIDOS'!T2822,0)</f>
        <v>814190521</v>
      </c>
      <c r="H2818" s="1" t="n">
        <f aca="false">+'PLANTILLA PEDIDOS'!U2822</f>
        <v>0</v>
      </c>
      <c r="I2818" s="1" t="str">
        <f aca="false">TEXT(+'PLANTILLA PEDIDOS'!V2822,0)</f>
        <v/>
      </c>
      <c r="J2818" s="1" t="str">
        <f aca="false">+'PLANTILLA PEDIDOS'!W2822</f>
        <v/>
      </c>
    </row>
    <row r="2819" customFormat="false" ht="13.8" hidden="false" customHeight="false" outlineLevel="0" collapsed="false">
      <c r="A2819" s="22" t="n">
        <f aca="false">+'PLANTILLA PEDIDOS'!$S$1</f>
        <v>45630</v>
      </c>
      <c r="B2819" s="1" t="str">
        <f aca="false">MID(+'PLANTILLA PEDIDOS'!O2823,1,4)</f>
        <v>7711</v>
      </c>
      <c r="C2819" s="1" t="str">
        <f aca="false">+'PLANTILLA PEDIDOS'!P2823</f>
        <v>MARTINEZ CUZCO CRISTIAN GEOVANNY</v>
      </c>
      <c r="D2819" s="1" t="str">
        <f aca="false">TEXT(+'PLANTILLA PEDIDOS'!Q2823,0)</f>
        <v>1000038125</v>
      </c>
      <c r="E2819" s="1" t="str">
        <f aca="false">TEXT(+'PLANTILLA PEDIDOS'!R2823,0)</f>
        <v>50640325</v>
      </c>
      <c r="F2819" s="1" t="str">
        <f aca="false">+'PLANTILLA PEDIDOS'!S2823</f>
        <v>EGU077</v>
      </c>
      <c r="G2819" s="1" t="str">
        <f aca="false">TEXT(+'PLANTILLA PEDIDOS'!T2823,0)</f>
        <v>814190521</v>
      </c>
      <c r="H2819" s="1" t="n">
        <f aca="false">+'PLANTILLA PEDIDOS'!U2823</f>
        <v>0</v>
      </c>
      <c r="I2819" s="1" t="str">
        <f aca="false">TEXT(+'PLANTILLA PEDIDOS'!V2823,0)</f>
        <v/>
      </c>
      <c r="J2819" s="1" t="str">
        <f aca="false">+'PLANTILLA PEDIDOS'!W2823</f>
        <v/>
      </c>
    </row>
    <row r="2820" customFormat="false" ht="13.8" hidden="false" customHeight="false" outlineLevel="0" collapsed="false">
      <c r="A2820" s="22" t="n">
        <f aca="false">+'PLANTILLA PEDIDOS'!$S$1</f>
        <v>45630</v>
      </c>
      <c r="B2820" s="1" t="str">
        <f aca="false">MID(+'PLANTILLA PEDIDOS'!O2824,1,4)</f>
        <v>7711</v>
      </c>
      <c r="C2820" s="1" t="str">
        <f aca="false">+'PLANTILLA PEDIDOS'!P2824</f>
        <v>MARTINEZ CUZCO CRISTIAN GEOVANNY</v>
      </c>
      <c r="D2820" s="1" t="str">
        <f aca="false">TEXT(+'PLANTILLA PEDIDOS'!Q2824,0)</f>
        <v>1000038125</v>
      </c>
      <c r="E2820" s="1" t="str">
        <f aca="false">TEXT(+'PLANTILLA PEDIDOS'!R2824,0)</f>
        <v>50640325</v>
      </c>
      <c r="F2820" s="1" t="str">
        <f aca="false">+'PLANTILLA PEDIDOS'!S2824</f>
        <v>EGU077</v>
      </c>
      <c r="G2820" s="1" t="str">
        <f aca="false">TEXT(+'PLANTILLA PEDIDOS'!T2824,0)</f>
        <v>814190521</v>
      </c>
      <c r="H2820" s="1" t="n">
        <f aca="false">+'PLANTILLA PEDIDOS'!U2824</f>
        <v>0</v>
      </c>
      <c r="I2820" s="1" t="str">
        <f aca="false">TEXT(+'PLANTILLA PEDIDOS'!V2824,0)</f>
        <v/>
      </c>
      <c r="J2820" s="1" t="str">
        <f aca="false">+'PLANTILLA PEDIDOS'!W2824</f>
        <v/>
      </c>
    </row>
    <row r="2821" customFormat="false" ht="13.8" hidden="false" customHeight="false" outlineLevel="0" collapsed="false">
      <c r="A2821" s="22" t="n">
        <f aca="false">+'PLANTILLA PEDIDOS'!$S$1</f>
        <v>45630</v>
      </c>
      <c r="B2821" s="1" t="str">
        <f aca="false">MID(+'PLANTILLA PEDIDOS'!O2825,1,4)</f>
        <v>7711</v>
      </c>
      <c r="C2821" s="1" t="str">
        <f aca="false">+'PLANTILLA PEDIDOS'!P2825</f>
        <v>MARTINEZ CUZCO CRISTIAN GEOVANNY</v>
      </c>
      <c r="D2821" s="1" t="str">
        <f aca="false">TEXT(+'PLANTILLA PEDIDOS'!Q2825,0)</f>
        <v>1000038125</v>
      </c>
      <c r="E2821" s="1" t="str">
        <f aca="false">TEXT(+'PLANTILLA PEDIDOS'!R2825,0)</f>
        <v>50640325</v>
      </c>
      <c r="F2821" s="1" t="str">
        <f aca="false">+'PLANTILLA PEDIDOS'!S2825</f>
        <v>EGU077</v>
      </c>
      <c r="G2821" s="1" t="str">
        <f aca="false">TEXT(+'PLANTILLA PEDIDOS'!T2825,0)</f>
        <v>814190521</v>
      </c>
      <c r="H2821" s="1" t="n">
        <f aca="false">+'PLANTILLA PEDIDOS'!U2825</f>
        <v>0</v>
      </c>
      <c r="I2821" s="1" t="str">
        <f aca="false">TEXT(+'PLANTILLA PEDIDOS'!V2825,0)</f>
        <v/>
      </c>
      <c r="J2821" s="1" t="str">
        <f aca="false">+'PLANTILLA PEDIDOS'!W2825</f>
        <v/>
      </c>
    </row>
    <row r="2822" customFormat="false" ht="13.8" hidden="false" customHeight="false" outlineLevel="0" collapsed="false">
      <c r="A2822" s="22" t="n">
        <f aca="false">+'PLANTILLA PEDIDOS'!$S$1</f>
        <v>45630</v>
      </c>
      <c r="B2822" s="1" t="str">
        <f aca="false">MID(+'PLANTILLA PEDIDOS'!O2826,1,4)</f>
        <v>7711</v>
      </c>
      <c r="C2822" s="1" t="str">
        <f aca="false">+'PLANTILLA PEDIDOS'!P2826</f>
        <v>MARTINEZ CUZCO CRISTIAN GEOVANNY</v>
      </c>
      <c r="D2822" s="1" t="str">
        <f aca="false">TEXT(+'PLANTILLA PEDIDOS'!Q2826,0)</f>
        <v>1000038125</v>
      </c>
      <c r="E2822" s="1" t="str">
        <f aca="false">TEXT(+'PLANTILLA PEDIDOS'!R2826,0)</f>
        <v>50640325</v>
      </c>
      <c r="F2822" s="1" t="str">
        <f aca="false">+'PLANTILLA PEDIDOS'!S2826</f>
        <v>EGU077</v>
      </c>
      <c r="G2822" s="1" t="str">
        <f aca="false">TEXT(+'PLANTILLA PEDIDOS'!T2826,0)</f>
        <v>814190521</v>
      </c>
      <c r="H2822" s="1" t="n">
        <f aca="false">+'PLANTILLA PEDIDOS'!U2826</f>
        <v>0</v>
      </c>
      <c r="I2822" s="1" t="str">
        <f aca="false">TEXT(+'PLANTILLA PEDIDOS'!V2826,0)</f>
        <v/>
      </c>
      <c r="J2822" s="1" t="str">
        <f aca="false">+'PLANTILLA PEDIDOS'!W2826</f>
        <v/>
      </c>
    </row>
    <row r="2823" customFormat="false" ht="13.8" hidden="false" customHeight="false" outlineLevel="0" collapsed="false">
      <c r="A2823" s="22" t="n">
        <f aca="false">+'PLANTILLA PEDIDOS'!$S$1</f>
        <v>45630</v>
      </c>
      <c r="B2823" s="1" t="str">
        <f aca="false">MID(+'PLANTILLA PEDIDOS'!O2827,1,4)</f>
        <v>7711</v>
      </c>
      <c r="C2823" s="1" t="str">
        <f aca="false">+'PLANTILLA PEDIDOS'!P2827</f>
        <v>MARTINEZ CUZCO CRISTIAN GEOVANNY</v>
      </c>
      <c r="D2823" s="1" t="str">
        <f aca="false">TEXT(+'PLANTILLA PEDIDOS'!Q2827,0)</f>
        <v>1000038125</v>
      </c>
      <c r="E2823" s="1" t="str">
        <f aca="false">TEXT(+'PLANTILLA PEDIDOS'!R2827,0)</f>
        <v>50640325</v>
      </c>
      <c r="F2823" s="1" t="str">
        <f aca="false">+'PLANTILLA PEDIDOS'!S2827</f>
        <v>EGU077</v>
      </c>
      <c r="G2823" s="1" t="str">
        <f aca="false">TEXT(+'PLANTILLA PEDIDOS'!T2827,0)</f>
        <v>814190521</v>
      </c>
      <c r="H2823" s="1" t="n">
        <f aca="false">+'PLANTILLA PEDIDOS'!U2827</f>
        <v>0</v>
      </c>
      <c r="I2823" s="1" t="str">
        <f aca="false">TEXT(+'PLANTILLA PEDIDOS'!V2827,0)</f>
        <v/>
      </c>
      <c r="J2823" s="1" t="str">
        <f aca="false">+'PLANTILLA PEDIDOS'!W2827</f>
        <v/>
      </c>
    </row>
    <row r="2824" customFormat="false" ht="13.8" hidden="false" customHeight="false" outlineLevel="0" collapsed="false">
      <c r="A2824" s="22" t="n">
        <f aca="false">+'PLANTILLA PEDIDOS'!$S$1</f>
        <v>45630</v>
      </c>
      <c r="B2824" s="1" t="str">
        <f aca="false">MID(+'PLANTILLA PEDIDOS'!O2828,1,4)</f>
        <v>7711</v>
      </c>
      <c r="C2824" s="1" t="str">
        <f aca="false">+'PLANTILLA PEDIDOS'!P2828</f>
        <v>MARTINEZ CUZCO CRISTIAN GEOVANNY</v>
      </c>
      <c r="D2824" s="1" t="str">
        <f aca="false">TEXT(+'PLANTILLA PEDIDOS'!Q2828,0)</f>
        <v>1000038125</v>
      </c>
      <c r="E2824" s="1" t="str">
        <f aca="false">TEXT(+'PLANTILLA PEDIDOS'!R2828,0)</f>
        <v>50640325</v>
      </c>
      <c r="F2824" s="1" t="str">
        <f aca="false">+'PLANTILLA PEDIDOS'!S2828</f>
        <v>EGU077</v>
      </c>
      <c r="G2824" s="1" t="str">
        <f aca="false">TEXT(+'PLANTILLA PEDIDOS'!T2828,0)</f>
        <v>814190521</v>
      </c>
      <c r="H2824" s="1" t="n">
        <f aca="false">+'PLANTILLA PEDIDOS'!U2828</f>
        <v>0</v>
      </c>
      <c r="I2824" s="1" t="str">
        <f aca="false">TEXT(+'PLANTILLA PEDIDOS'!V2828,0)</f>
        <v/>
      </c>
      <c r="J2824" s="1" t="str">
        <f aca="false">+'PLANTILLA PEDIDOS'!W2828</f>
        <v/>
      </c>
    </row>
    <row r="2825" customFormat="false" ht="13.8" hidden="false" customHeight="false" outlineLevel="0" collapsed="false">
      <c r="A2825" s="22" t="n">
        <f aca="false">+'PLANTILLA PEDIDOS'!$S$1</f>
        <v>45630</v>
      </c>
      <c r="B2825" s="1" t="str">
        <f aca="false">MID(+'PLANTILLA PEDIDOS'!O2829,1,4)</f>
        <v>7711</v>
      </c>
      <c r="C2825" s="1" t="str">
        <f aca="false">+'PLANTILLA PEDIDOS'!P2829</f>
        <v>MARTINEZ CUZCO CRISTIAN GEOVANNY</v>
      </c>
      <c r="D2825" s="1" t="str">
        <f aca="false">TEXT(+'PLANTILLA PEDIDOS'!Q2829,0)</f>
        <v>1000038125</v>
      </c>
      <c r="E2825" s="1" t="str">
        <f aca="false">TEXT(+'PLANTILLA PEDIDOS'!R2829,0)</f>
        <v>50640325</v>
      </c>
      <c r="F2825" s="1" t="str">
        <f aca="false">+'PLANTILLA PEDIDOS'!S2829</f>
        <v>EGU077</v>
      </c>
      <c r="G2825" s="1" t="str">
        <f aca="false">TEXT(+'PLANTILLA PEDIDOS'!T2829,0)</f>
        <v>814190521</v>
      </c>
      <c r="H2825" s="1" t="n">
        <f aca="false">+'PLANTILLA PEDIDOS'!U2829</f>
        <v>0</v>
      </c>
      <c r="I2825" s="1" t="str">
        <f aca="false">TEXT(+'PLANTILLA PEDIDOS'!V2829,0)</f>
        <v/>
      </c>
      <c r="J2825" s="1" t="str">
        <f aca="false">+'PLANTILLA PEDIDOS'!W2829</f>
        <v/>
      </c>
    </row>
    <row r="2826" customFormat="false" ht="13.8" hidden="false" customHeight="false" outlineLevel="0" collapsed="false">
      <c r="A2826" s="22" t="n">
        <f aca="false">+'PLANTILLA PEDIDOS'!$S$1</f>
        <v>45630</v>
      </c>
      <c r="B2826" s="1" t="str">
        <f aca="false">MID(+'PLANTILLA PEDIDOS'!O2830,1,4)</f>
        <v>7711</v>
      </c>
      <c r="C2826" s="1" t="str">
        <f aca="false">+'PLANTILLA PEDIDOS'!P2830</f>
        <v>MARTINEZ CUZCO CRISTIAN GEOVANNY</v>
      </c>
      <c r="D2826" s="1" t="str">
        <f aca="false">TEXT(+'PLANTILLA PEDIDOS'!Q2830,0)</f>
        <v>1000038125</v>
      </c>
      <c r="E2826" s="1" t="str">
        <f aca="false">TEXT(+'PLANTILLA PEDIDOS'!R2830,0)</f>
        <v>50640325</v>
      </c>
      <c r="F2826" s="1" t="str">
        <f aca="false">+'PLANTILLA PEDIDOS'!S2830</f>
        <v>EGU077</v>
      </c>
      <c r="G2826" s="1" t="str">
        <f aca="false">TEXT(+'PLANTILLA PEDIDOS'!T2830,0)</f>
        <v>814190521</v>
      </c>
      <c r="H2826" s="1" t="n">
        <f aca="false">+'PLANTILLA PEDIDOS'!U2830</f>
        <v>0</v>
      </c>
      <c r="I2826" s="1" t="str">
        <f aca="false">TEXT(+'PLANTILLA PEDIDOS'!V2830,0)</f>
        <v/>
      </c>
      <c r="J2826" s="1" t="str">
        <f aca="false">+'PLANTILLA PEDIDOS'!W2830</f>
        <v/>
      </c>
    </row>
    <row r="2827" customFormat="false" ht="13.8" hidden="false" customHeight="false" outlineLevel="0" collapsed="false">
      <c r="A2827" s="22" t="n">
        <f aca="false">+'PLANTILLA PEDIDOS'!$S$1</f>
        <v>45630</v>
      </c>
      <c r="B2827" s="1" t="str">
        <f aca="false">MID(+'PLANTILLA PEDIDOS'!O2831,1,4)</f>
        <v>7711</v>
      </c>
      <c r="C2827" s="1" t="str">
        <f aca="false">+'PLANTILLA PEDIDOS'!P2831</f>
        <v>MARTINEZ CUZCO CRISTIAN GEOVANNY</v>
      </c>
      <c r="D2827" s="1" t="str">
        <f aca="false">TEXT(+'PLANTILLA PEDIDOS'!Q2831,0)</f>
        <v>1000038125</v>
      </c>
      <c r="E2827" s="1" t="str">
        <f aca="false">TEXT(+'PLANTILLA PEDIDOS'!R2831,0)</f>
        <v>50640325</v>
      </c>
      <c r="F2827" s="1" t="str">
        <f aca="false">+'PLANTILLA PEDIDOS'!S2831</f>
        <v>EGU077</v>
      </c>
      <c r="G2827" s="1" t="str">
        <f aca="false">TEXT(+'PLANTILLA PEDIDOS'!T2831,0)</f>
        <v>814190521</v>
      </c>
      <c r="H2827" s="1" t="n">
        <f aca="false">+'PLANTILLA PEDIDOS'!U2831</f>
        <v>0</v>
      </c>
      <c r="I2827" s="1" t="str">
        <f aca="false">TEXT(+'PLANTILLA PEDIDOS'!V2831,0)</f>
        <v/>
      </c>
      <c r="J2827" s="1" t="str">
        <f aca="false">+'PLANTILLA PEDIDOS'!W2831</f>
        <v/>
      </c>
    </row>
    <row r="2828" customFormat="false" ht="13.8" hidden="false" customHeight="false" outlineLevel="0" collapsed="false">
      <c r="A2828" s="22" t="n">
        <f aca="false">+'PLANTILLA PEDIDOS'!$S$1</f>
        <v>45630</v>
      </c>
      <c r="B2828" s="1" t="str">
        <f aca="false">MID(+'PLANTILLA PEDIDOS'!O2832,1,4)</f>
        <v>7711</v>
      </c>
      <c r="C2828" s="1" t="str">
        <f aca="false">+'PLANTILLA PEDIDOS'!P2832</f>
        <v>MARTINEZ CUZCO CRISTIAN GEOVANNY</v>
      </c>
      <c r="D2828" s="1" t="str">
        <f aca="false">TEXT(+'PLANTILLA PEDIDOS'!Q2832,0)</f>
        <v>1000038125</v>
      </c>
      <c r="E2828" s="1" t="str">
        <f aca="false">TEXT(+'PLANTILLA PEDIDOS'!R2832,0)</f>
        <v>50640325</v>
      </c>
      <c r="F2828" s="1" t="str">
        <f aca="false">+'PLANTILLA PEDIDOS'!S2832</f>
        <v>EGU077</v>
      </c>
      <c r="G2828" s="1" t="str">
        <f aca="false">TEXT(+'PLANTILLA PEDIDOS'!T2832,0)</f>
        <v>814190521</v>
      </c>
      <c r="H2828" s="1" t="n">
        <f aca="false">+'PLANTILLA PEDIDOS'!U2832</f>
        <v>0</v>
      </c>
      <c r="I2828" s="1" t="str">
        <f aca="false">TEXT(+'PLANTILLA PEDIDOS'!V2832,0)</f>
        <v/>
      </c>
      <c r="J2828" s="1" t="str">
        <f aca="false">+'PLANTILLA PEDIDOS'!W2832</f>
        <v/>
      </c>
    </row>
    <row r="2829" customFormat="false" ht="13.8" hidden="false" customHeight="false" outlineLevel="0" collapsed="false">
      <c r="A2829" s="22" t="n">
        <f aca="false">+'PLANTILLA PEDIDOS'!$S$1</f>
        <v>45630</v>
      </c>
      <c r="B2829" s="1" t="str">
        <f aca="false">MID(+'PLANTILLA PEDIDOS'!O2833,1,4)</f>
        <v>7711</v>
      </c>
      <c r="C2829" s="1" t="str">
        <f aca="false">+'PLANTILLA PEDIDOS'!P2833</f>
        <v>MARTINEZ CUZCO CRISTIAN GEOVANNY</v>
      </c>
      <c r="D2829" s="1" t="str">
        <f aca="false">TEXT(+'PLANTILLA PEDIDOS'!Q2833,0)</f>
        <v>1000038125</v>
      </c>
      <c r="E2829" s="1" t="str">
        <f aca="false">TEXT(+'PLANTILLA PEDIDOS'!R2833,0)</f>
        <v>50640325</v>
      </c>
      <c r="F2829" s="1" t="str">
        <f aca="false">+'PLANTILLA PEDIDOS'!S2833</f>
        <v>EGU077</v>
      </c>
      <c r="G2829" s="1" t="str">
        <f aca="false">TEXT(+'PLANTILLA PEDIDOS'!T2833,0)</f>
        <v>814190521</v>
      </c>
      <c r="H2829" s="1" t="n">
        <f aca="false">+'PLANTILLA PEDIDOS'!U2833</f>
        <v>0</v>
      </c>
      <c r="I2829" s="1" t="str">
        <f aca="false">TEXT(+'PLANTILLA PEDIDOS'!V2833,0)</f>
        <v/>
      </c>
      <c r="J2829" s="1" t="str">
        <f aca="false">+'PLANTILLA PEDIDOS'!W2833</f>
        <v/>
      </c>
    </row>
    <row r="2830" customFormat="false" ht="13.8" hidden="false" customHeight="false" outlineLevel="0" collapsed="false">
      <c r="A2830" s="22" t="n">
        <f aca="false">+'PLANTILLA PEDIDOS'!$S$1</f>
        <v>45630</v>
      </c>
      <c r="B2830" s="1" t="str">
        <f aca="false">MID(+'PLANTILLA PEDIDOS'!O2834,1,4)</f>
        <v>7711</v>
      </c>
      <c r="C2830" s="1" t="str">
        <f aca="false">+'PLANTILLA PEDIDOS'!P2834</f>
        <v>MARTINEZ CUZCO CRISTIAN GEOVANNY</v>
      </c>
      <c r="D2830" s="1" t="str">
        <f aca="false">TEXT(+'PLANTILLA PEDIDOS'!Q2834,0)</f>
        <v>1000038125</v>
      </c>
      <c r="E2830" s="1" t="str">
        <f aca="false">TEXT(+'PLANTILLA PEDIDOS'!R2834,0)</f>
        <v>50640325</v>
      </c>
      <c r="F2830" s="1" t="str">
        <f aca="false">+'PLANTILLA PEDIDOS'!S2834</f>
        <v>EGU077</v>
      </c>
      <c r="G2830" s="1" t="str">
        <f aca="false">TEXT(+'PLANTILLA PEDIDOS'!T2834,0)</f>
        <v>814190521</v>
      </c>
      <c r="H2830" s="1" t="n">
        <f aca="false">+'PLANTILLA PEDIDOS'!U2834</f>
        <v>0</v>
      </c>
      <c r="I2830" s="1" t="str">
        <f aca="false">TEXT(+'PLANTILLA PEDIDOS'!V2834,0)</f>
        <v/>
      </c>
      <c r="J2830" s="1" t="str">
        <f aca="false">+'PLANTILLA PEDIDOS'!W2834</f>
        <v/>
      </c>
    </row>
    <row r="2831" customFormat="false" ht="13.8" hidden="false" customHeight="false" outlineLevel="0" collapsed="false">
      <c r="A2831" s="22" t="n">
        <f aca="false">+'PLANTILLA PEDIDOS'!$S$1</f>
        <v>45630</v>
      </c>
      <c r="B2831" s="1" t="str">
        <f aca="false">MID(+'PLANTILLA PEDIDOS'!O2835,1,4)</f>
        <v>7711</v>
      </c>
      <c r="C2831" s="1" t="str">
        <f aca="false">+'PLANTILLA PEDIDOS'!P2835</f>
        <v>MARTINEZ CUZCO CRISTIAN GEOVANNY</v>
      </c>
      <c r="D2831" s="1" t="str">
        <f aca="false">TEXT(+'PLANTILLA PEDIDOS'!Q2835,0)</f>
        <v>1000038125</v>
      </c>
      <c r="E2831" s="1" t="str">
        <f aca="false">TEXT(+'PLANTILLA PEDIDOS'!R2835,0)</f>
        <v>50640325</v>
      </c>
      <c r="F2831" s="1" t="str">
        <f aca="false">+'PLANTILLA PEDIDOS'!S2835</f>
        <v>EGU077</v>
      </c>
      <c r="G2831" s="1" t="str">
        <f aca="false">TEXT(+'PLANTILLA PEDIDOS'!T2835,0)</f>
        <v>814190521</v>
      </c>
      <c r="H2831" s="1" t="n">
        <f aca="false">+'PLANTILLA PEDIDOS'!U2835</f>
        <v>0</v>
      </c>
      <c r="I2831" s="1" t="str">
        <f aca="false">TEXT(+'PLANTILLA PEDIDOS'!V2835,0)</f>
        <v/>
      </c>
      <c r="J2831" s="1" t="str">
        <f aca="false">+'PLANTILLA PEDIDOS'!W2835</f>
        <v/>
      </c>
    </row>
    <row r="2832" customFormat="false" ht="13.8" hidden="false" customHeight="false" outlineLevel="0" collapsed="false">
      <c r="A2832" s="22" t="n">
        <f aca="false">+'PLANTILLA PEDIDOS'!$S$1</f>
        <v>45630</v>
      </c>
      <c r="B2832" s="1" t="str">
        <f aca="false">MID(+'PLANTILLA PEDIDOS'!O2836,1,4)</f>
        <v>7711</v>
      </c>
      <c r="C2832" s="1" t="str">
        <f aca="false">+'PLANTILLA PEDIDOS'!P2836</f>
        <v>MARTINEZ CUZCO CRISTIAN GEOVANNY</v>
      </c>
      <c r="D2832" s="1" t="str">
        <f aca="false">TEXT(+'PLANTILLA PEDIDOS'!Q2836,0)</f>
        <v>1000038125</v>
      </c>
      <c r="E2832" s="1" t="str">
        <f aca="false">TEXT(+'PLANTILLA PEDIDOS'!R2836,0)</f>
        <v>50640325</v>
      </c>
      <c r="F2832" s="1" t="str">
        <f aca="false">+'PLANTILLA PEDIDOS'!S2836</f>
        <v>EGU077</v>
      </c>
      <c r="G2832" s="1" t="str">
        <f aca="false">TEXT(+'PLANTILLA PEDIDOS'!T2836,0)</f>
        <v>814190521</v>
      </c>
      <c r="H2832" s="1" t="n">
        <f aca="false">+'PLANTILLA PEDIDOS'!U2836</f>
        <v>0</v>
      </c>
      <c r="I2832" s="1" t="str">
        <f aca="false">TEXT(+'PLANTILLA PEDIDOS'!V2836,0)</f>
        <v/>
      </c>
      <c r="J2832" s="1" t="str">
        <f aca="false">+'PLANTILLA PEDIDOS'!W2836</f>
        <v/>
      </c>
    </row>
    <row r="2833" customFormat="false" ht="13.8" hidden="false" customHeight="false" outlineLevel="0" collapsed="false">
      <c r="A2833" s="22" t="n">
        <f aca="false">+'PLANTILLA PEDIDOS'!$S$1</f>
        <v>45630</v>
      </c>
      <c r="B2833" s="1" t="str">
        <f aca="false">MID(+'PLANTILLA PEDIDOS'!O2837,1,4)</f>
        <v>7711</v>
      </c>
      <c r="C2833" s="1" t="str">
        <f aca="false">+'PLANTILLA PEDIDOS'!P2837</f>
        <v>MARTINEZ CUZCO CRISTIAN GEOVANNY</v>
      </c>
      <c r="D2833" s="1" t="str">
        <f aca="false">TEXT(+'PLANTILLA PEDIDOS'!Q2837,0)</f>
        <v>1000038125</v>
      </c>
      <c r="E2833" s="1" t="str">
        <f aca="false">TEXT(+'PLANTILLA PEDIDOS'!R2837,0)</f>
        <v>50640325</v>
      </c>
      <c r="F2833" s="1" t="str">
        <f aca="false">+'PLANTILLA PEDIDOS'!S2837</f>
        <v>EGU077</v>
      </c>
      <c r="G2833" s="1" t="str">
        <f aca="false">TEXT(+'PLANTILLA PEDIDOS'!T2837,0)</f>
        <v>814190521</v>
      </c>
      <c r="H2833" s="1" t="n">
        <f aca="false">+'PLANTILLA PEDIDOS'!U2837</f>
        <v>0</v>
      </c>
      <c r="I2833" s="1" t="str">
        <f aca="false">TEXT(+'PLANTILLA PEDIDOS'!V2837,0)</f>
        <v/>
      </c>
      <c r="J2833" s="1" t="str">
        <f aca="false">+'PLANTILLA PEDIDOS'!W2837</f>
        <v/>
      </c>
    </row>
    <row r="2834" customFormat="false" ht="13.8" hidden="false" customHeight="false" outlineLevel="0" collapsed="false">
      <c r="A2834" s="22" t="n">
        <f aca="false">+'PLANTILLA PEDIDOS'!$S$1</f>
        <v>45630</v>
      </c>
      <c r="B2834" s="1" t="str">
        <f aca="false">MID(+'PLANTILLA PEDIDOS'!O2838,1,4)</f>
        <v>7711</v>
      </c>
      <c r="C2834" s="1" t="str">
        <f aca="false">+'PLANTILLA PEDIDOS'!P2838</f>
        <v>MARTINEZ CUZCO CRISTIAN GEOVANNY</v>
      </c>
      <c r="D2834" s="1" t="str">
        <f aca="false">TEXT(+'PLANTILLA PEDIDOS'!Q2838,0)</f>
        <v>1000038125</v>
      </c>
      <c r="E2834" s="1" t="str">
        <f aca="false">TEXT(+'PLANTILLA PEDIDOS'!R2838,0)</f>
        <v>50640325</v>
      </c>
      <c r="F2834" s="1" t="str">
        <f aca="false">+'PLANTILLA PEDIDOS'!S2838</f>
        <v>EGU077</v>
      </c>
      <c r="G2834" s="1" t="str">
        <f aca="false">TEXT(+'PLANTILLA PEDIDOS'!T2838,0)</f>
        <v>814190521</v>
      </c>
      <c r="H2834" s="1" t="n">
        <f aca="false">+'PLANTILLA PEDIDOS'!U2838</f>
        <v>0</v>
      </c>
      <c r="I2834" s="1" t="str">
        <f aca="false">TEXT(+'PLANTILLA PEDIDOS'!V2838,0)</f>
        <v/>
      </c>
      <c r="J2834" s="1" t="str">
        <f aca="false">+'PLANTILLA PEDIDOS'!W2838</f>
        <v/>
      </c>
    </row>
    <row r="2835" customFormat="false" ht="13.8" hidden="false" customHeight="false" outlineLevel="0" collapsed="false">
      <c r="A2835" s="22" t="n">
        <f aca="false">+'PLANTILLA PEDIDOS'!$S$1</f>
        <v>45630</v>
      </c>
      <c r="B2835" s="1" t="str">
        <f aca="false">MID(+'PLANTILLA PEDIDOS'!O2839,1,4)</f>
        <v>7711</v>
      </c>
      <c r="C2835" s="1" t="str">
        <f aca="false">+'PLANTILLA PEDIDOS'!P2839</f>
        <v>MARTINEZ CUZCO CRISTIAN GEOVANNY</v>
      </c>
      <c r="D2835" s="1" t="str">
        <f aca="false">TEXT(+'PLANTILLA PEDIDOS'!Q2839,0)</f>
        <v>1000038125</v>
      </c>
      <c r="E2835" s="1" t="str">
        <f aca="false">TEXT(+'PLANTILLA PEDIDOS'!R2839,0)</f>
        <v>50640325</v>
      </c>
      <c r="F2835" s="1" t="str">
        <f aca="false">+'PLANTILLA PEDIDOS'!S2839</f>
        <v>EGU077</v>
      </c>
      <c r="G2835" s="1" t="str">
        <f aca="false">TEXT(+'PLANTILLA PEDIDOS'!T2839,0)</f>
        <v>814190521</v>
      </c>
      <c r="H2835" s="1" t="n">
        <f aca="false">+'PLANTILLA PEDIDOS'!U2839</f>
        <v>0</v>
      </c>
      <c r="I2835" s="1" t="str">
        <f aca="false">TEXT(+'PLANTILLA PEDIDOS'!V2839,0)</f>
        <v/>
      </c>
      <c r="J2835" s="1" t="str">
        <f aca="false">+'PLANTILLA PEDIDOS'!W2839</f>
        <v/>
      </c>
    </row>
    <row r="2836" customFormat="false" ht="13.8" hidden="false" customHeight="false" outlineLevel="0" collapsed="false">
      <c r="A2836" s="22" t="n">
        <f aca="false">+'PLANTILLA PEDIDOS'!$S$1</f>
        <v>45630</v>
      </c>
      <c r="B2836" s="1" t="str">
        <f aca="false">MID(+'PLANTILLA PEDIDOS'!O2840,1,4)</f>
        <v>7711</v>
      </c>
      <c r="C2836" s="1" t="str">
        <f aca="false">+'PLANTILLA PEDIDOS'!P2840</f>
        <v>MARTINEZ CUZCO CRISTIAN GEOVANNY</v>
      </c>
      <c r="D2836" s="1" t="str">
        <f aca="false">TEXT(+'PLANTILLA PEDIDOS'!Q2840,0)</f>
        <v>1000038125</v>
      </c>
      <c r="E2836" s="1" t="str">
        <f aca="false">TEXT(+'PLANTILLA PEDIDOS'!R2840,0)</f>
        <v>50640325</v>
      </c>
      <c r="F2836" s="1" t="str">
        <f aca="false">+'PLANTILLA PEDIDOS'!S2840</f>
        <v>EGU077</v>
      </c>
      <c r="G2836" s="1" t="str">
        <f aca="false">TEXT(+'PLANTILLA PEDIDOS'!T2840,0)</f>
        <v>814190521</v>
      </c>
      <c r="H2836" s="1" t="n">
        <f aca="false">+'PLANTILLA PEDIDOS'!U2840</f>
        <v>0</v>
      </c>
      <c r="I2836" s="1" t="str">
        <f aca="false">TEXT(+'PLANTILLA PEDIDOS'!V2840,0)</f>
        <v/>
      </c>
      <c r="J2836" s="1" t="str">
        <f aca="false">+'PLANTILLA PEDIDOS'!W2840</f>
        <v/>
      </c>
    </row>
    <row r="2837" customFormat="false" ht="13.8" hidden="false" customHeight="false" outlineLevel="0" collapsed="false">
      <c r="A2837" s="22" t="n">
        <f aca="false">+'PLANTILLA PEDIDOS'!$S$1</f>
        <v>45630</v>
      </c>
      <c r="B2837" s="1" t="str">
        <f aca="false">MID(+'PLANTILLA PEDIDOS'!O2841,1,4)</f>
        <v>7711</v>
      </c>
      <c r="C2837" s="1" t="str">
        <f aca="false">+'PLANTILLA PEDIDOS'!P2841</f>
        <v>MARTINEZ CUZCO CRISTIAN GEOVANNY</v>
      </c>
      <c r="D2837" s="1" t="str">
        <f aca="false">TEXT(+'PLANTILLA PEDIDOS'!Q2841,0)</f>
        <v>1000038125</v>
      </c>
      <c r="E2837" s="1" t="str">
        <f aca="false">TEXT(+'PLANTILLA PEDIDOS'!R2841,0)</f>
        <v>50640325</v>
      </c>
      <c r="F2837" s="1" t="str">
        <f aca="false">+'PLANTILLA PEDIDOS'!S2841</f>
        <v>EGU077</v>
      </c>
      <c r="G2837" s="1" t="str">
        <f aca="false">TEXT(+'PLANTILLA PEDIDOS'!T2841,0)</f>
        <v>814190521</v>
      </c>
      <c r="H2837" s="1" t="n">
        <f aca="false">+'PLANTILLA PEDIDOS'!U2841</f>
        <v>0</v>
      </c>
      <c r="I2837" s="1" t="str">
        <f aca="false">TEXT(+'PLANTILLA PEDIDOS'!V2841,0)</f>
        <v/>
      </c>
      <c r="J2837" s="1" t="str">
        <f aca="false">+'PLANTILLA PEDIDOS'!W2841</f>
        <v/>
      </c>
    </row>
    <row r="2838" customFormat="false" ht="13.8" hidden="false" customHeight="false" outlineLevel="0" collapsed="false">
      <c r="A2838" s="22" t="n">
        <f aca="false">+'PLANTILLA PEDIDOS'!$S$1</f>
        <v>45630</v>
      </c>
      <c r="B2838" s="1" t="str">
        <f aca="false">MID(+'PLANTILLA PEDIDOS'!O2842,1,4)</f>
        <v>7711</v>
      </c>
      <c r="C2838" s="1" t="str">
        <f aca="false">+'PLANTILLA PEDIDOS'!P2842</f>
        <v>MARTINEZ CUZCO CRISTIAN GEOVANNY</v>
      </c>
      <c r="D2838" s="1" t="str">
        <f aca="false">TEXT(+'PLANTILLA PEDIDOS'!Q2842,0)</f>
        <v>1000038125</v>
      </c>
      <c r="E2838" s="1" t="str">
        <f aca="false">TEXT(+'PLANTILLA PEDIDOS'!R2842,0)</f>
        <v>50640325</v>
      </c>
      <c r="F2838" s="1" t="str">
        <f aca="false">+'PLANTILLA PEDIDOS'!S2842</f>
        <v>EGU077</v>
      </c>
      <c r="G2838" s="1" t="str">
        <f aca="false">TEXT(+'PLANTILLA PEDIDOS'!T2842,0)</f>
        <v>814190521</v>
      </c>
      <c r="H2838" s="1" t="n">
        <f aca="false">+'PLANTILLA PEDIDOS'!U2842</f>
        <v>0</v>
      </c>
      <c r="I2838" s="1" t="str">
        <f aca="false">TEXT(+'PLANTILLA PEDIDOS'!V2842,0)</f>
        <v/>
      </c>
      <c r="J2838" s="1" t="str">
        <f aca="false">+'PLANTILLA PEDIDOS'!W2842</f>
        <v/>
      </c>
    </row>
    <row r="2839" customFormat="false" ht="13.8" hidden="false" customHeight="false" outlineLevel="0" collapsed="false">
      <c r="A2839" s="22" t="n">
        <f aca="false">+'PLANTILLA PEDIDOS'!$S$1</f>
        <v>45630</v>
      </c>
      <c r="B2839" s="1" t="str">
        <f aca="false">MID(+'PLANTILLA PEDIDOS'!O2843,1,4)</f>
        <v>7711</v>
      </c>
      <c r="C2839" s="1" t="str">
        <f aca="false">+'PLANTILLA PEDIDOS'!P2843</f>
        <v>MARTINEZ CUZCO CRISTIAN GEOVANNY</v>
      </c>
      <c r="D2839" s="1" t="str">
        <f aca="false">TEXT(+'PLANTILLA PEDIDOS'!Q2843,0)</f>
        <v>1000038125</v>
      </c>
      <c r="E2839" s="1" t="str">
        <f aca="false">TEXT(+'PLANTILLA PEDIDOS'!R2843,0)</f>
        <v>50640325</v>
      </c>
      <c r="F2839" s="1" t="str">
        <f aca="false">+'PLANTILLA PEDIDOS'!S2843</f>
        <v>EGU077</v>
      </c>
      <c r="G2839" s="1" t="str">
        <f aca="false">TEXT(+'PLANTILLA PEDIDOS'!T2843,0)</f>
        <v>814190521</v>
      </c>
      <c r="H2839" s="1" t="n">
        <f aca="false">+'PLANTILLA PEDIDOS'!U2843</f>
        <v>0</v>
      </c>
      <c r="I2839" s="1" t="str">
        <f aca="false">TEXT(+'PLANTILLA PEDIDOS'!V2843,0)</f>
        <v/>
      </c>
      <c r="J2839" s="1" t="str">
        <f aca="false">+'PLANTILLA PEDIDOS'!W2843</f>
        <v/>
      </c>
    </row>
    <row r="2840" customFormat="false" ht="13.8" hidden="false" customHeight="false" outlineLevel="0" collapsed="false">
      <c r="A2840" s="22" t="n">
        <f aca="false">+'PLANTILLA PEDIDOS'!$S$1</f>
        <v>45630</v>
      </c>
      <c r="B2840" s="1" t="str">
        <f aca="false">MID(+'PLANTILLA PEDIDOS'!O2844,1,4)</f>
        <v>7711</v>
      </c>
      <c r="C2840" s="1" t="str">
        <f aca="false">+'PLANTILLA PEDIDOS'!P2844</f>
        <v>MARTINEZ CUZCO CRISTIAN GEOVANNY</v>
      </c>
      <c r="D2840" s="1" t="str">
        <f aca="false">TEXT(+'PLANTILLA PEDIDOS'!Q2844,0)</f>
        <v>1000038125</v>
      </c>
      <c r="E2840" s="1" t="str">
        <f aca="false">TEXT(+'PLANTILLA PEDIDOS'!R2844,0)</f>
        <v>50640325</v>
      </c>
      <c r="F2840" s="1" t="str">
        <f aca="false">+'PLANTILLA PEDIDOS'!S2844</f>
        <v>EGU077</v>
      </c>
      <c r="G2840" s="1" t="str">
        <f aca="false">TEXT(+'PLANTILLA PEDIDOS'!T2844,0)</f>
        <v>814190521</v>
      </c>
      <c r="H2840" s="1" t="n">
        <f aca="false">+'PLANTILLA PEDIDOS'!U2844</f>
        <v>0</v>
      </c>
      <c r="I2840" s="1" t="str">
        <f aca="false">TEXT(+'PLANTILLA PEDIDOS'!V2844,0)</f>
        <v/>
      </c>
      <c r="J2840" s="1" t="str">
        <f aca="false">+'PLANTILLA PEDIDOS'!W2844</f>
        <v/>
      </c>
    </row>
    <row r="2841" customFormat="false" ht="13.8" hidden="false" customHeight="false" outlineLevel="0" collapsed="false">
      <c r="A2841" s="22" t="n">
        <f aca="false">+'PLANTILLA PEDIDOS'!$S$1</f>
        <v>45630</v>
      </c>
      <c r="B2841" s="1" t="str">
        <f aca="false">MID(+'PLANTILLA PEDIDOS'!O2845,1,4)</f>
        <v>7711</v>
      </c>
      <c r="C2841" s="1" t="str">
        <f aca="false">+'PLANTILLA PEDIDOS'!P2845</f>
        <v>MARTINEZ CUZCO CRISTIAN GEOVANNY</v>
      </c>
      <c r="D2841" s="1" t="str">
        <f aca="false">TEXT(+'PLANTILLA PEDIDOS'!Q2845,0)</f>
        <v>1000038125</v>
      </c>
      <c r="E2841" s="1" t="str">
        <f aca="false">TEXT(+'PLANTILLA PEDIDOS'!R2845,0)</f>
        <v>50640325</v>
      </c>
      <c r="F2841" s="1" t="str">
        <f aca="false">+'PLANTILLA PEDIDOS'!S2845</f>
        <v>EGU077</v>
      </c>
      <c r="G2841" s="1" t="str">
        <f aca="false">TEXT(+'PLANTILLA PEDIDOS'!T2845,0)</f>
        <v>814190521</v>
      </c>
      <c r="H2841" s="1" t="n">
        <f aca="false">+'PLANTILLA PEDIDOS'!U2845</f>
        <v>0</v>
      </c>
      <c r="I2841" s="1" t="str">
        <f aca="false">TEXT(+'PLANTILLA PEDIDOS'!V2845,0)</f>
        <v/>
      </c>
      <c r="J2841" s="1" t="str">
        <f aca="false">+'PLANTILLA PEDIDOS'!W2845</f>
        <v/>
      </c>
    </row>
    <row r="2842" customFormat="false" ht="13.8" hidden="false" customHeight="false" outlineLevel="0" collapsed="false">
      <c r="A2842" s="22" t="n">
        <f aca="false">+'PLANTILLA PEDIDOS'!$S$1</f>
        <v>45630</v>
      </c>
      <c r="B2842" s="1" t="str">
        <f aca="false">MID(+'PLANTILLA PEDIDOS'!O2846,1,4)</f>
        <v>7711</v>
      </c>
      <c r="C2842" s="1" t="str">
        <f aca="false">+'PLANTILLA PEDIDOS'!P2846</f>
        <v>MARTINEZ CUZCO CRISTIAN GEOVANNY</v>
      </c>
      <c r="D2842" s="1" t="str">
        <f aca="false">TEXT(+'PLANTILLA PEDIDOS'!Q2846,0)</f>
        <v>1000038125</v>
      </c>
      <c r="E2842" s="1" t="str">
        <f aca="false">TEXT(+'PLANTILLA PEDIDOS'!R2846,0)</f>
        <v>50640325</v>
      </c>
      <c r="F2842" s="1" t="str">
        <f aca="false">+'PLANTILLA PEDIDOS'!S2846</f>
        <v>EGU077</v>
      </c>
      <c r="G2842" s="1" t="str">
        <f aca="false">TEXT(+'PLANTILLA PEDIDOS'!T2846,0)</f>
        <v>814190521</v>
      </c>
      <c r="H2842" s="1" t="n">
        <f aca="false">+'PLANTILLA PEDIDOS'!U2846</f>
        <v>0</v>
      </c>
      <c r="I2842" s="1" t="str">
        <f aca="false">TEXT(+'PLANTILLA PEDIDOS'!V2846,0)</f>
        <v/>
      </c>
      <c r="J2842" s="1" t="str">
        <f aca="false">+'PLANTILLA PEDIDOS'!W2846</f>
        <v/>
      </c>
    </row>
    <row r="2843" customFormat="false" ht="13.8" hidden="false" customHeight="false" outlineLevel="0" collapsed="false">
      <c r="A2843" s="22" t="n">
        <f aca="false">+'PLANTILLA PEDIDOS'!$S$1</f>
        <v>45630</v>
      </c>
      <c r="B2843" s="1" t="str">
        <f aca="false">MID(+'PLANTILLA PEDIDOS'!O2847,1,4)</f>
        <v>7711</v>
      </c>
      <c r="C2843" s="1" t="str">
        <f aca="false">+'PLANTILLA PEDIDOS'!P2847</f>
        <v>MARTINEZ CUZCO CRISTIAN GEOVANNY</v>
      </c>
      <c r="D2843" s="1" t="str">
        <f aca="false">TEXT(+'PLANTILLA PEDIDOS'!Q2847,0)</f>
        <v>1000038125</v>
      </c>
      <c r="E2843" s="1" t="str">
        <f aca="false">TEXT(+'PLANTILLA PEDIDOS'!R2847,0)</f>
        <v>50640325</v>
      </c>
      <c r="F2843" s="1" t="str">
        <f aca="false">+'PLANTILLA PEDIDOS'!S2847</f>
        <v>EGU077</v>
      </c>
      <c r="G2843" s="1" t="str">
        <f aca="false">TEXT(+'PLANTILLA PEDIDOS'!T2847,0)</f>
        <v>814190521</v>
      </c>
      <c r="H2843" s="1" t="n">
        <f aca="false">+'PLANTILLA PEDIDOS'!U2847</f>
        <v>0</v>
      </c>
      <c r="I2843" s="1" t="str">
        <f aca="false">TEXT(+'PLANTILLA PEDIDOS'!V2847,0)</f>
        <v/>
      </c>
      <c r="J2843" s="1" t="str">
        <f aca="false">+'PLANTILLA PEDIDOS'!W2847</f>
        <v/>
      </c>
    </row>
    <row r="2844" customFormat="false" ht="13.8" hidden="false" customHeight="false" outlineLevel="0" collapsed="false">
      <c r="A2844" s="22" t="n">
        <f aca="false">+'PLANTILLA PEDIDOS'!$S$1</f>
        <v>45630</v>
      </c>
      <c r="B2844" s="1" t="str">
        <f aca="false">MID(+'PLANTILLA PEDIDOS'!O2848,1,4)</f>
        <v>7711</v>
      </c>
      <c r="C2844" s="1" t="str">
        <f aca="false">+'PLANTILLA PEDIDOS'!P2848</f>
        <v>MARTINEZ CUZCO CRISTIAN GEOVANNY</v>
      </c>
      <c r="D2844" s="1" t="str">
        <f aca="false">TEXT(+'PLANTILLA PEDIDOS'!Q2848,0)</f>
        <v>1000038125</v>
      </c>
      <c r="E2844" s="1" t="str">
        <f aca="false">TEXT(+'PLANTILLA PEDIDOS'!R2848,0)</f>
        <v>50640325</v>
      </c>
      <c r="F2844" s="1" t="str">
        <f aca="false">+'PLANTILLA PEDIDOS'!S2848</f>
        <v>EGU077</v>
      </c>
      <c r="G2844" s="1" t="str">
        <f aca="false">TEXT(+'PLANTILLA PEDIDOS'!T2848,0)</f>
        <v>814190521</v>
      </c>
      <c r="H2844" s="1" t="n">
        <f aca="false">+'PLANTILLA PEDIDOS'!U2848</f>
        <v>0</v>
      </c>
      <c r="I2844" s="1" t="str">
        <f aca="false">TEXT(+'PLANTILLA PEDIDOS'!V2848,0)</f>
        <v/>
      </c>
      <c r="J2844" s="1" t="str">
        <f aca="false">+'PLANTILLA PEDIDOS'!W2848</f>
        <v/>
      </c>
    </row>
    <row r="2845" customFormat="false" ht="13.8" hidden="false" customHeight="false" outlineLevel="0" collapsed="false">
      <c r="A2845" s="22" t="n">
        <f aca="false">+'PLANTILLA PEDIDOS'!$S$1</f>
        <v>45630</v>
      </c>
      <c r="B2845" s="1" t="str">
        <f aca="false">MID(+'PLANTILLA PEDIDOS'!O2849,1,4)</f>
        <v>7711</v>
      </c>
      <c r="C2845" s="1" t="str">
        <f aca="false">+'PLANTILLA PEDIDOS'!P2849</f>
        <v>MARTINEZ CUZCO CRISTIAN GEOVANNY</v>
      </c>
      <c r="D2845" s="1" t="str">
        <f aca="false">TEXT(+'PLANTILLA PEDIDOS'!Q2849,0)</f>
        <v>1000038125</v>
      </c>
      <c r="E2845" s="1" t="str">
        <f aca="false">TEXT(+'PLANTILLA PEDIDOS'!R2849,0)</f>
        <v>50640325</v>
      </c>
      <c r="F2845" s="1" t="str">
        <f aca="false">+'PLANTILLA PEDIDOS'!S2849</f>
        <v>EGU077</v>
      </c>
      <c r="G2845" s="1" t="str">
        <f aca="false">TEXT(+'PLANTILLA PEDIDOS'!T2849,0)</f>
        <v>814190521</v>
      </c>
      <c r="H2845" s="1" t="n">
        <f aca="false">+'PLANTILLA PEDIDOS'!U2849</f>
        <v>0</v>
      </c>
      <c r="I2845" s="1" t="str">
        <f aca="false">TEXT(+'PLANTILLA PEDIDOS'!V2849,0)</f>
        <v/>
      </c>
      <c r="J2845" s="1" t="str">
        <f aca="false">+'PLANTILLA PEDIDOS'!W2849</f>
        <v/>
      </c>
    </row>
    <row r="2846" customFormat="false" ht="13.8" hidden="false" customHeight="false" outlineLevel="0" collapsed="false">
      <c r="A2846" s="22" t="n">
        <f aca="false">+'PLANTILLA PEDIDOS'!$S$1</f>
        <v>45630</v>
      </c>
      <c r="B2846" s="1" t="str">
        <f aca="false">MID(+'PLANTILLA PEDIDOS'!O2850,1,4)</f>
        <v>7711</v>
      </c>
      <c r="C2846" s="1" t="str">
        <f aca="false">+'PLANTILLA PEDIDOS'!P2850</f>
        <v>MARTINEZ CUZCO CRISTIAN GEOVANNY</v>
      </c>
      <c r="D2846" s="1" t="str">
        <f aca="false">TEXT(+'PLANTILLA PEDIDOS'!Q2850,0)</f>
        <v>1000038125</v>
      </c>
      <c r="E2846" s="1" t="str">
        <f aca="false">TEXT(+'PLANTILLA PEDIDOS'!R2850,0)</f>
        <v>50640325</v>
      </c>
      <c r="F2846" s="1" t="str">
        <f aca="false">+'PLANTILLA PEDIDOS'!S2850</f>
        <v>EGU077</v>
      </c>
      <c r="G2846" s="1" t="str">
        <f aca="false">TEXT(+'PLANTILLA PEDIDOS'!T2850,0)</f>
        <v>814190521</v>
      </c>
      <c r="H2846" s="1" t="n">
        <f aca="false">+'PLANTILLA PEDIDOS'!U2850</f>
        <v>0</v>
      </c>
      <c r="I2846" s="1" t="str">
        <f aca="false">TEXT(+'PLANTILLA PEDIDOS'!V2850,0)</f>
        <v/>
      </c>
      <c r="J2846" s="1" t="str">
        <f aca="false">+'PLANTILLA PEDIDOS'!W2850</f>
        <v/>
      </c>
    </row>
    <row r="2847" customFormat="false" ht="13.8" hidden="false" customHeight="false" outlineLevel="0" collapsed="false">
      <c r="A2847" s="22" t="n">
        <f aca="false">+'PLANTILLA PEDIDOS'!$S$1</f>
        <v>45630</v>
      </c>
      <c r="B2847" s="1" t="str">
        <f aca="false">MID(+'PLANTILLA PEDIDOS'!O2851,1,4)</f>
        <v>7711</v>
      </c>
      <c r="C2847" s="1" t="str">
        <f aca="false">+'PLANTILLA PEDIDOS'!P2851</f>
        <v>MARTINEZ CUZCO CRISTIAN GEOVANNY</v>
      </c>
      <c r="D2847" s="1" t="str">
        <f aca="false">TEXT(+'PLANTILLA PEDIDOS'!Q2851,0)</f>
        <v>1000038125</v>
      </c>
      <c r="E2847" s="1" t="str">
        <f aca="false">TEXT(+'PLANTILLA PEDIDOS'!R2851,0)</f>
        <v>50640325</v>
      </c>
      <c r="F2847" s="1" t="str">
        <f aca="false">+'PLANTILLA PEDIDOS'!S2851</f>
        <v>EGU077</v>
      </c>
      <c r="G2847" s="1" t="str">
        <f aca="false">TEXT(+'PLANTILLA PEDIDOS'!T2851,0)</f>
        <v>814190521</v>
      </c>
      <c r="H2847" s="1" t="n">
        <f aca="false">+'PLANTILLA PEDIDOS'!U2851</f>
        <v>0</v>
      </c>
      <c r="I2847" s="1" t="str">
        <f aca="false">TEXT(+'PLANTILLA PEDIDOS'!V2851,0)</f>
        <v/>
      </c>
      <c r="J2847" s="1" t="str">
        <f aca="false">+'PLANTILLA PEDIDOS'!W2851</f>
        <v/>
      </c>
    </row>
    <row r="2848" customFormat="false" ht="13.8" hidden="false" customHeight="false" outlineLevel="0" collapsed="false">
      <c r="A2848" s="22" t="n">
        <f aca="false">+'PLANTILLA PEDIDOS'!$S$1</f>
        <v>45630</v>
      </c>
      <c r="B2848" s="1" t="str">
        <f aca="false">MID(+'PLANTILLA PEDIDOS'!O2852,1,4)</f>
        <v>7711</v>
      </c>
      <c r="C2848" s="1" t="str">
        <f aca="false">+'PLANTILLA PEDIDOS'!P2852</f>
        <v>MARTINEZ CUZCO CRISTIAN GEOVANNY</v>
      </c>
      <c r="D2848" s="1" t="str">
        <f aca="false">TEXT(+'PLANTILLA PEDIDOS'!Q2852,0)</f>
        <v>1000038125</v>
      </c>
      <c r="E2848" s="1" t="str">
        <f aca="false">TEXT(+'PLANTILLA PEDIDOS'!R2852,0)</f>
        <v>50640325</v>
      </c>
      <c r="F2848" s="1" t="str">
        <f aca="false">+'PLANTILLA PEDIDOS'!S2852</f>
        <v>EGU077</v>
      </c>
      <c r="G2848" s="1" t="str">
        <f aca="false">TEXT(+'PLANTILLA PEDIDOS'!T2852,0)</f>
        <v>814190521</v>
      </c>
      <c r="H2848" s="1" t="n">
        <f aca="false">+'PLANTILLA PEDIDOS'!U2852</f>
        <v>0</v>
      </c>
      <c r="I2848" s="1" t="str">
        <f aca="false">TEXT(+'PLANTILLA PEDIDOS'!V2852,0)</f>
        <v/>
      </c>
      <c r="J2848" s="1" t="str">
        <f aca="false">+'PLANTILLA PEDIDOS'!W2852</f>
        <v/>
      </c>
    </row>
    <row r="2849" customFormat="false" ht="13.8" hidden="false" customHeight="false" outlineLevel="0" collapsed="false">
      <c r="A2849" s="22" t="n">
        <f aca="false">+'PLANTILLA PEDIDOS'!$S$1</f>
        <v>45630</v>
      </c>
      <c r="B2849" s="1" t="str">
        <f aca="false">MID(+'PLANTILLA PEDIDOS'!O2853,1,4)</f>
        <v>7711</v>
      </c>
      <c r="C2849" s="1" t="str">
        <f aca="false">+'PLANTILLA PEDIDOS'!P2853</f>
        <v>MARTINEZ CUZCO CRISTIAN GEOVANNY</v>
      </c>
      <c r="D2849" s="1" t="str">
        <f aca="false">TEXT(+'PLANTILLA PEDIDOS'!Q2853,0)</f>
        <v>1000038125</v>
      </c>
      <c r="E2849" s="1" t="str">
        <f aca="false">TEXT(+'PLANTILLA PEDIDOS'!R2853,0)</f>
        <v>50640325</v>
      </c>
      <c r="F2849" s="1" t="str">
        <f aca="false">+'PLANTILLA PEDIDOS'!S2853</f>
        <v>EGU077</v>
      </c>
      <c r="G2849" s="1" t="str">
        <f aca="false">TEXT(+'PLANTILLA PEDIDOS'!T2853,0)</f>
        <v>814190521</v>
      </c>
      <c r="H2849" s="1" t="n">
        <f aca="false">+'PLANTILLA PEDIDOS'!U2853</f>
        <v>0</v>
      </c>
      <c r="I2849" s="1" t="str">
        <f aca="false">TEXT(+'PLANTILLA PEDIDOS'!V2853,0)</f>
        <v/>
      </c>
      <c r="J2849" s="1" t="str">
        <f aca="false">+'PLANTILLA PEDIDOS'!W2853</f>
        <v/>
      </c>
    </row>
    <row r="2850" customFormat="false" ht="13.8" hidden="false" customHeight="false" outlineLevel="0" collapsed="false">
      <c r="A2850" s="22" t="n">
        <f aca="false">+'PLANTILLA PEDIDOS'!$S$1</f>
        <v>45630</v>
      </c>
      <c r="B2850" s="1" t="str">
        <f aca="false">MID(+'PLANTILLA PEDIDOS'!O2854,1,4)</f>
        <v>7711</v>
      </c>
      <c r="C2850" s="1" t="str">
        <f aca="false">+'PLANTILLA PEDIDOS'!P2854</f>
        <v>MARTINEZ CUZCO CRISTIAN GEOVANNY</v>
      </c>
      <c r="D2850" s="1" t="str">
        <f aca="false">TEXT(+'PLANTILLA PEDIDOS'!Q2854,0)</f>
        <v>1000038125</v>
      </c>
      <c r="E2850" s="1" t="str">
        <f aca="false">TEXT(+'PLANTILLA PEDIDOS'!R2854,0)</f>
        <v>50640325</v>
      </c>
      <c r="F2850" s="1" t="str">
        <f aca="false">+'PLANTILLA PEDIDOS'!S2854</f>
        <v>EGU077</v>
      </c>
      <c r="G2850" s="1" t="str">
        <f aca="false">TEXT(+'PLANTILLA PEDIDOS'!T2854,0)</f>
        <v>814190521</v>
      </c>
      <c r="H2850" s="1" t="n">
        <f aca="false">+'PLANTILLA PEDIDOS'!U2854</f>
        <v>0</v>
      </c>
      <c r="I2850" s="1" t="str">
        <f aca="false">TEXT(+'PLANTILLA PEDIDOS'!V2854,0)</f>
        <v/>
      </c>
      <c r="J2850" s="1" t="str">
        <f aca="false">+'PLANTILLA PEDIDOS'!W2854</f>
        <v/>
      </c>
    </row>
    <row r="2851" customFormat="false" ht="13.8" hidden="false" customHeight="false" outlineLevel="0" collapsed="false">
      <c r="A2851" s="22" t="n">
        <f aca="false">+'PLANTILLA PEDIDOS'!$S$1</f>
        <v>45630</v>
      </c>
      <c r="B2851" s="1" t="str">
        <f aca="false">MID(+'PLANTILLA PEDIDOS'!O2855,1,4)</f>
        <v>7711</v>
      </c>
      <c r="C2851" s="1" t="str">
        <f aca="false">+'PLANTILLA PEDIDOS'!P2855</f>
        <v>MARTINEZ CUZCO CRISTIAN GEOVANNY</v>
      </c>
      <c r="D2851" s="1" t="str">
        <f aca="false">TEXT(+'PLANTILLA PEDIDOS'!Q2855,0)</f>
        <v>1000038125</v>
      </c>
      <c r="E2851" s="1" t="str">
        <f aca="false">TEXT(+'PLANTILLA PEDIDOS'!R2855,0)</f>
        <v>50640325</v>
      </c>
      <c r="F2851" s="1" t="str">
        <f aca="false">+'PLANTILLA PEDIDOS'!S2855</f>
        <v>EGU077</v>
      </c>
      <c r="G2851" s="1" t="str">
        <f aca="false">TEXT(+'PLANTILLA PEDIDOS'!T2855,0)</f>
        <v>814190521</v>
      </c>
      <c r="H2851" s="1" t="n">
        <f aca="false">+'PLANTILLA PEDIDOS'!U2855</f>
        <v>0</v>
      </c>
      <c r="I2851" s="1" t="str">
        <f aca="false">TEXT(+'PLANTILLA PEDIDOS'!V2855,0)</f>
        <v/>
      </c>
      <c r="J2851" s="1" t="str">
        <f aca="false">+'PLANTILLA PEDIDOS'!W2855</f>
        <v/>
      </c>
    </row>
    <row r="2852" customFormat="false" ht="13.8" hidden="false" customHeight="false" outlineLevel="0" collapsed="false">
      <c r="A2852" s="22" t="n">
        <f aca="false">+'PLANTILLA PEDIDOS'!$S$1</f>
        <v>45630</v>
      </c>
      <c r="B2852" s="1" t="str">
        <f aca="false">MID(+'PLANTILLA PEDIDOS'!O2856,1,4)</f>
        <v>7711</v>
      </c>
      <c r="C2852" s="1" t="str">
        <f aca="false">+'PLANTILLA PEDIDOS'!P2856</f>
        <v>MARTINEZ CUZCO CRISTIAN GEOVANNY</v>
      </c>
      <c r="D2852" s="1" t="str">
        <f aca="false">TEXT(+'PLANTILLA PEDIDOS'!Q2856,0)</f>
        <v>1000038125</v>
      </c>
      <c r="E2852" s="1" t="str">
        <f aca="false">TEXT(+'PLANTILLA PEDIDOS'!R2856,0)</f>
        <v>50640325</v>
      </c>
      <c r="F2852" s="1" t="str">
        <f aca="false">+'PLANTILLA PEDIDOS'!S2856</f>
        <v>EGU077</v>
      </c>
      <c r="G2852" s="1" t="str">
        <f aca="false">TEXT(+'PLANTILLA PEDIDOS'!T2856,0)</f>
        <v>814190521</v>
      </c>
      <c r="H2852" s="1" t="n">
        <f aca="false">+'PLANTILLA PEDIDOS'!U2856</f>
        <v>0</v>
      </c>
      <c r="I2852" s="1" t="str">
        <f aca="false">TEXT(+'PLANTILLA PEDIDOS'!V2856,0)</f>
        <v/>
      </c>
      <c r="J2852" s="1" t="str">
        <f aca="false">+'PLANTILLA PEDIDOS'!W2856</f>
        <v/>
      </c>
    </row>
    <row r="2853" customFormat="false" ht="13.8" hidden="false" customHeight="false" outlineLevel="0" collapsed="false">
      <c r="A2853" s="22" t="n">
        <f aca="false">+'PLANTILLA PEDIDOS'!$S$1</f>
        <v>45630</v>
      </c>
      <c r="B2853" s="1" t="str">
        <f aca="false">MID(+'PLANTILLA PEDIDOS'!O2857,1,4)</f>
        <v>7711</v>
      </c>
      <c r="C2853" s="1" t="str">
        <f aca="false">+'PLANTILLA PEDIDOS'!P2857</f>
        <v>MARTINEZ CUZCO CRISTIAN GEOVANNY</v>
      </c>
      <c r="D2853" s="1" t="str">
        <f aca="false">TEXT(+'PLANTILLA PEDIDOS'!Q2857,0)</f>
        <v>1000038125</v>
      </c>
      <c r="E2853" s="1" t="str">
        <f aca="false">TEXT(+'PLANTILLA PEDIDOS'!R2857,0)</f>
        <v>50640325</v>
      </c>
      <c r="F2853" s="1" t="str">
        <f aca="false">+'PLANTILLA PEDIDOS'!S2857</f>
        <v>EGU077</v>
      </c>
      <c r="G2853" s="1" t="str">
        <f aca="false">TEXT(+'PLANTILLA PEDIDOS'!T2857,0)</f>
        <v>814190521</v>
      </c>
      <c r="H2853" s="1" t="n">
        <f aca="false">+'PLANTILLA PEDIDOS'!U2857</f>
        <v>0</v>
      </c>
      <c r="I2853" s="1" t="str">
        <f aca="false">TEXT(+'PLANTILLA PEDIDOS'!V2857,0)</f>
        <v/>
      </c>
      <c r="J2853" s="1" t="str">
        <f aca="false">+'PLANTILLA PEDIDOS'!W2857</f>
        <v/>
      </c>
    </row>
    <row r="2854" customFormat="false" ht="13.8" hidden="false" customHeight="false" outlineLevel="0" collapsed="false">
      <c r="A2854" s="22" t="n">
        <f aca="false">+'PLANTILLA PEDIDOS'!$S$1</f>
        <v>45630</v>
      </c>
      <c r="B2854" s="1" t="str">
        <f aca="false">MID(+'PLANTILLA PEDIDOS'!O2858,1,4)</f>
        <v>7711</v>
      </c>
      <c r="C2854" s="1" t="str">
        <f aca="false">+'PLANTILLA PEDIDOS'!P2858</f>
        <v>MARTINEZ CUZCO CRISTIAN GEOVANNY</v>
      </c>
      <c r="D2854" s="1" t="str">
        <f aca="false">TEXT(+'PLANTILLA PEDIDOS'!Q2858,0)</f>
        <v>1000038125</v>
      </c>
      <c r="E2854" s="1" t="str">
        <f aca="false">TEXT(+'PLANTILLA PEDIDOS'!R2858,0)</f>
        <v>50640325</v>
      </c>
      <c r="F2854" s="1" t="str">
        <f aca="false">+'PLANTILLA PEDIDOS'!S2858</f>
        <v>EGU077</v>
      </c>
      <c r="G2854" s="1" t="str">
        <f aca="false">TEXT(+'PLANTILLA PEDIDOS'!T2858,0)</f>
        <v>814190521</v>
      </c>
      <c r="H2854" s="1" t="n">
        <f aca="false">+'PLANTILLA PEDIDOS'!U2858</f>
        <v>0</v>
      </c>
      <c r="I2854" s="1" t="str">
        <f aca="false">TEXT(+'PLANTILLA PEDIDOS'!V2858,0)</f>
        <v/>
      </c>
      <c r="J2854" s="1" t="str">
        <f aca="false">+'PLANTILLA PEDIDOS'!W2858</f>
        <v/>
      </c>
    </row>
    <row r="2855" customFormat="false" ht="13.8" hidden="false" customHeight="false" outlineLevel="0" collapsed="false">
      <c r="A2855" s="22" t="n">
        <f aca="false">+'PLANTILLA PEDIDOS'!$S$1</f>
        <v>45630</v>
      </c>
      <c r="B2855" s="1" t="str">
        <f aca="false">MID(+'PLANTILLA PEDIDOS'!O2859,1,4)</f>
        <v>7711</v>
      </c>
      <c r="C2855" s="1" t="str">
        <f aca="false">+'PLANTILLA PEDIDOS'!P2859</f>
        <v>MARTINEZ CUZCO CRISTIAN GEOVANNY</v>
      </c>
      <c r="D2855" s="1" t="str">
        <f aca="false">TEXT(+'PLANTILLA PEDIDOS'!Q2859,0)</f>
        <v>1000038125</v>
      </c>
      <c r="E2855" s="1" t="str">
        <f aca="false">TEXT(+'PLANTILLA PEDIDOS'!R2859,0)</f>
        <v>50640325</v>
      </c>
      <c r="F2855" s="1" t="str">
        <f aca="false">+'PLANTILLA PEDIDOS'!S2859</f>
        <v>EGU077</v>
      </c>
      <c r="G2855" s="1" t="str">
        <f aca="false">TEXT(+'PLANTILLA PEDIDOS'!T2859,0)</f>
        <v>814190521</v>
      </c>
      <c r="H2855" s="1" t="n">
        <f aca="false">+'PLANTILLA PEDIDOS'!U2859</f>
        <v>0</v>
      </c>
      <c r="I2855" s="1" t="str">
        <f aca="false">TEXT(+'PLANTILLA PEDIDOS'!V2859,0)</f>
        <v/>
      </c>
      <c r="J2855" s="1" t="str">
        <f aca="false">+'PLANTILLA PEDIDOS'!W2859</f>
        <v/>
      </c>
    </row>
    <row r="2856" customFormat="false" ht="13.8" hidden="false" customHeight="false" outlineLevel="0" collapsed="false">
      <c r="A2856" s="22" t="n">
        <f aca="false">+'PLANTILLA PEDIDOS'!$S$1</f>
        <v>45630</v>
      </c>
      <c r="B2856" s="1" t="str">
        <f aca="false">MID(+'PLANTILLA PEDIDOS'!O2860,1,4)</f>
        <v>7711</v>
      </c>
      <c r="C2856" s="1" t="str">
        <f aca="false">+'PLANTILLA PEDIDOS'!P2860</f>
        <v>MARTINEZ CUZCO CRISTIAN GEOVANNY</v>
      </c>
      <c r="D2856" s="1" t="str">
        <f aca="false">TEXT(+'PLANTILLA PEDIDOS'!Q2860,0)</f>
        <v>1000038125</v>
      </c>
      <c r="E2856" s="1" t="str">
        <f aca="false">TEXT(+'PLANTILLA PEDIDOS'!R2860,0)</f>
        <v>50640325</v>
      </c>
      <c r="F2856" s="1" t="str">
        <f aca="false">+'PLANTILLA PEDIDOS'!S2860</f>
        <v>EGU077</v>
      </c>
      <c r="G2856" s="1" t="str">
        <f aca="false">TEXT(+'PLANTILLA PEDIDOS'!T2860,0)</f>
        <v>814190521</v>
      </c>
      <c r="H2856" s="1" t="n">
        <f aca="false">+'PLANTILLA PEDIDOS'!U2860</f>
        <v>0</v>
      </c>
      <c r="I2856" s="1" t="str">
        <f aca="false">TEXT(+'PLANTILLA PEDIDOS'!V2860,0)</f>
        <v/>
      </c>
      <c r="J2856" s="1" t="str">
        <f aca="false">+'PLANTILLA PEDIDOS'!W2860</f>
        <v/>
      </c>
    </row>
    <row r="2857" customFormat="false" ht="13.8" hidden="false" customHeight="false" outlineLevel="0" collapsed="false">
      <c r="A2857" s="22" t="n">
        <f aca="false">+'PLANTILLA PEDIDOS'!$S$1</f>
        <v>45630</v>
      </c>
      <c r="B2857" s="1" t="str">
        <f aca="false">MID(+'PLANTILLA PEDIDOS'!O2861,1,4)</f>
        <v>7711</v>
      </c>
      <c r="C2857" s="1" t="str">
        <f aca="false">+'PLANTILLA PEDIDOS'!P2861</f>
        <v>MARTINEZ CUZCO CRISTIAN GEOVANNY</v>
      </c>
      <c r="D2857" s="1" t="str">
        <f aca="false">TEXT(+'PLANTILLA PEDIDOS'!Q2861,0)</f>
        <v>1000038125</v>
      </c>
      <c r="E2857" s="1" t="str">
        <f aca="false">TEXT(+'PLANTILLA PEDIDOS'!R2861,0)</f>
        <v>50640325</v>
      </c>
      <c r="F2857" s="1" t="str">
        <f aca="false">+'PLANTILLA PEDIDOS'!S2861</f>
        <v>EGU077</v>
      </c>
      <c r="G2857" s="1" t="str">
        <f aca="false">TEXT(+'PLANTILLA PEDIDOS'!T2861,0)</f>
        <v>814190521</v>
      </c>
      <c r="H2857" s="1" t="n">
        <f aca="false">+'PLANTILLA PEDIDOS'!U2861</f>
        <v>0</v>
      </c>
      <c r="I2857" s="1" t="str">
        <f aca="false">TEXT(+'PLANTILLA PEDIDOS'!V2861,0)</f>
        <v/>
      </c>
      <c r="J2857" s="1" t="str">
        <f aca="false">+'PLANTILLA PEDIDOS'!W2861</f>
        <v/>
      </c>
    </row>
    <row r="2858" customFormat="false" ht="13.8" hidden="false" customHeight="false" outlineLevel="0" collapsed="false">
      <c r="A2858" s="22" t="n">
        <f aca="false">+'PLANTILLA PEDIDOS'!$S$1</f>
        <v>45630</v>
      </c>
      <c r="B2858" s="1" t="str">
        <f aca="false">MID(+'PLANTILLA PEDIDOS'!O2862,1,4)</f>
        <v>7711</v>
      </c>
      <c r="C2858" s="1" t="str">
        <f aca="false">+'PLANTILLA PEDIDOS'!P2862</f>
        <v>MARTINEZ CUZCO CRISTIAN GEOVANNY</v>
      </c>
      <c r="D2858" s="1" t="str">
        <f aca="false">TEXT(+'PLANTILLA PEDIDOS'!Q2862,0)</f>
        <v>1000038125</v>
      </c>
      <c r="E2858" s="1" t="str">
        <f aca="false">TEXT(+'PLANTILLA PEDIDOS'!R2862,0)</f>
        <v>50640325</v>
      </c>
      <c r="F2858" s="1" t="str">
        <f aca="false">+'PLANTILLA PEDIDOS'!S2862</f>
        <v>EGU077</v>
      </c>
      <c r="G2858" s="1" t="str">
        <f aca="false">TEXT(+'PLANTILLA PEDIDOS'!T2862,0)</f>
        <v>814190521</v>
      </c>
      <c r="H2858" s="1" t="n">
        <f aca="false">+'PLANTILLA PEDIDOS'!U2862</f>
        <v>0</v>
      </c>
      <c r="I2858" s="1" t="str">
        <f aca="false">TEXT(+'PLANTILLA PEDIDOS'!V2862,0)</f>
        <v/>
      </c>
      <c r="J2858" s="1" t="str">
        <f aca="false">+'PLANTILLA PEDIDOS'!W2862</f>
        <v/>
      </c>
    </row>
    <row r="2859" customFormat="false" ht="13.8" hidden="false" customHeight="false" outlineLevel="0" collapsed="false">
      <c r="A2859" s="22" t="n">
        <f aca="false">+'PLANTILLA PEDIDOS'!$S$1</f>
        <v>45630</v>
      </c>
      <c r="B2859" s="1" t="str">
        <f aca="false">MID(+'PLANTILLA PEDIDOS'!O2863,1,4)</f>
        <v>7711</v>
      </c>
      <c r="C2859" s="1" t="str">
        <f aca="false">+'PLANTILLA PEDIDOS'!P2863</f>
        <v>MARTINEZ CUZCO CRISTIAN GEOVANNY</v>
      </c>
      <c r="D2859" s="1" t="str">
        <f aca="false">TEXT(+'PLANTILLA PEDIDOS'!Q2863,0)</f>
        <v>1000038125</v>
      </c>
      <c r="E2859" s="1" t="str">
        <f aca="false">TEXT(+'PLANTILLA PEDIDOS'!R2863,0)</f>
        <v>50640325</v>
      </c>
      <c r="F2859" s="1" t="str">
        <f aca="false">+'PLANTILLA PEDIDOS'!S2863</f>
        <v>EGU077</v>
      </c>
      <c r="G2859" s="1" t="str">
        <f aca="false">TEXT(+'PLANTILLA PEDIDOS'!T2863,0)</f>
        <v>814190521</v>
      </c>
      <c r="H2859" s="1" t="n">
        <f aca="false">+'PLANTILLA PEDIDOS'!U2863</f>
        <v>0</v>
      </c>
      <c r="I2859" s="1" t="str">
        <f aca="false">TEXT(+'PLANTILLA PEDIDOS'!V2863,0)</f>
        <v/>
      </c>
      <c r="J2859" s="1" t="str">
        <f aca="false">+'PLANTILLA PEDIDOS'!W2863</f>
        <v/>
      </c>
    </row>
    <row r="2860" customFormat="false" ht="13.8" hidden="false" customHeight="false" outlineLevel="0" collapsed="false">
      <c r="A2860" s="22" t="n">
        <f aca="false">+'PLANTILLA PEDIDOS'!$S$1</f>
        <v>45630</v>
      </c>
      <c r="B2860" s="1" t="str">
        <f aca="false">MID(+'PLANTILLA PEDIDOS'!O2864,1,4)</f>
        <v>7711</v>
      </c>
      <c r="C2860" s="1" t="str">
        <f aca="false">+'PLANTILLA PEDIDOS'!P2864</f>
        <v>MARTINEZ CUZCO CRISTIAN GEOVANNY</v>
      </c>
      <c r="D2860" s="1" t="str">
        <f aca="false">TEXT(+'PLANTILLA PEDIDOS'!Q2864,0)</f>
        <v>1000038125</v>
      </c>
      <c r="E2860" s="1" t="str">
        <f aca="false">TEXT(+'PLANTILLA PEDIDOS'!R2864,0)</f>
        <v>50640325</v>
      </c>
      <c r="F2860" s="1" t="str">
        <f aca="false">+'PLANTILLA PEDIDOS'!S2864</f>
        <v>EGU077</v>
      </c>
      <c r="G2860" s="1" t="str">
        <f aca="false">TEXT(+'PLANTILLA PEDIDOS'!T2864,0)</f>
        <v>814190521</v>
      </c>
      <c r="H2860" s="1" t="n">
        <f aca="false">+'PLANTILLA PEDIDOS'!U2864</f>
        <v>0</v>
      </c>
      <c r="I2860" s="1" t="str">
        <f aca="false">TEXT(+'PLANTILLA PEDIDOS'!V2864,0)</f>
        <v/>
      </c>
      <c r="J2860" s="1" t="str">
        <f aca="false">+'PLANTILLA PEDIDOS'!W2864</f>
        <v/>
      </c>
    </row>
    <row r="2861" customFormat="false" ht="13.8" hidden="false" customHeight="false" outlineLevel="0" collapsed="false">
      <c r="A2861" s="22" t="n">
        <f aca="false">+'PLANTILLA PEDIDOS'!$S$1</f>
        <v>45630</v>
      </c>
      <c r="B2861" s="1" t="str">
        <f aca="false">MID(+'PLANTILLA PEDIDOS'!O2865,1,4)</f>
        <v>7711</v>
      </c>
      <c r="C2861" s="1" t="str">
        <f aca="false">+'PLANTILLA PEDIDOS'!P2865</f>
        <v>MARTINEZ CUZCO CRISTIAN GEOVANNY</v>
      </c>
      <c r="D2861" s="1" t="str">
        <f aca="false">TEXT(+'PLANTILLA PEDIDOS'!Q2865,0)</f>
        <v>1000038125</v>
      </c>
      <c r="E2861" s="1" t="str">
        <f aca="false">TEXT(+'PLANTILLA PEDIDOS'!R2865,0)</f>
        <v>50640325</v>
      </c>
      <c r="F2861" s="1" t="str">
        <f aca="false">+'PLANTILLA PEDIDOS'!S2865</f>
        <v>EGU077</v>
      </c>
      <c r="G2861" s="1" t="str">
        <f aca="false">TEXT(+'PLANTILLA PEDIDOS'!T2865,0)</f>
        <v>814190521</v>
      </c>
      <c r="H2861" s="1" t="n">
        <f aca="false">+'PLANTILLA PEDIDOS'!U2865</f>
        <v>0</v>
      </c>
      <c r="I2861" s="1" t="str">
        <f aca="false">TEXT(+'PLANTILLA PEDIDOS'!V2865,0)</f>
        <v/>
      </c>
      <c r="J2861" s="1" t="str">
        <f aca="false">+'PLANTILLA PEDIDOS'!W2865</f>
        <v/>
      </c>
    </row>
    <row r="2862" customFormat="false" ht="13.8" hidden="false" customHeight="false" outlineLevel="0" collapsed="false">
      <c r="A2862" s="22" t="n">
        <f aca="false">+'PLANTILLA PEDIDOS'!$S$1</f>
        <v>45630</v>
      </c>
      <c r="B2862" s="1" t="str">
        <f aca="false">MID(+'PLANTILLA PEDIDOS'!O2866,1,4)</f>
        <v>7711</v>
      </c>
      <c r="C2862" s="1" t="str">
        <f aca="false">+'PLANTILLA PEDIDOS'!P2866</f>
        <v>MARTINEZ CUZCO CRISTIAN GEOVANNY</v>
      </c>
      <c r="D2862" s="1" t="str">
        <f aca="false">TEXT(+'PLANTILLA PEDIDOS'!Q2866,0)</f>
        <v>1000038125</v>
      </c>
      <c r="E2862" s="1" t="str">
        <f aca="false">TEXT(+'PLANTILLA PEDIDOS'!R2866,0)</f>
        <v>50640325</v>
      </c>
      <c r="F2862" s="1" t="str">
        <f aca="false">+'PLANTILLA PEDIDOS'!S2866</f>
        <v>EGU077</v>
      </c>
      <c r="G2862" s="1" t="str">
        <f aca="false">TEXT(+'PLANTILLA PEDIDOS'!T2866,0)</f>
        <v>814190521</v>
      </c>
      <c r="H2862" s="1" t="n">
        <f aca="false">+'PLANTILLA PEDIDOS'!U2866</f>
        <v>0</v>
      </c>
      <c r="I2862" s="1" t="str">
        <f aca="false">TEXT(+'PLANTILLA PEDIDOS'!V2866,0)</f>
        <v/>
      </c>
      <c r="J2862" s="1" t="str">
        <f aca="false">+'PLANTILLA PEDIDOS'!W2866</f>
        <v/>
      </c>
    </row>
    <row r="2863" customFormat="false" ht="13.8" hidden="false" customHeight="false" outlineLevel="0" collapsed="false">
      <c r="A2863" s="22" t="n">
        <f aca="false">+'PLANTILLA PEDIDOS'!$S$1</f>
        <v>45630</v>
      </c>
      <c r="B2863" s="1" t="str">
        <f aca="false">MID(+'PLANTILLA PEDIDOS'!O2867,1,4)</f>
        <v>7711</v>
      </c>
      <c r="C2863" s="1" t="str">
        <f aca="false">+'PLANTILLA PEDIDOS'!P2867</f>
        <v>DELGADO ORTIZ CARLOS ALFREDO</v>
      </c>
      <c r="D2863" s="1" t="str">
        <f aca="false">TEXT(+'PLANTILLA PEDIDOS'!Q2867,0)</f>
        <v>1000038040</v>
      </c>
      <c r="E2863" s="1" t="str">
        <f aca="false">TEXT(+'PLANTILLA PEDIDOS'!R2867,0)</f>
        <v>50640325</v>
      </c>
      <c r="F2863" s="1" t="str">
        <f aca="false">+'PLANTILLA PEDIDOS'!S2867</f>
        <v>EGU077</v>
      </c>
      <c r="G2863" s="1" t="str">
        <f aca="false">TEXT(+'PLANTILLA PEDIDOS'!T2867,0)</f>
        <v>814190521</v>
      </c>
      <c r="H2863" s="1" t="n">
        <f aca="false">+'PLANTILLA PEDIDOS'!U2867</f>
        <v>0</v>
      </c>
      <c r="I2863" s="1" t="str">
        <f aca="false">TEXT(+'PLANTILLA PEDIDOS'!V2867,0)</f>
        <v/>
      </c>
      <c r="J2863" s="1" t="str">
        <f aca="false">+'PLANTILLA PEDIDOS'!W2867</f>
        <v/>
      </c>
    </row>
    <row r="2864" customFormat="false" ht="13.8" hidden="false" customHeight="false" outlineLevel="0" collapsed="false">
      <c r="A2864" s="22" t="n">
        <f aca="false">+'PLANTILLA PEDIDOS'!$S$1</f>
        <v>45630</v>
      </c>
      <c r="B2864" s="1" t="str">
        <f aca="false">MID(+'PLANTILLA PEDIDOS'!O2868,1,4)</f>
        <v>7711</v>
      </c>
      <c r="C2864" s="1" t="str">
        <f aca="false">+'PLANTILLA PEDIDOS'!P2868</f>
        <v>DELGADO ORTIZ CARLOS ALFREDO</v>
      </c>
      <c r="D2864" s="1" t="str">
        <f aca="false">TEXT(+'PLANTILLA PEDIDOS'!Q2868,0)</f>
        <v>1000038040</v>
      </c>
      <c r="E2864" s="1" t="str">
        <f aca="false">TEXT(+'PLANTILLA PEDIDOS'!R2868,0)</f>
        <v>50640325</v>
      </c>
      <c r="F2864" s="1" t="str">
        <f aca="false">+'PLANTILLA PEDIDOS'!S2868</f>
        <v>EGU077</v>
      </c>
      <c r="G2864" s="1" t="str">
        <f aca="false">TEXT(+'PLANTILLA PEDIDOS'!T2868,0)</f>
        <v>814190521</v>
      </c>
      <c r="H2864" s="1" t="n">
        <f aca="false">+'PLANTILLA PEDIDOS'!U2868</f>
        <v>0</v>
      </c>
      <c r="I2864" s="1" t="str">
        <f aca="false">TEXT(+'PLANTILLA PEDIDOS'!V2868,0)</f>
        <v/>
      </c>
      <c r="J2864" s="1" t="str">
        <f aca="false">+'PLANTILLA PEDIDOS'!W2868</f>
        <v/>
      </c>
    </row>
    <row r="2865" customFormat="false" ht="13.8" hidden="false" customHeight="false" outlineLevel="0" collapsed="false">
      <c r="A2865" s="22" t="n">
        <f aca="false">+'PLANTILLA PEDIDOS'!$S$1</f>
        <v>45630</v>
      </c>
      <c r="B2865" s="1" t="str">
        <f aca="false">MID(+'PLANTILLA PEDIDOS'!O2869,1,4)</f>
        <v>7711</v>
      </c>
      <c r="C2865" s="1" t="str">
        <f aca="false">+'PLANTILLA PEDIDOS'!P2869</f>
        <v>DELGADO ORTIZ CARLOS ALFREDO</v>
      </c>
      <c r="D2865" s="1" t="str">
        <f aca="false">TEXT(+'PLANTILLA PEDIDOS'!Q2869,0)</f>
        <v>1000038040</v>
      </c>
      <c r="E2865" s="1" t="str">
        <f aca="false">TEXT(+'PLANTILLA PEDIDOS'!R2869,0)</f>
        <v>50640325</v>
      </c>
      <c r="F2865" s="1" t="str">
        <f aca="false">+'PLANTILLA PEDIDOS'!S2869</f>
        <v>EGU077</v>
      </c>
      <c r="G2865" s="1" t="str">
        <f aca="false">TEXT(+'PLANTILLA PEDIDOS'!T2869,0)</f>
        <v>814190468</v>
      </c>
      <c r="H2865" s="1" t="n">
        <f aca="false">+'PLANTILLA PEDIDOS'!U2869</f>
        <v>0</v>
      </c>
      <c r="I2865" s="1" t="str">
        <f aca="false">TEXT(+'PLANTILLA PEDIDOS'!V2869,0)</f>
        <v/>
      </c>
      <c r="J2865" s="1" t="str">
        <f aca="false">+'PLANTILLA PEDIDOS'!W2869</f>
        <v/>
      </c>
    </row>
    <row r="2866" customFormat="false" ht="13.8" hidden="false" customHeight="false" outlineLevel="0" collapsed="false">
      <c r="A2866" s="22" t="n">
        <f aca="false">+'PLANTILLA PEDIDOS'!$S$1</f>
        <v>45630</v>
      </c>
      <c r="B2866" s="1" t="str">
        <f aca="false">MID(+'PLANTILLA PEDIDOS'!O2870,1,4)</f>
        <v>7711</v>
      </c>
      <c r="C2866" s="1" t="str">
        <f aca="false">+'PLANTILLA PEDIDOS'!P2870</f>
        <v>DELGADO ORTIZ CARLOS ALFREDO</v>
      </c>
      <c r="D2866" s="1" t="str">
        <f aca="false">TEXT(+'PLANTILLA PEDIDOS'!Q2870,0)</f>
        <v>1000038040</v>
      </c>
      <c r="E2866" s="1" t="str">
        <f aca="false">TEXT(+'PLANTILLA PEDIDOS'!R2870,0)</f>
        <v>50640325</v>
      </c>
      <c r="F2866" s="1" t="str">
        <f aca="false">+'PLANTILLA PEDIDOS'!S2870</f>
        <v>EGU077</v>
      </c>
      <c r="G2866" s="1" t="str">
        <f aca="false">TEXT(+'PLANTILLA PEDIDOS'!T2870,0)</f>
        <v>814190468</v>
      </c>
      <c r="H2866" s="1" t="n">
        <f aca="false">+'PLANTILLA PEDIDOS'!U2870</f>
        <v>0</v>
      </c>
      <c r="I2866" s="1" t="str">
        <f aca="false">TEXT(+'PLANTILLA PEDIDOS'!V2870,0)</f>
        <v/>
      </c>
      <c r="J2866" s="1" t="str">
        <f aca="false">+'PLANTILLA PEDIDOS'!W2870</f>
        <v/>
      </c>
    </row>
    <row r="2867" customFormat="false" ht="13.8" hidden="false" customHeight="false" outlineLevel="0" collapsed="false">
      <c r="A2867" s="22" t="n">
        <f aca="false">+'PLANTILLA PEDIDOS'!$S$1</f>
        <v>45630</v>
      </c>
      <c r="B2867" s="1" t="str">
        <f aca="false">MID(+'PLANTILLA PEDIDOS'!O2871,1,4)</f>
        <v>7711</v>
      </c>
      <c r="C2867" s="1" t="str">
        <f aca="false">+'PLANTILLA PEDIDOS'!P2871</f>
        <v>DELGADO ORTIZ CARLOS ALFREDO</v>
      </c>
      <c r="D2867" s="1" t="str">
        <f aca="false">TEXT(+'PLANTILLA PEDIDOS'!Q2871,0)</f>
        <v>1000038040</v>
      </c>
      <c r="E2867" s="1" t="str">
        <f aca="false">TEXT(+'PLANTILLA PEDIDOS'!R2871,0)</f>
        <v>50640325</v>
      </c>
      <c r="F2867" s="1" t="str">
        <f aca="false">+'PLANTILLA PEDIDOS'!S2871</f>
        <v>EGU077</v>
      </c>
      <c r="G2867" s="1" t="str">
        <f aca="false">TEXT(+'PLANTILLA PEDIDOS'!T2871,0)</f>
        <v>814190468</v>
      </c>
      <c r="H2867" s="1" t="n">
        <f aca="false">+'PLANTILLA PEDIDOS'!U2871</f>
        <v>0</v>
      </c>
      <c r="I2867" s="1" t="str">
        <f aca="false">TEXT(+'PLANTILLA PEDIDOS'!V2871,0)</f>
        <v/>
      </c>
      <c r="J2867" s="1" t="str">
        <f aca="false">+'PLANTILLA PEDIDOS'!W2871</f>
        <v/>
      </c>
    </row>
    <row r="2868" customFormat="false" ht="13.8" hidden="false" customHeight="false" outlineLevel="0" collapsed="false">
      <c r="A2868" s="22" t="n">
        <f aca="false">+'PLANTILLA PEDIDOS'!$S$1</f>
        <v>45630</v>
      </c>
      <c r="B2868" s="1" t="str">
        <f aca="false">MID(+'PLANTILLA PEDIDOS'!O2872,1,4)</f>
        <v>7711</v>
      </c>
      <c r="C2868" s="1" t="str">
        <f aca="false">+'PLANTILLA PEDIDOS'!P2872</f>
        <v>DELGADO ORTIZ CARLOS ALFREDO</v>
      </c>
      <c r="D2868" s="1" t="str">
        <f aca="false">TEXT(+'PLANTILLA PEDIDOS'!Q2872,0)</f>
        <v>1000038040</v>
      </c>
      <c r="E2868" s="1" t="str">
        <f aca="false">TEXT(+'PLANTILLA PEDIDOS'!R2872,0)</f>
        <v>50640325</v>
      </c>
      <c r="F2868" s="1" t="str">
        <f aca="false">+'PLANTILLA PEDIDOS'!S2872</f>
        <v>EGU077</v>
      </c>
      <c r="G2868" s="1" t="str">
        <f aca="false">TEXT(+'PLANTILLA PEDIDOS'!T2872,0)</f>
        <v>814190468</v>
      </c>
      <c r="H2868" s="1" t="n">
        <f aca="false">+'PLANTILLA PEDIDOS'!U2872</f>
        <v>0</v>
      </c>
      <c r="I2868" s="1" t="str">
        <f aca="false">TEXT(+'PLANTILLA PEDIDOS'!V2872,0)</f>
        <v/>
      </c>
      <c r="J2868" s="1" t="str">
        <f aca="false">+'PLANTILLA PEDIDOS'!W2872</f>
        <v/>
      </c>
    </row>
    <row r="2869" customFormat="false" ht="13.8" hidden="false" customHeight="false" outlineLevel="0" collapsed="false">
      <c r="A2869" s="22" t="n">
        <f aca="false">+'PLANTILLA PEDIDOS'!$S$1</f>
        <v>45630</v>
      </c>
      <c r="B2869" s="1" t="str">
        <f aca="false">MID(+'PLANTILLA PEDIDOS'!O2873,1,4)</f>
        <v>7711</v>
      </c>
      <c r="C2869" s="1" t="str">
        <f aca="false">+'PLANTILLA PEDIDOS'!P2873</f>
        <v>DELGADO ORTIZ CARLOS ALFREDO</v>
      </c>
      <c r="D2869" s="1" t="str">
        <f aca="false">TEXT(+'PLANTILLA PEDIDOS'!Q2873,0)</f>
        <v>1000038040</v>
      </c>
      <c r="E2869" s="1" t="str">
        <f aca="false">TEXT(+'PLANTILLA PEDIDOS'!R2873,0)</f>
        <v>50640325</v>
      </c>
      <c r="F2869" s="1" t="str">
        <f aca="false">+'PLANTILLA PEDIDOS'!S2873</f>
        <v>EGU077</v>
      </c>
      <c r="G2869" s="1" t="str">
        <f aca="false">TEXT(+'PLANTILLA PEDIDOS'!T2873,0)</f>
        <v>814190468</v>
      </c>
      <c r="H2869" s="1" t="n">
        <f aca="false">+'PLANTILLA PEDIDOS'!U2873</f>
        <v>0</v>
      </c>
      <c r="I2869" s="1" t="str">
        <f aca="false">TEXT(+'PLANTILLA PEDIDOS'!V2873,0)</f>
        <v/>
      </c>
      <c r="J2869" s="1" t="str">
        <f aca="false">+'PLANTILLA PEDIDOS'!W2873</f>
        <v/>
      </c>
    </row>
    <row r="2870" customFormat="false" ht="13.8" hidden="false" customHeight="false" outlineLevel="0" collapsed="false">
      <c r="A2870" s="22" t="n">
        <f aca="false">+'PLANTILLA PEDIDOS'!$S$1</f>
        <v>45630</v>
      </c>
      <c r="B2870" s="1" t="str">
        <f aca="false">MID(+'PLANTILLA PEDIDOS'!O2874,1,4)</f>
        <v>7711</v>
      </c>
      <c r="C2870" s="1" t="str">
        <f aca="false">+'PLANTILLA PEDIDOS'!P2874</f>
        <v>DELGADO ORTIZ CARLOS ALFREDO</v>
      </c>
      <c r="D2870" s="1" t="str">
        <f aca="false">TEXT(+'PLANTILLA PEDIDOS'!Q2874,0)</f>
        <v>1000038040</v>
      </c>
      <c r="E2870" s="1" t="str">
        <f aca="false">TEXT(+'PLANTILLA PEDIDOS'!R2874,0)</f>
        <v>50640325</v>
      </c>
      <c r="F2870" s="1" t="str">
        <f aca="false">+'PLANTILLA PEDIDOS'!S2874</f>
        <v>EGU077</v>
      </c>
      <c r="G2870" s="1" t="str">
        <f aca="false">TEXT(+'PLANTILLA PEDIDOS'!T2874,0)</f>
        <v>814190468</v>
      </c>
      <c r="H2870" s="1" t="n">
        <f aca="false">+'PLANTILLA PEDIDOS'!U2874</f>
        <v>0</v>
      </c>
      <c r="I2870" s="1" t="str">
        <f aca="false">TEXT(+'PLANTILLA PEDIDOS'!V2874,0)</f>
        <v/>
      </c>
      <c r="J2870" s="1" t="str">
        <f aca="false">+'PLANTILLA PEDIDOS'!W2874</f>
        <v/>
      </c>
    </row>
    <row r="2871" customFormat="false" ht="13.8" hidden="false" customHeight="false" outlineLevel="0" collapsed="false">
      <c r="A2871" s="22" t="n">
        <f aca="false">+'PLANTILLA PEDIDOS'!$S$1</f>
        <v>45630</v>
      </c>
      <c r="B2871" s="1" t="str">
        <f aca="false">MID(+'PLANTILLA PEDIDOS'!O2875,1,4)</f>
        <v>7711</v>
      </c>
      <c r="C2871" s="1" t="str">
        <f aca="false">+'PLANTILLA PEDIDOS'!P2875</f>
        <v>DELGADO ORTIZ CARLOS ALFREDO</v>
      </c>
      <c r="D2871" s="1" t="str">
        <f aca="false">TEXT(+'PLANTILLA PEDIDOS'!Q2875,0)</f>
        <v>1000038040</v>
      </c>
      <c r="E2871" s="1" t="str">
        <f aca="false">TEXT(+'PLANTILLA PEDIDOS'!R2875,0)</f>
        <v>50640325</v>
      </c>
      <c r="F2871" s="1" t="str">
        <f aca="false">+'PLANTILLA PEDIDOS'!S2875</f>
        <v>EGU077</v>
      </c>
      <c r="G2871" s="1" t="str">
        <f aca="false">TEXT(+'PLANTILLA PEDIDOS'!T2875,0)</f>
        <v>814190468</v>
      </c>
      <c r="H2871" s="1" t="n">
        <f aca="false">+'PLANTILLA PEDIDOS'!U2875</f>
        <v>0</v>
      </c>
      <c r="I2871" s="1" t="str">
        <f aca="false">TEXT(+'PLANTILLA PEDIDOS'!V2875,0)</f>
        <v/>
      </c>
      <c r="J2871" s="1" t="str">
        <f aca="false">+'PLANTILLA PEDIDOS'!W2875</f>
        <v/>
      </c>
    </row>
    <row r="2872" customFormat="false" ht="13.8" hidden="false" customHeight="false" outlineLevel="0" collapsed="false">
      <c r="A2872" s="22" t="n">
        <f aca="false">+'PLANTILLA PEDIDOS'!$S$1</f>
        <v>45630</v>
      </c>
      <c r="B2872" s="1" t="str">
        <f aca="false">MID(+'PLANTILLA PEDIDOS'!O2876,1,4)</f>
        <v>7711</v>
      </c>
      <c r="C2872" s="1" t="str">
        <f aca="false">+'PLANTILLA PEDIDOS'!P2876</f>
        <v>DELGADO ORTIZ CARLOS ALFREDO</v>
      </c>
      <c r="D2872" s="1" t="str">
        <f aca="false">TEXT(+'PLANTILLA PEDIDOS'!Q2876,0)</f>
        <v>1000038040</v>
      </c>
      <c r="E2872" s="1" t="str">
        <f aca="false">TEXT(+'PLANTILLA PEDIDOS'!R2876,0)</f>
        <v>50640325</v>
      </c>
      <c r="F2872" s="1" t="str">
        <f aca="false">+'PLANTILLA PEDIDOS'!S2876</f>
        <v>EGU077</v>
      </c>
      <c r="G2872" s="1" t="str">
        <f aca="false">TEXT(+'PLANTILLA PEDIDOS'!T2876,0)</f>
        <v>814190468</v>
      </c>
      <c r="H2872" s="1" t="n">
        <f aca="false">+'PLANTILLA PEDIDOS'!U2876</f>
        <v>0</v>
      </c>
      <c r="I2872" s="1" t="str">
        <f aca="false">TEXT(+'PLANTILLA PEDIDOS'!V2876,0)</f>
        <v/>
      </c>
      <c r="J2872" s="1" t="str">
        <f aca="false">+'PLANTILLA PEDIDOS'!W2876</f>
        <v/>
      </c>
    </row>
    <row r="2873" customFormat="false" ht="13.8" hidden="false" customHeight="false" outlineLevel="0" collapsed="false">
      <c r="A2873" s="22" t="n">
        <f aca="false">+'PLANTILLA PEDIDOS'!$S$1</f>
        <v>45630</v>
      </c>
      <c r="B2873" s="1" t="str">
        <f aca="false">MID(+'PLANTILLA PEDIDOS'!O2877,1,4)</f>
        <v>7711</v>
      </c>
      <c r="C2873" s="1" t="str">
        <f aca="false">+'PLANTILLA PEDIDOS'!P2877</f>
        <v>DELGADO ORTIZ CARLOS ALFREDO</v>
      </c>
      <c r="D2873" s="1" t="str">
        <f aca="false">TEXT(+'PLANTILLA PEDIDOS'!Q2877,0)</f>
        <v>1000038040</v>
      </c>
      <c r="E2873" s="1" t="str">
        <f aca="false">TEXT(+'PLANTILLA PEDIDOS'!R2877,0)</f>
        <v>50640325</v>
      </c>
      <c r="F2873" s="1" t="str">
        <f aca="false">+'PLANTILLA PEDIDOS'!S2877</f>
        <v>EGU077</v>
      </c>
      <c r="G2873" s="1" t="str">
        <f aca="false">TEXT(+'PLANTILLA PEDIDOS'!T2877,0)</f>
        <v>814190468</v>
      </c>
      <c r="H2873" s="1" t="n">
        <f aca="false">+'PLANTILLA PEDIDOS'!U2877</f>
        <v>1</v>
      </c>
      <c r="I2873" s="1" t="str">
        <f aca="false">TEXT(+'PLANTILLA PEDIDOS'!V2877,0)</f>
        <v>15565</v>
      </c>
      <c r="J2873" s="1" t="n">
        <f aca="false">+'PLANTILLA PEDIDOS'!W2877</f>
        <v>1</v>
      </c>
    </row>
    <row r="2874" customFormat="false" ht="13.8" hidden="false" customHeight="false" outlineLevel="0" collapsed="false">
      <c r="A2874" s="22" t="n">
        <f aca="false">+'PLANTILLA PEDIDOS'!$S$1</f>
        <v>45630</v>
      </c>
      <c r="B2874" s="1" t="str">
        <f aca="false">MID(+'PLANTILLA PEDIDOS'!O2878,1,4)</f>
        <v>7711</v>
      </c>
      <c r="C2874" s="1" t="str">
        <f aca="false">+'PLANTILLA PEDIDOS'!P2878</f>
        <v>DELGADO ORTIZ CARLOS ALFREDO</v>
      </c>
      <c r="D2874" s="1" t="str">
        <f aca="false">TEXT(+'PLANTILLA PEDIDOS'!Q2878,0)</f>
        <v>1000038040</v>
      </c>
      <c r="E2874" s="1" t="str">
        <f aca="false">TEXT(+'PLANTILLA PEDIDOS'!R2878,0)</f>
        <v>50640325</v>
      </c>
      <c r="F2874" s="1" t="str">
        <f aca="false">+'PLANTILLA PEDIDOS'!S2878</f>
        <v>EGU077</v>
      </c>
      <c r="G2874" s="1" t="str">
        <f aca="false">TEXT(+'PLANTILLA PEDIDOS'!T2878,0)</f>
        <v>814190468</v>
      </c>
      <c r="H2874" s="1" t="n">
        <f aca="false">+'PLANTILLA PEDIDOS'!U2878</f>
        <v>1</v>
      </c>
      <c r="I2874" s="1" t="str">
        <f aca="false">TEXT(+'PLANTILLA PEDIDOS'!V2878,0)</f>
        <v>15592</v>
      </c>
      <c r="J2874" s="1" t="n">
        <f aca="false">+'PLANTILLA PEDIDOS'!W2878</f>
        <v>2</v>
      </c>
    </row>
    <row r="2875" customFormat="false" ht="13.8" hidden="false" customHeight="false" outlineLevel="0" collapsed="false">
      <c r="A2875" s="22" t="n">
        <f aca="false">+'PLANTILLA PEDIDOS'!$S$1</f>
        <v>45630</v>
      </c>
      <c r="B2875" s="1" t="str">
        <f aca="false">MID(+'PLANTILLA PEDIDOS'!O2879,1,4)</f>
        <v>7711</v>
      </c>
      <c r="C2875" s="1" t="str">
        <f aca="false">+'PLANTILLA PEDIDOS'!P2879</f>
        <v>DELGADO ORTIZ CARLOS ALFREDO</v>
      </c>
      <c r="D2875" s="1" t="str">
        <f aca="false">TEXT(+'PLANTILLA PEDIDOS'!Q2879,0)</f>
        <v>1000038040</v>
      </c>
      <c r="E2875" s="1" t="str">
        <f aca="false">TEXT(+'PLANTILLA PEDIDOS'!R2879,0)</f>
        <v>50640325</v>
      </c>
      <c r="F2875" s="1" t="str">
        <f aca="false">+'PLANTILLA PEDIDOS'!S2879</f>
        <v>EGU077</v>
      </c>
      <c r="G2875" s="1" t="str">
        <f aca="false">TEXT(+'PLANTILLA PEDIDOS'!T2879,0)</f>
        <v>814190468</v>
      </c>
      <c r="H2875" s="1" t="n">
        <f aca="false">+'PLANTILLA PEDIDOS'!U2879</f>
        <v>1</v>
      </c>
      <c r="I2875" s="1" t="str">
        <f aca="false">TEXT(+'PLANTILLA PEDIDOS'!V2879,0)</f>
        <v>16157</v>
      </c>
      <c r="J2875" s="1" t="n">
        <f aca="false">+'PLANTILLA PEDIDOS'!W2879</f>
        <v>4</v>
      </c>
    </row>
    <row r="2876" customFormat="false" ht="13.8" hidden="false" customHeight="false" outlineLevel="0" collapsed="false">
      <c r="A2876" s="22" t="n">
        <f aca="false">+'PLANTILLA PEDIDOS'!$S$1</f>
        <v>45630</v>
      </c>
      <c r="B2876" s="1" t="str">
        <f aca="false">MID(+'PLANTILLA PEDIDOS'!O2880,1,4)</f>
        <v>7711</v>
      </c>
      <c r="C2876" s="1" t="str">
        <f aca="false">+'PLANTILLA PEDIDOS'!P2880</f>
        <v>DELGADO ORTIZ CARLOS ALFREDO</v>
      </c>
      <c r="D2876" s="1" t="str">
        <f aca="false">TEXT(+'PLANTILLA PEDIDOS'!Q2880,0)</f>
        <v>1000038040</v>
      </c>
      <c r="E2876" s="1" t="str">
        <f aca="false">TEXT(+'PLANTILLA PEDIDOS'!R2880,0)</f>
        <v>50640325</v>
      </c>
      <c r="F2876" s="1" t="str">
        <f aca="false">+'PLANTILLA PEDIDOS'!S2880</f>
        <v>EGU077</v>
      </c>
      <c r="G2876" s="1" t="str">
        <f aca="false">TEXT(+'PLANTILLA PEDIDOS'!T2880,0)</f>
        <v>814190468</v>
      </c>
      <c r="H2876" s="1" t="n">
        <f aca="false">+'PLANTILLA PEDIDOS'!U2880</f>
        <v>1</v>
      </c>
      <c r="I2876" s="1" t="str">
        <f aca="false">TEXT(+'PLANTILLA PEDIDOS'!V2880,0)</f>
        <v>16678</v>
      </c>
      <c r="J2876" s="1" t="n">
        <f aca="false">+'PLANTILLA PEDIDOS'!W2880</f>
        <v>3</v>
      </c>
    </row>
    <row r="2877" customFormat="false" ht="13.8" hidden="false" customHeight="false" outlineLevel="0" collapsed="false">
      <c r="A2877" s="22" t="n">
        <f aca="false">+'PLANTILLA PEDIDOS'!$S$1</f>
        <v>45630</v>
      </c>
      <c r="B2877" s="1" t="str">
        <f aca="false">MID(+'PLANTILLA PEDIDOS'!O2881,1,4)</f>
        <v>7711</v>
      </c>
      <c r="C2877" s="1" t="str">
        <f aca="false">+'PLANTILLA PEDIDOS'!P2881</f>
        <v>DELGADO ORTIZ CARLOS ALFREDO</v>
      </c>
      <c r="D2877" s="1" t="str">
        <f aca="false">TEXT(+'PLANTILLA PEDIDOS'!Q2881,0)</f>
        <v>1000038040</v>
      </c>
      <c r="E2877" s="1" t="str">
        <f aca="false">TEXT(+'PLANTILLA PEDIDOS'!R2881,0)</f>
        <v>50640325</v>
      </c>
      <c r="F2877" s="1" t="str">
        <f aca="false">+'PLANTILLA PEDIDOS'!S2881</f>
        <v>EGU077</v>
      </c>
      <c r="G2877" s="1" t="str">
        <f aca="false">TEXT(+'PLANTILLA PEDIDOS'!T2881,0)</f>
        <v>814190468</v>
      </c>
      <c r="H2877" s="1" t="n">
        <f aca="false">+'PLANTILLA PEDIDOS'!U2881</f>
        <v>1</v>
      </c>
      <c r="I2877" s="1" t="str">
        <f aca="false">TEXT(+'PLANTILLA PEDIDOS'!V2881,0)</f>
        <v>17350</v>
      </c>
      <c r="J2877" s="1" t="n">
        <f aca="false">+'PLANTILLA PEDIDOS'!W2881</f>
        <v>3</v>
      </c>
    </row>
    <row r="2878" customFormat="false" ht="13.8" hidden="false" customHeight="false" outlineLevel="0" collapsed="false">
      <c r="A2878" s="22" t="n">
        <f aca="false">+'PLANTILLA PEDIDOS'!$S$1</f>
        <v>45630</v>
      </c>
      <c r="B2878" s="1" t="str">
        <f aca="false">MID(+'PLANTILLA PEDIDOS'!O2882,1,4)</f>
        <v>7711</v>
      </c>
      <c r="C2878" s="1" t="str">
        <f aca="false">+'PLANTILLA PEDIDOS'!P2882</f>
        <v>DELGADO ORTIZ CARLOS ALFREDO</v>
      </c>
      <c r="D2878" s="1" t="str">
        <f aca="false">TEXT(+'PLANTILLA PEDIDOS'!Q2882,0)</f>
        <v>1000038040</v>
      </c>
      <c r="E2878" s="1" t="str">
        <f aca="false">TEXT(+'PLANTILLA PEDIDOS'!R2882,0)</f>
        <v>50640325</v>
      </c>
      <c r="F2878" s="1" t="str">
        <f aca="false">+'PLANTILLA PEDIDOS'!S2882</f>
        <v>EGU077</v>
      </c>
      <c r="G2878" s="1" t="str">
        <f aca="false">TEXT(+'PLANTILLA PEDIDOS'!T2882,0)</f>
        <v>814190468</v>
      </c>
      <c r="H2878" s="1" t="n">
        <f aca="false">+'PLANTILLA PEDIDOS'!U2882</f>
        <v>0</v>
      </c>
      <c r="I2878" s="1" t="str">
        <f aca="false">TEXT(+'PLANTILLA PEDIDOS'!V2882,0)</f>
        <v/>
      </c>
      <c r="J2878" s="1" t="str">
        <f aca="false">+'PLANTILLA PEDIDOS'!W2882</f>
        <v/>
      </c>
    </row>
    <row r="2879" customFormat="false" ht="13.8" hidden="false" customHeight="false" outlineLevel="0" collapsed="false">
      <c r="A2879" s="22" t="n">
        <f aca="false">+'PLANTILLA PEDIDOS'!$S$1</f>
        <v>45630</v>
      </c>
      <c r="B2879" s="1" t="str">
        <f aca="false">MID(+'PLANTILLA PEDIDOS'!O2883,1,4)</f>
        <v>7711</v>
      </c>
      <c r="C2879" s="1" t="str">
        <f aca="false">+'PLANTILLA PEDIDOS'!P2883</f>
        <v>DELGADO ORTIZ CARLOS ALFREDO</v>
      </c>
      <c r="D2879" s="1" t="str">
        <f aca="false">TEXT(+'PLANTILLA PEDIDOS'!Q2883,0)</f>
        <v>1000038040</v>
      </c>
      <c r="E2879" s="1" t="str">
        <f aca="false">TEXT(+'PLANTILLA PEDIDOS'!R2883,0)</f>
        <v>50640325</v>
      </c>
      <c r="F2879" s="1" t="str">
        <f aca="false">+'PLANTILLA PEDIDOS'!S2883</f>
        <v>EGU077</v>
      </c>
      <c r="G2879" s="1" t="str">
        <f aca="false">TEXT(+'PLANTILLA PEDIDOS'!T2883,0)</f>
        <v>814190468</v>
      </c>
      <c r="H2879" s="1" t="n">
        <f aca="false">+'PLANTILLA PEDIDOS'!U2883</f>
        <v>0</v>
      </c>
      <c r="I2879" s="1" t="str">
        <f aca="false">TEXT(+'PLANTILLA PEDIDOS'!V2883,0)</f>
        <v/>
      </c>
      <c r="J2879" s="1" t="str">
        <f aca="false">+'PLANTILLA PEDIDOS'!W2883</f>
        <v/>
      </c>
    </row>
    <row r="2880" customFormat="false" ht="13.8" hidden="false" customHeight="false" outlineLevel="0" collapsed="false">
      <c r="A2880" s="22" t="n">
        <f aca="false">+'PLANTILLA PEDIDOS'!$S$1</f>
        <v>45630</v>
      </c>
      <c r="B2880" s="1" t="str">
        <f aca="false">MID(+'PLANTILLA PEDIDOS'!O2884,1,4)</f>
        <v>7711</v>
      </c>
      <c r="C2880" s="1" t="str">
        <f aca="false">+'PLANTILLA PEDIDOS'!P2884</f>
        <v>DELGADO ORTIZ CARLOS ALFREDO</v>
      </c>
      <c r="D2880" s="1" t="str">
        <f aca="false">TEXT(+'PLANTILLA PEDIDOS'!Q2884,0)</f>
        <v>1000038040</v>
      </c>
      <c r="E2880" s="1" t="str">
        <f aca="false">TEXT(+'PLANTILLA PEDIDOS'!R2884,0)</f>
        <v>50640325</v>
      </c>
      <c r="F2880" s="1" t="str">
        <f aca="false">+'PLANTILLA PEDIDOS'!S2884</f>
        <v>EGU077</v>
      </c>
      <c r="G2880" s="1" t="str">
        <f aca="false">TEXT(+'PLANTILLA PEDIDOS'!T2884,0)</f>
        <v>814190468</v>
      </c>
      <c r="H2880" s="1" t="n">
        <f aca="false">+'PLANTILLA PEDIDOS'!U2884</f>
        <v>0</v>
      </c>
      <c r="I2880" s="1" t="str">
        <f aca="false">TEXT(+'PLANTILLA PEDIDOS'!V2884,0)</f>
        <v/>
      </c>
      <c r="J2880" s="1" t="str">
        <f aca="false">+'PLANTILLA PEDIDOS'!W2884</f>
        <v/>
      </c>
    </row>
    <row r="2881" customFormat="false" ht="13.8" hidden="false" customHeight="false" outlineLevel="0" collapsed="false">
      <c r="A2881" s="22" t="n">
        <f aca="false">+'PLANTILLA PEDIDOS'!$S$1</f>
        <v>45630</v>
      </c>
      <c r="B2881" s="1" t="str">
        <f aca="false">MID(+'PLANTILLA PEDIDOS'!O2885,1,4)</f>
        <v>7711</v>
      </c>
      <c r="C2881" s="1" t="str">
        <f aca="false">+'PLANTILLA PEDIDOS'!P2885</f>
        <v>DELGADO ORTIZ CARLOS ALFREDO</v>
      </c>
      <c r="D2881" s="1" t="str">
        <f aca="false">TEXT(+'PLANTILLA PEDIDOS'!Q2885,0)</f>
        <v>1000038040</v>
      </c>
      <c r="E2881" s="1" t="str">
        <f aca="false">TEXT(+'PLANTILLA PEDIDOS'!R2885,0)</f>
        <v>50640325</v>
      </c>
      <c r="F2881" s="1" t="str">
        <f aca="false">+'PLANTILLA PEDIDOS'!S2885</f>
        <v>EGU077</v>
      </c>
      <c r="G2881" s="1" t="str">
        <f aca="false">TEXT(+'PLANTILLA PEDIDOS'!T2885,0)</f>
        <v>814190468</v>
      </c>
      <c r="H2881" s="1" t="n">
        <f aca="false">+'PLANTILLA PEDIDOS'!U2885</f>
        <v>0</v>
      </c>
      <c r="I2881" s="1" t="str">
        <f aca="false">TEXT(+'PLANTILLA PEDIDOS'!V2885,0)</f>
        <v/>
      </c>
      <c r="J2881" s="1" t="str">
        <f aca="false">+'PLANTILLA PEDIDOS'!W2885</f>
        <v/>
      </c>
    </row>
    <row r="2882" customFormat="false" ht="13.8" hidden="false" customHeight="false" outlineLevel="0" collapsed="false">
      <c r="A2882" s="22" t="n">
        <f aca="false">+'PLANTILLA PEDIDOS'!$S$1</f>
        <v>45630</v>
      </c>
      <c r="B2882" s="1" t="str">
        <f aca="false">MID(+'PLANTILLA PEDIDOS'!O2886,1,4)</f>
        <v>7711</v>
      </c>
      <c r="C2882" s="1" t="str">
        <f aca="false">+'PLANTILLA PEDIDOS'!P2886</f>
        <v>DELGADO ORTIZ CARLOS ALFREDO</v>
      </c>
      <c r="D2882" s="1" t="str">
        <f aca="false">TEXT(+'PLANTILLA PEDIDOS'!Q2886,0)</f>
        <v>1000038040</v>
      </c>
      <c r="E2882" s="1" t="str">
        <f aca="false">TEXT(+'PLANTILLA PEDIDOS'!R2886,0)</f>
        <v>50640325</v>
      </c>
      <c r="F2882" s="1" t="str">
        <f aca="false">+'PLANTILLA PEDIDOS'!S2886</f>
        <v>EGU077</v>
      </c>
      <c r="G2882" s="1" t="str">
        <f aca="false">TEXT(+'PLANTILLA PEDIDOS'!T2886,0)</f>
        <v>814190468</v>
      </c>
      <c r="H2882" s="1" t="n">
        <f aca="false">+'PLANTILLA PEDIDOS'!U2886</f>
        <v>0</v>
      </c>
      <c r="I2882" s="1" t="str">
        <f aca="false">TEXT(+'PLANTILLA PEDIDOS'!V2886,0)</f>
        <v/>
      </c>
      <c r="J2882" s="1" t="str">
        <f aca="false">+'PLANTILLA PEDIDOS'!W2886</f>
        <v/>
      </c>
    </row>
    <row r="2883" customFormat="false" ht="13.8" hidden="false" customHeight="false" outlineLevel="0" collapsed="false">
      <c r="A2883" s="22" t="n">
        <f aca="false">+'PLANTILLA PEDIDOS'!$S$1</f>
        <v>45630</v>
      </c>
      <c r="B2883" s="1" t="str">
        <f aca="false">MID(+'PLANTILLA PEDIDOS'!O2887,1,4)</f>
        <v>7711</v>
      </c>
      <c r="C2883" s="1" t="str">
        <f aca="false">+'PLANTILLA PEDIDOS'!P2887</f>
        <v>DELGADO ORTIZ CARLOS ALFREDO</v>
      </c>
      <c r="D2883" s="1" t="str">
        <f aca="false">TEXT(+'PLANTILLA PEDIDOS'!Q2887,0)</f>
        <v>1000038040</v>
      </c>
      <c r="E2883" s="1" t="str">
        <f aca="false">TEXT(+'PLANTILLA PEDIDOS'!R2887,0)</f>
        <v>50640325</v>
      </c>
      <c r="F2883" s="1" t="str">
        <f aca="false">+'PLANTILLA PEDIDOS'!S2887</f>
        <v>EGU077</v>
      </c>
      <c r="G2883" s="1" t="str">
        <f aca="false">TEXT(+'PLANTILLA PEDIDOS'!T2887,0)</f>
        <v>814190468</v>
      </c>
      <c r="H2883" s="1" t="n">
        <f aca="false">+'PLANTILLA PEDIDOS'!U2887</f>
        <v>0</v>
      </c>
      <c r="I2883" s="1" t="str">
        <f aca="false">TEXT(+'PLANTILLA PEDIDOS'!V2887,0)</f>
        <v/>
      </c>
      <c r="J2883" s="1" t="str">
        <f aca="false">+'PLANTILLA PEDIDOS'!W2887</f>
        <v/>
      </c>
    </row>
    <row r="2884" customFormat="false" ht="13.8" hidden="false" customHeight="false" outlineLevel="0" collapsed="false">
      <c r="A2884" s="22" t="n">
        <f aca="false">+'PLANTILLA PEDIDOS'!$S$1</f>
        <v>45630</v>
      </c>
      <c r="B2884" s="1" t="str">
        <f aca="false">MID(+'PLANTILLA PEDIDOS'!O2888,1,4)</f>
        <v>7711</v>
      </c>
      <c r="C2884" s="1" t="str">
        <f aca="false">+'PLANTILLA PEDIDOS'!P2888</f>
        <v>DELGADO ORTIZ CARLOS ALFREDO</v>
      </c>
      <c r="D2884" s="1" t="str">
        <f aca="false">TEXT(+'PLANTILLA PEDIDOS'!Q2888,0)</f>
        <v>1000038040</v>
      </c>
      <c r="E2884" s="1" t="str">
        <f aca="false">TEXT(+'PLANTILLA PEDIDOS'!R2888,0)</f>
        <v>50640325</v>
      </c>
      <c r="F2884" s="1" t="str">
        <f aca="false">+'PLANTILLA PEDIDOS'!S2888</f>
        <v>EGU077</v>
      </c>
      <c r="G2884" s="1" t="str">
        <f aca="false">TEXT(+'PLANTILLA PEDIDOS'!T2888,0)</f>
        <v>814190468</v>
      </c>
      <c r="H2884" s="1" t="n">
        <f aca="false">+'PLANTILLA PEDIDOS'!U2888</f>
        <v>0</v>
      </c>
      <c r="I2884" s="1" t="str">
        <f aca="false">TEXT(+'PLANTILLA PEDIDOS'!V2888,0)</f>
        <v/>
      </c>
      <c r="J2884" s="1" t="str">
        <f aca="false">+'PLANTILLA PEDIDOS'!W2888</f>
        <v/>
      </c>
    </row>
    <row r="2885" customFormat="false" ht="13.8" hidden="false" customHeight="false" outlineLevel="0" collapsed="false">
      <c r="A2885" s="22" t="n">
        <f aca="false">+'PLANTILLA PEDIDOS'!$S$1</f>
        <v>45630</v>
      </c>
      <c r="B2885" s="1" t="str">
        <f aca="false">MID(+'PLANTILLA PEDIDOS'!O2889,1,4)</f>
        <v>7711</v>
      </c>
      <c r="C2885" s="1" t="str">
        <f aca="false">+'PLANTILLA PEDIDOS'!P2889</f>
        <v>DELGADO ORTIZ CARLOS ALFREDO</v>
      </c>
      <c r="D2885" s="1" t="str">
        <f aca="false">TEXT(+'PLANTILLA PEDIDOS'!Q2889,0)</f>
        <v>1000038040</v>
      </c>
      <c r="E2885" s="1" t="str">
        <f aca="false">TEXT(+'PLANTILLA PEDIDOS'!R2889,0)</f>
        <v>50640325</v>
      </c>
      <c r="F2885" s="1" t="str">
        <f aca="false">+'PLANTILLA PEDIDOS'!S2889</f>
        <v>EGU077</v>
      </c>
      <c r="G2885" s="1" t="str">
        <f aca="false">TEXT(+'PLANTILLA PEDIDOS'!T2889,0)</f>
        <v>814190468</v>
      </c>
      <c r="H2885" s="1" t="n">
        <f aca="false">+'PLANTILLA PEDIDOS'!U2889</f>
        <v>0</v>
      </c>
      <c r="I2885" s="1" t="str">
        <f aca="false">TEXT(+'PLANTILLA PEDIDOS'!V2889,0)</f>
        <v/>
      </c>
      <c r="J2885" s="1" t="str">
        <f aca="false">+'PLANTILLA PEDIDOS'!W2889</f>
        <v/>
      </c>
    </row>
    <row r="2886" customFormat="false" ht="13.8" hidden="false" customHeight="false" outlineLevel="0" collapsed="false">
      <c r="A2886" s="22" t="n">
        <f aca="false">+'PLANTILLA PEDIDOS'!$S$1</f>
        <v>45630</v>
      </c>
      <c r="B2886" s="1" t="str">
        <f aca="false">MID(+'PLANTILLA PEDIDOS'!O2890,1,4)</f>
        <v>7711</v>
      </c>
      <c r="C2886" s="1" t="str">
        <f aca="false">+'PLANTILLA PEDIDOS'!P2890</f>
        <v>DELGADO ORTIZ CARLOS ALFREDO</v>
      </c>
      <c r="D2886" s="1" t="str">
        <f aca="false">TEXT(+'PLANTILLA PEDIDOS'!Q2890,0)</f>
        <v>1000038040</v>
      </c>
      <c r="E2886" s="1" t="str">
        <f aca="false">TEXT(+'PLANTILLA PEDIDOS'!R2890,0)</f>
        <v>50640325</v>
      </c>
      <c r="F2886" s="1" t="str">
        <f aca="false">+'PLANTILLA PEDIDOS'!S2890</f>
        <v>EGU077</v>
      </c>
      <c r="G2886" s="1" t="str">
        <f aca="false">TEXT(+'PLANTILLA PEDIDOS'!T2890,0)</f>
        <v>814190468</v>
      </c>
      <c r="H2886" s="1" t="n">
        <f aca="false">+'PLANTILLA PEDIDOS'!U2890</f>
        <v>0</v>
      </c>
      <c r="I2886" s="1" t="str">
        <f aca="false">TEXT(+'PLANTILLA PEDIDOS'!V2890,0)</f>
        <v/>
      </c>
      <c r="J2886" s="1" t="str">
        <f aca="false">+'PLANTILLA PEDIDOS'!W2890</f>
        <v/>
      </c>
    </row>
    <row r="2887" customFormat="false" ht="13.8" hidden="false" customHeight="false" outlineLevel="0" collapsed="false">
      <c r="A2887" s="22" t="n">
        <f aca="false">+'PLANTILLA PEDIDOS'!$S$1</f>
        <v>45630</v>
      </c>
      <c r="B2887" s="1" t="str">
        <f aca="false">MID(+'PLANTILLA PEDIDOS'!O2891,1,4)</f>
        <v>7711</v>
      </c>
      <c r="C2887" s="1" t="str">
        <f aca="false">+'PLANTILLA PEDIDOS'!P2891</f>
        <v>DELGADO ORTIZ CARLOS ALFREDO</v>
      </c>
      <c r="D2887" s="1" t="str">
        <f aca="false">TEXT(+'PLANTILLA PEDIDOS'!Q2891,0)</f>
        <v>1000038040</v>
      </c>
      <c r="E2887" s="1" t="str">
        <f aca="false">TEXT(+'PLANTILLA PEDIDOS'!R2891,0)</f>
        <v>50640325</v>
      </c>
      <c r="F2887" s="1" t="str">
        <f aca="false">+'PLANTILLA PEDIDOS'!S2891</f>
        <v>EGU077</v>
      </c>
      <c r="G2887" s="1" t="str">
        <f aca="false">TEXT(+'PLANTILLA PEDIDOS'!T2891,0)</f>
        <v>814190468</v>
      </c>
      <c r="H2887" s="1" t="n">
        <f aca="false">+'PLANTILLA PEDIDOS'!U2891</f>
        <v>0</v>
      </c>
      <c r="I2887" s="1" t="str">
        <f aca="false">TEXT(+'PLANTILLA PEDIDOS'!V2891,0)</f>
        <v/>
      </c>
      <c r="J2887" s="1" t="str">
        <f aca="false">+'PLANTILLA PEDIDOS'!W2891</f>
        <v/>
      </c>
    </row>
    <row r="2888" customFormat="false" ht="13.8" hidden="false" customHeight="false" outlineLevel="0" collapsed="false">
      <c r="A2888" s="22" t="n">
        <f aca="false">+'PLANTILLA PEDIDOS'!$S$1</f>
        <v>45630</v>
      </c>
      <c r="B2888" s="1" t="str">
        <f aca="false">MID(+'PLANTILLA PEDIDOS'!O2892,1,4)</f>
        <v>7711</v>
      </c>
      <c r="C2888" s="1" t="str">
        <f aca="false">+'PLANTILLA PEDIDOS'!P2892</f>
        <v>DELGADO ORTIZ CARLOS ALFREDO</v>
      </c>
      <c r="D2888" s="1" t="str">
        <f aca="false">TEXT(+'PLANTILLA PEDIDOS'!Q2892,0)</f>
        <v>1000038040</v>
      </c>
      <c r="E2888" s="1" t="str">
        <f aca="false">TEXT(+'PLANTILLA PEDIDOS'!R2892,0)</f>
        <v>50640325</v>
      </c>
      <c r="F2888" s="1" t="str">
        <f aca="false">+'PLANTILLA PEDIDOS'!S2892</f>
        <v>EGU077</v>
      </c>
      <c r="G2888" s="1" t="str">
        <f aca="false">TEXT(+'PLANTILLA PEDIDOS'!T2892,0)</f>
        <v>814190468</v>
      </c>
      <c r="H2888" s="1" t="n">
        <f aca="false">+'PLANTILLA PEDIDOS'!U2892</f>
        <v>0</v>
      </c>
      <c r="I2888" s="1" t="str">
        <f aca="false">TEXT(+'PLANTILLA PEDIDOS'!V2892,0)</f>
        <v/>
      </c>
      <c r="J2888" s="1" t="str">
        <f aca="false">+'PLANTILLA PEDIDOS'!W2892</f>
        <v/>
      </c>
    </row>
    <row r="2889" customFormat="false" ht="13.8" hidden="false" customHeight="false" outlineLevel="0" collapsed="false">
      <c r="A2889" s="22" t="n">
        <f aca="false">+'PLANTILLA PEDIDOS'!$S$1</f>
        <v>45630</v>
      </c>
      <c r="B2889" s="1" t="str">
        <f aca="false">MID(+'PLANTILLA PEDIDOS'!O2893,1,4)</f>
        <v>7711</v>
      </c>
      <c r="C2889" s="1" t="str">
        <f aca="false">+'PLANTILLA PEDIDOS'!P2893</f>
        <v>DELGADO ORTIZ CARLOS ALFREDO</v>
      </c>
      <c r="D2889" s="1" t="str">
        <f aca="false">TEXT(+'PLANTILLA PEDIDOS'!Q2893,0)</f>
        <v>1000038040</v>
      </c>
      <c r="E2889" s="1" t="str">
        <f aca="false">TEXT(+'PLANTILLA PEDIDOS'!R2893,0)</f>
        <v>50640325</v>
      </c>
      <c r="F2889" s="1" t="str">
        <f aca="false">+'PLANTILLA PEDIDOS'!S2893</f>
        <v>EGU077</v>
      </c>
      <c r="G2889" s="1" t="str">
        <f aca="false">TEXT(+'PLANTILLA PEDIDOS'!T2893,0)</f>
        <v>814190468</v>
      </c>
      <c r="H2889" s="1" t="n">
        <f aca="false">+'PLANTILLA PEDIDOS'!U2893</f>
        <v>0</v>
      </c>
      <c r="I2889" s="1" t="str">
        <f aca="false">TEXT(+'PLANTILLA PEDIDOS'!V2893,0)</f>
        <v/>
      </c>
      <c r="J2889" s="1" t="str">
        <f aca="false">+'PLANTILLA PEDIDOS'!W2893</f>
        <v/>
      </c>
    </row>
    <row r="2890" customFormat="false" ht="13.8" hidden="false" customHeight="false" outlineLevel="0" collapsed="false">
      <c r="A2890" s="22" t="n">
        <f aca="false">+'PLANTILLA PEDIDOS'!$S$1</f>
        <v>45630</v>
      </c>
      <c r="B2890" s="1" t="str">
        <f aca="false">MID(+'PLANTILLA PEDIDOS'!O2894,1,4)</f>
        <v>7711</v>
      </c>
      <c r="C2890" s="1" t="str">
        <f aca="false">+'PLANTILLA PEDIDOS'!P2894</f>
        <v>DELGADO ORTIZ CARLOS ALFREDO</v>
      </c>
      <c r="D2890" s="1" t="str">
        <f aca="false">TEXT(+'PLANTILLA PEDIDOS'!Q2894,0)</f>
        <v>1000038040</v>
      </c>
      <c r="E2890" s="1" t="str">
        <f aca="false">TEXT(+'PLANTILLA PEDIDOS'!R2894,0)</f>
        <v>50640325</v>
      </c>
      <c r="F2890" s="1" t="str">
        <f aca="false">+'PLANTILLA PEDIDOS'!S2894</f>
        <v>EGU077</v>
      </c>
      <c r="G2890" s="1" t="str">
        <f aca="false">TEXT(+'PLANTILLA PEDIDOS'!T2894,0)</f>
        <v>814190468</v>
      </c>
      <c r="H2890" s="1" t="n">
        <f aca="false">+'PLANTILLA PEDIDOS'!U2894</f>
        <v>0</v>
      </c>
      <c r="I2890" s="1" t="str">
        <f aca="false">TEXT(+'PLANTILLA PEDIDOS'!V2894,0)</f>
        <v/>
      </c>
      <c r="J2890" s="1" t="str">
        <f aca="false">+'PLANTILLA PEDIDOS'!W2894</f>
        <v/>
      </c>
    </row>
    <row r="2891" customFormat="false" ht="13.8" hidden="false" customHeight="false" outlineLevel="0" collapsed="false">
      <c r="A2891" s="22" t="n">
        <f aca="false">+'PLANTILLA PEDIDOS'!$S$1</f>
        <v>45630</v>
      </c>
      <c r="B2891" s="1" t="str">
        <f aca="false">MID(+'PLANTILLA PEDIDOS'!O2895,1,4)</f>
        <v>7711</v>
      </c>
      <c r="C2891" s="1" t="str">
        <f aca="false">+'PLANTILLA PEDIDOS'!P2895</f>
        <v>DELGADO ORTIZ CARLOS ALFREDO</v>
      </c>
      <c r="D2891" s="1" t="str">
        <f aca="false">TEXT(+'PLANTILLA PEDIDOS'!Q2895,0)</f>
        <v>1000038040</v>
      </c>
      <c r="E2891" s="1" t="str">
        <f aca="false">TEXT(+'PLANTILLA PEDIDOS'!R2895,0)</f>
        <v>50640325</v>
      </c>
      <c r="F2891" s="1" t="str">
        <f aca="false">+'PLANTILLA PEDIDOS'!S2895</f>
        <v>EGU077</v>
      </c>
      <c r="G2891" s="1" t="str">
        <f aca="false">TEXT(+'PLANTILLA PEDIDOS'!T2895,0)</f>
        <v>814190468</v>
      </c>
      <c r="H2891" s="1" t="n">
        <f aca="false">+'PLANTILLA PEDIDOS'!U2895</f>
        <v>0</v>
      </c>
      <c r="I2891" s="1" t="str">
        <f aca="false">TEXT(+'PLANTILLA PEDIDOS'!V2895,0)</f>
        <v/>
      </c>
      <c r="J2891" s="1" t="str">
        <f aca="false">+'PLANTILLA PEDIDOS'!W2895</f>
        <v/>
      </c>
    </row>
    <row r="2892" customFormat="false" ht="13.8" hidden="false" customHeight="false" outlineLevel="0" collapsed="false">
      <c r="A2892" s="22" t="n">
        <f aca="false">+'PLANTILLA PEDIDOS'!$S$1</f>
        <v>45630</v>
      </c>
      <c r="B2892" s="1" t="str">
        <f aca="false">MID(+'PLANTILLA PEDIDOS'!O2896,1,4)</f>
        <v>7711</v>
      </c>
      <c r="C2892" s="1" t="str">
        <f aca="false">+'PLANTILLA PEDIDOS'!P2896</f>
        <v>DELGADO ORTIZ CARLOS ALFREDO</v>
      </c>
      <c r="D2892" s="1" t="str">
        <f aca="false">TEXT(+'PLANTILLA PEDIDOS'!Q2896,0)</f>
        <v>1000038040</v>
      </c>
      <c r="E2892" s="1" t="str">
        <f aca="false">TEXT(+'PLANTILLA PEDIDOS'!R2896,0)</f>
        <v>50640325</v>
      </c>
      <c r="F2892" s="1" t="str">
        <f aca="false">+'PLANTILLA PEDIDOS'!S2896</f>
        <v>EGU077</v>
      </c>
      <c r="G2892" s="1" t="str">
        <f aca="false">TEXT(+'PLANTILLA PEDIDOS'!T2896,0)</f>
        <v>814190468</v>
      </c>
      <c r="H2892" s="1" t="n">
        <f aca="false">+'PLANTILLA PEDIDOS'!U2896</f>
        <v>0</v>
      </c>
      <c r="I2892" s="1" t="str">
        <f aca="false">TEXT(+'PLANTILLA PEDIDOS'!V2896,0)</f>
        <v/>
      </c>
      <c r="J2892" s="1" t="str">
        <f aca="false">+'PLANTILLA PEDIDOS'!W2896</f>
        <v/>
      </c>
    </row>
    <row r="2893" customFormat="false" ht="13.8" hidden="false" customHeight="false" outlineLevel="0" collapsed="false">
      <c r="A2893" s="22" t="n">
        <f aca="false">+'PLANTILLA PEDIDOS'!$S$1</f>
        <v>45630</v>
      </c>
      <c r="B2893" s="1" t="str">
        <f aca="false">MID(+'PLANTILLA PEDIDOS'!O2897,1,4)</f>
        <v>7711</v>
      </c>
      <c r="C2893" s="1" t="str">
        <f aca="false">+'PLANTILLA PEDIDOS'!P2897</f>
        <v>DELGADO ORTIZ CARLOS ALFREDO</v>
      </c>
      <c r="D2893" s="1" t="str">
        <f aca="false">TEXT(+'PLANTILLA PEDIDOS'!Q2897,0)</f>
        <v>1000038040</v>
      </c>
      <c r="E2893" s="1" t="str">
        <f aca="false">TEXT(+'PLANTILLA PEDIDOS'!R2897,0)</f>
        <v>50640325</v>
      </c>
      <c r="F2893" s="1" t="str">
        <f aca="false">+'PLANTILLA PEDIDOS'!S2897</f>
        <v>EGU077</v>
      </c>
      <c r="G2893" s="1" t="str">
        <f aca="false">TEXT(+'PLANTILLA PEDIDOS'!T2897,0)</f>
        <v>814190468</v>
      </c>
      <c r="H2893" s="1" t="n">
        <f aca="false">+'PLANTILLA PEDIDOS'!U2897</f>
        <v>0</v>
      </c>
      <c r="I2893" s="1" t="str">
        <f aca="false">TEXT(+'PLANTILLA PEDIDOS'!V2897,0)</f>
        <v/>
      </c>
      <c r="J2893" s="1" t="str">
        <f aca="false">+'PLANTILLA PEDIDOS'!W2897</f>
        <v/>
      </c>
    </row>
    <row r="2894" customFormat="false" ht="13.8" hidden="false" customHeight="false" outlineLevel="0" collapsed="false">
      <c r="A2894" s="22" t="n">
        <f aca="false">+'PLANTILLA PEDIDOS'!$S$1</f>
        <v>45630</v>
      </c>
      <c r="B2894" s="1" t="str">
        <f aca="false">MID(+'PLANTILLA PEDIDOS'!O2898,1,4)</f>
        <v>7711</v>
      </c>
      <c r="C2894" s="1" t="str">
        <f aca="false">+'PLANTILLA PEDIDOS'!P2898</f>
        <v>DELGADO ORTIZ CARLOS ALFREDO</v>
      </c>
      <c r="D2894" s="1" t="str">
        <f aca="false">TEXT(+'PLANTILLA PEDIDOS'!Q2898,0)</f>
        <v>1000038040</v>
      </c>
      <c r="E2894" s="1" t="str">
        <f aca="false">TEXT(+'PLANTILLA PEDIDOS'!R2898,0)</f>
        <v>50640325</v>
      </c>
      <c r="F2894" s="1" t="str">
        <f aca="false">+'PLANTILLA PEDIDOS'!S2898</f>
        <v>EGU077</v>
      </c>
      <c r="G2894" s="1" t="str">
        <f aca="false">TEXT(+'PLANTILLA PEDIDOS'!T2898,0)</f>
        <v>814190468</v>
      </c>
      <c r="H2894" s="1" t="n">
        <f aca="false">+'PLANTILLA PEDIDOS'!U2898</f>
        <v>0</v>
      </c>
      <c r="I2894" s="1" t="str">
        <f aca="false">TEXT(+'PLANTILLA PEDIDOS'!V2898,0)</f>
        <v/>
      </c>
      <c r="J2894" s="1" t="str">
        <f aca="false">+'PLANTILLA PEDIDOS'!W2898</f>
        <v/>
      </c>
    </row>
    <row r="2895" customFormat="false" ht="13.8" hidden="false" customHeight="false" outlineLevel="0" collapsed="false">
      <c r="A2895" s="22" t="n">
        <f aca="false">+'PLANTILLA PEDIDOS'!$S$1</f>
        <v>45630</v>
      </c>
      <c r="B2895" s="1" t="str">
        <f aca="false">MID(+'PLANTILLA PEDIDOS'!O2899,1,4)</f>
        <v>7711</v>
      </c>
      <c r="C2895" s="1" t="str">
        <f aca="false">+'PLANTILLA PEDIDOS'!P2899</f>
        <v>DELGADO ORTIZ CARLOS ALFREDO</v>
      </c>
      <c r="D2895" s="1" t="str">
        <f aca="false">TEXT(+'PLANTILLA PEDIDOS'!Q2899,0)</f>
        <v>1000038040</v>
      </c>
      <c r="E2895" s="1" t="str">
        <f aca="false">TEXT(+'PLANTILLA PEDIDOS'!R2899,0)</f>
        <v>50640325</v>
      </c>
      <c r="F2895" s="1" t="str">
        <f aca="false">+'PLANTILLA PEDIDOS'!S2899</f>
        <v>EGU077</v>
      </c>
      <c r="G2895" s="1" t="str">
        <f aca="false">TEXT(+'PLANTILLA PEDIDOS'!T2899,0)</f>
        <v>814190468</v>
      </c>
      <c r="H2895" s="1" t="n">
        <f aca="false">+'PLANTILLA PEDIDOS'!U2899</f>
        <v>0</v>
      </c>
      <c r="I2895" s="1" t="str">
        <f aca="false">TEXT(+'PLANTILLA PEDIDOS'!V2899,0)</f>
        <v/>
      </c>
      <c r="J2895" s="1" t="str">
        <f aca="false">+'PLANTILLA PEDIDOS'!W2899</f>
        <v/>
      </c>
    </row>
    <row r="2896" customFormat="false" ht="13.8" hidden="false" customHeight="false" outlineLevel="0" collapsed="false">
      <c r="A2896" s="22" t="n">
        <f aca="false">+'PLANTILLA PEDIDOS'!$S$1</f>
        <v>45630</v>
      </c>
      <c r="B2896" s="1" t="str">
        <f aca="false">MID(+'PLANTILLA PEDIDOS'!O2900,1,4)</f>
        <v>7711</v>
      </c>
      <c r="C2896" s="1" t="str">
        <f aca="false">+'PLANTILLA PEDIDOS'!P2900</f>
        <v>DELGADO ORTIZ CARLOS ALFREDO</v>
      </c>
      <c r="D2896" s="1" t="str">
        <f aca="false">TEXT(+'PLANTILLA PEDIDOS'!Q2900,0)</f>
        <v>1000038040</v>
      </c>
      <c r="E2896" s="1" t="str">
        <f aca="false">TEXT(+'PLANTILLA PEDIDOS'!R2900,0)</f>
        <v>50640325</v>
      </c>
      <c r="F2896" s="1" t="str">
        <f aca="false">+'PLANTILLA PEDIDOS'!S2900</f>
        <v>EGU077</v>
      </c>
      <c r="G2896" s="1" t="str">
        <f aca="false">TEXT(+'PLANTILLA PEDIDOS'!T2900,0)</f>
        <v>814190468</v>
      </c>
      <c r="H2896" s="1" t="n">
        <f aca="false">+'PLANTILLA PEDIDOS'!U2900</f>
        <v>0</v>
      </c>
      <c r="I2896" s="1" t="str">
        <f aca="false">TEXT(+'PLANTILLA PEDIDOS'!V2900,0)</f>
        <v/>
      </c>
      <c r="J2896" s="1" t="str">
        <f aca="false">+'PLANTILLA PEDIDOS'!W2900</f>
        <v/>
      </c>
    </row>
    <row r="2897" customFormat="false" ht="13.8" hidden="false" customHeight="false" outlineLevel="0" collapsed="false">
      <c r="A2897" s="22" t="n">
        <f aca="false">+'PLANTILLA PEDIDOS'!$S$1</f>
        <v>45630</v>
      </c>
      <c r="B2897" s="1" t="str">
        <f aca="false">MID(+'PLANTILLA PEDIDOS'!O2901,1,4)</f>
        <v>7711</v>
      </c>
      <c r="C2897" s="1" t="str">
        <f aca="false">+'PLANTILLA PEDIDOS'!P2901</f>
        <v>DELGADO ORTIZ CARLOS ALFREDO</v>
      </c>
      <c r="D2897" s="1" t="str">
        <f aca="false">TEXT(+'PLANTILLA PEDIDOS'!Q2901,0)</f>
        <v>1000038040</v>
      </c>
      <c r="E2897" s="1" t="str">
        <f aca="false">TEXT(+'PLANTILLA PEDIDOS'!R2901,0)</f>
        <v>50640325</v>
      </c>
      <c r="F2897" s="1" t="str">
        <f aca="false">+'PLANTILLA PEDIDOS'!S2901</f>
        <v>EGU077</v>
      </c>
      <c r="G2897" s="1" t="str">
        <f aca="false">TEXT(+'PLANTILLA PEDIDOS'!T2901,0)</f>
        <v>814190468</v>
      </c>
      <c r="H2897" s="1" t="n">
        <f aca="false">+'PLANTILLA PEDIDOS'!U2901</f>
        <v>0</v>
      </c>
      <c r="I2897" s="1" t="str">
        <f aca="false">TEXT(+'PLANTILLA PEDIDOS'!V2901,0)</f>
        <v/>
      </c>
      <c r="J2897" s="1" t="str">
        <f aca="false">+'PLANTILLA PEDIDOS'!W2901</f>
        <v/>
      </c>
    </row>
    <row r="2898" customFormat="false" ht="13.8" hidden="false" customHeight="false" outlineLevel="0" collapsed="false">
      <c r="A2898" s="22" t="n">
        <f aca="false">+'PLANTILLA PEDIDOS'!$S$1</f>
        <v>45630</v>
      </c>
      <c r="B2898" s="1" t="str">
        <f aca="false">MID(+'PLANTILLA PEDIDOS'!O2902,1,4)</f>
        <v>7711</v>
      </c>
      <c r="C2898" s="1" t="str">
        <f aca="false">+'PLANTILLA PEDIDOS'!P2902</f>
        <v>DELGADO ORTIZ CARLOS ALFREDO</v>
      </c>
      <c r="D2898" s="1" t="str">
        <f aca="false">TEXT(+'PLANTILLA PEDIDOS'!Q2902,0)</f>
        <v>1000038040</v>
      </c>
      <c r="E2898" s="1" t="str">
        <f aca="false">TEXT(+'PLANTILLA PEDIDOS'!R2902,0)</f>
        <v>50640325</v>
      </c>
      <c r="F2898" s="1" t="str">
        <f aca="false">+'PLANTILLA PEDIDOS'!S2902</f>
        <v>EGU077</v>
      </c>
      <c r="G2898" s="1" t="str">
        <f aca="false">TEXT(+'PLANTILLA PEDIDOS'!T2902,0)</f>
        <v>814190468</v>
      </c>
      <c r="H2898" s="1" t="n">
        <f aca="false">+'PLANTILLA PEDIDOS'!U2902</f>
        <v>0</v>
      </c>
      <c r="I2898" s="1" t="str">
        <f aca="false">TEXT(+'PLANTILLA PEDIDOS'!V2902,0)</f>
        <v/>
      </c>
      <c r="J2898" s="1" t="str">
        <f aca="false">+'PLANTILLA PEDIDOS'!W2902</f>
        <v/>
      </c>
    </row>
    <row r="2899" customFormat="false" ht="13.8" hidden="false" customHeight="false" outlineLevel="0" collapsed="false">
      <c r="A2899" s="22" t="n">
        <f aca="false">+'PLANTILLA PEDIDOS'!$S$1</f>
        <v>45630</v>
      </c>
      <c r="B2899" s="1" t="str">
        <f aca="false">MID(+'PLANTILLA PEDIDOS'!O2903,1,4)</f>
        <v>7711</v>
      </c>
      <c r="C2899" s="1" t="str">
        <f aca="false">+'PLANTILLA PEDIDOS'!P2903</f>
        <v>DELGADO ORTIZ CARLOS ALFREDO</v>
      </c>
      <c r="D2899" s="1" t="str">
        <f aca="false">TEXT(+'PLANTILLA PEDIDOS'!Q2903,0)</f>
        <v>1000038040</v>
      </c>
      <c r="E2899" s="1" t="str">
        <f aca="false">TEXT(+'PLANTILLA PEDIDOS'!R2903,0)</f>
        <v>50640325</v>
      </c>
      <c r="F2899" s="1" t="str">
        <f aca="false">+'PLANTILLA PEDIDOS'!S2903</f>
        <v>EGU077</v>
      </c>
      <c r="G2899" s="1" t="str">
        <f aca="false">TEXT(+'PLANTILLA PEDIDOS'!T2903,0)</f>
        <v>814190468</v>
      </c>
      <c r="H2899" s="1" t="n">
        <f aca="false">+'PLANTILLA PEDIDOS'!U2903</f>
        <v>0</v>
      </c>
      <c r="I2899" s="1" t="str">
        <f aca="false">TEXT(+'PLANTILLA PEDIDOS'!V2903,0)</f>
        <v/>
      </c>
      <c r="J2899" s="1" t="str">
        <f aca="false">+'PLANTILLA PEDIDOS'!W2903</f>
        <v/>
      </c>
    </row>
    <row r="2900" customFormat="false" ht="13.8" hidden="false" customHeight="false" outlineLevel="0" collapsed="false">
      <c r="A2900" s="22" t="n">
        <f aca="false">+'PLANTILLA PEDIDOS'!$S$1</f>
        <v>45630</v>
      </c>
      <c r="B2900" s="1" t="str">
        <f aca="false">MID(+'PLANTILLA PEDIDOS'!O2904,1,4)</f>
        <v>7711</v>
      </c>
      <c r="C2900" s="1" t="str">
        <f aca="false">+'PLANTILLA PEDIDOS'!P2904</f>
        <v>DELGADO ORTIZ CARLOS ALFREDO</v>
      </c>
      <c r="D2900" s="1" t="str">
        <f aca="false">TEXT(+'PLANTILLA PEDIDOS'!Q2904,0)</f>
        <v>1000038040</v>
      </c>
      <c r="E2900" s="1" t="str">
        <f aca="false">TEXT(+'PLANTILLA PEDIDOS'!R2904,0)</f>
        <v>50640325</v>
      </c>
      <c r="F2900" s="1" t="str">
        <f aca="false">+'PLANTILLA PEDIDOS'!S2904</f>
        <v>EGU077</v>
      </c>
      <c r="G2900" s="1" t="str">
        <f aca="false">TEXT(+'PLANTILLA PEDIDOS'!T2904,0)</f>
        <v>814190468</v>
      </c>
      <c r="H2900" s="1" t="n">
        <f aca="false">+'PLANTILLA PEDIDOS'!U2904</f>
        <v>0</v>
      </c>
      <c r="I2900" s="1" t="str">
        <f aca="false">TEXT(+'PLANTILLA PEDIDOS'!V2904,0)</f>
        <v/>
      </c>
      <c r="J2900" s="1" t="str">
        <f aca="false">+'PLANTILLA PEDIDOS'!W2904</f>
        <v/>
      </c>
    </row>
    <row r="2901" customFormat="false" ht="13.8" hidden="false" customHeight="false" outlineLevel="0" collapsed="false">
      <c r="A2901" s="22" t="n">
        <f aca="false">+'PLANTILLA PEDIDOS'!$S$1</f>
        <v>45630</v>
      </c>
      <c r="B2901" s="1" t="str">
        <f aca="false">MID(+'PLANTILLA PEDIDOS'!O2905,1,4)</f>
        <v>7711</v>
      </c>
      <c r="C2901" s="1" t="str">
        <f aca="false">+'PLANTILLA PEDIDOS'!P2905</f>
        <v>DELGADO ORTIZ CARLOS ALFREDO</v>
      </c>
      <c r="D2901" s="1" t="str">
        <f aca="false">TEXT(+'PLANTILLA PEDIDOS'!Q2905,0)</f>
        <v>1000038040</v>
      </c>
      <c r="E2901" s="1" t="str">
        <f aca="false">TEXT(+'PLANTILLA PEDIDOS'!R2905,0)</f>
        <v>50640325</v>
      </c>
      <c r="F2901" s="1" t="str">
        <f aca="false">+'PLANTILLA PEDIDOS'!S2905</f>
        <v>EGU077</v>
      </c>
      <c r="G2901" s="1" t="str">
        <f aca="false">TEXT(+'PLANTILLA PEDIDOS'!T2905,0)</f>
        <v>814190468</v>
      </c>
      <c r="H2901" s="1" t="n">
        <f aca="false">+'PLANTILLA PEDIDOS'!U2905</f>
        <v>0</v>
      </c>
      <c r="I2901" s="1" t="str">
        <f aca="false">TEXT(+'PLANTILLA PEDIDOS'!V2905,0)</f>
        <v/>
      </c>
      <c r="J2901" s="1" t="str">
        <f aca="false">+'PLANTILLA PEDIDOS'!W2905</f>
        <v/>
      </c>
    </row>
    <row r="2902" customFormat="false" ht="13.8" hidden="false" customHeight="false" outlineLevel="0" collapsed="false">
      <c r="A2902" s="22" t="n">
        <f aca="false">+'PLANTILLA PEDIDOS'!$S$1</f>
        <v>45630</v>
      </c>
      <c r="B2902" s="1" t="str">
        <f aca="false">MID(+'PLANTILLA PEDIDOS'!O2906,1,4)</f>
        <v>7711</v>
      </c>
      <c r="C2902" s="1" t="str">
        <f aca="false">+'PLANTILLA PEDIDOS'!P2906</f>
        <v>DELGADO ORTIZ CARLOS ALFREDO</v>
      </c>
      <c r="D2902" s="1" t="str">
        <f aca="false">TEXT(+'PLANTILLA PEDIDOS'!Q2906,0)</f>
        <v>1000038040</v>
      </c>
      <c r="E2902" s="1" t="str">
        <f aca="false">TEXT(+'PLANTILLA PEDIDOS'!R2906,0)</f>
        <v>50640325</v>
      </c>
      <c r="F2902" s="1" t="str">
        <f aca="false">+'PLANTILLA PEDIDOS'!S2906</f>
        <v>EGU077</v>
      </c>
      <c r="G2902" s="1" t="str">
        <f aca="false">TEXT(+'PLANTILLA PEDIDOS'!T2906,0)</f>
        <v>814190468</v>
      </c>
      <c r="H2902" s="1" t="n">
        <f aca="false">+'PLANTILLA PEDIDOS'!U2906</f>
        <v>0</v>
      </c>
      <c r="I2902" s="1" t="str">
        <f aca="false">TEXT(+'PLANTILLA PEDIDOS'!V2906,0)</f>
        <v/>
      </c>
      <c r="J2902" s="1" t="str">
        <f aca="false">+'PLANTILLA PEDIDOS'!W2906</f>
        <v/>
      </c>
    </row>
    <row r="2903" customFormat="false" ht="13.8" hidden="false" customHeight="false" outlineLevel="0" collapsed="false">
      <c r="A2903" s="22" t="n">
        <f aca="false">+'PLANTILLA PEDIDOS'!$S$1</f>
        <v>45630</v>
      </c>
      <c r="B2903" s="1" t="str">
        <f aca="false">MID(+'PLANTILLA PEDIDOS'!O2907,1,4)</f>
        <v>7711</v>
      </c>
      <c r="C2903" s="1" t="str">
        <f aca="false">+'PLANTILLA PEDIDOS'!P2907</f>
        <v>DELGADO ORTIZ CARLOS ALFREDO</v>
      </c>
      <c r="D2903" s="1" t="str">
        <f aca="false">TEXT(+'PLANTILLA PEDIDOS'!Q2907,0)</f>
        <v>1000038040</v>
      </c>
      <c r="E2903" s="1" t="str">
        <f aca="false">TEXT(+'PLANTILLA PEDIDOS'!R2907,0)</f>
        <v>50640325</v>
      </c>
      <c r="F2903" s="1" t="str">
        <f aca="false">+'PLANTILLA PEDIDOS'!S2907</f>
        <v>EGU077</v>
      </c>
      <c r="G2903" s="1" t="str">
        <f aca="false">TEXT(+'PLANTILLA PEDIDOS'!T2907,0)</f>
        <v>814190468</v>
      </c>
      <c r="H2903" s="1" t="n">
        <f aca="false">+'PLANTILLA PEDIDOS'!U2907</f>
        <v>0</v>
      </c>
      <c r="I2903" s="1" t="str">
        <f aca="false">TEXT(+'PLANTILLA PEDIDOS'!V2907,0)</f>
        <v/>
      </c>
      <c r="J2903" s="1" t="str">
        <f aca="false">+'PLANTILLA PEDIDOS'!W2907</f>
        <v/>
      </c>
    </row>
    <row r="2904" customFormat="false" ht="13.8" hidden="false" customHeight="false" outlineLevel="0" collapsed="false">
      <c r="A2904" s="22" t="n">
        <f aca="false">+'PLANTILLA PEDIDOS'!$S$1</f>
        <v>45630</v>
      </c>
      <c r="B2904" s="1" t="str">
        <f aca="false">MID(+'PLANTILLA PEDIDOS'!O2908,1,4)</f>
        <v>7711</v>
      </c>
      <c r="C2904" s="1" t="str">
        <f aca="false">+'PLANTILLA PEDIDOS'!P2908</f>
        <v>DELGADO ORTIZ CARLOS ALFREDO</v>
      </c>
      <c r="D2904" s="1" t="str">
        <f aca="false">TEXT(+'PLANTILLA PEDIDOS'!Q2908,0)</f>
        <v>1000038040</v>
      </c>
      <c r="E2904" s="1" t="str">
        <f aca="false">TEXT(+'PLANTILLA PEDIDOS'!R2908,0)</f>
        <v>50640325</v>
      </c>
      <c r="F2904" s="1" t="str">
        <f aca="false">+'PLANTILLA PEDIDOS'!S2908</f>
        <v>EGU077</v>
      </c>
      <c r="G2904" s="1" t="str">
        <f aca="false">TEXT(+'PLANTILLA PEDIDOS'!T2908,0)</f>
        <v>814190468</v>
      </c>
      <c r="H2904" s="1" t="n">
        <f aca="false">+'PLANTILLA PEDIDOS'!U2908</f>
        <v>0</v>
      </c>
      <c r="I2904" s="1" t="str">
        <f aca="false">TEXT(+'PLANTILLA PEDIDOS'!V2908,0)</f>
        <v/>
      </c>
      <c r="J2904" s="1" t="str">
        <f aca="false">+'PLANTILLA PEDIDOS'!W2908</f>
        <v/>
      </c>
    </row>
    <row r="2905" customFormat="false" ht="13.8" hidden="false" customHeight="false" outlineLevel="0" collapsed="false">
      <c r="A2905" s="22" t="n">
        <f aca="false">+'PLANTILLA PEDIDOS'!$S$1</f>
        <v>45630</v>
      </c>
      <c r="B2905" s="1" t="str">
        <f aca="false">MID(+'PLANTILLA PEDIDOS'!O2909,1,4)</f>
        <v>7711</v>
      </c>
      <c r="C2905" s="1" t="str">
        <f aca="false">+'PLANTILLA PEDIDOS'!P2909</f>
        <v>DELGADO ORTIZ CARLOS ALFREDO</v>
      </c>
      <c r="D2905" s="1" t="str">
        <f aca="false">TEXT(+'PLANTILLA PEDIDOS'!Q2909,0)</f>
        <v>1000038040</v>
      </c>
      <c r="E2905" s="1" t="str">
        <f aca="false">TEXT(+'PLANTILLA PEDIDOS'!R2909,0)</f>
        <v>50640325</v>
      </c>
      <c r="F2905" s="1" t="str">
        <f aca="false">+'PLANTILLA PEDIDOS'!S2909</f>
        <v>EGU077</v>
      </c>
      <c r="G2905" s="1" t="str">
        <f aca="false">TEXT(+'PLANTILLA PEDIDOS'!T2909,0)</f>
        <v>814190468</v>
      </c>
      <c r="H2905" s="1" t="n">
        <f aca="false">+'PLANTILLA PEDIDOS'!U2909</f>
        <v>0</v>
      </c>
      <c r="I2905" s="1" t="str">
        <f aca="false">TEXT(+'PLANTILLA PEDIDOS'!V2909,0)</f>
        <v/>
      </c>
      <c r="J2905" s="1" t="str">
        <f aca="false">+'PLANTILLA PEDIDOS'!W2909</f>
        <v/>
      </c>
    </row>
    <row r="2906" customFormat="false" ht="13.8" hidden="false" customHeight="false" outlineLevel="0" collapsed="false">
      <c r="A2906" s="22" t="n">
        <f aca="false">+'PLANTILLA PEDIDOS'!$S$1</f>
        <v>45630</v>
      </c>
      <c r="B2906" s="1" t="str">
        <f aca="false">MID(+'PLANTILLA PEDIDOS'!O2910,1,4)</f>
        <v>7711</v>
      </c>
      <c r="C2906" s="1" t="str">
        <f aca="false">+'PLANTILLA PEDIDOS'!P2910</f>
        <v>DELGADO ORTIZ CARLOS ALFREDO</v>
      </c>
      <c r="D2906" s="1" t="str">
        <f aca="false">TEXT(+'PLANTILLA PEDIDOS'!Q2910,0)</f>
        <v>1000038040</v>
      </c>
      <c r="E2906" s="1" t="str">
        <f aca="false">TEXT(+'PLANTILLA PEDIDOS'!R2910,0)</f>
        <v>50640325</v>
      </c>
      <c r="F2906" s="1" t="str">
        <f aca="false">+'PLANTILLA PEDIDOS'!S2910</f>
        <v>EGU077</v>
      </c>
      <c r="G2906" s="1" t="str">
        <f aca="false">TEXT(+'PLANTILLA PEDIDOS'!T2910,0)</f>
        <v>814190468</v>
      </c>
      <c r="H2906" s="1" t="n">
        <f aca="false">+'PLANTILLA PEDIDOS'!U2910</f>
        <v>0</v>
      </c>
      <c r="I2906" s="1" t="str">
        <f aca="false">TEXT(+'PLANTILLA PEDIDOS'!V2910,0)</f>
        <v/>
      </c>
      <c r="J2906" s="1" t="str">
        <f aca="false">+'PLANTILLA PEDIDOS'!W2910</f>
        <v/>
      </c>
    </row>
    <row r="2907" customFormat="false" ht="13.8" hidden="false" customHeight="false" outlineLevel="0" collapsed="false">
      <c r="A2907" s="22" t="n">
        <f aca="false">+'PLANTILLA PEDIDOS'!$S$1</f>
        <v>45630</v>
      </c>
      <c r="B2907" s="1" t="str">
        <f aca="false">MID(+'PLANTILLA PEDIDOS'!O2911,1,4)</f>
        <v>7711</v>
      </c>
      <c r="C2907" s="1" t="str">
        <f aca="false">+'PLANTILLA PEDIDOS'!P2911</f>
        <v>DELGADO ORTIZ CARLOS ALFREDO</v>
      </c>
      <c r="D2907" s="1" t="str">
        <f aca="false">TEXT(+'PLANTILLA PEDIDOS'!Q2911,0)</f>
        <v>1000038040</v>
      </c>
      <c r="E2907" s="1" t="str">
        <f aca="false">TEXT(+'PLANTILLA PEDIDOS'!R2911,0)</f>
        <v>50640325</v>
      </c>
      <c r="F2907" s="1" t="str">
        <f aca="false">+'PLANTILLA PEDIDOS'!S2911</f>
        <v>EGU077</v>
      </c>
      <c r="G2907" s="1" t="str">
        <f aca="false">TEXT(+'PLANTILLA PEDIDOS'!T2911,0)</f>
        <v>814190468</v>
      </c>
      <c r="H2907" s="1" t="n">
        <f aca="false">+'PLANTILLA PEDIDOS'!U2911</f>
        <v>0</v>
      </c>
      <c r="I2907" s="1" t="str">
        <f aca="false">TEXT(+'PLANTILLA PEDIDOS'!V2911,0)</f>
        <v/>
      </c>
      <c r="J2907" s="1" t="str">
        <f aca="false">+'PLANTILLA PEDIDOS'!W2911</f>
        <v/>
      </c>
    </row>
    <row r="2908" customFormat="false" ht="13.8" hidden="false" customHeight="false" outlineLevel="0" collapsed="false">
      <c r="A2908" s="22" t="n">
        <f aca="false">+'PLANTILLA PEDIDOS'!$S$1</f>
        <v>45630</v>
      </c>
      <c r="B2908" s="1" t="str">
        <f aca="false">MID(+'PLANTILLA PEDIDOS'!O2912,1,4)</f>
        <v>7711</v>
      </c>
      <c r="C2908" s="1" t="str">
        <f aca="false">+'PLANTILLA PEDIDOS'!P2912</f>
        <v>DELGADO ORTIZ CARLOS ALFREDO</v>
      </c>
      <c r="D2908" s="1" t="str">
        <f aca="false">TEXT(+'PLANTILLA PEDIDOS'!Q2912,0)</f>
        <v>1000038040</v>
      </c>
      <c r="E2908" s="1" t="str">
        <f aca="false">TEXT(+'PLANTILLA PEDIDOS'!R2912,0)</f>
        <v>50640325</v>
      </c>
      <c r="F2908" s="1" t="str">
        <f aca="false">+'PLANTILLA PEDIDOS'!S2912</f>
        <v>EGU077</v>
      </c>
      <c r="G2908" s="1" t="str">
        <f aca="false">TEXT(+'PLANTILLA PEDIDOS'!T2912,0)</f>
        <v>814190468</v>
      </c>
      <c r="H2908" s="1" t="n">
        <f aca="false">+'PLANTILLA PEDIDOS'!U2912</f>
        <v>0</v>
      </c>
      <c r="I2908" s="1" t="str">
        <f aca="false">TEXT(+'PLANTILLA PEDIDOS'!V2912,0)</f>
        <v/>
      </c>
      <c r="J2908" s="1" t="str">
        <f aca="false">+'PLANTILLA PEDIDOS'!W2912</f>
        <v/>
      </c>
    </row>
    <row r="2909" customFormat="false" ht="13.8" hidden="false" customHeight="false" outlineLevel="0" collapsed="false">
      <c r="A2909" s="22" t="n">
        <f aca="false">+'PLANTILLA PEDIDOS'!$S$1</f>
        <v>45630</v>
      </c>
      <c r="B2909" s="1" t="str">
        <f aca="false">MID(+'PLANTILLA PEDIDOS'!O2913,1,4)</f>
        <v>7711</v>
      </c>
      <c r="C2909" s="1" t="str">
        <f aca="false">+'PLANTILLA PEDIDOS'!P2913</f>
        <v>DELGADO ORTIZ CARLOS ALFREDO</v>
      </c>
      <c r="D2909" s="1" t="str">
        <f aca="false">TEXT(+'PLANTILLA PEDIDOS'!Q2913,0)</f>
        <v>1000038040</v>
      </c>
      <c r="E2909" s="1" t="str">
        <f aca="false">TEXT(+'PLANTILLA PEDIDOS'!R2913,0)</f>
        <v>50640325</v>
      </c>
      <c r="F2909" s="1" t="str">
        <f aca="false">+'PLANTILLA PEDIDOS'!S2913</f>
        <v>EGU077</v>
      </c>
      <c r="G2909" s="1" t="str">
        <f aca="false">TEXT(+'PLANTILLA PEDIDOS'!T2913,0)</f>
        <v>814190468</v>
      </c>
      <c r="H2909" s="1" t="n">
        <f aca="false">+'PLANTILLA PEDIDOS'!U2913</f>
        <v>0</v>
      </c>
      <c r="I2909" s="1" t="str">
        <f aca="false">TEXT(+'PLANTILLA PEDIDOS'!V2913,0)</f>
        <v/>
      </c>
      <c r="J2909" s="1" t="str">
        <f aca="false">+'PLANTILLA PEDIDOS'!W2913</f>
        <v/>
      </c>
    </row>
    <row r="2910" customFormat="false" ht="13.8" hidden="false" customHeight="false" outlineLevel="0" collapsed="false">
      <c r="A2910" s="22" t="n">
        <f aca="false">+'PLANTILLA PEDIDOS'!$S$1</f>
        <v>45630</v>
      </c>
      <c r="B2910" s="1" t="str">
        <f aca="false">MID(+'PLANTILLA PEDIDOS'!O2914,1,4)</f>
        <v>7711</v>
      </c>
      <c r="C2910" s="1" t="str">
        <f aca="false">+'PLANTILLA PEDIDOS'!P2914</f>
        <v>DELGADO ORTIZ CARLOS ALFREDO</v>
      </c>
      <c r="D2910" s="1" t="str">
        <f aca="false">TEXT(+'PLANTILLA PEDIDOS'!Q2914,0)</f>
        <v>1000038040</v>
      </c>
      <c r="E2910" s="1" t="str">
        <f aca="false">TEXT(+'PLANTILLA PEDIDOS'!R2914,0)</f>
        <v>50640325</v>
      </c>
      <c r="F2910" s="1" t="str">
        <f aca="false">+'PLANTILLA PEDIDOS'!S2914</f>
        <v>EGU077</v>
      </c>
      <c r="G2910" s="1" t="str">
        <f aca="false">TEXT(+'PLANTILLA PEDIDOS'!T2914,0)</f>
        <v>814190468</v>
      </c>
      <c r="H2910" s="1" t="n">
        <f aca="false">+'PLANTILLA PEDIDOS'!U2914</f>
        <v>0</v>
      </c>
      <c r="I2910" s="1" t="str">
        <f aca="false">TEXT(+'PLANTILLA PEDIDOS'!V2914,0)</f>
        <v/>
      </c>
      <c r="J2910" s="1" t="str">
        <f aca="false">+'PLANTILLA PEDIDOS'!W2914</f>
        <v/>
      </c>
    </row>
    <row r="2911" customFormat="false" ht="13.8" hidden="false" customHeight="false" outlineLevel="0" collapsed="false">
      <c r="A2911" s="22" t="n">
        <f aca="false">+'PLANTILLA PEDIDOS'!$S$1</f>
        <v>45630</v>
      </c>
      <c r="B2911" s="1" t="str">
        <f aca="false">MID(+'PLANTILLA PEDIDOS'!O2915,1,4)</f>
        <v>7711</v>
      </c>
      <c r="C2911" s="1" t="str">
        <f aca="false">+'PLANTILLA PEDIDOS'!P2915</f>
        <v>DELGADO ORTIZ CARLOS ALFREDO</v>
      </c>
      <c r="D2911" s="1" t="str">
        <f aca="false">TEXT(+'PLANTILLA PEDIDOS'!Q2915,0)</f>
        <v>1000038040</v>
      </c>
      <c r="E2911" s="1" t="str">
        <f aca="false">TEXT(+'PLANTILLA PEDIDOS'!R2915,0)</f>
        <v>50640325</v>
      </c>
      <c r="F2911" s="1" t="str">
        <f aca="false">+'PLANTILLA PEDIDOS'!S2915</f>
        <v>EGU077</v>
      </c>
      <c r="G2911" s="1" t="str">
        <f aca="false">TEXT(+'PLANTILLA PEDIDOS'!T2915,0)</f>
        <v>814190468</v>
      </c>
      <c r="H2911" s="1" t="n">
        <f aca="false">+'PLANTILLA PEDIDOS'!U2915</f>
        <v>0</v>
      </c>
      <c r="I2911" s="1" t="str">
        <f aca="false">TEXT(+'PLANTILLA PEDIDOS'!V2915,0)</f>
        <v/>
      </c>
      <c r="J2911" s="1" t="str">
        <f aca="false">+'PLANTILLA PEDIDOS'!W2915</f>
        <v/>
      </c>
    </row>
    <row r="2912" customFormat="false" ht="13.8" hidden="false" customHeight="false" outlineLevel="0" collapsed="false">
      <c r="A2912" s="22" t="n">
        <f aca="false">+'PLANTILLA PEDIDOS'!$S$1</f>
        <v>45630</v>
      </c>
      <c r="B2912" s="1" t="str">
        <f aca="false">MID(+'PLANTILLA PEDIDOS'!O2916,1,4)</f>
        <v>7711</v>
      </c>
      <c r="C2912" s="1" t="str">
        <f aca="false">+'PLANTILLA PEDIDOS'!P2916</f>
        <v>DELGADO ORTIZ CARLOS ALFREDO</v>
      </c>
      <c r="D2912" s="1" t="str">
        <f aca="false">TEXT(+'PLANTILLA PEDIDOS'!Q2916,0)</f>
        <v>1000038040</v>
      </c>
      <c r="E2912" s="1" t="str">
        <f aca="false">TEXT(+'PLANTILLA PEDIDOS'!R2916,0)</f>
        <v>50640325</v>
      </c>
      <c r="F2912" s="1" t="str">
        <f aca="false">+'PLANTILLA PEDIDOS'!S2916</f>
        <v>EGU077</v>
      </c>
      <c r="G2912" s="1" t="str">
        <f aca="false">TEXT(+'PLANTILLA PEDIDOS'!T2916,0)</f>
        <v>814190468</v>
      </c>
      <c r="H2912" s="1" t="n">
        <f aca="false">+'PLANTILLA PEDIDOS'!U2916</f>
        <v>0</v>
      </c>
      <c r="I2912" s="1" t="str">
        <f aca="false">TEXT(+'PLANTILLA PEDIDOS'!V2916,0)</f>
        <v/>
      </c>
      <c r="J2912" s="1" t="str">
        <f aca="false">+'PLANTILLA PEDIDOS'!W2916</f>
        <v/>
      </c>
    </row>
    <row r="2913" customFormat="false" ht="13.8" hidden="false" customHeight="false" outlineLevel="0" collapsed="false">
      <c r="A2913" s="22" t="n">
        <f aca="false">+'PLANTILLA PEDIDOS'!$S$1</f>
        <v>45630</v>
      </c>
      <c r="B2913" s="1" t="str">
        <f aca="false">MID(+'PLANTILLA PEDIDOS'!O2917,1,4)</f>
        <v>7711</v>
      </c>
      <c r="C2913" s="1" t="str">
        <f aca="false">+'PLANTILLA PEDIDOS'!P2917</f>
        <v>DELGADO ORTIZ CARLOS ALFREDO</v>
      </c>
      <c r="D2913" s="1" t="str">
        <f aca="false">TEXT(+'PLANTILLA PEDIDOS'!Q2917,0)</f>
        <v>1000038040</v>
      </c>
      <c r="E2913" s="1" t="str">
        <f aca="false">TEXT(+'PLANTILLA PEDIDOS'!R2917,0)</f>
        <v>50640325</v>
      </c>
      <c r="F2913" s="1" t="str">
        <f aca="false">+'PLANTILLA PEDIDOS'!S2917</f>
        <v>EGU077</v>
      </c>
      <c r="G2913" s="1" t="str">
        <f aca="false">TEXT(+'PLANTILLA PEDIDOS'!T2917,0)</f>
        <v>814190468</v>
      </c>
      <c r="H2913" s="1" t="n">
        <f aca="false">+'PLANTILLA PEDIDOS'!U2917</f>
        <v>0</v>
      </c>
      <c r="I2913" s="1" t="str">
        <f aca="false">TEXT(+'PLANTILLA PEDIDOS'!V2917,0)</f>
        <v/>
      </c>
      <c r="J2913" s="1" t="str">
        <f aca="false">+'PLANTILLA PEDIDOS'!W2917</f>
        <v/>
      </c>
    </row>
    <row r="2914" customFormat="false" ht="13.8" hidden="false" customHeight="false" outlineLevel="0" collapsed="false">
      <c r="A2914" s="22" t="n">
        <f aca="false">+'PLANTILLA PEDIDOS'!$S$1</f>
        <v>45630</v>
      </c>
      <c r="B2914" s="1" t="str">
        <f aca="false">MID(+'PLANTILLA PEDIDOS'!O2918,1,4)</f>
        <v>7711</v>
      </c>
      <c r="C2914" s="1" t="str">
        <f aca="false">+'PLANTILLA PEDIDOS'!P2918</f>
        <v>DELGADO ORTIZ CARLOS ALFREDO</v>
      </c>
      <c r="D2914" s="1" t="str">
        <f aca="false">TEXT(+'PLANTILLA PEDIDOS'!Q2918,0)</f>
        <v>1000038040</v>
      </c>
      <c r="E2914" s="1" t="str">
        <f aca="false">TEXT(+'PLANTILLA PEDIDOS'!R2918,0)</f>
        <v>50640325</v>
      </c>
      <c r="F2914" s="1" t="str">
        <f aca="false">+'PLANTILLA PEDIDOS'!S2918</f>
        <v>EGU077</v>
      </c>
      <c r="G2914" s="1" t="str">
        <f aca="false">TEXT(+'PLANTILLA PEDIDOS'!T2918,0)</f>
        <v>814190468</v>
      </c>
      <c r="H2914" s="1" t="n">
        <f aca="false">+'PLANTILLA PEDIDOS'!U2918</f>
        <v>0</v>
      </c>
      <c r="I2914" s="1" t="str">
        <f aca="false">TEXT(+'PLANTILLA PEDIDOS'!V2918,0)</f>
        <v/>
      </c>
      <c r="J2914" s="1" t="str">
        <f aca="false">+'PLANTILLA PEDIDOS'!W2918</f>
        <v/>
      </c>
    </row>
    <row r="2915" customFormat="false" ht="13.8" hidden="false" customHeight="false" outlineLevel="0" collapsed="false">
      <c r="A2915" s="22" t="n">
        <f aca="false">+'PLANTILLA PEDIDOS'!$S$1</f>
        <v>45630</v>
      </c>
      <c r="B2915" s="1" t="str">
        <f aca="false">MID(+'PLANTILLA PEDIDOS'!O2919,1,4)</f>
        <v>7711</v>
      </c>
      <c r="C2915" s="1" t="str">
        <f aca="false">+'PLANTILLA PEDIDOS'!P2919</f>
        <v>DELGADO ORTIZ CARLOS ALFREDO</v>
      </c>
      <c r="D2915" s="1" t="str">
        <f aca="false">TEXT(+'PLANTILLA PEDIDOS'!Q2919,0)</f>
        <v>1000038040</v>
      </c>
      <c r="E2915" s="1" t="str">
        <f aca="false">TEXT(+'PLANTILLA PEDIDOS'!R2919,0)</f>
        <v>50640325</v>
      </c>
      <c r="F2915" s="1" t="str">
        <f aca="false">+'PLANTILLA PEDIDOS'!S2919</f>
        <v>EGU077</v>
      </c>
      <c r="G2915" s="1" t="str">
        <f aca="false">TEXT(+'PLANTILLA PEDIDOS'!T2919,0)</f>
        <v>814190468</v>
      </c>
      <c r="H2915" s="1" t="n">
        <f aca="false">+'PLANTILLA PEDIDOS'!U2919</f>
        <v>0</v>
      </c>
      <c r="I2915" s="1" t="str">
        <f aca="false">TEXT(+'PLANTILLA PEDIDOS'!V2919,0)</f>
        <v/>
      </c>
      <c r="J2915" s="1" t="str">
        <f aca="false">+'PLANTILLA PEDIDOS'!W2919</f>
        <v/>
      </c>
    </row>
    <row r="2916" customFormat="false" ht="13.8" hidden="false" customHeight="false" outlineLevel="0" collapsed="false">
      <c r="A2916" s="22" t="n">
        <f aca="false">+'PLANTILLA PEDIDOS'!$S$1</f>
        <v>45630</v>
      </c>
      <c r="B2916" s="1" t="str">
        <f aca="false">MID(+'PLANTILLA PEDIDOS'!O2920,1,4)</f>
        <v>7711</v>
      </c>
      <c r="C2916" s="1" t="str">
        <f aca="false">+'PLANTILLA PEDIDOS'!P2920</f>
        <v>DELGADO ORTIZ CARLOS ALFREDO</v>
      </c>
      <c r="D2916" s="1" t="str">
        <f aca="false">TEXT(+'PLANTILLA PEDIDOS'!Q2920,0)</f>
        <v>1000038040</v>
      </c>
      <c r="E2916" s="1" t="str">
        <f aca="false">TEXT(+'PLANTILLA PEDIDOS'!R2920,0)</f>
        <v>50640325</v>
      </c>
      <c r="F2916" s="1" t="str">
        <f aca="false">+'PLANTILLA PEDIDOS'!S2920</f>
        <v>EGU077</v>
      </c>
      <c r="G2916" s="1" t="str">
        <f aca="false">TEXT(+'PLANTILLA PEDIDOS'!T2920,0)</f>
        <v>814190468</v>
      </c>
      <c r="H2916" s="1" t="n">
        <f aca="false">+'PLANTILLA PEDIDOS'!U2920</f>
        <v>0</v>
      </c>
      <c r="I2916" s="1" t="str">
        <f aca="false">TEXT(+'PLANTILLA PEDIDOS'!V2920,0)</f>
        <v/>
      </c>
      <c r="J2916" s="1" t="str">
        <f aca="false">+'PLANTILLA PEDIDOS'!W2920</f>
        <v/>
      </c>
    </row>
    <row r="2917" customFormat="false" ht="13.8" hidden="false" customHeight="false" outlineLevel="0" collapsed="false">
      <c r="A2917" s="22" t="n">
        <f aca="false">+'PLANTILLA PEDIDOS'!$S$1</f>
        <v>45630</v>
      </c>
      <c r="B2917" s="1" t="str">
        <f aca="false">MID(+'PLANTILLA PEDIDOS'!O2921,1,4)</f>
        <v>7711</v>
      </c>
      <c r="C2917" s="1" t="str">
        <f aca="false">+'PLANTILLA PEDIDOS'!P2921</f>
        <v>DELGADO ORTIZ CARLOS ALFREDO</v>
      </c>
      <c r="D2917" s="1" t="str">
        <f aca="false">TEXT(+'PLANTILLA PEDIDOS'!Q2921,0)</f>
        <v>1000038040</v>
      </c>
      <c r="E2917" s="1" t="str">
        <f aca="false">TEXT(+'PLANTILLA PEDIDOS'!R2921,0)</f>
        <v>50640325</v>
      </c>
      <c r="F2917" s="1" t="str">
        <f aca="false">+'PLANTILLA PEDIDOS'!S2921</f>
        <v>EGU077</v>
      </c>
      <c r="G2917" s="1" t="str">
        <f aca="false">TEXT(+'PLANTILLA PEDIDOS'!T2921,0)</f>
        <v>814190468</v>
      </c>
      <c r="H2917" s="1" t="n">
        <f aca="false">+'PLANTILLA PEDIDOS'!U2921</f>
        <v>0</v>
      </c>
      <c r="I2917" s="1" t="str">
        <f aca="false">TEXT(+'PLANTILLA PEDIDOS'!V2921,0)</f>
        <v/>
      </c>
      <c r="J2917" s="1" t="str">
        <f aca="false">+'PLANTILLA PEDIDOS'!W2921</f>
        <v/>
      </c>
    </row>
    <row r="2918" customFormat="false" ht="13.8" hidden="false" customHeight="false" outlineLevel="0" collapsed="false">
      <c r="A2918" s="22" t="n">
        <f aca="false">+'PLANTILLA PEDIDOS'!$S$1</f>
        <v>45630</v>
      </c>
      <c r="B2918" s="1" t="str">
        <f aca="false">MID(+'PLANTILLA PEDIDOS'!O2922,1,4)</f>
        <v>7711</v>
      </c>
      <c r="C2918" s="1" t="str">
        <f aca="false">+'PLANTILLA PEDIDOS'!P2922</f>
        <v>DELGADO ORTIZ CARLOS ALFREDO</v>
      </c>
      <c r="D2918" s="1" t="str">
        <f aca="false">TEXT(+'PLANTILLA PEDIDOS'!Q2922,0)</f>
        <v>1000038040</v>
      </c>
      <c r="E2918" s="1" t="str">
        <f aca="false">TEXT(+'PLANTILLA PEDIDOS'!R2922,0)</f>
        <v>50640325</v>
      </c>
      <c r="F2918" s="1" t="str">
        <f aca="false">+'PLANTILLA PEDIDOS'!S2922</f>
        <v>EGU077</v>
      </c>
      <c r="G2918" s="1" t="str">
        <f aca="false">TEXT(+'PLANTILLA PEDIDOS'!T2922,0)</f>
        <v>814190468</v>
      </c>
      <c r="H2918" s="1" t="n">
        <f aca="false">+'PLANTILLA PEDIDOS'!U2922</f>
        <v>0</v>
      </c>
      <c r="I2918" s="1" t="str">
        <f aca="false">TEXT(+'PLANTILLA PEDIDOS'!V2922,0)</f>
        <v/>
      </c>
      <c r="J2918" s="1" t="str">
        <f aca="false">+'PLANTILLA PEDIDOS'!W2922</f>
        <v/>
      </c>
    </row>
    <row r="2919" customFormat="false" ht="13.8" hidden="false" customHeight="false" outlineLevel="0" collapsed="false">
      <c r="A2919" s="22" t="n">
        <f aca="false">+'PLANTILLA PEDIDOS'!$S$1</f>
        <v>45630</v>
      </c>
      <c r="B2919" s="1" t="str">
        <f aca="false">MID(+'PLANTILLA PEDIDOS'!O2923,1,4)</f>
        <v>7711</v>
      </c>
      <c r="C2919" s="1" t="str">
        <f aca="false">+'PLANTILLA PEDIDOS'!P2923</f>
        <v>DELGADO ORTIZ CARLOS ALFREDO</v>
      </c>
      <c r="D2919" s="1" t="str">
        <f aca="false">TEXT(+'PLANTILLA PEDIDOS'!Q2923,0)</f>
        <v>1000038040</v>
      </c>
      <c r="E2919" s="1" t="str">
        <f aca="false">TEXT(+'PLANTILLA PEDIDOS'!R2923,0)</f>
        <v>50640325</v>
      </c>
      <c r="F2919" s="1" t="str">
        <f aca="false">+'PLANTILLA PEDIDOS'!S2923</f>
        <v>EGU077</v>
      </c>
      <c r="G2919" s="1" t="str">
        <f aca="false">TEXT(+'PLANTILLA PEDIDOS'!T2923,0)</f>
        <v>814190468</v>
      </c>
      <c r="H2919" s="1" t="n">
        <f aca="false">+'PLANTILLA PEDIDOS'!U2923</f>
        <v>0</v>
      </c>
      <c r="I2919" s="1" t="str">
        <f aca="false">TEXT(+'PLANTILLA PEDIDOS'!V2923,0)</f>
        <v/>
      </c>
      <c r="J2919" s="1" t="str">
        <f aca="false">+'PLANTILLA PEDIDOS'!W2923</f>
        <v/>
      </c>
    </row>
    <row r="2920" customFormat="false" ht="13.8" hidden="false" customHeight="false" outlineLevel="0" collapsed="false">
      <c r="A2920" s="22" t="n">
        <f aca="false">+'PLANTILLA PEDIDOS'!$S$1</f>
        <v>45630</v>
      </c>
      <c r="B2920" s="1" t="str">
        <f aca="false">MID(+'PLANTILLA PEDIDOS'!O2924,1,4)</f>
        <v>7711</v>
      </c>
      <c r="C2920" s="1" t="str">
        <f aca="false">+'PLANTILLA PEDIDOS'!P2924</f>
        <v>DELGADO ORTIZ CARLOS ALFREDO</v>
      </c>
      <c r="D2920" s="1" t="str">
        <f aca="false">TEXT(+'PLANTILLA PEDIDOS'!Q2924,0)</f>
        <v>1000038040</v>
      </c>
      <c r="E2920" s="1" t="str">
        <f aca="false">TEXT(+'PLANTILLA PEDIDOS'!R2924,0)</f>
        <v>50640325</v>
      </c>
      <c r="F2920" s="1" t="str">
        <f aca="false">+'PLANTILLA PEDIDOS'!S2924</f>
        <v>EGU077</v>
      </c>
      <c r="G2920" s="1" t="str">
        <f aca="false">TEXT(+'PLANTILLA PEDIDOS'!T2924,0)</f>
        <v>814190468</v>
      </c>
      <c r="H2920" s="1" t="n">
        <f aca="false">+'PLANTILLA PEDIDOS'!U2924</f>
        <v>0</v>
      </c>
      <c r="I2920" s="1" t="str">
        <f aca="false">TEXT(+'PLANTILLA PEDIDOS'!V2924,0)</f>
        <v/>
      </c>
      <c r="J2920" s="1" t="str">
        <f aca="false">+'PLANTILLA PEDIDOS'!W2924</f>
        <v/>
      </c>
    </row>
    <row r="2921" customFormat="false" ht="13.8" hidden="false" customHeight="false" outlineLevel="0" collapsed="false">
      <c r="A2921" s="22" t="n">
        <f aca="false">+'PLANTILLA PEDIDOS'!$S$1</f>
        <v>45630</v>
      </c>
      <c r="B2921" s="1" t="str">
        <f aca="false">MID(+'PLANTILLA PEDIDOS'!O2925,1,4)</f>
        <v>7711</v>
      </c>
      <c r="C2921" s="1" t="str">
        <f aca="false">+'PLANTILLA PEDIDOS'!P2925</f>
        <v>DELGADO ORTIZ CARLOS ALFREDO</v>
      </c>
      <c r="D2921" s="1" t="str">
        <f aca="false">TEXT(+'PLANTILLA PEDIDOS'!Q2925,0)</f>
        <v>1000038040</v>
      </c>
      <c r="E2921" s="1" t="str">
        <f aca="false">TEXT(+'PLANTILLA PEDIDOS'!R2925,0)</f>
        <v>50640325</v>
      </c>
      <c r="F2921" s="1" t="str">
        <f aca="false">+'PLANTILLA PEDIDOS'!S2925</f>
        <v>EGU077</v>
      </c>
      <c r="G2921" s="1" t="str">
        <f aca="false">TEXT(+'PLANTILLA PEDIDOS'!T2925,0)</f>
        <v>814190468</v>
      </c>
      <c r="H2921" s="1" t="n">
        <f aca="false">+'PLANTILLA PEDIDOS'!U2925</f>
        <v>0</v>
      </c>
      <c r="I2921" s="1" t="str">
        <f aca="false">TEXT(+'PLANTILLA PEDIDOS'!V2925,0)</f>
        <v/>
      </c>
      <c r="J2921" s="1" t="str">
        <f aca="false">+'PLANTILLA PEDIDOS'!W2925</f>
        <v/>
      </c>
    </row>
    <row r="2922" customFormat="false" ht="13.8" hidden="false" customHeight="false" outlineLevel="0" collapsed="false">
      <c r="A2922" s="22" t="n">
        <f aca="false">+'PLANTILLA PEDIDOS'!$S$1</f>
        <v>45630</v>
      </c>
      <c r="B2922" s="1" t="str">
        <f aca="false">MID(+'PLANTILLA PEDIDOS'!O2926,1,4)</f>
        <v>7711</v>
      </c>
      <c r="C2922" s="1" t="str">
        <f aca="false">+'PLANTILLA PEDIDOS'!P2926</f>
        <v>DELGADO ORTIZ CARLOS ALFREDO</v>
      </c>
      <c r="D2922" s="1" t="str">
        <f aca="false">TEXT(+'PLANTILLA PEDIDOS'!Q2926,0)</f>
        <v>1000038040</v>
      </c>
      <c r="E2922" s="1" t="str">
        <f aca="false">TEXT(+'PLANTILLA PEDIDOS'!R2926,0)</f>
        <v>50640325</v>
      </c>
      <c r="F2922" s="1" t="str">
        <f aca="false">+'PLANTILLA PEDIDOS'!S2926</f>
        <v>EGU077</v>
      </c>
      <c r="G2922" s="1" t="str">
        <f aca="false">TEXT(+'PLANTILLA PEDIDOS'!T2926,0)</f>
        <v>814190468</v>
      </c>
      <c r="H2922" s="1" t="n">
        <f aca="false">+'PLANTILLA PEDIDOS'!U2926</f>
        <v>0</v>
      </c>
      <c r="I2922" s="1" t="str">
        <f aca="false">TEXT(+'PLANTILLA PEDIDOS'!V2926,0)</f>
        <v/>
      </c>
      <c r="J2922" s="1" t="str">
        <f aca="false">+'PLANTILLA PEDIDOS'!W2926</f>
        <v/>
      </c>
    </row>
    <row r="2923" customFormat="false" ht="13.8" hidden="false" customHeight="false" outlineLevel="0" collapsed="false">
      <c r="A2923" s="22" t="n">
        <f aca="false">+'PLANTILLA PEDIDOS'!$S$1</f>
        <v>45630</v>
      </c>
      <c r="B2923" s="1" t="str">
        <f aca="false">MID(+'PLANTILLA PEDIDOS'!O2927,1,4)</f>
        <v>7711</v>
      </c>
      <c r="C2923" s="1" t="str">
        <f aca="false">+'PLANTILLA PEDIDOS'!P2927</f>
        <v>DELGADO ORTIZ CARLOS ALFREDO</v>
      </c>
      <c r="D2923" s="1" t="str">
        <f aca="false">TEXT(+'PLANTILLA PEDIDOS'!Q2927,0)</f>
        <v>1000038040</v>
      </c>
      <c r="E2923" s="1" t="str">
        <f aca="false">TEXT(+'PLANTILLA PEDIDOS'!R2927,0)</f>
        <v>50640325</v>
      </c>
      <c r="F2923" s="1" t="str">
        <f aca="false">+'PLANTILLA PEDIDOS'!S2927</f>
        <v>EGU077</v>
      </c>
      <c r="G2923" s="1" t="str">
        <f aca="false">TEXT(+'PLANTILLA PEDIDOS'!T2927,0)</f>
        <v>814190468</v>
      </c>
      <c r="H2923" s="1" t="n">
        <f aca="false">+'PLANTILLA PEDIDOS'!U2927</f>
        <v>0</v>
      </c>
      <c r="I2923" s="1" t="str">
        <f aca="false">TEXT(+'PLANTILLA PEDIDOS'!V2927,0)</f>
        <v/>
      </c>
      <c r="J2923" s="1" t="str">
        <f aca="false">+'PLANTILLA PEDIDOS'!W2927</f>
        <v/>
      </c>
    </row>
    <row r="2924" customFormat="false" ht="13.8" hidden="false" customHeight="false" outlineLevel="0" collapsed="false">
      <c r="A2924" s="22" t="n">
        <f aca="false">+'PLANTILLA PEDIDOS'!$S$1</f>
        <v>45630</v>
      </c>
      <c r="B2924" s="1" t="str">
        <f aca="false">MID(+'PLANTILLA PEDIDOS'!O2928,1,4)</f>
        <v>7711</v>
      </c>
      <c r="C2924" s="1" t="str">
        <f aca="false">+'PLANTILLA PEDIDOS'!P2928</f>
        <v>DELGADO ORTIZ CARLOS ALFREDO</v>
      </c>
      <c r="D2924" s="1" t="str">
        <f aca="false">TEXT(+'PLANTILLA PEDIDOS'!Q2928,0)</f>
        <v>1000038040</v>
      </c>
      <c r="E2924" s="1" t="str">
        <f aca="false">TEXT(+'PLANTILLA PEDIDOS'!R2928,0)</f>
        <v>50640325</v>
      </c>
      <c r="F2924" s="1" t="str">
        <f aca="false">+'PLANTILLA PEDIDOS'!S2928</f>
        <v>EGU077</v>
      </c>
      <c r="G2924" s="1" t="str">
        <f aca="false">TEXT(+'PLANTILLA PEDIDOS'!T2928,0)</f>
        <v>814190468</v>
      </c>
      <c r="H2924" s="1" t="n">
        <f aca="false">+'PLANTILLA PEDIDOS'!U2928</f>
        <v>0</v>
      </c>
      <c r="I2924" s="1" t="str">
        <f aca="false">TEXT(+'PLANTILLA PEDIDOS'!V2928,0)</f>
        <v/>
      </c>
      <c r="J2924" s="1" t="str">
        <f aca="false">+'PLANTILLA PEDIDOS'!W2928</f>
        <v/>
      </c>
    </row>
    <row r="2925" customFormat="false" ht="13.8" hidden="false" customHeight="false" outlineLevel="0" collapsed="false">
      <c r="A2925" s="22" t="n">
        <f aca="false">+'PLANTILLA PEDIDOS'!$S$1</f>
        <v>45630</v>
      </c>
      <c r="B2925" s="1" t="str">
        <f aca="false">MID(+'PLANTILLA PEDIDOS'!O2929,1,4)</f>
        <v>7711</v>
      </c>
      <c r="C2925" s="1" t="str">
        <f aca="false">+'PLANTILLA PEDIDOS'!P2929</f>
        <v>DELGADO ORTIZ CARLOS ALFREDO</v>
      </c>
      <c r="D2925" s="1" t="str">
        <f aca="false">TEXT(+'PLANTILLA PEDIDOS'!Q2929,0)</f>
        <v>1000038040</v>
      </c>
      <c r="E2925" s="1" t="str">
        <f aca="false">TEXT(+'PLANTILLA PEDIDOS'!R2929,0)</f>
        <v>50640325</v>
      </c>
      <c r="F2925" s="1" t="str">
        <f aca="false">+'PLANTILLA PEDIDOS'!S2929</f>
        <v>EGU077</v>
      </c>
      <c r="G2925" s="1" t="str">
        <f aca="false">TEXT(+'PLANTILLA PEDIDOS'!T2929,0)</f>
        <v>814190468</v>
      </c>
      <c r="H2925" s="1" t="n">
        <f aca="false">+'PLANTILLA PEDIDOS'!U2929</f>
        <v>0</v>
      </c>
      <c r="I2925" s="1" t="str">
        <f aca="false">TEXT(+'PLANTILLA PEDIDOS'!V2929,0)</f>
        <v/>
      </c>
      <c r="J2925" s="1" t="str">
        <f aca="false">+'PLANTILLA PEDIDOS'!W2929</f>
        <v/>
      </c>
    </row>
    <row r="2926" customFormat="false" ht="13.8" hidden="false" customHeight="false" outlineLevel="0" collapsed="false">
      <c r="A2926" s="22" t="n">
        <f aca="false">+'PLANTILLA PEDIDOS'!$S$1</f>
        <v>45630</v>
      </c>
      <c r="B2926" s="1" t="str">
        <f aca="false">MID(+'PLANTILLA PEDIDOS'!O2930,1,4)</f>
        <v>7711</v>
      </c>
      <c r="C2926" s="1" t="str">
        <f aca="false">+'PLANTILLA PEDIDOS'!P2930</f>
        <v>DELGADO ORTIZ CARLOS ALFREDO</v>
      </c>
      <c r="D2926" s="1" t="str">
        <f aca="false">TEXT(+'PLANTILLA PEDIDOS'!Q2930,0)</f>
        <v>1000038040</v>
      </c>
      <c r="E2926" s="1" t="str">
        <f aca="false">TEXT(+'PLANTILLA PEDIDOS'!R2930,0)</f>
        <v>50640325</v>
      </c>
      <c r="F2926" s="1" t="str">
        <f aca="false">+'PLANTILLA PEDIDOS'!S2930</f>
        <v>EGU077</v>
      </c>
      <c r="G2926" s="1" t="str">
        <f aca="false">TEXT(+'PLANTILLA PEDIDOS'!T2930,0)</f>
        <v>814190468</v>
      </c>
      <c r="H2926" s="1" t="n">
        <f aca="false">+'PLANTILLA PEDIDOS'!U2930</f>
        <v>0</v>
      </c>
      <c r="I2926" s="1" t="str">
        <f aca="false">TEXT(+'PLANTILLA PEDIDOS'!V2930,0)</f>
        <v/>
      </c>
      <c r="J2926" s="1" t="str">
        <f aca="false">+'PLANTILLA PEDIDOS'!W2930</f>
        <v/>
      </c>
    </row>
    <row r="2927" customFormat="false" ht="13.8" hidden="false" customHeight="false" outlineLevel="0" collapsed="false">
      <c r="A2927" s="22" t="n">
        <f aca="false">+'PLANTILLA PEDIDOS'!$S$1</f>
        <v>45630</v>
      </c>
      <c r="B2927" s="1" t="str">
        <f aca="false">MID(+'PLANTILLA PEDIDOS'!O2931,1,4)</f>
        <v>7711</v>
      </c>
      <c r="C2927" s="1" t="str">
        <f aca="false">+'PLANTILLA PEDIDOS'!P2931</f>
        <v>DELGADO ORTIZ CARLOS ALFREDO</v>
      </c>
      <c r="D2927" s="1" t="str">
        <f aca="false">TEXT(+'PLANTILLA PEDIDOS'!Q2931,0)</f>
        <v>1000038040</v>
      </c>
      <c r="E2927" s="1" t="str">
        <f aca="false">TEXT(+'PLANTILLA PEDIDOS'!R2931,0)</f>
        <v>50640325</v>
      </c>
      <c r="F2927" s="1" t="str">
        <f aca="false">+'PLANTILLA PEDIDOS'!S2931</f>
        <v>EGU077</v>
      </c>
      <c r="G2927" s="1" t="str">
        <f aca="false">TEXT(+'PLANTILLA PEDIDOS'!T2931,0)</f>
        <v>814190468</v>
      </c>
      <c r="H2927" s="1" t="n">
        <f aca="false">+'PLANTILLA PEDIDOS'!U2931</f>
        <v>0</v>
      </c>
      <c r="I2927" s="1" t="str">
        <f aca="false">TEXT(+'PLANTILLA PEDIDOS'!V2931,0)</f>
        <v/>
      </c>
      <c r="J2927" s="1" t="str">
        <f aca="false">+'PLANTILLA PEDIDOS'!W2931</f>
        <v/>
      </c>
    </row>
    <row r="2928" customFormat="false" ht="13.8" hidden="false" customHeight="false" outlineLevel="0" collapsed="false">
      <c r="A2928" s="22" t="n">
        <f aca="false">+'PLANTILLA PEDIDOS'!$S$1</f>
        <v>45630</v>
      </c>
      <c r="B2928" s="1" t="str">
        <f aca="false">MID(+'PLANTILLA PEDIDOS'!O2932,1,4)</f>
        <v>7711</v>
      </c>
      <c r="C2928" s="1" t="str">
        <f aca="false">+'PLANTILLA PEDIDOS'!P2932</f>
        <v>DELGADO ORTIZ CARLOS ALFREDO</v>
      </c>
      <c r="D2928" s="1" t="str">
        <f aca="false">TEXT(+'PLANTILLA PEDIDOS'!Q2932,0)</f>
        <v>1000038040</v>
      </c>
      <c r="E2928" s="1" t="str">
        <f aca="false">TEXT(+'PLANTILLA PEDIDOS'!R2932,0)</f>
        <v>50640325</v>
      </c>
      <c r="F2928" s="1" t="str">
        <f aca="false">+'PLANTILLA PEDIDOS'!S2932</f>
        <v>EGU077</v>
      </c>
      <c r="G2928" s="1" t="str">
        <f aca="false">TEXT(+'PLANTILLA PEDIDOS'!T2932,0)</f>
        <v>814190468</v>
      </c>
      <c r="H2928" s="1" t="n">
        <f aca="false">+'PLANTILLA PEDIDOS'!U2932</f>
        <v>0</v>
      </c>
      <c r="I2928" s="1" t="str">
        <f aca="false">TEXT(+'PLANTILLA PEDIDOS'!V2932,0)</f>
        <v/>
      </c>
      <c r="J2928" s="1" t="str">
        <f aca="false">+'PLANTILLA PEDIDOS'!W2932</f>
        <v/>
      </c>
    </row>
    <row r="2929" customFormat="false" ht="13.8" hidden="false" customHeight="false" outlineLevel="0" collapsed="false">
      <c r="A2929" s="22" t="n">
        <f aca="false">+'PLANTILLA PEDIDOS'!$S$1</f>
        <v>45630</v>
      </c>
      <c r="B2929" s="1" t="str">
        <f aca="false">MID(+'PLANTILLA PEDIDOS'!O2933,1,4)</f>
        <v>7711</v>
      </c>
      <c r="C2929" s="1" t="str">
        <f aca="false">+'PLANTILLA PEDIDOS'!P2933</f>
        <v>DELGADO ORTIZ CARLOS ALFREDO</v>
      </c>
      <c r="D2929" s="1" t="str">
        <f aca="false">TEXT(+'PLANTILLA PEDIDOS'!Q2933,0)</f>
        <v>1000038040</v>
      </c>
      <c r="E2929" s="1" t="str">
        <f aca="false">TEXT(+'PLANTILLA PEDIDOS'!R2933,0)</f>
        <v>50640325</v>
      </c>
      <c r="F2929" s="1" t="str">
        <f aca="false">+'PLANTILLA PEDIDOS'!S2933</f>
        <v>EGU077</v>
      </c>
      <c r="G2929" s="1" t="str">
        <f aca="false">TEXT(+'PLANTILLA PEDIDOS'!T2933,0)</f>
        <v>814190468</v>
      </c>
      <c r="H2929" s="1" t="n">
        <f aca="false">+'PLANTILLA PEDIDOS'!U2933</f>
        <v>0</v>
      </c>
      <c r="I2929" s="1" t="str">
        <f aca="false">TEXT(+'PLANTILLA PEDIDOS'!V2933,0)</f>
        <v/>
      </c>
      <c r="J2929" s="1" t="str">
        <f aca="false">+'PLANTILLA PEDIDOS'!W2933</f>
        <v/>
      </c>
    </row>
    <row r="2930" customFormat="false" ht="13.8" hidden="false" customHeight="false" outlineLevel="0" collapsed="false">
      <c r="A2930" s="22" t="n">
        <f aca="false">+'PLANTILLA PEDIDOS'!$S$1</f>
        <v>45630</v>
      </c>
      <c r="B2930" s="1" t="str">
        <f aca="false">MID(+'PLANTILLA PEDIDOS'!O2934,1,4)</f>
        <v>7711</v>
      </c>
      <c r="C2930" s="1" t="str">
        <f aca="false">+'PLANTILLA PEDIDOS'!P2934</f>
        <v>DELGADO ORTIZ CARLOS ALFREDO</v>
      </c>
      <c r="D2930" s="1" t="str">
        <f aca="false">TEXT(+'PLANTILLA PEDIDOS'!Q2934,0)</f>
        <v>1000038040</v>
      </c>
      <c r="E2930" s="1" t="str">
        <f aca="false">TEXT(+'PLANTILLA PEDIDOS'!R2934,0)</f>
        <v>50640325</v>
      </c>
      <c r="F2930" s="1" t="str">
        <f aca="false">+'PLANTILLA PEDIDOS'!S2934</f>
        <v>EGU077</v>
      </c>
      <c r="G2930" s="1" t="str">
        <f aca="false">TEXT(+'PLANTILLA PEDIDOS'!T2934,0)</f>
        <v>814190468</v>
      </c>
      <c r="H2930" s="1" t="n">
        <f aca="false">+'PLANTILLA PEDIDOS'!U2934</f>
        <v>0</v>
      </c>
      <c r="I2930" s="1" t="str">
        <f aca="false">TEXT(+'PLANTILLA PEDIDOS'!V2934,0)</f>
        <v/>
      </c>
      <c r="J2930" s="1" t="str">
        <f aca="false">+'PLANTILLA PEDIDOS'!W2934</f>
        <v/>
      </c>
    </row>
    <row r="2931" customFormat="false" ht="13.8" hidden="false" customHeight="false" outlineLevel="0" collapsed="false">
      <c r="A2931" s="22" t="n">
        <f aca="false">+'PLANTILLA PEDIDOS'!$S$1</f>
        <v>45630</v>
      </c>
      <c r="B2931" s="1" t="str">
        <f aca="false">MID(+'PLANTILLA PEDIDOS'!O2935,1,4)</f>
        <v>7711</v>
      </c>
      <c r="C2931" s="1" t="str">
        <f aca="false">+'PLANTILLA PEDIDOS'!P2935</f>
        <v>DELGADO ORTIZ CARLOS ALFREDO</v>
      </c>
      <c r="D2931" s="1" t="str">
        <f aca="false">TEXT(+'PLANTILLA PEDIDOS'!Q2935,0)</f>
        <v>1000038040</v>
      </c>
      <c r="E2931" s="1" t="str">
        <f aca="false">TEXT(+'PLANTILLA PEDIDOS'!R2935,0)</f>
        <v>50640325</v>
      </c>
      <c r="F2931" s="1" t="str">
        <f aca="false">+'PLANTILLA PEDIDOS'!S2935</f>
        <v>EGU077</v>
      </c>
      <c r="G2931" s="1" t="str">
        <f aca="false">TEXT(+'PLANTILLA PEDIDOS'!T2935,0)</f>
        <v>814190468</v>
      </c>
      <c r="H2931" s="1" t="n">
        <f aca="false">+'PLANTILLA PEDIDOS'!U2935</f>
        <v>0</v>
      </c>
      <c r="I2931" s="1" t="str">
        <f aca="false">TEXT(+'PLANTILLA PEDIDOS'!V2935,0)</f>
        <v/>
      </c>
      <c r="J2931" s="1" t="str">
        <f aca="false">+'PLANTILLA PEDIDOS'!W2935</f>
        <v/>
      </c>
    </row>
    <row r="2932" customFormat="false" ht="13.8" hidden="false" customHeight="false" outlineLevel="0" collapsed="false">
      <c r="A2932" s="22" t="n">
        <f aca="false">+'PLANTILLA PEDIDOS'!$S$1</f>
        <v>45630</v>
      </c>
      <c r="B2932" s="1" t="str">
        <f aca="false">MID(+'PLANTILLA PEDIDOS'!O2936,1,4)</f>
        <v>7711</v>
      </c>
      <c r="C2932" s="1" t="str">
        <f aca="false">+'PLANTILLA PEDIDOS'!P2936</f>
        <v>DELGADO ORTIZ CARLOS ALFREDO</v>
      </c>
      <c r="D2932" s="1" t="str">
        <f aca="false">TEXT(+'PLANTILLA PEDIDOS'!Q2936,0)</f>
        <v>1000038040</v>
      </c>
      <c r="E2932" s="1" t="str">
        <f aca="false">TEXT(+'PLANTILLA PEDIDOS'!R2936,0)</f>
        <v>50640325</v>
      </c>
      <c r="F2932" s="1" t="str">
        <f aca="false">+'PLANTILLA PEDIDOS'!S2936</f>
        <v>EGU077</v>
      </c>
      <c r="G2932" s="1" t="str">
        <f aca="false">TEXT(+'PLANTILLA PEDIDOS'!T2936,0)</f>
        <v>814190468</v>
      </c>
      <c r="H2932" s="1" t="n">
        <f aca="false">+'PLANTILLA PEDIDOS'!U2936</f>
        <v>0</v>
      </c>
      <c r="I2932" s="1" t="str">
        <f aca="false">TEXT(+'PLANTILLA PEDIDOS'!V2936,0)</f>
        <v/>
      </c>
      <c r="J2932" s="1" t="str">
        <f aca="false">+'PLANTILLA PEDIDOS'!W2936</f>
        <v/>
      </c>
    </row>
    <row r="2933" customFormat="false" ht="13.8" hidden="false" customHeight="false" outlineLevel="0" collapsed="false">
      <c r="A2933" s="22" t="n">
        <f aca="false">+'PLANTILLA PEDIDOS'!$S$1</f>
        <v>45630</v>
      </c>
      <c r="B2933" s="1" t="str">
        <f aca="false">MID(+'PLANTILLA PEDIDOS'!O2937,1,4)</f>
        <v>7711</v>
      </c>
      <c r="C2933" s="1" t="str">
        <f aca="false">+'PLANTILLA PEDIDOS'!P2937</f>
        <v>DELGADO ORTIZ CARLOS ALFREDO</v>
      </c>
      <c r="D2933" s="1" t="str">
        <f aca="false">TEXT(+'PLANTILLA PEDIDOS'!Q2937,0)</f>
        <v>1000038040</v>
      </c>
      <c r="E2933" s="1" t="str">
        <f aca="false">TEXT(+'PLANTILLA PEDIDOS'!R2937,0)</f>
        <v>50640325</v>
      </c>
      <c r="F2933" s="1" t="str">
        <f aca="false">+'PLANTILLA PEDIDOS'!S2937</f>
        <v>EGU077</v>
      </c>
      <c r="G2933" s="1" t="str">
        <f aca="false">TEXT(+'PLANTILLA PEDIDOS'!T2937,0)</f>
        <v>814190468</v>
      </c>
      <c r="H2933" s="1" t="n">
        <f aca="false">+'PLANTILLA PEDIDOS'!U2937</f>
        <v>0</v>
      </c>
      <c r="I2933" s="1" t="str">
        <f aca="false">TEXT(+'PLANTILLA PEDIDOS'!V2937,0)</f>
        <v/>
      </c>
      <c r="J2933" s="1" t="str">
        <f aca="false">+'PLANTILLA PEDIDOS'!W2937</f>
        <v/>
      </c>
    </row>
    <row r="2934" customFormat="false" ht="13.8" hidden="false" customHeight="false" outlineLevel="0" collapsed="false">
      <c r="A2934" s="22" t="n">
        <f aca="false">+'PLANTILLA PEDIDOS'!$S$1</f>
        <v>45630</v>
      </c>
      <c r="B2934" s="1" t="str">
        <f aca="false">MID(+'PLANTILLA PEDIDOS'!O2938,1,4)</f>
        <v>7711</v>
      </c>
      <c r="C2934" s="1" t="str">
        <f aca="false">+'PLANTILLA PEDIDOS'!P2938</f>
        <v>DELGADO ORTIZ CARLOS ALFREDO</v>
      </c>
      <c r="D2934" s="1" t="str">
        <f aca="false">TEXT(+'PLANTILLA PEDIDOS'!Q2938,0)</f>
        <v>1000038040</v>
      </c>
      <c r="E2934" s="1" t="str">
        <f aca="false">TEXT(+'PLANTILLA PEDIDOS'!R2938,0)</f>
        <v>50640325</v>
      </c>
      <c r="F2934" s="1" t="str">
        <f aca="false">+'PLANTILLA PEDIDOS'!S2938</f>
        <v>EGU077</v>
      </c>
      <c r="G2934" s="1" t="str">
        <f aca="false">TEXT(+'PLANTILLA PEDIDOS'!T2938,0)</f>
        <v>814190468</v>
      </c>
      <c r="H2934" s="1" t="n">
        <f aca="false">+'PLANTILLA PEDIDOS'!U2938</f>
        <v>0</v>
      </c>
      <c r="I2934" s="1" t="str">
        <f aca="false">TEXT(+'PLANTILLA PEDIDOS'!V2938,0)</f>
        <v/>
      </c>
      <c r="J2934" s="1" t="str">
        <f aca="false">+'PLANTILLA PEDIDOS'!W2938</f>
        <v/>
      </c>
    </row>
    <row r="2935" customFormat="false" ht="13.8" hidden="false" customHeight="false" outlineLevel="0" collapsed="false">
      <c r="A2935" s="22" t="n">
        <f aca="false">+'PLANTILLA PEDIDOS'!$S$1</f>
        <v>45630</v>
      </c>
      <c r="B2935" s="1" t="str">
        <f aca="false">MID(+'PLANTILLA PEDIDOS'!O2939,1,4)</f>
        <v>7711</v>
      </c>
      <c r="C2935" s="1" t="str">
        <f aca="false">+'PLANTILLA PEDIDOS'!P2939</f>
        <v>DELGADO ORTIZ CARLOS ALFREDO</v>
      </c>
      <c r="D2935" s="1" t="str">
        <f aca="false">TEXT(+'PLANTILLA PEDIDOS'!Q2939,0)</f>
        <v>1000038040</v>
      </c>
      <c r="E2935" s="1" t="str">
        <f aca="false">TEXT(+'PLANTILLA PEDIDOS'!R2939,0)</f>
        <v>50640325</v>
      </c>
      <c r="F2935" s="1" t="str">
        <f aca="false">+'PLANTILLA PEDIDOS'!S2939</f>
        <v>EGU077</v>
      </c>
      <c r="G2935" s="1" t="str">
        <f aca="false">TEXT(+'PLANTILLA PEDIDOS'!T2939,0)</f>
        <v>814190468</v>
      </c>
      <c r="H2935" s="1" t="n">
        <f aca="false">+'PLANTILLA PEDIDOS'!U2939</f>
        <v>0</v>
      </c>
      <c r="I2935" s="1" t="str">
        <f aca="false">TEXT(+'PLANTILLA PEDIDOS'!V2939,0)</f>
        <v/>
      </c>
      <c r="J2935" s="1" t="str">
        <f aca="false">+'PLANTILLA PEDIDOS'!W2939</f>
        <v/>
      </c>
    </row>
    <row r="2936" customFormat="false" ht="13.8" hidden="false" customHeight="false" outlineLevel="0" collapsed="false">
      <c r="A2936" s="22" t="n">
        <f aca="false">+'PLANTILLA PEDIDOS'!$S$1</f>
        <v>45630</v>
      </c>
      <c r="B2936" s="1" t="str">
        <f aca="false">MID(+'PLANTILLA PEDIDOS'!O2940,1,4)</f>
        <v>7711</v>
      </c>
      <c r="C2936" s="1" t="str">
        <f aca="false">+'PLANTILLA PEDIDOS'!P2940</f>
        <v>DELGADO ORTIZ CARLOS ALFREDO</v>
      </c>
      <c r="D2936" s="1" t="str">
        <f aca="false">TEXT(+'PLANTILLA PEDIDOS'!Q2940,0)</f>
        <v>1000038040</v>
      </c>
      <c r="E2936" s="1" t="str">
        <f aca="false">TEXT(+'PLANTILLA PEDIDOS'!R2940,0)</f>
        <v>50640325</v>
      </c>
      <c r="F2936" s="1" t="str">
        <f aca="false">+'PLANTILLA PEDIDOS'!S2940</f>
        <v>EGU077</v>
      </c>
      <c r="G2936" s="1" t="str">
        <f aca="false">TEXT(+'PLANTILLA PEDIDOS'!T2940,0)</f>
        <v>814190468</v>
      </c>
      <c r="H2936" s="1" t="n">
        <f aca="false">+'PLANTILLA PEDIDOS'!U2940</f>
        <v>0</v>
      </c>
      <c r="I2936" s="1" t="str">
        <f aca="false">TEXT(+'PLANTILLA PEDIDOS'!V2940,0)</f>
        <v/>
      </c>
      <c r="J2936" s="1" t="str">
        <f aca="false">+'PLANTILLA PEDIDOS'!W2940</f>
        <v/>
      </c>
    </row>
    <row r="2937" customFormat="false" ht="13.8" hidden="false" customHeight="false" outlineLevel="0" collapsed="false">
      <c r="A2937" s="22" t="n">
        <f aca="false">+'PLANTILLA PEDIDOS'!$S$1</f>
        <v>45630</v>
      </c>
      <c r="B2937" s="1" t="str">
        <f aca="false">MID(+'PLANTILLA PEDIDOS'!O2941,1,4)</f>
        <v>7711</v>
      </c>
      <c r="C2937" s="1" t="str">
        <f aca="false">+'PLANTILLA PEDIDOS'!P2941</f>
        <v>DELGADO ORTIZ CARLOS ALFREDO</v>
      </c>
      <c r="D2937" s="1" t="str">
        <f aca="false">TEXT(+'PLANTILLA PEDIDOS'!Q2941,0)</f>
        <v>1000038040</v>
      </c>
      <c r="E2937" s="1" t="str">
        <f aca="false">TEXT(+'PLANTILLA PEDIDOS'!R2941,0)</f>
        <v>50640325</v>
      </c>
      <c r="F2937" s="1" t="str">
        <f aca="false">+'PLANTILLA PEDIDOS'!S2941</f>
        <v>EGU077</v>
      </c>
      <c r="G2937" s="1" t="str">
        <f aca="false">TEXT(+'PLANTILLA PEDIDOS'!T2941,0)</f>
        <v>814190468</v>
      </c>
      <c r="H2937" s="1" t="n">
        <f aca="false">+'PLANTILLA PEDIDOS'!U2941</f>
        <v>0</v>
      </c>
      <c r="I2937" s="1" t="str">
        <f aca="false">TEXT(+'PLANTILLA PEDIDOS'!V2941,0)</f>
        <v/>
      </c>
      <c r="J2937" s="1" t="str">
        <f aca="false">+'PLANTILLA PEDIDOS'!W2941</f>
        <v/>
      </c>
    </row>
    <row r="2938" customFormat="false" ht="13.8" hidden="false" customHeight="false" outlineLevel="0" collapsed="false">
      <c r="A2938" s="22" t="n">
        <f aca="false">+'PLANTILLA PEDIDOS'!$S$1</f>
        <v>45630</v>
      </c>
      <c r="B2938" s="1" t="str">
        <f aca="false">MID(+'PLANTILLA PEDIDOS'!O2942,1,4)</f>
        <v>7711</v>
      </c>
      <c r="C2938" s="1" t="str">
        <f aca="false">+'PLANTILLA PEDIDOS'!P2942</f>
        <v>DELGADO ORTIZ CARLOS ALFREDO</v>
      </c>
      <c r="D2938" s="1" t="str">
        <f aca="false">TEXT(+'PLANTILLA PEDIDOS'!Q2942,0)</f>
        <v>1000038040</v>
      </c>
      <c r="E2938" s="1" t="str">
        <f aca="false">TEXT(+'PLANTILLA PEDIDOS'!R2942,0)</f>
        <v>50640325</v>
      </c>
      <c r="F2938" s="1" t="str">
        <f aca="false">+'PLANTILLA PEDIDOS'!S2942</f>
        <v>EGU077</v>
      </c>
      <c r="G2938" s="1" t="str">
        <f aca="false">TEXT(+'PLANTILLA PEDIDOS'!T2942,0)</f>
        <v>814190468</v>
      </c>
      <c r="H2938" s="1" t="n">
        <f aca="false">+'PLANTILLA PEDIDOS'!U2942</f>
        <v>1</v>
      </c>
      <c r="I2938" s="1" t="str">
        <f aca="false">TEXT(+'PLANTILLA PEDIDOS'!V2942,0)</f>
        <v>8206</v>
      </c>
      <c r="J2938" s="1" t="n">
        <f aca="false">+'PLANTILLA PEDIDOS'!W2942</f>
        <v>3</v>
      </c>
    </row>
    <row r="2939" customFormat="false" ht="13.8" hidden="false" customHeight="false" outlineLevel="0" collapsed="false">
      <c r="A2939" s="22" t="n">
        <f aca="false">+'PLANTILLA PEDIDOS'!$S$1</f>
        <v>45630</v>
      </c>
      <c r="B2939" s="1" t="str">
        <f aca="false">MID(+'PLANTILLA PEDIDOS'!O2943,1,4)</f>
        <v>7711</v>
      </c>
      <c r="C2939" s="1" t="str">
        <f aca="false">+'PLANTILLA PEDIDOS'!P2943</f>
        <v>DELGADO ORTIZ CARLOS ALFREDO</v>
      </c>
      <c r="D2939" s="1" t="str">
        <f aca="false">TEXT(+'PLANTILLA PEDIDOS'!Q2943,0)</f>
        <v>1000038040</v>
      </c>
      <c r="E2939" s="1" t="str">
        <f aca="false">TEXT(+'PLANTILLA PEDIDOS'!R2943,0)</f>
        <v>50640325</v>
      </c>
      <c r="F2939" s="1" t="str">
        <f aca="false">+'PLANTILLA PEDIDOS'!S2943</f>
        <v>EGU077</v>
      </c>
      <c r="G2939" s="1" t="str">
        <f aca="false">TEXT(+'PLANTILLA PEDIDOS'!T2943,0)</f>
        <v>814190468</v>
      </c>
      <c r="H2939" s="1" t="n">
        <f aca="false">+'PLANTILLA PEDIDOS'!U2943</f>
        <v>1</v>
      </c>
      <c r="I2939" s="1" t="str">
        <f aca="false">TEXT(+'PLANTILLA PEDIDOS'!V2943,0)</f>
        <v>5709</v>
      </c>
      <c r="J2939" s="1" t="n">
        <f aca="false">+'PLANTILLA PEDIDOS'!W2943</f>
        <v>6</v>
      </c>
    </row>
    <row r="2940" customFormat="false" ht="13.8" hidden="false" customHeight="false" outlineLevel="0" collapsed="false">
      <c r="A2940" s="22" t="n">
        <f aca="false">+'PLANTILLA PEDIDOS'!$S$1</f>
        <v>45630</v>
      </c>
      <c r="B2940" s="1" t="str">
        <f aca="false">MID(+'PLANTILLA PEDIDOS'!O2944,1,4)</f>
        <v>7711</v>
      </c>
      <c r="C2940" s="1" t="str">
        <f aca="false">+'PLANTILLA PEDIDOS'!P2944</f>
        <v>DELGADO ORTIZ CARLOS ALFREDO</v>
      </c>
      <c r="D2940" s="1" t="str">
        <f aca="false">TEXT(+'PLANTILLA PEDIDOS'!Q2944,0)</f>
        <v>1000038040</v>
      </c>
      <c r="E2940" s="1" t="str">
        <f aca="false">TEXT(+'PLANTILLA PEDIDOS'!R2944,0)</f>
        <v>50640325</v>
      </c>
      <c r="F2940" s="1" t="str">
        <f aca="false">+'PLANTILLA PEDIDOS'!S2944</f>
        <v>EGU077</v>
      </c>
      <c r="G2940" s="1" t="str">
        <f aca="false">TEXT(+'PLANTILLA PEDIDOS'!T2944,0)</f>
        <v>814190468</v>
      </c>
      <c r="H2940" s="1" t="n">
        <f aca="false">+'PLANTILLA PEDIDOS'!U2944</f>
        <v>1</v>
      </c>
      <c r="I2940" s="1" t="str">
        <f aca="false">TEXT(+'PLANTILLA PEDIDOS'!V2944,0)</f>
        <v>12036</v>
      </c>
      <c r="J2940" s="1" t="n">
        <f aca="false">+'PLANTILLA PEDIDOS'!W2944</f>
        <v>4</v>
      </c>
    </row>
    <row r="2941" customFormat="false" ht="13.8" hidden="false" customHeight="false" outlineLevel="0" collapsed="false">
      <c r="A2941" s="22" t="n">
        <f aca="false">+'PLANTILLA PEDIDOS'!$S$1</f>
        <v>45630</v>
      </c>
      <c r="B2941" s="1" t="str">
        <f aca="false">MID(+'PLANTILLA PEDIDOS'!O2945,1,4)</f>
        <v>7711</v>
      </c>
      <c r="C2941" s="1" t="str">
        <f aca="false">+'PLANTILLA PEDIDOS'!P2945</f>
        <v>DELGADO ORTIZ CARLOS ALFREDO</v>
      </c>
      <c r="D2941" s="1" t="str">
        <f aca="false">TEXT(+'PLANTILLA PEDIDOS'!Q2945,0)</f>
        <v>1000038040</v>
      </c>
      <c r="E2941" s="1" t="str">
        <f aca="false">TEXT(+'PLANTILLA PEDIDOS'!R2945,0)</f>
        <v>50640325</v>
      </c>
      <c r="F2941" s="1" t="str">
        <f aca="false">+'PLANTILLA PEDIDOS'!S2945</f>
        <v>EGU077</v>
      </c>
      <c r="G2941" s="1" t="str">
        <f aca="false">TEXT(+'PLANTILLA PEDIDOS'!T2945,0)</f>
        <v>814190468</v>
      </c>
      <c r="H2941" s="1" t="n">
        <f aca="false">+'PLANTILLA PEDIDOS'!U2945</f>
        <v>1</v>
      </c>
      <c r="I2941" s="1" t="str">
        <f aca="false">TEXT(+'PLANTILLA PEDIDOS'!V2945,0)</f>
        <v>10654</v>
      </c>
      <c r="J2941" s="1" t="n">
        <f aca="false">+'PLANTILLA PEDIDOS'!W2945</f>
        <v>2</v>
      </c>
    </row>
    <row r="2942" customFormat="false" ht="13.8" hidden="false" customHeight="false" outlineLevel="0" collapsed="false">
      <c r="A2942" s="22" t="n">
        <f aca="false">+'PLANTILLA PEDIDOS'!$S$1</f>
        <v>45630</v>
      </c>
      <c r="B2942" s="1" t="str">
        <f aca="false">MID(+'PLANTILLA PEDIDOS'!O2946,1,4)</f>
        <v>7711</v>
      </c>
      <c r="C2942" s="1" t="str">
        <f aca="false">+'PLANTILLA PEDIDOS'!P2946</f>
        <v>DELGADO ORTIZ CARLOS ALFREDO</v>
      </c>
      <c r="D2942" s="1" t="str">
        <f aca="false">TEXT(+'PLANTILLA PEDIDOS'!Q2946,0)</f>
        <v>1000038040</v>
      </c>
      <c r="E2942" s="1" t="str">
        <f aca="false">TEXT(+'PLANTILLA PEDIDOS'!R2946,0)</f>
        <v>50640325</v>
      </c>
      <c r="F2942" s="1" t="str">
        <f aca="false">+'PLANTILLA PEDIDOS'!S2946</f>
        <v>EGU077</v>
      </c>
      <c r="G2942" s="1" t="str">
        <f aca="false">TEXT(+'PLANTILLA PEDIDOS'!T2946,0)</f>
        <v>814190468</v>
      </c>
      <c r="H2942" s="1" t="n">
        <f aca="false">+'PLANTILLA PEDIDOS'!U2946</f>
        <v>1</v>
      </c>
      <c r="I2942" s="1" t="str">
        <f aca="false">TEXT(+'PLANTILLA PEDIDOS'!V2946,0)</f>
        <v>12299</v>
      </c>
      <c r="J2942" s="1" t="n">
        <f aca="false">+'PLANTILLA PEDIDOS'!W2946</f>
        <v>5</v>
      </c>
    </row>
    <row r="2943" customFormat="false" ht="13.8" hidden="false" customHeight="false" outlineLevel="0" collapsed="false">
      <c r="A2943" s="22" t="n">
        <f aca="false">+'PLANTILLA PEDIDOS'!$S$1</f>
        <v>45630</v>
      </c>
      <c r="B2943" s="1" t="str">
        <f aca="false">MID(+'PLANTILLA PEDIDOS'!O2947,1,4)</f>
        <v>7711</v>
      </c>
      <c r="C2943" s="1" t="str">
        <f aca="false">+'PLANTILLA PEDIDOS'!P2947</f>
        <v>DELGADO ORTIZ CARLOS ALFREDO</v>
      </c>
      <c r="D2943" s="1" t="str">
        <f aca="false">TEXT(+'PLANTILLA PEDIDOS'!Q2947,0)</f>
        <v>1000038040</v>
      </c>
      <c r="E2943" s="1" t="str">
        <f aca="false">TEXT(+'PLANTILLA PEDIDOS'!R2947,0)</f>
        <v>50640325</v>
      </c>
      <c r="F2943" s="1" t="str">
        <f aca="false">+'PLANTILLA PEDIDOS'!S2947</f>
        <v>EGU077</v>
      </c>
      <c r="G2943" s="1" t="str">
        <f aca="false">TEXT(+'PLANTILLA PEDIDOS'!T2947,0)</f>
        <v>814190468</v>
      </c>
      <c r="H2943" s="1" t="n">
        <f aca="false">+'PLANTILLA PEDIDOS'!U2947</f>
        <v>0</v>
      </c>
      <c r="I2943" s="1" t="str">
        <f aca="false">TEXT(+'PLANTILLA PEDIDOS'!V2947,0)</f>
        <v/>
      </c>
      <c r="J2943" s="1" t="str">
        <f aca="false">+'PLANTILLA PEDIDOS'!W2947</f>
        <v/>
      </c>
    </row>
    <row r="2944" customFormat="false" ht="13.8" hidden="false" customHeight="false" outlineLevel="0" collapsed="false">
      <c r="A2944" s="22" t="n">
        <f aca="false">+'PLANTILLA PEDIDOS'!$S$1</f>
        <v>45630</v>
      </c>
      <c r="B2944" s="1" t="str">
        <f aca="false">MID(+'PLANTILLA PEDIDOS'!O2948,1,4)</f>
        <v>7711</v>
      </c>
      <c r="C2944" s="1" t="str">
        <f aca="false">+'PLANTILLA PEDIDOS'!P2948</f>
        <v>DELGADO ORTIZ CARLOS ALFREDO</v>
      </c>
      <c r="D2944" s="1" t="str">
        <f aca="false">TEXT(+'PLANTILLA PEDIDOS'!Q2948,0)</f>
        <v>1000038040</v>
      </c>
      <c r="E2944" s="1" t="str">
        <f aca="false">TEXT(+'PLANTILLA PEDIDOS'!R2948,0)</f>
        <v>50640325</v>
      </c>
      <c r="F2944" s="1" t="str">
        <f aca="false">+'PLANTILLA PEDIDOS'!S2948</f>
        <v>EGU077</v>
      </c>
      <c r="G2944" s="1" t="str">
        <f aca="false">TEXT(+'PLANTILLA PEDIDOS'!T2948,0)</f>
        <v>814190468</v>
      </c>
      <c r="H2944" s="1" t="n">
        <f aca="false">+'PLANTILLA PEDIDOS'!U2948</f>
        <v>0</v>
      </c>
      <c r="I2944" s="1" t="str">
        <f aca="false">TEXT(+'PLANTILLA PEDIDOS'!V2948,0)</f>
        <v/>
      </c>
      <c r="J2944" s="1" t="str">
        <f aca="false">+'PLANTILLA PEDIDOS'!W2948</f>
        <v/>
      </c>
    </row>
    <row r="2945" customFormat="false" ht="13.8" hidden="false" customHeight="false" outlineLevel="0" collapsed="false">
      <c r="A2945" s="22" t="n">
        <f aca="false">+'PLANTILLA PEDIDOS'!$S$1</f>
        <v>45630</v>
      </c>
      <c r="B2945" s="1" t="str">
        <f aca="false">MID(+'PLANTILLA PEDIDOS'!O2949,1,4)</f>
        <v>7711</v>
      </c>
      <c r="C2945" s="1" t="str">
        <f aca="false">+'PLANTILLA PEDIDOS'!P2949</f>
        <v>DELGADO ORTIZ CARLOS ALFREDO</v>
      </c>
      <c r="D2945" s="1" t="str">
        <f aca="false">TEXT(+'PLANTILLA PEDIDOS'!Q2949,0)</f>
        <v>1000038040</v>
      </c>
      <c r="E2945" s="1" t="str">
        <f aca="false">TEXT(+'PLANTILLA PEDIDOS'!R2949,0)</f>
        <v>50640325</v>
      </c>
      <c r="F2945" s="1" t="str">
        <f aca="false">+'PLANTILLA PEDIDOS'!S2949</f>
        <v>EGU077</v>
      </c>
      <c r="G2945" s="1" t="str">
        <f aca="false">TEXT(+'PLANTILLA PEDIDOS'!T2949,0)</f>
        <v>814190468</v>
      </c>
      <c r="H2945" s="1" t="n">
        <f aca="false">+'PLANTILLA PEDIDOS'!U2949</f>
        <v>0</v>
      </c>
      <c r="I2945" s="1" t="str">
        <f aca="false">TEXT(+'PLANTILLA PEDIDOS'!V2949,0)</f>
        <v/>
      </c>
      <c r="J2945" s="1" t="str">
        <f aca="false">+'PLANTILLA PEDIDOS'!W2949</f>
        <v/>
      </c>
    </row>
    <row r="2946" customFormat="false" ht="13.8" hidden="false" customHeight="false" outlineLevel="0" collapsed="false">
      <c r="A2946" s="22" t="n">
        <f aca="false">+'PLANTILLA PEDIDOS'!$S$1</f>
        <v>45630</v>
      </c>
      <c r="B2946" s="1" t="str">
        <f aca="false">MID(+'PLANTILLA PEDIDOS'!O2950,1,4)</f>
        <v>7711</v>
      </c>
      <c r="C2946" s="1" t="str">
        <f aca="false">+'PLANTILLA PEDIDOS'!P2950</f>
        <v>DELGADO ORTIZ CARLOS ALFREDO</v>
      </c>
      <c r="D2946" s="1" t="str">
        <f aca="false">TEXT(+'PLANTILLA PEDIDOS'!Q2950,0)</f>
        <v>1000038040</v>
      </c>
      <c r="E2946" s="1" t="str">
        <f aca="false">TEXT(+'PLANTILLA PEDIDOS'!R2950,0)</f>
        <v>50640325</v>
      </c>
      <c r="F2946" s="1" t="str">
        <f aca="false">+'PLANTILLA PEDIDOS'!S2950</f>
        <v>EGU077</v>
      </c>
      <c r="G2946" s="1" t="str">
        <f aca="false">TEXT(+'PLANTILLA PEDIDOS'!T2950,0)</f>
        <v>814190468</v>
      </c>
      <c r="H2946" s="1" t="n">
        <f aca="false">+'PLANTILLA PEDIDOS'!U2950</f>
        <v>0</v>
      </c>
      <c r="I2946" s="1" t="str">
        <f aca="false">TEXT(+'PLANTILLA PEDIDOS'!V2950,0)</f>
        <v/>
      </c>
      <c r="J2946" s="1" t="str">
        <f aca="false">+'PLANTILLA PEDIDOS'!W2950</f>
        <v/>
      </c>
    </row>
    <row r="2947" customFormat="false" ht="13.8" hidden="false" customHeight="false" outlineLevel="0" collapsed="false">
      <c r="A2947" s="22" t="n">
        <f aca="false">+'PLANTILLA PEDIDOS'!$S$1</f>
        <v>45630</v>
      </c>
      <c r="B2947" s="1" t="str">
        <f aca="false">MID(+'PLANTILLA PEDIDOS'!O2951,1,4)</f>
        <v>7711</v>
      </c>
      <c r="C2947" s="1" t="str">
        <f aca="false">+'PLANTILLA PEDIDOS'!P2951</f>
        <v>DELGADO ORTIZ CARLOS ALFREDO</v>
      </c>
      <c r="D2947" s="1" t="str">
        <f aca="false">TEXT(+'PLANTILLA PEDIDOS'!Q2951,0)</f>
        <v>1000038040</v>
      </c>
      <c r="E2947" s="1" t="str">
        <f aca="false">TEXT(+'PLANTILLA PEDIDOS'!R2951,0)</f>
        <v>50640325</v>
      </c>
      <c r="F2947" s="1" t="str">
        <f aca="false">+'PLANTILLA PEDIDOS'!S2951</f>
        <v>EGU077</v>
      </c>
      <c r="G2947" s="1" t="str">
        <f aca="false">TEXT(+'PLANTILLA PEDIDOS'!T2951,0)</f>
        <v>814190468</v>
      </c>
      <c r="H2947" s="1" t="n">
        <f aca="false">+'PLANTILLA PEDIDOS'!U2951</f>
        <v>0</v>
      </c>
      <c r="I2947" s="1" t="str">
        <f aca="false">TEXT(+'PLANTILLA PEDIDOS'!V2951,0)</f>
        <v/>
      </c>
      <c r="J2947" s="1" t="str">
        <f aca="false">+'PLANTILLA PEDIDOS'!W2951</f>
        <v/>
      </c>
    </row>
    <row r="2948" customFormat="false" ht="13.8" hidden="false" customHeight="false" outlineLevel="0" collapsed="false">
      <c r="A2948" s="22" t="n">
        <f aca="false">+'PLANTILLA PEDIDOS'!$S$1</f>
        <v>45630</v>
      </c>
      <c r="B2948" s="1" t="str">
        <f aca="false">MID(+'PLANTILLA PEDIDOS'!O2952,1,4)</f>
        <v>7711</v>
      </c>
      <c r="C2948" s="1" t="str">
        <f aca="false">+'PLANTILLA PEDIDOS'!P2952</f>
        <v>DELGADO ORTIZ CARLOS ALFREDO</v>
      </c>
      <c r="D2948" s="1" t="str">
        <f aca="false">TEXT(+'PLANTILLA PEDIDOS'!Q2952,0)</f>
        <v>1000038040</v>
      </c>
      <c r="E2948" s="1" t="str">
        <f aca="false">TEXT(+'PLANTILLA PEDIDOS'!R2952,0)</f>
        <v>50640325</v>
      </c>
      <c r="F2948" s="1" t="str">
        <f aca="false">+'PLANTILLA PEDIDOS'!S2952</f>
        <v>EGU077</v>
      </c>
      <c r="G2948" s="1" t="str">
        <f aca="false">TEXT(+'PLANTILLA PEDIDOS'!T2952,0)</f>
        <v>814190468</v>
      </c>
      <c r="H2948" s="1" t="n">
        <f aca="false">+'PLANTILLA PEDIDOS'!U2952</f>
        <v>0</v>
      </c>
      <c r="I2948" s="1" t="str">
        <f aca="false">TEXT(+'PLANTILLA PEDIDOS'!V2952,0)</f>
        <v/>
      </c>
      <c r="J2948" s="1" t="str">
        <f aca="false">+'PLANTILLA PEDIDOS'!W2952</f>
        <v/>
      </c>
    </row>
    <row r="2949" customFormat="false" ht="13.8" hidden="false" customHeight="false" outlineLevel="0" collapsed="false">
      <c r="A2949" s="22" t="n">
        <f aca="false">+'PLANTILLA PEDIDOS'!$S$1</f>
        <v>45630</v>
      </c>
      <c r="B2949" s="1" t="str">
        <f aca="false">MID(+'PLANTILLA PEDIDOS'!O2953,1,4)</f>
        <v>7711</v>
      </c>
      <c r="C2949" s="1" t="str">
        <f aca="false">+'PLANTILLA PEDIDOS'!P2953</f>
        <v>DELGADO ORTIZ CARLOS ALFREDO</v>
      </c>
      <c r="D2949" s="1" t="str">
        <f aca="false">TEXT(+'PLANTILLA PEDIDOS'!Q2953,0)</f>
        <v>1000038040</v>
      </c>
      <c r="E2949" s="1" t="str">
        <f aca="false">TEXT(+'PLANTILLA PEDIDOS'!R2953,0)</f>
        <v>50640325</v>
      </c>
      <c r="F2949" s="1" t="str">
        <f aca="false">+'PLANTILLA PEDIDOS'!S2953</f>
        <v>EGU077</v>
      </c>
      <c r="G2949" s="1" t="str">
        <f aca="false">TEXT(+'PLANTILLA PEDIDOS'!T2953,0)</f>
        <v>814190468</v>
      </c>
      <c r="H2949" s="1" t="n">
        <f aca="false">+'PLANTILLA PEDIDOS'!U2953</f>
        <v>0</v>
      </c>
      <c r="I2949" s="1" t="str">
        <f aca="false">TEXT(+'PLANTILLA PEDIDOS'!V2953,0)</f>
        <v/>
      </c>
      <c r="J2949" s="1" t="str">
        <f aca="false">+'PLANTILLA PEDIDOS'!W2953</f>
        <v/>
      </c>
    </row>
    <row r="2950" customFormat="false" ht="13.8" hidden="false" customHeight="false" outlineLevel="0" collapsed="false">
      <c r="A2950" s="22" t="n">
        <f aca="false">+'PLANTILLA PEDIDOS'!$S$1</f>
        <v>45630</v>
      </c>
      <c r="B2950" s="1" t="str">
        <f aca="false">MID(+'PLANTILLA PEDIDOS'!O2954,1,4)</f>
        <v>7711</v>
      </c>
      <c r="C2950" s="1" t="str">
        <f aca="false">+'PLANTILLA PEDIDOS'!P2954</f>
        <v>DELGADO ORTIZ CARLOS ALFREDO</v>
      </c>
      <c r="D2950" s="1" t="str">
        <f aca="false">TEXT(+'PLANTILLA PEDIDOS'!Q2954,0)</f>
        <v>1000038040</v>
      </c>
      <c r="E2950" s="1" t="str">
        <f aca="false">TEXT(+'PLANTILLA PEDIDOS'!R2954,0)</f>
        <v>50640325</v>
      </c>
      <c r="F2950" s="1" t="str">
        <f aca="false">+'PLANTILLA PEDIDOS'!S2954</f>
        <v>EGU077</v>
      </c>
      <c r="G2950" s="1" t="str">
        <f aca="false">TEXT(+'PLANTILLA PEDIDOS'!T2954,0)</f>
        <v>814190468</v>
      </c>
      <c r="H2950" s="1" t="n">
        <f aca="false">+'PLANTILLA PEDIDOS'!U2954</f>
        <v>0</v>
      </c>
      <c r="I2950" s="1" t="str">
        <f aca="false">TEXT(+'PLANTILLA PEDIDOS'!V2954,0)</f>
        <v/>
      </c>
      <c r="J2950" s="1" t="str">
        <f aca="false">+'PLANTILLA PEDIDOS'!W2954</f>
        <v/>
      </c>
    </row>
    <row r="2951" customFormat="false" ht="13.8" hidden="false" customHeight="false" outlineLevel="0" collapsed="false">
      <c r="A2951" s="22" t="n">
        <f aca="false">+'PLANTILLA PEDIDOS'!$S$1</f>
        <v>45630</v>
      </c>
      <c r="B2951" s="1" t="str">
        <f aca="false">MID(+'PLANTILLA PEDIDOS'!O2955,1,4)</f>
        <v>7711</v>
      </c>
      <c r="C2951" s="1" t="str">
        <f aca="false">+'PLANTILLA PEDIDOS'!P2955</f>
        <v>DELGADO ORTIZ CARLOS ALFREDO</v>
      </c>
      <c r="D2951" s="1" t="str">
        <f aca="false">TEXT(+'PLANTILLA PEDIDOS'!Q2955,0)</f>
        <v>1000038040</v>
      </c>
      <c r="E2951" s="1" t="str">
        <f aca="false">TEXT(+'PLANTILLA PEDIDOS'!R2955,0)</f>
        <v>50640325</v>
      </c>
      <c r="F2951" s="1" t="str">
        <f aca="false">+'PLANTILLA PEDIDOS'!S2955</f>
        <v>EGU077</v>
      </c>
      <c r="G2951" s="1" t="str">
        <f aca="false">TEXT(+'PLANTILLA PEDIDOS'!T2955,0)</f>
        <v>814190468</v>
      </c>
      <c r="H2951" s="1" t="n">
        <f aca="false">+'PLANTILLA PEDIDOS'!U2955</f>
        <v>0</v>
      </c>
      <c r="I2951" s="1" t="str">
        <f aca="false">TEXT(+'PLANTILLA PEDIDOS'!V2955,0)</f>
        <v/>
      </c>
      <c r="J2951" s="1" t="str">
        <f aca="false">+'PLANTILLA PEDIDOS'!W2955</f>
        <v/>
      </c>
    </row>
    <row r="2952" customFormat="false" ht="13.8" hidden="false" customHeight="false" outlineLevel="0" collapsed="false">
      <c r="A2952" s="22" t="n">
        <f aca="false">+'PLANTILLA PEDIDOS'!$S$1</f>
        <v>45630</v>
      </c>
      <c r="B2952" s="1" t="str">
        <f aca="false">MID(+'PLANTILLA PEDIDOS'!O2956,1,4)</f>
        <v>7711</v>
      </c>
      <c r="C2952" s="1" t="str">
        <f aca="false">+'PLANTILLA PEDIDOS'!P2956</f>
        <v>DELGADO ORTIZ CARLOS ALFREDO</v>
      </c>
      <c r="D2952" s="1" t="str">
        <f aca="false">TEXT(+'PLANTILLA PEDIDOS'!Q2956,0)</f>
        <v>1000038040</v>
      </c>
      <c r="E2952" s="1" t="str">
        <f aca="false">TEXT(+'PLANTILLA PEDIDOS'!R2956,0)</f>
        <v>50640325</v>
      </c>
      <c r="F2952" s="1" t="str">
        <f aca="false">+'PLANTILLA PEDIDOS'!S2956</f>
        <v>EGU077</v>
      </c>
      <c r="G2952" s="1" t="str">
        <f aca="false">TEXT(+'PLANTILLA PEDIDOS'!T2956,0)</f>
        <v>814190468</v>
      </c>
      <c r="H2952" s="1" t="n">
        <f aca="false">+'PLANTILLA PEDIDOS'!U2956</f>
        <v>0</v>
      </c>
      <c r="I2952" s="1" t="str">
        <f aca="false">TEXT(+'PLANTILLA PEDIDOS'!V2956,0)</f>
        <v/>
      </c>
      <c r="J2952" s="1" t="str">
        <f aca="false">+'PLANTILLA PEDIDOS'!W2956</f>
        <v/>
      </c>
    </row>
    <row r="2953" customFormat="false" ht="13.8" hidden="false" customHeight="false" outlineLevel="0" collapsed="false">
      <c r="A2953" s="22" t="n">
        <f aca="false">+'PLANTILLA PEDIDOS'!$S$1</f>
        <v>45630</v>
      </c>
      <c r="B2953" s="1" t="str">
        <f aca="false">MID(+'PLANTILLA PEDIDOS'!O2957,1,4)</f>
        <v>7711</v>
      </c>
      <c r="C2953" s="1" t="str">
        <f aca="false">+'PLANTILLA PEDIDOS'!P2957</f>
        <v>DELGADO ORTIZ CARLOS ALFREDO</v>
      </c>
      <c r="D2953" s="1" t="str">
        <f aca="false">TEXT(+'PLANTILLA PEDIDOS'!Q2957,0)</f>
        <v>1000038040</v>
      </c>
      <c r="E2953" s="1" t="str">
        <f aca="false">TEXT(+'PLANTILLA PEDIDOS'!R2957,0)</f>
        <v>50640325</v>
      </c>
      <c r="F2953" s="1" t="str">
        <f aca="false">+'PLANTILLA PEDIDOS'!S2957</f>
        <v>EGU077</v>
      </c>
      <c r="G2953" s="1" t="str">
        <f aca="false">TEXT(+'PLANTILLA PEDIDOS'!T2957,0)</f>
        <v>814190468</v>
      </c>
      <c r="H2953" s="1" t="n">
        <f aca="false">+'PLANTILLA PEDIDOS'!U2957</f>
        <v>0</v>
      </c>
      <c r="I2953" s="1" t="str">
        <f aca="false">TEXT(+'PLANTILLA PEDIDOS'!V2957,0)</f>
        <v/>
      </c>
      <c r="J2953" s="1" t="str">
        <f aca="false">+'PLANTILLA PEDIDOS'!W2957</f>
        <v/>
      </c>
    </row>
    <row r="2954" customFormat="false" ht="13.8" hidden="false" customHeight="false" outlineLevel="0" collapsed="false">
      <c r="A2954" s="22" t="n">
        <f aca="false">+'PLANTILLA PEDIDOS'!$S$1</f>
        <v>45630</v>
      </c>
      <c r="B2954" s="1" t="str">
        <f aca="false">MID(+'PLANTILLA PEDIDOS'!O2958,1,4)</f>
        <v>7711</v>
      </c>
      <c r="C2954" s="1" t="str">
        <f aca="false">+'PLANTILLA PEDIDOS'!P2958</f>
        <v>DELGADO ORTIZ CARLOS ALFREDO</v>
      </c>
      <c r="D2954" s="1" t="str">
        <f aca="false">TEXT(+'PLANTILLA PEDIDOS'!Q2958,0)</f>
        <v>1000038040</v>
      </c>
      <c r="E2954" s="1" t="str">
        <f aca="false">TEXT(+'PLANTILLA PEDIDOS'!R2958,0)</f>
        <v>50640325</v>
      </c>
      <c r="F2954" s="1" t="str">
        <f aca="false">+'PLANTILLA PEDIDOS'!S2958</f>
        <v>EGU077</v>
      </c>
      <c r="G2954" s="1" t="str">
        <f aca="false">TEXT(+'PLANTILLA PEDIDOS'!T2958,0)</f>
        <v>814190468</v>
      </c>
      <c r="H2954" s="1" t="n">
        <f aca="false">+'PLANTILLA PEDIDOS'!U2958</f>
        <v>0</v>
      </c>
      <c r="I2954" s="1" t="str">
        <f aca="false">TEXT(+'PLANTILLA PEDIDOS'!V2958,0)</f>
        <v/>
      </c>
      <c r="J2954" s="1" t="str">
        <f aca="false">+'PLANTILLA PEDIDOS'!W2958</f>
        <v/>
      </c>
    </row>
    <row r="2955" customFormat="false" ht="13.8" hidden="false" customHeight="false" outlineLevel="0" collapsed="false">
      <c r="A2955" s="22" t="n">
        <f aca="false">+'PLANTILLA PEDIDOS'!$S$1</f>
        <v>45630</v>
      </c>
      <c r="B2955" s="1" t="str">
        <f aca="false">MID(+'PLANTILLA PEDIDOS'!O2959,1,4)</f>
        <v>7711</v>
      </c>
      <c r="C2955" s="1" t="str">
        <f aca="false">+'PLANTILLA PEDIDOS'!P2959</f>
        <v>DELGADO ORTIZ CARLOS ALFREDO</v>
      </c>
      <c r="D2955" s="1" t="str">
        <f aca="false">TEXT(+'PLANTILLA PEDIDOS'!Q2959,0)</f>
        <v>1000038040</v>
      </c>
      <c r="E2955" s="1" t="str">
        <f aca="false">TEXT(+'PLANTILLA PEDIDOS'!R2959,0)</f>
        <v>50640325</v>
      </c>
      <c r="F2955" s="1" t="str">
        <f aca="false">+'PLANTILLA PEDIDOS'!S2959</f>
        <v>EGU077</v>
      </c>
      <c r="G2955" s="1" t="str">
        <f aca="false">TEXT(+'PLANTILLA PEDIDOS'!T2959,0)</f>
        <v>814190468</v>
      </c>
      <c r="H2955" s="1" t="n">
        <f aca="false">+'PLANTILLA PEDIDOS'!U2959</f>
        <v>0</v>
      </c>
      <c r="I2955" s="1" t="str">
        <f aca="false">TEXT(+'PLANTILLA PEDIDOS'!V2959,0)</f>
        <v/>
      </c>
      <c r="J2955" s="1" t="str">
        <f aca="false">+'PLANTILLA PEDIDOS'!W2959</f>
        <v/>
      </c>
    </row>
    <row r="2956" customFormat="false" ht="13.8" hidden="false" customHeight="false" outlineLevel="0" collapsed="false">
      <c r="A2956" s="22" t="n">
        <f aca="false">+'PLANTILLA PEDIDOS'!$S$1</f>
        <v>45630</v>
      </c>
      <c r="B2956" s="1" t="str">
        <f aca="false">MID(+'PLANTILLA PEDIDOS'!O2960,1,4)</f>
        <v>7711</v>
      </c>
      <c r="C2956" s="1" t="str">
        <f aca="false">+'PLANTILLA PEDIDOS'!P2960</f>
        <v>DELGADO ORTIZ CARLOS ALFREDO</v>
      </c>
      <c r="D2956" s="1" t="str">
        <f aca="false">TEXT(+'PLANTILLA PEDIDOS'!Q2960,0)</f>
        <v>1000038040</v>
      </c>
      <c r="E2956" s="1" t="str">
        <f aca="false">TEXT(+'PLANTILLA PEDIDOS'!R2960,0)</f>
        <v>50640325</v>
      </c>
      <c r="F2956" s="1" t="str">
        <f aca="false">+'PLANTILLA PEDIDOS'!S2960</f>
        <v>EGU077</v>
      </c>
      <c r="G2956" s="1" t="str">
        <f aca="false">TEXT(+'PLANTILLA PEDIDOS'!T2960,0)</f>
        <v>814190468</v>
      </c>
      <c r="H2956" s="1" t="n">
        <f aca="false">+'PLANTILLA PEDIDOS'!U2960</f>
        <v>0</v>
      </c>
      <c r="I2956" s="1" t="str">
        <f aca="false">TEXT(+'PLANTILLA PEDIDOS'!V2960,0)</f>
        <v/>
      </c>
      <c r="J2956" s="1" t="str">
        <f aca="false">+'PLANTILLA PEDIDOS'!W2960</f>
        <v/>
      </c>
    </row>
    <row r="2957" customFormat="false" ht="13.8" hidden="false" customHeight="false" outlineLevel="0" collapsed="false">
      <c r="A2957" s="22" t="n">
        <f aca="false">+'PLANTILLA PEDIDOS'!$S$1</f>
        <v>45630</v>
      </c>
      <c r="B2957" s="1" t="str">
        <f aca="false">MID(+'PLANTILLA PEDIDOS'!O2961,1,4)</f>
        <v>7711</v>
      </c>
      <c r="C2957" s="1" t="str">
        <f aca="false">+'PLANTILLA PEDIDOS'!P2961</f>
        <v>DELGADO ORTIZ CARLOS ALFREDO</v>
      </c>
      <c r="D2957" s="1" t="str">
        <f aca="false">TEXT(+'PLANTILLA PEDIDOS'!Q2961,0)</f>
        <v>1000038040</v>
      </c>
      <c r="E2957" s="1" t="str">
        <f aca="false">TEXT(+'PLANTILLA PEDIDOS'!R2961,0)</f>
        <v>50640325</v>
      </c>
      <c r="F2957" s="1" t="str">
        <f aca="false">+'PLANTILLA PEDIDOS'!S2961</f>
        <v>EGU077</v>
      </c>
      <c r="G2957" s="1" t="str">
        <f aca="false">TEXT(+'PLANTILLA PEDIDOS'!T2961,0)</f>
        <v>814190468</v>
      </c>
      <c r="H2957" s="1" t="n">
        <f aca="false">+'PLANTILLA PEDIDOS'!U2961</f>
        <v>0</v>
      </c>
      <c r="I2957" s="1" t="str">
        <f aca="false">TEXT(+'PLANTILLA PEDIDOS'!V2961,0)</f>
        <v/>
      </c>
      <c r="J2957" s="1" t="str">
        <f aca="false">+'PLANTILLA PEDIDOS'!W2961</f>
        <v/>
      </c>
    </row>
    <row r="2958" customFormat="false" ht="13.8" hidden="false" customHeight="false" outlineLevel="0" collapsed="false">
      <c r="A2958" s="22" t="n">
        <f aca="false">+'PLANTILLA PEDIDOS'!$S$1</f>
        <v>45630</v>
      </c>
      <c r="B2958" s="1" t="str">
        <f aca="false">MID(+'PLANTILLA PEDIDOS'!O2962,1,4)</f>
        <v>7711</v>
      </c>
      <c r="C2958" s="1" t="str">
        <f aca="false">+'PLANTILLA PEDIDOS'!P2962</f>
        <v>DELGADO ORTIZ CARLOS ALFREDO</v>
      </c>
      <c r="D2958" s="1" t="str">
        <f aca="false">TEXT(+'PLANTILLA PEDIDOS'!Q2962,0)</f>
        <v>1000038040</v>
      </c>
      <c r="E2958" s="1" t="str">
        <f aca="false">TEXT(+'PLANTILLA PEDIDOS'!R2962,0)</f>
        <v>50640325</v>
      </c>
      <c r="F2958" s="1" t="str">
        <f aca="false">+'PLANTILLA PEDIDOS'!S2962</f>
        <v>EGU077</v>
      </c>
      <c r="G2958" s="1" t="str">
        <f aca="false">TEXT(+'PLANTILLA PEDIDOS'!T2962,0)</f>
        <v>814190468</v>
      </c>
      <c r="H2958" s="1" t="n">
        <f aca="false">+'PLANTILLA PEDIDOS'!U2962</f>
        <v>0</v>
      </c>
      <c r="I2958" s="1" t="str">
        <f aca="false">TEXT(+'PLANTILLA PEDIDOS'!V2962,0)</f>
        <v/>
      </c>
      <c r="J2958" s="1" t="str">
        <f aca="false">+'PLANTILLA PEDIDOS'!W2962</f>
        <v/>
      </c>
    </row>
    <row r="2959" customFormat="false" ht="13.8" hidden="false" customHeight="false" outlineLevel="0" collapsed="false">
      <c r="A2959" s="22" t="n">
        <f aca="false">+'PLANTILLA PEDIDOS'!$S$1</f>
        <v>45630</v>
      </c>
      <c r="B2959" s="1" t="str">
        <f aca="false">MID(+'PLANTILLA PEDIDOS'!O2963,1,4)</f>
        <v>7711</v>
      </c>
      <c r="C2959" s="1" t="str">
        <f aca="false">+'PLANTILLA PEDIDOS'!P2963</f>
        <v>DELGADO ORTIZ CARLOS ALFREDO</v>
      </c>
      <c r="D2959" s="1" t="str">
        <f aca="false">TEXT(+'PLANTILLA PEDIDOS'!Q2963,0)</f>
        <v>1000038040</v>
      </c>
      <c r="E2959" s="1" t="str">
        <f aca="false">TEXT(+'PLANTILLA PEDIDOS'!R2963,0)</f>
        <v>50640325</v>
      </c>
      <c r="F2959" s="1" t="str">
        <f aca="false">+'PLANTILLA PEDIDOS'!S2963</f>
        <v>EGU077</v>
      </c>
      <c r="G2959" s="1" t="str">
        <f aca="false">TEXT(+'PLANTILLA PEDIDOS'!T2963,0)</f>
        <v>814190468</v>
      </c>
      <c r="H2959" s="1" t="n">
        <f aca="false">+'PLANTILLA PEDIDOS'!U2963</f>
        <v>0</v>
      </c>
      <c r="I2959" s="1" t="str">
        <f aca="false">TEXT(+'PLANTILLA PEDIDOS'!V2963,0)</f>
        <v/>
      </c>
      <c r="J2959" s="1" t="str">
        <f aca="false">+'PLANTILLA PEDIDOS'!W2963</f>
        <v/>
      </c>
    </row>
    <row r="2960" customFormat="false" ht="13.8" hidden="false" customHeight="false" outlineLevel="0" collapsed="false">
      <c r="A2960" s="22" t="n">
        <f aca="false">+'PLANTILLA PEDIDOS'!$S$1</f>
        <v>45630</v>
      </c>
      <c r="B2960" s="1" t="str">
        <f aca="false">MID(+'PLANTILLA PEDIDOS'!O2964,1,4)</f>
        <v>7711</v>
      </c>
      <c r="C2960" s="1" t="str">
        <f aca="false">+'PLANTILLA PEDIDOS'!P2964</f>
        <v>DELGADO ORTIZ CARLOS ALFREDO</v>
      </c>
      <c r="D2960" s="1" t="str">
        <f aca="false">TEXT(+'PLANTILLA PEDIDOS'!Q2964,0)</f>
        <v>1000038040</v>
      </c>
      <c r="E2960" s="1" t="str">
        <f aca="false">TEXT(+'PLANTILLA PEDIDOS'!R2964,0)</f>
        <v>50640325</v>
      </c>
      <c r="F2960" s="1" t="str">
        <f aca="false">+'PLANTILLA PEDIDOS'!S2964</f>
        <v>EGU077</v>
      </c>
      <c r="G2960" s="1" t="str">
        <f aca="false">TEXT(+'PLANTILLA PEDIDOS'!T2964,0)</f>
        <v>814190468</v>
      </c>
      <c r="H2960" s="1" t="n">
        <f aca="false">+'PLANTILLA PEDIDOS'!U2964</f>
        <v>0</v>
      </c>
      <c r="I2960" s="1" t="str">
        <f aca="false">TEXT(+'PLANTILLA PEDIDOS'!V2964,0)</f>
        <v/>
      </c>
      <c r="J2960" s="1" t="str">
        <f aca="false">+'PLANTILLA PEDIDOS'!W2964</f>
        <v/>
      </c>
    </row>
    <row r="2961" customFormat="false" ht="13.8" hidden="false" customHeight="false" outlineLevel="0" collapsed="false">
      <c r="A2961" s="22" t="n">
        <f aca="false">+'PLANTILLA PEDIDOS'!$S$1</f>
        <v>45630</v>
      </c>
      <c r="B2961" s="1" t="str">
        <f aca="false">MID(+'PLANTILLA PEDIDOS'!O2965,1,4)</f>
        <v>7711</v>
      </c>
      <c r="C2961" s="1" t="str">
        <f aca="false">+'PLANTILLA PEDIDOS'!P2965</f>
        <v>DELGADO ORTIZ CARLOS ALFREDO</v>
      </c>
      <c r="D2961" s="1" t="str">
        <f aca="false">TEXT(+'PLANTILLA PEDIDOS'!Q2965,0)</f>
        <v>1000038040</v>
      </c>
      <c r="E2961" s="1" t="str">
        <f aca="false">TEXT(+'PLANTILLA PEDIDOS'!R2965,0)</f>
        <v>50640325</v>
      </c>
      <c r="F2961" s="1" t="str">
        <f aca="false">+'PLANTILLA PEDIDOS'!S2965</f>
        <v>EGU077</v>
      </c>
      <c r="G2961" s="1" t="str">
        <f aca="false">TEXT(+'PLANTILLA PEDIDOS'!T2965,0)</f>
        <v>814190468</v>
      </c>
      <c r="H2961" s="1" t="n">
        <f aca="false">+'PLANTILLA PEDIDOS'!U2965</f>
        <v>0</v>
      </c>
      <c r="I2961" s="1" t="str">
        <f aca="false">TEXT(+'PLANTILLA PEDIDOS'!V2965,0)</f>
        <v/>
      </c>
      <c r="J2961" s="1" t="str">
        <f aca="false">+'PLANTILLA PEDIDOS'!W2965</f>
        <v/>
      </c>
    </row>
    <row r="2962" customFormat="false" ht="13.8" hidden="false" customHeight="false" outlineLevel="0" collapsed="false">
      <c r="A2962" s="22" t="n">
        <f aca="false">+'PLANTILLA PEDIDOS'!$S$1</f>
        <v>45630</v>
      </c>
      <c r="B2962" s="1" t="str">
        <f aca="false">MID(+'PLANTILLA PEDIDOS'!O2966,1,4)</f>
        <v>7711</v>
      </c>
      <c r="C2962" s="1" t="str">
        <f aca="false">+'PLANTILLA PEDIDOS'!P2966</f>
        <v>DELGADO ORTIZ CARLOS ALFREDO</v>
      </c>
      <c r="D2962" s="1" t="str">
        <f aca="false">TEXT(+'PLANTILLA PEDIDOS'!Q2966,0)</f>
        <v>1000038040</v>
      </c>
      <c r="E2962" s="1" t="str">
        <f aca="false">TEXT(+'PLANTILLA PEDIDOS'!R2966,0)</f>
        <v>50640325</v>
      </c>
      <c r="F2962" s="1" t="str">
        <f aca="false">+'PLANTILLA PEDIDOS'!S2966</f>
        <v>EGU077</v>
      </c>
      <c r="G2962" s="1" t="str">
        <f aca="false">TEXT(+'PLANTILLA PEDIDOS'!T2966,0)</f>
        <v>814190468</v>
      </c>
      <c r="H2962" s="1" t="n">
        <f aca="false">+'PLANTILLA PEDIDOS'!U2966</f>
        <v>0</v>
      </c>
      <c r="I2962" s="1" t="str">
        <f aca="false">TEXT(+'PLANTILLA PEDIDOS'!V2966,0)</f>
        <v/>
      </c>
      <c r="J2962" s="1" t="str">
        <f aca="false">+'PLANTILLA PEDIDOS'!W2966</f>
        <v/>
      </c>
    </row>
    <row r="2963" customFormat="false" ht="13.8" hidden="false" customHeight="false" outlineLevel="0" collapsed="false">
      <c r="A2963" s="22" t="n">
        <f aca="false">+'PLANTILLA PEDIDOS'!$S$1</f>
        <v>45630</v>
      </c>
      <c r="B2963" s="1" t="str">
        <f aca="false">MID(+'PLANTILLA PEDIDOS'!O2967,1,4)</f>
        <v>7711</v>
      </c>
      <c r="C2963" s="1" t="str">
        <f aca="false">+'PLANTILLA PEDIDOS'!P2967</f>
        <v>DELGADO ORTIZ CARLOS ALFREDO</v>
      </c>
      <c r="D2963" s="1" t="str">
        <f aca="false">TEXT(+'PLANTILLA PEDIDOS'!Q2967,0)</f>
        <v>1000038040</v>
      </c>
      <c r="E2963" s="1" t="str">
        <f aca="false">TEXT(+'PLANTILLA PEDIDOS'!R2967,0)</f>
        <v>50640325</v>
      </c>
      <c r="F2963" s="1" t="str">
        <f aca="false">+'PLANTILLA PEDIDOS'!S2967</f>
        <v>EGU077</v>
      </c>
      <c r="G2963" s="1" t="str">
        <f aca="false">TEXT(+'PLANTILLA PEDIDOS'!T2967,0)</f>
        <v>814190468</v>
      </c>
      <c r="H2963" s="1" t="n">
        <f aca="false">+'PLANTILLA PEDIDOS'!U2967</f>
        <v>0</v>
      </c>
      <c r="I2963" s="1" t="str">
        <f aca="false">TEXT(+'PLANTILLA PEDIDOS'!V2967,0)</f>
        <v/>
      </c>
      <c r="J2963" s="1" t="str">
        <f aca="false">+'PLANTILLA PEDIDOS'!W2967</f>
        <v/>
      </c>
    </row>
    <row r="2964" customFormat="false" ht="13.8" hidden="false" customHeight="false" outlineLevel="0" collapsed="false">
      <c r="A2964" s="22" t="n">
        <f aca="false">+'PLANTILLA PEDIDOS'!$S$1</f>
        <v>45630</v>
      </c>
      <c r="B2964" s="1" t="str">
        <f aca="false">MID(+'PLANTILLA PEDIDOS'!O2968,1,4)</f>
        <v>7711</v>
      </c>
      <c r="C2964" s="1" t="str">
        <f aca="false">+'PLANTILLA PEDIDOS'!P2968</f>
        <v>DELGADO ORTIZ CARLOS ALFREDO</v>
      </c>
      <c r="D2964" s="1" t="str">
        <f aca="false">TEXT(+'PLANTILLA PEDIDOS'!Q2968,0)</f>
        <v>1000038040</v>
      </c>
      <c r="E2964" s="1" t="str">
        <f aca="false">TEXT(+'PLANTILLA PEDIDOS'!R2968,0)</f>
        <v>50640325</v>
      </c>
      <c r="F2964" s="1" t="str">
        <f aca="false">+'PLANTILLA PEDIDOS'!S2968</f>
        <v>EGU077</v>
      </c>
      <c r="G2964" s="1" t="str">
        <f aca="false">TEXT(+'PLANTILLA PEDIDOS'!T2968,0)</f>
        <v>814190468</v>
      </c>
      <c r="H2964" s="1" t="n">
        <f aca="false">+'PLANTILLA PEDIDOS'!U2968</f>
        <v>0</v>
      </c>
      <c r="I2964" s="1" t="str">
        <f aca="false">TEXT(+'PLANTILLA PEDIDOS'!V2968,0)</f>
        <v/>
      </c>
      <c r="J2964" s="1" t="str">
        <f aca="false">+'PLANTILLA PEDIDOS'!W2968</f>
        <v/>
      </c>
    </row>
    <row r="2965" customFormat="false" ht="13.8" hidden="false" customHeight="false" outlineLevel="0" collapsed="false">
      <c r="A2965" s="22" t="n">
        <f aca="false">+'PLANTILLA PEDIDOS'!$S$1</f>
        <v>45630</v>
      </c>
      <c r="B2965" s="1" t="str">
        <f aca="false">MID(+'PLANTILLA PEDIDOS'!O2969,1,4)</f>
        <v>7711</v>
      </c>
      <c r="C2965" s="1" t="str">
        <f aca="false">+'PLANTILLA PEDIDOS'!P2969</f>
        <v>DELGADO ORTIZ CARLOS ALFREDO</v>
      </c>
      <c r="D2965" s="1" t="str">
        <f aca="false">TEXT(+'PLANTILLA PEDIDOS'!Q2969,0)</f>
        <v>1000038040</v>
      </c>
      <c r="E2965" s="1" t="str">
        <f aca="false">TEXT(+'PLANTILLA PEDIDOS'!R2969,0)</f>
        <v>50640325</v>
      </c>
      <c r="F2965" s="1" t="str">
        <f aca="false">+'PLANTILLA PEDIDOS'!S2969</f>
        <v>EGU077</v>
      </c>
      <c r="G2965" s="1" t="str">
        <f aca="false">TEXT(+'PLANTILLA PEDIDOS'!T2969,0)</f>
        <v>814190468</v>
      </c>
      <c r="H2965" s="1" t="n">
        <f aca="false">+'PLANTILLA PEDIDOS'!U2969</f>
        <v>0</v>
      </c>
      <c r="I2965" s="1" t="str">
        <f aca="false">TEXT(+'PLANTILLA PEDIDOS'!V2969,0)</f>
        <v/>
      </c>
      <c r="J2965" s="1" t="str">
        <f aca="false">+'PLANTILLA PEDIDOS'!W2969</f>
        <v/>
      </c>
    </row>
    <row r="2966" customFormat="false" ht="13.8" hidden="false" customHeight="false" outlineLevel="0" collapsed="false">
      <c r="A2966" s="22" t="n">
        <f aca="false">+'PLANTILLA PEDIDOS'!$S$1</f>
        <v>45630</v>
      </c>
      <c r="B2966" s="1" t="str">
        <f aca="false">MID(+'PLANTILLA PEDIDOS'!O2970,1,4)</f>
        <v>7711</v>
      </c>
      <c r="C2966" s="1" t="str">
        <f aca="false">+'PLANTILLA PEDIDOS'!P2970</f>
        <v>DELGADO ORTIZ CARLOS ALFREDO</v>
      </c>
      <c r="D2966" s="1" t="str">
        <f aca="false">TEXT(+'PLANTILLA PEDIDOS'!Q2970,0)</f>
        <v>1000038040</v>
      </c>
      <c r="E2966" s="1" t="str">
        <f aca="false">TEXT(+'PLANTILLA PEDIDOS'!R2970,0)</f>
        <v>50640325</v>
      </c>
      <c r="F2966" s="1" t="str">
        <f aca="false">+'PLANTILLA PEDIDOS'!S2970</f>
        <v>EGU077</v>
      </c>
      <c r="G2966" s="1" t="str">
        <f aca="false">TEXT(+'PLANTILLA PEDIDOS'!T2970,0)</f>
        <v>814190468</v>
      </c>
      <c r="H2966" s="1" t="n">
        <f aca="false">+'PLANTILLA PEDIDOS'!U2970</f>
        <v>0</v>
      </c>
      <c r="I2966" s="1" t="str">
        <f aca="false">TEXT(+'PLANTILLA PEDIDOS'!V2970,0)</f>
        <v/>
      </c>
      <c r="J2966" s="1" t="str">
        <f aca="false">+'PLANTILLA PEDIDOS'!W2970</f>
        <v/>
      </c>
    </row>
    <row r="2967" customFormat="false" ht="13.8" hidden="false" customHeight="false" outlineLevel="0" collapsed="false">
      <c r="A2967" s="22" t="n">
        <f aca="false">+'PLANTILLA PEDIDOS'!$S$1</f>
        <v>45630</v>
      </c>
      <c r="B2967" s="1" t="str">
        <f aca="false">MID(+'PLANTILLA PEDIDOS'!O2971,1,4)</f>
        <v>7711</v>
      </c>
      <c r="C2967" s="1" t="str">
        <f aca="false">+'PLANTILLA PEDIDOS'!P2971</f>
        <v>DELGADO ORTIZ CARLOS ALFREDO</v>
      </c>
      <c r="D2967" s="1" t="str">
        <f aca="false">TEXT(+'PLANTILLA PEDIDOS'!Q2971,0)</f>
        <v>1000038040</v>
      </c>
      <c r="E2967" s="1" t="str">
        <f aca="false">TEXT(+'PLANTILLA PEDIDOS'!R2971,0)</f>
        <v>50640325</v>
      </c>
      <c r="F2967" s="1" t="str">
        <f aca="false">+'PLANTILLA PEDIDOS'!S2971</f>
        <v>EGU077</v>
      </c>
      <c r="G2967" s="1" t="str">
        <f aca="false">TEXT(+'PLANTILLA PEDIDOS'!T2971,0)</f>
        <v>814190468</v>
      </c>
      <c r="H2967" s="1" t="n">
        <f aca="false">+'PLANTILLA PEDIDOS'!U2971</f>
        <v>0</v>
      </c>
      <c r="I2967" s="1" t="str">
        <f aca="false">TEXT(+'PLANTILLA PEDIDOS'!V2971,0)</f>
        <v/>
      </c>
      <c r="J2967" s="1" t="str">
        <f aca="false">+'PLANTILLA PEDIDOS'!W2971</f>
        <v/>
      </c>
    </row>
    <row r="2968" customFormat="false" ht="13.8" hidden="false" customHeight="false" outlineLevel="0" collapsed="false">
      <c r="A2968" s="22" t="n">
        <f aca="false">+'PLANTILLA PEDIDOS'!$S$1</f>
        <v>45630</v>
      </c>
      <c r="B2968" s="1" t="str">
        <f aca="false">MID(+'PLANTILLA PEDIDOS'!O2972,1,4)</f>
        <v>7711</v>
      </c>
      <c r="C2968" s="1" t="str">
        <f aca="false">+'PLANTILLA PEDIDOS'!P2972</f>
        <v>DELGADO ORTIZ CARLOS ALFREDO</v>
      </c>
      <c r="D2968" s="1" t="str">
        <f aca="false">TEXT(+'PLANTILLA PEDIDOS'!Q2972,0)</f>
        <v>1000038040</v>
      </c>
      <c r="E2968" s="1" t="str">
        <f aca="false">TEXT(+'PLANTILLA PEDIDOS'!R2972,0)</f>
        <v>50640325</v>
      </c>
      <c r="F2968" s="1" t="str">
        <f aca="false">+'PLANTILLA PEDIDOS'!S2972</f>
        <v>EGU077</v>
      </c>
      <c r="G2968" s="1" t="str">
        <f aca="false">TEXT(+'PLANTILLA PEDIDOS'!T2972,0)</f>
        <v>814190468</v>
      </c>
      <c r="H2968" s="1" t="n">
        <f aca="false">+'PLANTILLA PEDIDOS'!U2972</f>
        <v>0</v>
      </c>
      <c r="I2968" s="1" t="str">
        <f aca="false">TEXT(+'PLANTILLA PEDIDOS'!V2972,0)</f>
        <v/>
      </c>
      <c r="J2968" s="1" t="str">
        <f aca="false">+'PLANTILLA PEDIDOS'!W2972</f>
        <v/>
      </c>
    </row>
    <row r="2969" customFormat="false" ht="13.8" hidden="false" customHeight="false" outlineLevel="0" collapsed="false">
      <c r="A2969" s="22" t="n">
        <f aca="false">+'PLANTILLA PEDIDOS'!$S$1</f>
        <v>45630</v>
      </c>
      <c r="B2969" s="1" t="str">
        <f aca="false">MID(+'PLANTILLA PEDIDOS'!O2973,1,4)</f>
        <v>7711</v>
      </c>
      <c r="C2969" s="1" t="str">
        <f aca="false">+'PLANTILLA PEDIDOS'!P2973</f>
        <v>DELGADO ORTIZ CARLOS ALFREDO</v>
      </c>
      <c r="D2969" s="1" t="str">
        <f aca="false">TEXT(+'PLANTILLA PEDIDOS'!Q2973,0)</f>
        <v>1000038040</v>
      </c>
      <c r="E2969" s="1" t="str">
        <f aca="false">TEXT(+'PLANTILLA PEDIDOS'!R2973,0)</f>
        <v>50640325</v>
      </c>
      <c r="F2969" s="1" t="str">
        <f aca="false">+'PLANTILLA PEDIDOS'!S2973</f>
        <v>EGU077</v>
      </c>
      <c r="G2969" s="1" t="str">
        <f aca="false">TEXT(+'PLANTILLA PEDIDOS'!T2973,0)</f>
        <v>814190468</v>
      </c>
      <c r="H2969" s="1" t="n">
        <f aca="false">+'PLANTILLA PEDIDOS'!U2973</f>
        <v>0</v>
      </c>
      <c r="I2969" s="1" t="str">
        <f aca="false">TEXT(+'PLANTILLA PEDIDOS'!V2973,0)</f>
        <v/>
      </c>
      <c r="J2969" s="1" t="str">
        <f aca="false">+'PLANTILLA PEDIDOS'!W2973</f>
        <v/>
      </c>
    </row>
    <row r="2970" customFormat="false" ht="13.8" hidden="false" customHeight="false" outlineLevel="0" collapsed="false">
      <c r="A2970" s="22" t="n">
        <f aca="false">+'PLANTILLA PEDIDOS'!$S$1</f>
        <v>45630</v>
      </c>
      <c r="B2970" s="1" t="str">
        <f aca="false">MID(+'PLANTILLA PEDIDOS'!O2974,1,4)</f>
        <v>7711</v>
      </c>
      <c r="C2970" s="1" t="str">
        <f aca="false">+'PLANTILLA PEDIDOS'!P2974</f>
        <v>DELGADO ORTIZ CARLOS ALFREDO</v>
      </c>
      <c r="D2970" s="1" t="str">
        <f aca="false">TEXT(+'PLANTILLA PEDIDOS'!Q2974,0)</f>
        <v>1000038040</v>
      </c>
      <c r="E2970" s="1" t="str">
        <f aca="false">TEXT(+'PLANTILLA PEDIDOS'!R2974,0)</f>
        <v>50640325</v>
      </c>
      <c r="F2970" s="1" t="str">
        <f aca="false">+'PLANTILLA PEDIDOS'!S2974</f>
        <v>EGU077</v>
      </c>
      <c r="G2970" s="1" t="str">
        <f aca="false">TEXT(+'PLANTILLA PEDIDOS'!T2974,0)</f>
        <v>814190468</v>
      </c>
      <c r="H2970" s="1" t="n">
        <f aca="false">+'PLANTILLA PEDIDOS'!U2974</f>
        <v>0</v>
      </c>
      <c r="I2970" s="1" t="str">
        <f aca="false">TEXT(+'PLANTILLA PEDIDOS'!V2974,0)</f>
        <v/>
      </c>
      <c r="J2970" s="1" t="str">
        <f aca="false">+'PLANTILLA PEDIDOS'!W2974</f>
        <v/>
      </c>
    </row>
    <row r="2971" customFormat="false" ht="13.8" hidden="false" customHeight="false" outlineLevel="0" collapsed="false">
      <c r="A2971" s="22" t="n">
        <f aca="false">+'PLANTILLA PEDIDOS'!$S$1</f>
        <v>45630</v>
      </c>
      <c r="B2971" s="1" t="str">
        <f aca="false">MID(+'PLANTILLA PEDIDOS'!O2975,1,4)</f>
        <v>7711</v>
      </c>
      <c r="C2971" s="1" t="str">
        <f aca="false">+'PLANTILLA PEDIDOS'!P2975</f>
        <v>DELGADO ORTIZ CARLOS ALFREDO</v>
      </c>
      <c r="D2971" s="1" t="str">
        <f aca="false">TEXT(+'PLANTILLA PEDIDOS'!Q2975,0)</f>
        <v>1000038040</v>
      </c>
      <c r="E2971" s="1" t="str">
        <f aca="false">TEXT(+'PLANTILLA PEDIDOS'!R2975,0)</f>
        <v>50640325</v>
      </c>
      <c r="F2971" s="1" t="str">
        <f aca="false">+'PLANTILLA PEDIDOS'!S2975</f>
        <v>EGU077</v>
      </c>
      <c r="G2971" s="1" t="str">
        <f aca="false">TEXT(+'PLANTILLA PEDIDOS'!T2975,0)</f>
        <v>814190468</v>
      </c>
      <c r="H2971" s="1" t="n">
        <f aca="false">+'PLANTILLA PEDIDOS'!U2975</f>
        <v>0</v>
      </c>
      <c r="I2971" s="1" t="str">
        <f aca="false">TEXT(+'PLANTILLA PEDIDOS'!V2975,0)</f>
        <v/>
      </c>
      <c r="J2971" s="1" t="str">
        <f aca="false">+'PLANTILLA PEDIDOS'!W2975</f>
        <v/>
      </c>
    </row>
    <row r="2972" customFormat="false" ht="13.8" hidden="false" customHeight="false" outlineLevel="0" collapsed="false">
      <c r="A2972" s="22" t="n">
        <f aca="false">+'PLANTILLA PEDIDOS'!$S$1</f>
        <v>45630</v>
      </c>
      <c r="B2972" s="1" t="str">
        <f aca="false">MID(+'PLANTILLA PEDIDOS'!O2976,1,4)</f>
        <v>7711</v>
      </c>
      <c r="C2972" s="1" t="str">
        <f aca="false">+'PLANTILLA PEDIDOS'!P2976</f>
        <v>DELGADO ORTIZ CARLOS ALFREDO</v>
      </c>
      <c r="D2972" s="1" t="str">
        <f aca="false">TEXT(+'PLANTILLA PEDIDOS'!Q2976,0)</f>
        <v>1000038040</v>
      </c>
      <c r="E2972" s="1" t="str">
        <f aca="false">TEXT(+'PLANTILLA PEDIDOS'!R2976,0)</f>
        <v>50640325</v>
      </c>
      <c r="F2972" s="1" t="str">
        <f aca="false">+'PLANTILLA PEDIDOS'!S2976</f>
        <v>EGU077</v>
      </c>
      <c r="G2972" s="1" t="str">
        <f aca="false">TEXT(+'PLANTILLA PEDIDOS'!T2976,0)</f>
        <v>814190468</v>
      </c>
      <c r="H2972" s="1" t="n">
        <f aca="false">+'PLANTILLA PEDIDOS'!U2976</f>
        <v>0</v>
      </c>
      <c r="I2972" s="1" t="str">
        <f aca="false">TEXT(+'PLANTILLA PEDIDOS'!V2976,0)</f>
        <v/>
      </c>
      <c r="J2972" s="1" t="str">
        <f aca="false">+'PLANTILLA PEDIDOS'!W2976</f>
        <v/>
      </c>
    </row>
    <row r="2973" customFormat="false" ht="13.8" hidden="false" customHeight="false" outlineLevel="0" collapsed="false">
      <c r="A2973" s="22" t="n">
        <f aca="false">+'PLANTILLA PEDIDOS'!$S$1</f>
        <v>45630</v>
      </c>
      <c r="B2973" s="1" t="str">
        <f aca="false">MID(+'PLANTILLA PEDIDOS'!O2977,1,4)</f>
        <v>7711</v>
      </c>
      <c r="C2973" s="1" t="str">
        <f aca="false">+'PLANTILLA PEDIDOS'!P2977</f>
        <v>DELGADO ORTIZ CARLOS ALFREDO</v>
      </c>
      <c r="D2973" s="1" t="str">
        <f aca="false">TEXT(+'PLANTILLA PEDIDOS'!Q2977,0)</f>
        <v>1000038040</v>
      </c>
      <c r="E2973" s="1" t="str">
        <f aca="false">TEXT(+'PLANTILLA PEDIDOS'!R2977,0)</f>
        <v>50640325</v>
      </c>
      <c r="F2973" s="1" t="str">
        <f aca="false">+'PLANTILLA PEDIDOS'!S2977</f>
        <v>EGU077</v>
      </c>
      <c r="G2973" s="1" t="str">
        <f aca="false">TEXT(+'PLANTILLA PEDIDOS'!T2977,0)</f>
        <v>814190468</v>
      </c>
      <c r="H2973" s="1" t="n">
        <f aca="false">+'PLANTILLA PEDIDOS'!U2977</f>
        <v>0</v>
      </c>
      <c r="I2973" s="1" t="str">
        <f aca="false">TEXT(+'PLANTILLA PEDIDOS'!V2977,0)</f>
        <v/>
      </c>
      <c r="J2973" s="1" t="str">
        <f aca="false">+'PLANTILLA PEDIDOS'!W2977</f>
        <v/>
      </c>
    </row>
    <row r="2974" customFormat="false" ht="13.8" hidden="false" customHeight="false" outlineLevel="0" collapsed="false">
      <c r="A2974" s="22" t="n">
        <f aca="false">+'PLANTILLA PEDIDOS'!$S$1</f>
        <v>45630</v>
      </c>
      <c r="B2974" s="1" t="str">
        <f aca="false">MID(+'PLANTILLA PEDIDOS'!O2978,1,4)</f>
        <v>7711</v>
      </c>
      <c r="C2974" s="1" t="str">
        <f aca="false">+'PLANTILLA PEDIDOS'!P2978</f>
        <v>DELGADO ORTIZ CARLOS ALFREDO</v>
      </c>
      <c r="D2974" s="1" t="str">
        <f aca="false">TEXT(+'PLANTILLA PEDIDOS'!Q2978,0)</f>
        <v>1000038040</v>
      </c>
      <c r="E2974" s="1" t="str">
        <f aca="false">TEXT(+'PLANTILLA PEDIDOS'!R2978,0)</f>
        <v>50640325</v>
      </c>
      <c r="F2974" s="1" t="str">
        <f aca="false">+'PLANTILLA PEDIDOS'!S2978</f>
        <v>EGU077</v>
      </c>
      <c r="G2974" s="1" t="str">
        <f aca="false">TEXT(+'PLANTILLA PEDIDOS'!T2978,0)</f>
        <v>814190468</v>
      </c>
      <c r="H2974" s="1" t="n">
        <f aca="false">+'PLANTILLA PEDIDOS'!U2978</f>
        <v>0</v>
      </c>
      <c r="I2974" s="1" t="str">
        <f aca="false">TEXT(+'PLANTILLA PEDIDOS'!V2978,0)</f>
        <v/>
      </c>
      <c r="J2974" s="1" t="str">
        <f aca="false">+'PLANTILLA PEDIDOS'!W2978</f>
        <v/>
      </c>
    </row>
    <row r="2975" customFormat="false" ht="13.8" hidden="false" customHeight="false" outlineLevel="0" collapsed="false">
      <c r="A2975" s="22" t="n">
        <f aca="false">+'PLANTILLA PEDIDOS'!$S$1</f>
        <v>45630</v>
      </c>
      <c r="B2975" s="1" t="str">
        <f aca="false">MID(+'PLANTILLA PEDIDOS'!O2979,1,4)</f>
        <v>7711</v>
      </c>
      <c r="C2975" s="1" t="str">
        <f aca="false">+'PLANTILLA PEDIDOS'!P2979</f>
        <v>DELGADO ORTIZ CARLOS ALFREDO</v>
      </c>
      <c r="D2975" s="1" t="str">
        <f aca="false">TEXT(+'PLANTILLA PEDIDOS'!Q2979,0)</f>
        <v>1000038040</v>
      </c>
      <c r="E2975" s="1" t="str">
        <f aca="false">TEXT(+'PLANTILLA PEDIDOS'!R2979,0)</f>
        <v>50640325</v>
      </c>
      <c r="F2975" s="1" t="str">
        <f aca="false">+'PLANTILLA PEDIDOS'!S2979</f>
        <v>EGU077</v>
      </c>
      <c r="G2975" s="1" t="str">
        <f aca="false">TEXT(+'PLANTILLA PEDIDOS'!T2979,0)</f>
        <v>814190468</v>
      </c>
      <c r="H2975" s="1" t="n">
        <f aca="false">+'PLANTILLA PEDIDOS'!U2979</f>
        <v>0</v>
      </c>
      <c r="I2975" s="1" t="str">
        <f aca="false">TEXT(+'PLANTILLA PEDIDOS'!V2979,0)</f>
        <v/>
      </c>
      <c r="J2975" s="1" t="str">
        <f aca="false">+'PLANTILLA PEDIDOS'!W2979</f>
        <v/>
      </c>
    </row>
    <row r="2976" customFormat="false" ht="13.8" hidden="false" customHeight="false" outlineLevel="0" collapsed="false">
      <c r="A2976" s="22" t="n">
        <f aca="false">+'PLANTILLA PEDIDOS'!$S$1</f>
        <v>45630</v>
      </c>
      <c r="B2976" s="1" t="str">
        <f aca="false">MID(+'PLANTILLA PEDIDOS'!O2980,1,4)</f>
        <v>7711</v>
      </c>
      <c r="C2976" s="1" t="str">
        <f aca="false">+'PLANTILLA PEDIDOS'!P2980</f>
        <v>DELGADO ORTIZ CARLOS ALFREDO</v>
      </c>
      <c r="D2976" s="1" t="str">
        <f aca="false">TEXT(+'PLANTILLA PEDIDOS'!Q2980,0)</f>
        <v>1000038040</v>
      </c>
      <c r="E2976" s="1" t="str">
        <f aca="false">TEXT(+'PLANTILLA PEDIDOS'!R2980,0)</f>
        <v>50640325</v>
      </c>
      <c r="F2976" s="1" t="str">
        <f aca="false">+'PLANTILLA PEDIDOS'!S2980</f>
        <v>EGU077</v>
      </c>
      <c r="G2976" s="1" t="str">
        <f aca="false">TEXT(+'PLANTILLA PEDIDOS'!T2980,0)</f>
        <v>814190468</v>
      </c>
      <c r="H2976" s="1" t="n">
        <f aca="false">+'PLANTILLA PEDIDOS'!U2980</f>
        <v>0</v>
      </c>
      <c r="I2976" s="1" t="str">
        <f aca="false">TEXT(+'PLANTILLA PEDIDOS'!V2980,0)</f>
        <v/>
      </c>
      <c r="J2976" s="1" t="str">
        <f aca="false">+'PLANTILLA PEDIDOS'!W2980</f>
        <v/>
      </c>
    </row>
    <row r="2977" customFormat="false" ht="13.8" hidden="false" customHeight="false" outlineLevel="0" collapsed="false">
      <c r="A2977" s="22" t="n">
        <f aca="false">+'PLANTILLA PEDIDOS'!$S$1</f>
        <v>45630</v>
      </c>
      <c r="B2977" s="1" t="str">
        <f aca="false">MID(+'PLANTILLA PEDIDOS'!O2981,1,4)</f>
        <v>7711</v>
      </c>
      <c r="C2977" s="1" t="str">
        <f aca="false">+'PLANTILLA PEDIDOS'!P2981</f>
        <v>DELGADO ORTIZ CARLOS ALFREDO</v>
      </c>
      <c r="D2977" s="1" t="str">
        <f aca="false">TEXT(+'PLANTILLA PEDIDOS'!Q2981,0)</f>
        <v>1000038040</v>
      </c>
      <c r="E2977" s="1" t="str">
        <f aca="false">TEXT(+'PLANTILLA PEDIDOS'!R2981,0)</f>
        <v>50640325</v>
      </c>
      <c r="F2977" s="1" t="str">
        <f aca="false">+'PLANTILLA PEDIDOS'!S2981</f>
        <v>EGU077</v>
      </c>
      <c r="G2977" s="1" t="str">
        <f aca="false">TEXT(+'PLANTILLA PEDIDOS'!T2981,0)</f>
        <v>814190468</v>
      </c>
      <c r="H2977" s="1" t="n">
        <f aca="false">+'PLANTILLA PEDIDOS'!U2981</f>
        <v>0</v>
      </c>
      <c r="I2977" s="1" t="str">
        <f aca="false">TEXT(+'PLANTILLA PEDIDOS'!V2981,0)</f>
        <v/>
      </c>
      <c r="J2977" s="1" t="str">
        <f aca="false">+'PLANTILLA PEDIDOS'!W2981</f>
        <v/>
      </c>
    </row>
    <row r="2978" customFormat="false" ht="13.8" hidden="false" customHeight="false" outlineLevel="0" collapsed="false">
      <c r="A2978" s="22" t="n">
        <f aca="false">+'PLANTILLA PEDIDOS'!$S$1</f>
        <v>45630</v>
      </c>
      <c r="B2978" s="1" t="str">
        <f aca="false">MID(+'PLANTILLA PEDIDOS'!O2982,1,4)</f>
        <v>7711</v>
      </c>
      <c r="C2978" s="1" t="str">
        <f aca="false">+'PLANTILLA PEDIDOS'!P2982</f>
        <v>DELGADO ORTIZ CARLOS ALFREDO</v>
      </c>
      <c r="D2978" s="1" t="str">
        <f aca="false">TEXT(+'PLANTILLA PEDIDOS'!Q2982,0)</f>
        <v>1000038040</v>
      </c>
      <c r="E2978" s="1" t="str">
        <f aca="false">TEXT(+'PLANTILLA PEDIDOS'!R2982,0)</f>
        <v>50640325</v>
      </c>
      <c r="F2978" s="1" t="str">
        <f aca="false">+'PLANTILLA PEDIDOS'!S2982</f>
        <v>EGU077</v>
      </c>
      <c r="G2978" s="1" t="str">
        <f aca="false">TEXT(+'PLANTILLA PEDIDOS'!T2982,0)</f>
        <v>814190468</v>
      </c>
      <c r="H2978" s="1" t="n">
        <f aca="false">+'PLANTILLA PEDIDOS'!U2982</f>
        <v>0</v>
      </c>
      <c r="I2978" s="1" t="str">
        <f aca="false">TEXT(+'PLANTILLA PEDIDOS'!V2982,0)</f>
        <v/>
      </c>
      <c r="J2978" s="1" t="str">
        <f aca="false">+'PLANTILLA PEDIDOS'!W2982</f>
        <v/>
      </c>
    </row>
    <row r="2979" customFormat="false" ht="13.8" hidden="false" customHeight="false" outlineLevel="0" collapsed="false">
      <c r="A2979" s="22" t="n">
        <f aca="false">+'PLANTILLA PEDIDOS'!$S$1</f>
        <v>45630</v>
      </c>
      <c r="B2979" s="1" t="str">
        <f aca="false">MID(+'PLANTILLA PEDIDOS'!O2983,1,4)</f>
        <v>7711</v>
      </c>
      <c r="C2979" s="1" t="str">
        <f aca="false">+'PLANTILLA PEDIDOS'!P2983</f>
        <v>DELGADO ORTIZ CARLOS ALFREDO</v>
      </c>
      <c r="D2979" s="1" t="str">
        <f aca="false">TEXT(+'PLANTILLA PEDIDOS'!Q2983,0)</f>
        <v>1000038040</v>
      </c>
      <c r="E2979" s="1" t="str">
        <f aca="false">TEXT(+'PLANTILLA PEDIDOS'!R2983,0)</f>
        <v>50640325</v>
      </c>
      <c r="F2979" s="1" t="str">
        <f aca="false">+'PLANTILLA PEDIDOS'!S2983</f>
        <v>EGU077</v>
      </c>
      <c r="G2979" s="1" t="str">
        <f aca="false">TEXT(+'PLANTILLA PEDIDOS'!T2983,0)</f>
        <v>814190468</v>
      </c>
      <c r="H2979" s="1" t="n">
        <f aca="false">+'PLANTILLA PEDIDOS'!U2983</f>
        <v>0</v>
      </c>
      <c r="I2979" s="1" t="str">
        <f aca="false">TEXT(+'PLANTILLA PEDIDOS'!V2983,0)</f>
        <v/>
      </c>
      <c r="J2979" s="1" t="str">
        <f aca="false">+'PLANTILLA PEDIDOS'!W2983</f>
        <v/>
      </c>
    </row>
    <row r="2980" customFormat="false" ht="13.8" hidden="false" customHeight="false" outlineLevel="0" collapsed="false">
      <c r="A2980" s="22" t="n">
        <f aca="false">+'PLANTILLA PEDIDOS'!$S$1</f>
        <v>45630</v>
      </c>
      <c r="B2980" s="1" t="str">
        <f aca="false">MID(+'PLANTILLA PEDIDOS'!O2984,1,4)</f>
        <v>7711</v>
      </c>
      <c r="C2980" s="1" t="str">
        <f aca="false">+'PLANTILLA PEDIDOS'!P2984</f>
        <v>DELGADO ORTIZ CARLOS ALFREDO</v>
      </c>
      <c r="D2980" s="1" t="str">
        <f aca="false">TEXT(+'PLANTILLA PEDIDOS'!Q2984,0)</f>
        <v>1000038040</v>
      </c>
      <c r="E2980" s="1" t="str">
        <f aca="false">TEXT(+'PLANTILLA PEDIDOS'!R2984,0)</f>
        <v>50640325</v>
      </c>
      <c r="F2980" s="1" t="str">
        <f aca="false">+'PLANTILLA PEDIDOS'!S2984</f>
        <v>EGU077</v>
      </c>
      <c r="G2980" s="1" t="str">
        <f aca="false">TEXT(+'PLANTILLA PEDIDOS'!T2984,0)</f>
        <v>814190468</v>
      </c>
      <c r="H2980" s="1" t="n">
        <f aca="false">+'PLANTILLA PEDIDOS'!U2984</f>
        <v>0</v>
      </c>
      <c r="I2980" s="1" t="str">
        <f aca="false">TEXT(+'PLANTILLA PEDIDOS'!V2984,0)</f>
        <v/>
      </c>
      <c r="J2980" s="1" t="str">
        <f aca="false">+'PLANTILLA PEDIDOS'!W2984</f>
        <v/>
      </c>
    </row>
    <row r="2981" customFormat="false" ht="13.8" hidden="false" customHeight="false" outlineLevel="0" collapsed="false">
      <c r="A2981" s="22" t="n">
        <f aca="false">+'PLANTILLA PEDIDOS'!$S$1</f>
        <v>45630</v>
      </c>
      <c r="B2981" s="1" t="str">
        <f aca="false">MID(+'PLANTILLA PEDIDOS'!O2985,1,4)</f>
        <v>7711</v>
      </c>
      <c r="C2981" s="1" t="str">
        <f aca="false">+'PLANTILLA PEDIDOS'!P2985</f>
        <v>DELGADO ORTIZ CARLOS ALFREDO</v>
      </c>
      <c r="D2981" s="1" t="str">
        <f aca="false">TEXT(+'PLANTILLA PEDIDOS'!Q2985,0)</f>
        <v>1000038040</v>
      </c>
      <c r="E2981" s="1" t="str">
        <f aca="false">TEXT(+'PLANTILLA PEDIDOS'!R2985,0)</f>
        <v>50640325</v>
      </c>
      <c r="F2981" s="1" t="str">
        <f aca="false">+'PLANTILLA PEDIDOS'!S2985</f>
        <v>EGU077</v>
      </c>
      <c r="G2981" s="1" t="str">
        <f aca="false">TEXT(+'PLANTILLA PEDIDOS'!T2985,0)</f>
        <v>814190468</v>
      </c>
      <c r="H2981" s="1" t="n">
        <f aca="false">+'PLANTILLA PEDIDOS'!U2985</f>
        <v>0</v>
      </c>
      <c r="I2981" s="1" t="str">
        <f aca="false">TEXT(+'PLANTILLA PEDIDOS'!V2985,0)</f>
        <v/>
      </c>
      <c r="J2981" s="1" t="str">
        <f aca="false">+'PLANTILLA PEDIDOS'!W2985</f>
        <v/>
      </c>
    </row>
    <row r="2982" customFormat="false" ht="13.8" hidden="false" customHeight="false" outlineLevel="0" collapsed="false">
      <c r="A2982" s="22" t="n">
        <f aca="false">+'PLANTILLA PEDIDOS'!$S$1</f>
        <v>45630</v>
      </c>
      <c r="B2982" s="1" t="str">
        <f aca="false">MID(+'PLANTILLA PEDIDOS'!O2986,1,4)</f>
        <v>7711</v>
      </c>
      <c r="C2982" s="1" t="str">
        <f aca="false">+'PLANTILLA PEDIDOS'!P2986</f>
        <v>DELGADO ORTIZ CARLOS ALFREDO</v>
      </c>
      <c r="D2982" s="1" t="str">
        <f aca="false">TEXT(+'PLANTILLA PEDIDOS'!Q2986,0)</f>
        <v>1000038040</v>
      </c>
      <c r="E2982" s="1" t="str">
        <f aca="false">TEXT(+'PLANTILLA PEDIDOS'!R2986,0)</f>
        <v>50640325</v>
      </c>
      <c r="F2982" s="1" t="str">
        <f aca="false">+'PLANTILLA PEDIDOS'!S2986</f>
        <v>EGU077</v>
      </c>
      <c r="G2982" s="1" t="str">
        <f aca="false">TEXT(+'PLANTILLA PEDIDOS'!T2986,0)</f>
        <v>814190468</v>
      </c>
      <c r="H2982" s="1" t="n">
        <f aca="false">+'PLANTILLA PEDIDOS'!U2986</f>
        <v>0</v>
      </c>
      <c r="I2982" s="1" t="str">
        <f aca="false">TEXT(+'PLANTILLA PEDIDOS'!V2986,0)</f>
        <v/>
      </c>
      <c r="J2982" s="1" t="str">
        <f aca="false">+'PLANTILLA PEDIDOS'!W2986</f>
        <v/>
      </c>
    </row>
    <row r="2983" customFormat="false" ht="13.8" hidden="false" customHeight="false" outlineLevel="0" collapsed="false">
      <c r="A2983" s="22" t="n">
        <f aca="false">+'PLANTILLA PEDIDOS'!$S$1</f>
        <v>45630</v>
      </c>
      <c r="B2983" s="1" t="str">
        <f aca="false">MID(+'PLANTILLA PEDIDOS'!O2987,1,4)</f>
        <v>7711</v>
      </c>
      <c r="C2983" s="1" t="str">
        <f aca="false">+'PLANTILLA PEDIDOS'!P2987</f>
        <v>DELGADO ORTIZ CARLOS ALFREDO</v>
      </c>
      <c r="D2983" s="1" t="str">
        <f aca="false">TEXT(+'PLANTILLA PEDIDOS'!Q2987,0)</f>
        <v>1000038040</v>
      </c>
      <c r="E2983" s="1" t="str">
        <f aca="false">TEXT(+'PLANTILLA PEDIDOS'!R2987,0)</f>
        <v>50640325</v>
      </c>
      <c r="F2983" s="1" t="str">
        <f aca="false">+'PLANTILLA PEDIDOS'!S2987</f>
        <v>EGU077</v>
      </c>
      <c r="G2983" s="1" t="str">
        <f aca="false">TEXT(+'PLANTILLA PEDIDOS'!T2987,0)</f>
        <v>814190468</v>
      </c>
      <c r="H2983" s="1" t="n">
        <f aca="false">+'PLANTILLA PEDIDOS'!U2987</f>
        <v>0</v>
      </c>
      <c r="I2983" s="1" t="str">
        <f aca="false">TEXT(+'PLANTILLA PEDIDOS'!V2987,0)</f>
        <v/>
      </c>
      <c r="J2983" s="1" t="str">
        <f aca="false">+'PLANTILLA PEDIDOS'!W2987</f>
        <v/>
      </c>
    </row>
    <row r="2984" customFormat="false" ht="13.8" hidden="false" customHeight="false" outlineLevel="0" collapsed="false">
      <c r="A2984" s="22" t="n">
        <f aca="false">+'PLANTILLA PEDIDOS'!$S$1</f>
        <v>45630</v>
      </c>
      <c r="B2984" s="1" t="str">
        <f aca="false">MID(+'PLANTILLA PEDIDOS'!O2988,1,4)</f>
        <v>7711</v>
      </c>
      <c r="C2984" s="1" t="str">
        <f aca="false">+'PLANTILLA PEDIDOS'!P2988</f>
        <v>DELGADO ORTIZ CARLOS ALFREDO</v>
      </c>
      <c r="D2984" s="1" t="str">
        <f aca="false">TEXT(+'PLANTILLA PEDIDOS'!Q2988,0)</f>
        <v>1000038040</v>
      </c>
      <c r="E2984" s="1" t="str">
        <f aca="false">TEXT(+'PLANTILLA PEDIDOS'!R2988,0)</f>
        <v>50640325</v>
      </c>
      <c r="F2984" s="1" t="str">
        <f aca="false">+'PLANTILLA PEDIDOS'!S2988</f>
        <v>EGU077</v>
      </c>
      <c r="G2984" s="1" t="str">
        <f aca="false">TEXT(+'PLANTILLA PEDIDOS'!T2988,0)</f>
        <v>814190468</v>
      </c>
      <c r="H2984" s="1" t="n">
        <f aca="false">+'PLANTILLA PEDIDOS'!U2988</f>
        <v>0</v>
      </c>
      <c r="I2984" s="1" t="str">
        <f aca="false">TEXT(+'PLANTILLA PEDIDOS'!V2988,0)</f>
        <v/>
      </c>
      <c r="J2984" s="1" t="str">
        <f aca="false">+'PLANTILLA PEDIDOS'!W2988</f>
        <v/>
      </c>
    </row>
    <row r="2985" customFormat="false" ht="13.8" hidden="false" customHeight="false" outlineLevel="0" collapsed="false">
      <c r="A2985" s="22" t="n">
        <f aca="false">+'PLANTILLA PEDIDOS'!$S$1</f>
        <v>45630</v>
      </c>
      <c r="B2985" s="1" t="str">
        <f aca="false">MID(+'PLANTILLA PEDIDOS'!O2989,1,4)</f>
        <v>7711</v>
      </c>
      <c r="C2985" s="1" t="str">
        <f aca="false">+'PLANTILLA PEDIDOS'!P2989</f>
        <v>DELGADO ORTIZ CARLOS ALFREDO</v>
      </c>
      <c r="D2985" s="1" t="str">
        <f aca="false">TEXT(+'PLANTILLA PEDIDOS'!Q2989,0)</f>
        <v>1000038040</v>
      </c>
      <c r="E2985" s="1" t="str">
        <f aca="false">TEXT(+'PLANTILLA PEDIDOS'!R2989,0)</f>
        <v>50640325</v>
      </c>
      <c r="F2985" s="1" t="str">
        <f aca="false">+'PLANTILLA PEDIDOS'!S2989</f>
        <v>EGU077</v>
      </c>
      <c r="G2985" s="1" t="str">
        <f aca="false">TEXT(+'PLANTILLA PEDIDOS'!T2989,0)</f>
        <v>814190468</v>
      </c>
      <c r="H2985" s="1" t="n">
        <f aca="false">+'PLANTILLA PEDIDOS'!U2989</f>
        <v>0</v>
      </c>
      <c r="I2985" s="1" t="str">
        <f aca="false">TEXT(+'PLANTILLA PEDIDOS'!V2989,0)</f>
        <v/>
      </c>
      <c r="J2985" s="1" t="str">
        <f aca="false">+'PLANTILLA PEDIDOS'!W2989</f>
        <v/>
      </c>
    </row>
    <row r="2986" customFormat="false" ht="13.8" hidden="false" customHeight="false" outlineLevel="0" collapsed="false">
      <c r="A2986" s="22" t="n">
        <f aca="false">+'PLANTILLA PEDIDOS'!$S$1</f>
        <v>45630</v>
      </c>
      <c r="B2986" s="1" t="str">
        <f aca="false">MID(+'PLANTILLA PEDIDOS'!O2990,1,4)</f>
        <v>7711</v>
      </c>
      <c r="C2986" s="1" t="str">
        <f aca="false">+'PLANTILLA PEDIDOS'!P2990</f>
        <v>DELGADO ORTIZ CARLOS ALFREDO</v>
      </c>
      <c r="D2986" s="1" t="str">
        <f aca="false">TEXT(+'PLANTILLA PEDIDOS'!Q2990,0)</f>
        <v>1000038040</v>
      </c>
      <c r="E2986" s="1" t="str">
        <f aca="false">TEXT(+'PLANTILLA PEDIDOS'!R2990,0)</f>
        <v>50640325</v>
      </c>
      <c r="F2986" s="1" t="str">
        <f aca="false">+'PLANTILLA PEDIDOS'!S2990</f>
        <v>EGU077</v>
      </c>
      <c r="G2986" s="1" t="str">
        <f aca="false">TEXT(+'PLANTILLA PEDIDOS'!T2990,0)</f>
        <v>814190468</v>
      </c>
      <c r="H2986" s="1" t="n">
        <f aca="false">+'PLANTILLA PEDIDOS'!U2990</f>
        <v>0</v>
      </c>
      <c r="I2986" s="1" t="str">
        <f aca="false">TEXT(+'PLANTILLA PEDIDOS'!V2990,0)</f>
        <v/>
      </c>
      <c r="J2986" s="1" t="str">
        <f aca="false">+'PLANTILLA PEDIDOS'!W2990</f>
        <v/>
      </c>
    </row>
    <row r="2987" customFormat="false" ht="13.8" hidden="false" customHeight="false" outlineLevel="0" collapsed="false">
      <c r="A2987" s="22" t="n">
        <f aca="false">+'PLANTILLA PEDIDOS'!$S$1</f>
        <v>45630</v>
      </c>
      <c r="B2987" s="1" t="str">
        <f aca="false">MID(+'PLANTILLA PEDIDOS'!O2991,1,4)</f>
        <v>7711</v>
      </c>
      <c r="C2987" s="1" t="str">
        <f aca="false">+'PLANTILLA PEDIDOS'!P2991</f>
        <v>DELGADO ORTIZ CARLOS ALFREDO</v>
      </c>
      <c r="D2987" s="1" t="str">
        <f aca="false">TEXT(+'PLANTILLA PEDIDOS'!Q2991,0)</f>
        <v>1000038040</v>
      </c>
      <c r="E2987" s="1" t="str">
        <f aca="false">TEXT(+'PLANTILLA PEDIDOS'!R2991,0)</f>
        <v>50640325</v>
      </c>
      <c r="F2987" s="1" t="str">
        <f aca="false">+'PLANTILLA PEDIDOS'!S2991</f>
        <v>EGU077</v>
      </c>
      <c r="G2987" s="1" t="str">
        <f aca="false">TEXT(+'PLANTILLA PEDIDOS'!T2991,0)</f>
        <v>814190468</v>
      </c>
      <c r="H2987" s="1" t="n">
        <f aca="false">+'PLANTILLA PEDIDOS'!U2991</f>
        <v>0</v>
      </c>
      <c r="I2987" s="1" t="str">
        <f aca="false">TEXT(+'PLANTILLA PEDIDOS'!V2991,0)</f>
        <v/>
      </c>
      <c r="J2987" s="1" t="str">
        <f aca="false">+'PLANTILLA PEDIDOS'!W2991</f>
        <v/>
      </c>
    </row>
    <row r="2988" customFormat="false" ht="13.8" hidden="false" customHeight="false" outlineLevel="0" collapsed="false">
      <c r="A2988" s="22" t="n">
        <f aca="false">+'PLANTILLA PEDIDOS'!$S$1</f>
        <v>45630</v>
      </c>
      <c r="B2988" s="1" t="str">
        <f aca="false">MID(+'PLANTILLA PEDIDOS'!O2992,1,4)</f>
        <v>7711</v>
      </c>
      <c r="C2988" s="1" t="str">
        <f aca="false">+'PLANTILLA PEDIDOS'!P2992</f>
        <v>DELGADO ORTIZ CARLOS ALFREDO</v>
      </c>
      <c r="D2988" s="1" t="str">
        <f aca="false">TEXT(+'PLANTILLA PEDIDOS'!Q2992,0)</f>
        <v>1000038040</v>
      </c>
      <c r="E2988" s="1" t="str">
        <f aca="false">TEXT(+'PLANTILLA PEDIDOS'!R2992,0)</f>
        <v>50640325</v>
      </c>
      <c r="F2988" s="1" t="str">
        <f aca="false">+'PLANTILLA PEDIDOS'!S2992</f>
        <v>EGU077</v>
      </c>
      <c r="G2988" s="1" t="str">
        <f aca="false">TEXT(+'PLANTILLA PEDIDOS'!T2992,0)</f>
        <v>814190468</v>
      </c>
      <c r="H2988" s="1" t="n">
        <f aca="false">+'PLANTILLA PEDIDOS'!U2992</f>
        <v>0</v>
      </c>
      <c r="I2988" s="1" t="str">
        <f aca="false">TEXT(+'PLANTILLA PEDIDOS'!V2992,0)</f>
        <v/>
      </c>
      <c r="J2988" s="1" t="str">
        <f aca="false">+'PLANTILLA PEDIDOS'!W2992</f>
        <v/>
      </c>
    </row>
    <row r="2989" customFormat="false" ht="13.8" hidden="false" customHeight="false" outlineLevel="0" collapsed="false">
      <c r="A2989" s="22" t="n">
        <f aca="false">+'PLANTILLA PEDIDOS'!$S$1</f>
        <v>45630</v>
      </c>
      <c r="B2989" s="1" t="str">
        <f aca="false">MID(+'PLANTILLA PEDIDOS'!O2993,1,4)</f>
        <v>7711</v>
      </c>
      <c r="C2989" s="1" t="str">
        <f aca="false">+'PLANTILLA PEDIDOS'!P2993</f>
        <v>DELGADO ORTIZ CARLOS ALFREDO</v>
      </c>
      <c r="D2989" s="1" t="str">
        <f aca="false">TEXT(+'PLANTILLA PEDIDOS'!Q2993,0)</f>
        <v>1000038040</v>
      </c>
      <c r="E2989" s="1" t="str">
        <f aca="false">TEXT(+'PLANTILLA PEDIDOS'!R2993,0)</f>
        <v>50640325</v>
      </c>
      <c r="F2989" s="1" t="str">
        <f aca="false">+'PLANTILLA PEDIDOS'!S2993</f>
        <v>EGU077</v>
      </c>
      <c r="G2989" s="1" t="str">
        <f aca="false">TEXT(+'PLANTILLA PEDIDOS'!T2993,0)</f>
        <v>814190468</v>
      </c>
      <c r="H2989" s="1" t="n">
        <f aca="false">+'PLANTILLA PEDIDOS'!U2993</f>
        <v>0</v>
      </c>
      <c r="I2989" s="1" t="str">
        <f aca="false">TEXT(+'PLANTILLA PEDIDOS'!V2993,0)</f>
        <v/>
      </c>
      <c r="J2989" s="1" t="str">
        <f aca="false">+'PLANTILLA PEDIDOS'!W2993</f>
        <v/>
      </c>
    </row>
    <row r="2990" customFormat="false" ht="13.8" hidden="false" customHeight="false" outlineLevel="0" collapsed="false">
      <c r="A2990" s="22" t="n">
        <f aca="false">+'PLANTILLA PEDIDOS'!$S$1</f>
        <v>45630</v>
      </c>
      <c r="B2990" s="1" t="str">
        <f aca="false">MID(+'PLANTILLA PEDIDOS'!O2994,1,4)</f>
        <v>7711</v>
      </c>
      <c r="C2990" s="1" t="str">
        <f aca="false">+'PLANTILLA PEDIDOS'!P2994</f>
        <v>DELGADO ORTIZ CARLOS ALFREDO</v>
      </c>
      <c r="D2990" s="1" t="str">
        <f aca="false">TEXT(+'PLANTILLA PEDIDOS'!Q2994,0)</f>
        <v>1000038040</v>
      </c>
      <c r="E2990" s="1" t="str">
        <f aca="false">TEXT(+'PLANTILLA PEDIDOS'!R2994,0)</f>
        <v>50640325</v>
      </c>
      <c r="F2990" s="1" t="str">
        <f aca="false">+'PLANTILLA PEDIDOS'!S2994</f>
        <v>EGU077</v>
      </c>
      <c r="G2990" s="1" t="str">
        <f aca="false">TEXT(+'PLANTILLA PEDIDOS'!T2994,0)</f>
        <v>814190468</v>
      </c>
      <c r="H2990" s="1" t="n">
        <f aca="false">+'PLANTILLA PEDIDOS'!U2994</f>
        <v>0</v>
      </c>
      <c r="I2990" s="1" t="str">
        <f aca="false">TEXT(+'PLANTILLA PEDIDOS'!V2994,0)</f>
        <v/>
      </c>
      <c r="J2990" s="1" t="str">
        <f aca="false">+'PLANTILLA PEDIDOS'!W2994</f>
        <v/>
      </c>
    </row>
    <row r="2991" customFormat="false" ht="13.8" hidden="false" customHeight="false" outlineLevel="0" collapsed="false">
      <c r="A2991" s="22" t="n">
        <f aca="false">+'PLANTILLA PEDIDOS'!$S$1</f>
        <v>45630</v>
      </c>
      <c r="B2991" s="1" t="str">
        <f aca="false">MID(+'PLANTILLA PEDIDOS'!O2995,1,4)</f>
        <v>7711</v>
      </c>
      <c r="C2991" s="1" t="str">
        <f aca="false">+'PLANTILLA PEDIDOS'!P2995</f>
        <v>DELGADO ORTIZ CARLOS ALFREDO</v>
      </c>
      <c r="D2991" s="1" t="str">
        <f aca="false">TEXT(+'PLANTILLA PEDIDOS'!Q2995,0)</f>
        <v>1000038040</v>
      </c>
      <c r="E2991" s="1" t="str">
        <f aca="false">TEXT(+'PLANTILLA PEDIDOS'!R2995,0)</f>
        <v>50640325</v>
      </c>
      <c r="F2991" s="1" t="str">
        <f aca="false">+'PLANTILLA PEDIDOS'!S2995</f>
        <v>EGU077</v>
      </c>
      <c r="G2991" s="1" t="str">
        <f aca="false">TEXT(+'PLANTILLA PEDIDOS'!T2995,0)</f>
        <v>814190468</v>
      </c>
      <c r="H2991" s="1" t="n">
        <f aca="false">+'PLANTILLA PEDIDOS'!U2995</f>
        <v>0</v>
      </c>
      <c r="I2991" s="1" t="str">
        <f aca="false">TEXT(+'PLANTILLA PEDIDOS'!V2995,0)</f>
        <v/>
      </c>
      <c r="J2991" s="1" t="str">
        <f aca="false">+'PLANTILLA PEDIDOS'!W2995</f>
        <v/>
      </c>
    </row>
    <row r="2992" customFormat="false" ht="13.8" hidden="false" customHeight="false" outlineLevel="0" collapsed="false">
      <c r="A2992" s="22" t="n">
        <f aca="false">+'PLANTILLA PEDIDOS'!$S$1</f>
        <v>45630</v>
      </c>
      <c r="B2992" s="1" t="str">
        <f aca="false">MID(+'PLANTILLA PEDIDOS'!O2996,1,4)</f>
        <v>7711</v>
      </c>
      <c r="C2992" s="1" t="str">
        <f aca="false">+'PLANTILLA PEDIDOS'!P2996</f>
        <v>DELGADO ORTIZ CARLOS ALFREDO</v>
      </c>
      <c r="D2992" s="1" t="str">
        <f aca="false">TEXT(+'PLANTILLA PEDIDOS'!Q2996,0)</f>
        <v>1000038040</v>
      </c>
      <c r="E2992" s="1" t="str">
        <f aca="false">TEXT(+'PLANTILLA PEDIDOS'!R2996,0)</f>
        <v>50640325</v>
      </c>
      <c r="F2992" s="1" t="str">
        <f aca="false">+'PLANTILLA PEDIDOS'!S2996</f>
        <v>EGU077</v>
      </c>
      <c r="G2992" s="1" t="str">
        <f aca="false">TEXT(+'PLANTILLA PEDIDOS'!T2996,0)</f>
        <v>814190468</v>
      </c>
      <c r="H2992" s="1" t="n">
        <f aca="false">+'PLANTILLA PEDIDOS'!U2996</f>
        <v>0</v>
      </c>
      <c r="I2992" s="1" t="str">
        <f aca="false">TEXT(+'PLANTILLA PEDIDOS'!V2996,0)</f>
        <v/>
      </c>
      <c r="J2992" s="1" t="str">
        <f aca="false">+'PLANTILLA PEDIDOS'!W2996</f>
        <v/>
      </c>
    </row>
    <row r="2993" customFormat="false" ht="13.8" hidden="false" customHeight="false" outlineLevel="0" collapsed="false">
      <c r="A2993" s="22" t="n">
        <f aca="false">+'PLANTILLA PEDIDOS'!$S$1</f>
        <v>45630</v>
      </c>
      <c r="B2993" s="1" t="str">
        <f aca="false">MID(+'PLANTILLA PEDIDOS'!O2997,1,4)</f>
        <v>7711</v>
      </c>
      <c r="C2993" s="1" t="str">
        <f aca="false">+'PLANTILLA PEDIDOS'!P2997</f>
        <v>VILLA PICHIZACA NORMA ISABEL</v>
      </c>
      <c r="D2993" s="1" t="str">
        <f aca="false">TEXT(+'PLANTILLA PEDIDOS'!Q2997,0)</f>
        <v>1000038206</v>
      </c>
      <c r="E2993" s="1" t="str">
        <f aca="false">TEXT(+'PLANTILLA PEDIDOS'!R2997,0)</f>
        <v>50640325</v>
      </c>
      <c r="F2993" s="1" t="str">
        <f aca="false">+'PLANTILLA PEDIDOS'!S2997</f>
        <v>EGU077</v>
      </c>
      <c r="G2993" s="1" t="str">
        <f aca="false">TEXT(+'PLANTILLA PEDIDOS'!T2997,0)</f>
        <v>814190468</v>
      </c>
      <c r="H2993" s="1" t="n">
        <f aca="false">+'PLANTILLA PEDIDOS'!U2997</f>
        <v>0</v>
      </c>
      <c r="I2993" s="1" t="str">
        <f aca="false">TEXT(+'PLANTILLA PEDIDOS'!V2997,0)</f>
        <v/>
      </c>
      <c r="J2993" s="1" t="str">
        <f aca="false">+'PLANTILLA PEDIDOS'!W2997</f>
        <v/>
      </c>
    </row>
    <row r="2994" customFormat="false" ht="13.8" hidden="false" customHeight="false" outlineLevel="0" collapsed="false">
      <c r="A2994" s="22" t="n">
        <f aca="false">+'PLANTILLA PEDIDOS'!$S$1</f>
        <v>45630</v>
      </c>
      <c r="B2994" s="1" t="str">
        <f aca="false">MID(+'PLANTILLA PEDIDOS'!O2998,1,4)</f>
        <v>7711</v>
      </c>
      <c r="C2994" s="1" t="str">
        <f aca="false">+'PLANTILLA PEDIDOS'!P2998</f>
        <v>VILLA PICHIZACA NORMA ISABEL</v>
      </c>
      <c r="D2994" s="1" t="str">
        <f aca="false">TEXT(+'PLANTILLA PEDIDOS'!Q2998,0)</f>
        <v>1000038206</v>
      </c>
      <c r="E2994" s="1" t="str">
        <f aca="false">TEXT(+'PLANTILLA PEDIDOS'!R2998,0)</f>
        <v>50640325</v>
      </c>
      <c r="F2994" s="1" t="str">
        <f aca="false">+'PLANTILLA PEDIDOS'!S2998</f>
        <v>EGU077</v>
      </c>
      <c r="G2994" s="1" t="str">
        <f aca="false">TEXT(+'PLANTILLA PEDIDOS'!T2998,0)</f>
        <v>814190468</v>
      </c>
      <c r="H2994" s="1" t="n">
        <f aca="false">+'PLANTILLA PEDIDOS'!U2998</f>
        <v>0</v>
      </c>
      <c r="I2994" s="1" t="str">
        <f aca="false">TEXT(+'PLANTILLA PEDIDOS'!V2998,0)</f>
        <v/>
      </c>
      <c r="J2994" s="1" t="str">
        <f aca="false">+'PLANTILLA PEDIDOS'!W2998</f>
        <v/>
      </c>
    </row>
    <row r="2995" customFormat="false" ht="13.8" hidden="false" customHeight="false" outlineLevel="0" collapsed="false">
      <c r="A2995" s="22" t="n">
        <f aca="false">+'PLANTILLA PEDIDOS'!$S$1</f>
        <v>45630</v>
      </c>
      <c r="B2995" s="1" t="str">
        <f aca="false">MID(+'PLANTILLA PEDIDOS'!O2999,1,4)</f>
        <v>7711</v>
      </c>
      <c r="C2995" s="1" t="str">
        <f aca="false">+'PLANTILLA PEDIDOS'!P2999</f>
        <v>VILLA PICHIZACA NORMA ISABEL</v>
      </c>
      <c r="D2995" s="1" t="str">
        <f aca="false">TEXT(+'PLANTILLA PEDIDOS'!Q2999,0)</f>
        <v>1000038206</v>
      </c>
      <c r="E2995" s="1" t="str">
        <f aca="false">TEXT(+'PLANTILLA PEDIDOS'!R2999,0)</f>
        <v>50640325</v>
      </c>
      <c r="F2995" s="1" t="str">
        <f aca="false">+'PLANTILLA PEDIDOS'!S2999</f>
        <v>EGU077</v>
      </c>
      <c r="G2995" s="1" t="str">
        <f aca="false">TEXT(+'PLANTILLA PEDIDOS'!T2999,0)</f>
        <v>814190484</v>
      </c>
      <c r="H2995" s="1" t="n">
        <f aca="false">+'PLANTILLA PEDIDOS'!U2999</f>
        <v>0</v>
      </c>
      <c r="I2995" s="1" t="str">
        <f aca="false">TEXT(+'PLANTILLA PEDIDOS'!V2999,0)</f>
        <v/>
      </c>
      <c r="J2995" s="1" t="str">
        <f aca="false">+'PLANTILLA PEDIDOS'!W2999</f>
        <v/>
      </c>
    </row>
    <row r="2996" customFormat="false" ht="13.8" hidden="false" customHeight="false" outlineLevel="0" collapsed="false">
      <c r="A2996" s="22" t="n">
        <f aca="false">+'PLANTILLA PEDIDOS'!$S$1</f>
        <v>45630</v>
      </c>
      <c r="B2996" s="1" t="str">
        <f aca="false">MID(+'PLANTILLA PEDIDOS'!O3000,1,4)</f>
        <v>7711</v>
      </c>
      <c r="C2996" s="1" t="str">
        <f aca="false">+'PLANTILLA PEDIDOS'!P3000</f>
        <v>VILLA PICHIZACA NORMA ISABEL</v>
      </c>
      <c r="D2996" s="1" t="str">
        <f aca="false">TEXT(+'PLANTILLA PEDIDOS'!Q3000,0)</f>
        <v>1000038206</v>
      </c>
      <c r="E2996" s="1" t="str">
        <f aca="false">TEXT(+'PLANTILLA PEDIDOS'!R3000,0)</f>
        <v>50640325</v>
      </c>
      <c r="F2996" s="1" t="str">
        <f aca="false">+'PLANTILLA PEDIDOS'!S3000</f>
        <v>EGU077</v>
      </c>
      <c r="G2996" s="1" t="str">
        <f aca="false">TEXT(+'PLANTILLA PEDIDOS'!T3000,0)</f>
        <v>814190484</v>
      </c>
      <c r="H2996" s="1" t="n">
        <f aca="false">+'PLANTILLA PEDIDOS'!U3000</f>
        <v>0</v>
      </c>
      <c r="I2996" s="1" t="str">
        <f aca="false">TEXT(+'PLANTILLA PEDIDOS'!V3000,0)</f>
        <v/>
      </c>
      <c r="J2996" s="1" t="str">
        <f aca="false">+'PLANTILLA PEDIDOS'!W3000</f>
        <v/>
      </c>
    </row>
    <row r="2997" customFormat="false" ht="13.8" hidden="false" customHeight="false" outlineLevel="0" collapsed="false">
      <c r="A2997" s="22" t="n">
        <f aca="false">+'PLANTILLA PEDIDOS'!$S$1</f>
        <v>45630</v>
      </c>
      <c r="B2997" s="1" t="str">
        <f aca="false">MID(+'PLANTILLA PEDIDOS'!O3001,1,4)</f>
        <v>7711</v>
      </c>
      <c r="C2997" s="1" t="str">
        <f aca="false">+'PLANTILLA PEDIDOS'!P3001</f>
        <v>VILLA PICHIZACA NORMA ISABEL</v>
      </c>
      <c r="D2997" s="1" t="str">
        <f aca="false">TEXT(+'PLANTILLA PEDIDOS'!Q3001,0)</f>
        <v>1000038206</v>
      </c>
      <c r="E2997" s="1" t="str">
        <f aca="false">TEXT(+'PLANTILLA PEDIDOS'!R3001,0)</f>
        <v>50640325</v>
      </c>
      <c r="F2997" s="1" t="str">
        <f aca="false">+'PLANTILLA PEDIDOS'!S3001</f>
        <v>EGU077</v>
      </c>
      <c r="G2997" s="1" t="str">
        <f aca="false">TEXT(+'PLANTILLA PEDIDOS'!T3001,0)</f>
        <v>814190484</v>
      </c>
      <c r="H2997" s="1" t="n">
        <f aca="false">+'PLANTILLA PEDIDOS'!U3001</f>
        <v>0</v>
      </c>
      <c r="I2997" s="1" t="str">
        <f aca="false">TEXT(+'PLANTILLA PEDIDOS'!V3001,0)</f>
        <v/>
      </c>
      <c r="J2997" s="1" t="str">
        <f aca="false">+'PLANTILLA PEDIDOS'!W3001</f>
        <v/>
      </c>
    </row>
    <row r="2998" customFormat="false" ht="13.8" hidden="false" customHeight="false" outlineLevel="0" collapsed="false">
      <c r="A2998" s="22" t="n">
        <f aca="false">+'PLANTILLA PEDIDOS'!$S$1</f>
        <v>45630</v>
      </c>
      <c r="B2998" s="1" t="str">
        <f aca="false">MID(+'PLANTILLA PEDIDOS'!O3002,1,4)</f>
        <v>7711</v>
      </c>
      <c r="C2998" s="1" t="str">
        <f aca="false">+'PLANTILLA PEDIDOS'!P3002</f>
        <v>VILLA PICHIZACA NORMA ISABEL</v>
      </c>
      <c r="D2998" s="1" t="str">
        <f aca="false">TEXT(+'PLANTILLA PEDIDOS'!Q3002,0)</f>
        <v>1000038206</v>
      </c>
      <c r="E2998" s="1" t="str">
        <f aca="false">TEXT(+'PLANTILLA PEDIDOS'!R3002,0)</f>
        <v>50640325</v>
      </c>
      <c r="F2998" s="1" t="str">
        <f aca="false">+'PLANTILLA PEDIDOS'!S3002</f>
        <v>EGU077</v>
      </c>
      <c r="G2998" s="1" t="str">
        <f aca="false">TEXT(+'PLANTILLA PEDIDOS'!T3002,0)</f>
        <v>814190484</v>
      </c>
      <c r="H2998" s="1" t="n">
        <f aca="false">+'PLANTILLA PEDIDOS'!U3002</f>
        <v>0</v>
      </c>
      <c r="I2998" s="1" t="str">
        <f aca="false">TEXT(+'PLANTILLA PEDIDOS'!V3002,0)</f>
        <v/>
      </c>
      <c r="J2998" s="1" t="str">
        <f aca="false">+'PLANTILLA PEDIDOS'!W3002</f>
        <v/>
      </c>
    </row>
    <row r="2999" customFormat="false" ht="13.8" hidden="false" customHeight="false" outlineLevel="0" collapsed="false">
      <c r="A2999" s="22" t="n">
        <f aca="false">+'PLANTILLA PEDIDOS'!$S$1</f>
        <v>45630</v>
      </c>
      <c r="B2999" s="1" t="str">
        <f aca="false">MID(+'PLANTILLA PEDIDOS'!O3003,1,4)</f>
        <v>7711</v>
      </c>
      <c r="C2999" s="1" t="str">
        <f aca="false">+'PLANTILLA PEDIDOS'!P3003</f>
        <v>VILLA PICHIZACA NORMA ISABEL</v>
      </c>
      <c r="D2999" s="1" t="str">
        <f aca="false">TEXT(+'PLANTILLA PEDIDOS'!Q3003,0)</f>
        <v>1000038206</v>
      </c>
      <c r="E2999" s="1" t="str">
        <f aca="false">TEXT(+'PLANTILLA PEDIDOS'!R3003,0)</f>
        <v>50640325</v>
      </c>
      <c r="F2999" s="1" t="str">
        <f aca="false">+'PLANTILLA PEDIDOS'!S3003</f>
        <v>EGU077</v>
      </c>
      <c r="G2999" s="1" t="str">
        <f aca="false">TEXT(+'PLANTILLA PEDIDOS'!T3003,0)</f>
        <v>814190484</v>
      </c>
      <c r="H2999" s="1" t="n">
        <f aca="false">+'PLANTILLA PEDIDOS'!U3003</f>
        <v>0</v>
      </c>
      <c r="I2999" s="1" t="str">
        <f aca="false">TEXT(+'PLANTILLA PEDIDOS'!V3003,0)</f>
        <v/>
      </c>
      <c r="J2999" s="1" t="str">
        <f aca="false">+'PLANTILLA PEDIDOS'!W3003</f>
        <v/>
      </c>
    </row>
    <row r="3000" customFormat="false" ht="13.8" hidden="false" customHeight="false" outlineLevel="0" collapsed="false">
      <c r="A3000" s="22" t="n">
        <f aca="false">+'PLANTILLA PEDIDOS'!$S$1</f>
        <v>45630</v>
      </c>
      <c r="B3000" s="1" t="str">
        <f aca="false">MID(+'PLANTILLA PEDIDOS'!O3004,1,4)</f>
        <v>7711</v>
      </c>
      <c r="C3000" s="1" t="str">
        <f aca="false">+'PLANTILLA PEDIDOS'!P3004</f>
        <v>VILLA PICHIZACA NORMA ISABEL</v>
      </c>
      <c r="D3000" s="1" t="str">
        <f aca="false">TEXT(+'PLANTILLA PEDIDOS'!Q3004,0)</f>
        <v>1000038206</v>
      </c>
      <c r="E3000" s="1" t="str">
        <f aca="false">TEXT(+'PLANTILLA PEDIDOS'!R3004,0)</f>
        <v>50640325</v>
      </c>
      <c r="F3000" s="1" t="str">
        <f aca="false">+'PLANTILLA PEDIDOS'!S3004</f>
        <v>EGU077</v>
      </c>
      <c r="G3000" s="1" t="str">
        <f aca="false">TEXT(+'PLANTILLA PEDIDOS'!T3004,0)</f>
        <v>814190484</v>
      </c>
      <c r="H3000" s="1" t="n">
        <f aca="false">+'PLANTILLA PEDIDOS'!U3004</f>
        <v>0</v>
      </c>
      <c r="I3000" s="1" t="str">
        <f aca="false">TEXT(+'PLANTILLA PEDIDOS'!V3004,0)</f>
        <v/>
      </c>
      <c r="J3000" s="1" t="str">
        <f aca="false">+'PLANTILLA PEDIDOS'!W3004</f>
        <v/>
      </c>
    </row>
    <row r="3001" customFormat="false" ht="13.8" hidden="false" customHeight="false" outlineLevel="0" collapsed="false">
      <c r="A3001" s="22" t="n">
        <f aca="false">+'PLANTILLA PEDIDOS'!$S$1</f>
        <v>45630</v>
      </c>
      <c r="B3001" s="1" t="str">
        <f aca="false">MID(+'PLANTILLA PEDIDOS'!O3005,1,4)</f>
        <v>7711</v>
      </c>
      <c r="C3001" s="1" t="str">
        <f aca="false">+'PLANTILLA PEDIDOS'!P3005</f>
        <v>VILLA PICHIZACA NORMA ISABEL</v>
      </c>
      <c r="D3001" s="1" t="str">
        <f aca="false">TEXT(+'PLANTILLA PEDIDOS'!Q3005,0)</f>
        <v>1000038206</v>
      </c>
      <c r="E3001" s="1" t="str">
        <f aca="false">TEXT(+'PLANTILLA PEDIDOS'!R3005,0)</f>
        <v>50640325</v>
      </c>
      <c r="F3001" s="1" t="str">
        <f aca="false">+'PLANTILLA PEDIDOS'!S3005</f>
        <v>EGU077</v>
      </c>
      <c r="G3001" s="1" t="str">
        <f aca="false">TEXT(+'PLANTILLA PEDIDOS'!T3005,0)</f>
        <v>814190484</v>
      </c>
      <c r="H3001" s="1" t="n">
        <f aca="false">+'PLANTILLA PEDIDOS'!U3005</f>
        <v>0</v>
      </c>
      <c r="I3001" s="1" t="str">
        <f aca="false">TEXT(+'PLANTILLA PEDIDOS'!V3005,0)</f>
        <v/>
      </c>
      <c r="J3001" s="1" t="str">
        <f aca="false">+'PLANTILLA PEDIDOS'!W3005</f>
        <v/>
      </c>
    </row>
    <row r="3002" customFormat="false" ht="13.8" hidden="false" customHeight="false" outlineLevel="0" collapsed="false">
      <c r="A3002" s="22" t="n">
        <f aca="false">+'PLANTILLA PEDIDOS'!$S$1</f>
        <v>45630</v>
      </c>
      <c r="B3002" s="1" t="str">
        <f aca="false">MID(+'PLANTILLA PEDIDOS'!O3006,1,4)</f>
        <v>7711</v>
      </c>
      <c r="C3002" s="1" t="str">
        <f aca="false">+'PLANTILLA PEDIDOS'!P3006</f>
        <v>VILLA PICHIZACA NORMA ISABEL</v>
      </c>
      <c r="D3002" s="1" t="str">
        <f aca="false">TEXT(+'PLANTILLA PEDIDOS'!Q3006,0)</f>
        <v>1000038206</v>
      </c>
      <c r="E3002" s="1" t="str">
        <f aca="false">TEXT(+'PLANTILLA PEDIDOS'!R3006,0)</f>
        <v>50640325</v>
      </c>
      <c r="F3002" s="1" t="str">
        <f aca="false">+'PLANTILLA PEDIDOS'!S3006</f>
        <v>EGU077</v>
      </c>
      <c r="G3002" s="1" t="str">
        <f aca="false">TEXT(+'PLANTILLA PEDIDOS'!T3006,0)</f>
        <v>814190484</v>
      </c>
      <c r="H3002" s="1" t="n">
        <f aca="false">+'PLANTILLA PEDIDOS'!U3006</f>
        <v>0</v>
      </c>
      <c r="I3002" s="1" t="str">
        <f aca="false">TEXT(+'PLANTILLA PEDIDOS'!V3006,0)</f>
        <v/>
      </c>
      <c r="J3002" s="1" t="str">
        <f aca="false">+'PLANTILLA PEDIDOS'!W3006</f>
        <v/>
      </c>
    </row>
    <row r="3003" customFormat="false" ht="13.8" hidden="false" customHeight="false" outlineLevel="0" collapsed="false">
      <c r="A3003" s="22" t="n">
        <f aca="false">+'PLANTILLA PEDIDOS'!$S$1</f>
        <v>45630</v>
      </c>
      <c r="B3003" s="1" t="str">
        <f aca="false">MID(+'PLANTILLA PEDIDOS'!O3007,1,4)</f>
        <v>7711</v>
      </c>
      <c r="C3003" s="1" t="str">
        <f aca="false">+'PLANTILLA PEDIDOS'!P3007</f>
        <v>VILLA PICHIZACA NORMA ISABEL</v>
      </c>
      <c r="D3003" s="1" t="str">
        <f aca="false">TEXT(+'PLANTILLA PEDIDOS'!Q3007,0)</f>
        <v>1000038206</v>
      </c>
      <c r="E3003" s="1" t="str">
        <f aca="false">TEXT(+'PLANTILLA PEDIDOS'!R3007,0)</f>
        <v>50640325</v>
      </c>
      <c r="F3003" s="1" t="str">
        <f aca="false">+'PLANTILLA PEDIDOS'!S3007</f>
        <v>EGU077</v>
      </c>
      <c r="G3003" s="1" t="str">
        <f aca="false">TEXT(+'PLANTILLA PEDIDOS'!T3007,0)</f>
        <v>814190484</v>
      </c>
      <c r="H3003" s="1" t="n">
        <f aca="false">+'PLANTILLA PEDIDOS'!U3007</f>
        <v>1</v>
      </c>
      <c r="I3003" s="1" t="str">
        <f aca="false">TEXT(+'PLANTILLA PEDIDOS'!V3007,0)</f>
        <v>15592</v>
      </c>
      <c r="J3003" s="1" t="n">
        <f aca="false">+'PLANTILLA PEDIDOS'!W3007</f>
        <v>4</v>
      </c>
    </row>
    <row r="3004" customFormat="false" ht="13.8" hidden="false" customHeight="false" outlineLevel="0" collapsed="false">
      <c r="A3004" s="22" t="n">
        <f aca="false">+'PLANTILLA PEDIDOS'!$S$1</f>
        <v>45630</v>
      </c>
      <c r="B3004" s="1" t="str">
        <f aca="false">MID(+'PLANTILLA PEDIDOS'!O3008,1,4)</f>
        <v>7711</v>
      </c>
      <c r="C3004" s="1" t="str">
        <f aca="false">+'PLANTILLA PEDIDOS'!P3008</f>
        <v>VILLA PICHIZACA NORMA ISABEL</v>
      </c>
      <c r="D3004" s="1" t="str">
        <f aca="false">TEXT(+'PLANTILLA PEDIDOS'!Q3008,0)</f>
        <v>1000038206</v>
      </c>
      <c r="E3004" s="1" t="str">
        <f aca="false">TEXT(+'PLANTILLA PEDIDOS'!R3008,0)</f>
        <v>50640325</v>
      </c>
      <c r="F3004" s="1" t="str">
        <f aca="false">+'PLANTILLA PEDIDOS'!S3008</f>
        <v>EGU077</v>
      </c>
      <c r="G3004" s="1" t="str">
        <f aca="false">TEXT(+'PLANTILLA PEDIDOS'!T3008,0)</f>
        <v>814190484</v>
      </c>
      <c r="H3004" s="1" t="n">
        <f aca="false">+'PLANTILLA PEDIDOS'!U3008</f>
        <v>1</v>
      </c>
      <c r="I3004" s="1" t="str">
        <f aca="false">TEXT(+'PLANTILLA PEDIDOS'!V3008,0)</f>
        <v>15997</v>
      </c>
      <c r="J3004" s="1" t="n">
        <f aca="false">+'PLANTILLA PEDIDOS'!W3008</f>
        <v>2</v>
      </c>
    </row>
    <row r="3005" customFormat="false" ht="13.8" hidden="false" customHeight="false" outlineLevel="0" collapsed="false">
      <c r="A3005" s="22" t="n">
        <f aca="false">+'PLANTILLA PEDIDOS'!$S$1</f>
        <v>45630</v>
      </c>
      <c r="B3005" s="1" t="str">
        <f aca="false">MID(+'PLANTILLA PEDIDOS'!O3009,1,4)</f>
        <v>7711</v>
      </c>
      <c r="C3005" s="1" t="str">
        <f aca="false">+'PLANTILLA PEDIDOS'!P3009</f>
        <v>VILLA PICHIZACA NORMA ISABEL</v>
      </c>
      <c r="D3005" s="1" t="str">
        <f aca="false">TEXT(+'PLANTILLA PEDIDOS'!Q3009,0)</f>
        <v>1000038206</v>
      </c>
      <c r="E3005" s="1" t="str">
        <f aca="false">TEXT(+'PLANTILLA PEDIDOS'!R3009,0)</f>
        <v>50640325</v>
      </c>
      <c r="F3005" s="1" t="str">
        <f aca="false">+'PLANTILLA PEDIDOS'!S3009</f>
        <v>EGU077</v>
      </c>
      <c r="G3005" s="1" t="str">
        <f aca="false">TEXT(+'PLANTILLA PEDIDOS'!T3009,0)</f>
        <v>814190484</v>
      </c>
      <c r="H3005" s="1" t="n">
        <f aca="false">+'PLANTILLA PEDIDOS'!U3009</f>
        <v>1</v>
      </c>
      <c r="I3005" s="1" t="str">
        <f aca="false">TEXT(+'PLANTILLA PEDIDOS'!V3009,0)</f>
        <v>16156</v>
      </c>
      <c r="J3005" s="1" t="n">
        <f aca="false">+'PLANTILLA PEDIDOS'!W3009</f>
        <v>2</v>
      </c>
    </row>
    <row r="3006" customFormat="false" ht="13.8" hidden="false" customHeight="false" outlineLevel="0" collapsed="false">
      <c r="A3006" s="22" t="n">
        <f aca="false">+'PLANTILLA PEDIDOS'!$S$1</f>
        <v>45630</v>
      </c>
      <c r="B3006" s="1" t="str">
        <f aca="false">MID(+'PLANTILLA PEDIDOS'!O3010,1,4)</f>
        <v>7711</v>
      </c>
      <c r="C3006" s="1" t="str">
        <f aca="false">+'PLANTILLA PEDIDOS'!P3010</f>
        <v>VILLA PICHIZACA NORMA ISABEL</v>
      </c>
      <c r="D3006" s="1" t="str">
        <f aca="false">TEXT(+'PLANTILLA PEDIDOS'!Q3010,0)</f>
        <v>1000038206</v>
      </c>
      <c r="E3006" s="1" t="str">
        <f aca="false">TEXT(+'PLANTILLA PEDIDOS'!R3010,0)</f>
        <v>50640325</v>
      </c>
      <c r="F3006" s="1" t="str">
        <f aca="false">+'PLANTILLA PEDIDOS'!S3010</f>
        <v>EGU077</v>
      </c>
      <c r="G3006" s="1" t="str">
        <f aca="false">TEXT(+'PLANTILLA PEDIDOS'!T3010,0)</f>
        <v>814190484</v>
      </c>
      <c r="H3006" s="1" t="n">
        <f aca="false">+'PLANTILLA PEDIDOS'!U3010</f>
        <v>1</v>
      </c>
      <c r="I3006" s="1" t="str">
        <f aca="false">TEXT(+'PLANTILLA PEDIDOS'!V3010,0)</f>
        <v>16157</v>
      </c>
      <c r="J3006" s="1" t="n">
        <f aca="false">+'PLANTILLA PEDIDOS'!W3010</f>
        <v>2</v>
      </c>
    </row>
    <row r="3007" customFormat="false" ht="13.8" hidden="false" customHeight="false" outlineLevel="0" collapsed="false">
      <c r="A3007" s="22" t="n">
        <f aca="false">+'PLANTILLA PEDIDOS'!$S$1</f>
        <v>45630</v>
      </c>
      <c r="B3007" s="1" t="str">
        <f aca="false">MID(+'PLANTILLA PEDIDOS'!O3011,1,4)</f>
        <v>7711</v>
      </c>
      <c r="C3007" s="1" t="str">
        <f aca="false">+'PLANTILLA PEDIDOS'!P3011</f>
        <v>VILLA PICHIZACA NORMA ISABEL</v>
      </c>
      <c r="D3007" s="1" t="str">
        <f aca="false">TEXT(+'PLANTILLA PEDIDOS'!Q3011,0)</f>
        <v>1000038206</v>
      </c>
      <c r="E3007" s="1" t="str">
        <f aca="false">TEXT(+'PLANTILLA PEDIDOS'!R3011,0)</f>
        <v>50640325</v>
      </c>
      <c r="F3007" s="1" t="str">
        <f aca="false">+'PLANTILLA PEDIDOS'!S3011</f>
        <v>EGU077</v>
      </c>
      <c r="G3007" s="1" t="str">
        <f aca="false">TEXT(+'PLANTILLA PEDIDOS'!T3011,0)</f>
        <v>814190484</v>
      </c>
      <c r="H3007" s="1" t="n">
        <f aca="false">+'PLANTILLA PEDIDOS'!U3011</f>
        <v>1</v>
      </c>
      <c r="I3007" s="1" t="str">
        <f aca="false">TEXT(+'PLANTILLA PEDIDOS'!V3011,0)</f>
        <v>16678</v>
      </c>
      <c r="J3007" s="1" t="n">
        <f aca="false">+'PLANTILLA PEDIDOS'!W3011</f>
        <v>4</v>
      </c>
    </row>
    <row r="3008" customFormat="false" ht="13.8" hidden="false" customHeight="false" outlineLevel="0" collapsed="false">
      <c r="A3008" s="22" t="n">
        <f aca="false">+'PLANTILLA PEDIDOS'!$S$1</f>
        <v>45630</v>
      </c>
      <c r="B3008" s="1" t="str">
        <f aca="false">MID(+'PLANTILLA PEDIDOS'!O3012,1,4)</f>
        <v>7711</v>
      </c>
      <c r="C3008" s="1" t="str">
        <f aca="false">+'PLANTILLA PEDIDOS'!P3012</f>
        <v>VILLA PICHIZACA NORMA ISABEL</v>
      </c>
      <c r="D3008" s="1" t="str">
        <f aca="false">TEXT(+'PLANTILLA PEDIDOS'!Q3012,0)</f>
        <v>1000038206</v>
      </c>
      <c r="E3008" s="1" t="str">
        <f aca="false">TEXT(+'PLANTILLA PEDIDOS'!R3012,0)</f>
        <v>50640325</v>
      </c>
      <c r="F3008" s="1" t="str">
        <f aca="false">+'PLANTILLA PEDIDOS'!S3012</f>
        <v>EGU077</v>
      </c>
      <c r="G3008" s="1" t="str">
        <f aca="false">TEXT(+'PLANTILLA PEDIDOS'!T3012,0)</f>
        <v>814190484</v>
      </c>
      <c r="H3008" s="1" t="n">
        <f aca="false">+'PLANTILLA PEDIDOS'!U3012</f>
        <v>1</v>
      </c>
      <c r="I3008" s="1" t="str">
        <f aca="false">TEXT(+'PLANTILLA PEDIDOS'!V3012,0)</f>
        <v>17113</v>
      </c>
      <c r="J3008" s="1" t="n">
        <f aca="false">+'PLANTILLA PEDIDOS'!W3012</f>
        <v>2</v>
      </c>
    </row>
    <row r="3009" customFormat="false" ht="13.8" hidden="false" customHeight="false" outlineLevel="0" collapsed="false">
      <c r="A3009" s="22" t="n">
        <f aca="false">+'PLANTILLA PEDIDOS'!$S$1</f>
        <v>45630</v>
      </c>
      <c r="B3009" s="1" t="str">
        <f aca="false">MID(+'PLANTILLA PEDIDOS'!O3013,1,4)</f>
        <v>7711</v>
      </c>
      <c r="C3009" s="1" t="str">
        <f aca="false">+'PLANTILLA PEDIDOS'!P3013</f>
        <v>VILLA PICHIZACA NORMA ISABEL</v>
      </c>
      <c r="D3009" s="1" t="str">
        <f aca="false">TEXT(+'PLANTILLA PEDIDOS'!Q3013,0)</f>
        <v>1000038206</v>
      </c>
      <c r="E3009" s="1" t="str">
        <f aca="false">TEXT(+'PLANTILLA PEDIDOS'!R3013,0)</f>
        <v>50640325</v>
      </c>
      <c r="F3009" s="1" t="str">
        <f aca="false">+'PLANTILLA PEDIDOS'!S3013</f>
        <v>EGU077</v>
      </c>
      <c r="G3009" s="1" t="str">
        <f aca="false">TEXT(+'PLANTILLA PEDIDOS'!T3013,0)</f>
        <v>814190484</v>
      </c>
      <c r="H3009" s="1" t="n">
        <f aca="false">+'PLANTILLA PEDIDOS'!U3013</f>
        <v>1</v>
      </c>
      <c r="I3009" s="1" t="str">
        <f aca="false">TEXT(+'PLANTILLA PEDIDOS'!V3013,0)</f>
        <v>17114</v>
      </c>
      <c r="J3009" s="1" t="n">
        <f aca="false">+'PLANTILLA PEDIDOS'!W3013</f>
        <v>3</v>
      </c>
    </row>
    <row r="3010" customFormat="false" ht="13.8" hidden="false" customHeight="false" outlineLevel="0" collapsed="false">
      <c r="A3010" s="22" t="n">
        <f aca="false">+'PLANTILLA PEDIDOS'!$S$1</f>
        <v>45630</v>
      </c>
      <c r="B3010" s="1" t="str">
        <f aca="false">MID(+'PLANTILLA PEDIDOS'!O3014,1,4)</f>
        <v>7711</v>
      </c>
      <c r="C3010" s="1" t="str">
        <f aca="false">+'PLANTILLA PEDIDOS'!P3014</f>
        <v>VILLA PICHIZACA NORMA ISABEL</v>
      </c>
      <c r="D3010" s="1" t="str">
        <f aca="false">TEXT(+'PLANTILLA PEDIDOS'!Q3014,0)</f>
        <v>1000038206</v>
      </c>
      <c r="E3010" s="1" t="str">
        <f aca="false">TEXT(+'PLANTILLA PEDIDOS'!R3014,0)</f>
        <v>50640325</v>
      </c>
      <c r="F3010" s="1" t="str">
        <f aca="false">+'PLANTILLA PEDIDOS'!S3014</f>
        <v>EGU077</v>
      </c>
      <c r="G3010" s="1" t="str">
        <f aca="false">TEXT(+'PLANTILLA PEDIDOS'!T3014,0)</f>
        <v>814190484</v>
      </c>
      <c r="H3010" s="1" t="n">
        <f aca="false">+'PLANTILLA PEDIDOS'!U3014</f>
        <v>1</v>
      </c>
      <c r="I3010" s="1" t="str">
        <f aca="false">TEXT(+'PLANTILLA PEDIDOS'!V3014,0)</f>
        <v>17115</v>
      </c>
      <c r="J3010" s="1" t="n">
        <f aca="false">+'PLANTILLA PEDIDOS'!W3014</f>
        <v>3</v>
      </c>
    </row>
    <row r="3011" customFormat="false" ht="13.8" hidden="false" customHeight="false" outlineLevel="0" collapsed="false">
      <c r="A3011" s="22" t="n">
        <f aca="false">+'PLANTILLA PEDIDOS'!$S$1</f>
        <v>45630</v>
      </c>
      <c r="B3011" s="1" t="str">
        <f aca="false">MID(+'PLANTILLA PEDIDOS'!O3015,1,4)</f>
        <v>7711</v>
      </c>
      <c r="C3011" s="1" t="str">
        <f aca="false">+'PLANTILLA PEDIDOS'!P3015</f>
        <v>VILLA PICHIZACA NORMA ISABEL</v>
      </c>
      <c r="D3011" s="1" t="str">
        <f aca="false">TEXT(+'PLANTILLA PEDIDOS'!Q3015,0)</f>
        <v>1000038206</v>
      </c>
      <c r="E3011" s="1" t="str">
        <f aca="false">TEXT(+'PLANTILLA PEDIDOS'!R3015,0)</f>
        <v>50640325</v>
      </c>
      <c r="F3011" s="1" t="str">
        <f aca="false">+'PLANTILLA PEDIDOS'!S3015</f>
        <v>EGU077</v>
      </c>
      <c r="G3011" s="1" t="str">
        <f aca="false">TEXT(+'PLANTILLA PEDIDOS'!T3015,0)</f>
        <v>814190484</v>
      </c>
      <c r="H3011" s="1" t="n">
        <f aca="false">+'PLANTILLA PEDIDOS'!U3015</f>
        <v>1</v>
      </c>
      <c r="I3011" s="1" t="str">
        <f aca="false">TEXT(+'PLANTILLA PEDIDOS'!V3015,0)</f>
        <v>17116</v>
      </c>
      <c r="J3011" s="1" t="n">
        <f aca="false">+'PLANTILLA PEDIDOS'!W3015</f>
        <v>3</v>
      </c>
    </row>
    <row r="3012" customFormat="false" ht="13.8" hidden="false" customHeight="false" outlineLevel="0" collapsed="false">
      <c r="A3012" s="22" t="n">
        <f aca="false">+'PLANTILLA PEDIDOS'!$S$1</f>
        <v>45630</v>
      </c>
      <c r="B3012" s="1" t="str">
        <f aca="false">MID(+'PLANTILLA PEDIDOS'!O3016,1,4)</f>
        <v>7711</v>
      </c>
      <c r="C3012" s="1" t="str">
        <f aca="false">+'PLANTILLA PEDIDOS'!P3016</f>
        <v>VILLA PICHIZACA NORMA ISABEL</v>
      </c>
      <c r="D3012" s="1" t="str">
        <f aca="false">TEXT(+'PLANTILLA PEDIDOS'!Q3016,0)</f>
        <v>1000038206</v>
      </c>
      <c r="E3012" s="1" t="str">
        <f aca="false">TEXT(+'PLANTILLA PEDIDOS'!R3016,0)</f>
        <v>50640325</v>
      </c>
      <c r="F3012" s="1" t="str">
        <f aca="false">+'PLANTILLA PEDIDOS'!S3016</f>
        <v>EGU077</v>
      </c>
      <c r="G3012" s="1" t="str">
        <f aca="false">TEXT(+'PLANTILLA PEDIDOS'!T3016,0)</f>
        <v>814190484</v>
      </c>
      <c r="H3012" s="1" t="n">
        <f aca="false">+'PLANTILLA PEDIDOS'!U3016</f>
        <v>1</v>
      </c>
      <c r="I3012" s="1" t="str">
        <f aca="false">TEXT(+'PLANTILLA PEDIDOS'!V3016,0)</f>
        <v>17117</v>
      </c>
      <c r="J3012" s="1" t="n">
        <f aca="false">+'PLANTILLA PEDIDOS'!W3016</f>
        <v>3</v>
      </c>
    </row>
    <row r="3013" customFormat="false" ht="13.8" hidden="false" customHeight="false" outlineLevel="0" collapsed="false">
      <c r="A3013" s="22" t="n">
        <f aca="false">+'PLANTILLA PEDIDOS'!$S$1</f>
        <v>45630</v>
      </c>
      <c r="B3013" s="1" t="str">
        <f aca="false">MID(+'PLANTILLA PEDIDOS'!O3017,1,4)</f>
        <v>7711</v>
      </c>
      <c r="C3013" s="1" t="str">
        <f aca="false">+'PLANTILLA PEDIDOS'!P3017</f>
        <v>VILLA PICHIZACA NORMA ISABEL</v>
      </c>
      <c r="D3013" s="1" t="str">
        <f aca="false">TEXT(+'PLANTILLA PEDIDOS'!Q3017,0)</f>
        <v>1000038206</v>
      </c>
      <c r="E3013" s="1" t="str">
        <f aca="false">TEXT(+'PLANTILLA PEDIDOS'!R3017,0)</f>
        <v>50640325</v>
      </c>
      <c r="F3013" s="1" t="str">
        <f aca="false">+'PLANTILLA PEDIDOS'!S3017</f>
        <v>EGU077</v>
      </c>
      <c r="G3013" s="1" t="str">
        <f aca="false">TEXT(+'PLANTILLA PEDIDOS'!T3017,0)</f>
        <v>814190484</v>
      </c>
      <c r="H3013" s="1" t="n">
        <f aca="false">+'PLANTILLA PEDIDOS'!U3017</f>
        <v>1</v>
      </c>
      <c r="I3013" s="1" t="str">
        <f aca="false">TEXT(+'PLANTILLA PEDIDOS'!V3017,0)</f>
        <v>17350</v>
      </c>
      <c r="J3013" s="1" t="n">
        <f aca="false">+'PLANTILLA PEDIDOS'!W3017</f>
        <v>2</v>
      </c>
    </row>
    <row r="3014" customFormat="false" ht="13.8" hidden="false" customHeight="false" outlineLevel="0" collapsed="false">
      <c r="A3014" s="22" t="n">
        <f aca="false">+'PLANTILLA PEDIDOS'!$S$1</f>
        <v>45630</v>
      </c>
      <c r="B3014" s="1" t="str">
        <f aca="false">MID(+'PLANTILLA PEDIDOS'!O3018,1,4)</f>
        <v>7711</v>
      </c>
      <c r="C3014" s="1" t="str">
        <f aca="false">+'PLANTILLA PEDIDOS'!P3018</f>
        <v>VILLA PICHIZACA NORMA ISABEL</v>
      </c>
      <c r="D3014" s="1" t="str">
        <f aca="false">TEXT(+'PLANTILLA PEDIDOS'!Q3018,0)</f>
        <v>1000038206</v>
      </c>
      <c r="E3014" s="1" t="str">
        <f aca="false">TEXT(+'PLANTILLA PEDIDOS'!R3018,0)</f>
        <v>50640325</v>
      </c>
      <c r="F3014" s="1" t="str">
        <f aca="false">+'PLANTILLA PEDIDOS'!S3018</f>
        <v>EGU077</v>
      </c>
      <c r="G3014" s="1" t="str">
        <f aca="false">TEXT(+'PLANTILLA PEDIDOS'!T3018,0)</f>
        <v>814190484</v>
      </c>
      <c r="H3014" s="1" t="n">
        <f aca="false">+'PLANTILLA PEDIDOS'!U3018</f>
        <v>0</v>
      </c>
      <c r="I3014" s="1" t="str">
        <f aca="false">TEXT(+'PLANTILLA PEDIDOS'!V3018,0)</f>
        <v/>
      </c>
      <c r="J3014" s="1" t="str">
        <f aca="false">+'PLANTILLA PEDIDOS'!W3018</f>
        <v/>
      </c>
    </row>
    <row r="3015" customFormat="false" ht="13.8" hidden="false" customHeight="false" outlineLevel="0" collapsed="false">
      <c r="A3015" s="22" t="n">
        <f aca="false">+'PLANTILLA PEDIDOS'!$S$1</f>
        <v>45630</v>
      </c>
      <c r="B3015" s="1" t="str">
        <f aca="false">MID(+'PLANTILLA PEDIDOS'!O3019,1,4)</f>
        <v>7711</v>
      </c>
      <c r="C3015" s="1" t="str">
        <f aca="false">+'PLANTILLA PEDIDOS'!P3019</f>
        <v>VILLA PICHIZACA NORMA ISABEL</v>
      </c>
      <c r="D3015" s="1" t="str">
        <f aca="false">TEXT(+'PLANTILLA PEDIDOS'!Q3019,0)</f>
        <v>1000038206</v>
      </c>
      <c r="E3015" s="1" t="str">
        <f aca="false">TEXT(+'PLANTILLA PEDIDOS'!R3019,0)</f>
        <v>50640325</v>
      </c>
      <c r="F3015" s="1" t="str">
        <f aca="false">+'PLANTILLA PEDIDOS'!S3019</f>
        <v>EGU077</v>
      </c>
      <c r="G3015" s="1" t="str">
        <f aca="false">TEXT(+'PLANTILLA PEDIDOS'!T3019,0)</f>
        <v>814190484</v>
      </c>
      <c r="H3015" s="1" t="n">
        <f aca="false">+'PLANTILLA PEDIDOS'!U3019</f>
        <v>0</v>
      </c>
      <c r="I3015" s="1" t="str">
        <f aca="false">TEXT(+'PLANTILLA PEDIDOS'!V3019,0)</f>
        <v/>
      </c>
      <c r="J3015" s="1" t="str">
        <f aca="false">+'PLANTILLA PEDIDOS'!W3019</f>
        <v/>
      </c>
    </row>
    <row r="3016" customFormat="false" ht="13.8" hidden="false" customHeight="false" outlineLevel="0" collapsed="false">
      <c r="A3016" s="22" t="n">
        <f aca="false">+'PLANTILLA PEDIDOS'!$S$1</f>
        <v>45630</v>
      </c>
      <c r="B3016" s="1" t="str">
        <f aca="false">MID(+'PLANTILLA PEDIDOS'!O3020,1,4)</f>
        <v>7711</v>
      </c>
      <c r="C3016" s="1" t="str">
        <f aca="false">+'PLANTILLA PEDIDOS'!P3020</f>
        <v>VILLA PICHIZACA NORMA ISABEL</v>
      </c>
      <c r="D3016" s="1" t="str">
        <f aca="false">TEXT(+'PLANTILLA PEDIDOS'!Q3020,0)</f>
        <v>1000038206</v>
      </c>
      <c r="E3016" s="1" t="str">
        <f aca="false">TEXT(+'PLANTILLA PEDIDOS'!R3020,0)</f>
        <v>50640325</v>
      </c>
      <c r="F3016" s="1" t="str">
        <f aca="false">+'PLANTILLA PEDIDOS'!S3020</f>
        <v>EGU077</v>
      </c>
      <c r="G3016" s="1" t="str">
        <f aca="false">TEXT(+'PLANTILLA PEDIDOS'!T3020,0)</f>
        <v>814190484</v>
      </c>
      <c r="H3016" s="1" t="n">
        <f aca="false">+'PLANTILLA PEDIDOS'!U3020</f>
        <v>0</v>
      </c>
      <c r="I3016" s="1" t="str">
        <f aca="false">TEXT(+'PLANTILLA PEDIDOS'!V3020,0)</f>
        <v/>
      </c>
      <c r="J3016" s="1" t="str">
        <f aca="false">+'PLANTILLA PEDIDOS'!W3020</f>
        <v/>
      </c>
    </row>
    <row r="3017" customFormat="false" ht="13.8" hidden="false" customHeight="false" outlineLevel="0" collapsed="false">
      <c r="A3017" s="22" t="n">
        <f aca="false">+'PLANTILLA PEDIDOS'!$S$1</f>
        <v>45630</v>
      </c>
      <c r="B3017" s="1" t="str">
        <f aca="false">MID(+'PLANTILLA PEDIDOS'!O3021,1,4)</f>
        <v>7711</v>
      </c>
      <c r="C3017" s="1" t="str">
        <f aca="false">+'PLANTILLA PEDIDOS'!P3021</f>
        <v>VILLA PICHIZACA NORMA ISABEL</v>
      </c>
      <c r="D3017" s="1" t="str">
        <f aca="false">TEXT(+'PLANTILLA PEDIDOS'!Q3021,0)</f>
        <v>1000038206</v>
      </c>
      <c r="E3017" s="1" t="str">
        <f aca="false">TEXT(+'PLANTILLA PEDIDOS'!R3021,0)</f>
        <v>50640325</v>
      </c>
      <c r="F3017" s="1" t="str">
        <f aca="false">+'PLANTILLA PEDIDOS'!S3021</f>
        <v>EGU077</v>
      </c>
      <c r="G3017" s="1" t="str">
        <f aca="false">TEXT(+'PLANTILLA PEDIDOS'!T3021,0)</f>
        <v>814190484</v>
      </c>
      <c r="H3017" s="1" t="n">
        <f aca="false">+'PLANTILLA PEDIDOS'!U3021</f>
        <v>0</v>
      </c>
      <c r="I3017" s="1" t="str">
        <f aca="false">TEXT(+'PLANTILLA PEDIDOS'!V3021,0)</f>
        <v/>
      </c>
      <c r="J3017" s="1" t="str">
        <f aca="false">+'PLANTILLA PEDIDOS'!W3021</f>
        <v/>
      </c>
    </row>
    <row r="3018" customFormat="false" ht="13.8" hidden="false" customHeight="false" outlineLevel="0" collapsed="false">
      <c r="A3018" s="22" t="n">
        <f aca="false">+'PLANTILLA PEDIDOS'!$S$1</f>
        <v>45630</v>
      </c>
      <c r="B3018" s="1" t="str">
        <f aca="false">MID(+'PLANTILLA PEDIDOS'!O3022,1,4)</f>
        <v>7711</v>
      </c>
      <c r="C3018" s="1" t="str">
        <f aca="false">+'PLANTILLA PEDIDOS'!P3022</f>
        <v>VILLA PICHIZACA NORMA ISABEL</v>
      </c>
      <c r="D3018" s="1" t="str">
        <f aca="false">TEXT(+'PLANTILLA PEDIDOS'!Q3022,0)</f>
        <v>1000038206</v>
      </c>
      <c r="E3018" s="1" t="str">
        <f aca="false">TEXT(+'PLANTILLA PEDIDOS'!R3022,0)</f>
        <v>50640325</v>
      </c>
      <c r="F3018" s="1" t="str">
        <f aca="false">+'PLANTILLA PEDIDOS'!S3022</f>
        <v>EGU077</v>
      </c>
      <c r="G3018" s="1" t="str">
        <f aca="false">TEXT(+'PLANTILLA PEDIDOS'!T3022,0)</f>
        <v>814190484</v>
      </c>
      <c r="H3018" s="1" t="n">
        <f aca="false">+'PLANTILLA PEDIDOS'!U3022</f>
        <v>0</v>
      </c>
      <c r="I3018" s="1" t="str">
        <f aca="false">TEXT(+'PLANTILLA PEDIDOS'!V3022,0)</f>
        <v/>
      </c>
      <c r="J3018" s="1" t="str">
        <f aca="false">+'PLANTILLA PEDIDOS'!W3022</f>
        <v/>
      </c>
    </row>
    <row r="3019" customFormat="false" ht="13.8" hidden="false" customHeight="false" outlineLevel="0" collapsed="false">
      <c r="A3019" s="22" t="n">
        <f aca="false">+'PLANTILLA PEDIDOS'!$S$1</f>
        <v>45630</v>
      </c>
      <c r="B3019" s="1" t="str">
        <f aca="false">MID(+'PLANTILLA PEDIDOS'!O3023,1,4)</f>
        <v>7711</v>
      </c>
      <c r="C3019" s="1" t="str">
        <f aca="false">+'PLANTILLA PEDIDOS'!P3023</f>
        <v>VILLA PICHIZACA NORMA ISABEL</v>
      </c>
      <c r="D3019" s="1" t="str">
        <f aca="false">TEXT(+'PLANTILLA PEDIDOS'!Q3023,0)</f>
        <v>1000038206</v>
      </c>
      <c r="E3019" s="1" t="str">
        <f aca="false">TEXT(+'PLANTILLA PEDIDOS'!R3023,0)</f>
        <v>50640325</v>
      </c>
      <c r="F3019" s="1" t="str">
        <f aca="false">+'PLANTILLA PEDIDOS'!S3023</f>
        <v>EGU077</v>
      </c>
      <c r="G3019" s="1" t="str">
        <f aca="false">TEXT(+'PLANTILLA PEDIDOS'!T3023,0)</f>
        <v>814190484</v>
      </c>
      <c r="H3019" s="1" t="n">
        <f aca="false">+'PLANTILLA PEDIDOS'!U3023</f>
        <v>0</v>
      </c>
      <c r="I3019" s="1" t="str">
        <f aca="false">TEXT(+'PLANTILLA PEDIDOS'!V3023,0)</f>
        <v/>
      </c>
      <c r="J3019" s="1" t="str">
        <f aca="false">+'PLANTILLA PEDIDOS'!W3023</f>
        <v/>
      </c>
    </row>
    <row r="3020" customFormat="false" ht="13.8" hidden="false" customHeight="false" outlineLevel="0" collapsed="false">
      <c r="A3020" s="22" t="n">
        <f aca="false">+'PLANTILLA PEDIDOS'!$S$1</f>
        <v>45630</v>
      </c>
      <c r="B3020" s="1" t="str">
        <f aca="false">MID(+'PLANTILLA PEDIDOS'!O3024,1,4)</f>
        <v>7711</v>
      </c>
      <c r="C3020" s="1" t="str">
        <f aca="false">+'PLANTILLA PEDIDOS'!P3024</f>
        <v>VILLA PICHIZACA NORMA ISABEL</v>
      </c>
      <c r="D3020" s="1" t="str">
        <f aca="false">TEXT(+'PLANTILLA PEDIDOS'!Q3024,0)</f>
        <v>1000038206</v>
      </c>
      <c r="E3020" s="1" t="str">
        <f aca="false">TEXT(+'PLANTILLA PEDIDOS'!R3024,0)</f>
        <v>50640325</v>
      </c>
      <c r="F3020" s="1" t="str">
        <f aca="false">+'PLANTILLA PEDIDOS'!S3024</f>
        <v>EGU077</v>
      </c>
      <c r="G3020" s="1" t="str">
        <f aca="false">TEXT(+'PLANTILLA PEDIDOS'!T3024,0)</f>
        <v>814190484</v>
      </c>
      <c r="H3020" s="1" t="n">
        <f aca="false">+'PLANTILLA PEDIDOS'!U3024</f>
        <v>0</v>
      </c>
      <c r="I3020" s="1" t="str">
        <f aca="false">TEXT(+'PLANTILLA PEDIDOS'!V3024,0)</f>
        <v/>
      </c>
      <c r="J3020" s="1" t="str">
        <f aca="false">+'PLANTILLA PEDIDOS'!W3024</f>
        <v/>
      </c>
    </row>
    <row r="3021" customFormat="false" ht="13.8" hidden="false" customHeight="false" outlineLevel="0" collapsed="false">
      <c r="A3021" s="22" t="n">
        <f aca="false">+'PLANTILLA PEDIDOS'!$S$1</f>
        <v>45630</v>
      </c>
      <c r="B3021" s="1" t="str">
        <f aca="false">MID(+'PLANTILLA PEDIDOS'!O3025,1,4)</f>
        <v>7711</v>
      </c>
      <c r="C3021" s="1" t="str">
        <f aca="false">+'PLANTILLA PEDIDOS'!P3025</f>
        <v>VILLA PICHIZACA NORMA ISABEL</v>
      </c>
      <c r="D3021" s="1" t="str">
        <f aca="false">TEXT(+'PLANTILLA PEDIDOS'!Q3025,0)</f>
        <v>1000038206</v>
      </c>
      <c r="E3021" s="1" t="str">
        <f aca="false">TEXT(+'PLANTILLA PEDIDOS'!R3025,0)</f>
        <v>50640325</v>
      </c>
      <c r="F3021" s="1" t="str">
        <f aca="false">+'PLANTILLA PEDIDOS'!S3025</f>
        <v>EGU077</v>
      </c>
      <c r="G3021" s="1" t="str">
        <f aca="false">TEXT(+'PLANTILLA PEDIDOS'!T3025,0)</f>
        <v>814190484</v>
      </c>
      <c r="H3021" s="1" t="n">
        <f aca="false">+'PLANTILLA PEDIDOS'!U3025</f>
        <v>0</v>
      </c>
      <c r="I3021" s="1" t="str">
        <f aca="false">TEXT(+'PLANTILLA PEDIDOS'!V3025,0)</f>
        <v/>
      </c>
      <c r="J3021" s="1" t="str">
        <f aca="false">+'PLANTILLA PEDIDOS'!W3025</f>
        <v/>
      </c>
    </row>
    <row r="3022" customFormat="false" ht="13.8" hidden="false" customHeight="false" outlineLevel="0" collapsed="false">
      <c r="A3022" s="22" t="n">
        <f aca="false">+'PLANTILLA PEDIDOS'!$S$1</f>
        <v>45630</v>
      </c>
      <c r="B3022" s="1" t="str">
        <f aca="false">MID(+'PLANTILLA PEDIDOS'!O3026,1,4)</f>
        <v>7711</v>
      </c>
      <c r="C3022" s="1" t="str">
        <f aca="false">+'PLANTILLA PEDIDOS'!P3026</f>
        <v>VILLA PICHIZACA NORMA ISABEL</v>
      </c>
      <c r="D3022" s="1" t="str">
        <f aca="false">TEXT(+'PLANTILLA PEDIDOS'!Q3026,0)</f>
        <v>1000038206</v>
      </c>
      <c r="E3022" s="1" t="str">
        <f aca="false">TEXT(+'PLANTILLA PEDIDOS'!R3026,0)</f>
        <v>50640325</v>
      </c>
      <c r="F3022" s="1" t="str">
        <f aca="false">+'PLANTILLA PEDIDOS'!S3026</f>
        <v>EGU077</v>
      </c>
      <c r="G3022" s="1" t="str">
        <f aca="false">TEXT(+'PLANTILLA PEDIDOS'!T3026,0)</f>
        <v>814190484</v>
      </c>
      <c r="H3022" s="1" t="n">
        <f aca="false">+'PLANTILLA PEDIDOS'!U3026</f>
        <v>0</v>
      </c>
      <c r="I3022" s="1" t="str">
        <f aca="false">TEXT(+'PLANTILLA PEDIDOS'!V3026,0)</f>
        <v/>
      </c>
      <c r="J3022" s="1" t="str">
        <f aca="false">+'PLANTILLA PEDIDOS'!W3026</f>
        <v/>
      </c>
    </row>
    <row r="3023" customFormat="false" ht="13.8" hidden="false" customHeight="false" outlineLevel="0" collapsed="false">
      <c r="A3023" s="22" t="n">
        <f aca="false">+'PLANTILLA PEDIDOS'!$S$1</f>
        <v>45630</v>
      </c>
      <c r="B3023" s="1" t="str">
        <f aca="false">MID(+'PLANTILLA PEDIDOS'!O3027,1,4)</f>
        <v>7711</v>
      </c>
      <c r="C3023" s="1" t="str">
        <f aca="false">+'PLANTILLA PEDIDOS'!P3027</f>
        <v>VILLA PICHIZACA NORMA ISABEL</v>
      </c>
      <c r="D3023" s="1" t="str">
        <f aca="false">TEXT(+'PLANTILLA PEDIDOS'!Q3027,0)</f>
        <v>1000038206</v>
      </c>
      <c r="E3023" s="1" t="str">
        <f aca="false">TEXT(+'PLANTILLA PEDIDOS'!R3027,0)</f>
        <v>50640325</v>
      </c>
      <c r="F3023" s="1" t="str">
        <f aca="false">+'PLANTILLA PEDIDOS'!S3027</f>
        <v>EGU077</v>
      </c>
      <c r="G3023" s="1" t="str">
        <f aca="false">TEXT(+'PLANTILLA PEDIDOS'!T3027,0)</f>
        <v>814190484</v>
      </c>
      <c r="H3023" s="1" t="n">
        <f aca="false">+'PLANTILLA PEDIDOS'!U3027</f>
        <v>0</v>
      </c>
      <c r="I3023" s="1" t="str">
        <f aca="false">TEXT(+'PLANTILLA PEDIDOS'!V3027,0)</f>
        <v/>
      </c>
      <c r="J3023" s="1" t="str">
        <f aca="false">+'PLANTILLA PEDIDOS'!W3027</f>
        <v/>
      </c>
    </row>
    <row r="3024" customFormat="false" ht="13.8" hidden="false" customHeight="false" outlineLevel="0" collapsed="false">
      <c r="A3024" s="22" t="n">
        <f aca="false">+'PLANTILLA PEDIDOS'!$S$1</f>
        <v>45630</v>
      </c>
      <c r="B3024" s="1" t="str">
        <f aca="false">MID(+'PLANTILLA PEDIDOS'!O3028,1,4)</f>
        <v>7711</v>
      </c>
      <c r="C3024" s="1" t="str">
        <f aca="false">+'PLANTILLA PEDIDOS'!P3028</f>
        <v>VILLA PICHIZACA NORMA ISABEL</v>
      </c>
      <c r="D3024" s="1" t="str">
        <f aca="false">TEXT(+'PLANTILLA PEDIDOS'!Q3028,0)</f>
        <v>1000038206</v>
      </c>
      <c r="E3024" s="1" t="str">
        <f aca="false">TEXT(+'PLANTILLA PEDIDOS'!R3028,0)</f>
        <v>50640325</v>
      </c>
      <c r="F3024" s="1" t="str">
        <f aca="false">+'PLANTILLA PEDIDOS'!S3028</f>
        <v>EGU077</v>
      </c>
      <c r="G3024" s="1" t="str">
        <f aca="false">TEXT(+'PLANTILLA PEDIDOS'!T3028,0)</f>
        <v>814190484</v>
      </c>
      <c r="H3024" s="1" t="n">
        <f aca="false">+'PLANTILLA PEDIDOS'!U3028</f>
        <v>0</v>
      </c>
      <c r="I3024" s="1" t="str">
        <f aca="false">TEXT(+'PLANTILLA PEDIDOS'!V3028,0)</f>
        <v/>
      </c>
      <c r="J3024" s="1" t="str">
        <f aca="false">+'PLANTILLA PEDIDOS'!W3028</f>
        <v/>
      </c>
    </row>
    <row r="3025" customFormat="false" ht="13.8" hidden="false" customHeight="false" outlineLevel="0" collapsed="false">
      <c r="A3025" s="22" t="n">
        <f aca="false">+'PLANTILLA PEDIDOS'!$S$1</f>
        <v>45630</v>
      </c>
      <c r="B3025" s="1" t="str">
        <f aca="false">MID(+'PLANTILLA PEDIDOS'!O3029,1,4)</f>
        <v>7711</v>
      </c>
      <c r="C3025" s="1" t="str">
        <f aca="false">+'PLANTILLA PEDIDOS'!P3029</f>
        <v>VILLA PICHIZACA NORMA ISABEL</v>
      </c>
      <c r="D3025" s="1" t="str">
        <f aca="false">TEXT(+'PLANTILLA PEDIDOS'!Q3029,0)</f>
        <v>1000038206</v>
      </c>
      <c r="E3025" s="1" t="str">
        <f aca="false">TEXT(+'PLANTILLA PEDIDOS'!R3029,0)</f>
        <v>50640325</v>
      </c>
      <c r="F3025" s="1" t="str">
        <f aca="false">+'PLANTILLA PEDIDOS'!S3029</f>
        <v>EGU077</v>
      </c>
      <c r="G3025" s="1" t="str">
        <f aca="false">TEXT(+'PLANTILLA PEDIDOS'!T3029,0)</f>
        <v>814190484</v>
      </c>
      <c r="H3025" s="1" t="n">
        <f aca="false">+'PLANTILLA PEDIDOS'!U3029</f>
        <v>0</v>
      </c>
      <c r="I3025" s="1" t="str">
        <f aca="false">TEXT(+'PLANTILLA PEDIDOS'!V3029,0)</f>
        <v/>
      </c>
      <c r="J3025" s="1" t="str">
        <f aca="false">+'PLANTILLA PEDIDOS'!W3029</f>
        <v/>
      </c>
    </row>
    <row r="3026" customFormat="false" ht="13.8" hidden="false" customHeight="false" outlineLevel="0" collapsed="false">
      <c r="A3026" s="22" t="n">
        <f aca="false">+'PLANTILLA PEDIDOS'!$S$1</f>
        <v>45630</v>
      </c>
      <c r="B3026" s="1" t="str">
        <f aca="false">MID(+'PLANTILLA PEDIDOS'!O3030,1,4)</f>
        <v>7711</v>
      </c>
      <c r="C3026" s="1" t="str">
        <f aca="false">+'PLANTILLA PEDIDOS'!P3030</f>
        <v>VILLA PICHIZACA NORMA ISABEL</v>
      </c>
      <c r="D3026" s="1" t="str">
        <f aca="false">TEXT(+'PLANTILLA PEDIDOS'!Q3030,0)</f>
        <v>1000038206</v>
      </c>
      <c r="E3026" s="1" t="str">
        <f aca="false">TEXT(+'PLANTILLA PEDIDOS'!R3030,0)</f>
        <v>50640325</v>
      </c>
      <c r="F3026" s="1" t="str">
        <f aca="false">+'PLANTILLA PEDIDOS'!S3030</f>
        <v>EGU077</v>
      </c>
      <c r="G3026" s="1" t="str">
        <f aca="false">TEXT(+'PLANTILLA PEDIDOS'!T3030,0)</f>
        <v>814190484</v>
      </c>
      <c r="H3026" s="1" t="n">
        <f aca="false">+'PLANTILLA PEDIDOS'!U3030</f>
        <v>0</v>
      </c>
      <c r="I3026" s="1" t="str">
        <f aca="false">TEXT(+'PLANTILLA PEDIDOS'!V3030,0)</f>
        <v/>
      </c>
      <c r="J3026" s="1" t="str">
        <f aca="false">+'PLANTILLA PEDIDOS'!W3030</f>
        <v/>
      </c>
    </row>
    <row r="3027" customFormat="false" ht="13.8" hidden="false" customHeight="false" outlineLevel="0" collapsed="false">
      <c r="A3027" s="22" t="n">
        <f aca="false">+'PLANTILLA PEDIDOS'!$S$1</f>
        <v>45630</v>
      </c>
      <c r="B3027" s="1" t="str">
        <f aca="false">MID(+'PLANTILLA PEDIDOS'!O3031,1,4)</f>
        <v>7711</v>
      </c>
      <c r="C3027" s="1" t="str">
        <f aca="false">+'PLANTILLA PEDIDOS'!P3031</f>
        <v>VILLA PICHIZACA NORMA ISABEL</v>
      </c>
      <c r="D3027" s="1" t="str">
        <f aca="false">TEXT(+'PLANTILLA PEDIDOS'!Q3031,0)</f>
        <v>1000038206</v>
      </c>
      <c r="E3027" s="1" t="str">
        <f aca="false">TEXT(+'PLANTILLA PEDIDOS'!R3031,0)</f>
        <v>50640325</v>
      </c>
      <c r="F3027" s="1" t="str">
        <f aca="false">+'PLANTILLA PEDIDOS'!S3031</f>
        <v>EGU077</v>
      </c>
      <c r="G3027" s="1" t="str">
        <f aca="false">TEXT(+'PLANTILLA PEDIDOS'!T3031,0)</f>
        <v>814190484</v>
      </c>
      <c r="H3027" s="1" t="n">
        <f aca="false">+'PLANTILLA PEDIDOS'!U3031</f>
        <v>0</v>
      </c>
      <c r="I3027" s="1" t="str">
        <f aca="false">TEXT(+'PLANTILLA PEDIDOS'!V3031,0)</f>
        <v/>
      </c>
      <c r="J3027" s="1" t="str">
        <f aca="false">+'PLANTILLA PEDIDOS'!W3031</f>
        <v/>
      </c>
    </row>
    <row r="3028" customFormat="false" ht="13.8" hidden="false" customHeight="false" outlineLevel="0" collapsed="false">
      <c r="A3028" s="22" t="n">
        <f aca="false">+'PLANTILLA PEDIDOS'!$S$1</f>
        <v>45630</v>
      </c>
      <c r="B3028" s="1" t="str">
        <f aca="false">MID(+'PLANTILLA PEDIDOS'!O3032,1,4)</f>
        <v>7711</v>
      </c>
      <c r="C3028" s="1" t="str">
        <f aca="false">+'PLANTILLA PEDIDOS'!P3032</f>
        <v>VILLA PICHIZACA NORMA ISABEL</v>
      </c>
      <c r="D3028" s="1" t="str">
        <f aca="false">TEXT(+'PLANTILLA PEDIDOS'!Q3032,0)</f>
        <v>1000038206</v>
      </c>
      <c r="E3028" s="1" t="str">
        <f aca="false">TEXT(+'PLANTILLA PEDIDOS'!R3032,0)</f>
        <v>50640325</v>
      </c>
      <c r="F3028" s="1" t="str">
        <f aca="false">+'PLANTILLA PEDIDOS'!S3032</f>
        <v>EGU077</v>
      </c>
      <c r="G3028" s="1" t="str">
        <f aca="false">TEXT(+'PLANTILLA PEDIDOS'!T3032,0)</f>
        <v>814190484</v>
      </c>
      <c r="H3028" s="1" t="n">
        <f aca="false">+'PLANTILLA PEDIDOS'!U3032</f>
        <v>0</v>
      </c>
      <c r="I3028" s="1" t="str">
        <f aca="false">TEXT(+'PLANTILLA PEDIDOS'!V3032,0)</f>
        <v/>
      </c>
      <c r="J3028" s="1" t="str">
        <f aca="false">+'PLANTILLA PEDIDOS'!W3032</f>
        <v/>
      </c>
    </row>
    <row r="3029" customFormat="false" ht="13.8" hidden="false" customHeight="false" outlineLevel="0" collapsed="false">
      <c r="A3029" s="22" t="n">
        <f aca="false">+'PLANTILLA PEDIDOS'!$S$1</f>
        <v>45630</v>
      </c>
      <c r="B3029" s="1" t="str">
        <f aca="false">MID(+'PLANTILLA PEDIDOS'!O3033,1,4)</f>
        <v>7711</v>
      </c>
      <c r="C3029" s="1" t="str">
        <f aca="false">+'PLANTILLA PEDIDOS'!P3033</f>
        <v>VILLA PICHIZACA NORMA ISABEL</v>
      </c>
      <c r="D3029" s="1" t="str">
        <f aca="false">TEXT(+'PLANTILLA PEDIDOS'!Q3033,0)</f>
        <v>1000038206</v>
      </c>
      <c r="E3029" s="1" t="str">
        <f aca="false">TEXT(+'PLANTILLA PEDIDOS'!R3033,0)</f>
        <v>50640325</v>
      </c>
      <c r="F3029" s="1" t="str">
        <f aca="false">+'PLANTILLA PEDIDOS'!S3033</f>
        <v>EGU077</v>
      </c>
      <c r="G3029" s="1" t="str">
        <f aca="false">TEXT(+'PLANTILLA PEDIDOS'!T3033,0)</f>
        <v>814190484</v>
      </c>
      <c r="H3029" s="1" t="n">
        <f aca="false">+'PLANTILLA PEDIDOS'!U3033</f>
        <v>0</v>
      </c>
      <c r="I3029" s="1" t="str">
        <f aca="false">TEXT(+'PLANTILLA PEDIDOS'!V3033,0)</f>
        <v/>
      </c>
      <c r="J3029" s="1" t="str">
        <f aca="false">+'PLANTILLA PEDIDOS'!W3033</f>
        <v/>
      </c>
    </row>
    <row r="3030" customFormat="false" ht="13.8" hidden="false" customHeight="false" outlineLevel="0" collapsed="false">
      <c r="A3030" s="22" t="n">
        <f aca="false">+'PLANTILLA PEDIDOS'!$S$1</f>
        <v>45630</v>
      </c>
      <c r="B3030" s="1" t="str">
        <f aca="false">MID(+'PLANTILLA PEDIDOS'!O3034,1,4)</f>
        <v>7711</v>
      </c>
      <c r="C3030" s="1" t="str">
        <f aca="false">+'PLANTILLA PEDIDOS'!P3034</f>
        <v>VILLA PICHIZACA NORMA ISABEL</v>
      </c>
      <c r="D3030" s="1" t="str">
        <f aca="false">TEXT(+'PLANTILLA PEDIDOS'!Q3034,0)</f>
        <v>1000038206</v>
      </c>
      <c r="E3030" s="1" t="str">
        <f aca="false">TEXT(+'PLANTILLA PEDIDOS'!R3034,0)</f>
        <v>50640325</v>
      </c>
      <c r="F3030" s="1" t="str">
        <f aca="false">+'PLANTILLA PEDIDOS'!S3034</f>
        <v>EGU077</v>
      </c>
      <c r="G3030" s="1" t="str">
        <f aca="false">TEXT(+'PLANTILLA PEDIDOS'!T3034,0)</f>
        <v>814190484</v>
      </c>
      <c r="H3030" s="1" t="n">
        <f aca="false">+'PLANTILLA PEDIDOS'!U3034</f>
        <v>0</v>
      </c>
      <c r="I3030" s="1" t="str">
        <f aca="false">TEXT(+'PLANTILLA PEDIDOS'!V3034,0)</f>
        <v/>
      </c>
      <c r="J3030" s="1" t="str">
        <f aca="false">+'PLANTILLA PEDIDOS'!W3034</f>
        <v/>
      </c>
    </row>
    <row r="3031" customFormat="false" ht="13.8" hidden="false" customHeight="false" outlineLevel="0" collapsed="false">
      <c r="A3031" s="22" t="n">
        <f aca="false">+'PLANTILLA PEDIDOS'!$S$1</f>
        <v>45630</v>
      </c>
      <c r="B3031" s="1" t="str">
        <f aca="false">MID(+'PLANTILLA PEDIDOS'!O3035,1,4)</f>
        <v>7711</v>
      </c>
      <c r="C3031" s="1" t="str">
        <f aca="false">+'PLANTILLA PEDIDOS'!P3035</f>
        <v>VILLA PICHIZACA NORMA ISABEL</v>
      </c>
      <c r="D3031" s="1" t="str">
        <f aca="false">TEXT(+'PLANTILLA PEDIDOS'!Q3035,0)</f>
        <v>1000038206</v>
      </c>
      <c r="E3031" s="1" t="str">
        <f aca="false">TEXT(+'PLANTILLA PEDIDOS'!R3035,0)</f>
        <v>50640325</v>
      </c>
      <c r="F3031" s="1" t="str">
        <f aca="false">+'PLANTILLA PEDIDOS'!S3035</f>
        <v>EGU077</v>
      </c>
      <c r="G3031" s="1" t="str">
        <f aca="false">TEXT(+'PLANTILLA PEDIDOS'!T3035,0)</f>
        <v>814190484</v>
      </c>
      <c r="H3031" s="1" t="n">
        <f aca="false">+'PLANTILLA PEDIDOS'!U3035</f>
        <v>0</v>
      </c>
      <c r="I3031" s="1" t="str">
        <f aca="false">TEXT(+'PLANTILLA PEDIDOS'!V3035,0)</f>
        <v/>
      </c>
      <c r="J3031" s="1" t="str">
        <f aca="false">+'PLANTILLA PEDIDOS'!W3035</f>
        <v/>
      </c>
    </row>
    <row r="3032" customFormat="false" ht="13.8" hidden="false" customHeight="false" outlineLevel="0" collapsed="false">
      <c r="A3032" s="22" t="n">
        <f aca="false">+'PLANTILLA PEDIDOS'!$S$1</f>
        <v>45630</v>
      </c>
      <c r="B3032" s="1" t="str">
        <f aca="false">MID(+'PLANTILLA PEDIDOS'!O3036,1,4)</f>
        <v>7711</v>
      </c>
      <c r="C3032" s="1" t="str">
        <f aca="false">+'PLANTILLA PEDIDOS'!P3036</f>
        <v>VILLA PICHIZACA NORMA ISABEL</v>
      </c>
      <c r="D3032" s="1" t="str">
        <f aca="false">TEXT(+'PLANTILLA PEDIDOS'!Q3036,0)</f>
        <v>1000038206</v>
      </c>
      <c r="E3032" s="1" t="str">
        <f aca="false">TEXT(+'PLANTILLA PEDIDOS'!R3036,0)</f>
        <v>50640325</v>
      </c>
      <c r="F3032" s="1" t="str">
        <f aca="false">+'PLANTILLA PEDIDOS'!S3036</f>
        <v>EGU077</v>
      </c>
      <c r="G3032" s="1" t="str">
        <f aca="false">TEXT(+'PLANTILLA PEDIDOS'!T3036,0)</f>
        <v>814190484</v>
      </c>
      <c r="H3032" s="1" t="n">
        <f aca="false">+'PLANTILLA PEDIDOS'!U3036</f>
        <v>0</v>
      </c>
      <c r="I3032" s="1" t="str">
        <f aca="false">TEXT(+'PLANTILLA PEDIDOS'!V3036,0)</f>
        <v/>
      </c>
      <c r="J3032" s="1" t="str">
        <f aca="false">+'PLANTILLA PEDIDOS'!W3036</f>
        <v/>
      </c>
    </row>
    <row r="3033" customFormat="false" ht="13.8" hidden="false" customHeight="false" outlineLevel="0" collapsed="false">
      <c r="A3033" s="22" t="n">
        <f aca="false">+'PLANTILLA PEDIDOS'!$S$1</f>
        <v>45630</v>
      </c>
      <c r="B3033" s="1" t="str">
        <f aca="false">MID(+'PLANTILLA PEDIDOS'!O3037,1,4)</f>
        <v>7711</v>
      </c>
      <c r="C3033" s="1" t="str">
        <f aca="false">+'PLANTILLA PEDIDOS'!P3037</f>
        <v>VILLA PICHIZACA NORMA ISABEL</v>
      </c>
      <c r="D3033" s="1" t="str">
        <f aca="false">TEXT(+'PLANTILLA PEDIDOS'!Q3037,0)</f>
        <v>1000038206</v>
      </c>
      <c r="E3033" s="1" t="str">
        <f aca="false">TEXT(+'PLANTILLA PEDIDOS'!R3037,0)</f>
        <v>50640325</v>
      </c>
      <c r="F3033" s="1" t="str">
        <f aca="false">+'PLANTILLA PEDIDOS'!S3037</f>
        <v>EGU077</v>
      </c>
      <c r="G3033" s="1" t="str">
        <f aca="false">TEXT(+'PLANTILLA PEDIDOS'!T3037,0)</f>
        <v>814190484</v>
      </c>
      <c r="H3033" s="1" t="n">
        <f aca="false">+'PLANTILLA PEDIDOS'!U3037</f>
        <v>0</v>
      </c>
      <c r="I3033" s="1" t="str">
        <f aca="false">TEXT(+'PLANTILLA PEDIDOS'!V3037,0)</f>
        <v/>
      </c>
      <c r="J3033" s="1" t="str">
        <f aca="false">+'PLANTILLA PEDIDOS'!W3037</f>
        <v/>
      </c>
    </row>
    <row r="3034" customFormat="false" ht="13.8" hidden="false" customHeight="false" outlineLevel="0" collapsed="false">
      <c r="A3034" s="22" t="n">
        <f aca="false">+'PLANTILLA PEDIDOS'!$S$1</f>
        <v>45630</v>
      </c>
      <c r="B3034" s="1" t="str">
        <f aca="false">MID(+'PLANTILLA PEDIDOS'!O3038,1,4)</f>
        <v>7711</v>
      </c>
      <c r="C3034" s="1" t="str">
        <f aca="false">+'PLANTILLA PEDIDOS'!P3038</f>
        <v>VILLA PICHIZACA NORMA ISABEL</v>
      </c>
      <c r="D3034" s="1" t="str">
        <f aca="false">TEXT(+'PLANTILLA PEDIDOS'!Q3038,0)</f>
        <v>1000038206</v>
      </c>
      <c r="E3034" s="1" t="str">
        <f aca="false">TEXT(+'PLANTILLA PEDIDOS'!R3038,0)</f>
        <v>50640325</v>
      </c>
      <c r="F3034" s="1" t="str">
        <f aca="false">+'PLANTILLA PEDIDOS'!S3038</f>
        <v>EGU077</v>
      </c>
      <c r="G3034" s="1" t="str">
        <f aca="false">TEXT(+'PLANTILLA PEDIDOS'!T3038,0)</f>
        <v>814190484</v>
      </c>
      <c r="H3034" s="1" t="n">
        <f aca="false">+'PLANTILLA PEDIDOS'!U3038</f>
        <v>0</v>
      </c>
      <c r="I3034" s="1" t="str">
        <f aca="false">TEXT(+'PLANTILLA PEDIDOS'!V3038,0)</f>
        <v/>
      </c>
      <c r="J3034" s="1" t="str">
        <f aca="false">+'PLANTILLA PEDIDOS'!W3038</f>
        <v/>
      </c>
    </row>
    <row r="3035" customFormat="false" ht="13.8" hidden="false" customHeight="false" outlineLevel="0" collapsed="false">
      <c r="A3035" s="22" t="n">
        <f aca="false">+'PLANTILLA PEDIDOS'!$S$1</f>
        <v>45630</v>
      </c>
      <c r="B3035" s="1" t="str">
        <f aca="false">MID(+'PLANTILLA PEDIDOS'!O3039,1,4)</f>
        <v>7711</v>
      </c>
      <c r="C3035" s="1" t="str">
        <f aca="false">+'PLANTILLA PEDIDOS'!P3039</f>
        <v>VILLA PICHIZACA NORMA ISABEL</v>
      </c>
      <c r="D3035" s="1" t="str">
        <f aca="false">TEXT(+'PLANTILLA PEDIDOS'!Q3039,0)</f>
        <v>1000038206</v>
      </c>
      <c r="E3035" s="1" t="str">
        <f aca="false">TEXT(+'PLANTILLA PEDIDOS'!R3039,0)</f>
        <v>50640325</v>
      </c>
      <c r="F3035" s="1" t="str">
        <f aca="false">+'PLANTILLA PEDIDOS'!S3039</f>
        <v>EGU077</v>
      </c>
      <c r="G3035" s="1" t="str">
        <f aca="false">TEXT(+'PLANTILLA PEDIDOS'!T3039,0)</f>
        <v>814190484</v>
      </c>
      <c r="H3035" s="1" t="n">
        <f aca="false">+'PLANTILLA PEDIDOS'!U3039</f>
        <v>0</v>
      </c>
      <c r="I3035" s="1" t="str">
        <f aca="false">TEXT(+'PLANTILLA PEDIDOS'!V3039,0)</f>
        <v/>
      </c>
      <c r="J3035" s="1" t="str">
        <f aca="false">+'PLANTILLA PEDIDOS'!W3039</f>
        <v/>
      </c>
    </row>
    <row r="3036" customFormat="false" ht="13.8" hidden="false" customHeight="false" outlineLevel="0" collapsed="false">
      <c r="A3036" s="22" t="n">
        <f aca="false">+'PLANTILLA PEDIDOS'!$S$1</f>
        <v>45630</v>
      </c>
      <c r="B3036" s="1" t="str">
        <f aca="false">MID(+'PLANTILLA PEDIDOS'!O3040,1,4)</f>
        <v>7711</v>
      </c>
      <c r="C3036" s="1" t="str">
        <f aca="false">+'PLANTILLA PEDIDOS'!P3040</f>
        <v>VILLA PICHIZACA NORMA ISABEL</v>
      </c>
      <c r="D3036" s="1" t="str">
        <f aca="false">TEXT(+'PLANTILLA PEDIDOS'!Q3040,0)</f>
        <v>1000038206</v>
      </c>
      <c r="E3036" s="1" t="str">
        <f aca="false">TEXT(+'PLANTILLA PEDIDOS'!R3040,0)</f>
        <v>50640325</v>
      </c>
      <c r="F3036" s="1" t="str">
        <f aca="false">+'PLANTILLA PEDIDOS'!S3040</f>
        <v>EGU077</v>
      </c>
      <c r="G3036" s="1" t="str">
        <f aca="false">TEXT(+'PLANTILLA PEDIDOS'!T3040,0)</f>
        <v>814190484</v>
      </c>
      <c r="H3036" s="1" t="n">
        <f aca="false">+'PLANTILLA PEDIDOS'!U3040</f>
        <v>0</v>
      </c>
      <c r="I3036" s="1" t="str">
        <f aca="false">TEXT(+'PLANTILLA PEDIDOS'!V3040,0)</f>
        <v/>
      </c>
      <c r="J3036" s="1" t="str">
        <f aca="false">+'PLANTILLA PEDIDOS'!W3040</f>
        <v/>
      </c>
    </row>
    <row r="3037" customFormat="false" ht="13.8" hidden="false" customHeight="false" outlineLevel="0" collapsed="false">
      <c r="A3037" s="22" t="n">
        <f aca="false">+'PLANTILLA PEDIDOS'!$S$1</f>
        <v>45630</v>
      </c>
      <c r="B3037" s="1" t="str">
        <f aca="false">MID(+'PLANTILLA PEDIDOS'!O3041,1,4)</f>
        <v>7711</v>
      </c>
      <c r="C3037" s="1" t="str">
        <f aca="false">+'PLANTILLA PEDIDOS'!P3041</f>
        <v>VILLA PICHIZACA NORMA ISABEL</v>
      </c>
      <c r="D3037" s="1" t="str">
        <f aca="false">TEXT(+'PLANTILLA PEDIDOS'!Q3041,0)</f>
        <v>1000038206</v>
      </c>
      <c r="E3037" s="1" t="str">
        <f aca="false">TEXT(+'PLANTILLA PEDIDOS'!R3041,0)</f>
        <v>50640325</v>
      </c>
      <c r="F3037" s="1" t="str">
        <f aca="false">+'PLANTILLA PEDIDOS'!S3041</f>
        <v>EGU077</v>
      </c>
      <c r="G3037" s="1" t="str">
        <f aca="false">TEXT(+'PLANTILLA PEDIDOS'!T3041,0)</f>
        <v>814190484</v>
      </c>
      <c r="H3037" s="1" t="n">
        <f aca="false">+'PLANTILLA PEDIDOS'!U3041</f>
        <v>0</v>
      </c>
      <c r="I3037" s="1" t="str">
        <f aca="false">TEXT(+'PLANTILLA PEDIDOS'!V3041,0)</f>
        <v/>
      </c>
      <c r="J3037" s="1" t="str">
        <f aca="false">+'PLANTILLA PEDIDOS'!W3041</f>
        <v/>
      </c>
    </row>
    <row r="3038" customFormat="false" ht="13.8" hidden="false" customHeight="false" outlineLevel="0" collapsed="false">
      <c r="A3038" s="22" t="n">
        <f aca="false">+'PLANTILLA PEDIDOS'!$S$1</f>
        <v>45630</v>
      </c>
      <c r="B3038" s="1" t="str">
        <f aca="false">MID(+'PLANTILLA PEDIDOS'!O3042,1,4)</f>
        <v>7711</v>
      </c>
      <c r="C3038" s="1" t="str">
        <f aca="false">+'PLANTILLA PEDIDOS'!P3042</f>
        <v>VILLA PICHIZACA NORMA ISABEL</v>
      </c>
      <c r="D3038" s="1" t="str">
        <f aca="false">TEXT(+'PLANTILLA PEDIDOS'!Q3042,0)</f>
        <v>1000038206</v>
      </c>
      <c r="E3038" s="1" t="str">
        <f aca="false">TEXT(+'PLANTILLA PEDIDOS'!R3042,0)</f>
        <v>50640325</v>
      </c>
      <c r="F3038" s="1" t="str">
        <f aca="false">+'PLANTILLA PEDIDOS'!S3042</f>
        <v>EGU077</v>
      </c>
      <c r="G3038" s="1" t="str">
        <f aca="false">TEXT(+'PLANTILLA PEDIDOS'!T3042,0)</f>
        <v>814190484</v>
      </c>
      <c r="H3038" s="1" t="n">
        <f aca="false">+'PLANTILLA PEDIDOS'!U3042</f>
        <v>0</v>
      </c>
      <c r="I3038" s="1" t="str">
        <f aca="false">TEXT(+'PLANTILLA PEDIDOS'!V3042,0)</f>
        <v/>
      </c>
      <c r="J3038" s="1" t="str">
        <f aca="false">+'PLANTILLA PEDIDOS'!W3042</f>
        <v/>
      </c>
    </row>
    <row r="3039" customFormat="false" ht="13.8" hidden="false" customHeight="false" outlineLevel="0" collapsed="false">
      <c r="A3039" s="22" t="n">
        <f aca="false">+'PLANTILLA PEDIDOS'!$S$1</f>
        <v>45630</v>
      </c>
      <c r="B3039" s="1" t="str">
        <f aca="false">MID(+'PLANTILLA PEDIDOS'!O3043,1,4)</f>
        <v>7711</v>
      </c>
      <c r="C3039" s="1" t="str">
        <f aca="false">+'PLANTILLA PEDIDOS'!P3043</f>
        <v>VILLA PICHIZACA NORMA ISABEL</v>
      </c>
      <c r="D3039" s="1" t="str">
        <f aca="false">TEXT(+'PLANTILLA PEDIDOS'!Q3043,0)</f>
        <v>1000038206</v>
      </c>
      <c r="E3039" s="1" t="str">
        <f aca="false">TEXT(+'PLANTILLA PEDIDOS'!R3043,0)</f>
        <v>50640325</v>
      </c>
      <c r="F3039" s="1" t="str">
        <f aca="false">+'PLANTILLA PEDIDOS'!S3043</f>
        <v>EGU077</v>
      </c>
      <c r="G3039" s="1" t="str">
        <f aca="false">TEXT(+'PLANTILLA PEDIDOS'!T3043,0)</f>
        <v>814190484</v>
      </c>
      <c r="H3039" s="1" t="n">
        <f aca="false">+'PLANTILLA PEDIDOS'!U3043</f>
        <v>0</v>
      </c>
      <c r="I3039" s="1" t="str">
        <f aca="false">TEXT(+'PLANTILLA PEDIDOS'!V3043,0)</f>
        <v/>
      </c>
      <c r="J3039" s="1" t="str">
        <f aca="false">+'PLANTILLA PEDIDOS'!W3043</f>
        <v/>
      </c>
    </row>
    <row r="3040" customFormat="false" ht="13.8" hidden="false" customHeight="false" outlineLevel="0" collapsed="false">
      <c r="A3040" s="22" t="n">
        <f aca="false">+'PLANTILLA PEDIDOS'!$S$1</f>
        <v>45630</v>
      </c>
      <c r="B3040" s="1" t="str">
        <f aca="false">MID(+'PLANTILLA PEDIDOS'!O3044,1,4)</f>
        <v>7711</v>
      </c>
      <c r="C3040" s="1" t="str">
        <f aca="false">+'PLANTILLA PEDIDOS'!P3044</f>
        <v>VILLA PICHIZACA NORMA ISABEL</v>
      </c>
      <c r="D3040" s="1" t="str">
        <f aca="false">TEXT(+'PLANTILLA PEDIDOS'!Q3044,0)</f>
        <v>1000038206</v>
      </c>
      <c r="E3040" s="1" t="str">
        <f aca="false">TEXT(+'PLANTILLA PEDIDOS'!R3044,0)</f>
        <v>50640325</v>
      </c>
      <c r="F3040" s="1" t="str">
        <f aca="false">+'PLANTILLA PEDIDOS'!S3044</f>
        <v>EGU077</v>
      </c>
      <c r="G3040" s="1" t="str">
        <f aca="false">TEXT(+'PLANTILLA PEDIDOS'!T3044,0)</f>
        <v>814190484</v>
      </c>
      <c r="H3040" s="1" t="n">
        <f aca="false">+'PLANTILLA PEDIDOS'!U3044</f>
        <v>0</v>
      </c>
      <c r="I3040" s="1" t="str">
        <f aca="false">TEXT(+'PLANTILLA PEDIDOS'!V3044,0)</f>
        <v/>
      </c>
      <c r="J3040" s="1" t="str">
        <f aca="false">+'PLANTILLA PEDIDOS'!W3044</f>
        <v/>
      </c>
    </row>
    <row r="3041" customFormat="false" ht="13.8" hidden="false" customHeight="false" outlineLevel="0" collapsed="false">
      <c r="A3041" s="22" t="n">
        <f aca="false">+'PLANTILLA PEDIDOS'!$S$1</f>
        <v>45630</v>
      </c>
      <c r="B3041" s="1" t="str">
        <f aca="false">MID(+'PLANTILLA PEDIDOS'!O3045,1,4)</f>
        <v>7711</v>
      </c>
      <c r="C3041" s="1" t="str">
        <f aca="false">+'PLANTILLA PEDIDOS'!P3045</f>
        <v>VILLA PICHIZACA NORMA ISABEL</v>
      </c>
      <c r="D3041" s="1" t="str">
        <f aca="false">TEXT(+'PLANTILLA PEDIDOS'!Q3045,0)</f>
        <v>1000038206</v>
      </c>
      <c r="E3041" s="1" t="str">
        <f aca="false">TEXT(+'PLANTILLA PEDIDOS'!R3045,0)</f>
        <v>50640325</v>
      </c>
      <c r="F3041" s="1" t="str">
        <f aca="false">+'PLANTILLA PEDIDOS'!S3045</f>
        <v>EGU077</v>
      </c>
      <c r="G3041" s="1" t="str">
        <f aca="false">TEXT(+'PLANTILLA PEDIDOS'!T3045,0)</f>
        <v>814190484</v>
      </c>
      <c r="H3041" s="1" t="n">
        <f aca="false">+'PLANTILLA PEDIDOS'!U3045</f>
        <v>0</v>
      </c>
      <c r="I3041" s="1" t="str">
        <f aca="false">TEXT(+'PLANTILLA PEDIDOS'!V3045,0)</f>
        <v/>
      </c>
      <c r="J3041" s="1" t="str">
        <f aca="false">+'PLANTILLA PEDIDOS'!W3045</f>
        <v/>
      </c>
    </row>
    <row r="3042" customFormat="false" ht="13.8" hidden="false" customHeight="false" outlineLevel="0" collapsed="false">
      <c r="A3042" s="22" t="n">
        <f aca="false">+'PLANTILLA PEDIDOS'!$S$1</f>
        <v>45630</v>
      </c>
      <c r="B3042" s="1" t="str">
        <f aca="false">MID(+'PLANTILLA PEDIDOS'!O3046,1,4)</f>
        <v>7711</v>
      </c>
      <c r="C3042" s="1" t="str">
        <f aca="false">+'PLANTILLA PEDIDOS'!P3046</f>
        <v>VILLA PICHIZACA NORMA ISABEL</v>
      </c>
      <c r="D3042" s="1" t="str">
        <f aca="false">TEXT(+'PLANTILLA PEDIDOS'!Q3046,0)</f>
        <v>1000038206</v>
      </c>
      <c r="E3042" s="1" t="str">
        <f aca="false">TEXT(+'PLANTILLA PEDIDOS'!R3046,0)</f>
        <v>50640325</v>
      </c>
      <c r="F3042" s="1" t="str">
        <f aca="false">+'PLANTILLA PEDIDOS'!S3046</f>
        <v>EGU077</v>
      </c>
      <c r="G3042" s="1" t="str">
        <f aca="false">TEXT(+'PLANTILLA PEDIDOS'!T3046,0)</f>
        <v>814190484</v>
      </c>
      <c r="H3042" s="1" t="n">
        <f aca="false">+'PLANTILLA PEDIDOS'!U3046</f>
        <v>0</v>
      </c>
      <c r="I3042" s="1" t="str">
        <f aca="false">TEXT(+'PLANTILLA PEDIDOS'!V3046,0)</f>
        <v/>
      </c>
      <c r="J3042" s="1" t="str">
        <f aca="false">+'PLANTILLA PEDIDOS'!W3046</f>
        <v/>
      </c>
    </row>
    <row r="3043" customFormat="false" ht="13.8" hidden="false" customHeight="false" outlineLevel="0" collapsed="false">
      <c r="A3043" s="22" t="n">
        <f aca="false">+'PLANTILLA PEDIDOS'!$S$1</f>
        <v>45630</v>
      </c>
      <c r="B3043" s="1" t="str">
        <f aca="false">MID(+'PLANTILLA PEDIDOS'!O3047,1,4)</f>
        <v>7711</v>
      </c>
      <c r="C3043" s="1" t="str">
        <f aca="false">+'PLANTILLA PEDIDOS'!P3047</f>
        <v>VILLA PICHIZACA NORMA ISABEL</v>
      </c>
      <c r="D3043" s="1" t="str">
        <f aca="false">TEXT(+'PLANTILLA PEDIDOS'!Q3047,0)</f>
        <v>1000038206</v>
      </c>
      <c r="E3043" s="1" t="str">
        <f aca="false">TEXT(+'PLANTILLA PEDIDOS'!R3047,0)</f>
        <v>50640325</v>
      </c>
      <c r="F3043" s="1" t="str">
        <f aca="false">+'PLANTILLA PEDIDOS'!S3047</f>
        <v>EGU077</v>
      </c>
      <c r="G3043" s="1" t="str">
        <f aca="false">TEXT(+'PLANTILLA PEDIDOS'!T3047,0)</f>
        <v>814190484</v>
      </c>
      <c r="H3043" s="1" t="n">
        <f aca="false">+'PLANTILLA PEDIDOS'!U3047</f>
        <v>0</v>
      </c>
      <c r="I3043" s="1" t="str">
        <f aca="false">TEXT(+'PLANTILLA PEDIDOS'!V3047,0)</f>
        <v/>
      </c>
      <c r="J3043" s="1" t="str">
        <f aca="false">+'PLANTILLA PEDIDOS'!W3047</f>
        <v/>
      </c>
    </row>
    <row r="3044" customFormat="false" ht="13.8" hidden="false" customHeight="false" outlineLevel="0" collapsed="false">
      <c r="A3044" s="22" t="n">
        <f aca="false">+'PLANTILLA PEDIDOS'!$S$1</f>
        <v>45630</v>
      </c>
      <c r="B3044" s="1" t="str">
        <f aca="false">MID(+'PLANTILLA PEDIDOS'!O3048,1,4)</f>
        <v>7711</v>
      </c>
      <c r="C3044" s="1" t="str">
        <f aca="false">+'PLANTILLA PEDIDOS'!P3048</f>
        <v>VILLA PICHIZACA NORMA ISABEL</v>
      </c>
      <c r="D3044" s="1" t="str">
        <f aca="false">TEXT(+'PLANTILLA PEDIDOS'!Q3048,0)</f>
        <v>1000038206</v>
      </c>
      <c r="E3044" s="1" t="str">
        <f aca="false">TEXT(+'PLANTILLA PEDIDOS'!R3048,0)</f>
        <v>50640325</v>
      </c>
      <c r="F3044" s="1" t="str">
        <f aca="false">+'PLANTILLA PEDIDOS'!S3048</f>
        <v>EGU077</v>
      </c>
      <c r="G3044" s="1" t="str">
        <f aca="false">TEXT(+'PLANTILLA PEDIDOS'!T3048,0)</f>
        <v>814190484</v>
      </c>
      <c r="H3044" s="1" t="n">
        <f aca="false">+'PLANTILLA PEDIDOS'!U3048</f>
        <v>0</v>
      </c>
      <c r="I3044" s="1" t="str">
        <f aca="false">TEXT(+'PLANTILLA PEDIDOS'!V3048,0)</f>
        <v/>
      </c>
      <c r="J3044" s="1" t="str">
        <f aca="false">+'PLANTILLA PEDIDOS'!W3048</f>
        <v/>
      </c>
    </row>
    <row r="3045" customFormat="false" ht="13.8" hidden="false" customHeight="false" outlineLevel="0" collapsed="false">
      <c r="A3045" s="22" t="n">
        <f aca="false">+'PLANTILLA PEDIDOS'!$S$1</f>
        <v>45630</v>
      </c>
      <c r="B3045" s="1" t="str">
        <f aca="false">MID(+'PLANTILLA PEDIDOS'!O3049,1,4)</f>
        <v>7711</v>
      </c>
      <c r="C3045" s="1" t="str">
        <f aca="false">+'PLANTILLA PEDIDOS'!P3049</f>
        <v>VILLA PICHIZACA NORMA ISABEL</v>
      </c>
      <c r="D3045" s="1" t="str">
        <f aca="false">TEXT(+'PLANTILLA PEDIDOS'!Q3049,0)</f>
        <v>1000038206</v>
      </c>
      <c r="E3045" s="1" t="str">
        <f aca="false">TEXT(+'PLANTILLA PEDIDOS'!R3049,0)</f>
        <v>50640325</v>
      </c>
      <c r="F3045" s="1" t="str">
        <f aca="false">+'PLANTILLA PEDIDOS'!S3049</f>
        <v>EGU077</v>
      </c>
      <c r="G3045" s="1" t="str">
        <f aca="false">TEXT(+'PLANTILLA PEDIDOS'!T3049,0)</f>
        <v>814190484</v>
      </c>
      <c r="H3045" s="1" t="n">
        <f aca="false">+'PLANTILLA PEDIDOS'!U3049</f>
        <v>0</v>
      </c>
      <c r="I3045" s="1" t="str">
        <f aca="false">TEXT(+'PLANTILLA PEDIDOS'!V3049,0)</f>
        <v/>
      </c>
      <c r="J3045" s="1" t="str">
        <f aca="false">+'PLANTILLA PEDIDOS'!W3049</f>
        <v/>
      </c>
    </row>
    <row r="3046" customFormat="false" ht="13.8" hidden="false" customHeight="false" outlineLevel="0" collapsed="false">
      <c r="A3046" s="22" t="n">
        <f aca="false">+'PLANTILLA PEDIDOS'!$S$1</f>
        <v>45630</v>
      </c>
      <c r="B3046" s="1" t="str">
        <f aca="false">MID(+'PLANTILLA PEDIDOS'!O3050,1,4)</f>
        <v>7711</v>
      </c>
      <c r="C3046" s="1" t="str">
        <f aca="false">+'PLANTILLA PEDIDOS'!P3050</f>
        <v>VILLA PICHIZACA NORMA ISABEL</v>
      </c>
      <c r="D3046" s="1" t="str">
        <f aca="false">TEXT(+'PLANTILLA PEDIDOS'!Q3050,0)</f>
        <v>1000038206</v>
      </c>
      <c r="E3046" s="1" t="str">
        <f aca="false">TEXT(+'PLANTILLA PEDIDOS'!R3050,0)</f>
        <v>50640325</v>
      </c>
      <c r="F3046" s="1" t="str">
        <f aca="false">+'PLANTILLA PEDIDOS'!S3050</f>
        <v>EGU077</v>
      </c>
      <c r="G3046" s="1" t="str">
        <f aca="false">TEXT(+'PLANTILLA PEDIDOS'!T3050,0)</f>
        <v>814190484</v>
      </c>
      <c r="H3046" s="1" t="n">
        <f aca="false">+'PLANTILLA PEDIDOS'!U3050</f>
        <v>0</v>
      </c>
      <c r="I3046" s="1" t="str">
        <f aca="false">TEXT(+'PLANTILLA PEDIDOS'!V3050,0)</f>
        <v/>
      </c>
      <c r="J3046" s="1" t="str">
        <f aca="false">+'PLANTILLA PEDIDOS'!W3050</f>
        <v/>
      </c>
    </row>
    <row r="3047" customFormat="false" ht="13.8" hidden="false" customHeight="false" outlineLevel="0" collapsed="false">
      <c r="A3047" s="22" t="n">
        <f aca="false">+'PLANTILLA PEDIDOS'!$S$1</f>
        <v>45630</v>
      </c>
      <c r="B3047" s="1" t="str">
        <f aca="false">MID(+'PLANTILLA PEDIDOS'!O3051,1,4)</f>
        <v>7711</v>
      </c>
      <c r="C3047" s="1" t="str">
        <f aca="false">+'PLANTILLA PEDIDOS'!P3051</f>
        <v>VILLA PICHIZACA NORMA ISABEL</v>
      </c>
      <c r="D3047" s="1" t="str">
        <f aca="false">TEXT(+'PLANTILLA PEDIDOS'!Q3051,0)</f>
        <v>1000038206</v>
      </c>
      <c r="E3047" s="1" t="str">
        <f aca="false">TEXT(+'PLANTILLA PEDIDOS'!R3051,0)</f>
        <v>50640325</v>
      </c>
      <c r="F3047" s="1" t="str">
        <f aca="false">+'PLANTILLA PEDIDOS'!S3051</f>
        <v>EGU077</v>
      </c>
      <c r="G3047" s="1" t="str">
        <f aca="false">TEXT(+'PLANTILLA PEDIDOS'!T3051,0)</f>
        <v>814190484</v>
      </c>
      <c r="H3047" s="1" t="n">
        <f aca="false">+'PLANTILLA PEDIDOS'!U3051</f>
        <v>0</v>
      </c>
      <c r="I3047" s="1" t="str">
        <f aca="false">TEXT(+'PLANTILLA PEDIDOS'!V3051,0)</f>
        <v/>
      </c>
      <c r="J3047" s="1" t="str">
        <f aca="false">+'PLANTILLA PEDIDOS'!W3051</f>
        <v/>
      </c>
    </row>
    <row r="3048" customFormat="false" ht="13.8" hidden="false" customHeight="false" outlineLevel="0" collapsed="false">
      <c r="A3048" s="22" t="n">
        <f aca="false">+'PLANTILLA PEDIDOS'!$S$1</f>
        <v>45630</v>
      </c>
      <c r="B3048" s="1" t="str">
        <f aca="false">MID(+'PLANTILLA PEDIDOS'!O3052,1,4)</f>
        <v>7711</v>
      </c>
      <c r="C3048" s="1" t="str">
        <f aca="false">+'PLANTILLA PEDIDOS'!P3052</f>
        <v>VILLA PICHIZACA NORMA ISABEL</v>
      </c>
      <c r="D3048" s="1" t="str">
        <f aca="false">TEXT(+'PLANTILLA PEDIDOS'!Q3052,0)</f>
        <v>1000038206</v>
      </c>
      <c r="E3048" s="1" t="str">
        <f aca="false">TEXT(+'PLANTILLA PEDIDOS'!R3052,0)</f>
        <v>50640325</v>
      </c>
      <c r="F3048" s="1" t="str">
        <f aca="false">+'PLANTILLA PEDIDOS'!S3052</f>
        <v>EGU077</v>
      </c>
      <c r="G3048" s="1" t="str">
        <f aca="false">TEXT(+'PLANTILLA PEDIDOS'!T3052,0)</f>
        <v>814190484</v>
      </c>
      <c r="H3048" s="1" t="n">
        <f aca="false">+'PLANTILLA PEDIDOS'!U3052</f>
        <v>0</v>
      </c>
      <c r="I3048" s="1" t="str">
        <f aca="false">TEXT(+'PLANTILLA PEDIDOS'!V3052,0)</f>
        <v/>
      </c>
      <c r="J3048" s="1" t="str">
        <f aca="false">+'PLANTILLA PEDIDOS'!W3052</f>
        <v/>
      </c>
    </row>
    <row r="3049" customFormat="false" ht="13.8" hidden="false" customHeight="false" outlineLevel="0" collapsed="false">
      <c r="A3049" s="22" t="n">
        <f aca="false">+'PLANTILLA PEDIDOS'!$S$1</f>
        <v>45630</v>
      </c>
      <c r="B3049" s="1" t="str">
        <f aca="false">MID(+'PLANTILLA PEDIDOS'!O3053,1,4)</f>
        <v>7711</v>
      </c>
      <c r="C3049" s="1" t="str">
        <f aca="false">+'PLANTILLA PEDIDOS'!P3053</f>
        <v>VILLA PICHIZACA NORMA ISABEL</v>
      </c>
      <c r="D3049" s="1" t="str">
        <f aca="false">TEXT(+'PLANTILLA PEDIDOS'!Q3053,0)</f>
        <v>1000038206</v>
      </c>
      <c r="E3049" s="1" t="str">
        <f aca="false">TEXT(+'PLANTILLA PEDIDOS'!R3053,0)</f>
        <v>50640325</v>
      </c>
      <c r="F3049" s="1" t="str">
        <f aca="false">+'PLANTILLA PEDIDOS'!S3053</f>
        <v>EGU077</v>
      </c>
      <c r="G3049" s="1" t="str">
        <f aca="false">TEXT(+'PLANTILLA PEDIDOS'!T3053,0)</f>
        <v>814190484</v>
      </c>
      <c r="H3049" s="1" t="n">
        <f aca="false">+'PLANTILLA PEDIDOS'!U3053</f>
        <v>0</v>
      </c>
      <c r="I3049" s="1" t="str">
        <f aca="false">TEXT(+'PLANTILLA PEDIDOS'!V3053,0)</f>
        <v/>
      </c>
      <c r="J3049" s="1" t="str">
        <f aca="false">+'PLANTILLA PEDIDOS'!W3053</f>
        <v/>
      </c>
    </row>
    <row r="3050" customFormat="false" ht="13.8" hidden="false" customHeight="false" outlineLevel="0" collapsed="false">
      <c r="A3050" s="22" t="n">
        <f aca="false">+'PLANTILLA PEDIDOS'!$S$1</f>
        <v>45630</v>
      </c>
      <c r="B3050" s="1" t="str">
        <f aca="false">MID(+'PLANTILLA PEDIDOS'!O3054,1,4)</f>
        <v>7711</v>
      </c>
      <c r="C3050" s="1" t="str">
        <f aca="false">+'PLANTILLA PEDIDOS'!P3054</f>
        <v>VILLA PICHIZACA NORMA ISABEL</v>
      </c>
      <c r="D3050" s="1" t="str">
        <f aca="false">TEXT(+'PLANTILLA PEDIDOS'!Q3054,0)</f>
        <v>1000038206</v>
      </c>
      <c r="E3050" s="1" t="str">
        <f aca="false">TEXT(+'PLANTILLA PEDIDOS'!R3054,0)</f>
        <v>50640325</v>
      </c>
      <c r="F3050" s="1" t="str">
        <f aca="false">+'PLANTILLA PEDIDOS'!S3054</f>
        <v>EGU077</v>
      </c>
      <c r="G3050" s="1" t="str">
        <f aca="false">TEXT(+'PLANTILLA PEDIDOS'!T3054,0)</f>
        <v>814190484</v>
      </c>
      <c r="H3050" s="1" t="n">
        <f aca="false">+'PLANTILLA PEDIDOS'!U3054</f>
        <v>0</v>
      </c>
      <c r="I3050" s="1" t="str">
        <f aca="false">TEXT(+'PLANTILLA PEDIDOS'!V3054,0)</f>
        <v/>
      </c>
      <c r="J3050" s="1" t="str">
        <f aca="false">+'PLANTILLA PEDIDOS'!W3054</f>
        <v/>
      </c>
    </row>
    <row r="3051" customFormat="false" ht="13.8" hidden="false" customHeight="false" outlineLevel="0" collapsed="false">
      <c r="A3051" s="22" t="n">
        <f aca="false">+'PLANTILLA PEDIDOS'!$S$1</f>
        <v>45630</v>
      </c>
      <c r="B3051" s="1" t="str">
        <f aca="false">MID(+'PLANTILLA PEDIDOS'!O3055,1,4)</f>
        <v>7711</v>
      </c>
      <c r="C3051" s="1" t="str">
        <f aca="false">+'PLANTILLA PEDIDOS'!P3055</f>
        <v>VILLA PICHIZACA NORMA ISABEL</v>
      </c>
      <c r="D3051" s="1" t="str">
        <f aca="false">TEXT(+'PLANTILLA PEDIDOS'!Q3055,0)</f>
        <v>1000038206</v>
      </c>
      <c r="E3051" s="1" t="str">
        <f aca="false">TEXT(+'PLANTILLA PEDIDOS'!R3055,0)</f>
        <v>50640325</v>
      </c>
      <c r="F3051" s="1" t="str">
        <f aca="false">+'PLANTILLA PEDIDOS'!S3055</f>
        <v>EGU077</v>
      </c>
      <c r="G3051" s="1" t="str">
        <f aca="false">TEXT(+'PLANTILLA PEDIDOS'!T3055,0)</f>
        <v>814190484</v>
      </c>
      <c r="H3051" s="1" t="n">
        <f aca="false">+'PLANTILLA PEDIDOS'!U3055</f>
        <v>0</v>
      </c>
      <c r="I3051" s="1" t="str">
        <f aca="false">TEXT(+'PLANTILLA PEDIDOS'!V3055,0)</f>
        <v/>
      </c>
      <c r="J3051" s="1" t="str">
        <f aca="false">+'PLANTILLA PEDIDOS'!W3055</f>
        <v/>
      </c>
    </row>
    <row r="3052" customFormat="false" ht="13.8" hidden="false" customHeight="false" outlineLevel="0" collapsed="false">
      <c r="A3052" s="22" t="n">
        <f aca="false">+'PLANTILLA PEDIDOS'!$S$1</f>
        <v>45630</v>
      </c>
      <c r="B3052" s="1" t="str">
        <f aca="false">MID(+'PLANTILLA PEDIDOS'!O3056,1,4)</f>
        <v>7711</v>
      </c>
      <c r="C3052" s="1" t="str">
        <f aca="false">+'PLANTILLA PEDIDOS'!P3056</f>
        <v>VILLA PICHIZACA NORMA ISABEL</v>
      </c>
      <c r="D3052" s="1" t="str">
        <f aca="false">TEXT(+'PLANTILLA PEDIDOS'!Q3056,0)</f>
        <v>1000038206</v>
      </c>
      <c r="E3052" s="1" t="str">
        <f aca="false">TEXT(+'PLANTILLA PEDIDOS'!R3056,0)</f>
        <v>50640325</v>
      </c>
      <c r="F3052" s="1" t="str">
        <f aca="false">+'PLANTILLA PEDIDOS'!S3056</f>
        <v>EGU077</v>
      </c>
      <c r="G3052" s="1" t="str">
        <f aca="false">TEXT(+'PLANTILLA PEDIDOS'!T3056,0)</f>
        <v>814190484</v>
      </c>
      <c r="H3052" s="1" t="n">
        <f aca="false">+'PLANTILLA PEDIDOS'!U3056</f>
        <v>0</v>
      </c>
      <c r="I3052" s="1" t="str">
        <f aca="false">TEXT(+'PLANTILLA PEDIDOS'!V3056,0)</f>
        <v/>
      </c>
      <c r="J3052" s="1" t="str">
        <f aca="false">+'PLANTILLA PEDIDOS'!W3056</f>
        <v/>
      </c>
    </row>
    <row r="3053" customFormat="false" ht="13.8" hidden="false" customHeight="false" outlineLevel="0" collapsed="false">
      <c r="A3053" s="22" t="n">
        <f aca="false">+'PLANTILLA PEDIDOS'!$S$1</f>
        <v>45630</v>
      </c>
      <c r="B3053" s="1" t="str">
        <f aca="false">MID(+'PLANTILLA PEDIDOS'!O3057,1,4)</f>
        <v>7711</v>
      </c>
      <c r="C3053" s="1" t="str">
        <f aca="false">+'PLANTILLA PEDIDOS'!P3057</f>
        <v>VILLA PICHIZACA NORMA ISABEL</v>
      </c>
      <c r="D3053" s="1" t="str">
        <f aca="false">TEXT(+'PLANTILLA PEDIDOS'!Q3057,0)</f>
        <v>1000038206</v>
      </c>
      <c r="E3053" s="1" t="str">
        <f aca="false">TEXT(+'PLANTILLA PEDIDOS'!R3057,0)</f>
        <v>50640325</v>
      </c>
      <c r="F3053" s="1" t="str">
        <f aca="false">+'PLANTILLA PEDIDOS'!S3057</f>
        <v>EGU077</v>
      </c>
      <c r="G3053" s="1" t="str">
        <f aca="false">TEXT(+'PLANTILLA PEDIDOS'!T3057,0)</f>
        <v>814190484</v>
      </c>
      <c r="H3053" s="1" t="n">
        <f aca="false">+'PLANTILLA PEDIDOS'!U3057</f>
        <v>0</v>
      </c>
      <c r="I3053" s="1" t="str">
        <f aca="false">TEXT(+'PLANTILLA PEDIDOS'!V3057,0)</f>
        <v/>
      </c>
      <c r="J3053" s="1" t="str">
        <f aca="false">+'PLANTILLA PEDIDOS'!W3057</f>
        <v/>
      </c>
    </row>
    <row r="3054" customFormat="false" ht="13.8" hidden="false" customHeight="false" outlineLevel="0" collapsed="false">
      <c r="A3054" s="22" t="n">
        <f aca="false">+'PLANTILLA PEDIDOS'!$S$1</f>
        <v>45630</v>
      </c>
      <c r="B3054" s="1" t="str">
        <f aca="false">MID(+'PLANTILLA PEDIDOS'!O3058,1,4)</f>
        <v>7711</v>
      </c>
      <c r="C3054" s="1" t="str">
        <f aca="false">+'PLANTILLA PEDIDOS'!P3058</f>
        <v>VILLA PICHIZACA NORMA ISABEL</v>
      </c>
      <c r="D3054" s="1" t="str">
        <f aca="false">TEXT(+'PLANTILLA PEDIDOS'!Q3058,0)</f>
        <v>1000038206</v>
      </c>
      <c r="E3054" s="1" t="str">
        <f aca="false">TEXT(+'PLANTILLA PEDIDOS'!R3058,0)</f>
        <v>50640325</v>
      </c>
      <c r="F3054" s="1" t="str">
        <f aca="false">+'PLANTILLA PEDIDOS'!S3058</f>
        <v>EGU077</v>
      </c>
      <c r="G3054" s="1" t="str">
        <f aca="false">TEXT(+'PLANTILLA PEDIDOS'!T3058,0)</f>
        <v>814190484</v>
      </c>
      <c r="H3054" s="1" t="n">
        <f aca="false">+'PLANTILLA PEDIDOS'!U3058</f>
        <v>0</v>
      </c>
      <c r="I3054" s="1" t="str">
        <f aca="false">TEXT(+'PLANTILLA PEDIDOS'!V3058,0)</f>
        <v/>
      </c>
      <c r="J3054" s="1" t="str">
        <f aca="false">+'PLANTILLA PEDIDOS'!W3058</f>
        <v/>
      </c>
    </row>
    <row r="3055" customFormat="false" ht="13.8" hidden="false" customHeight="false" outlineLevel="0" collapsed="false">
      <c r="A3055" s="22" t="n">
        <f aca="false">+'PLANTILLA PEDIDOS'!$S$1</f>
        <v>45630</v>
      </c>
      <c r="B3055" s="1" t="str">
        <f aca="false">MID(+'PLANTILLA PEDIDOS'!O3059,1,4)</f>
        <v>7711</v>
      </c>
      <c r="C3055" s="1" t="str">
        <f aca="false">+'PLANTILLA PEDIDOS'!P3059</f>
        <v>VILLA PICHIZACA NORMA ISABEL</v>
      </c>
      <c r="D3055" s="1" t="str">
        <f aca="false">TEXT(+'PLANTILLA PEDIDOS'!Q3059,0)</f>
        <v>1000038206</v>
      </c>
      <c r="E3055" s="1" t="str">
        <f aca="false">TEXT(+'PLANTILLA PEDIDOS'!R3059,0)</f>
        <v>50640325</v>
      </c>
      <c r="F3055" s="1" t="str">
        <f aca="false">+'PLANTILLA PEDIDOS'!S3059</f>
        <v>EGU077</v>
      </c>
      <c r="G3055" s="1" t="str">
        <f aca="false">TEXT(+'PLANTILLA PEDIDOS'!T3059,0)</f>
        <v>814190484</v>
      </c>
      <c r="H3055" s="1" t="n">
        <f aca="false">+'PLANTILLA PEDIDOS'!U3059</f>
        <v>0</v>
      </c>
      <c r="I3055" s="1" t="str">
        <f aca="false">TEXT(+'PLANTILLA PEDIDOS'!V3059,0)</f>
        <v/>
      </c>
      <c r="J3055" s="1" t="str">
        <f aca="false">+'PLANTILLA PEDIDOS'!W3059</f>
        <v/>
      </c>
    </row>
    <row r="3056" customFormat="false" ht="13.8" hidden="false" customHeight="false" outlineLevel="0" collapsed="false">
      <c r="A3056" s="22" t="n">
        <f aca="false">+'PLANTILLA PEDIDOS'!$S$1</f>
        <v>45630</v>
      </c>
      <c r="B3056" s="1" t="str">
        <f aca="false">MID(+'PLANTILLA PEDIDOS'!O3060,1,4)</f>
        <v>7711</v>
      </c>
      <c r="C3056" s="1" t="str">
        <f aca="false">+'PLANTILLA PEDIDOS'!P3060</f>
        <v>VILLA PICHIZACA NORMA ISABEL</v>
      </c>
      <c r="D3056" s="1" t="str">
        <f aca="false">TEXT(+'PLANTILLA PEDIDOS'!Q3060,0)</f>
        <v>1000038206</v>
      </c>
      <c r="E3056" s="1" t="str">
        <f aca="false">TEXT(+'PLANTILLA PEDIDOS'!R3060,0)</f>
        <v>50640325</v>
      </c>
      <c r="F3056" s="1" t="str">
        <f aca="false">+'PLANTILLA PEDIDOS'!S3060</f>
        <v>EGU077</v>
      </c>
      <c r="G3056" s="1" t="str">
        <f aca="false">TEXT(+'PLANTILLA PEDIDOS'!T3060,0)</f>
        <v>814190484</v>
      </c>
      <c r="H3056" s="1" t="n">
        <f aca="false">+'PLANTILLA PEDIDOS'!U3060</f>
        <v>0</v>
      </c>
      <c r="I3056" s="1" t="str">
        <f aca="false">TEXT(+'PLANTILLA PEDIDOS'!V3060,0)</f>
        <v/>
      </c>
      <c r="J3056" s="1" t="str">
        <f aca="false">+'PLANTILLA PEDIDOS'!W3060</f>
        <v/>
      </c>
    </row>
    <row r="3057" customFormat="false" ht="13.8" hidden="false" customHeight="false" outlineLevel="0" collapsed="false">
      <c r="A3057" s="22" t="n">
        <f aca="false">+'PLANTILLA PEDIDOS'!$S$1</f>
        <v>45630</v>
      </c>
      <c r="B3057" s="1" t="str">
        <f aca="false">MID(+'PLANTILLA PEDIDOS'!O3061,1,4)</f>
        <v>7711</v>
      </c>
      <c r="C3057" s="1" t="str">
        <f aca="false">+'PLANTILLA PEDIDOS'!P3061</f>
        <v>VILLA PICHIZACA NORMA ISABEL</v>
      </c>
      <c r="D3057" s="1" t="str">
        <f aca="false">TEXT(+'PLANTILLA PEDIDOS'!Q3061,0)</f>
        <v>1000038206</v>
      </c>
      <c r="E3057" s="1" t="str">
        <f aca="false">TEXT(+'PLANTILLA PEDIDOS'!R3061,0)</f>
        <v>50640325</v>
      </c>
      <c r="F3057" s="1" t="str">
        <f aca="false">+'PLANTILLA PEDIDOS'!S3061</f>
        <v>EGU077</v>
      </c>
      <c r="G3057" s="1" t="str">
        <f aca="false">TEXT(+'PLANTILLA PEDIDOS'!T3061,0)</f>
        <v>814190484</v>
      </c>
      <c r="H3057" s="1" t="n">
        <f aca="false">+'PLANTILLA PEDIDOS'!U3061</f>
        <v>0</v>
      </c>
      <c r="I3057" s="1" t="str">
        <f aca="false">TEXT(+'PLANTILLA PEDIDOS'!V3061,0)</f>
        <v/>
      </c>
      <c r="J3057" s="1" t="str">
        <f aca="false">+'PLANTILLA PEDIDOS'!W3061</f>
        <v/>
      </c>
    </row>
    <row r="3058" customFormat="false" ht="13.8" hidden="false" customHeight="false" outlineLevel="0" collapsed="false">
      <c r="A3058" s="22" t="n">
        <f aca="false">+'PLANTILLA PEDIDOS'!$S$1</f>
        <v>45630</v>
      </c>
      <c r="B3058" s="1" t="str">
        <f aca="false">MID(+'PLANTILLA PEDIDOS'!O3062,1,4)</f>
        <v>7711</v>
      </c>
      <c r="C3058" s="1" t="str">
        <f aca="false">+'PLANTILLA PEDIDOS'!P3062</f>
        <v>VILLA PICHIZACA NORMA ISABEL</v>
      </c>
      <c r="D3058" s="1" t="str">
        <f aca="false">TEXT(+'PLANTILLA PEDIDOS'!Q3062,0)</f>
        <v>1000038206</v>
      </c>
      <c r="E3058" s="1" t="str">
        <f aca="false">TEXT(+'PLANTILLA PEDIDOS'!R3062,0)</f>
        <v>50640325</v>
      </c>
      <c r="F3058" s="1" t="str">
        <f aca="false">+'PLANTILLA PEDIDOS'!S3062</f>
        <v>EGU077</v>
      </c>
      <c r="G3058" s="1" t="str">
        <f aca="false">TEXT(+'PLANTILLA PEDIDOS'!T3062,0)</f>
        <v>814190484</v>
      </c>
      <c r="H3058" s="1" t="n">
        <f aca="false">+'PLANTILLA PEDIDOS'!U3062</f>
        <v>0</v>
      </c>
      <c r="I3058" s="1" t="str">
        <f aca="false">TEXT(+'PLANTILLA PEDIDOS'!V3062,0)</f>
        <v/>
      </c>
      <c r="J3058" s="1" t="str">
        <f aca="false">+'PLANTILLA PEDIDOS'!W3062</f>
        <v/>
      </c>
    </row>
    <row r="3059" customFormat="false" ht="13.8" hidden="false" customHeight="false" outlineLevel="0" collapsed="false">
      <c r="A3059" s="22" t="n">
        <f aca="false">+'PLANTILLA PEDIDOS'!$S$1</f>
        <v>45630</v>
      </c>
      <c r="B3059" s="1" t="str">
        <f aca="false">MID(+'PLANTILLA PEDIDOS'!O3063,1,4)</f>
        <v>7711</v>
      </c>
      <c r="C3059" s="1" t="str">
        <f aca="false">+'PLANTILLA PEDIDOS'!P3063</f>
        <v>VILLA PICHIZACA NORMA ISABEL</v>
      </c>
      <c r="D3059" s="1" t="str">
        <f aca="false">TEXT(+'PLANTILLA PEDIDOS'!Q3063,0)</f>
        <v>1000038206</v>
      </c>
      <c r="E3059" s="1" t="str">
        <f aca="false">TEXT(+'PLANTILLA PEDIDOS'!R3063,0)</f>
        <v>50640325</v>
      </c>
      <c r="F3059" s="1" t="str">
        <f aca="false">+'PLANTILLA PEDIDOS'!S3063</f>
        <v>EGU077</v>
      </c>
      <c r="G3059" s="1" t="str">
        <f aca="false">TEXT(+'PLANTILLA PEDIDOS'!T3063,0)</f>
        <v>814190484</v>
      </c>
      <c r="H3059" s="1" t="n">
        <f aca="false">+'PLANTILLA PEDIDOS'!U3063</f>
        <v>0</v>
      </c>
      <c r="I3059" s="1" t="str">
        <f aca="false">TEXT(+'PLANTILLA PEDIDOS'!V3063,0)</f>
        <v/>
      </c>
      <c r="J3059" s="1" t="str">
        <f aca="false">+'PLANTILLA PEDIDOS'!W3063</f>
        <v/>
      </c>
    </row>
    <row r="3060" customFormat="false" ht="13.8" hidden="false" customHeight="false" outlineLevel="0" collapsed="false">
      <c r="A3060" s="22" t="n">
        <f aca="false">+'PLANTILLA PEDIDOS'!$S$1</f>
        <v>45630</v>
      </c>
      <c r="B3060" s="1" t="str">
        <f aca="false">MID(+'PLANTILLA PEDIDOS'!O3064,1,4)</f>
        <v>7711</v>
      </c>
      <c r="C3060" s="1" t="str">
        <f aca="false">+'PLANTILLA PEDIDOS'!P3064</f>
        <v>VILLA PICHIZACA NORMA ISABEL</v>
      </c>
      <c r="D3060" s="1" t="str">
        <f aca="false">TEXT(+'PLANTILLA PEDIDOS'!Q3064,0)</f>
        <v>1000038206</v>
      </c>
      <c r="E3060" s="1" t="str">
        <f aca="false">TEXT(+'PLANTILLA PEDIDOS'!R3064,0)</f>
        <v>50640325</v>
      </c>
      <c r="F3060" s="1" t="str">
        <f aca="false">+'PLANTILLA PEDIDOS'!S3064</f>
        <v>EGU077</v>
      </c>
      <c r="G3060" s="1" t="str">
        <f aca="false">TEXT(+'PLANTILLA PEDIDOS'!T3064,0)</f>
        <v>814190484</v>
      </c>
      <c r="H3060" s="1" t="n">
        <f aca="false">+'PLANTILLA PEDIDOS'!U3064</f>
        <v>0</v>
      </c>
      <c r="I3060" s="1" t="str">
        <f aca="false">TEXT(+'PLANTILLA PEDIDOS'!V3064,0)</f>
        <v/>
      </c>
      <c r="J3060" s="1" t="str">
        <f aca="false">+'PLANTILLA PEDIDOS'!W3064</f>
        <v/>
      </c>
    </row>
    <row r="3061" customFormat="false" ht="13.8" hidden="false" customHeight="false" outlineLevel="0" collapsed="false">
      <c r="A3061" s="22" t="n">
        <f aca="false">+'PLANTILLA PEDIDOS'!$S$1</f>
        <v>45630</v>
      </c>
      <c r="B3061" s="1" t="str">
        <f aca="false">MID(+'PLANTILLA PEDIDOS'!O3065,1,4)</f>
        <v>7711</v>
      </c>
      <c r="C3061" s="1" t="str">
        <f aca="false">+'PLANTILLA PEDIDOS'!P3065</f>
        <v>VILLA PICHIZACA NORMA ISABEL</v>
      </c>
      <c r="D3061" s="1" t="str">
        <f aca="false">TEXT(+'PLANTILLA PEDIDOS'!Q3065,0)</f>
        <v>1000038206</v>
      </c>
      <c r="E3061" s="1" t="str">
        <f aca="false">TEXT(+'PLANTILLA PEDIDOS'!R3065,0)</f>
        <v>50640325</v>
      </c>
      <c r="F3061" s="1" t="str">
        <f aca="false">+'PLANTILLA PEDIDOS'!S3065</f>
        <v>EGU077</v>
      </c>
      <c r="G3061" s="1" t="str">
        <f aca="false">TEXT(+'PLANTILLA PEDIDOS'!T3065,0)</f>
        <v>814190484</v>
      </c>
      <c r="H3061" s="1" t="n">
        <f aca="false">+'PLANTILLA PEDIDOS'!U3065</f>
        <v>0</v>
      </c>
      <c r="I3061" s="1" t="str">
        <f aca="false">TEXT(+'PLANTILLA PEDIDOS'!V3065,0)</f>
        <v/>
      </c>
      <c r="J3061" s="1" t="str">
        <f aca="false">+'PLANTILLA PEDIDOS'!W3065</f>
        <v/>
      </c>
    </row>
    <row r="3062" customFormat="false" ht="13.8" hidden="false" customHeight="false" outlineLevel="0" collapsed="false">
      <c r="A3062" s="22" t="n">
        <f aca="false">+'PLANTILLA PEDIDOS'!$S$1</f>
        <v>45630</v>
      </c>
      <c r="B3062" s="1" t="str">
        <f aca="false">MID(+'PLANTILLA PEDIDOS'!O3066,1,4)</f>
        <v>7711</v>
      </c>
      <c r="C3062" s="1" t="str">
        <f aca="false">+'PLANTILLA PEDIDOS'!P3066</f>
        <v>VILLA PICHIZACA NORMA ISABEL</v>
      </c>
      <c r="D3062" s="1" t="str">
        <f aca="false">TEXT(+'PLANTILLA PEDIDOS'!Q3066,0)</f>
        <v>1000038206</v>
      </c>
      <c r="E3062" s="1" t="str">
        <f aca="false">TEXT(+'PLANTILLA PEDIDOS'!R3066,0)</f>
        <v>50640325</v>
      </c>
      <c r="F3062" s="1" t="str">
        <f aca="false">+'PLANTILLA PEDIDOS'!S3066</f>
        <v>EGU077</v>
      </c>
      <c r="G3062" s="1" t="str">
        <f aca="false">TEXT(+'PLANTILLA PEDIDOS'!T3066,0)</f>
        <v>814190484</v>
      </c>
      <c r="H3062" s="1" t="n">
        <f aca="false">+'PLANTILLA PEDIDOS'!U3066</f>
        <v>0</v>
      </c>
      <c r="I3062" s="1" t="str">
        <f aca="false">TEXT(+'PLANTILLA PEDIDOS'!V3066,0)</f>
        <v/>
      </c>
      <c r="J3062" s="1" t="str">
        <f aca="false">+'PLANTILLA PEDIDOS'!W3066</f>
        <v/>
      </c>
    </row>
    <row r="3063" customFormat="false" ht="13.8" hidden="false" customHeight="false" outlineLevel="0" collapsed="false">
      <c r="A3063" s="22" t="n">
        <f aca="false">+'PLANTILLA PEDIDOS'!$S$1</f>
        <v>45630</v>
      </c>
      <c r="B3063" s="1" t="str">
        <f aca="false">MID(+'PLANTILLA PEDIDOS'!O3067,1,4)</f>
        <v>7711</v>
      </c>
      <c r="C3063" s="1" t="str">
        <f aca="false">+'PLANTILLA PEDIDOS'!P3067</f>
        <v>VILLA PICHIZACA NORMA ISABEL</v>
      </c>
      <c r="D3063" s="1" t="str">
        <f aca="false">TEXT(+'PLANTILLA PEDIDOS'!Q3067,0)</f>
        <v>1000038206</v>
      </c>
      <c r="E3063" s="1" t="str">
        <f aca="false">TEXT(+'PLANTILLA PEDIDOS'!R3067,0)</f>
        <v>50640325</v>
      </c>
      <c r="F3063" s="1" t="str">
        <f aca="false">+'PLANTILLA PEDIDOS'!S3067</f>
        <v>EGU077</v>
      </c>
      <c r="G3063" s="1" t="str">
        <f aca="false">TEXT(+'PLANTILLA PEDIDOS'!T3067,0)</f>
        <v>814190484</v>
      </c>
      <c r="H3063" s="1" t="n">
        <f aca="false">+'PLANTILLA PEDIDOS'!U3067</f>
        <v>0</v>
      </c>
      <c r="I3063" s="1" t="str">
        <f aca="false">TEXT(+'PLANTILLA PEDIDOS'!V3067,0)</f>
        <v/>
      </c>
      <c r="J3063" s="1" t="str">
        <f aca="false">+'PLANTILLA PEDIDOS'!W3067</f>
        <v/>
      </c>
    </row>
    <row r="3064" customFormat="false" ht="13.8" hidden="false" customHeight="false" outlineLevel="0" collapsed="false">
      <c r="A3064" s="22" t="n">
        <f aca="false">+'PLANTILLA PEDIDOS'!$S$1</f>
        <v>45630</v>
      </c>
      <c r="B3064" s="1" t="str">
        <f aca="false">MID(+'PLANTILLA PEDIDOS'!O3068,1,4)</f>
        <v>7711</v>
      </c>
      <c r="C3064" s="1" t="str">
        <f aca="false">+'PLANTILLA PEDIDOS'!P3068</f>
        <v>VILLA PICHIZACA NORMA ISABEL</v>
      </c>
      <c r="D3064" s="1" t="str">
        <f aca="false">TEXT(+'PLANTILLA PEDIDOS'!Q3068,0)</f>
        <v>1000038206</v>
      </c>
      <c r="E3064" s="1" t="str">
        <f aca="false">TEXT(+'PLANTILLA PEDIDOS'!R3068,0)</f>
        <v>50640325</v>
      </c>
      <c r="F3064" s="1" t="str">
        <f aca="false">+'PLANTILLA PEDIDOS'!S3068</f>
        <v>EGU077</v>
      </c>
      <c r="G3064" s="1" t="str">
        <f aca="false">TEXT(+'PLANTILLA PEDIDOS'!T3068,0)</f>
        <v>814190484</v>
      </c>
      <c r="H3064" s="1" t="n">
        <f aca="false">+'PLANTILLA PEDIDOS'!U3068</f>
        <v>0</v>
      </c>
      <c r="I3064" s="1" t="str">
        <f aca="false">TEXT(+'PLANTILLA PEDIDOS'!V3068,0)</f>
        <v/>
      </c>
      <c r="J3064" s="1" t="str">
        <f aca="false">+'PLANTILLA PEDIDOS'!W3068</f>
        <v/>
      </c>
    </row>
    <row r="3065" customFormat="false" ht="13.8" hidden="false" customHeight="false" outlineLevel="0" collapsed="false">
      <c r="A3065" s="22" t="n">
        <f aca="false">+'PLANTILLA PEDIDOS'!$S$1</f>
        <v>45630</v>
      </c>
      <c r="B3065" s="1" t="str">
        <f aca="false">MID(+'PLANTILLA PEDIDOS'!O3069,1,4)</f>
        <v>7711</v>
      </c>
      <c r="C3065" s="1" t="str">
        <f aca="false">+'PLANTILLA PEDIDOS'!P3069</f>
        <v>VILLA PICHIZACA NORMA ISABEL</v>
      </c>
      <c r="D3065" s="1" t="str">
        <f aca="false">TEXT(+'PLANTILLA PEDIDOS'!Q3069,0)</f>
        <v>1000038206</v>
      </c>
      <c r="E3065" s="1" t="str">
        <f aca="false">TEXT(+'PLANTILLA PEDIDOS'!R3069,0)</f>
        <v>50640325</v>
      </c>
      <c r="F3065" s="1" t="str">
        <f aca="false">+'PLANTILLA PEDIDOS'!S3069</f>
        <v>EGU077</v>
      </c>
      <c r="G3065" s="1" t="str">
        <f aca="false">TEXT(+'PLANTILLA PEDIDOS'!T3069,0)</f>
        <v>814190484</v>
      </c>
      <c r="H3065" s="1" t="n">
        <f aca="false">+'PLANTILLA PEDIDOS'!U3069</f>
        <v>0</v>
      </c>
      <c r="I3065" s="1" t="str">
        <f aca="false">TEXT(+'PLANTILLA PEDIDOS'!V3069,0)</f>
        <v/>
      </c>
      <c r="J3065" s="1" t="str">
        <f aca="false">+'PLANTILLA PEDIDOS'!W3069</f>
        <v/>
      </c>
    </row>
    <row r="3066" customFormat="false" ht="13.8" hidden="false" customHeight="false" outlineLevel="0" collapsed="false">
      <c r="A3066" s="22" t="n">
        <f aca="false">+'PLANTILLA PEDIDOS'!$S$1</f>
        <v>45630</v>
      </c>
      <c r="B3066" s="1" t="str">
        <f aca="false">MID(+'PLANTILLA PEDIDOS'!O3070,1,4)</f>
        <v>7711</v>
      </c>
      <c r="C3066" s="1" t="str">
        <f aca="false">+'PLANTILLA PEDIDOS'!P3070</f>
        <v>VILLA PICHIZACA NORMA ISABEL</v>
      </c>
      <c r="D3066" s="1" t="str">
        <f aca="false">TEXT(+'PLANTILLA PEDIDOS'!Q3070,0)</f>
        <v>1000038206</v>
      </c>
      <c r="E3066" s="1" t="str">
        <f aca="false">TEXT(+'PLANTILLA PEDIDOS'!R3070,0)</f>
        <v>50640325</v>
      </c>
      <c r="F3066" s="1" t="str">
        <f aca="false">+'PLANTILLA PEDIDOS'!S3070</f>
        <v>EGU077</v>
      </c>
      <c r="G3066" s="1" t="str">
        <f aca="false">TEXT(+'PLANTILLA PEDIDOS'!T3070,0)</f>
        <v>814190484</v>
      </c>
      <c r="H3066" s="1" t="n">
        <f aca="false">+'PLANTILLA PEDIDOS'!U3070</f>
        <v>0</v>
      </c>
      <c r="I3066" s="1" t="str">
        <f aca="false">TEXT(+'PLANTILLA PEDIDOS'!V3070,0)</f>
        <v/>
      </c>
      <c r="J3066" s="1" t="str">
        <f aca="false">+'PLANTILLA PEDIDOS'!W3070</f>
        <v/>
      </c>
    </row>
    <row r="3067" customFormat="false" ht="13.8" hidden="false" customHeight="false" outlineLevel="0" collapsed="false">
      <c r="A3067" s="22" t="n">
        <f aca="false">+'PLANTILLA PEDIDOS'!$S$1</f>
        <v>45630</v>
      </c>
      <c r="B3067" s="1" t="str">
        <f aca="false">MID(+'PLANTILLA PEDIDOS'!O3071,1,4)</f>
        <v>7711</v>
      </c>
      <c r="C3067" s="1" t="str">
        <f aca="false">+'PLANTILLA PEDIDOS'!P3071</f>
        <v>VILLA PICHIZACA NORMA ISABEL</v>
      </c>
      <c r="D3067" s="1" t="str">
        <f aca="false">TEXT(+'PLANTILLA PEDIDOS'!Q3071,0)</f>
        <v>1000038206</v>
      </c>
      <c r="E3067" s="1" t="str">
        <f aca="false">TEXT(+'PLANTILLA PEDIDOS'!R3071,0)</f>
        <v>50640325</v>
      </c>
      <c r="F3067" s="1" t="str">
        <f aca="false">+'PLANTILLA PEDIDOS'!S3071</f>
        <v>EGU077</v>
      </c>
      <c r="G3067" s="1" t="str">
        <f aca="false">TEXT(+'PLANTILLA PEDIDOS'!T3071,0)</f>
        <v>814190484</v>
      </c>
      <c r="H3067" s="1" t="n">
        <f aca="false">+'PLANTILLA PEDIDOS'!U3071</f>
        <v>0</v>
      </c>
      <c r="I3067" s="1" t="str">
        <f aca="false">TEXT(+'PLANTILLA PEDIDOS'!V3071,0)</f>
        <v/>
      </c>
      <c r="J3067" s="1" t="str">
        <f aca="false">+'PLANTILLA PEDIDOS'!W3071</f>
        <v/>
      </c>
    </row>
    <row r="3068" customFormat="false" ht="13.8" hidden="false" customHeight="false" outlineLevel="0" collapsed="false">
      <c r="A3068" s="22" t="n">
        <f aca="false">+'PLANTILLA PEDIDOS'!$S$1</f>
        <v>45630</v>
      </c>
      <c r="B3068" s="1" t="str">
        <f aca="false">MID(+'PLANTILLA PEDIDOS'!O3072,1,4)</f>
        <v>7711</v>
      </c>
      <c r="C3068" s="1" t="str">
        <f aca="false">+'PLANTILLA PEDIDOS'!P3072</f>
        <v>VILLA PICHIZACA NORMA ISABEL</v>
      </c>
      <c r="D3068" s="1" t="str">
        <f aca="false">TEXT(+'PLANTILLA PEDIDOS'!Q3072,0)</f>
        <v>1000038206</v>
      </c>
      <c r="E3068" s="1" t="str">
        <f aca="false">TEXT(+'PLANTILLA PEDIDOS'!R3072,0)</f>
        <v>50640325</v>
      </c>
      <c r="F3068" s="1" t="str">
        <f aca="false">+'PLANTILLA PEDIDOS'!S3072</f>
        <v>EGU077</v>
      </c>
      <c r="G3068" s="1" t="str">
        <f aca="false">TEXT(+'PLANTILLA PEDIDOS'!T3072,0)</f>
        <v>814190484</v>
      </c>
      <c r="H3068" s="1" t="n">
        <f aca="false">+'PLANTILLA PEDIDOS'!U3072</f>
        <v>1</v>
      </c>
      <c r="I3068" s="1" t="str">
        <f aca="false">TEXT(+'PLANTILLA PEDIDOS'!V3072,0)</f>
        <v>8656</v>
      </c>
      <c r="J3068" s="1" t="n">
        <f aca="false">+'PLANTILLA PEDIDOS'!W3072</f>
        <v>3</v>
      </c>
    </row>
    <row r="3069" customFormat="false" ht="13.8" hidden="false" customHeight="false" outlineLevel="0" collapsed="false">
      <c r="A3069" s="22" t="n">
        <f aca="false">+'PLANTILLA PEDIDOS'!$S$1</f>
        <v>45630</v>
      </c>
      <c r="B3069" s="1" t="str">
        <f aca="false">MID(+'PLANTILLA PEDIDOS'!O3073,1,4)</f>
        <v>7711</v>
      </c>
      <c r="C3069" s="1" t="str">
        <f aca="false">+'PLANTILLA PEDIDOS'!P3073</f>
        <v>VILLA PICHIZACA NORMA ISABEL</v>
      </c>
      <c r="D3069" s="1" t="str">
        <f aca="false">TEXT(+'PLANTILLA PEDIDOS'!Q3073,0)</f>
        <v>1000038206</v>
      </c>
      <c r="E3069" s="1" t="str">
        <f aca="false">TEXT(+'PLANTILLA PEDIDOS'!R3073,0)</f>
        <v>50640325</v>
      </c>
      <c r="F3069" s="1" t="str">
        <f aca="false">+'PLANTILLA PEDIDOS'!S3073</f>
        <v>EGU077</v>
      </c>
      <c r="G3069" s="1" t="str">
        <f aca="false">TEXT(+'PLANTILLA PEDIDOS'!T3073,0)</f>
        <v>814190484</v>
      </c>
      <c r="H3069" s="1" t="n">
        <f aca="false">+'PLANTILLA PEDIDOS'!U3073</f>
        <v>1</v>
      </c>
      <c r="I3069" s="1" t="str">
        <f aca="false">TEXT(+'PLANTILLA PEDIDOS'!V3073,0)</f>
        <v>10663</v>
      </c>
      <c r="J3069" s="1" t="n">
        <f aca="false">+'PLANTILLA PEDIDOS'!W3073</f>
        <v>3</v>
      </c>
    </row>
    <row r="3070" customFormat="false" ht="13.8" hidden="false" customHeight="false" outlineLevel="0" collapsed="false">
      <c r="A3070" s="22" t="n">
        <f aca="false">+'PLANTILLA PEDIDOS'!$S$1</f>
        <v>45630</v>
      </c>
      <c r="B3070" s="1" t="str">
        <f aca="false">MID(+'PLANTILLA PEDIDOS'!O3074,1,4)</f>
        <v>7711</v>
      </c>
      <c r="C3070" s="1" t="str">
        <f aca="false">+'PLANTILLA PEDIDOS'!P3074</f>
        <v>VILLA PICHIZACA NORMA ISABEL</v>
      </c>
      <c r="D3070" s="1" t="str">
        <f aca="false">TEXT(+'PLANTILLA PEDIDOS'!Q3074,0)</f>
        <v>1000038206</v>
      </c>
      <c r="E3070" s="1" t="str">
        <f aca="false">TEXT(+'PLANTILLA PEDIDOS'!R3074,0)</f>
        <v>50640325</v>
      </c>
      <c r="F3070" s="1" t="str">
        <f aca="false">+'PLANTILLA PEDIDOS'!S3074</f>
        <v>EGU077</v>
      </c>
      <c r="G3070" s="1" t="str">
        <f aca="false">TEXT(+'PLANTILLA PEDIDOS'!T3074,0)</f>
        <v>814190484</v>
      </c>
      <c r="H3070" s="1" t="n">
        <f aca="false">+'PLANTILLA PEDIDOS'!U3074</f>
        <v>1</v>
      </c>
      <c r="I3070" s="1" t="str">
        <f aca="false">TEXT(+'PLANTILLA PEDIDOS'!V3074,0)</f>
        <v>5523</v>
      </c>
      <c r="J3070" s="1" t="n">
        <f aca="false">+'PLANTILLA PEDIDOS'!W3074</f>
        <v>5</v>
      </c>
    </row>
    <row r="3071" customFormat="false" ht="13.8" hidden="false" customHeight="false" outlineLevel="0" collapsed="false">
      <c r="A3071" s="22" t="n">
        <f aca="false">+'PLANTILLA PEDIDOS'!$S$1</f>
        <v>45630</v>
      </c>
      <c r="B3071" s="1" t="str">
        <f aca="false">MID(+'PLANTILLA PEDIDOS'!O3075,1,4)</f>
        <v>7711</v>
      </c>
      <c r="C3071" s="1" t="str">
        <f aca="false">+'PLANTILLA PEDIDOS'!P3075</f>
        <v>VILLA PICHIZACA NORMA ISABEL</v>
      </c>
      <c r="D3071" s="1" t="str">
        <f aca="false">TEXT(+'PLANTILLA PEDIDOS'!Q3075,0)</f>
        <v>1000038206</v>
      </c>
      <c r="E3071" s="1" t="str">
        <f aca="false">TEXT(+'PLANTILLA PEDIDOS'!R3075,0)</f>
        <v>50640325</v>
      </c>
      <c r="F3071" s="1" t="str">
        <f aca="false">+'PLANTILLA PEDIDOS'!S3075</f>
        <v>EGU077</v>
      </c>
      <c r="G3071" s="1" t="str">
        <f aca="false">TEXT(+'PLANTILLA PEDIDOS'!T3075,0)</f>
        <v>814190484</v>
      </c>
      <c r="H3071" s="1" t="n">
        <f aca="false">+'PLANTILLA PEDIDOS'!U3075</f>
        <v>1</v>
      </c>
      <c r="I3071" s="1" t="str">
        <f aca="false">TEXT(+'PLANTILLA PEDIDOS'!V3075,0)</f>
        <v>11796</v>
      </c>
      <c r="J3071" s="1" t="n">
        <f aca="false">+'PLANTILLA PEDIDOS'!W3075</f>
        <v>2</v>
      </c>
    </row>
    <row r="3072" customFormat="false" ht="13.8" hidden="false" customHeight="false" outlineLevel="0" collapsed="false">
      <c r="A3072" s="22" t="n">
        <f aca="false">+'PLANTILLA PEDIDOS'!$S$1</f>
        <v>45630</v>
      </c>
      <c r="B3072" s="1" t="str">
        <f aca="false">MID(+'PLANTILLA PEDIDOS'!O3076,1,4)</f>
        <v>7711</v>
      </c>
      <c r="C3072" s="1" t="str">
        <f aca="false">+'PLANTILLA PEDIDOS'!P3076</f>
        <v>VILLA PICHIZACA NORMA ISABEL</v>
      </c>
      <c r="D3072" s="1" t="str">
        <f aca="false">TEXT(+'PLANTILLA PEDIDOS'!Q3076,0)</f>
        <v>1000038206</v>
      </c>
      <c r="E3072" s="1" t="str">
        <f aca="false">TEXT(+'PLANTILLA PEDIDOS'!R3076,0)</f>
        <v>50640325</v>
      </c>
      <c r="F3072" s="1" t="str">
        <f aca="false">+'PLANTILLA PEDIDOS'!S3076</f>
        <v>EGU077</v>
      </c>
      <c r="G3072" s="1" t="str">
        <f aca="false">TEXT(+'PLANTILLA PEDIDOS'!T3076,0)</f>
        <v>814190484</v>
      </c>
      <c r="H3072" s="1" t="n">
        <f aca="false">+'PLANTILLA PEDIDOS'!U3076</f>
        <v>1</v>
      </c>
      <c r="I3072" s="1" t="str">
        <f aca="false">TEXT(+'PLANTILLA PEDIDOS'!V3076,0)</f>
        <v>4920</v>
      </c>
      <c r="J3072" s="1" t="n">
        <f aca="false">+'PLANTILLA PEDIDOS'!W3076</f>
        <v>2</v>
      </c>
    </row>
    <row r="3073" customFormat="false" ht="13.8" hidden="false" customHeight="false" outlineLevel="0" collapsed="false">
      <c r="A3073" s="22" t="n">
        <f aca="false">+'PLANTILLA PEDIDOS'!$S$1</f>
        <v>45630</v>
      </c>
      <c r="B3073" s="1" t="str">
        <f aca="false">MID(+'PLANTILLA PEDIDOS'!O3077,1,4)</f>
        <v>7711</v>
      </c>
      <c r="C3073" s="1" t="str">
        <f aca="false">+'PLANTILLA PEDIDOS'!P3077</f>
        <v>VILLA PICHIZACA NORMA ISABEL</v>
      </c>
      <c r="D3073" s="1" t="str">
        <f aca="false">TEXT(+'PLANTILLA PEDIDOS'!Q3077,0)</f>
        <v>1000038206</v>
      </c>
      <c r="E3073" s="1" t="str">
        <f aca="false">TEXT(+'PLANTILLA PEDIDOS'!R3077,0)</f>
        <v>50640325</v>
      </c>
      <c r="F3073" s="1" t="str">
        <f aca="false">+'PLANTILLA PEDIDOS'!S3077</f>
        <v>EGU077</v>
      </c>
      <c r="G3073" s="1" t="str">
        <f aca="false">TEXT(+'PLANTILLA PEDIDOS'!T3077,0)</f>
        <v>814190484</v>
      </c>
      <c r="H3073" s="1" t="n">
        <f aca="false">+'PLANTILLA PEDIDOS'!U3077</f>
        <v>1</v>
      </c>
      <c r="I3073" s="1" t="str">
        <f aca="false">TEXT(+'PLANTILLA PEDIDOS'!V3077,0)</f>
        <v>4921</v>
      </c>
      <c r="J3073" s="1" t="n">
        <f aca="false">+'PLANTILLA PEDIDOS'!W3077</f>
        <v>2</v>
      </c>
    </row>
    <row r="3074" customFormat="false" ht="13.8" hidden="false" customHeight="false" outlineLevel="0" collapsed="false">
      <c r="A3074" s="22" t="n">
        <f aca="false">+'PLANTILLA PEDIDOS'!$S$1</f>
        <v>45630</v>
      </c>
      <c r="B3074" s="1" t="str">
        <f aca="false">MID(+'PLANTILLA PEDIDOS'!O3078,1,4)</f>
        <v>7711</v>
      </c>
      <c r="C3074" s="1" t="str">
        <f aca="false">+'PLANTILLA PEDIDOS'!P3078</f>
        <v>VILLA PICHIZACA NORMA ISABEL</v>
      </c>
      <c r="D3074" s="1" t="str">
        <f aca="false">TEXT(+'PLANTILLA PEDIDOS'!Q3078,0)</f>
        <v>1000038206</v>
      </c>
      <c r="E3074" s="1" t="str">
        <f aca="false">TEXT(+'PLANTILLA PEDIDOS'!R3078,0)</f>
        <v>50640325</v>
      </c>
      <c r="F3074" s="1" t="str">
        <f aca="false">+'PLANTILLA PEDIDOS'!S3078</f>
        <v>EGU077</v>
      </c>
      <c r="G3074" s="1" t="str">
        <f aca="false">TEXT(+'PLANTILLA PEDIDOS'!T3078,0)</f>
        <v>814190484</v>
      </c>
      <c r="H3074" s="1" t="n">
        <f aca="false">+'PLANTILLA PEDIDOS'!U3078</f>
        <v>1</v>
      </c>
      <c r="I3074" s="1" t="str">
        <f aca="false">TEXT(+'PLANTILLA PEDIDOS'!V3078,0)</f>
        <v>6221239</v>
      </c>
      <c r="J3074" s="1" t="n">
        <f aca="false">+'PLANTILLA PEDIDOS'!W3078</f>
        <v>1</v>
      </c>
    </row>
    <row r="3075" customFormat="false" ht="13.8" hidden="false" customHeight="false" outlineLevel="0" collapsed="false">
      <c r="A3075" s="22" t="n">
        <f aca="false">+'PLANTILLA PEDIDOS'!$S$1</f>
        <v>45630</v>
      </c>
      <c r="B3075" s="1" t="str">
        <f aca="false">MID(+'PLANTILLA PEDIDOS'!O3079,1,4)</f>
        <v>7711</v>
      </c>
      <c r="C3075" s="1" t="str">
        <f aca="false">+'PLANTILLA PEDIDOS'!P3079</f>
        <v>VILLA PICHIZACA NORMA ISABEL</v>
      </c>
      <c r="D3075" s="1" t="str">
        <f aca="false">TEXT(+'PLANTILLA PEDIDOS'!Q3079,0)</f>
        <v>1000038206</v>
      </c>
      <c r="E3075" s="1" t="str">
        <f aca="false">TEXT(+'PLANTILLA PEDIDOS'!R3079,0)</f>
        <v>50640325</v>
      </c>
      <c r="F3075" s="1" t="str">
        <f aca="false">+'PLANTILLA PEDIDOS'!S3079</f>
        <v>EGU077</v>
      </c>
      <c r="G3075" s="1" t="str">
        <f aca="false">TEXT(+'PLANTILLA PEDIDOS'!T3079,0)</f>
        <v>814190484</v>
      </c>
      <c r="H3075" s="1" t="n">
        <f aca="false">+'PLANTILLA PEDIDOS'!U3079</f>
        <v>1</v>
      </c>
      <c r="I3075" s="1" t="str">
        <f aca="false">TEXT(+'PLANTILLA PEDIDOS'!V3079,0)</f>
        <v>10653</v>
      </c>
      <c r="J3075" s="1" t="n">
        <f aca="false">+'PLANTILLA PEDIDOS'!W3079</f>
        <v>4</v>
      </c>
    </row>
    <row r="3076" customFormat="false" ht="13.8" hidden="false" customHeight="false" outlineLevel="0" collapsed="false">
      <c r="A3076" s="22" t="n">
        <f aca="false">+'PLANTILLA PEDIDOS'!$S$1</f>
        <v>45630</v>
      </c>
      <c r="B3076" s="1" t="str">
        <f aca="false">MID(+'PLANTILLA PEDIDOS'!O3080,1,4)</f>
        <v>7711</v>
      </c>
      <c r="C3076" s="1" t="str">
        <f aca="false">+'PLANTILLA PEDIDOS'!P3080</f>
        <v>VILLA PICHIZACA NORMA ISABEL</v>
      </c>
      <c r="D3076" s="1" t="str">
        <f aca="false">TEXT(+'PLANTILLA PEDIDOS'!Q3080,0)</f>
        <v>1000038206</v>
      </c>
      <c r="E3076" s="1" t="str">
        <f aca="false">TEXT(+'PLANTILLA PEDIDOS'!R3080,0)</f>
        <v>50640325</v>
      </c>
      <c r="F3076" s="1" t="str">
        <f aca="false">+'PLANTILLA PEDIDOS'!S3080</f>
        <v>EGU077</v>
      </c>
      <c r="G3076" s="1" t="str">
        <f aca="false">TEXT(+'PLANTILLA PEDIDOS'!T3080,0)</f>
        <v>814190484</v>
      </c>
      <c r="H3076" s="1" t="n">
        <f aca="false">+'PLANTILLA PEDIDOS'!U3080</f>
        <v>1</v>
      </c>
      <c r="I3076" s="1" t="str">
        <f aca="false">TEXT(+'PLANTILLA PEDIDOS'!V3080,0)</f>
        <v>10654</v>
      </c>
      <c r="J3076" s="1" t="n">
        <f aca="false">+'PLANTILLA PEDIDOS'!W3080</f>
        <v>4</v>
      </c>
    </row>
    <row r="3077" customFormat="false" ht="13.8" hidden="false" customHeight="false" outlineLevel="0" collapsed="false">
      <c r="A3077" s="22" t="n">
        <f aca="false">+'PLANTILLA PEDIDOS'!$S$1</f>
        <v>45630</v>
      </c>
      <c r="B3077" s="1" t="str">
        <f aca="false">MID(+'PLANTILLA PEDIDOS'!O3081,1,4)</f>
        <v>7711</v>
      </c>
      <c r="C3077" s="1" t="str">
        <f aca="false">+'PLANTILLA PEDIDOS'!P3081</f>
        <v>VILLA PICHIZACA NORMA ISABEL</v>
      </c>
      <c r="D3077" s="1" t="str">
        <f aca="false">TEXT(+'PLANTILLA PEDIDOS'!Q3081,0)</f>
        <v>1000038206</v>
      </c>
      <c r="E3077" s="1" t="str">
        <f aca="false">TEXT(+'PLANTILLA PEDIDOS'!R3081,0)</f>
        <v>50640325</v>
      </c>
      <c r="F3077" s="1" t="str">
        <f aca="false">+'PLANTILLA PEDIDOS'!S3081</f>
        <v>EGU077</v>
      </c>
      <c r="G3077" s="1" t="str">
        <f aca="false">TEXT(+'PLANTILLA PEDIDOS'!T3081,0)</f>
        <v>814190484</v>
      </c>
      <c r="H3077" s="1" t="n">
        <f aca="false">+'PLANTILLA PEDIDOS'!U3081</f>
        <v>1</v>
      </c>
      <c r="I3077" s="1" t="str">
        <f aca="false">TEXT(+'PLANTILLA PEDIDOS'!V3081,0)</f>
        <v>10990</v>
      </c>
      <c r="J3077" s="1" t="n">
        <f aca="false">+'PLANTILLA PEDIDOS'!W3081</f>
        <v>4</v>
      </c>
    </row>
    <row r="3078" customFormat="false" ht="13.8" hidden="false" customHeight="false" outlineLevel="0" collapsed="false">
      <c r="A3078" s="22" t="n">
        <f aca="false">+'PLANTILLA PEDIDOS'!$S$1</f>
        <v>45630</v>
      </c>
      <c r="B3078" s="1" t="str">
        <f aca="false">MID(+'PLANTILLA PEDIDOS'!O3082,1,4)</f>
        <v>7711</v>
      </c>
      <c r="C3078" s="1" t="str">
        <f aca="false">+'PLANTILLA PEDIDOS'!P3082</f>
        <v>VILLA PICHIZACA NORMA ISABEL</v>
      </c>
      <c r="D3078" s="1" t="str">
        <f aca="false">TEXT(+'PLANTILLA PEDIDOS'!Q3082,0)</f>
        <v>1000038206</v>
      </c>
      <c r="E3078" s="1" t="str">
        <f aca="false">TEXT(+'PLANTILLA PEDIDOS'!R3082,0)</f>
        <v>50640325</v>
      </c>
      <c r="F3078" s="1" t="str">
        <f aca="false">+'PLANTILLA PEDIDOS'!S3082</f>
        <v>EGU077</v>
      </c>
      <c r="G3078" s="1" t="str">
        <f aca="false">TEXT(+'PLANTILLA PEDIDOS'!T3082,0)</f>
        <v>814190484</v>
      </c>
      <c r="H3078" s="1" t="n">
        <f aca="false">+'PLANTILLA PEDIDOS'!U3082</f>
        <v>1</v>
      </c>
      <c r="I3078" s="1" t="str">
        <f aca="false">TEXT(+'PLANTILLA PEDIDOS'!V3082,0)</f>
        <v>12299</v>
      </c>
      <c r="J3078" s="1" t="n">
        <f aca="false">+'PLANTILLA PEDIDOS'!W3082</f>
        <v>4</v>
      </c>
    </row>
    <row r="3079" customFormat="false" ht="13.8" hidden="false" customHeight="false" outlineLevel="0" collapsed="false">
      <c r="A3079" s="22" t="n">
        <f aca="false">+'PLANTILLA PEDIDOS'!$S$1</f>
        <v>45630</v>
      </c>
      <c r="B3079" s="1" t="str">
        <f aca="false">MID(+'PLANTILLA PEDIDOS'!O3083,1,4)</f>
        <v>7711</v>
      </c>
      <c r="C3079" s="1" t="str">
        <f aca="false">+'PLANTILLA PEDIDOS'!P3083</f>
        <v>VILLA PICHIZACA NORMA ISABEL</v>
      </c>
      <c r="D3079" s="1" t="str">
        <f aca="false">TEXT(+'PLANTILLA PEDIDOS'!Q3083,0)</f>
        <v>1000038206</v>
      </c>
      <c r="E3079" s="1" t="str">
        <f aca="false">TEXT(+'PLANTILLA PEDIDOS'!R3083,0)</f>
        <v>50640325</v>
      </c>
      <c r="F3079" s="1" t="str">
        <f aca="false">+'PLANTILLA PEDIDOS'!S3083</f>
        <v>EGU077</v>
      </c>
      <c r="G3079" s="1" t="str">
        <f aca="false">TEXT(+'PLANTILLA PEDIDOS'!T3083,0)</f>
        <v>814190484</v>
      </c>
      <c r="H3079" s="1" t="n">
        <f aca="false">+'PLANTILLA PEDIDOS'!U3083</f>
        <v>1</v>
      </c>
      <c r="I3079" s="1" t="str">
        <f aca="false">TEXT(+'PLANTILLA PEDIDOS'!V3083,0)</f>
        <v>2121</v>
      </c>
      <c r="J3079" s="1" t="n">
        <f aca="false">+'PLANTILLA PEDIDOS'!W3083</f>
        <v>3</v>
      </c>
    </row>
    <row r="3080" customFormat="false" ht="13.8" hidden="false" customHeight="false" outlineLevel="0" collapsed="false">
      <c r="A3080" s="22" t="n">
        <f aca="false">+'PLANTILLA PEDIDOS'!$S$1</f>
        <v>45630</v>
      </c>
      <c r="B3080" s="1" t="str">
        <f aca="false">MID(+'PLANTILLA PEDIDOS'!O3084,1,4)</f>
        <v>7711</v>
      </c>
      <c r="C3080" s="1" t="str">
        <f aca="false">+'PLANTILLA PEDIDOS'!P3084</f>
        <v>VILLA PICHIZACA NORMA ISABEL</v>
      </c>
      <c r="D3080" s="1" t="str">
        <f aca="false">TEXT(+'PLANTILLA PEDIDOS'!Q3084,0)</f>
        <v>1000038206</v>
      </c>
      <c r="E3080" s="1" t="str">
        <f aca="false">TEXT(+'PLANTILLA PEDIDOS'!R3084,0)</f>
        <v>50640325</v>
      </c>
      <c r="F3080" s="1" t="str">
        <f aca="false">+'PLANTILLA PEDIDOS'!S3084</f>
        <v>EGU077</v>
      </c>
      <c r="G3080" s="1" t="str">
        <f aca="false">TEXT(+'PLANTILLA PEDIDOS'!T3084,0)</f>
        <v>814190484</v>
      </c>
      <c r="H3080" s="1" t="n">
        <f aca="false">+'PLANTILLA PEDIDOS'!U3084</f>
        <v>1</v>
      </c>
      <c r="I3080" s="1" t="str">
        <f aca="false">TEXT(+'PLANTILLA PEDIDOS'!V3084,0)</f>
        <v>4160</v>
      </c>
      <c r="J3080" s="1" t="n">
        <f aca="false">+'PLANTILLA PEDIDOS'!W3084</f>
        <v>1</v>
      </c>
    </row>
    <row r="3081" customFormat="false" ht="13.8" hidden="false" customHeight="false" outlineLevel="0" collapsed="false">
      <c r="A3081" s="22" t="n">
        <f aca="false">+'PLANTILLA PEDIDOS'!$S$1</f>
        <v>45630</v>
      </c>
      <c r="B3081" s="1" t="str">
        <f aca="false">MID(+'PLANTILLA PEDIDOS'!O3085,1,4)</f>
        <v>7711</v>
      </c>
      <c r="C3081" s="1" t="str">
        <f aca="false">+'PLANTILLA PEDIDOS'!P3085</f>
        <v>VILLA PICHIZACA NORMA ISABEL</v>
      </c>
      <c r="D3081" s="1" t="str">
        <f aca="false">TEXT(+'PLANTILLA PEDIDOS'!Q3085,0)</f>
        <v>1000038206</v>
      </c>
      <c r="E3081" s="1" t="str">
        <f aca="false">TEXT(+'PLANTILLA PEDIDOS'!R3085,0)</f>
        <v>50640325</v>
      </c>
      <c r="F3081" s="1" t="str">
        <f aca="false">+'PLANTILLA PEDIDOS'!S3085</f>
        <v>EGU077</v>
      </c>
      <c r="G3081" s="1" t="str">
        <f aca="false">TEXT(+'PLANTILLA PEDIDOS'!T3085,0)</f>
        <v>814190484</v>
      </c>
      <c r="H3081" s="1" t="n">
        <f aca="false">+'PLANTILLA PEDIDOS'!U3085</f>
        <v>1</v>
      </c>
      <c r="I3081" s="1" t="str">
        <f aca="false">TEXT(+'PLANTILLA PEDIDOS'!V3085,0)</f>
        <v>4162</v>
      </c>
      <c r="J3081" s="1" t="n">
        <f aca="false">+'PLANTILLA PEDIDOS'!W3085</f>
        <v>1</v>
      </c>
    </row>
    <row r="3082" customFormat="false" ht="13.8" hidden="false" customHeight="false" outlineLevel="0" collapsed="false">
      <c r="A3082" s="22" t="n">
        <f aca="false">+'PLANTILLA PEDIDOS'!$S$1</f>
        <v>45630</v>
      </c>
      <c r="B3082" s="1" t="str">
        <f aca="false">MID(+'PLANTILLA PEDIDOS'!O3086,1,4)</f>
        <v>7711</v>
      </c>
      <c r="C3082" s="1" t="str">
        <f aca="false">+'PLANTILLA PEDIDOS'!P3086</f>
        <v>VILLA PICHIZACA NORMA ISABEL</v>
      </c>
      <c r="D3082" s="1" t="str">
        <f aca="false">TEXT(+'PLANTILLA PEDIDOS'!Q3086,0)</f>
        <v>1000038206</v>
      </c>
      <c r="E3082" s="1" t="str">
        <f aca="false">TEXT(+'PLANTILLA PEDIDOS'!R3086,0)</f>
        <v>50640325</v>
      </c>
      <c r="F3082" s="1" t="str">
        <f aca="false">+'PLANTILLA PEDIDOS'!S3086</f>
        <v>EGU077</v>
      </c>
      <c r="G3082" s="1" t="str">
        <f aca="false">TEXT(+'PLANTILLA PEDIDOS'!T3086,0)</f>
        <v>814190484</v>
      </c>
      <c r="H3082" s="1" t="n">
        <f aca="false">+'PLANTILLA PEDIDOS'!U3086</f>
        <v>1</v>
      </c>
      <c r="I3082" s="1" t="str">
        <f aca="false">TEXT(+'PLANTILLA PEDIDOS'!V3086,0)</f>
        <v>4010</v>
      </c>
      <c r="J3082" s="1" t="n">
        <f aca="false">+'PLANTILLA PEDIDOS'!W3086</f>
        <v>2</v>
      </c>
    </row>
    <row r="3083" customFormat="false" ht="13.8" hidden="false" customHeight="false" outlineLevel="0" collapsed="false">
      <c r="A3083" s="22" t="n">
        <f aca="false">+'PLANTILLA PEDIDOS'!$S$1</f>
        <v>45630</v>
      </c>
      <c r="B3083" s="1" t="str">
        <f aca="false">MID(+'PLANTILLA PEDIDOS'!O3087,1,4)</f>
        <v>7711</v>
      </c>
      <c r="C3083" s="1" t="str">
        <f aca="false">+'PLANTILLA PEDIDOS'!P3087</f>
        <v>VILLA PICHIZACA NORMA ISABEL</v>
      </c>
      <c r="D3083" s="1" t="str">
        <f aca="false">TEXT(+'PLANTILLA PEDIDOS'!Q3087,0)</f>
        <v>1000038206</v>
      </c>
      <c r="E3083" s="1" t="str">
        <f aca="false">TEXT(+'PLANTILLA PEDIDOS'!R3087,0)</f>
        <v>50640325</v>
      </c>
      <c r="F3083" s="1" t="str">
        <f aca="false">+'PLANTILLA PEDIDOS'!S3087</f>
        <v>EGU077</v>
      </c>
      <c r="G3083" s="1" t="str">
        <f aca="false">TEXT(+'PLANTILLA PEDIDOS'!T3087,0)</f>
        <v>814190484</v>
      </c>
      <c r="H3083" s="1" t="n">
        <f aca="false">+'PLANTILLA PEDIDOS'!U3087</f>
        <v>0</v>
      </c>
      <c r="I3083" s="1" t="str">
        <f aca="false">TEXT(+'PLANTILLA PEDIDOS'!V3087,0)</f>
        <v/>
      </c>
      <c r="J3083" s="1" t="str">
        <f aca="false">+'PLANTILLA PEDIDOS'!W3087</f>
        <v/>
      </c>
    </row>
    <row r="3084" customFormat="false" ht="13.8" hidden="false" customHeight="false" outlineLevel="0" collapsed="false">
      <c r="A3084" s="22" t="n">
        <f aca="false">+'PLANTILLA PEDIDOS'!$S$1</f>
        <v>45630</v>
      </c>
      <c r="B3084" s="1" t="str">
        <f aca="false">MID(+'PLANTILLA PEDIDOS'!O3088,1,4)</f>
        <v>7711</v>
      </c>
      <c r="C3084" s="1" t="str">
        <f aca="false">+'PLANTILLA PEDIDOS'!P3088</f>
        <v>VILLA PICHIZACA NORMA ISABEL</v>
      </c>
      <c r="D3084" s="1" t="str">
        <f aca="false">TEXT(+'PLANTILLA PEDIDOS'!Q3088,0)</f>
        <v>1000038206</v>
      </c>
      <c r="E3084" s="1" t="str">
        <f aca="false">TEXT(+'PLANTILLA PEDIDOS'!R3088,0)</f>
        <v>50640325</v>
      </c>
      <c r="F3084" s="1" t="str">
        <f aca="false">+'PLANTILLA PEDIDOS'!S3088</f>
        <v>EGU077</v>
      </c>
      <c r="G3084" s="1" t="str">
        <f aca="false">TEXT(+'PLANTILLA PEDIDOS'!T3088,0)</f>
        <v>814190484</v>
      </c>
      <c r="H3084" s="1" t="n">
        <f aca="false">+'PLANTILLA PEDIDOS'!U3088</f>
        <v>0</v>
      </c>
      <c r="I3084" s="1" t="str">
        <f aca="false">TEXT(+'PLANTILLA PEDIDOS'!V3088,0)</f>
        <v/>
      </c>
      <c r="J3084" s="1" t="str">
        <f aca="false">+'PLANTILLA PEDIDOS'!W3088</f>
        <v/>
      </c>
    </row>
    <row r="3085" customFormat="false" ht="13.8" hidden="false" customHeight="false" outlineLevel="0" collapsed="false">
      <c r="A3085" s="22" t="n">
        <f aca="false">+'PLANTILLA PEDIDOS'!$S$1</f>
        <v>45630</v>
      </c>
      <c r="B3085" s="1" t="str">
        <f aca="false">MID(+'PLANTILLA PEDIDOS'!O3089,1,4)</f>
        <v>7711</v>
      </c>
      <c r="C3085" s="1" t="str">
        <f aca="false">+'PLANTILLA PEDIDOS'!P3089</f>
        <v>VILLA PICHIZACA NORMA ISABEL</v>
      </c>
      <c r="D3085" s="1" t="str">
        <f aca="false">TEXT(+'PLANTILLA PEDIDOS'!Q3089,0)</f>
        <v>1000038206</v>
      </c>
      <c r="E3085" s="1" t="str">
        <f aca="false">TEXT(+'PLANTILLA PEDIDOS'!R3089,0)</f>
        <v>50640325</v>
      </c>
      <c r="F3085" s="1" t="str">
        <f aca="false">+'PLANTILLA PEDIDOS'!S3089</f>
        <v>EGU077</v>
      </c>
      <c r="G3085" s="1" t="str">
        <f aca="false">TEXT(+'PLANTILLA PEDIDOS'!T3089,0)</f>
        <v>814190484</v>
      </c>
      <c r="H3085" s="1" t="n">
        <f aca="false">+'PLANTILLA PEDIDOS'!U3089</f>
        <v>0</v>
      </c>
      <c r="I3085" s="1" t="str">
        <f aca="false">TEXT(+'PLANTILLA PEDIDOS'!V3089,0)</f>
        <v/>
      </c>
      <c r="J3085" s="1" t="str">
        <f aca="false">+'PLANTILLA PEDIDOS'!W3089</f>
        <v/>
      </c>
    </row>
    <row r="3086" customFormat="false" ht="13.8" hidden="false" customHeight="false" outlineLevel="0" collapsed="false">
      <c r="A3086" s="22" t="n">
        <f aca="false">+'PLANTILLA PEDIDOS'!$S$1</f>
        <v>45630</v>
      </c>
      <c r="B3086" s="1" t="str">
        <f aca="false">MID(+'PLANTILLA PEDIDOS'!O3090,1,4)</f>
        <v>7711</v>
      </c>
      <c r="C3086" s="1" t="str">
        <f aca="false">+'PLANTILLA PEDIDOS'!P3090</f>
        <v>VILLA PICHIZACA NORMA ISABEL</v>
      </c>
      <c r="D3086" s="1" t="str">
        <f aca="false">TEXT(+'PLANTILLA PEDIDOS'!Q3090,0)</f>
        <v>1000038206</v>
      </c>
      <c r="E3086" s="1" t="str">
        <f aca="false">TEXT(+'PLANTILLA PEDIDOS'!R3090,0)</f>
        <v>50640325</v>
      </c>
      <c r="F3086" s="1" t="str">
        <f aca="false">+'PLANTILLA PEDIDOS'!S3090</f>
        <v>EGU077</v>
      </c>
      <c r="G3086" s="1" t="str">
        <f aca="false">TEXT(+'PLANTILLA PEDIDOS'!T3090,0)</f>
        <v>814190484</v>
      </c>
      <c r="H3086" s="1" t="n">
        <f aca="false">+'PLANTILLA PEDIDOS'!U3090</f>
        <v>0</v>
      </c>
      <c r="I3086" s="1" t="str">
        <f aca="false">TEXT(+'PLANTILLA PEDIDOS'!V3090,0)</f>
        <v/>
      </c>
      <c r="J3086" s="1" t="str">
        <f aca="false">+'PLANTILLA PEDIDOS'!W3090</f>
        <v/>
      </c>
    </row>
    <row r="3087" customFormat="false" ht="13.8" hidden="false" customHeight="false" outlineLevel="0" collapsed="false">
      <c r="A3087" s="22" t="n">
        <f aca="false">+'PLANTILLA PEDIDOS'!$S$1</f>
        <v>45630</v>
      </c>
      <c r="B3087" s="1" t="str">
        <f aca="false">MID(+'PLANTILLA PEDIDOS'!O3091,1,4)</f>
        <v>7711</v>
      </c>
      <c r="C3087" s="1" t="str">
        <f aca="false">+'PLANTILLA PEDIDOS'!P3091</f>
        <v>VILLA PICHIZACA NORMA ISABEL</v>
      </c>
      <c r="D3087" s="1" t="str">
        <f aca="false">TEXT(+'PLANTILLA PEDIDOS'!Q3091,0)</f>
        <v>1000038206</v>
      </c>
      <c r="E3087" s="1" t="str">
        <f aca="false">TEXT(+'PLANTILLA PEDIDOS'!R3091,0)</f>
        <v>50640325</v>
      </c>
      <c r="F3087" s="1" t="str">
        <f aca="false">+'PLANTILLA PEDIDOS'!S3091</f>
        <v>EGU077</v>
      </c>
      <c r="G3087" s="1" t="str">
        <f aca="false">TEXT(+'PLANTILLA PEDIDOS'!T3091,0)</f>
        <v>814190484</v>
      </c>
      <c r="H3087" s="1" t="n">
        <f aca="false">+'PLANTILLA PEDIDOS'!U3091</f>
        <v>0</v>
      </c>
      <c r="I3087" s="1" t="str">
        <f aca="false">TEXT(+'PLANTILLA PEDIDOS'!V3091,0)</f>
        <v/>
      </c>
      <c r="J3087" s="1" t="str">
        <f aca="false">+'PLANTILLA PEDIDOS'!W3091</f>
        <v/>
      </c>
    </row>
    <row r="3088" customFormat="false" ht="13.8" hidden="false" customHeight="false" outlineLevel="0" collapsed="false">
      <c r="A3088" s="22" t="n">
        <f aca="false">+'PLANTILLA PEDIDOS'!$S$1</f>
        <v>45630</v>
      </c>
      <c r="B3088" s="1" t="str">
        <f aca="false">MID(+'PLANTILLA PEDIDOS'!O3092,1,4)</f>
        <v>7711</v>
      </c>
      <c r="C3088" s="1" t="str">
        <f aca="false">+'PLANTILLA PEDIDOS'!P3092</f>
        <v>VILLA PICHIZACA NORMA ISABEL</v>
      </c>
      <c r="D3088" s="1" t="str">
        <f aca="false">TEXT(+'PLANTILLA PEDIDOS'!Q3092,0)</f>
        <v>1000038206</v>
      </c>
      <c r="E3088" s="1" t="str">
        <f aca="false">TEXT(+'PLANTILLA PEDIDOS'!R3092,0)</f>
        <v>50640325</v>
      </c>
      <c r="F3088" s="1" t="str">
        <f aca="false">+'PLANTILLA PEDIDOS'!S3092</f>
        <v>EGU077</v>
      </c>
      <c r="G3088" s="1" t="str">
        <f aca="false">TEXT(+'PLANTILLA PEDIDOS'!T3092,0)</f>
        <v>814190484</v>
      </c>
      <c r="H3088" s="1" t="n">
        <f aca="false">+'PLANTILLA PEDIDOS'!U3092</f>
        <v>0</v>
      </c>
      <c r="I3088" s="1" t="str">
        <f aca="false">TEXT(+'PLANTILLA PEDIDOS'!V3092,0)</f>
        <v/>
      </c>
      <c r="J3088" s="1" t="str">
        <f aca="false">+'PLANTILLA PEDIDOS'!W3092</f>
        <v/>
      </c>
    </row>
    <row r="3089" customFormat="false" ht="13.8" hidden="false" customHeight="false" outlineLevel="0" collapsed="false">
      <c r="A3089" s="22" t="n">
        <f aca="false">+'PLANTILLA PEDIDOS'!$S$1</f>
        <v>45630</v>
      </c>
      <c r="B3089" s="1" t="str">
        <f aca="false">MID(+'PLANTILLA PEDIDOS'!O3093,1,4)</f>
        <v>7711</v>
      </c>
      <c r="C3089" s="1" t="str">
        <f aca="false">+'PLANTILLA PEDIDOS'!P3093</f>
        <v>VILLA PICHIZACA NORMA ISABEL</v>
      </c>
      <c r="D3089" s="1" t="str">
        <f aca="false">TEXT(+'PLANTILLA PEDIDOS'!Q3093,0)</f>
        <v>1000038206</v>
      </c>
      <c r="E3089" s="1" t="str">
        <f aca="false">TEXT(+'PLANTILLA PEDIDOS'!R3093,0)</f>
        <v>50640325</v>
      </c>
      <c r="F3089" s="1" t="str">
        <f aca="false">+'PLANTILLA PEDIDOS'!S3093</f>
        <v>EGU077</v>
      </c>
      <c r="G3089" s="1" t="str">
        <f aca="false">TEXT(+'PLANTILLA PEDIDOS'!T3093,0)</f>
        <v>814190484</v>
      </c>
      <c r="H3089" s="1" t="n">
        <f aca="false">+'PLANTILLA PEDIDOS'!U3093</f>
        <v>0</v>
      </c>
      <c r="I3089" s="1" t="str">
        <f aca="false">TEXT(+'PLANTILLA PEDIDOS'!V3093,0)</f>
        <v/>
      </c>
      <c r="J3089" s="1" t="str">
        <f aca="false">+'PLANTILLA PEDIDOS'!W3093</f>
        <v/>
      </c>
    </row>
    <row r="3090" customFormat="false" ht="13.8" hidden="false" customHeight="false" outlineLevel="0" collapsed="false">
      <c r="A3090" s="22" t="n">
        <f aca="false">+'PLANTILLA PEDIDOS'!$S$1</f>
        <v>45630</v>
      </c>
      <c r="B3090" s="1" t="str">
        <f aca="false">MID(+'PLANTILLA PEDIDOS'!O3094,1,4)</f>
        <v>7711</v>
      </c>
      <c r="C3090" s="1" t="str">
        <f aca="false">+'PLANTILLA PEDIDOS'!P3094</f>
        <v>VILLA PICHIZACA NORMA ISABEL</v>
      </c>
      <c r="D3090" s="1" t="str">
        <f aca="false">TEXT(+'PLANTILLA PEDIDOS'!Q3094,0)</f>
        <v>1000038206</v>
      </c>
      <c r="E3090" s="1" t="str">
        <f aca="false">TEXT(+'PLANTILLA PEDIDOS'!R3094,0)</f>
        <v>50640325</v>
      </c>
      <c r="F3090" s="1" t="str">
        <f aca="false">+'PLANTILLA PEDIDOS'!S3094</f>
        <v>EGU077</v>
      </c>
      <c r="G3090" s="1" t="str">
        <f aca="false">TEXT(+'PLANTILLA PEDIDOS'!T3094,0)</f>
        <v>814190484</v>
      </c>
      <c r="H3090" s="1" t="n">
        <f aca="false">+'PLANTILLA PEDIDOS'!U3094</f>
        <v>0</v>
      </c>
      <c r="I3090" s="1" t="str">
        <f aca="false">TEXT(+'PLANTILLA PEDIDOS'!V3094,0)</f>
        <v/>
      </c>
      <c r="J3090" s="1" t="str">
        <f aca="false">+'PLANTILLA PEDIDOS'!W3094</f>
        <v/>
      </c>
    </row>
    <row r="3091" customFormat="false" ht="13.8" hidden="false" customHeight="false" outlineLevel="0" collapsed="false">
      <c r="A3091" s="22" t="n">
        <f aca="false">+'PLANTILLA PEDIDOS'!$S$1</f>
        <v>45630</v>
      </c>
      <c r="B3091" s="1" t="str">
        <f aca="false">MID(+'PLANTILLA PEDIDOS'!O3095,1,4)</f>
        <v>7711</v>
      </c>
      <c r="C3091" s="1" t="str">
        <f aca="false">+'PLANTILLA PEDIDOS'!P3095</f>
        <v>VILLA PICHIZACA NORMA ISABEL</v>
      </c>
      <c r="D3091" s="1" t="str">
        <f aca="false">TEXT(+'PLANTILLA PEDIDOS'!Q3095,0)</f>
        <v>1000038206</v>
      </c>
      <c r="E3091" s="1" t="str">
        <f aca="false">TEXT(+'PLANTILLA PEDIDOS'!R3095,0)</f>
        <v>50640325</v>
      </c>
      <c r="F3091" s="1" t="str">
        <f aca="false">+'PLANTILLA PEDIDOS'!S3095</f>
        <v>EGU077</v>
      </c>
      <c r="G3091" s="1" t="str">
        <f aca="false">TEXT(+'PLANTILLA PEDIDOS'!T3095,0)</f>
        <v>814190484</v>
      </c>
      <c r="H3091" s="1" t="n">
        <f aca="false">+'PLANTILLA PEDIDOS'!U3095</f>
        <v>0</v>
      </c>
      <c r="I3091" s="1" t="str">
        <f aca="false">TEXT(+'PLANTILLA PEDIDOS'!V3095,0)</f>
        <v/>
      </c>
      <c r="J3091" s="1" t="str">
        <f aca="false">+'PLANTILLA PEDIDOS'!W3095</f>
        <v/>
      </c>
    </row>
    <row r="3092" customFormat="false" ht="13.8" hidden="false" customHeight="false" outlineLevel="0" collapsed="false">
      <c r="A3092" s="22" t="n">
        <f aca="false">+'PLANTILLA PEDIDOS'!$S$1</f>
        <v>45630</v>
      </c>
      <c r="B3092" s="1" t="str">
        <f aca="false">MID(+'PLANTILLA PEDIDOS'!O3096,1,4)</f>
        <v>7711</v>
      </c>
      <c r="C3092" s="1" t="str">
        <f aca="false">+'PLANTILLA PEDIDOS'!P3096</f>
        <v>VILLA PICHIZACA NORMA ISABEL</v>
      </c>
      <c r="D3092" s="1" t="str">
        <f aca="false">TEXT(+'PLANTILLA PEDIDOS'!Q3096,0)</f>
        <v>1000038206</v>
      </c>
      <c r="E3092" s="1" t="str">
        <f aca="false">TEXT(+'PLANTILLA PEDIDOS'!R3096,0)</f>
        <v>50640325</v>
      </c>
      <c r="F3092" s="1" t="str">
        <f aca="false">+'PLANTILLA PEDIDOS'!S3096</f>
        <v>EGU077</v>
      </c>
      <c r="G3092" s="1" t="str">
        <f aca="false">TEXT(+'PLANTILLA PEDIDOS'!T3096,0)</f>
        <v>814190484</v>
      </c>
      <c r="H3092" s="1" t="n">
        <f aca="false">+'PLANTILLA PEDIDOS'!U3096</f>
        <v>0</v>
      </c>
      <c r="I3092" s="1" t="str">
        <f aca="false">TEXT(+'PLANTILLA PEDIDOS'!V3096,0)</f>
        <v/>
      </c>
      <c r="J3092" s="1" t="str">
        <f aca="false">+'PLANTILLA PEDIDOS'!W3096</f>
        <v/>
      </c>
    </row>
    <row r="3093" customFormat="false" ht="13.8" hidden="false" customHeight="false" outlineLevel="0" collapsed="false">
      <c r="A3093" s="22" t="n">
        <f aca="false">+'PLANTILLA PEDIDOS'!$S$1</f>
        <v>45630</v>
      </c>
      <c r="B3093" s="1" t="str">
        <f aca="false">MID(+'PLANTILLA PEDIDOS'!O3097,1,4)</f>
        <v>7711</v>
      </c>
      <c r="C3093" s="1" t="str">
        <f aca="false">+'PLANTILLA PEDIDOS'!P3097</f>
        <v>VILLA PICHIZACA NORMA ISABEL</v>
      </c>
      <c r="D3093" s="1" t="str">
        <f aca="false">TEXT(+'PLANTILLA PEDIDOS'!Q3097,0)</f>
        <v>1000038206</v>
      </c>
      <c r="E3093" s="1" t="str">
        <f aca="false">TEXT(+'PLANTILLA PEDIDOS'!R3097,0)</f>
        <v>50640325</v>
      </c>
      <c r="F3093" s="1" t="str">
        <f aca="false">+'PLANTILLA PEDIDOS'!S3097</f>
        <v>EGU077</v>
      </c>
      <c r="G3093" s="1" t="str">
        <f aca="false">TEXT(+'PLANTILLA PEDIDOS'!T3097,0)</f>
        <v>814190484</v>
      </c>
      <c r="H3093" s="1" t="n">
        <f aca="false">+'PLANTILLA PEDIDOS'!U3097</f>
        <v>0</v>
      </c>
      <c r="I3093" s="1" t="str">
        <f aca="false">TEXT(+'PLANTILLA PEDIDOS'!V3097,0)</f>
        <v/>
      </c>
      <c r="J3093" s="1" t="str">
        <f aca="false">+'PLANTILLA PEDIDOS'!W3097</f>
        <v/>
      </c>
    </row>
    <row r="3094" customFormat="false" ht="13.8" hidden="false" customHeight="false" outlineLevel="0" collapsed="false">
      <c r="A3094" s="22" t="n">
        <f aca="false">+'PLANTILLA PEDIDOS'!$S$1</f>
        <v>45630</v>
      </c>
      <c r="B3094" s="1" t="str">
        <f aca="false">MID(+'PLANTILLA PEDIDOS'!O3098,1,4)</f>
        <v>7711</v>
      </c>
      <c r="C3094" s="1" t="str">
        <f aca="false">+'PLANTILLA PEDIDOS'!P3098</f>
        <v>VILLA PICHIZACA NORMA ISABEL</v>
      </c>
      <c r="D3094" s="1" t="str">
        <f aca="false">TEXT(+'PLANTILLA PEDIDOS'!Q3098,0)</f>
        <v>1000038206</v>
      </c>
      <c r="E3094" s="1" t="str">
        <f aca="false">TEXT(+'PLANTILLA PEDIDOS'!R3098,0)</f>
        <v>50640325</v>
      </c>
      <c r="F3094" s="1" t="str">
        <f aca="false">+'PLANTILLA PEDIDOS'!S3098</f>
        <v>EGU077</v>
      </c>
      <c r="G3094" s="1" t="str">
        <f aca="false">TEXT(+'PLANTILLA PEDIDOS'!T3098,0)</f>
        <v>814190484</v>
      </c>
      <c r="H3094" s="1" t="n">
        <f aca="false">+'PLANTILLA PEDIDOS'!U3098</f>
        <v>0</v>
      </c>
      <c r="I3094" s="1" t="str">
        <f aca="false">TEXT(+'PLANTILLA PEDIDOS'!V3098,0)</f>
        <v/>
      </c>
      <c r="J3094" s="1" t="str">
        <f aca="false">+'PLANTILLA PEDIDOS'!W3098</f>
        <v/>
      </c>
    </row>
    <row r="3095" customFormat="false" ht="13.8" hidden="false" customHeight="false" outlineLevel="0" collapsed="false">
      <c r="A3095" s="22" t="n">
        <f aca="false">+'PLANTILLA PEDIDOS'!$S$1</f>
        <v>45630</v>
      </c>
      <c r="B3095" s="1" t="str">
        <f aca="false">MID(+'PLANTILLA PEDIDOS'!O3099,1,4)</f>
        <v>7711</v>
      </c>
      <c r="C3095" s="1" t="str">
        <f aca="false">+'PLANTILLA PEDIDOS'!P3099</f>
        <v>VILLA PICHIZACA NORMA ISABEL</v>
      </c>
      <c r="D3095" s="1" t="str">
        <f aca="false">TEXT(+'PLANTILLA PEDIDOS'!Q3099,0)</f>
        <v>1000038206</v>
      </c>
      <c r="E3095" s="1" t="str">
        <f aca="false">TEXT(+'PLANTILLA PEDIDOS'!R3099,0)</f>
        <v>50640325</v>
      </c>
      <c r="F3095" s="1" t="str">
        <f aca="false">+'PLANTILLA PEDIDOS'!S3099</f>
        <v>EGU077</v>
      </c>
      <c r="G3095" s="1" t="str">
        <f aca="false">TEXT(+'PLANTILLA PEDIDOS'!T3099,0)</f>
        <v>814190484</v>
      </c>
      <c r="H3095" s="1" t="n">
        <f aca="false">+'PLANTILLA PEDIDOS'!U3099</f>
        <v>0</v>
      </c>
      <c r="I3095" s="1" t="str">
        <f aca="false">TEXT(+'PLANTILLA PEDIDOS'!V3099,0)</f>
        <v/>
      </c>
      <c r="J3095" s="1" t="str">
        <f aca="false">+'PLANTILLA PEDIDOS'!W3099</f>
        <v/>
      </c>
    </row>
    <row r="3096" customFormat="false" ht="13.8" hidden="false" customHeight="false" outlineLevel="0" collapsed="false">
      <c r="A3096" s="22" t="n">
        <f aca="false">+'PLANTILLA PEDIDOS'!$S$1</f>
        <v>45630</v>
      </c>
      <c r="B3096" s="1" t="str">
        <f aca="false">MID(+'PLANTILLA PEDIDOS'!O3100,1,4)</f>
        <v>7711</v>
      </c>
      <c r="C3096" s="1" t="str">
        <f aca="false">+'PLANTILLA PEDIDOS'!P3100</f>
        <v>VILLA PICHIZACA NORMA ISABEL</v>
      </c>
      <c r="D3096" s="1" t="str">
        <f aca="false">TEXT(+'PLANTILLA PEDIDOS'!Q3100,0)</f>
        <v>1000038206</v>
      </c>
      <c r="E3096" s="1" t="str">
        <f aca="false">TEXT(+'PLANTILLA PEDIDOS'!R3100,0)</f>
        <v>50640325</v>
      </c>
      <c r="F3096" s="1" t="str">
        <f aca="false">+'PLANTILLA PEDIDOS'!S3100</f>
        <v>EGU077</v>
      </c>
      <c r="G3096" s="1" t="str">
        <f aca="false">TEXT(+'PLANTILLA PEDIDOS'!T3100,0)</f>
        <v>814190484</v>
      </c>
      <c r="H3096" s="1" t="n">
        <f aca="false">+'PLANTILLA PEDIDOS'!U3100</f>
        <v>0</v>
      </c>
      <c r="I3096" s="1" t="str">
        <f aca="false">TEXT(+'PLANTILLA PEDIDOS'!V3100,0)</f>
        <v/>
      </c>
      <c r="J3096" s="1" t="str">
        <f aca="false">+'PLANTILLA PEDIDOS'!W3100</f>
        <v/>
      </c>
    </row>
    <row r="3097" customFormat="false" ht="13.8" hidden="false" customHeight="false" outlineLevel="0" collapsed="false">
      <c r="A3097" s="22" t="n">
        <f aca="false">+'PLANTILLA PEDIDOS'!$S$1</f>
        <v>45630</v>
      </c>
      <c r="B3097" s="1" t="str">
        <f aca="false">MID(+'PLANTILLA PEDIDOS'!O3101,1,4)</f>
        <v>7711</v>
      </c>
      <c r="C3097" s="1" t="str">
        <f aca="false">+'PLANTILLA PEDIDOS'!P3101</f>
        <v>VILLA PICHIZACA NORMA ISABEL</v>
      </c>
      <c r="D3097" s="1" t="str">
        <f aca="false">TEXT(+'PLANTILLA PEDIDOS'!Q3101,0)</f>
        <v>1000038206</v>
      </c>
      <c r="E3097" s="1" t="str">
        <f aca="false">TEXT(+'PLANTILLA PEDIDOS'!R3101,0)</f>
        <v>50640325</v>
      </c>
      <c r="F3097" s="1" t="str">
        <f aca="false">+'PLANTILLA PEDIDOS'!S3101</f>
        <v>EGU077</v>
      </c>
      <c r="G3097" s="1" t="str">
        <f aca="false">TEXT(+'PLANTILLA PEDIDOS'!T3101,0)</f>
        <v>814190484</v>
      </c>
      <c r="H3097" s="1" t="n">
        <f aca="false">+'PLANTILLA PEDIDOS'!U3101</f>
        <v>0</v>
      </c>
      <c r="I3097" s="1" t="str">
        <f aca="false">TEXT(+'PLANTILLA PEDIDOS'!V3101,0)</f>
        <v/>
      </c>
      <c r="J3097" s="1" t="str">
        <f aca="false">+'PLANTILLA PEDIDOS'!W3101</f>
        <v/>
      </c>
    </row>
    <row r="3098" customFormat="false" ht="13.8" hidden="false" customHeight="false" outlineLevel="0" collapsed="false">
      <c r="A3098" s="22" t="n">
        <f aca="false">+'PLANTILLA PEDIDOS'!$S$1</f>
        <v>45630</v>
      </c>
      <c r="B3098" s="1" t="str">
        <f aca="false">MID(+'PLANTILLA PEDIDOS'!O3102,1,4)</f>
        <v>7711</v>
      </c>
      <c r="C3098" s="1" t="str">
        <f aca="false">+'PLANTILLA PEDIDOS'!P3102</f>
        <v>VILLA PICHIZACA NORMA ISABEL</v>
      </c>
      <c r="D3098" s="1" t="str">
        <f aca="false">TEXT(+'PLANTILLA PEDIDOS'!Q3102,0)</f>
        <v>1000038206</v>
      </c>
      <c r="E3098" s="1" t="str">
        <f aca="false">TEXT(+'PLANTILLA PEDIDOS'!R3102,0)</f>
        <v>50640325</v>
      </c>
      <c r="F3098" s="1" t="str">
        <f aca="false">+'PLANTILLA PEDIDOS'!S3102</f>
        <v>EGU077</v>
      </c>
      <c r="G3098" s="1" t="str">
        <f aca="false">TEXT(+'PLANTILLA PEDIDOS'!T3102,0)</f>
        <v>814190484</v>
      </c>
      <c r="H3098" s="1" t="n">
        <f aca="false">+'PLANTILLA PEDIDOS'!U3102</f>
        <v>0</v>
      </c>
      <c r="I3098" s="1" t="str">
        <f aca="false">TEXT(+'PLANTILLA PEDIDOS'!V3102,0)</f>
        <v/>
      </c>
      <c r="J3098" s="1" t="str">
        <f aca="false">+'PLANTILLA PEDIDOS'!W3102</f>
        <v/>
      </c>
    </row>
    <row r="3099" customFormat="false" ht="13.8" hidden="false" customHeight="false" outlineLevel="0" collapsed="false">
      <c r="A3099" s="22" t="n">
        <f aca="false">+'PLANTILLA PEDIDOS'!$S$1</f>
        <v>45630</v>
      </c>
      <c r="B3099" s="1" t="str">
        <f aca="false">MID(+'PLANTILLA PEDIDOS'!O3103,1,4)</f>
        <v>7711</v>
      </c>
      <c r="C3099" s="1" t="str">
        <f aca="false">+'PLANTILLA PEDIDOS'!P3103</f>
        <v>VILLA PICHIZACA NORMA ISABEL</v>
      </c>
      <c r="D3099" s="1" t="str">
        <f aca="false">TEXT(+'PLANTILLA PEDIDOS'!Q3103,0)</f>
        <v>1000038206</v>
      </c>
      <c r="E3099" s="1" t="str">
        <f aca="false">TEXT(+'PLANTILLA PEDIDOS'!R3103,0)</f>
        <v>50640325</v>
      </c>
      <c r="F3099" s="1" t="str">
        <f aca="false">+'PLANTILLA PEDIDOS'!S3103</f>
        <v>EGU077</v>
      </c>
      <c r="G3099" s="1" t="str">
        <f aca="false">TEXT(+'PLANTILLA PEDIDOS'!T3103,0)</f>
        <v>814190484</v>
      </c>
      <c r="H3099" s="1" t="n">
        <f aca="false">+'PLANTILLA PEDIDOS'!U3103</f>
        <v>0</v>
      </c>
      <c r="I3099" s="1" t="str">
        <f aca="false">TEXT(+'PLANTILLA PEDIDOS'!V3103,0)</f>
        <v/>
      </c>
      <c r="J3099" s="1" t="str">
        <f aca="false">+'PLANTILLA PEDIDOS'!W3103</f>
        <v/>
      </c>
    </row>
    <row r="3100" customFormat="false" ht="13.8" hidden="false" customHeight="false" outlineLevel="0" collapsed="false">
      <c r="A3100" s="22" t="n">
        <f aca="false">+'PLANTILLA PEDIDOS'!$S$1</f>
        <v>45630</v>
      </c>
      <c r="B3100" s="1" t="str">
        <f aca="false">MID(+'PLANTILLA PEDIDOS'!O3104,1,4)</f>
        <v>7711</v>
      </c>
      <c r="C3100" s="1" t="str">
        <f aca="false">+'PLANTILLA PEDIDOS'!P3104</f>
        <v>VILLA PICHIZACA NORMA ISABEL</v>
      </c>
      <c r="D3100" s="1" t="str">
        <f aca="false">TEXT(+'PLANTILLA PEDIDOS'!Q3104,0)</f>
        <v>1000038206</v>
      </c>
      <c r="E3100" s="1" t="str">
        <f aca="false">TEXT(+'PLANTILLA PEDIDOS'!R3104,0)</f>
        <v>50640325</v>
      </c>
      <c r="F3100" s="1" t="str">
        <f aca="false">+'PLANTILLA PEDIDOS'!S3104</f>
        <v>EGU077</v>
      </c>
      <c r="G3100" s="1" t="str">
        <f aca="false">TEXT(+'PLANTILLA PEDIDOS'!T3104,0)</f>
        <v>814190484</v>
      </c>
      <c r="H3100" s="1" t="n">
        <f aca="false">+'PLANTILLA PEDIDOS'!U3104</f>
        <v>0</v>
      </c>
      <c r="I3100" s="1" t="str">
        <f aca="false">TEXT(+'PLANTILLA PEDIDOS'!V3104,0)</f>
        <v/>
      </c>
      <c r="J3100" s="1" t="str">
        <f aca="false">+'PLANTILLA PEDIDOS'!W3104</f>
        <v/>
      </c>
    </row>
    <row r="3101" customFormat="false" ht="13.8" hidden="false" customHeight="false" outlineLevel="0" collapsed="false">
      <c r="A3101" s="22" t="n">
        <f aca="false">+'PLANTILLA PEDIDOS'!$S$1</f>
        <v>45630</v>
      </c>
      <c r="B3101" s="1" t="str">
        <f aca="false">MID(+'PLANTILLA PEDIDOS'!O3105,1,4)</f>
        <v>7711</v>
      </c>
      <c r="C3101" s="1" t="str">
        <f aca="false">+'PLANTILLA PEDIDOS'!P3105</f>
        <v>VILLA PICHIZACA NORMA ISABEL</v>
      </c>
      <c r="D3101" s="1" t="str">
        <f aca="false">TEXT(+'PLANTILLA PEDIDOS'!Q3105,0)</f>
        <v>1000038206</v>
      </c>
      <c r="E3101" s="1" t="str">
        <f aca="false">TEXT(+'PLANTILLA PEDIDOS'!R3105,0)</f>
        <v>50640325</v>
      </c>
      <c r="F3101" s="1" t="str">
        <f aca="false">+'PLANTILLA PEDIDOS'!S3105</f>
        <v>EGU077</v>
      </c>
      <c r="G3101" s="1" t="str">
        <f aca="false">TEXT(+'PLANTILLA PEDIDOS'!T3105,0)</f>
        <v>814190484</v>
      </c>
      <c r="H3101" s="1" t="n">
        <f aca="false">+'PLANTILLA PEDIDOS'!U3105</f>
        <v>0</v>
      </c>
      <c r="I3101" s="1" t="str">
        <f aca="false">TEXT(+'PLANTILLA PEDIDOS'!V3105,0)</f>
        <v/>
      </c>
      <c r="J3101" s="1" t="str">
        <f aca="false">+'PLANTILLA PEDIDOS'!W3105</f>
        <v/>
      </c>
    </row>
    <row r="3102" customFormat="false" ht="13.8" hidden="false" customHeight="false" outlineLevel="0" collapsed="false">
      <c r="A3102" s="22" t="n">
        <f aca="false">+'PLANTILLA PEDIDOS'!$S$1</f>
        <v>45630</v>
      </c>
      <c r="B3102" s="1" t="str">
        <f aca="false">MID(+'PLANTILLA PEDIDOS'!O3106,1,4)</f>
        <v>7711</v>
      </c>
      <c r="C3102" s="1" t="str">
        <f aca="false">+'PLANTILLA PEDIDOS'!P3106</f>
        <v>VILLA PICHIZACA NORMA ISABEL</v>
      </c>
      <c r="D3102" s="1" t="str">
        <f aca="false">TEXT(+'PLANTILLA PEDIDOS'!Q3106,0)</f>
        <v>1000038206</v>
      </c>
      <c r="E3102" s="1" t="str">
        <f aca="false">TEXT(+'PLANTILLA PEDIDOS'!R3106,0)</f>
        <v>50640325</v>
      </c>
      <c r="F3102" s="1" t="str">
        <f aca="false">+'PLANTILLA PEDIDOS'!S3106</f>
        <v>EGU077</v>
      </c>
      <c r="G3102" s="1" t="str">
        <f aca="false">TEXT(+'PLANTILLA PEDIDOS'!T3106,0)</f>
        <v>814190484</v>
      </c>
      <c r="H3102" s="1" t="n">
        <f aca="false">+'PLANTILLA PEDIDOS'!U3106</f>
        <v>0</v>
      </c>
      <c r="I3102" s="1" t="str">
        <f aca="false">TEXT(+'PLANTILLA PEDIDOS'!V3106,0)</f>
        <v/>
      </c>
      <c r="J3102" s="1" t="str">
        <f aca="false">+'PLANTILLA PEDIDOS'!W3106</f>
        <v/>
      </c>
    </row>
    <row r="3103" customFormat="false" ht="13.8" hidden="false" customHeight="false" outlineLevel="0" collapsed="false">
      <c r="A3103" s="22" t="n">
        <f aca="false">+'PLANTILLA PEDIDOS'!$S$1</f>
        <v>45630</v>
      </c>
      <c r="B3103" s="1" t="str">
        <f aca="false">MID(+'PLANTILLA PEDIDOS'!O3107,1,4)</f>
        <v>7711</v>
      </c>
      <c r="C3103" s="1" t="str">
        <f aca="false">+'PLANTILLA PEDIDOS'!P3107</f>
        <v>VILLA PICHIZACA NORMA ISABEL</v>
      </c>
      <c r="D3103" s="1" t="str">
        <f aca="false">TEXT(+'PLANTILLA PEDIDOS'!Q3107,0)</f>
        <v>1000038206</v>
      </c>
      <c r="E3103" s="1" t="str">
        <f aca="false">TEXT(+'PLANTILLA PEDIDOS'!R3107,0)</f>
        <v>50640325</v>
      </c>
      <c r="F3103" s="1" t="str">
        <f aca="false">+'PLANTILLA PEDIDOS'!S3107</f>
        <v>EGU077</v>
      </c>
      <c r="G3103" s="1" t="str">
        <f aca="false">TEXT(+'PLANTILLA PEDIDOS'!T3107,0)</f>
        <v>814190484</v>
      </c>
      <c r="H3103" s="1" t="n">
        <f aca="false">+'PLANTILLA PEDIDOS'!U3107</f>
        <v>0</v>
      </c>
      <c r="I3103" s="1" t="str">
        <f aca="false">TEXT(+'PLANTILLA PEDIDOS'!V3107,0)</f>
        <v/>
      </c>
      <c r="J3103" s="1" t="str">
        <f aca="false">+'PLANTILLA PEDIDOS'!W3107</f>
        <v/>
      </c>
    </row>
    <row r="3104" customFormat="false" ht="13.8" hidden="false" customHeight="false" outlineLevel="0" collapsed="false">
      <c r="A3104" s="22" t="n">
        <f aca="false">+'PLANTILLA PEDIDOS'!$S$1</f>
        <v>45630</v>
      </c>
      <c r="B3104" s="1" t="str">
        <f aca="false">MID(+'PLANTILLA PEDIDOS'!O3108,1,4)</f>
        <v>7711</v>
      </c>
      <c r="C3104" s="1" t="str">
        <f aca="false">+'PLANTILLA PEDIDOS'!P3108</f>
        <v>VILLA PICHIZACA NORMA ISABEL</v>
      </c>
      <c r="D3104" s="1" t="str">
        <f aca="false">TEXT(+'PLANTILLA PEDIDOS'!Q3108,0)</f>
        <v>1000038206</v>
      </c>
      <c r="E3104" s="1" t="str">
        <f aca="false">TEXT(+'PLANTILLA PEDIDOS'!R3108,0)</f>
        <v>50640325</v>
      </c>
      <c r="F3104" s="1" t="str">
        <f aca="false">+'PLANTILLA PEDIDOS'!S3108</f>
        <v>EGU077</v>
      </c>
      <c r="G3104" s="1" t="str">
        <f aca="false">TEXT(+'PLANTILLA PEDIDOS'!T3108,0)</f>
        <v>814190484</v>
      </c>
      <c r="H3104" s="1" t="n">
        <f aca="false">+'PLANTILLA PEDIDOS'!U3108</f>
        <v>0</v>
      </c>
      <c r="I3104" s="1" t="str">
        <f aca="false">TEXT(+'PLANTILLA PEDIDOS'!V3108,0)</f>
        <v/>
      </c>
      <c r="J3104" s="1" t="str">
        <f aca="false">+'PLANTILLA PEDIDOS'!W3108</f>
        <v/>
      </c>
    </row>
    <row r="3105" customFormat="false" ht="13.8" hidden="false" customHeight="false" outlineLevel="0" collapsed="false">
      <c r="A3105" s="22" t="n">
        <f aca="false">+'PLANTILLA PEDIDOS'!$S$1</f>
        <v>45630</v>
      </c>
      <c r="B3105" s="1" t="str">
        <f aca="false">MID(+'PLANTILLA PEDIDOS'!O3109,1,4)</f>
        <v>7711</v>
      </c>
      <c r="C3105" s="1" t="str">
        <f aca="false">+'PLANTILLA PEDIDOS'!P3109</f>
        <v>VILLA PICHIZACA NORMA ISABEL</v>
      </c>
      <c r="D3105" s="1" t="str">
        <f aca="false">TEXT(+'PLANTILLA PEDIDOS'!Q3109,0)</f>
        <v>1000038206</v>
      </c>
      <c r="E3105" s="1" t="str">
        <f aca="false">TEXT(+'PLANTILLA PEDIDOS'!R3109,0)</f>
        <v>50640325</v>
      </c>
      <c r="F3105" s="1" t="str">
        <f aca="false">+'PLANTILLA PEDIDOS'!S3109</f>
        <v>EGU077</v>
      </c>
      <c r="G3105" s="1" t="str">
        <f aca="false">TEXT(+'PLANTILLA PEDIDOS'!T3109,0)</f>
        <v>814190484</v>
      </c>
      <c r="H3105" s="1" t="n">
        <f aca="false">+'PLANTILLA PEDIDOS'!U3109</f>
        <v>0</v>
      </c>
      <c r="I3105" s="1" t="str">
        <f aca="false">TEXT(+'PLANTILLA PEDIDOS'!V3109,0)</f>
        <v/>
      </c>
      <c r="J3105" s="1" t="str">
        <f aca="false">+'PLANTILLA PEDIDOS'!W3109</f>
        <v/>
      </c>
    </row>
    <row r="3106" customFormat="false" ht="13.8" hidden="false" customHeight="false" outlineLevel="0" collapsed="false">
      <c r="A3106" s="22" t="n">
        <f aca="false">+'PLANTILLA PEDIDOS'!$S$1</f>
        <v>45630</v>
      </c>
      <c r="B3106" s="1" t="str">
        <f aca="false">MID(+'PLANTILLA PEDIDOS'!O3110,1,4)</f>
        <v>7711</v>
      </c>
      <c r="C3106" s="1" t="str">
        <f aca="false">+'PLANTILLA PEDIDOS'!P3110</f>
        <v>VILLA PICHIZACA NORMA ISABEL</v>
      </c>
      <c r="D3106" s="1" t="str">
        <f aca="false">TEXT(+'PLANTILLA PEDIDOS'!Q3110,0)</f>
        <v>1000038206</v>
      </c>
      <c r="E3106" s="1" t="str">
        <f aca="false">TEXT(+'PLANTILLA PEDIDOS'!R3110,0)</f>
        <v>50640325</v>
      </c>
      <c r="F3106" s="1" t="str">
        <f aca="false">+'PLANTILLA PEDIDOS'!S3110</f>
        <v>EGU077</v>
      </c>
      <c r="G3106" s="1" t="str">
        <f aca="false">TEXT(+'PLANTILLA PEDIDOS'!T3110,0)</f>
        <v>814190484</v>
      </c>
      <c r="H3106" s="1" t="n">
        <f aca="false">+'PLANTILLA PEDIDOS'!U3110</f>
        <v>0</v>
      </c>
      <c r="I3106" s="1" t="str">
        <f aca="false">TEXT(+'PLANTILLA PEDIDOS'!V3110,0)</f>
        <v/>
      </c>
      <c r="J3106" s="1" t="str">
        <f aca="false">+'PLANTILLA PEDIDOS'!W3110</f>
        <v/>
      </c>
    </row>
    <row r="3107" customFormat="false" ht="13.8" hidden="false" customHeight="false" outlineLevel="0" collapsed="false">
      <c r="A3107" s="22" t="n">
        <f aca="false">+'PLANTILLA PEDIDOS'!$S$1</f>
        <v>45630</v>
      </c>
      <c r="B3107" s="1" t="str">
        <f aca="false">MID(+'PLANTILLA PEDIDOS'!O3111,1,4)</f>
        <v>7711</v>
      </c>
      <c r="C3107" s="1" t="str">
        <f aca="false">+'PLANTILLA PEDIDOS'!P3111</f>
        <v>VILLA PICHIZACA NORMA ISABEL</v>
      </c>
      <c r="D3107" s="1" t="str">
        <f aca="false">TEXT(+'PLANTILLA PEDIDOS'!Q3111,0)</f>
        <v>1000038206</v>
      </c>
      <c r="E3107" s="1" t="str">
        <f aca="false">TEXT(+'PLANTILLA PEDIDOS'!R3111,0)</f>
        <v>50640325</v>
      </c>
      <c r="F3107" s="1" t="str">
        <f aca="false">+'PLANTILLA PEDIDOS'!S3111</f>
        <v>EGU077</v>
      </c>
      <c r="G3107" s="1" t="str">
        <f aca="false">TEXT(+'PLANTILLA PEDIDOS'!T3111,0)</f>
        <v>814190484</v>
      </c>
      <c r="H3107" s="1" t="n">
        <f aca="false">+'PLANTILLA PEDIDOS'!U3111</f>
        <v>0</v>
      </c>
      <c r="I3107" s="1" t="str">
        <f aca="false">TEXT(+'PLANTILLA PEDIDOS'!V3111,0)</f>
        <v/>
      </c>
      <c r="J3107" s="1" t="str">
        <f aca="false">+'PLANTILLA PEDIDOS'!W3111</f>
        <v/>
      </c>
    </row>
    <row r="3108" customFormat="false" ht="13.8" hidden="false" customHeight="false" outlineLevel="0" collapsed="false">
      <c r="A3108" s="22" t="n">
        <f aca="false">+'PLANTILLA PEDIDOS'!$S$1</f>
        <v>45630</v>
      </c>
      <c r="B3108" s="1" t="str">
        <f aca="false">MID(+'PLANTILLA PEDIDOS'!O3112,1,4)</f>
        <v>7711</v>
      </c>
      <c r="C3108" s="1" t="str">
        <f aca="false">+'PLANTILLA PEDIDOS'!P3112</f>
        <v>VILLA PICHIZACA NORMA ISABEL</v>
      </c>
      <c r="D3108" s="1" t="str">
        <f aca="false">TEXT(+'PLANTILLA PEDIDOS'!Q3112,0)</f>
        <v>1000038206</v>
      </c>
      <c r="E3108" s="1" t="str">
        <f aca="false">TEXT(+'PLANTILLA PEDIDOS'!R3112,0)</f>
        <v>50640325</v>
      </c>
      <c r="F3108" s="1" t="str">
        <f aca="false">+'PLANTILLA PEDIDOS'!S3112</f>
        <v>EGU077</v>
      </c>
      <c r="G3108" s="1" t="str">
        <f aca="false">TEXT(+'PLANTILLA PEDIDOS'!T3112,0)</f>
        <v>814190484</v>
      </c>
      <c r="H3108" s="1" t="n">
        <f aca="false">+'PLANTILLA PEDIDOS'!U3112</f>
        <v>0</v>
      </c>
      <c r="I3108" s="1" t="str">
        <f aca="false">TEXT(+'PLANTILLA PEDIDOS'!V3112,0)</f>
        <v/>
      </c>
      <c r="J3108" s="1" t="str">
        <f aca="false">+'PLANTILLA PEDIDOS'!W3112</f>
        <v/>
      </c>
    </row>
    <row r="3109" customFormat="false" ht="13.8" hidden="false" customHeight="false" outlineLevel="0" collapsed="false">
      <c r="A3109" s="22" t="n">
        <f aca="false">+'PLANTILLA PEDIDOS'!$S$1</f>
        <v>45630</v>
      </c>
      <c r="B3109" s="1" t="str">
        <f aca="false">MID(+'PLANTILLA PEDIDOS'!O3113,1,4)</f>
        <v>7711</v>
      </c>
      <c r="C3109" s="1" t="str">
        <f aca="false">+'PLANTILLA PEDIDOS'!P3113</f>
        <v>VILLA PICHIZACA NORMA ISABEL</v>
      </c>
      <c r="D3109" s="1" t="str">
        <f aca="false">TEXT(+'PLANTILLA PEDIDOS'!Q3113,0)</f>
        <v>1000038206</v>
      </c>
      <c r="E3109" s="1" t="str">
        <f aca="false">TEXT(+'PLANTILLA PEDIDOS'!R3113,0)</f>
        <v>50640325</v>
      </c>
      <c r="F3109" s="1" t="str">
        <f aca="false">+'PLANTILLA PEDIDOS'!S3113</f>
        <v>EGU077</v>
      </c>
      <c r="G3109" s="1" t="str">
        <f aca="false">TEXT(+'PLANTILLA PEDIDOS'!T3113,0)</f>
        <v>814190484</v>
      </c>
      <c r="H3109" s="1" t="n">
        <f aca="false">+'PLANTILLA PEDIDOS'!U3113</f>
        <v>0</v>
      </c>
      <c r="I3109" s="1" t="str">
        <f aca="false">TEXT(+'PLANTILLA PEDIDOS'!V3113,0)</f>
        <v/>
      </c>
      <c r="J3109" s="1" t="str">
        <f aca="false">+'PLANTILLA PEDIDOS'!W3113</f>
        <v/>
      </c>
    </row>
    <row r="3110" customFormat="false" ht="13.8" hidden="false" customHeight="false" outlineLevel="0" collapsed="false">
      <c r="A3110" s="22" t="n">
        <f aca="false">+'PLANTILLA PEDIDOS'!$S$1</f>
        <v>45630</v>
      </c>
      <c r="B3110" s="1" t="str">
        <f aca="false">MID(+'PLANTILLA PEDIDOS'!O3114,1,4)</f>
        <v>7711</v>
      </c>
      <c r="C3110" s="1" t="str">
        <f aca="false">+'PLANTILLA PEDIDOS'!P3114</f>
        <v>VILLA PICHIZACA NORMA ISABEL</v>
      </c>
      <c r="D3110" s="1" t="str">
        <f aca="false">TEXT(+'PLANTILLA PEDIDOS'!Q3114,0)</f>
        <v>1000038206</v>
      </c>
      <c r="E3110" s="1" t="str">
        <f aca="false">TEXT(+'PLANTILLA PEDIDOS'!R3114,0)</f>
        <v>50640325</v>
      </c>
      <c r="F3110" s="1" t="str">
        <f aca="false">+'PLANTILLA PEDIDOS'!S3114</f>
        <v>EGU077</v>
      </c>
      <c r="G3110" s="1" t="str">
        <f aca="false">TEXT(+'PLANTILLA PEDIDOS'!T3114,0)</f>
        <v>814190484</v>
      </c>
      <c r="H3110" s="1" t="n">
        <f aca="false">+'PLANTILLA PEDIDOS'!U3114</f>
        <v>0</v>
      </c>
      <c r="I3110" s="1" t="str">
        <f aca="false">TEXT(+'PLANTILLA PEDIDOS'!V3114,0)</f>
        <v/>
      </c>
      <c r="J3110" s="1" t="str">
        <f aca="false">+'PLANTILLA PEDIDOS'!W3114</f>
        <v/>
      </c>
    </row>
    <row r="3111" customFormat="false" ht="13.8" hidden="false" customHeight="false" outlineLevel="0" collapsed="false">
      <c r="A3111" s="22" t="n">
        <f aca="false">+'PLANTILLA PEDIDOS'!$S$1</f>
        <v>45630</v>
      </c>
      <c r="B3111" s="1" t="str">
        <f aca="false">MID(+'PLANTILLA PEDIDOS'!O3115,1,4)</f>
        <v>7711</v>
      </c>
      <c r="C3111" s="1" t="str">
        <f aca="false">+'PLANTILLA PEDIDOS'!P3115</f>
        <v>VILLA PICHIZACA NORMA ISABEL</v>
      </c>
      <c r="D3111" s="1" t="str">
        <f aca="false">TEXT(+'PLANTILLA PEDIDOS'!Q3115,0)</f>
        <v>1000038206</v>
      </c>
      <c r="E3111" s="1" t="str">
        <f aca="false">TEXT(+'PLANTILLA PEDIDOS'!R3115,0)</f>
        <v>50640325</v>
      </c>
      <c r="F3111" s="1" t="str">
        <f aca="false">+'PLANTILLA PEDIDOS'!S3115</f>
        <v>EGU077</v>
      </c>
      <c r="G3111" s="1" t="str">
        <f aca="false">TEXT(+'PLANTILLA PEDIDOS'!T3115,0)</f>
        <v>814190484</v>
      </c>
      <c r="H3111" s="1" t="n">
        <f aca="false">+'PLANTILLA PEDIDOS'!U3115</f>
        <v>0</v>
      </c>
      <c r="I3111" s="1" t="str">
        <f aca="false">TEXT(+'PLANTILLA PEDIDOS'!V3115,0)</f>
        <v/>
      </c>
      <c r="J3111" s="1" t="str">
        <f aca="false">+'PLANTILLA PEDIDOS'!W3115</f>
        <v/>
      </c>
    </row>
    <row r="3112" customFormat="false" ht="13.8" hidden="false" customHeight="false" outlineLevel="0" collapsed="false">
      <c r="A3112" s="22" t="n">
        <f aca="false">+'PLANTILLA PEDIDOS'!$S$1</f>
        <v>45630</v>
      </c>
      <c r="B3112" s="1" t="str">
        <f aca="false">MID(+'PLANTILLA PEDIDOS'!O3116,1,4)</f>
        <v>7711</v>
      </c>
      <c r="C3112" s="1" t="str">
        <f aca="false">+'PLANTILLA PEDIDOS'!P3116</f>
        <v>VILLA PICHIZACA NORMA ISABEL</v>
      </c>
      <c r="D3112" s="1" t="str">
        <f aca="false">TEXT(+'PLANTILLA PEDIDOS'!Q3116,0)</f>
        <v>1000038206</v>
      </c>
      <c r="E3112" s="1" t="str">
        <f aca="false">TEXT(+'PLANTILLA PEDIDOS'!R3116,0)</f>
        <v>50640325</v>
      </c>
      <c r="F3112" s="1" t="str">
        <f aca="false">+'PLANTILLA PEDIDOS'!S3116</f>
        <v>EGU077</v>
      </c>
      <c r="G3112" s="1" t="str">
        <f aca="false">TEXT(+'PLANTILLA PEDIDOS'!T3116,0)</f>
        <v>814190484</v>
      </c>
      <c r="H3112" s="1" t="n">
        <f aca="false">+'PLANTILLA PEDIDOS'!U3116</f>
        <v>0</v>
      </c>
      <c r="I3112" s="1" t="str">
        <f aca="false">TEXT(+'PLANTILLA PEDIDOS'!V3116,0)</f>
        <v/>
      </c>
      <c r="J3112" s="1" t="str">
        <f aca="false">+'PLANTILLA PEDIDOS'!W3116</f>
        <v/>
      </c>
    </row>
    <row r="3113" customFormat="false" ht="13.8" hidden="false" customHeight="false" outlineLevel="0" collapsed="false">
      <c r="A3113" s="22" t="n">
        <f aca="false">+'PLANTILLA PEDIDOS'!$S$1</f>
        <v>45630</v>
      </c>
      <c r="B3113" s="1" t="str">
        <f aca="false">MID(+'PLANTILLA PEDIDOS'!O3117,1,4)</f>
        <v>7711</v>
      </c>
      <c r="C3113" s="1" t="str">
        <f aca="false">+'PLANTILLA PEDIDOS'!P3117</f>
        <v>VILLA PICHIZACA NORMA ISABEL</v>
      </c>
      <c r="D3113" s="1" t="str">
        <f aca="false">TEXT(+'PLANTILLA PEDIDOS'!Q3117,0)</f>
        <v>1000038206</v>
      </c>
      <c r="E3113" s="1" t="str">
        <f aca="false">TEXT(+'PLANTILLA PEDIDOS'!R3117,0)</f>
        <v>50640325</v>
      </c>
      <c r="F3113" s="1" t="str">
        <f aca="false">+'PLANTILLA PEDIDOS'!S3117</f>
        <v>EGU077</v>
      </c>
      <c r="G3113" s="1" t="str">
        <f aca="false">TEXT(+'PLANTILLA PEDIDOS'!T3117,0)</f>
        <v>814190484</v>
      </c>
      <c r="H3113" s="1" t="n">
        <f aca="false">+'PLANTILLA PEDIDOS'!U3117</f>
        <v>0</v>
      </c>
      <c r="I3113" s="1" t="str">
        <f aca="false">TEXT(+'PLANTILLA PEDIDOS'!V3117,0)</f>
        <v/>
      </c>
      <c r="J3113" s="1" t="str">
        <f aca="false">+'PLANTILLA PEDIDOS'!W3117</f>
        <v/>
      </c>
    </row>
    <row r="3114" customFormat="false" ht="13.8" hidden="false" customHeight="false" outlineLevel="0" collapsed="false">
      <c r="A3114" s="22" t="n">
        <f aca="false">+'PLANTILLA PEDIDOS'!$S$1</f>
        <v>45630</v>
      </c>
      <c r="B3114" s="1" t="str">
        <f aca="false">MID(+'PLANTILLA PEDIDOS'!O3118,1,4)</f>
        <v>7711</v>
      </c>
      <c r="C3114" s="1" t="str">
        <f aca="false">+'PLANTILLA PEDIDOS'!P3118</f>
        <v>VILLA PICHIZACA NORMA ISABEL</v>
      </c>
      <c r="D3114" s="1" t="str">
        <f aca="false">TEXT(+'PLANTILLA PEDIDOS'!Q3118,0)</f>
        <v>1000038206</v>
      </c>
      <c r="E3114" s="1" t="str">
        <f aca="false">TEXT(+'PLANTILLA PEDIDOS'!R3118,0)</f>
        <v>50640325</v>
      </c>
      <c r="F3114" s="1" t="str">
        <f aca="false">+'PLANTILLA PEDIDOS'!S3118</f>
        <v>EGU077</v>
      </c>
      <c r="G3114" s="1" t="str">
        <f aca="false">TEXT(+'PLANTILLA PEDIDOS'!T3118,0)</f>
        <v>814190484</v>
      </c>
      <c r="H3114" s="1" t="n">
        <f aca="false">+'PLANTILLA PEDIDOS'!U3118</f>
        <v>0</v>
      </c>
      <c r="I3114" s="1" t="str">
        <f aca="false">TEXT(+'PLANTILLA PEDIDOS'!V3118,0)</f>
        <v/>
      </c>
      <c r="J3114" s="1" t="str">
        <f aca="false">+'PLANTILLA PEDIDOS'!W3118</f>
        <v/>
      </c>
    </row>
    <row r="3115" customFormat="false" ht="13.8" hidden="false" customHeight="false" outlineLevel="0" collapsed="false">
      <c r="A3115" s="22" t="n">
        <f aca="false">+'PLANTILLA PEDIDOS'!$S$1</f>
        <v>45630</v>
      </c>
      <c r="B3115" s="1" t="str">
        <f aca="false">MID(+'PLANTILLA PEDIDOS'!O3119,1,4)</f>
        <v>7711</v>
      </c>
      <c r="C3115" s="1" t="str">
        <f aca="false">+'PLANTILLA PEDIDOS'!P3119</f>
        <v>VILLA PICHIZACA NORMA ISABEL</v>
      </c>
      <c r="D3115" s="1" t="str">
        <f aca="false">TEXT(+'PLANTILLA PEDIDOS'!Q3119,0)</f>
        <v>1000038206</v>
      </c>
      <c r="E3115" s="1" t="str">
        <f aca="false">TEXT(+'PLANTILLA PEDIDOS'!R3119,0)</f>
        <v>50640325</v>
      </c>
      <c r="F3115" s="1" t="str">
        <f aca="false">+'PLANTILLA PEDIDOS'!S3119</f>
        <v>EGU077</v>
      </c>
      <c r="G3115" s="1" t="str">
        <f aca="false">TEXT(+'PLANTILLA PEDIDOS'!T3119,0)</f>
        <v>814190484</v>
      </c>
      <c r="H3115" s="1" t="n">
        <f aca="false">+'PLANTILLA PEDIDOS'!U3119</f>
        <v>0</v>
      </c>
      <c r="I3115" s="1" t="str">
        <f aca="false">TEXT(+'PLANTILLA PEDIDOS'!V3119,0)</f>
        <v/>
      </c>
      <c r="J3115" s="1" t="str">
        <f aca="false">+'PLANTILLA PEDIDOS'!W3119</f>
        <v/>
      </c>
    </row>
    <row r="3116" customFormat="false" ht="13.8" hidden="false" customHeight="false" outlineLevel="0" collapsed="false">
      <c r="A3116" s="22" t="n">
        <f aca="false">+'PLANTILLA PEDIDOS'!$S$1</f>
        <v>45630</v>
      </c>
      <c r="B3116" s="1" t="str">
        <f aca="false">MID(+'PLANTILLA PEDIDOS'!O3120,1,4)</f>
        <v>7711</v>
      </c>
      <c r="C3116" s="1" t="str">
        <f aca="false">+'PLANTILLA PEDIDOS'!P3120</f>
        <v>VILLA PICHIZACA NORMA ISABEL</v>
      </c>
      <c r="D3116" s="1" t="str">
        <f aca="false">TEXT(+'PLANTILLA PEDIDOS'!Q3120,0)</f>
        <v>1000038206</v>
      </c>
      <c r="E3116" s="1" t="str">
        <f aca="false">TEXT(+'PLANTILLA PEDIDOS'!R3120,0)</f>
        <v>50640325</v>
      </c>
      <c r="F3116" s="1" t="str">
        <f aca="false">+'PLANTILLA PEDIDOS'!S3120</f>
        <v>EGU077</v>
      </c>
      <c r="G3116" s="1" t="str">
        <f aca="false">TEXT(+'PLANTILLA PEDIDOS'!T3120,0)</f>
        <v>814190484</v>
      </c>
      <c r="H3116" s="1" t="n">
        <f aca="false">+'PLANTILLA PEDIDOS'!U3120</f>
        <v>0</v>
      </c>
      <c r="I3116" s="1" t="str">
        <f aca="false">TEXT(+'PLANTILLA PEDIDOS'!V3120,0)</f>
        <v/>
      </c>
      <c r="J3116" s="1" t="str">
        <f aca="false">+'PLANTILLA PEDIDOS'!W3120</f>
        <v/>
      </c>
    </row>
    <row r="3117" customFormat="false" ht="13.8" hidden="false" customHeight="false" outlineLevel="0" collapsed="false">
      <c r="A3117" s="22" t="n">
        <f aca="false">+'PLANTILLA PEDIDOS'!$S$1</f>
        <v>45630</v>
      </c>
      <c r="B3117" s="1" t="str">
        <f aca="false">MID(+'PLANTILLA PEDIDOS'!O3121,1,4)</f>
        <v>7711</v>
      </c>
      <c r="C3117" s="1" t="str">
        <f aca="false">+'PLANTILLA PEDIDOS'!P3121</f>
        <v>VILLA PICHIZACA NORMA ISABEL</v>
      </c>
      <c r="D3117" s="1" t="str">
        <f aca="false">TEXT(+'PLANTILLA PEDIDOS'!Q3121,0)</f>
        <v>1000038206</v>
      </c>
      <c r="E3117" s="1" t="str">
        <f aca="false">TEXT(+'PLANTILLA PEDIDOS'!R3121,0)</f>
        <v>50640325</v>
      </c>
      <c r="F3117" s="1" t="str">
        <f aca="false">+'PLANTILLA PEDIDOS'!S3121</f>
        <v>EGU077</v>
      </c>
      <c r="G3117" s="1" t="str">
        <f aca="false">TEXT(+'PLANTILLA PEDIDOS'!T3121,0)</f>
        <v>814190484</v>
      </c>
      <c r="H3117" s="1" t="n">
        <f aca="false">+'PLANTILLA PEDIDOS'!U3121</f>
        <v>0</v>
      </c>
      <c r="I3117" s="1" t="str">
        <f aca="false">TEXT(+'PLANTILLA PEDIDOS'!V3121,0)</f>
        <v/>
      </c>
      <c r="J3117" s="1" t="str">
        <f aca="false">+'PLANTILLA PEDIDOS'!W3121</f>
        <v/>
      </c>
    </row>
    <row r="3118" customFormat="false" ht="13.8" hidden="false" customHeight="false" outlineLevel="0" collapsed="false">
      <c r="A3118" s="22" t="n">
        <f aca="false">+'PLANTILLA PEDIDOS'!$S$1</f>
        <v>45630</v>
      </c>
      <c r="B3118" s="1" t="str">
        <f aca="false">MID(+'PLANTILLA PEDIDOS'!O3122,1,4)</f>
        <v>7711</v>
      </c>
      <c r="C3118" s="1" t="str">
        <f aca="false">+'PLANTILLA PEDIDOS'!P3122</f>
        <v>VILLA PICHIZACA NORMA ISABEL</v>
      </c>
      <c r="D3118" s="1" t="str">
        <f aca="false">TEXT(+'PLANTILLA PEDIDOS'!Q3122,0)</f>
        <v>1000038206</v>
      </c>
      <c r="E3118" s="1" t="str">
        <f aca="false">TEXT(+'PLANTILLA PEDIDOS'!R3122,0)</f>
        <v>50640325</v>
      </c>
      <c r="F3118" s="1" t="str">
        <f aca="false">+'PLANTILLA PEDIDOS'!S3122</f>
        <v>EGU077</v>
      </c>
      <c r="G3118" s="1" t="str">
        <f aca="false">TEXT(+'PLANTILLA PEDIDOS'!T3122,0)</f>
        <v>814190484</v>
      </c>
      <c r="H3118" s="1" t="n">
        <f aca="false">+'PLANTILLA PEDIDOS'!U3122</f>
        <v>0</v>
      </c>
      <c r="I3118" s="1" t="str">
        <f aca="false">TEXT(+'PLANTILLA PEDIDOS'!V3122,0)</f>
        <v/>
      </c>
      <c r="J3118" s="1" t="str">
        <f aca="false">+'PLANTILLA PEDIDOS'!W3122</f>
        <v/>
      </c>
    </row>
    <row r="3119" customFormat="false" ht="13.8" hidden="false" customHeight="false" outlineLevel="0" collapsed="false">
      <c r="A3119" s="22" t="n">
        <f aca="false">+'PLANTILLA PEDIDOS'!$S$1</f>
        <v>45630</v>
      </c>
      <c r="B3119" s="1" t="str">
        <f aca="false">MID(+'PLANTILLA PEDIDOS'!O3123,1,4)</f>
        <v>7711</v>
      </c>
      <c r="C3119" s="1" t="str">
        <f aca="false">+'PLANTILLA PEDIDOS'!P3123</f>
        <v>VILLA PICHIZACA NORMA ISABEL</v>
      </c>
      <c r="D3119" s="1" t="str">
        <f aca="false">TEXT(+'PLANTILLA PEDIDOS'!Q3123,0)</f>
        <v>1000038206</v>
      </c>
      <c r="E3119" s="1" t="str">
        <f aca="false">TEXT(+'PLANTILLA PEDIDOS'!R3123,0)</f>
        <v>50640325</v>
      </c>
      <c r="F3119" s="1" t="str">
        <f aca="false">+'PLANTILLA PEDIDOS'!S3123</f>
        <v>EGU077</v>
      </c>
      <c r="G3119" s="1" t="str">
        <f aca="false">TEXT(+'PLANTILLA PEDIDOS'!T3123,0)</f>
        <v>814190484</v>
      </c>
      <c r="H3119" s="1" t="n">
        <f aca="false">+'PLANTILLA PEDIDOS'!U3123</f>
        <v>0</v>
      </c>
      <c r="I3119" s="1" t="str">
        <f aca="false">TEXT(+'PLANTILLA PEDIDOS'!V3123,0)</f>
        <v/>
      </c>
      <c r="J3119" s="1" t="str">
        <f aca="false">+'PLANTILLA PEDIDOS'!W3123</f>
        <v/>
      </c>
    </row>
    <row r="3120" customFormat="false" ht="13.8" hidden="false" customHeight="false" outlineLevel="0" collapsed="false">
      <c r="A3120" s="22" t="n">
        <f aca="false">+'PLANTILLA PEDIDOS'!$S$1</f>
        <v>45630</v>
      </c>
      <c r="B3120" s="1" t="str">
        <f aca="false">MID(+'PLANTILLA PEDIDOS'!O3124,1,4)</f>
        <v>7711</v>
      </c>
      <c r="C3120" s="1" t="str">
        <f aca="false">+'PLANTILLA PEDIDOS'!P3124</f>
        <v>VILLA PICHIZACA NORMA ISABEL</v>
      </c>
      <c r="D3120" s="1" t="str">
        <f aca="false">TEXT(+'PLANTILLA PEDIDOS'!Q3124,0)</f>
        <v>1000038206</v>
      </c>
      <c r="E3120" s="1" t="str">
        <f aca="false">TEXT(+'PLANTILLA PEDIDOS'!R3124,0)</f>
        <v>50640325</v>
      </c>
      <c r="F3120" s="1" t="str">
        <f aca="false">+'PLANTILLA PEDIDOS'!S3124</f>
        <v>EGU077</v>
      </c>
      <c r="G3120" s="1" t="str">
        <f aca="false">TEXT(+'PLANTILLA PEDIDOS'!T3124,0)</f>
        <v>814190484</v>
      </c>
      <c r="H3120" s="1" t="n">
        <f aca="false">+'PLANTILLA PEDIDOS'!U3124</f>
        <v>0</v>
      </c>
      <c r="I3120" s="1" t="str">
        <f aca="false">TEXT(+'PLANTILLA PEDIDOS'!V3124,0)</f>
        <v/>
      </c>
      <c r="J3120" s="1" t="str">
        <f aca="false">+'PLANTILLA PEDIDOS'!W3124</f>
        <v/>
      </c>
    </row>
    <row r="3121" customFormat="false" ht="13.8" hidden="false" customHeight="false" outlineLevel="0" collapsed="false">
      <c r="A3121" s="22" t="n">
        <f aca="false">+'PLANTILLA PEDIDOS'!$S$1</f>
        <v>45630</v>
      </c>
      <c r="B3121" s="1" t="str">
        <f aca="false">MID(+'PLANTILLA PEDIDOS'!O3125,1,4)</f>
        <v>7711</v>
      </c>
      <c r="C3121" s="1" t="str">
        <f aca="false">+'PLANTILLA PEDIDOS'!P3125</f>
        <v>VILLA PICHIZACA NORMA ISABEL</v>
      </c>
      <c r="D3121" s="1" t="str">
        <f aca="false">TEXT(+'PLANTILLA PEDIDOS'!Q3125,0)</f>
        <v>1000038206</v>
      </c>
      <c r="E3121" s="1" t="str">
        <f aca="false">TEXT(+'PLANTILLA PEDIDOS'!R3125,0)</f>
        <v>50640325</v>
      </c>
      <c r="F3121" s="1" t="str">
        <f aca="false">+'PLANTILLA PEDIDOS'!S3125</f>
        <v>EGU075</v>
      </c>
      <c r="G3121" s="1" t="str">
        <f aca="false">TEXT(+'PLANTILLA PEDIDOS'!T3125,0)</f>
        <v>814190484</v>
      </c>
      <c r="H3121" s="1" t="n">
        <f aca="false">+'PLANTILLA PEDIDOS'!U3125</f>
        <v>0</v>
      </c>
      <c r="I3121" s="1" t="str">
        <f aca="false">TEXT(+'PLANTILLA PEDIDOS'!V3125,0)</f>
        <v/>
      </c>
      <c r="J3121" s="1" t="str">
        <f aca="false">+'PLANTILLA PEDIDOS'!W3125</f>
        <v/>
      </c>
    </row>
    <row r="3122" customFormat="false" ht="13.8" hidden="false" customHeight="false" outlineLevel="0" collapsed="false">
      <c r="A3122" s="22" t="n">
        <f aca="false">+'PLANTILLA PEDIDOS'!$S$1</f>
        <v>45630</v>
      </c>
      <c r="B3122" s="1" t="str">
        <f aca="false">MID(+'PLANTILLA PEDIDOS'!O3126,1,4)</f>
        <v>7711</v>
      </c>
      <c r="C3122" s="1" t="str">
        <f aca="false">+'PLANTILLA PEDIDOS'!P3126</f>
        <v>VILLA PICHIZACA NORMA ISABEL</v>
      </c>
      <c r="D3122" s="1" t="str">
        <f aca="false">TEXT(+'PLANTILLA PEDIDOS'!Q3126,0)</f>
        <v>1000038206</v>
      </c>
      <c r="E3122" s="1" t="str">
        <f aca="false">TEXT(+'PLANTILLA PEDIDOS'!R3126,0)</f>
        <v>50640325</v>
      </c>
      <c r="F3122" s="1" t="str">
        <f aca="false">+'PLANTILLA PEDIDOS'!S3126</f>
        <v>EGU075</v>
      </c>
      <c r="G3122" s="1" t="str">
        <f aca="false">TEXT(+'PLANTILLA PEDIDOS'!T3126,0)</f>
        <v>814190484</v>
      </c>
      <c r="H3122" s="1" t="n">
        <f aca="false">+'PLANTILLA PEDIDOS'!U3126</f>
        <v>0</v>
      </c>
      <c r="I3122" s="1" t="str">
        <f aca="false">TEXT(+'PLANTILLA PEDIDOS'!V3126,0)</f>
        <v/>
      </c>
      <c r="J3122" s="1" t="str">
        <f aca="false">+'PLANTILLA PEDIDOS'!W3126</f>
        <v/>
      </c>
    </row>
    <row r="3123" customFormat="false" ht="13.8" hidden="false" customHeight="false" outlineLevel="0" collapsed="false">
      <c r="A3123" s="22" t="n">
        <f aca="false">+'PLANTILLA PEDIDOS'!$S$1</f>
        <v>45630</v>
      </c>
      <c r="B3123" s="1" t="str">
        <f aca="false">MID(+'PLANTILLA PEDIDOS'!O3127,1,4)</f>
        <v>7711</v>
      </c>
      <c r="C3123" s="1" t="str">
        <f aca="false">+'PLANTILLA PEDIDOS'!P3127</f>
        <v>CONORQUE CIALTDA</v>
      </c>
      <c r="D3123" s="1" t="str">
        <f aca="false">TEXT(+'PLANTILLA PEDIDOS'!Q3127,0)</f>
        <v>8000005607</v>
      </c>
      <c r="E3123" s="1" t="str">
        <f aca="false">TEXT(+'PLANTILLA PEDIDOS'!R3127,0)</f>
        <v>50640325</v>
      </c>
      <c r="F3123" s="1" t="str">
        <f aca="false">+'PLANTILLA PEDIDOS'!S3127</f>
        <v>EGU075</v>
      </c>
      <c r="G3123" s="1" t="str">
        <f aca="false">TEXT(+'PLANTILLA PEDIDOS'!T3127,0)</f>
        <v>814190484</v>
      </c>
      <c r="H3123" s="1" t="n">
        <f aca="false">+'PLANTILLA PEDIDOS'!U3127</f>
        <v>0</v>
      </c>
      <c r="I3123" s="1" t="str">
        <f aca="false">TEXT(+'PLANTILLA PEDIDOS'!V3127,0)</f>
        <v/>
      </c>
      <c r="J3123" s="1" t="str">
        <f aca="false">+'PLANTILLA PEDIDOS'!W3127</f>
        <v/>
      </c>
    </row>
    <row r="3124" customFormat="false" ht="13.8" hidden="false" customHeight="false" outlineLevel="0" collapsed="false">
      <c r="A3124" s="22" t="n">
        <f aca="false">+'PLANTILLA PEDIDOS'!$S$1</f>
        <v>45630</v>
      </c>
      <c r="B3124" s="1" t="str">
        <f aca="false">MID(+'PLANTILLA PEDIDOS'!O3128,1,4)</f>
        <v>7711</v>
      </c>
      <c r="C3124" s="1" t="str">
        <f aca="false">+'PLANTILLA PEDIDOS'!P3128</f>
        <v>CONORQUE CIALTDA</v>
      </c>
      <c r="D3124" s="1" t="str">
        <f aca="false">TEXT(+'PLANTILLA PEDIDOS'!Q3128,0)</f>
        <v>8000005607</v>
      </c>
      <c r="E3124" s="1" t="str">
        <f aca="false">TEXT(+'PLANTILLA PEDIDOS'!R3128,0)</f>
        <v>50640325</v>
      </c>
      <c r="F3124" s="1" t="str">
        <f aca="false">+'PLANTILLA PEDIDOS'!S3128</f>
        <v>EGU075</v>
      </c>
      <c r="G3124" s="1" t="str">
        <f aca="false">TEXT(+'PLANTILLA PEDIDOS'!T3128,0)</f>
        <v>814190484</v>
      </c>
      <c r="H3124" s="1" t="n">
        <f aca="false">+'PLANTILLA PEDIDOS'!U3128</f>
        <v>0</v>
      </c>
      <c r="I3124" s="1" t="str">
        <f aca="false">TEXT(+'PLANTILLA PEDIDOS'!V3128,0)</f>
        <v/>
      </c>
      <c r="J3124" s="1" t="str">
        <f aca="false">+'PLANTILLA PEDIDOS'!W3128</f>
        <v/>
      </c>
    </row>
    <row r="3125" customFormat="false" ht="13.8" hidden="false" customHeight="false" outlineLevel="0" collapsed="false">
      <c r="A3125" s="22" t="n">
        <f aca="false">+'PLANTILLA PEDIDOS'!$S$1</f>
        <v>45630</v>
      </c>
      <c r="B3125" s="1" t="str">
        <f aca="false">MID(+'PLANTILLA PEDIDOS'!O3129,1,4)</f>
        <v>7711</v>
      </c>
      <c r="C3125" s="1" t="str">
        <f aca="false">+'PLANTILLA PEDIDOS'!P3129</f>
        <v>CONORQUE CIALTDA</v>
      </c>
      <c r="D3125" s="1" t="str">
        <f aca="false">TEXT(+'PLANTILLA PEDIDOS'!Q3129,0)</f>
        <v>8000005607</v>
      </c>
      <c r="E3125" s="1" t="str">
        <f aca="false">TEXT(+'PLANTILLA PEDIDOS'!R3129,0)</f>
        <v>50640325</v>
      </c>
      <c r="F3125" s="1" t="str">
        <f aca="false">+'PLANTILLA PEDIDOS'!S3129</f>
        <v>EGU075</v>
      </c>
      <c r="G3125" s="1" t="str">
        <f aca="false">TEXT(+'PLANTILLA PEDIDOS'!T3129,0)</f>
        <v>814190650</v>
      </c>
      <c r="H3125" s="1" t="n">
        <f aca="false">+'PLANTILLA PEDIDOS'!U3129</f>
        <v>0</v>
      </c>
      <c r="I3125" s="1" t="str">
        <f aca="false">TEXT(+'PLANTILLA PEDIDOS'!V3129,0)</f>
        <v/>
      </c>
      <c r="J3125" s="1" t="str">
        <f aca="false">+'PLANTILLA PEDIDOS'!W3129</f>
        <v/>
      </c>
    </row>
    <row r="3126" customFormat="false" ht="13.8" hidden="false" customHeight="false" outlineLevel="0" collapsed="false">
      <c r="A3126" s="22" t="n">
        <f aca="false">+'PLANTILLA PEDIDOS'!$S$1</f>
        <v>45630</v>
      </c>
      <c r="B3126" s="1" t="str">
        <f aca="false">MID(+'PLANTILLA PEDIDOS'!O3130,1,4)</f>
        <v>7711</v>
      </c>
      <c r="C3126" s="1" t="str">
        <f aca="false">+'PLANTILLA PEDIDOS'!P3130</f>
        <v>CONORQUE CIALTDA</v>
      </c>
      <c r="D3126" s="1" t="str">
        <f aca="false">TEXT(+'PLANTILLA PEDIDOS'!Q3130,0)</f>
        <v>8000005607</v>
      </c>
      <c r="E3126" s="1" t="str">
        <f aca="false">TEXT(+'PLANTILLA PEDIDOS'!R3130,0)</f>
        <v>50640325</v>
      </c>
      <c r="F3126" s="1" t="str">
        <f aca="false">+'PLANTILLA PEDIDOS'!S3130</f>
        <v>EGU075</v>
      </c>
      <c r="G3126" s="1" t="str">
        <f aca="false">TEXT(+'PLANTILLA PEDIDOS'!T3130,0)</f>
        <v>814190650</v>
      </c>
      <c r="H3126" s="1" t="n">
        <f aca="false">+'PLANTILLA PEDIDOS'!U3130</f>
        <v>0</v>
      </c>
      <c r="I3126" s="1" t="str">
        <f aca="false">TEXT(+'PLANTILLA PEDIDOS'!V3130,0)</f>
        <v/>
      </c>
      <c r="J3126" s="1" t="str">
        <f aca="false">+'PLANTILLA PEDIDOS'!W3130</f>
        <v/>
      </c>
    </row>
    <row r="3127" customFormat="false" ht="13.8" hidden="false" customHeight="false" outlineLevel="0" collapsed="false">
      <c r="A3127" s="22" t="n">
        <f aca="false">+'PLANTILLA PEDIDOS'!$S$1</f>
        <v>45630</v>
      </c>
      <c r="B3127" s="1" t="str">
        <f aca="false">MID(+'PLANTILLA PEDIDOS'!O3131,1,4)</f>
        <v>7711</v>
      </c>
      <c r="C3127" s="1" t="str">
        <f aca="false">+'PLANTILLA PEDIDOS'!P3131</f>
        <v>CONORQUE CIALTDA</v>
      </c>
      <c r="D3127" s="1" t="str">
        <f aca="false">TEXT(+'PLANTILLA PEDIDOS'!Q3131,0)</f>
        <v>8000005607</v>
      </c>
      <c r="E3127" s="1" t="str">
        <f aca="false">TEXT(+'PLANTILLA PEDIDOS'!R3131,0)</f>
        <v>50640325</v>
      </c>
      <c r="F3127" s="1" t="str">
        <f aca="false">+'PLANTILLA PEDIDOS'!S3131</f>
        <v>EGU075</v>
      </c>
      <c r="G3127" s="1" t="str">
        <f aca="false">TEXT(+'PLANTILLA PEDIDOS'!T3131,0)</f>
        <v>814190650</v>
      </c>
      <c r="H3127" s="1" t="n">
        <f aca="false">+'PLANTILLA PEDIDOS'!U3131</f>
        <v>0</v>
      </c>
      <c r="I3127" s="1" t="str">
        <f aca="false">TEXT(+'PLANTILLA PEDIDOS'!V3131,0)</f>
        <v/>
      </c>
      <c r="J3127" s="1" t="str">
        <f aca="false">+'PLANTILLA PEDIDOS'!W3131</f>
        <v/>
      </c>
    </row>
    <row r="3128" customFormat="false" ht="13.8" hidden="false" customHeight="false" outlineLevel="0" collapsed="false">
      <c r="A3128" s="22" t="n">
        <f aca="false">+'PLANTILLA PEDIDOS'!$S$1</f>
        <v>45630</v>
      </c>
      <c r="B3128" s="1" t="str">
        <f aca="false">MID(+'PLANTILLA PEDIDOS'!O3132,1,4)</f>
        <v>7711</v>
      </c>
      <c r="C3128" s="1" t="str">
        <f aca="false">+'PLANTILLA PEDIDOS'!P3132</f>
        <v>CONORQUE CIALTDA</v>
      </c>
      <c r="D3128" s="1" t="str">
        <f aca="false">TEXT(+'PLANTILLA PEDIDOS'!Q3132,0)</f>
        <v>8000005607</v>
      </c>
      <c r="E3128" s="1" t="str">
        <f aca="false">TEXT(+'PLANTILLA PEDIDOS'!R3132,0)</f>
        <v>50640325</v>
      </c>
      <c r="F3128" s="1" t="str">
        <f aca="false">+'PLANTILLA PEDIDOS'!S3132</f>
        <v>EGU075</v>
      </c>
      <c r="G3128" s="1" t="str">
        <f aca="false">TEXT(+'PLANTILLA PEDIDOS'!T3132,0)</f>
        <v>814190650</v>
      </c>
      <c r="H3128" s="1" t="n">
        <f aca="false">+'PLANTILLA PEDIDOS'!U3132</f>
        <v>0</v>
      </c>
      <c r="I3128" s="1" t="str">
        <f aca="false">TEXT(+'PLANTILLA PEDIDOS'!V3132,0)</f>
        <v/>
      </c>
      <c r="J3128" s="1" t="str">
        <f aca="false">+'PLANTILLA PEDIDOS'!W3132</f>
        <v/>
      </c>
    </row>
    <row r="3129" customFormat="false" ht="13.8" hidden="false" customHeight="false" outlineLevel="0" collapsed="false">
      <c r="A3129" s="22" t="n">
        <f aca="false">+'PLANTILLA PEDIDOS'!$S$1</f>
        <v>45630</v>
      </c>
      <c r="B3129" s="1" t="str">
        <f aca="false">MID(+'PLANTILLA PEDIDOS'!O3133,1,4)</f>
        <v>7711</v>
      </c>
      <c r="C3129" s="1" t="str">
        <f aca="false">+'PLANTILLA PEDIDOS'!P3133</f>
        <v>CONORQUE CIALTDA</v>
      </c>
      <c r="D3129" s="1" t="str">
        <f aca="false">TEXT(+'PLANTILLA PEDIDOS'!Q3133,0)</f>
        <v>8000005607</v>
      </c>
      <c r="E3129" s="1" t="str">
        <f aca="false">TEXT(+'PLANTILLA PEDIDOS'!R3133,0)</f>
        <v>50640325</v>
      </c>
      <c r="F3129" s="1" t="str">
        <f aca="false">+'PLANTILLA PEDIDOS'!S3133</f>
        <v>EGU075</v>
      </c>
      <c r="G3129" s="1" t="str">
        <f aca="false">TEXT(+'PLANTILLA PEDIDOS'!T3133,0)</f>
        <v>814190650</v>
      </c>
      <c r="H3129" s="1" t="n">
        <f aca="false">+'PLANTILLA PEDIDOS'!U3133</f>
        <v>0</v>
      </c>
      <c r="I3129" s="1" t="str">
        <f aca="false">TEXT(+'PLANTILLA PEDIDOS'!V3133,0)</f>
        <v/>
      </c>
      <c r="J3129" s="1" t="str">
        <f aca="false">+'PLANTILLA PEDIDOS'!W3133</f>
        <v/>
      </c>
    </row>
    <row r="3130" customFormat="false" ht="13.8" hidden="false" customHeight="false" outlineLevel="0" collapsed="false">
      <c r="A3130" s="22" t="n">
        <f aca="false">+'PLANTILLA PEDIDOS'!$S$1</f>
        <v>45630</v>
      </c>
      <c r="B3130" s="1" t="str">
        <f aca="false">MID(+'PLANTILLA PEDIDOS'!O3134,1,4)</f>
        <v>7711</v>
      </c>
      <c r="C3130" s="1" t="str">
        <f aca="false">+'PLANTILLA PEDIDOS'!P3134</f>
        <v>CONORQUE CIALTDA</v>
      </c>
      <c r="D3130" s="1" t="str">
        <f aca="false">TEXT(+'PLANTILLA PEDIDOS'!Q3134,0)</f>
        <v>8000005607</v>
      </c>
      <c r="E3130" s="1" t="str">
        <f aca="false">TEXT(+'PLANTILLA PEDIDOS'!R3134,0)</f>
        <v>50640325</v>
      </c>
      <c r="F3130" s="1" t="str">
        <f aca="false">+'PLANTILLA PEDIDOS'!S3134</f>
        <v>EGU075</v>
      </c>
      <c r="G3130" s="1" t="str">
        <f aca="false">TEXT(+'PLANTILLA PEDIDOS'!T3134,0)</f>
        <v>814190650</v>
      </c>
      <c r="H3130" s="1" t="n">
        <f aca="false">+'PLANTILLA PEDIDOS'!U3134</f>
        <v>0</v>
      </c>
      <c r="I3130" s="1" t="str">
        <f aca="false">TEXT(+'PLANTILLA PEDIDOS'!V3134,0)</f>
        <v/>
      </c>
      <c r="J3130" s="1" t="str">
        <f aca="false">+'PLANTILLA PEDIDOS'!W3134</f>
        <v/>
      </c>
    </row>
    <row r="3131" customFormat="false" ht="13.8" hidden="false" customHeight="false" outlineLevel="0" collapsed="false">
      <c r="A3131" s="22" t="n">
        <f aca="false">+'PLANTILLA PEDIDOS'!$S$1</f>
        <v>45630</v>
      </c>
      <c r="B3131" s="1" t="str">
        <f aca="false">MID(+'PLANTILLA PEDIDOS'!O3135,1,4)</f>
        <v>7711</v>
      </c>
      <c r="C3131" s="1" t="str">
        <f aca="false">+'PLANTILLA PEDIDOS'!P3135</f>
        <v>CONORQUE CIALTDA</v>
      </c>
      <c r="D3131" s="1" t="str">
        <f aca="false">TEXT(+'PLANTILLA PEDIDOS'!Q3135,0)</f>
        <v>8000005607</v>
      </c>
      <c r="E3131" s="1" t="str">
        <f aca="false">TEXT(+'PLANTILLA PEDIDOS'!R3135,0)</f>
        <v>50640325</v>
      </c>
      <c r="F3131" s="1" t="str">
        <f aca="false">+'PLANTILLA PEDIDOS'!S3135</f>
        <v>EGU075</v>
      </c>
      <c r="G3131" s="1" t="str">
        <f aca="false">TEXT(+'PLANTILLA PEDIDOS'!T3135,0)</f>
        <v>814190650</v>
      </c>
      <c r="H3131" s="1" t="n">
        <f aca="false">+'PLANTILLA PEDIDOS'!U3135</f>
        <v>0</v>
      </c>
      <c r="I3131" s="1" t="str">
        <f aca="false">TEXT(+'PLANTILLA PEDIDOS'!V3135,0)</f>
        <v/>
      </c>
      <c r="J3131" s="1" t="str">
        <f aca="false">+'PLANTILLA PEDIDOS'!W3135</f>
        <v/>
      </c>
    </row>
    <row r="3132" customFormat="false" ht="13.8" hidden="false" customHeight="false" outlineLevel="0" collapsed="false">
      <c r="A3132" s="22" t="n">
        <f aca="false">+'PLANTILLA PEDIDOS'!$S$1</f>
        <v>45630</v>
      </c>
      <c r="B3132" s="1" t="str">
        <f aca="false">MID(+'PLANTILLA PEDIDOS'!O3136,1,4)</f>
        <v>7711</v>
      </c>
      <c r="C3132" s="1" t="str">
        <f aca="false">+'PLANTILLA PEDIDOS'!P3136</f>
        <v>CONORQUE CIALTDA</v>
      </c>
      <c r="D3132" s="1" t="str">
        <f aca="false">TEXT(+'PLANTILLA PEDIDOS'!Q3136,0)</f>
        <v>8000005607</v>
      </c>
      <c r="E3132" s="1" t="str">
        <f aca="false">TEXT(+'PLANTILLA PEDIDOS'!R3136,0)</f>
        <v>50640325</v>
      </c>
      <c r="F3132" s="1" t="str">
        <f aca="false">+'PLANTILLA PEDIDOS'!S3136</f>
        <v>EGU075</v>
      </c>
      <c r="G3132" s="1" t="str">
        <f aca="false">TEXT(+'PLANTILLA PEDIDOS'!T3136,0)</f>
        <v>814190650</v>
      </c>
      <c r="H3132" s="1" t="n">
        <f aca="false">+'PLANTILLA PEDIDOS'!U3136</f>
        <v>0</v>
      </c>
      <c r="I3132" s="1" t="str">
        <f aca="false">TEXT(+'PLANTILLA PEDIDOS'!V3136,0)</f>
        <v/>
      </c>
      <c r="J3132" s="1" t="str">
        <f aca="false">+'PLANTILLA PEDIDOS'!W3136</f>
        <v/>
      </c>
    </row>
    <row r="3133" customFormat="false" ht="13.8" hidden="false" customHeight="false" outlineLevel="0" collapsed="false">
      <c r="A3133" s="22" t="n">
        <f aca="false">+'PLANTILLA PEDIDOS'!$S$1</f>
        <v>45630</v>
      </c>
      <c r="B3133" s="1" t="str">
        <f aca="false">MID(+'PLANTILLA PEDIDOS'!O3137,1,4)</f>
        <v>7711</v>
      </c>
      <c r="C3133" s="1" t="str">
        <f aca="false">+'PLANTILLA PEDIDOS'!P3137</f>
        <v>CONORQUE CIALTDA</v>
      </c>
      <c r="D3133" s="1" t="str">
        <f aca="false">TEXT(+'PLANTILLA PEDIDOS'!Q3137,0)</f>
        <v>8000005607</v>
      </c>
      <c r="E3133" s="1" t="str">
        <f aca="false">TEXT(+'PLANTILLA PEDIDOS'!R3137,0)</f>
        <v>50640325</v>
      </c>
      <c r="F3133" s="1" t="str">
        <f aca="false">+'PLANTILLA PEDIDOS'!S3137</f>
        <v>EGU075</v>
      </c>
      <c r="G3133" s="1" t="str">
        <f aca="false">TEXT(+'PLANTILLA PEDIDOS'!T3137,0)</f>
        <v>814190650</v>
      </c>
      <c r="H3133" s="1" t="n">
        <f aca="false">+'PLANTILLA PEDIDOS'!U3137</f>
        <v>1</v>
      </c>
      <c r="I3133" s="1" t="str">
        <f aca="false">TEXT(+'PLANTILLA PEDIDOS'!V3137,0)</f>
        <v>5717</v>
      </c>
      <c r="J3133" s="1" t="n">
        <f aca="false">+'PLANTILLA PEDIDOS'!W3137</f>
        <v>3</v>
      </c>
    </row>
    <row r="3134" customFormat="false" ht="13.8" hidden="false" customHeight="false" outlineLevel="0" collapsed="false">
      <c r="A3134" s="22" t="n">
        <f aca="false">+'PLANTILLA PEDIDOS'!$S$1</f>
        <v>45630</v>
      </c>
      <c r="B3134" s="1" t="str">
        <f aca="false">MID(+'PLANTILLA PEDIDOS'!O3138,1,4)</f>
        <v>7711</v>
      </c>
      <c r="C3134" s="1" t="str">
        <f aca="false">+'PLANTILLA PEDIDOS'!P3138</f>
        <v>CONORQUE CIALTDA</v>
      </c>
      <c r="D3134" s="1" t="str">
        <f aca="false">TEXT(+'PLANTILLA PEDIDOS'!Q3138,0)</f>
        <v>8000005607</v>
      </c>
      <c r="E3134" s="1" t="str">
        <f aca="false">TEXT(+'PLANTILLA PEDIDOS'!R3138,0)</f>
        <v>50640325</v>
      </c>
      <c r="F3134" s="1" t="str">
        <f aca="false">+'PLANTILLA PEDIDOS'!S3138</f>
        <v>EGU075</v>
      </c>
      <c r="G3134" s="1" t="str">
        <f aca="false">TEXT(+'PLANTILLA PEDIDOS'!T3138,0)</f>
        <v>814190650</v>
      </c>
      <c r="H3134" s="1" t="n">
        <f aca="false">+'PLANTILLA PEDIDOS'!U3138</f>
        <v>1</v>
      </c>
      <c r="I3134" s="1" t="str">
        <f aca="false">TEXT(+'PLANTILLA PEDIDOS'!V3138,0)</f>
        <v>11037</v>
      </c>
      <c r="J3134" s="1" t="n">
        <f aca="false">+'PLANTILLA PEDIDOS'!W3138</f>
        <v>3</v>
      </c>
    </row>
    <row r="3135" customFormat="false" ht="13.8" hidden="false" customHeight="false" outlineLevel="0" collapsed="false">
      <c r="A3135" s="22" t="n">
        <f aca="false">+'PLANTILLA PEDIDOS'!$S$1</f>
        <v>45630</v>
      </c>
      <c r="B3135" s="1" t="str">
        <f aca="false">MID(+'PLANTILLA PEDIDOS'!O3139,1,4)</f>
        <v>7711</v>
      </c>
      <c r="C3135" s="1" t="str">
        <f aca="false">+'PLANTILLA PEDIDOS'!P3139</f>
        <v>CONORQUE CIALTDA</v>
      </c>
      <c r="D3135" s="1" t="str">
        <f aca="false">TEXT(+'PLANTILLA PEDIDOS'!Q3139,0)</f>
        <v>8000005607</v>
      </c>
      <c r="E3135" s="1" t="str">
        <f aca="false">TEXT(+'PLANTILLA PEDIDOS'!R3139,0)</f>
        <v>50640325</v>
      </c>
      <c r="F3135" s="1" t="str">
        <f aca="false">+'PLANTILLA PEDIDOS'!S3139</f>
        <v>EGU075</v>
      </c>
      <c r="G3135" s="1" t="str">
        <f aca="false">TEXT(+'PLANTILLA PEDIDOS'!T3139,0)</f>
        <v>814190650</v>
      </c>
      <c r="H3135" s="1" t="n">
        <f aca="false">+'PLANTILLA PEDIDOS'!U3139</f>
        <v>1</v>
      </c>
      <c r="I3135" s="1" t="str">
        <f aca="false">TEXT(+'PLANTILLA PEDIDOS'!V3139,0)</f>
        <v>14164</v>
      </c>
      <c r="J3135" s="1" t="n">
        <f aca="false">+'PLANTILLA PEDIDOS'!W3139</f>
        <v>4</v>
      </c>
    </row>
    <row r="3136" customFormat="false" ht="13.8" hidden="false" customHeight="false" outlineLevel="0" collapsed="false">
      <c r="A3136" s="22" t="n">
        <f aca="false">+'PLANTILLA PEDIDOS'!$S$1</f>
        <v>45630</v>
      </c>
      <c r="B3136" s="1" t="str">
        <f aca="false">MID(+'PLANTILLA PEDIDOS'!O3140,1,4)</f>
        <v>7711</v>
      </c>
      <c r="C3136" s="1" t="str">
        <f aca="false">+'PLANTILLA PEDIDOS'!P3140</f>
        <v>CONORQUE CIALTDA</v>
      </c>
      <c r="D3136" s="1" t="str">
        <f aca="false">TEXT(+'PLANTILLA PEDIDOS'!Q3140,0)</f>
        <v>8000005607</v>
      </c>
      <c r="E3136" s="1" t="str">
        <f aca="false">TEXT(+'PLANTILLA PEDIDOS'!R3140,0)</f>
        <v>50640325</v>
      </c>
      <c r="F3136" s="1" t="str">
        <f aca="false">+'PLANTILLA PEDIDOS'!S3140</f>
        <v>EGU075</v>
      </c>
      <c r="G3136" s="1" t="str">
        <f aca="false">TEXT(+'PLANTILLA PEDIDOS'!T3140,0)</f>
        <v>814190650</v>
      </c>
      <c r="H3136" s="1" t="n">
        <f aca="false">+'PLANTILLA PEDIDOS'!U3140</f>
        <v>1</v>
      </c>
      <c r="I3136" s="1" t="str">
        <f aca="false">TEXT(+'PLANTILLA PEDIDOS'!V3140,0)</f>
        <v>14165</v>
      </c>
      <c r="J3136" s="1" t="n">
        <f aca="false">+'PLANTILLA PEDIDOS'!W3140</f>
        <v>3</v>
      </c>
    </row>
    <row r="3137" customFormat="false" ht="13.8" hidden="false" customHeight="false" outlineLevel="0" collapsed="false">
      <c r="A3137" s="22" t="n">
        <f aca="false">+'PLANTILLA PEDIDOS'!$S$1</f>
        <v>45630</v>
      </c>
      <c r="B3137" s="1" t="str">
        <f aca="false">MID(+'PLANTILLA PEDIDOS'!O3141,1,4)</f>
        <v>7711</v>
      </c>
      <c r="C3137" s="1" t="str">
        <f aca="false">+'PLANTILLA PEDIDOS'!P3141</f>
        <v>CONORQUE CIALTDA</v>
      </c>
      <c r="D3137" s="1" t="str">
        <f aca="false">TEXT(+'PLANTILLA PEDIDOS'!Q3141,0)</f>
        <v>8000005607</v>
      </c>
      <c r="E3137" s="1" t="str">
        <f aca="false">TEXT(+'PLANTILLA PEDIDOS'!R3141,0)</f>
        <v>50640325</v>
      </c>
      <c r="F3137" s="1" t="str">
        <f aca="false">+'PLANTILLA PEDIDOS'!S3141</f>
        <v>EGU075</v>
      </c>
      <c r="G3137" s="1" t="str">
        <f aca="false">TEXT(+'PLANTILLA PEDIDOS'!T3141,0)</f>
        <v>814190650</v>
      </c>
      <c r="H3137" s="1" t="n">
        <f aca="false">+'PLANTILLA PEDIDOS'!U3141</f>
        <v>1</v>
      </c>
      <c r="I3137" s="1" t="str">
        <f aca="false">TEXT(+'PLANTILLA PEDIDOS'!V3141,0)</f>
        <v>14606</v>
      </c>
      <c r="J3137" s="1" t="n">
        <f aca="false">+'PLANTILLA PEDIDOS'!W3141</f>
        <v>12</v>
      </c>
    </row>
    <row r="3138" customFormat="false" ht="13.8" hidden="false" customHeight="false" outlineLevel="0" collapsed="false">
      <c r="A3138" s="22" t="n">
        <f aca="false">+'PLANTILLA PEDIDOS'!$S$1</f>
        <v>45630</v>
      </c>
      <c r="B3138" s="1" t="str">
        <f aca="false">MID(+'PLANTILLA PEDIDOS'!O3142,1,4)</f>
        <v>7711</v>
      </c>
      <c r="C3138" s="1" t="str">
        <f aca="false">+'PLANTILLA PEDIDOS'!P3142</f>
        <v>CONORQUE CIALTDA</v>
      </c>
      <c r="D3138" s="1" t="str">
        <f aca="false">TEXT(+'PLANTILLA PEDIDOS'!Q3142,0)</f>
        <v>8000005607</v>
      </c>
      <c r="E3138" s="1" t="str">
        <f aca="false">TEXT(+'PLANTILLA PEDIDOS'!R3142,0)</f>
        <v>50640325</v>
      </c>
      <c r="F3138" s="1" t="str">
        <f aca="false">+'PLANTILLA PEDIDOS'!S3142</f>
        <v>EGU075</v>
      </c>
      <c r="G3138" s="1" t="str">
        <f aca="false">TEXT(+'PLANTILLA PEDIDOS'!T3142,0)</f>
        <v>814190650</v>
      </c>
      <c r="H3138" s="1" t="n">
        <f aca="false">+'PLANTILLA PEDIDOS'!U3142</f>
        <v>1</v>
      </c>
      <c r="I3138" s="1" t="str">
        <f aca="false">TEXT(+'PLANTILLA PEDIDOS'!V3142,0)</f>
        <v>14607</v>
      </c>
      <c r="J3138" s="1" t="n">
        <f aca="false">+'PLANTILLA PEDIDOS'!W3142</f>
        <v>10</v>
      </c>
    </row>
    <row r="3139" customFormat="false" ht="13.8" hidden="false" customHeight="false" outlineLevel="0" collapsed="false">
      <c r="A3139" s="22" t="n">
        <f aca="false">+'PLANTILLA PEDIDOS'!$S$1</f>
        <v>45630</v>
      </c>
      <c r="B3139" s="1" t="str">
        <f aca="false">MID(+'PLANTILLA PEDIDOS'!O3143,1,4)</f>
        <v>7711</v>
      </c>
      <c r="C3139" s="1" t="str">
        <f aca="false">+'PLANTILLA PEDIDOS'!P3143</f>
        <v>CONORQUE CIALTDA</v>
      </c>
      <c r="D3139" s="1" t="str">
        <f aca="false">TEXT(+'PLANTILLA PEDIDOS'!Q3143,0)</f>
        <v>8000005607</v>
      </c>
      <c r="E3139" s="1" t="str">
        <f aca="false">TEXT(+'PLANTILLA PEDIDOS'!R3143,0)</f>
        <v>50640325</v>
      </c>
      <c r="F3139" s="1" t="str">
        <f aca="false">+'PLANTILLA PEDIDOS'!S3143</f>
        <v>EGU075</v>
      </c>
      <c r="G3139" s="1" t="str">
        <f aca="false">TEXT(+'PLANTILLA PEDIDOS'!T3143,0)</f>
        <v>814190650</v>
      </c>
      <c r="H3139" s="1" t="n">
        <f aca="false">+'PLANTILLA PEDIDOS'!U3143</f>
        <v>1</v>
      </c>
      <c r="I3139" s="1" t="str">
        <f aca="false">TEXT(+'PLANTILLA PEDIDOS'!V3143,0)</f>
        <v>15592</v>
      </c>
      <c r="J3139" s="1" t="n">
        <f aca="false">+'PLANTILLA PEDIDOS'!W3143</f>
        <v>15</v>
      </c>
    </row>
    <row r="3140" customFormat="false" ht="13.8" hidden="false" customHeight="false" outlineLevel="0" collapsed="false">
      <c r="A3140" s="22" t="n">
        <f aca="false">+'PLANTILLA PEDIDOS'!$S$1</f>
        <v>45630</v>
      </c>
      <c r="B3140" s="1" t="str">
        <f aca="false">MID(+'PLANTILLA PEDIDOS'!O3144,1,4)</f>
        <v>7711</v>
      </c>
      <c r="C3140" s="1" t="str">
        <f aca="false">+'PLANTILLA PEDIDOS'!P3144</f>
        <v>CONORQUE CIALTDA</v>
      </c>
      <c r="D3140" s="1" t="str">
        <f aca="false">TEXT(+'PLANTILLA PEDIDOS'!Q3144,0)</f>
        <v>8000005607</v>
      </c>
      <c r="E3140" s="1" t="str">
        <f aca="false">TEXT(+'PLANTILLA PEDIDOS'!R3144,0)</f>
        <v>50640325</v>
      </c>
      <c r="F3140" s="1" t="str">
        <f aca="false">+'PLANTILLA PEDIDOS'!S3144</f>
        <v>EGU075</v>
      </c>
      <c r="G3140" s="1" t="str">
        <f aca="false">TEXT(+'PLANTILLA PEDIDOS'!T3144,0)</f>
        <v>814190650</v>
      </c>
      <c r="H3140" s="1" t="n">
        <f aca="false">+'PLANTILLA PEDIDOS'!U3144</f>
        <v>1</v>
      </c>
      <c r="I3140" s="1" t="str">
        <f aca="false">TEXT(+'PLANTILLA PEDIDOS'!V3144,0)</f>
        <v>15594</v>
      </c>
      <c r="J3140" s="1" t="n">
        <f aca="false">+'PLANTILLA PEDIDOS'!W3144</f>
        <v>1</v>
      </c>
    </row>
    <row r="3141" customFormat="false" ht="13.8" hidden="false" customHeight="false" outlineLevel="0" collapsed="false">
      <c r="A3141" s="22" t="n">
        <f aca="false">+'PLANTILLA PEDIDOS'!$S$1</f>
        <v>45630</v>
      </c>
      <c r="B3141" s="1" t="str">
        <f aca="false">MID(+'PLANTILLA PEDIDOS'!O3145,1,4)</f>
        <v>7711</v>
      </c>
      <c r="C3141" s="1" t="str">
        <f aca="false">+'PLANTILLA PEDIDOS'!P3145</f>
        <v>CONORQUE CIALTDA</v>
      </c>
      <c r="D3141" s="1" t="str">
        <f aca="false">TEXT(+'PLANTILLA PEDIDOS'!Q3145,0)</f>
        <v>8000005607</v>
      </c>
      <c r="E3141" s="1" t="str">
        <f aca="false">TEXT(+'PLANTILLA PEDIDOS'!R3145,0)</f>
        <v>50640325</v>
      </c>
      <c r="F3141" s="1" t="str">
        <f aca="false">+'PLANTILLA PEDIDOS'!S3145</f>
        <v>EGU075</v>
      </c>
      <c r="G3141" s="1" t="str">
        <f aca="false">TEXT(+'PLANTILLA PEDIDOS'!T3145,0)</f>
        <v>814190650</v>
      </c>
      <c r="H3141" s="1" t="n">
        <f aca="false">+'PLANTILLA PEDIDOS'!U3145</f>
        <v>1</v>
      </c>
      <c r="I3141" s="1" t="str">
        <f aca="false">TEXT(+'PLANTILLA PEDIDOS'!V3145,0)</f>
        <v>15997</v>
      </c>
      <c r="J3141" s="1" t="n">
        <f aca="false">+'PLANTILLA PEDIDOS'!W3145</f>
        <v>4</v>
      </c>
    </row>
    <row r="3142" customFormat="false" ht="13.8" hidden="false" customHeight="false" outlineLevel="0" collapsed="false">
      <c r="A3142" s="22" t="n">
        <f aca="false">+'PLANTILLA PEDIDOS'!$S$1</f>
        <v>45630</v>
      </c>
      <c r="B3142" s="1" t="str">
        <f aca="false">MID(+'PLANTILLA PEDIDOS'!O3146,1,4)</f>
        <v>7711</v>
      </c>
      <c r="C3142" s="1" t="str">
        <f aca="false">+'PLANTILLA PEDIDOS'!P3146</f>
        <v>CONORQUE CIALTDA</v>
      </c>
      <c r="D3142" s="1" t="str">
        <f aca="false">TEXT(+'PLANTILLA PEDIDOS'!Q3146,0)</f>
        <v>8000005607</v>
      </c>
      <c r="E3142" s="1" t="str">
        <f aca="false">TEXT(+'PLANTILLA PEDIDOS'!R3146,0)</f>
        <v>50640325</v>
      </c>
      <c r="F3142" s="1" t="str">
        <f aca="false">+'PLANTILLA PEDIDOS'!S3146</f>
        <v>EGU075</v>
      </c>
      <c r="G3142" s="1" t="str">
        <f aca="false">TEXT(+'PLANTILLA PEDIDOS'!T3146,0)</f>
        <v>814190650</v>
      </c>
      <c r="H3142" s="1" t="n">
        <f aca="false">+'PLANTILLA PEDIDOS'!U3146</f>
        <v>1</v>
      </c>
      <c r="I3142" s="1" t="str">
        <f aca="false">TEXT(+'PLANTILLA PEDIDOS'!V3146,0)</f>
        <v>16017</v>
      </c>
      <c r="J3142" s="1" t="n">
        <f aca="false">+'PLANTILLA PEDIDOS'!W3146</f>
        <v>1</v>
      </c>
    </row>
    <row r="3143" customFormat="false" ht="13.8" hidden="false" customHeight="false" outlineLevel="0" collapsed="false">
      <c r="A3143" s="22" t="n">
        <f aca="false">+'PLANTILLA PEDIDOS'!$S$1</f>
        <v>45630</v>
      </c>
      <c r="B3143" s="1" t="str">
        <f aca="false">MID(+'PLANTILLA PEDIDOS'!O3147,1,4)</f>
        <v>7711</v>
      </c>
      <c r="C3143" s="1" t="str">
        <f aca="false">+'PLANTILLA PEDIDOS'!P3147</f>
        <v>CONORQUE CIALTDA</v>
      </c>
      <c r="D3143" s="1" t="str">
        <f aca="false">TEXT(+'PLANTILLA PEDIDOS'!Q3147,0)</f>
        <v>8000005607</v>
      </c>
      <c r="E3143" s="1" t="str">
        <f aca="false">TEXT(+'PLANTILLA PEDIDOS'!R3147,0)</f>
        <v>50640325</v>
      </c>
      <c r="F3143" s="1" t="str">
        <f aca="false">+'PLANTILLA PEDIDOS'!S3147</f>
        <v>EGU075</v>
      </c>
      <c r="G3143" s="1" t="str">
        <f aca="false">TEXT(+'PLANTILLA PEDIDOS'!T3147,0)</f>
        <v>814190650</v>
      </c>
      <c r="H3143" s="1" t="n">
        <f aca="false">+'PLANTILLA PEDIDOS'!U3147</f>
        <v>1</v>
      </c>
      <c r="I3143" s="1" t="str">
        <f aca="false">TEXT(+'PLANTILLA PEDIDOS'!V3147,0)</f>
        <v>16018</v>
      </c>
      <c r="J3143" s="1" t="n">
        <f aca="false">+'PLANTILLA PEDIDOS'!W3147</f>
        <v>1</v>
      </c>
    </row>
    <row r="3144" customFormat="false" ht="13.8" hidden="false" customHeight="false" outlineLevel="0" collapsed="false">
      <c r="A3144" s="22" t="n">
        <f aca="false">+'PLANTILLA PEDIDOS'!$S$1</f>
        <v>45630</v>
      </c>
      <c r="B3144" s="1" t="str">
        <f aca="false">MID(+'PLANTILLA PEDIDOS'!O3148,1,4)</f>
        <v>7711</v>
      </c>
      <c r="C3144" s="1" t="str">
        <f aca="false">+'PLANTILLA PEDIDOS'!P3148</f>
        <v>CONORQUE CIALTDA</v>
      </c>
      <c r="D3144" s="1" t="str">
        <f aca="false">TEXT(+'PLANTILLA PEDIDOS'!Q3148,0)</f>
        <v>8000005607</v>
      </c>
      <c r="E3144" s="1" t="str">
        <f aca="false">TEXT(+'PLANTILLA PEDIDOS'!R3148,0)</f>
        <v>50640325</v>
      </c>
      <c r="F3144" s="1" t="str">
        <f aca="false">+'PLANTILLA PEDIDOS'!S3148</f>
        <v>EGU075</v>
      </c>
      <c r="G3144" s="1" t="str">
        <f aca="false">TEXT(+'PLANTILLA PEDIDOS'!T3148,0)</f>
        <v>814190650</v>
      </c>
      <c r="H3144" s="1" t="n">
        <f aca="false">+'PLANTILLA PEDIDOS'!U3148</f>
        <v>1</v>
      </c>
      <c r="I3144" s="1" t="str">
        <f aca="false">TEXT(+'PLANTILLA PEDIDOS'!V3148,0)</f>
        <v>16157</v>
      </c>
      <c r="J3144" s="1" t="n">
        <f aca="false">+'PLANTILLA PEDIDOS'!W3148</f>
        <v>10</v>
      </c>
    </row>
    <row r="3145" customFormat="false" ht="13.8" hidden="false" customHeight="false" outlineLevel="0" collapsed="false">
      <c r="A3145" s="22" t="n">
        <f aca="false">+'PLANTILLA PEDIDOS'!$S$1</f>
        <v>45630</v>
      </c>
      <c r="B3145" s="1" t="str">
        <f aca="false">MID(+'PLANTILLA PEDIDOS'!O3149,1,4)</f>
        <v>7711</v>
      </c>
      <c r="C3145" s="1" t="str">
        <f aca="false">+'PLANTILLA PEDIDOS'!P3149</f>
        <v>CONORQUE CIALTDA</v>
      </c>
      <c r="D3145" s="1" t="str">
        <f aca="false">TEXT(+'PLANTILLA PEDIDOS'!Q3149,0)</f>
        <v>8000005607</v>
      </c>
      <c r="E3145" s="1" t="str">
        <f aca="false">TEXT(+'PLANTILLA PEDIDOS'!R3149,0)</f>
        <v>50640325</v>
      </c>
      <c r="F3145" s="1" t="str">
        <f aca="false">+'PLANTILLA PEDIDOS'!S3149</f>
        <v>EGU075</v>
      </c>
      <c r="G3145" s="1" t="str">
        <f aca="false">TEXT(+'PLANTILLA PEDIDOS'!T3149,0)</f>
        <v>814190650</v>
      </c>
      <c r="H3145" s="1" t="n">
        <f aca="false">+'PLANTILLA PEDIDOS'!U3149</f>
        <v>1</v>
      </c>
      <c r="I3145" s="1" t="str">
        <f aca="false">TEXT(+'PLANTILLA PEDIDOS'!V3149,0)</f>
        <v>16230</v>
      </c>
      <c r="J3145" s="1" t="n">
        <f aca="false">+'PLANTILLA PEDIDOS'!W3149</f>
        <v>2</v>
      </c>
    </row>
    <row r="3146" customFormat="false" ht="13.8" hidden="false" customHeight="false" outlineLevel="0" collapsed="false">
      <c r="A3146" s="22" t="n">
        <f aca="false">+'PLANTILLA PEDIDOS'!$S$1</f>
        <v>45630</v>
      </c>
      <c r="B3146" s="1" t="str">
        <f aca="false">MID(+'PLANTILLA PEDIDOS'!O3150,1,4)</f>
        <v>7711</v>
      </c>
      <c r="C3146" s="1" t="str">
        <f aca="false">+'PLANTILLA PEDIDOS'!P3150</f>
        <v>CONORQUE CIALTDA</v>
      </c>
      <c r="D3146" s="1" t="str">
        <f aca="false">TEXT(+'PLANTILLA PEDIDOS'!Q3150,0)</f>
        <v>8000005607</v>
      </c>
      <c r="E3146" s="1" t="str">
        <f aca="false">TEXT(+'PLANTILLA PEDIDOS'!R3150,0)</f>
        <v>50640325</v>
      </c>
      <c r="F3146" s="1" t="str">
        <f aca="false">+'PLANTILLA PEDIDOS'!S3150</f>
        <v>EGU075</v>
      </c>
      <c r="G3146" s="1" t="str">
        <f aca="false">TEXT(+'PLANTILLA PEDIDOS'!T3150,0)</f>
        <v>814190650</v>
      </c>
      <c r="H3146" s="1" t="n">
        <f aca="false">+'PLANTILLA PEDIDOS'!U3150</f>
        <v>1</v>
      </c>
      <c r="I3146" s="1" t="str">
        <f aca="false">TEXT(+'PLANTILLA PEDIDOS'!V3150,0)</f>
        <v>16232</v>
      </c>
      <c r="J3146" s="1" t="n">
        <f aca="false">+'PLANTILLA PEDIDOS'!W3150</f>
        <v>6</v>
      </c>
    </row>
    <row r="3147" customFormat="false" ht="13.8" hidden="false" customHeight="false" outlineLevel="0" collapsed="false">
      <c r="A3147" s="22" t="n">
        <f aca="false">+'PLANTILLA PEDIDOS'!$S$1</f>
        <v>45630</v>
      </c>
      <c r="B3147" s="1" t="str">
        <f aca="false">MID(+'PLANTILLA PEDIDOS'!O3151,1,4)</f>
        <v>7711</v>
      </c>
      <c r="C3147" s="1" t="str">
        <f aca="false">+'PLANTILLA PEDIDOS'!P3151</f>
        <v>CONORQUE CIALTDA</v>
      </c>
      <c r="D3147" s="1" t="str">
        <f aca="false">TEXT(+'PLANTILLA PEDIDOS'!Q3151,0)</f>
        <v>8000005607</v>
      </c>
      <c r="E3147" s="1" t="str">
        <f aca="false">TEXT(+'PLANTILLA PEDIDOS'!R3151,0)</f>
        <v>50640325</v>
      </c>
      <c r="F3147" s="1" t="str">
        <f aca="false">+'PLANTILLA PEDIDOS'!S3151</f>
        <v>EGU075</v>
      </c>
      <c r="G3147" s="1" t="str">
        <f aca="false">TEXT(+'PLANTILLA PEDIDOS'!T3151,0)</f>
        <v>814190650</v>
      </c>
      <c r="H3147" s="1" t="n">
        <f aca="false">+'PLANTILLA PEDIDOS'!U3151</f>
        <v>1</v>
      </c>
      <c r="I3147" s="1" t="str">
        <f aca="false">TEXT(+'PLANTILLA PEDIDOS'!V3151,0)</f>
        <v>16236</v>
      </c>
      <c r="J3147" s="1" t="n">
        <f aca="false">+'PLANTILLA PEDIDOS'!W3151</f>
        <v>2</v>
      </c>
    </row>
    <row r="3148" customFormat="false" ht="13.8" hidden="false" customHeight="false" outlineLevel="0" collapsed="false">
      <c r="A3148" s="22" t="n">
        <f aca="false">+'PLANTILLA PEDIDOS'!$S$1</f>
        <v>45630</v>
      </c>
      <c r="B3148" s="1" t="str">
        <f aca="false">MID(+'PLANTILLA PEDIDOS'!O3152,1,4)</f>
        <v>7711</v>
      </c>
      <c r="C3148" s="1" t="str">
        <f aca="false">+'PLANTILLA PEDIDOS'!P3152</f>
        <v>CONORQUE CIALTDA</v>
      </c>
      <c r="D3148" s="1" t="str">
        <f aca="false">TEXT(+'PLANTILLA PEDIDOS'!Q3152,0)</f>
        <v>8000005607</v>
      </c>
      <c r="E3148" s="1" t="str">
        <f aca="false">TEXT(+'PLANTILLA PEDIDOS'!R3152,0)</f>
        <v>50640325</v>
      </c>
      <c r="F3148" s="1" t="str">
        <f aca="false">+'PLANTILLA PEDIDOS'!S3152</f>
        <v>EGU075</v>
      </c>
      <c r="G3148" s="1" t="str">
        <f aca="false">TEXT(+'PLANTILLA PEDIDOS'!T3152,0)</f>
        <v>814190650</v>
      </c>
      <c r="H3148" s="1" t="n">
        <f aca="false">+'PLANTILLA PEDIDOS'!U3152</f>
        <v>1</v>
      </c>
      <c r="I3148" s="1" t="str">
        <f aca="false">TEXT(+'PLANTILLA PEDIDOS'!V3152,0)</f>
        <v>16530</v>
      </c>
      <c r="J3148" s="1" t="n">
        <f aca="false">+'PLANTILLA PEDIDOS'!W3152</f>
        <v>12</v>
      </c>
    </row>
    <row r="3149" customFormat="false" ht="13.8" hidden="false" customHeight="false" outlineLevel="0" collapsed="false">
      <c r="A3149" s="22" t="n">
        <f aca="false">+'PLANTILLA PEDIDOS'!$S$1</f>
        <v>45630</v>
      </c>
      <c r="B3149" s="1" t="str">
        <f aca="false">MID(+'PLANTILLA PEDIDOS'!O3153,1,4)</f>
        <v>7711</v>
      </c>
      <c r="C3149" s="1" t="str">
        <f aca="false">+'PLANTILLA PEDIDOS'!P3153</f>
        <v>CONORQUE CIALTDA</v>
      </c>
      <c r="D3149" s="1" t="str">
        <f aca="false">TEXT(+'PLANTILLA PEDIDOS'!Q3153,0)</f>
        <v>8000005607</v>
      </c>
      <c r="E3149" s="1" t="str">
        <f aca="false">TEXT(+'PLANTILLA PEDIDOS'!R3153,0)</f>
        <v>50640325</v>
      </c>
      <c r="F3149" s="1" t="str">
        <f aca="false">+'PLANTILLA PEDIDOS'!S3153</f>
        <v>EGU075</v>
      </c>
      <c r="G3149" s="1" t="str">
        <f aca="false">TEXT(+'PLANTILLA PEDIDOS'!T3153,0)</f>
        <v>814190650</v>
      </c>
      <c r="H3149" s="1" t="n">
        <f aca="false">+'PLANTILLA PEDIDOS'!U3153</f>
        <v>1</v>
      </c>
      <c r="I3149" s="1" t="str">
        <f aca="false">TEXT(+'PLANTILLA PEDIDOS'!V3153,0)</f>
        <v>16678</v>
      </c>
      <c r="J3149" s="1" t="n">
        <f aca="false">+'PLANTILLA PEDIDOS'!W3153</f>
        <v>10</v>
      </c>
    </row>
    <row r="3150" customFormat="false" ht="13.8" hidden="false" customHeight="false" outlineLevel="0" collapsed="false">
      <c r="A3150" s="22" t="n">
        <f aca="false">+'PLANTILLA PEDIDOS'!$S$1</f>
        <v>45630</v>
      </c>
      <c r="B3150" s="1" t="str">
        <f aca="false">MID(+'PLANTILLA PEDIDOS'!O3154,1,4)</f>
        <v>7711</v>
      </c>
      <c r="C3150" s="1" t="str">
        <f aca="false">+'PLANTILLA PEDIDOS'!P3154</f>
        <v>CONORQUE CIALTDA</v>
      </c>
      <c r="D3150" s="1" t="str">
        <f aca="false">TEXT(+'PLANTILLA PEDIDOS'!Q3154,0)</f>
        <v>8000005607</v>
      </c>
      <c r="E3150" s="1" t="str">
        <f aca="false">TEXT(+'PLANTILLA PEDIDOS'!R3154,0)</f>
        <v>50640325</v>
      </c>
      <c r="F3150" s="1" t="str">
        <f aca="false">+'PLANTILLA PEDIDOS'!S3154</f>
        <v>EGU075</v>
      </c>
      <c r="G3150" s="1" t="str">
        <f aca="false">TEXT(+'PLANTILLA PEDIDOS'!T3154,0)</f>
        <v>814190650</v>
      </c>
      <c r="H3150" s="1" t="n">
        <f aca="false">+'PLANTILLA PEDIDOS'!U3154</f>
        <v>1</v>
      </c>
      <c r="I3150" s="1" t="str">
        <f aca="false">TEXT(+'PLANTILLA PEDIDOS'!V3154,0)</f>
        <v>16679</v>
      </c>
      <c r="J3150" s="1" t="n">
        <f aca="false">+'PLANTILLA PEDIDOS'!W3154</f>
        <v>3</v>
      </c>
    </row>
    <row r="3151" customFormat="false" ht="13.8" hidden="false" customHeight="false" outlineLevel="0" collapsed="false">
      <c r="A3151" s="22" t="n">
        <f aca="false">+'PLANTILLA PEDIDOS'!$S$1</f>
        <v>45630</v>
      </c>
      <c r="B3151" s="1" t="str">
        <f aca="false">MID(+'PLANTILLA PEDIDOS'!O3155,1,4)</f>
        <v>7711</v>
      </c>
      <c r="C3151" s="1" t="str">
        <f aca="false">+'PLANTILLA PEDIDOS'!P3155</f>
        <v>CONORQUE CIALTDA</v>
      </c>
      <c r="D3151" s="1" t="str">
        <f aca="false">TEXT(+'PLANTILLA PEDIDOS'!Q3155,0)</f>
        <v>8000005607</v>
      </c>
      <c r="E3151" s="1" t="str">
        <f aca="false">TEXT(+'PLANTILLA PEDIDOS'!R3155,0)</f>
        <v>50640325</v>
      </c>
      <c r="F3151" s="1" t="str">
        <f aca="false">+'PLANTILLA PEDIDOS'!S3155</f>
        <v>EGU075</v>
      </c>
      <c r="G3151" s="1" t="str">
        <f aca="false">TEXT(+'PLANTILLA PEDIDOS'!T3155,0)</f>
        <v>814190650</v>
      </c>
      <c r="H3151" s="1" t="n">
        <f aca="false">+'PLANTILLA PEDIDOS'!U3155</f>
        <v>1</v>
      </c>
      <c r="I3151" s="1" t="str">
        <f aca="false">TEXT(+'PLANTILLA PEDIDOS'!V3155,0)</f>
        <v>16680</v>
      </c>
      <c r="J3151" s="1" t="n">
        <f aca="false">+'PLANTILLA PEDIDOS'!W3155</f>
        <v>4</v>
      </c>
    </row>
    <row r="3152" customFormat="false" ht="13.8" hidden="false" customHeight="false" outlineLevel="0" collapsed="false">
      <c r="A3152" s="22" t="n">
        <f aca="false">+'PLANTILLA PEDIDOS'!$S$1</f>
        <v>45630</v>
      </c>
      <c r="B3152" s="1" t="str">
        <f aca="false">MID(+'PLANTILLA PEDIDOS'!O3156,1,4)</f>
        <v>7711</v>
      </c>
      <c r="C3152" s="1" t="str">
        <f aca="false">+'PLANTILLA PEDIDOS'!P3156</f>
        <v>CONORQUE CIALTDA</v>
      </c>
      <c r="D3152" s="1" t="str">
        <f aca="false">TEXT(+'PLANTILLA PEDIDOS'!Q3156,0)</f>
        <v>8000005607</v>
      </c>
      <c r="E3152" s="1" t="str">
        <f aca="false">TEXT(+'PLANTILLA PEDIDOS'!R3156,0)</f>
        <v>50640325</v>
      </c>
      <c r="F3152" s="1" t="str">
        <f aca="false">+'PLANTILLA PEDIDOS'!S3156</f>
        <v>EGU075</v>
      </c>
      <c r="G3152" s="1" t="str">
        <f aca="false">TEXT(+'PLANTILLA PEDIDOS'!T3156,0)</f>
        <v>814190650</v>
      </c>
      <c r="H3152" s="1" t="n">
        <f aca="false">+'PLANTILLA PEDIDOS'!U3156</f>
        <v>1</v>
      </c>
      <c r="I3152" s="1" t="str">
        <f aca="false">TEXT(+'PLANTILLA PEDIDOS'!V3156,0)</f>
        <v>16745</v>
      </c>
      <c r="J3152" s="1" t="n">
        <f aca="false">+'PLANTILLA PEDIDOS'!W3156</f>
        <v>4</v>
      </c>
    </row>
    <row r="3153" customFormat="false" ht="13.8" hidden="false" customHeight="false" outlineLevel="0" collapsed="false">
      <c r="A3153" s="22" t="n">
        <f aca="false">+'PLANTILLA PEDIDOS'!$S$1</f>
        <v>45630</v>
      </c>
      <c r="B3153" s="1" t="str">
        <f aca="false">MID(+'PLANTILLA PEDIDOS'!O3157,1,4)</f>
        <v>7711</v>
      </c>
      <c r="C3153" s="1" t="str">
        <f aca="false">+'PLANTILLA PEDIDOS'!P3157</f>
        <v>CONORQUE CIALTDA</v>
      </c>
      <c r="D3153" s="1" t="str">
        <f aca="false">TEXT(+'PLANTILLA PEDIDOS'!Q3157,0)</f>
        <v>8000005607</v>
      </c>
      <c r="E3153" s="1" t="str">
        <f aca="false">TEXT(+'PLANTILLA PEDIDOS'!R3157,0)</f>
        <v>50640325</v>
      </c>
      <c r="F3153" s="1" t="str">
        <f aca="false">+'PLANTILLA PEDIDOS'!S3157</f>
        <v>EGU075</v>
      </c>
      <c r="G3153" s="1" t="str">
        <f aca="false">TEXT(+'PLANTILLA PEDIDOS'!T3157,0)</f>
        <v>814190650</v>
      </c>
      <c r="H3153" s="1" t="n">
        <f aca="false">+'PLANTILLA PEDIDOS'!U3157</f>
        <v>1</v>
      </c>
      <c r="I3153" s="1" t="str">
        <f aca="false">TEXT(+'PLANTILLA PEDIDOS'!V3157,0)</f>
        <v>17113</v>
      </c>
      <c r="J3153" s="1" t="n">
        <f aca="false">+'PLANTILLA PEDIDOS'!W3157</f>
        <v>6</v>
      </c>
    </row>
    <row r="3154" customFormat="false" ht="13.8" hidden="false" customHeight="false" outlineLevel="0" collapsed="false">
      <c r="A3154" s="22" t="n">
        <f aca="false">+'PLANTILLA PEDIDOS'!$S$1</f>
        <v>45630</v>
      </c>
      <c r="B3154" s="1" t="str">
        <f aca="false">MID(+'PLANTILLA PEDIDOS'!O3158,1,4)</f>
        <v>7711</v>
      </c>
      <c r="C3154" s="1" t="str">
        <f aca="false">+'PLANTILLA PEDIDOS'!P3158</f>
        <v>CONORQUE CIALTDA</v>
      </c>
      <c r="D3154" s="1" t="str">
        <f aca="false">TEXT(+'PLANTILLA PEDIDOS'!Q3158,0)</f>
        <v>8000005607</v>
      </c>
      <c r="E3154" s="1" t="str">
        <f aca="false">TEXT(+'PLANTILLA PEDIDOS'!R3158,0)</f>
        <v>50640325</v>
      </c>
      <c r="F3154" s="1" t="str">
        <f aca="false">+'PLANTILLA PEDIDOS'!S3158</f>
        <v>EGU075</v>
      </c>
      <c r="G3154" s="1" t="str">
        <f aca="false">TEXT(+'PLANTILLA PEDIDOS'!T3158,0)</f>
        <v>814190650</v>
      </c>
      <c r="H3154" s="1" t="n">
        <f aca="false">+'PLANTILLA PEDIDOS'!U3158</f>
        <v>1</v>
      </c>
      <c r="I3154" s="1" t="str">
        <f aca="false">TEXT(+'PLANTILLA PEDIDOS'!V3158,0)</f>
        <v>17115</v>
      </c>
      <c r="J3154" s="1" t="n">
        <f aca="false">+'PLANTILLA PEDIDOS'!W3158</f>
        <v>6</v>
      </c>
    </row>
    <row r="3155" customFormat="false" ht="13.8" hidden="false" customHeight="false" outlineLevel="0" collapsed="false">
      <c r="A3155" s="22" t="n">
        <f aca="false">+'PLANTILLA PEDIDOS'!$S$1</f>
        <v>45630</v>
      </c>
      <c r="B3155" s="1" t="str">
        <f aca="false">MID(+'PLANTILLA PEDIDOS'!O3159,1,4)</f>
        <v>7711</v>
      </c>
      <c r="C3155" s="1" t="str">
        <f aca="false">+'PLANTILLA PEDIDOS'!P3159</f>
        <v>CONORQUE CIALTDA</v>
      </c>
      <c r="D3155" s="1" t="str">
        <f aca="false">TEXT(+'PLANTILLA PEDIDOS'!Q3159,0)</f>
        <v>8000005607</v>
      </c>
      <c r="E3155" s="1" t="str">
        <f aca="false">TEXT(+'PLANTILLA PEDIDOS'!R3159,0)</f>
        <v>50640325</v>
      </c>
      <c r="F3155" s="1" t="str">
        <f aca="false">+'PLANTILLA PEDIDOS'!S3159</f>
        <v>EGU075</v>
      </c>
      <c r="G3155" s="1" t="str">
        <f aca="false">TEXT(+'PLANTILLA PEDIDOS'!T3159,0)</f>
        <v>814190650</v>
      </c>
      <c r="H3155" s="1" t="n">
        <f aca="false">+'PLANTILLA PEDIDOS'!U3159</f>
        <v>1</v>
      </c>
      <c r="I3155" s="1" t="str">
        <f aca="false">TEXT(+'PLANTILLA PEDIDOS'!V3159,0)</f>
        <v>17116</v>
      </c>
      <c r="J3155" s="1" t="n">
        <f aca="false">+'PLANTILLA PEDIDOS'!W3159</f>
        <v>6</v>
      </c>
    </row>
    <row r="3156" customFormat="false" ht="13.8" hidden="false" customHeight="false" outlineLevel="0" collapsed="false">
      <c r="A3156" s="22" t="n">
        <f aca="false">+'PLANTILLA PEDIDOS'!$S$1</f>
        <v>45630</v>
      </c>
      <c r="B3156" s="1" t="str">
        <f aca="false">MID(+'PLANTILLA PEDIDOS'!O3160,1,4)</f>
        <v>7711</v>
      </c>
      <c r="C3156" s="1" t="str">
        <f aca="false">+'PLANTILLA PEDIDOS'!P3160</f>
        <v>CONORQUE CIALTDA</v>
      </c>
      <c r="D3156" s="1" t="str">
        <f aca="false">TEXT(+'PLANTILLA PEDIDOS'!Q3160,0)</f>
        <v>8000005607</v>
      </c>
      <c r="E3156" s="1" t="str">
        <f aca="false">TEXT(+'PLANTILLA PEDIDOS'!R3160,0)</f>
        <v>50640325</v>
      </c>
      <c r="F3156" s="1" t="str">
        <f aca="false">+'PLANTILLA PEDIDOS'!S3160</f>
        <v>EGU075</v>
      </c>
      <c r="G3156" s="1" t="str">
        <f aca="false">TEXT(+'PLANTILLA PEDIDOS'!T3160,0)</f>
        <v>814190650</v>
      </c>
      <c r="H3156" s="1" t="n">
        <f aca="false">+'PLANTILLA PEDIDOS'!U3160</f>
        <v>1</v>
      </c>
      <c r="I3156" s="1" t="str">
        <f aca="false">TEXT(+'PLANTILLA PEDIDOS'!V3160,0)</f>
        <v>17117</v>
      </c>
      <c r="J3156" s="1" t="n">
        <f aca="false">+'PLANTILLA PEDIDOS'!W3160</f>
        <v>6</v>
      </c>
    </row>
    <row r="3157" customFormat="false" ht="13.8" hidden="false" customHeight="false" outlineLevel="0" collapsed="false">
      <c r="A3157" s="22" t="n">
        <f aca="false">+'PLANTILLA PEDIDOS'!$S$1</f>
        <v>45630</v>
      </c>
      <c r="B3157" s="1" t="str">
        <f aca="false">MID(+'PLANTILLA PEDIDOS'!O3161,1,4)</f>
        <v>7711</v>
      </c>
      <c r="C3157" s="1" t="str">
        <f aca="false">+'PLANTILLA PEDIDOS'!P3161</f>
        <v>CONORQUE CIALTDA</v>
      </c>
      <c r="D3157" s="1" t="str">
        <f aca="false">TEXT(+'PLANTILLA PEDIDOS'!Q3161,0)</f>
        <v>8000005607</v>
      </c>
      <c r="E3157" s="1" t="str">
        <f aca="false">TEXT(+'PLANTILLA PEDIDOS'!R3161,0)</f>
        <v>50640325</v>
      </c>
      <c r="F3157" s="1" t="str">
        <f aca="false">+'PLANTILLA PEDIDOS'!S3161</f>
        <v>EGU075</v>
      </c>
      <c r="G3157" s="1" t="str">
        <f aca="false">TEXT(+'PLANTILLA PEDIDOS'!T3161,0)</f>
        <v>814190650</v>
      </c>
      <c r="H3157" s="1" t="n">
        <f aca="false">+'PLANTILLA PEDIDOS'!U3161</f>
        <v>1</v>
      </c>
      <c r="I3157" s="1" t="str">
        <f aca="false">TEXT(+'PLANTILLA PEDIDOS'!V3161,0)</f>
        <v>17262</v>
      </c>
      <c r="J3157" s="1" t="n">
        <f aca="false">+'PLANTILLA PEDIDOS'!W3161</f>
        <v>5</v>
      </c>
    </row>
    <row r="3158" customFormat="false" ht="13.8" hidden="false" customHeight="false" outlineLevel="0" collapsed="false">
      <c r="A3158" s="22" t="n">
        <f aca="false">+'PLANTILLA PEDIDOS'!$S$1</f>
        <v>45630</v>
      </c>
      <c r="B3158" s="1" t="str">
        <f aca="false">MID(+'PLANTILLA PEDIDOS'!O3162,1,4)</f>
        <v>7711</v>
      </c>
      <c r="C3158" s="1" t="str">
        <f aca="false">+'PLANTILLA PEDIDOS'!P3162</f>
        <v>CONORQUE CIALTDA</v>
      </c>
      <c r="D3158" s="1" t="str">
        <f aca="false">TEXT(+'PLANTILLA PEDIDOS'!Q3162,0)</f>
        <v>8000005607</v>
      </c>
      <c r="E3158" s="1" t="str">
        <f aca="false">TEXT(+'PLANTILLA PEDIDOS'!R3162,0)</f>
        <v>50640325</v>
      </c>
      <c r="F3158" s="1" t="str">
        <f aca="false">+'PLANTILLA PEDIDOS'!S3162</f>
        <v>EGU075</v>
      </c>
      <c r="G3158" s="1" t="str">
        <f aca="false">TEXT(+'PLANTILLA PEDIDOS'!T3162,0)</f>
        <v>814190650</v>
      </c>
      <c r="H3158" s="1" t="n">
        <f aca="false">+'PLANTILLA PEDIDOS'!U3162</f>
        <v>1</v>
      </c>
      <c r="I3158" s="1" t="str">
        <f aca="false">TEXT(+'PLANTILLA PEDIDOS'!V3162,0)</f>
        <v>17350</v>
      </c>
      <c r="J3158" s="1" t="n">
        <f aca="false">+'PLANTILLA PEDIDOS'!W3162</f>
        <v>10</v>
      </c>
    </row>
    <row r="3159" customFormat="false" ht="13.8" hidden="false" customHeight="false" outlineLevel="0" collapsed="false">
      <c r="A3159" s="22" t="n">
        <f aca="false">+'PLANTILLA PEDIDOS'!$S$1</f>
        <v>45630</v>
      </c>
      <c r="B3159" s="1" t="str">
        <f aca="false">MID(+'PLANTILLA PEDIDOS'!O3163,1,4)</f>
        <v>7711</v>
      </c>
      <c r="C3159" s="1" t="str">
        <f aca="false">+'PLANTILLA PEDIDOS'!P3163</f>
        <v>CONORQUE CIALTDA</v>
      </c>
      <c r="D3159" s="1" t="str">
        <f aca="false">TEXT(+'PLANTILLA PEDIDOS'!Q3163,0)</f>
        <v>8000005607</v>
      </c>
      <c r="E3159" s="1" t="str">
        <f aca="false">TEXT(+'PLANTILLA PEDIDOS'!R3163,0)</f>
        <v>50640325</v>
      </c>
      <c r="F3159" s="1" t="str">
        <f aca="false">+'PLANTILLA PEDIDOS'!S3163</f>
        <v>EGU075</v>
      </c>
      <c r="G3159" s="1" t="str">
        <f aca="false">TEXT(+'PLANTILLA PEDIDOS'!T3163,0)</f>
        <v>814190650</v>
      </c>
      <c r="H3159" s="1" t="n">
        <f aca="false">+'PLANTILLA PEDIDOS'!U3163</f>
        <v>0</v>
      </c>
      <c r="I3159" s="1" t="str">
        <f aca="false">TEXT(+'PLANTILLA PEDIDOS'!V3163,0)</f>
        <v/>
      </c>
      <c r="J3159" s="1" t="str">
        <f aca="false">+'PLANTILLA PEDIDOS'!W3163</f>
        <v/>
      </c>
    </row>
    <row r="3160" customFormat="false" ht="13.8" hidden="false" customHeight="false" outlineLevel="0" collapsed="false">
      <c r="A3160" s="22" t="n">
        <f aca="false">+'PLANTILLA PEDIDOS'!$S$1</f>
        <v>45630</v>
      </c>
      <c r="B3160" s="1" t="str">
        <f aca="false">MID(+'PLANTILLA PEDIDOS'!O3164,1,4)</f>
        <v>7711</v>
      </c>
      <c r="C3160" s="1" t="str">
        <f aca="false">+'PLANTILLA PEDIDOS'!P3164</f>
        <v>CONORQUE CIALTDA</v>
      </c>
      <c r="D3160" s="1" t="str">
        <f aca="false">TEXT(+'PLANTILLA PEDIDOS'!Q3164,0)</f>
        <v>8000005607</v>
      </c>
      <c r="E3160" s="1" t="str">
        <f aca="false">TEXT(+'PLANTILLA PEDIDOS'!R3164,0)</f>
        <v>50640325</v>
      </c>
      <c r="F3160" s="1" t="str">
        <f aca="false">+'PLANTILLA PEDIDOS'!S3164</f>
        <v>EGU075</v>
      </c>
      <c r="G3160" s="1" t="str">
        <f aca="false">TEXT(+'PLANTILLA PEDIDOS'!T3164,0)</f>
        <v>814190650</v>
      </c>
      <c r="H3160" s="1" t="n">
        <f aca="false">+'PLANTILLA PEDIDOS'!U3164</f>
        <v>0</v>
      </c>
      <c r="I3160" s="1" t="str">
        <f aca="false">TEXT(+'PLANTILLA PEDIDOS'!V3164,0)</f>
        <v/>
      </c>
      <c r="J3160" s="1" t="str">
        <f aca="false">+'PLANTILLA PEDIDOS'!W3164</f>
        <v/>
      </c>
    </row>
    <row r="3161" customFormat="false" ht="13.8" hidden="false" customHeight="false" outlineLevel="0" collapsed="false">
      <c r="A3161" s="22" t="n">
        <f aca="false">+'PLANTILLA PEDIDOS'!$S$1</f>
        <v>45630</v>
      </c>
      <c r="B3161" s="1" t="str">
        <f aca="false">MID(+'PLANTILLA PEDIDOS'!O3165,1,4)</f>
        <v>7711</v>
      </c>
      <c r="C3161" s="1" t="str">
        <f aca="false">+'PLANTILLA PEDIDOS'!P3165</f>
        <v>CONORQUE CIALTDA</v>
      </c>
      <c r="D3161" s="1" t="str">
        <f aca="false">TEXT(+'PLANTILLA PEDIDOS'!Q3165,0)</f>
        <v>8000005607</v>
      </c>
      <c r="E3161" s="1" t="str">
        <f aca="false">TEXT(+'PLANTILLA PEDIDOS'!R3165,0)</f>
        <v>50640325</v>
      </c>
      <c r="F3161" s="1" t="str">
        <f aca="false">+'PLANTILLA PEDIDOS'!S3165</f>
        <v>EGU075</v>
      </c>
      <c r="G3161" s="1" t="str">
        <f aca="false">TEXT(+'PLANTILLA PEDIDOS'!T3165,0)</f>
        <v>814190650</v>
      </c>
      <c r="H3161" s="1" t="n">
        <f aca="false">+'PLANTILLA PEDIDOS'!U3165</f>
        <v>0</v>
      </c>
      <c r="I3161" s="1" t="str">
        <f aca="false">TEXT(+'PLANTILLA PEDIDOS'!V3165,0)</f>
        <v/>
      </c>
      <c r="J3161" s="1" t="str">
        <f aca="false">+'PLANTILLA PEDIDOS'!W3165</f>
        <v/>
      </c>
    </row>
    <row r="3162" customFormat="false" ht="13.8" hidden="false" customHeight="false" outlineLevel="0" collapsed="false">
      <c r="A3162" s="22" t="n">
        <f aca="false">+'PLANTILLA PEDIDOS'!$S$1</f>
        <v>45630</v>
      </c>
      <c r="B3162" s="1" t="str">
        <f aca="false">MID(+'PLANTILLA PEDIDOS'!O3166,1,4)</f>
        <v>7711</v>
      </c>
      <c r="C3162" s="1" t="str">
        <f aca="false">+'PLANTILLA PEDIDOS'!P3166</f>
        <v>CONORQUE CIALTDA</v>
      </c>
      <c r="D3162" s="1" t="str">
        <f aca="false">TEXT(+'PLANTILLA PEDIDOS'!Q3166,0)</f>
        <v>8000005607</v>
      </c>
      <c r="E3162" s="1" t="str">
        <f aca="false">TEXT(+'PLANTILLA PEDIDOS'!R3166,0)</f>
        <v>50640325</v>
      </c>
      <c r="F3162" s="1" t="str">
        <f aca="false">+'PLANTILLA PEDIDOS'!S3166</f>
        <v>EGU075</v>
      </c>
      <c r="G3162" s="1" t="str">
        <f aca="false">TEXT(+'PLANTILLA PEDIDOS'!T3166,0)</f>
        <v>814190650</v>
      </c>
      <c r="H3162" s="1" t="n">
        <f aca="false">+'PLANTILLA PEDIDOS'!U3166</f>
        <v>0</v>
      </c>
      <c r="I3162" s="1" t="str">
        <f aca="false">TEXT(+'PLANTILLA PEDIDOS'!V3166,0)</f>
        <v/>
      </c>
      <c r="J3162" s="1" t="str">
        <f aca="false">+'PLANTILLA PEDIDOS'!W3166</f>
        <v/>
      </c>
    </row>
    <row r="3163" customFormat="false" ht="13.8" hidden="false" customHeight="false" outlineLevel="0" collapsed="false">
      <c r="A3163" s="22" t="n">
        <f aca="false">+'PLANTILLA PEDIDOS'!$S$1</f>
        <v>45630</v>
      </c>
      <c r="B3163" s="1" t="str">
        <f aca="false">MID(+'PLANTILLA PEDIDOS'!O3167,1,4)</f>
        <v>7711</v>
      </c>
      <c r="C3163" s="1" t="str">
        <f aca="false">+'PLANTILLA PEDIDOS'!P3167</f>
        <v>CONORQUE CIALTDA</v>
      </c>
      <c r="D3163" s="1" t="str">
        <f aca="false">TEXT(+'PLANTILLA PEDIDOS'!Q3167,0)</f>
        <v>8000005607</v>
      </c>
      <c r="E3163" s="1" t="str">
        <f aca="false">TEXT(+'PLANTILLA PEDIDOS'!R3167,0)</f>
        <v>50640325</v>
      </c>
      <c r="F3163" s="1" t="str">
        <f aca="false">+'PLANTILLA PEDIDOS'!S3167</f>
        <v>EGU075</v>
      </c>
      <c r="G3163" s="1" t="str">
        <f aca="false">TEXT(+'PLANTILLA PEDIDOS'!T3167,0)</f>
        <v>814190650</v>
      </c>
      <c r="H3163" s="1" t="n">
        <f aca="false">+'PLANTILLA PEDIDOS'!U3167</f>
        <v>0</v>
      </c>
      <c r="I3163" s="1" t="str">
        <f aca="false">TEXT(+'PLANTILLA PEDIDOS'!V3167,0)</f>
        <v/>
      </c>
      <c r="J3163" s="1" t="str">
        <f aca="false">+'PLANTILLA PEDIDOS'!W3167</f>
        <v/>
      </c>
    </row>
    <row r="3164" customFormat="false" ht="13.8" hidden="false" customHeight="false" outlineLevel="0" collapsed="false">
      <c r="A3164" s="22" t="n">
        <f aca="false">+'PLANTILLA PEDIDOS'!$S$1</f>
        <v>45630</v>
      </c>
      <c r="B3164" s="1" t="str">
        <f aca="false">MID(+'PLANTILLA PEDIDOS'!O3168,1,4)</f>
        <v>7711</v>
      </c>
      <c r="C3164" s="1" t="str">
        <f aca="false">+'PLANTILLA PEDIDOS'!P3168</f>
        <v>CONORQUE CIALTDA</v>
      </c>
      <c r="D3164" s="1" t="str">
        <f aca="false">TEXT(+'PLANTILLA PEDIDOS'!Q3168,0)</f>
        <v>8000005607</v>
      </c>
      <c r="E3164" s="1" t="str">
        <f aca="false">TEXT(+'PLANTILLA PEDIDOS'!R3168,0)</f>
        <v>50640325</v>
      </c>
      <c r="F3164" s="1" t="str">
        <f aca="false">+'PLANTILLA PEDIDOS'!S3168</f>
        <v>EGU075</v>
      </c>
      <c r="G3164" s="1" t="str">
        <f aca="false">TEXT(+'PLANTILLA PEDIDOS'!T3168,0)</f>
        <v>814190650</v>
      </c>
      <c r="H3164" s="1" t="n">
        <f aca="false">+'PLANTILLA PEDIDOS'!U3168</f>
        <v>0</v>
      </c>
      <c r="I3164" s="1" t="str">
        <f aca="false">TEXT(+'PLANTILLA PEDIDOS'!V3168,0)</f>
        <v/>
      </c>
      <c r="J3164" s="1" t="str">
        <f aca="false">+'PLANTILLA PEDIDOS'!W3168</f>
        <v/>
      </c>
    </row>
    <row r="3165" customFormat="false" ht="13.8" hidden="false" customHeight="false" outlineLevel="0" collapsed="false">
      <c r="A3165" s="22" t="n">
        <f aca="false">+'PLANTILLA PEDIDOS'!$S$1</f>
        <v>45630</v>
      </c>
      <c r="B3165" s="1" t="str">
        <f aca="false">MID(+'PLANTILLA PEDIDOS'!O3169,1,4)</f>
        <v>7711</v>
      </c>
      <c r="C3165" s="1" t="str">
        <f aca="false">+'PLANTILLA PEDIDOS'!P3169</f>
        <v>CONORQUE CIALTDA</v>
      </c>
      <c r="D3165" s="1" t="str">
        <f aca="false">TEXT(+'PLANTILLA PEDIDOS'!Q3169,0)</f>
        <v>8000005607</v>
      </c>
      <c r="E3165" s="1" t="str">
        <f aca="false">TEXT(+'PLANTILLA PEDIDOS'!R3169,0)</f>
        <v>50640325</v>
      </c>
      <c r="F3165" s="1" t="str">
        <f aca="false">+'PLANTILLA PEDIDOS'!S3169</f>
        <v>EGU075</v>
      </c>
      <c r="G3165" s="1" t="str">
        <f aca="false">TEXT(+'PLANTILLA PEDIDOS'!T3169,0)</f>
        <v>814190650</v>
      </c>
      <c r="H3165" s="1" t="n">
        <f aca="false">+'PLANTILLA PEDIDOS'!U3169</f>
        <v>0</v>
      </c>
      <c r="I3165" s="1" t="str">
        <f aca="false">TEXT(+'PLANTILLA PEDIDOS'!V3169,0)</f>
        <v/>
      </c>
      <c r="J3165" s="1" t="str">
        <f aca="false">+'PLANTILLA PEDIDOS'!W3169</f>
        <v/>
      </c>
    </row>
    <row r="3166" customFormat="false" ht="13.8" hidden="false" customHeight="false" outlineLevel="0" collapsed="false">
      <c r="A3166" s="22" t="n">
        <f aca="false">+'PLANTILLA PEDIDOS'!$S$1</f>
        <v>45630</v>
      </c>
      <c r="B3166" s="1" t="str">
        <f aca="false">MID(+'PLANTILLA PEDIDOS'!O3170,1,4)</f>
        <v>7711</v>
      </c>
      <c r="C3166" s="1" t="str">
        <f aca="false">+'PLANTILLA PEDIDOS'!P3170</f>
        <v>CONORQUE CIALTDA</v>
      </c>
      <c r="D3166" s="1" t="str">
        <f aca="false">TEXT(+'PLANTILLA PEDIDOS'!Q3170,0)</f>
        <v>8000005607</v>
      </c>
      <c r="E3166" s="1" t="str">
        <f aca="false">TEXT(+'PLANTILLA PEDIDOS'!R3170,0)</f>
        <v>50640325</v>
      </c>
      <c r="F3166" s="1" t="str">
        <f aca="false">+'PLANTILLA PEDIDOS'!S3170</f>
        <v>EGU075</v>
      </c>
      <c r="G3166" s="1" t="str">
        <f aca="false">TEXT(+'PLANTILLA PEDIDOS'!T3170,0)</f>
        <v>814190650</v>
      </c>
      <c r="H3166" s="1" t="n">
        <f aca="false">+'PLANTILLA PEDIDOS'!U3170</f>
        <v>0</v>
      </c>
      <c r="I3166" s="1" t="str">
        <f aca="false">TEXT(+'PLANTILLA PEDIDOS'!V3170,0)</f>
        <v/>
      </c>
      <c r="J3166" s="1" t="str">
        <f aca="false">+'PLANTILLA PEDIDOS'!W3170</f>
        <v/>
      </c>
    </row>
    <row r="3167" customFormat="false" ht="13.8" hidden="false" customHeight="false" outlineLevel="0" collapsed="false">
      <c r="A3167" s="22" t="n">
        <f aca="false">+'PLANTILLA PEDIDOS'!$S$1</f>
        <v>45630</v>
      </c>
      <c r="B3167" s="1" t="str">
        <f aca="false">MID(+'PLANTILLA PEDIDOS'!O3171,1,4)</f>
        <v>7711</v>
      </c>
      <c r="C3167" s="1" t="str">
        <f aca="false">+'PLANTILLA PEDIDOS'!P3171</f>
        <v>CONORQUE CIALTDA</v>
      </c>
      <c r="D3167" s="1" t="str">
        <f aca="false">TEXT(+'PLANTILLA PEDIDOS'!Q3171,0)</f>
        <v>8000005607</v>
      </c>
      <c r="E3167" s="1" t="str">
        <f aca="false">TEXT(+'PLANTILLA PEDIDOS'!R3171,0)</f>
        <v>50640325</v>
      </c>
      <c r="F3167" s="1" t="str">
        <f aca="false">+'PLANTILLA PEDIDOS'!S3171</f>
        <v>EGU075</v>
      </c>
      <c r="G3167" s="1" t="str">
        <f aca="false">TEXT(+'PLANTILLA PEDIDOS'!T3171,0)</f>
        <v>814190650</v>
      </c>
      <c r="H3167" s="1" t="n">
        <f aca="false">+'PLANTILLA PEDIDOS'!U3171</f>
        <v>0</v>
      </c>
      <c r="I3167" s="1" t="str">
        <f aca="false">TEXT(+'PLANTILLA PEDIDOS'!V3171,0)</f>
        <v/>
      </c>
      <c r="J3167" s="1" t="str">
        <f aca="false">+'PLANTILLA PEDIDOS'!W3171</f>
        <v/>
      </c>
    </row>
    <row r="3168" customFormat="false" ht="13.8" hidden="false" customHeight="false" outlineLevel="0" collapsed="false">
      <c r="A3168" s="22" t="n">
        <f aca="false">+'PLANTILLA PEDIDOS'!$S$1</f>
        <v>45630</v>
      </c>
      <c r="B3168" s="1" t="str">
        <f aca="false">MID(+'PLANTILLA PEDIDOS'!O3172,1,4)</f>
        <v>7711</v>
      </c>
      <c r="C3168" s="1" t="str">
        <f aca="false">+'PLANTILLA PEDIDOS'!P3172</f>
        <v>CONORQUE CIALTDA</v>
      </c>
      <c r="D3168" s="1" t="str">
        <f aca="false">TEXT(+'PLANTILLA PEDIDOS'!Q3172,0)</f>
        <v>8000005607</v>
      </c>
      <c r="E3168" s="1" t="str">
        <f aca="false">TEXT(+'PLANTILLA PEDIDOS'!R3172,0)</f>
        <v>50640325</v>
      </c>
      <c r="F3168" s="1" t="str">
        <f aca="false">+'PLANTILLA PEDIDOS'!S3172</f>
        <v>EGU075</v>
      </c>
      <c r="G3168" s="1" t="str">
        <f aca="false">TEXT(+'PLANTILLA PEDIDOS'!T3172,0)</f>
        <v>814190650</v>
      </c>
      <c r="H3168" s="1" t="n">
        <f aca="false">+'PLANTILLA PEDIDOS'!U3172</f>
        <v>0</v>
      </c>
      <c r="I3168" s="1" t="str">
        <f aca="false">TEXT(+'PLANTILLA PEDIDOS'!V3172,0)</f>
        <v/>
      </c>
      <c r="J3168" s="1" t="str">
        <f aca="false">+'PLANTILLA PEDIDOS'!W3172</f>
        <v/>
      </c>
    </row>
    <row r="3169" customFormat="false" ht="13.8" hidden="false" customHeight="false" outlineLevel="0" collapsed="false">
      <c r="A3169" s="22" t="n">
        <f aca="false">+'PLANTILLA PEDIDOS'!$S$1</f>
        <v>45630</v>
      </c>
      <c r="B3169" s="1" t="str">
        <f aca="false">MID(+'PLANTILLA PEDIDOS'!O3173,1,4)</f>
        <v>7711</v>
      </c>
      <c r="C3169" s="1" t="str">
        <f aca="false">+'PLANTILLA PEDIDOS'!P3173</f>
        <v>CONORQUE CIALTDA</v>
      </c>
      <c r="D3169" s="1" t="str">
        <f aca="false">TEXT(+'PLANTILLA PEDIDOS'!Q3173,0)</f>
        <v>8000005607</v>
      </c>
      <c r="E3169" s="1" t="str">
        <f aca="false">TEXT(+'PLANTILLA PEDIDOS'!R3173,0)</f>
        <v>50640325</v>
      </c>
      <c r="F3169" s="1" t="str">
        <f aca="false">+'PLANTILLA PEDIDOS'!S3173</f>
        <v>EGU075</v>
      </c>
      <c r="G3169" s="1" t="str">
        <f aca="false">TEXT(+'PLANTILLA PEDIDOS'!T3173,0)</f>
        <v>814190650</v>
      </c>
      <c r="H3169" s="1" t="n">
        <f aca="false">+'PLANTILLA PEDIDOS'!U3173</f>
        <v>0</v>
      </c>
      <c r="I3169" s="1" t="str">
        <f aca="false">TEXT(+'PLANTILLA PEDIDOS'!V3173,0)</f>
        <v/>
      </c>
      <c r="J3169" s="1" t="str">
        <f aca="false">+'PLANTILLA PEDIDOS'!W3173</f>
        <v/>
      </c>
    </row>
    <row r="3170" customFormat="false" ht="13.8" hidden="false" customHeight="false" outlineLevel="0" collapsed="false">
      <c r="A3170" s="22" t="n">
        <f aca="false">+'PLANTILLA PEDIDOS'!$S$1</f>
        <v>45630</v>
      </c>
      <c r="B3170" s="1" t="str">
        <f aca="false">MID(+'PLANTILLA PEDIDOS'!O3174,1,4)</f>
        <v>7711</v>
      </c>
      <c r="C3170" s="1" t="str">
        <f aca="false">+'PLANTILLA PEDIDOS'!P3174</f>
        <v>CONORQUE CIALTDA</v>
      </c>
      <c r="D3170" s="1" t="str">
        <f aca="false">TEXT(+'PLANTILLA PEDIDOS'!Q3174,0)</f>
        <v>8000005607</v>
      </c>
      <c r="E3170" s="1" t="str">
        <f aca="false">TEXT(+'PLANTILLA PEDIDOS'!R3174,0)</f>
        <v>50640325</v>
      </c>
      <c r="F3170" s="1" t="str">
        <f aca="false">+'PLANTILLA PEDIDOS'!S3174</f>
        <v>EGU075</v>
      </c>
      <c r="G3170" s="1" t="str">
        <f aca="false">TEXT(+'PLANTILLA PEDIDOS'!T3174,0)</f>
        <v>814190650</v>
      </c>
      <c r="H3170" s="1" t="n">
        <f aca="false">+'PLANTILLA PEDIDOS'!U3174</f>
        <v>0</v>
      </c>
      <c r="I3170" s="1" t="str">
        <f aca="false">TEXT(+'PLANTILLA PEDIDOS'!V3174,0)</f>
        <v/>
      </c>
      <c r="J3170" s="1" t="str">
        <f aca="false">+'PLANTILLA PEDIDOS'!W3174</f>
        <v/>
      </c>
    </row>
    <row r="3171" customFormat="false" ht="13.8" hidden="false" customHeight="false" outlineLevel="0" collapsed="false">
      <c r="A3171" s="22" t="n">
        <f aca="false">+'PLANTILLA PEDIDOS'!$S$1</f>
        <v>45630</v>
      </c>
      <c r="B3171" s="1" t="str">
        <f aca="false">MID(+'PLANTILLA PEDIDOS'!O3175,1,4)</f>
        <v>7711</v>
      </c>
      <c r="C3171" s="1" t="str">
        <f aca="false">+'PLANTILLA PEDIDOS'!P3175</f>
        <v>CONORQUE CIALTDA</v>
      </c>
      <c r="D3171" s="1" t="str">
        <f aca="false">TEXT(+'PLANTILLA PEDIDOS'!Q3175,0)</f>
        <v>8000005607</v>
      </c>
      <c r="E3171" s="1" t="str">
        <f aca="false">TEXT(+'PLANTILLA PEDIDOS'!R3175,0)</f>
        <v>50640325</v>
      </c>
      <c r="F3171" s="1" t="str">
        <f aca="false">+'PLANTILLA PEDIDOS'!S3175</f>
        <v>EGU075</v>
      </c>
      <c r="G3171" s="1" t="str">
        <f aca="false">TEXT(+'PLANTILLA PEDIDOS'!T3175,0)</f>
        <v>814190650</v>
      </c>
      <c r="H3171" s="1" t="n">
        <f aca="false">+'PLANTILLA PEDIDOS'!U3175</f>
        <v>0</v>
      </c>
      <c r="I3171" s="1" t="str">
        <f aca="false">TEXT(+'PLANTILLA PEDIDOS'!V3175,0)</f>
        <v/>
      </c>
      <c r="J3171" s="1" t="str">
        <f aca="false">+'PLANTILLA PEDIDOS'!W3175</f>
        <v/>
      </c>
    </row>
    <row r="3172" customFormat="false" ht="13.8" hidden="false" customHeight="false" outlineLevel="0" collapsed="false">
      <c r="A3172" s="22" t="n">
        <f aca="false">+'PLANTILLA PEDIDOS'!$S$1</f>
        <v>45630</v>
      </c>
      <c r="B3172" s="1" t="str">
        <f aca="false">MID(+'PLANTILLA PEDIDOS'!O3176,1,4)</f>
        <v>7711</v>
      </c>
      <c r="C3172" s="1" t="str">
        <f aca="false">+'PLANTILLA PEDIDOS'!P3176</f>
        <v>CONORQUE CIALTDA</v>
      </c>
      <c r="D3172" s="1" t="str">
        <f aca="false">TEXT(+'PLANTILLA PEDIDOS'!Q3176,0)</f>
        <v>8000005607</v>
      </c>
      <c r="E3172" s="1" t="str">
        <f aca="false">TEXT(+'PLANTILLA PEDIDOS'!R3176,0)</f>
        <v>50640325</v>
      </c>
      <c r="F3172" s="1" t="str">
        <f aca="false">+'PLANTILLA PEDIDOS'!S3176</f>
        <v>EGU075</v>
      </c>
      <c r="G3172" s="1" t="str">
        <f aca="false">TEXT(+'PLANTILLA PEDIDOS'!T3176,0)</f>
        <v>814190650</v>
      </c>
      <c r="H3172" s="1" t="n">
        <f aca="false">+'PLANTILLA PEDIDOS'!U3176</f>
        <v>0</v>
      </c>
      <c r="I3172" s="1" t="str">
        <f aca="false">TEXT(+'PLANTILLA PEDIDOS'!V3176,0)</f>
        <v/>
      </c>
      <c r="J3172" s="1" t="str">
        <f aca="false">+'PLANTILLA PEDIDOS'!W3176</f>
        <v/>
      </c>
    </row>
    <row r="3173" customFormat="false" ht="13.8" hidden="false" customHeight="false" outlineLevel="0" collapsed="false">
      <c r="A3173" s="22" t="n">
        <f aca="false">+'PLANTILLA PEDIDOS'!$S$1</f>
        <v>45630</v>
      </c>
      <c r="B3173" s="1" t="str">
        <f aca="false">MID(+'PLANTILLA PEDIDOS'!O3177,1,4)</f>
        <v>7711</v>
      </c>
      <c r="C3173" s="1" t="str">
        <f aca="false">+'PLANTILLA PEDIDOS'!P3177</f>
        <v>CONORQUE CIALTDA</v>
      </c>
      <c r="D3173" s="1" t="str">
        <f aca="false">TEXT(+'PLANTILLA PEDIDOS'!Q3177,0)</f>
        <v>8000005607</v>
      </c>
      <c r="E3173" s="1" t="str">
        <f aca="false">TEXT(+'PLANTILLA PEDIDOS'!R3177,0)</f>
        <v>50640325</v>
      </c>
      <c r="F3173" s="1" t="str">
        <f aca="false">+'PLANTILLA PEDIDOS'!S3177</f>
        <v>EGU075</v>
      </c>
      <c r="G3173" s="1" t="str">
        <f aca="false">TEXT(+'PLANTILLA PEDIDOS'!T3177,0)</f>
        <v>814190650</v>
      </c>
      <c r="H3173" s="1" t="n">
        <f aca="false">+'PLANTILLA PEDIDOS'!U3177</f>
        <v>0</v>
      </c>
      <c r="I3173" s="1" t="str">
        <f aca="false">TEXT(+'PLANTILLA PEDIDOS'!V3177,0)</f>
        <v/>
      </c>
      <c r="J3173" s="1" t="str">
        <f aca="false">+'PLANTILLA PEDIDOS'!W3177</f>
        <v/>
      </c>
    </row>
    <row r="3174" customFormat="false" ht="13.8" hidden="false" customHeight="false" outlineLevel="0" collapsed="false">
      <c r="A3174" s="22" t="n">
        <f aca="false">+'PLANTILLA PEDIDOS'!$S$1</f>
        <v>45630</v>
      </c>
      <c r="B3174" s="1" t="str">
        <f aca="false">MID(+'PLANTILLA PEDIDOS'!O3178,1,4)</f>
        <v>7711</v>
      </c>
      <c r="C3174" s="1" t="str">
        <f aca="false">+'PLANTILLA PEDIDOS'!P3178</f>
        <v>CONORQUE CIALTDA</v>
      </c>
      <c r="D3174" s="1" t="str">
        <f aca="false">TEXT(+'PLANTILLA PEDIDOS'!Q3178,0)</f>
        <v>8000005607</v>
      </c>
      <c r="E3174" s="1" t="str">
        <f aca="false">TEXT(+'PLANTILLA PEDIDOS'!R3178,0)</f>
        <v>50640325</v>
      </c>
      <c r="F3174" s="1" t="str">
        <f aca="false">+'PLANTILLA PEDIDOS'!S3178</f>
        <v>EGU075</v>
      </c>
      <c r="G3174" s="1" t="str">
        <f aca="false">TEXT(+'PLANTILLA PEDIDOS'!T3178,0)</f>
        <v>814190650</v>
      </c>
      <c r="H3174" s="1" t="n">
        <f aca="false">+'PLANTILLA PEDIDOS'!U3178</f>
        <v>0</v>
      </c>
      <c r="I3174" s="1" t="str">
        <f aca="false">TEXT(+'PLANTILLA PEDIDOS'!V3178,0)</f>
        <v/>
      </c>
      <c r="J3174" s="1" t="str">
        <f aca="false">+'PLANTILLA PEDIDOS'!W3178</f>
        <v/>
      </c>
    </row>
    <row r="3175" customFormat="false" ht="13.8" hidden="false" customHeight="false" outlineLevel="0" collapsed="false">
      <c r="A3175" s="22" t="n">
        <f aca="false">+'PLANTILLA PEDIDOS'!$S$1</f>
        <v>45630</v>
      </c>
      <c r="B3175" s="1" t="str">
        <f aca="false">MID(+'PLANTILLA PEDIDOS'!O3179,1,4)</f>
        <v>7711</v>
      </c>
      <c r="C3175" s="1" t="str">
        <f aca="false">+'PLANTILLA PEDIDOS'!P3179</f>
        <v>CONORQUE CIALTDA</v>
      </c>
      <c r="D3175" s="1" t="str">
        <f aca="false">TEXT(+'PLANTILLA PEDIDOS'!Q3179,0)</f>
        <v>8000005607</v>
      </c>
      <c r="E3175" s="1" t="str">
        <f aca="false">TEXT(+'PLANTILLA PEDIDOS'!R3179,0)</f>
        <v>50640325</v>
      </c>
      <c r="F3175" s="1" t="str">
        <f aca="false">+'PLANTILLA PEDIDOS'!S3179</f>
        <v>EGU075</v>
      </c>
      <c r="G3175" s="1" t="str">
        <f aca="false">TEXT(+'PLANTILLA PEDIDOS'!T3179,0)</f>
        <v>814190650</v>
      </c>
      <c r="H3175" s="1" t="n">
        <f aca="false">+'PLANTILLA PEDIDOS'!U3179</f>
        <v>0</v>
      </c>
      <c r="I3175" s="1" t="str">
        <f aca="false">TEXT(+'PLANTILLA PEDIDOS'!V3179,0)</f>
        <v/>
      </c>
      <c r="J3175" s="1" t="str">
        <f aca="false">+'PLANTILLA PEDIDOS'!W3179</f>
        <v/>
      </c>
    </row>
    <row r="3176" customFormat="false" ht="13.8" hidden="false" customHeight="false" outlineLevel="0" collapsed="false">
      <c r="A3176" s="22" t="n">
        <f aca="false">+'PLANTILLA PEDIDOS'!$S$1</f>
        <v>45630</v>
      </c>
      <c r="B3176" s="1" t="str">
        <f aca="false">MID(+'PLANTILLA PEDIDOS'!O3180,1,4)</f>
        <v>7711</v>
      </c>
      <c r="C3176" s="1" t="str">
        <f aca="false">+'PLANTILLA PEDIDOS'!P3180</f>
        <v>CONORQUE CIALTDA</v>
      </c>
      <c r="D3176" s="1" t="str">
        <f aca="false">TEXT(+'PLANTILLA PEDIDOS'!Q3180,0)</f>
        <v>8000005607</v>
      </c>
      <c r="E3176" s="1" t="str">
        <f aca="false">TEXT(+'PLANTILLA PEDIDOS'!R3180,0)</f>
        <v>50640325</v>
      </c>
      <c r="F3176" s="1" t="str">
        <f aca="false">+'PLANTILLA PEDIDOS'!S3180</f>
        <v>EGU075</v>
      </c>
      <c r="G3176" s="1" t="str">
        <f aca="false">TEXT(+'PLANTILLA PEDIDOS'!T3180,0)</f>
        <v>814190650</v>
      </c>
      <c r="H3176" s="1" t="n">
        <f aca="false">+'PLANTILLA PEDIDOS'!U3180</f>
        <v>0</v>
      </c>
      <c r="I3176" s="1" t="str">
        <f aca="false">TEXT(+'PLANTILLA PEDIDOS'!V3180,0)</f>
        <v/>
      </c>
      <c r="J3176" s="1" t="str">
        <f aca="false">+'PLANTILLA PEDIDOS'!W3180</f>
        <v/>
      </c>
    </row>
    <row r="3177" customFormat="false" ht="13.8" hidden="false" customHeight="false" outlineLevel="0" collapsed="false">
      <c r="A3177" s="22" t="n">
        <f aca="false">+'PLANTILLA PEDIDOS'!$S$1</f>
        <v>45630</v>
      </c>
      <c r="B3177" s="1" t="str">
        <f aca="false">MID(+'PLANTILLA PEDIDOS'!O3181,1,4)</f>
        <v>7711</v>
      </c>
      <c r="C3177" s="1" t="str">
        <f aca="false">+'PLANTILLA PEDIDOS'!P3181</f>
        <v>CONORQUE CIALTDA</v>
      </c>
      <c r="D3177" s="1" t="str">
        <f aca="false">TEXT(+'PLANTILLA PEDIDOS'!Q3181,0)</f>
        <v>8000005607</v>
      </c>
      <c r="E3177" s="1" t="str">
        <f aca="false">TEXT(+'PLANTILLA PEDIDOS'!R3181,0)</f>
        <v>50640325</v>
      </c>
      <c r="F3177" s="1" t="str">
        <f aca="false">+'PLANTILLA PEDIDOS'!S3181</f>
        <v>EGU075</v>
      </c>
      <c r="G3177" s="1" t="str">
        <f aca="false">TEXT(+'PLANTILLA PEDIDOS'!T3181,0)</f>
        <v>814190650</v>
      </c>
      <c r="H3177" s="1" t="n">
        <f aca="false">+'PLANTILLA PEDIDOS'!U3181</f>
        <v>0</v>
      </c>
      <c r="I3177" s="1" t="str">
        <f aca="false">TEXT(+'PLANTILLA PEDIDOS'!V3181,0)</f>
        <v/>
      </c>
      <c r="J3177" s="1" t="str">
        <f aca="false">+'PLANTILLA PEDIDOS'!W3181</f>
        <v/>
      </c>
    </row>
    <row r="3178" customFormat="false" ht="13.8" hidden="false" customHeight="false" outlineLevel="0" collapsed="false">
      <c r="A3178" s="22" t="n">
        <f aca="false">+'PLANTILLA PEDIDOS'!$S$1</f>
        <v>45630</v>
      </c>
      <c r="B3178" s="1" t="str">
        <f aca="false">MID(+'PLANTILLA PEDIDOS'!O3182,1,4)</f>
        <v>7711</v>
      </c>
      <c r="C3178" s="1" t="str">
        <f aca="false">+'PLANTILLA PEDIDOS'!P3182</f>
        <v>CONORQUE CIALTDA</v>
      </c>
      <c r="D3178" s="1" t="str">
        <f aca="false">TEXT(+'PLANTILLA PEDIDOS'!Q3182,0)</f>
        <v>8000005607</v>
      </c>
      <c r="E3178" s="1" t="str">
        <f aca="false">TEXT(+'PLANTILLA PEDIDOS'!R3182,0)</f>
        <v>50640325</v>
      </c>
      <c r="F3178" s="1" t="str">
        <f aca="false">+'PLANTILLA PEDIDOS'!S3182</f>
        <v>EGU075</v>
      </c>
      <c r="G3178" s="1" t="str">
        <f aca="false">TEXT(+'PLANTILLA PEDIDOS'!T3182,0)</f>
        <v>814190650</v>
      </c>
      <c r="H3178" s="1" t="n">
        <f aca="false">+'PLANTILLA PEDIDOS'!U3182</f>
        <v>0</v>
      </c>
      <c r="I3178" s="1" t="str">
        <f aca="false">TEXT(+'PLANTILLA PEDIDOS'!V3182,0)</f>
        <v/>
      </c>
      <c r="J3178" s="1" t="str">
        <f aca="false">+'PLANTILLA PEDIDOS'!W3182</f>
        <v/>
      </c>
    </row>
    <row r="3179" customFormat="false" ht="13.8" hidden="false" customHeight="false" outlineLevel="0" collapsed="false">
      <c r="A3179" s="22" t="n">
        <f aca="false">+'PLANTILLA PEDIDOS'!$S$1</f>
        <v>45630</v>
      </c>
      <c r="B3179" s="1" t="str">
        <f aca="false">MID(+'PLANTILLA PEDIDOS'!O3183,1,4)</f>
        <v>7711</v>
      </c>
      <c r="C3179" s="1" t="str">
        <f aca="false">+'PLANTILLA PEDIDOS'!P3183</f>
        <v>CONORQUE CIALTDA</v>
      </c>
      <c r="D3179" s="1" t="str">
        <f aca="false">TEXT(+'PLANTILLA PEDIDOS'!Q3183,0)</f>
        <v>8000005607</v>
      </c>
      <c r="E3179" s="1" t="str">
        <f aca="false">TEXT(+'PLANTILLA PEDIDOS'!R3183,0)</f>
        <v>50640325</v>
      </c>
      <c r="F3179" s="1" t="str">
        <f aca="false">+'PLANTILLA PEDIDOS'!S3183</f>
        <v>EGU075</v>
      </c>
      <c r="G3179" s="1" t="str">
        <f aca="false">TEXT(+'PLANTILLA PEDIDOS'!T3183,0)</f>
        <v>814190650</v>
      </c>
      <c r="H3179" s="1" t="n">
        <f aca="false">+'PLANTILLA PEDIDOS'!U3183</f>
        <v>0</v>
      </c>
      <c r="I3179" s="1" t="str">
        <f aca="false">TEXT(+'PLANTILLA PEDIDOS'!V3183,0)</f>
        <v/>
      </c>
      <c r="J3179" s="1" t="str">
        <f aca="false">+'PLANTILLA PEDIDOS'!W3183</f>
        <v/>
      </c>
    </row>
    <row r="3180" customFormat="false" ht="13.8" hidden="false" customHeight="false" outlineLevel="0" collapsed="false">
      <c r="A3180" s="22" t="n">
        <f aca="false">+'PLANTILLA PEDIDOS'!$S$1</f>
        <v>45630</v>
      </c>
      <c r="B3180" s="1" t="str">
        <f aca="false">MID(+'PLANTILLA PEDIDOS'!O3184,1,4)</f>
        <v>7711</v>
      </c>
      <c r="C3180" s="1" t="str">
        <f aca="false">+'PLANTILLA PEDIDOS'!P3184</f>
        <v>CONORQUE CIALTDA</v>
      </c>
      <c r="D3180" s="1" t="str">
        <f aca="false">TEXT(+'PLANTILLA PEDIDOS'!Q3184,0)</f>
        <v>8000005607</v>
      </c>
      <c r="E3180" s="1" t="str">
        <f aca="false">TEXT(+'PLANTILLA PEDIDOS'!R3184,0)</f>
        <v>50640325</v>
      </c>
      <c r="F3180" s="1" t="str">
        <f aca="false">+'PLANTILLA PEDIDOS'!S3184</f>
        <v>EGU075</v>
      </c>
      <c r="G3180" s="1" t="str">
        <f aca="false">TEXT(+'PLANTILLA PEDIDOS'!T3184,0)</f>
        <v>814190650</v>
      </c>
      <c r="H3180" s="1" t="n">
        <f aca="false">+'PLANTILLA PEDIDOS'!U3184</f>
        <v>0</v>
      </c>
      <c r="I3180" s="1" t="str">
        <f aca="false">TEXT(+'PLANTILLA PEDIDOS'!V3184,0)</f>
        <v/>
      </c>
      <c r="J3180" s="1" t="str">
        <f aca="false">+'PLANTILLA PEDIDOS'!W3184</f>
        <v/>
      </c>
    </row>
    <row r="3181" customFormat="false" ht="13.8" hidden="false" customHeight="false" outlineLevel="0" collapsed="false">
      <c r="A3181" s="22" t="n">
        <f aca="false">+'PLANTILLA PEDIDOS'!$S$1</f>
        <v>45630</v>
      </c>
      <c r="B3181" s="1" t="str">
        <f aca="false">MID(+'PLANTILLA PEDIDOS'!O3185,1,4)</f>
        <v>7711</v>
      </c>
      <c r="C3181" s="1" t="str">
        <f aca="false">+'PLANTILLA PEDIDOS'!P3185</f>
        <v>CONORQUE CIALTDA</v>
      </c>
      <c r="D3181" s="1" t="str">
        <f aca="false">TEXT(+'PLANTILLA PEDIDOS'!Q3185,0)</f>
        <v>8000005607</v>
      </c>
      <c r="E3181" s="1" t="str">
        <f aca="false">TEXT(+'PLANTILLA PEDIDOS'!R3185,0)</f>
        <v>50640325</v>
      </c>
      <c r="F3181" s="1" t="str">
        <f aca="false">+'PLANTILLA PEDIDOS'!S3185</f>
        <v>EGU075</v>
      </c>
      <c r="G3181" s="1" t="str">
        <f aca="false">TEXT(+'PLANTILLA PEDIDOS'!T3185,0)</f>
        <v>814190650</v>
      </c>
      <c r="H3181" s="1" t="n">
        <f aca="false">+'PLANTILLA PEDIDOS'!U3185</f>
        <v>0</v>
      </c>
      <c r="I3181" s="1" t="str">
        <f aca="false">TEXT(+'PLANTILLA PEDIDOS'!V3185,0)</f>
        <v/>
      </c>
      <c r="J3181" s="1" t="str">
        <f aca="false">+'PLANTILLA PEDIDOS'!W3185</f>
        <v/>
      </c>
    </row>
    <row r="3182" customFormat="false" ht="13.8" hidden="false" customHeight="false" outlineLevel="0" collapsed="false">
      <c r="A3182" s="22" t="n">
        <f aca="false">+'PLANTILLA PEDIDOS'!$S$1</f>
        <v>45630</v>
      </c>
      <c r="B3182" s="1" t="str">
        <f aca="false">MID(+'PLANTILLA PEDIDOS'!O3186,1,4)</f>
        <v>7711</v>
      </c>
      <c r="C3182" s="1" t="str">
        <f aca="false">+'PLANTILLA PEDIDOS'!P3186</f>
        <v>CONORQUE CIALTDA</v>
      </c>
      <c r="D3182" s="1" t="str">
        <f aca="false">TEXT(+'PLANTILLA PEDIDOS'!Q3186,0)</f>
        <v>8000005607</v>
      </c>
      <c r="E3182" s="1" t="str">
        <f aca="false">TEXT(+'PLANTILLA PEDIDOS'!R3186,0)</f>
        <v>50640325</v>
      </c>
      <c r="F3182" s="1" t="str">
        <f aca="false">+'PLANTILLA PEDIDOS'!S3186</f>
        <v>EGU075</v>
      </c>
      <c r="G3182" s="1" t="str">
        <f aca="false">TEXT(+'PLANTILLA PEDIDOS'!T3186,0)</f>
        <v>814190650</v>
      </c>
      <c r="H3182" s="1" t="n">
        <f aca="false">+'PLANTILLA PEDIDOS'!U3186</f>
        <v>0</v>
      </c>
      <c r="I3182" s="1" t="str">
        <f aca="false">TEXT(+'PLANTILLA PEDIDOS'!V3186,0)</f>
        <v/>
      </c>
      <c r="J3182" s="1" t="str">
        <f aca="false">+'PLANTILLA PEDIDOS'!W3186</f>
        <v/>
      </c>
    </row>
    <row r="3183" customFormat="false" ht="13.8" hidden="false" customHeight="false" outlineLevel="0" collapsed="false">
      <c r="A3183" s="22" t="n">
        <f aca="false">+'PLANTILLA PEDIDOS'!$S$1</f>
        <v>45630</v>
      </c>
      <c r="B3183" s="1" t="str">
        <f aca="false">MID(+'PLANTILLA PEDIDOS'!O3187,1,4)</f>
        <v>7711</v>
      </c>
      <c r="C3183" s="1" t="str">
        <f aca="false">+'PLANTILLA PEDIDOS'!P3187</f>
        <v>CONORQUE CIALTDA</v>
      </c>
      <c r="D3183" s="1" t="str">
        <f aca="false">TEXT(+'PLANTILLA PEDIDOS'!Q3187,0)</f>
        <v>8000005607</v>
      </c>
      <c r="E3183" s="1" t="str">
        <f aca="false">TEXT(+'PLANTILLA PEDIDOS'!R3187,0)</f>
        <v>50640325</v>
      </c>
      <c r="F3183" s="1" t="str">
        <f aca="false">+'PLANTILLA PEDIDOS'!S3187</f>
        <v>EGU075</v>
      </c>
      <c r="G3183" s="1" t="str">
        <f aca="false">TEXT(+'PLANTILLA PEDIDOS'!T3187,0)</f>
        <v>814190650</v>
      </c>
      <c r="H3183" s="1" t="n">
        <f aca="false">+'PLANTILLA PEDIDOS'!U3187</f>
        <v>0</v>
      </c>
      <c r="I3183" s="1" t="str">
        <f aca="false">TEXT(+'PLANTILLA PEDIDOS'!V3187,0)</f>
        <v/>
      </c>
      <c r="J3183" s="1" t="str">
        <f aca="false">+'PLANTILLA PEDIDOS'!W3187</f>
        <v/>
      </c>
    </row>
    <row r="3184" customFormat="false" ht="13.8" hidden="false" customHeight="false" outlineLevel="0" collapsed="false">
      <c r="A3184" s="22" t="n">
        <f aca="false">+'PLANTILLA PEDIDOS'!$S$1</f>
        <v>45630</v>
      </c>
      <c r="B3184" s="1" t="str">
        <f aca="false">MID(+'PLANTILLA PEDIDOS'!O3188,1,4)</f>
        <v>7711</v>
      </c>
      <c r="C3184" s="1" t="str">
        <f aca="false">+'PLANTILLA PEDIDOS'!P3188</f>
        <v>CONORQUE CIALTDA</v>
      </c>
      <c r="D3184" s="1" t="str">
        <f aca="false">TEXT(+'PLANTILLA PEDIDOS'!Q3188,0)</f>
        <v>8000005607</v>
      </c>
      <c r="E3184" s="1" t="str">
        <f aca="false">TEXT(+'PLANTILLA PEDIDOS'!R3188,0)</f>
        <v>50640325</v>
      </c>
      <c r="F3184" s="1" t="str">
        <f aca="false">+'PLANTILLA PEDIDOS'!S3188</f>
        <v>EGU075</v>
      </c>
      <c r="G3184" s="1" t="str">
        <f aca="false">TEXT(+'PLANTILLA PEDIDOS'!T3188,0)</f>
        <v>814190650</v>
      </c>
      <c r="H3184" s="1" t="n">
        <f aca="false">+'PLANTILLA PEDIDOS'!U3188</f>
        <v>0</v>
      </c>
      <c r="I3184" s="1" t="str">
        <f aca="false">TEXT(+'PLANTILLA PEDIDOS'!V3188,0)</f>
        <v/>
      </c>
      <c r="J3184" s="1" t="str">
        <f aca="false">+'PLANTILLA PEDIDOS'!W3188</f>
        <v/>
      </c>
    </row>
    <row r="3185" customFormat="false" ht="13.8" hidden="false" customHeight="false" outlineLevel="0" collapsed="false">
      <c r="A3185" s="22" t="n">
        <f aca="false">+'PLANTILLA PEDIDOS'!$S$1</f>
        <v>45630</v>
      </c>
      <c r="B3185" s="1" t="str">
        <f aca="false">MID(+'PLANTILLA PEDIDOS'!O3189,1,4)</f>
        <v>7711</v>
      </c>
      <c r="C3185" s="1" t="str">
        <f aca="false">+'PLANTILLA PEDIDOS'!P3189</f>
        <v>CONORQUE CIALTDA</v>
      </c>
      <c r="D3185" s="1" t="str">
        <f aca="false">TEXT(+'PLANTILLA PEDIDOS'!Q3189,0)</f>
        <v>8000005607</v>
      </c>
      <c r="E3185" s="1" t="str">
        <f aca="false">TEXT(+'PLANTILLA PEDIDOS'!R3189,0)</f>
        <v>50640325</v>
      </c>
      <c r="F3185" s="1" t="str">
        <f aca="false">+'PLANTILLA PEDIDOS'!S3189</f>
        <v>EGU075</v>
      </c>
      <c r="G3185" s="1" t="str">
        <f aca="false">TEXT(+'PLANTILLA PEDIDOS'!T3189,0)</f>
        <v>814190650</v>
      </c>
      <c r="H3185" s="1" t="n">
        <f aca="false">+'PLANTILLA PEDIDOS'!U3189</f>
        <v>0</v>
      </c>
      <c r="I3185" s="1" t="str">
        <f aca="false">TEXT(+'PLANTILLA PEDIDOS'!V3189,0)</f>
        <v/>
      </c>
      <c r="J3185" s="1" t="str">
        <f aca="false">+'PLANTILLA PEDIDOS'!W3189</f>
        <v/>
      </c>
    </row>
    <row r="3186" customFormat="false" ht="13.8" hidden="false" customHeight="false" outlineLevel="0" collapsed="false">
      <c r="A3186" s="22" t="n">
        <f aca="false">+'PLANTILLA PEDIDOS'!$S$1</f>
        <v>45630</v>
      </c>
      <c r="B3186" s="1" t="str">
        <f aca="false">MID(+'PLANTILLA PEDIDOS'!O3190,1,4)</f>
        <v>7711</v>
      </c>
      <c r="C3186" s="1" t="str">
        <f aca="false">+'PLANTILLA PEDIDOS'!P3190</f>
        <v>CONORQUE CIALTDA</v>
      </c>
      <c r="D3186" s="1" t="str">
        <f aca="false">TEXT(+'PLANTILLA PEDIDOS'!Q3190,0)</f>
        <v>8000005607</v>
      </c>
      <c r="E3186" s="1" t="str">
        <f aca="false">TEXT(+'PLANTILLA PEDIDOS'!R3190,0)</f>
        <v>50640325</v>
      </c>
      <c r="F3186" s="1" t="str">
        <f aca="false">+'PLANTILLA PEDIDOS'!S3190</f>
        <v>EGU075</v>
      </c>
      <c r="G3186" s="1" t="str">
        <f aca="false">TEXT(+'PLANTILLA PEDIDOS'!T3190,0)</f>
        <v>814190650</v>
      </c>
      <c r="H3186" s="1" t="n">
        <f aca="false">+'PLANTILLA PEDIDOS'!U3190</f>
        <v>0</v>
      </c>
      <c r="I3186" s="1" t="str">
        <f aca="false">TEXT(+'PLANTILLA PEDIDOS'!V3190,0)</f>
        <v/>
      </c>
      <c r="J3186" s="1" t="str">
        <f aca="false">+'PLANTILLA PEDIDOS'!W3190</f>
        <v/>
      </c>
    </row>
    <row r="3187" customFormat="false" ht="13.8" hidden="false" customHeight="false" outlineLevel="0" collapsed="false">
      <c r="A3187" s="22" t="n">
        <f aca="false">+'PLANTILLA PEDIDOS'!$S$1</f>
        <v>45630</v>
      </c>
      <c r="B3187" s="1" t="str">
        <f aca="false">MID(+'PLANTILLA PEDIDOS'!O3191,1,4)</f>
        <v>7711</v>
      </c>
      <c r="C3187" s="1" t="str">
        <f aca="false">+'PLANTILLA PEDIDOS'!P3191</f>
        <v>CONORQUE CIALTDA</v>
      </c>
      <c r="D3187" s="1" t="str">
        <f aca="false">TEXT(+'PLANTILLA PEDIDOS'!Q3191,0)</f>
        <v>8000005607</v>
      </c>
      <c r="E3187" s="1" t="str">
        <f aca="false">TEXT(+'PLANTILLA PEDIDOS'!R3191,0)</f>
        <v>50640325</v>
      </c>
      <c r="F3187" s="1" t="str">
        <f aca="false">+'PLANTILLA PEDIDOS'!S3191</f>
        <v>EGU075</v>
      </c>
      <c r="G3187" s="1" t="str">
        <f aca="false">TEXT(+'PLANTILLA PEDIDOS'!T3191,0)</f>
        <v>814190650</v>
      </c>
      <c r="H3187" s="1" t="n">
        <f aca="false">+'PLANTILLA PEDIDOS'!U3191</f>
        <v>0</v>
      </c>
      <c r="I3187" s="1" t="str">
        <f aca="false">TEXT(+'PLANTILLA PEDIDOS'!V3191,0)</f>
        <v/>
      </c>
      <c r="J3187" s="1" t="str">
        <f aca="false">+'PLANTILLA PEDIDOS'!W3191</f>
        <v/>
      </c>
    </row>
    <row r="3188" customFormat="false" ht="13.8" hidden="false" customHeight="false" outlineLevel="0" collapsed="false">
      <c r="A3188" s="22" t="n">
        <f aca="false">+'PLANTILLA PEDIDOS'!$S$1</f>
        <v>45630</v>
      </c>
      <c r="B3188" s="1" t="str">
        <f aca="false">MID(+'PLANTILLA PEDIDOS'!O3192,1,4)</f>
        <v>7711</v>
      </c>
      <c r="C3188" s="1" t="str">
        <f aca="false">+'PLANTILLA PEDIDOS'!P3192</f>
        <v>CONORQUE CIALTDA</v>
      </c>
      <c r="D3188" s="1" t="str">
        <f aca="false">TEXT(+'PLANTILLA PEDIDOS'!Q3192,0)</f>
        <v>8000005607</v>
      </c>
      <c r="E3188" s="1" t="str">
        <f aca="false">TEXT(+'PLANTILLA PEDIDOS'!R3192,0)</f>
        <v>50640325</v>
      </c>
      <c r="F3188" s="1" t="str">
        <f aca="false">+'PLANTILLA PEDIDOS'!S3192</f>
        <v>EGU075</v>
      </c>
      <c r="G3188" s="1" t="str">
        <f aca="false">TEXT(+'PLANTILLA PEDIDOS'!T3192,0)</f>
        <v>814190650</v>
      </c>
      <c r="H3188" s="1" t="n">
        <f aca="false">+'PLANTILLA PEDIDOS'!U3192</f>
        <v>0</v>
      </c>
      <c r="I3188" s="1" t="str">
        <f aca="false">TEXT(+'PLANTILLA PEDIDOS'!V3192,0)</f>
        <v/>
      </c>
      <c r="J3188" s="1" t="str">
        <f aca="false">+'PLANTILLA PEDIDOS'!W3192</f>
        <v/>
      </c>
    </row>
    <row r="3189" customFormat="false" ht="13.8" hidden="false" customHeight="false" outlineLevel="0" collapsed="false">
      <c r="A3189" s="22" t="n">
        <f aca="false">+'PLANTILLA PEDIDOS'!$S$1</f>
        <v>45630</v>
      </c>
      <c r="B3189" s="1" t="str">
        <f aca="false">MID(+'PLANTILLA PEDIDOS'!O3193,1,4)</f>
        <v>7711</v>
      </c>
      <c r="C3189" s="1" t="str">
        <f aca="false">+'PLANTILLA PEDIDOS'!P3193</f>
        <v>CONORQUE CIALTDA</v>
      </c>
      <c r="D3189" s="1" t="str">
        <f aca="false">TEXT(+'PLANTILLA PEDIDOS'!Q3193,0)</f>
        <v>8000005607</v>
      </c>
      <c r="E3189" s="1" t="str">
        <f aca="false">TEXT(+'PLANTILLA PEDIDOS'!R3193,0)</f>
        <v>50640325</v>
      </c>
      <c r="F3189" s="1" t="str">
        <f aca="false">+'PLANTILLA PEDIDOS'!S3193</f>
        <v>EGU075</v>
      </c>
      <c r="G3189" s="1" t="str">
        <f aca="false">TEXT(+'PLANTILLA PEDIDOS'!T3193,0)</f>
        <v>814190650</v>
      </c>
      <c r="H3189" s="1" t="n">
        <f aca="false">+'PLANTILLA PEDIDOS'!U3193</f>
        <v>0</v>
      </c>
      <c r="I3189" s="1" t="str">
        <f aca="false">TEXT(+'PLANTILLA PEDIDOS'!V3193,0)</f>
        <v/>
      </c>
      <c r="J3189" s="1" t="str">
        <f aca="false">+'PLANTILLA PEDIDOS'!W3193</f>
        <v/>
      </c>
    </row>
    <row r="3190" customFormat="false" ht="13.8" hidden="false" customHeight="false" outlineLevel="0" collapsed="false">
      <c r="A3190" s="22" t="n">
        <f aca="false">+'PLANTILLA PEDIDOS'!$S$1</f>
        <v>45630</v>
      </c>
      <c r="B3190" s="1" t="str">
        <f aca="false">MID(+'PLANTILLA PEDIDOS'!O3194,1,4)</f>
        <v>7711</v>
      </c>
      <c r="C3190" s="1" t="str">
        <f aca="false">+'PLANTILLA PEDIDOS'!P3194</f>
        <v>CONORQUE CIALTDA</v>
      </c>
      <c r="D3190" s="1" t="str">
        <f aca="false">TEXT(+'PLANTILLA PEDIDOS'!Q3194,0)</f>
        <v>8000005607</v>
      </c>
      <c r="E3190" s="1" t="str">
        <f aca="false">TEXT(+'PLANTILLA PEDIDOS'!R3194,0)</f>
        <v>50640325</v>
      </c>
      <c r="F3190" s="1" t="str">
        <f aca="false">+'PLANTILLA PEDIDOS'!S3194</f>
        <v>EGU075</v>
      </c>
      <c r="G3190" s="1" t="str">
        <f aca="false">TEXT(+'PLANTILLA PEDIDOS'!T3194,0)</f>
        <v>814190650</v>
      </c>
      <c r="H3190" s="1" t="n">
        <f aca="false">+'PLANTILLA PEDIDOS'!U3194</f>
        <v>0</v>
      </c>
      <c r="I3190" s="1" t="str">
        <f aca="false">TEXT(+'PLANTILLA PEDIDOS'!V3194,0)</f>
        <v/>
      </c>
      <c r="J3190" s="1" t="str">
        <f aca="false">+'PLANTILLA PEDIDOS'!W3194</f>
        <v/>
      </c>
    </row>
    <row r="3191" customFormat="false" ht="13.8" hidden="false" customHeight="false" outlineLevel="0" collapsed="false">
      <c r="A3191" s="22" t="n">
        <f aca="false">+'PLANTILLA PEDIDOS'!$S$1</f>
        <v>45630</v>
      </c>
      <c r="B3191" s="1" t="str">
        <f aca="false">MID(+'PLANTILLA PEDIDOS'!O3195,1,4)</f>
        <v>7711</v>
      </c>
      <c r="C3191" s="1" t="str">
        <f aca="false">+'PLANTILLA PEDIDOS'!P3195</f>
        <v>CONORQUE CIALTDA</v>
      </c>
      <c r="D3191" s="1" t="str">
        <f aca="false">TEXT(+'PLANTILLA PEDIDOS'!Q3195,0)</f>
        <v>8000005607</v>
      </c>
      <c r="E3191" s="1" t="str">
        <f aca="false">TEXT(+'PLANTILLA PEDIDOS'!R3195,0)</f>
        <v>50640325</v>
      </c>
      <c r="F3191" s="1" t="str">
        <f aca="false">+'PLANTILLA PEDIDOS'!S3195</f>
        <v>EGU075</v>
      </c>
      <c r="G3191" s="1" t="str">
        <f aca="false">TEXT(+'PLANTILLA PEDIDOS'!T3195,0)</f>
        <v>814190650</v>
      </c>
      <c r="H3191" s="1" t="n">
        <f aca="false">+'PLANTILLA PEDIDOS'!U3195</f>
        <v>0</v>
      </c>
      <c r="I3191" s="1" t="str">
        <f aca="false">TEXT(+'PLANTILLA PEDIDOS'!V3195,0)</f>
        <v/>
      </c>
      <c r="J3191" s="1" t="str">
        <f aca="false">+'PLANTILLA PEDIDOS'!W3195</f>
        <v/>
      </c>
    </row>
    <row r="3192" customFormat="false" ht="13.8" hidden="false" customHeight="false" outlineLevel="0" collapsed="false">
      <c r="A3192" s="22" t="n">
        <f aca="false">+'PLANTILLA PEDIDOS'!$S$1</f>
        <v>45630</v>
      </c>
      <c r="B3192" s="1" t="str">
        <f aca="false">MID(+'PLANTILLA PEDIDOS'!O3196,1,4)</f>
        <v>7711</v>
      </c>
      <c r="C3192" s="1" t="str">
        <f aca="false">+'PLANTILLA PEDIDOS'!P3196</f>
        <v>CONORQUE CIALTDA</v>
      </c>
      <c r="D3192" s="1" t="str">
        <f aca="false">TEXT(+'PLANTILLA PEDIDOS'!Q3196,0)</f>
        <v>8000005607</v>
      </c>
      <c r="E3192" s="1" t="str">
        <f aca="false">TEXT(+'PLANTILLA PEDIDOS'!R3196,0)</f>
        <v>50640325</v>
      </c>
      <c r="F3192" s="1" t="str">
        <f aca="false">+'PLANTILLA PEDIDOS'!S3196</f>
        <v>EGU075</v>
      </c>
      <c r="G3192" s="1" t="str">
        <f aca="false">TEXT(+'PLANTILLA PEDIDOS'!T3196,0)</f>
        <v>814190650</v>
      </c>
      <c r="H3192" s="1" t="n">
        <f aca="false">+'PLANTILLA PEDIDOS'!U3196</f>
        <v>0</v>
      </c>
      <c r="I3192" s="1" t="str">
        <f aca="false">TEXT(+'PLANTILLA PEDIDOS'!V3196,0)</f>
        <v/>
      </c>
      <c r="J3192" s="1" t="str">
        <f aca="false">+'PLANTILLA PEDIDOS'!W3196</f>
        <v/>
      </c>
    </row>
    <row r="3193" customFormat="false" ht="13.8" hidden="false" customHeight="false" outlineLevel="0" collapsed="false">
      <c r="A3193" s="22" t="n">
        <f aca="false">+'PLANTILLA PEDIDOS'!$S$1</f>
        <v>45630</v>
      </c>
      <c r="B3193" s="1" t="str">
        <f aca="false">MID(+'PLANTILLA PEDIDOS'!O3197,1,4)</f>
        <v>7711</v>
      </c>
      <c r="C3193" s="1" t="str">
        <f aca="false">+'PLANTILLA PEDIDOS'!P3197</f>
        <v>CONORQUE CIALTDA</v>
      </c>
      <c r="D3193" s="1" t="str">
        <f aca="false">TEXT(+'PLANTILLA PEDIDOS'!Q3197,0)</f>
        <v>8000005607</v>
      </c>
      <c r="E3193" s="1" t="str">
        <f aca="false">TEXT(+'PLANTILLA PEDIDOS'!R3197,0)</f>
        <v>50640325</v>
      </c>
      <c r="F3193" s="1" t="str">
        <f aca="false">+'PLANTILLA PEDIDOS'!S3197</f>
        <v>EGU075</v>
      </c>
      <c r="G3193" s="1" t="str">
        <f aca="false">TEXT(+'PLANTILLA PEDIDOS'!T3197,0)</f>
        <v>814190650</v>
      </c>
      <c r="H3193" s="1" t="n">
        <f aca="false">+'PLANTILLA PEDIDOS'!U3197</f>
        <v>0</v>
      </c>
      <c r="I3193" s="1" t="str">
        <f aca="false">TEXT(+'PLANTILLA PEDIDOS'!V3197,0)</f>
        <v/>
      </c>
      <c r="J3193" s="1" t="str">
        <f aca="false">+'PLANTILLA PEDIDOS'!W3197</f>
        <v/>
      </c>
    </row>
    <row r="3194" customFormat="false" ht="13.8" hidden="false" customHeight="false" outlineLevel="0" collapsed="false">
      <c r="A3194" s="22" t="n">
        <f aca="false">+'PLANTILLA PEDIDOS'!$S$1</f>
        <v>45630</v>
      </c>
      <c r="B3194" s="1" t="str">
        <f aca="false">MID(+'PLANTILLA PEDIDOS'!O3198,1,4)</f>
        <v>7711</v>
      </c>
      <c r="C3194" s="1" t="str">
        <f aca="false">+'PLANTILLA PEDIDOS'!P3198</f>
        <v>CONORQUE CIALTDA</v>
      </c>
      <c r="D3194" s="1" t="str">
        <f aca="false">TEXT(+'PLANTILLA PEDIDOS'!Q3198,0)</f>
        <v>8000005607</v>
      </c>
      <c r="E3194" s="1" t="str">
        <f aca="false">TEXT(+'PLANTILLA PEDIDOS'!R3198,0)</f>
        <v>50640325</v>
      </c>
      <c r="F3194" s="1" t="str">
        <f aca="false">+'PLANTILLA PEDIDOS'!S3198</f>
        <v>EGU075</v>
      </c>
      <c r="G3194" s="1" t="str">
        <f aca="false">TEXT(+'PLANTILLA PEDIDOS'!T3198,0)</f>
        <v>814190650</v>
      </c>
      <c r="H3194" s="1" t="n">
        <f aca="false">+'PLANTILLA PEDIDOS'!U3198</f>
        <v>0</v>
      </c>
      <c r="I3194" s="1" t="str">
        <f aca="false">TEXT(+'PLANTILLA PEDIDOS'!V3198,0)</f>
        <v/>
      </c>
      <c r="J3194" s="1" t="str">
        <f aca="false">+'PLANTILLA PEDIDOS'!W3198</f>
        <v/>
      </c>
    </row>
    <row r="3195" customFormat="false" ht="13.8" hidden="false" customHeight="false" outlineLevel="0" collapsed="false">
      <c r="A3195" s="22" t="n">
        <f aca="false">+'PLANTILLA PEDIDOS'!$S$1</f>
        <v>45630</v>
      </c>
      <c r="B3195" s="1" t="str">
        <f aca="false">MID(+'PLANTILLA PEDIDOS'!O3199,1,4)</f>
        <v>7711</v>
      </c>
      <c r="C3195" s="1" t="str">
        <f aca="false">+'PLANTILLA PEDIDOS'!P3199</f>
        <v>CONORQUE CIALTDA</v>
      </c>
      <c r="D3195" s="1" t="str">
        <f aca="false">TEXT(+'PLANTILLA PEDIDOS'!Q3199,0)</f>
        <v>8000005607</v>
      </c>
      <c r="E3195" s="1" t="str">
        <f aca="false">TEXT(+'PLANTILLA PEDIDOS'!R3199,0)</f>
        <v>50640325</v>
      </c>
      <c r="F3195" s="1" t="str">
        <f aca="false">+'PLANTILLA PEDIDOS'!S3199</f>
        <v>EGU075</v>
      </c>
      <c r="G3195" s="1" t="str">
        <f aca="false">TEXT(+'PLANTILLA PEDIDOS'!T3199,0)</f>
        <v>814190650</v>
      </c>
      <c r="H3195" s="1" t="n">
        <f aca="false">+'PLANTILLA PEDIDOS'!U3199</f>
        <v>0</v>
      </c>
      <c r="I3195" s="1" t="str">
        <f aca="false">TEXT(+'PLANTILLA PEDIDOS'!V3199,0)</f>
        <v/>
      </c>
      <c r="J3195" s="1" t="str">
        <f aca="false">+'PLANTILLA PEDIDOS'!W3199</f>
        <v/>
      </c>
    </row>
    <row r="3196" customFormat="false" ht="13.8" hidden="false" customHeight="false" outlineLevel="0" collapsed="false">
      <c r="A3196" s="22" t="n">
        <f aca="false">+'PLANTILLA PEDIDOS'!$S$1</f>
        <v>45630</v>
      </c>
      <c r="B3196" s="1" t="str">
        <f aca="false">MID(+'PLANTILLA PEDIDOS'!O3200,1,4)</f>
        <v>7711</v>
      </c>
      <c r="C3196" s="1" t="str">
        <f aca="false">+'PLANTILLA PEDIDOS'!P3200</f>
        <v>CONORQUE CIALTDA</v>
      </c>
      <c r="D3196" s="1" t="str">
        <f aca="false">TEXT(+'PLANTILLA PEDIDOS'!Q3200,0)</f>
        <v>8000005607</v>
      </c>
      <c r="E3196" s="1" t="str">
        <f aca="false">TEXT(+'PLANTILLA PEDIDOS'!R3200,0)</f>
        <v>50640325</v>
      </c>
      <c r="F3196" s="1" t="str">
        <f aca="false">+'PLANTILLA PEDIDOS'!S3200</f>
        <v>EGU075</v>
      </c>
      <c r="G3196" s="1" t="str">
        <f aca="false">TEXT(+'PLANTILLA PEDIDOS'!T3200,0)</f>
        <v>814190650</v>
      </c>
      <c r="H3196" s="1" t="n">
        <f aca="false">+'PLANTILLA PEDIDOS'!U3200</f>
        <v>0</v>
      </c>
      <c r="I3196" s="1" t="str">
        <f aca="false">TEXT(+'PLANTILLA PEDIDOS'!V3200,0)</f>
        <v/>
      </c>
      <c r="J3196" s="1" t="str">
        <f aca="false">+'PLANTILLA PEDIDOS'!W3200</f>
        <v/>
      </c>
    </row>
    <row r="3197" customFormat="false" ht="13.8" hidden="false" customHeight="false" outlineLevel="0" collapsed="false">
      <c r="A3197" s="22" t="n">
        <f aca="false">+'PLANTILLA PEDIDOS'!$S$1</f>
        <v>45630</v>
      </c>
      <c r="B3197" s="1" t="str">
        <f aca="false">MID(+'PLANTILLA PEDIDOS'!O3201,1,4)</f>
        <v>7711</v>
      </c>
      <c r="C3197" s="1" t="str">
        <f aca="false">+'PLANTILLA PEDIDOS'!P3201</f>
        <v>CONORQUE CIALTDA</v>
      </c>
      <c r="D3197" s="1" t="str">
        <f aca="false">TEXT(+'PLANTILLA PEDIDOS'!Q3201,0)</f>
        <v>8000005607</v>
      </c>
      <c r="E3197" s="1" t="str">
        <f aca="false">TEXT(+'PLANTILLA PEDIDOS'!R3201,0)</f>
        <v>50640325</v>
      </c>
      <c r="F3197" s="1" t="str">
        <f aca="false">+'PLANTILLA PEDIDOS'!S3201</f>
        <v>EGU075</v>
      </c>
      <c r="G3197" s="1" t="str">
        <f aca="false">TEXT(+'PLANTILLA PEDIDOS'!T3201,0)</f>
        <v>814190650</v>
      </c>
      <c r="H3197" s="1" t="n">
        <f aca="false">+'PLANTILLA PEDIDOS'!U3201</f>
        <v>0</v>
      </c>
      <c r="I3197" s="1" t="str">
        <f aca="false">TEXT(+'PLANTILLA PEDIDOS'!V3201,0)</f>
        <v/>
      </c>
      <c r="J3197" s="1" t="str">
        <f aca="false">+'PLANTILLA PEDIDOS'!W3201</f>
        <v/>
      </c>
    </row>
    <row r="3198" customFormat="false" ht="13.8" hidden="false" customHeight="false" outlineLevel="0" collapsed="false">
      <c r="A3198" s="22" t="n">
        <f aca="false">+'PLANTILLA PEDIDOS'!$S$1</f>
        <v>45630</v>
      </c>
      <c r="B3198" s="1" t="str">
        <f aca="false">MID(+'PLANTILLA PEDIDOS'!O3202,1,4)</f>
        <v>7711</v>
      </c>
      <c r="C3198" s="1" t="str">
        <f aca="false">+'PLANTILLA PEDIDOS'!P3202</f>
        <v>CONORQUE CIALTDA</v>
      </c>
      <c r="D3198" s="1" t="str">
        <f aca="false">TEXT(+'PLANTILLA PEDIDOS'!Q3202,0)</f>
        <v>8000005607</v>
      </c>
      <c r="E3198" s="1" t="str">
        <f aca="false">TEXT(+'PLANTILLA PEDIDOS'!R3202,0)</f>
        <v>50640325</v>
      </c>
      <c r="F3198" s="1" t="str">
        <f aca="false">+'PLANTILLA PEDIDOS'!S3202</f>
        <v>EGU075</v>
      </c>
      <c r="G3198" s="1" t="str">
        <f aca="false">TEXT(+'PLANTILLA PEDIDOS'!T3202,0)</f>
        <v>814190650</v>
      </c>
      <c r="H3198" s="1" t="n">
        <f aca="false">+'PLANTILLA PEDIDOS'!U3202</f>
        <v>1</v>
      </c>
      <c r="I3198" s="1" t="str">
        <f aca="false">TEXT(+'PLANTILLA PEDIDOS'!V3202,0)</f>
        <v>11107</v>
      </c>
      <c r="J3198" s="1" t="n">
        <f aca="false">+'PLANTILLA PEDIDOS'!W3202</f>
        <v>1</v>
      </c>
    </row>
    <row r="3199" customFormat="false" ht="13.8" hidden="false" customHeight="false" outlineLevel="0" collapsed="false">
      <c r="A3199" s="22" t="n">
        <f aca="false">+'PLANTILLA PEDIDOS'!$S$1</f>
        <v>45630</v>
      </c>
      <c r="B3199" s="1" t="str">
        <f aca="false">MID(+'PLANTILLA PEDIDOS'!O3203,1,4)</f>
        <v>7711</v>
      </c>
      <c r="C3199" s="1" t="str">
        <f aca="false">+'PLANTILLA PEDIDOS'!P3203</f>
        <v>CONORQUE CIALTDA</v>
      </c>
      <c r="D3199" s="1" t="str">
        <f aca="false">TEXT(+'PLANTILLA PEDIDOS'!Q3203,0)</f>
        <v>8000005607</v>
      </c>
      <c r="E3199" s="1" t="str">
        <f aca="false">TEXT(+'PLANTILLA PEDIDOS'!R3203,0)</f>
        <v>50640325</v>
      </c>
      <c r="F3199" s="1" t="str">
        <f aca="false">+'PLANTILLA PEDIDOS'!S3203</f>
        <v>EGU075</v>
      </c>
      <c r="G3199" s="1" t="str">
        <f aca="false">TEXT(+'PLANTILLA PEDIDOS'!T3203,0)</f>
        <v>814190650</v>
      </c>
      <c r="H3199" s="1" t="n">
        <f aca="false">+'PLANTILLA PEDIDOS'!U3203</f>
        <v>1</v>
      </c>
      <c r="I3199" s="1" t="str">
        <f aca="false">TEXT(+'PLANTILLA PEDIDOS'!V3203,0)</f>
        <v>11109</v>
      </c>
      <c r="J3199" s="1" t="n">
        <f aca="false">+'PLANTILLA PEDIDOS'!W3203</f>
        <v>2</v>
      </c>
    </row>
    <row r="3200" customFormat="false" ht="13.8" hidden="false" customHeight="false" outlineLevel="0" collapsed="false">
      <c r="A3200" s="22" t="n">
        <f aca="false">+'PLANTILLA PEDIDOS'!$S$1</f>
        <v>45630</v>
      </c>
      <c r="B3200" s="1" t="str">
        <f aca="false">MID(+'PLANTILLA PEDIDOS'!O3204,1,4)</f>
        <v>7711</v>
      </c>
      <c r="C3200" s="1" t="str">
        <f aca="false">+'PLANTILLA PEDIDOS'!P3204</f>
        <v>CONORQUE CIALTDA</v>
      </c>
      <c r="D3200" s="1" t="str">
        <f aca="false">TEXT(+'PLANTILLA PEDIDOS'!Q3204,0)</f>
        <v>8000005607</v>
      </c>
      <c r="E3200" s="1" t="str">
        <f aca="false">TEXT(+'PLANTILLA PEDIDOS'!R3204,0)</f>
        <v>50640325</v>
      </c>
      <c r="F3200" s="1" t="str">
        <f aca="false">+'PLANTILLA PEDIDOS'!S3204</f>
        <v>EGU075</v>
      </c>
      <c r="G3200" s="1" t="str">
        <f aca="false">TEXT(+'PLANTILLA PEDIDOS'!T3204,0)</f>
        <v>814190650</v>
      </c>
      <c r="H3200" s="1" t="n">
        <f aca="false">+'PLANTILLA PEDIDOS'!U3204</f>
        <v>1</v>
      </c>
      <c r="I3200" s="1" t="str">
        <f aca="false">TEXT(+'PLANTILLA PEDIDOS'!V3204,0)</f>
        <v>11105</v>
      </c>
      <c r="J3200" s="1" t="n">
        <f aca="false">+'PLANTILLA PEDIDOS'!W3204</f>
        <v>1</v>
      </c>
    </row>
    <row r="3201" customFormat="false" ht="13.8" hidden="false" customHeight="false" outlineLevel="0" collapsed="false">
      <c r="A3201" s="22" t="n">
        <f aca="false">+'PLANTILLA PEDIDOS'!$S$1</f>
        <v>45630</v>
      </c>
      <c r="B3201" s="1" t="str">
        <f aca="false">MID(+'PLANTILLA PEDIDOS'!O3205,1,4)</f>
        <v>7711</v>
      </c>
      <c r="C3201" s="1" t="str">
        <f aca="false">+'PLANTILLA PEDIDOS'!P3205</f>
        <v>CONORQUE CIALTDA</v>
      </c>
      <c r="D3201" s="1" t="str">
        <f aca="false">TEXT(+'PLANTILLA PEDIDOS'!Q3205,0)</f>
        <v>8000005607</v>
      </c>
      <c r="E3201" s="1" t="str">
        <f aca="false">TEXT(+'PLANTILLA PEDIDOS'!R3205,0)</f>
        <v>50640325</v>
      </c>
      <c r="F3201" s="1" t="str">
        <f aca="false">+'PLANTILLA PEDIDOS'!S3205</f>
        <v>EGU075</v>
      </c>
      <c r="G3201" s="1" t="str">
        <f aca="false">TEXT(+'PLANTILLA PEDIDOS'!T3205,0)</f>
        <v>814190650</v>
      </c>
      <c r="H3201" s="1" t="n">
        <f aca="false">+'PLANTILLA PEDIDOS'!U3205</f>
        <v>1</v>
      </c>
      <c r="I3201" s="1" t="str">
        <f aca="false">TEXT(+'PLANTILLA PEDIDOS'!V3205,0)</f>
        <v>11108</v>
      </c>
      <c r="J3201" s="1" t="n">
        <f aca="false">+'PLANTILLA PEDIDOS'!W3205</f>
        <v>1</v>
      </c>
    </row>
    <row r="3202" customFormat="false" ht="13.8" hidden="false" customHeight="false" outlineLevel="0" collapsed="false">
      <c r="A3202" s="22" t="n">
        <f aca="false">+'PLANTILLA PEDIDOS'!$S$1</f>
        <v>45630</v>
      </c>
      <c r="B3202" s="1" t="str">
        <f aca="false">MID(+'PLANTILLA PEDIDOS'!O3206,1,4)</f>
        <v>7711</v>
      </c>
      <c r="C3202" s="1" t="str">
        <f aca="false">+'PLANTILLA PEDIDOS'!P3206</f>
        <v>CONORQUE CIALTDA</v>
      </c>
      <c r="D3202" s="1" t="str">
        <f aca="false">TEXT(+'PLANTILLA PEDIDOS'!Q3206,0)</f>
        <v>8000005607</v>
      </c>
      <c r="E3202" s="1" t="str">
        <f aca="false">TEXT(+'PLANTILLA PEDIDOS'!R3206,0)</f>
        <v>50640325</v>
      </c>
      <c r="F3202" s="1" t="str">
        <f aca="false">+'PLANTILLA PEDIDOS'!S3206</f>
        <v>EGU075</v>
      </c>
      <c r="G3202" s="1" t="str">
        <f aca="false">TEXT(+'PLANTILLA PEDIDOS'!T3206,0)</f>
        <v>814190650</v>
      </c>
      <c r="H3202" s="1" t="n">
        <f aca="false">+'PLANTILLA PEDIDOS'!U3206</f>
        <v>1</v>
      </c>
      <c r="I3202" s="1" t="str">
        <f aca="false">TEXT(+'PLANTILLA PEDIDOS'!V3206,0)</f>
        <v>11953</v>
      </c>
      <c r="J3202" s="1" t="n">
        <f aca="false">+'PLANTILLA PEDIDOS'!W3206</f>
        <v>1</v>
      </c>
    </row>
    <row r="3203" customFormat="false" ht="13.8" hidden="false" customHeight="false" outlineLevel="0" collapsed="false">
      <c r="A3203" s="22" t="n">
        <f aca="false">+'PLANTILLA PEDIDOS'!$S$1</f>
        <v>45630</v>
      </c>
      <c r="B3203" s="1" t="str">
        <f aca="false">MID(+'PLANTILLA PEDIDOS'!O3207,1,4)</f>
        <v>7711</v>
      </c>
      <c r="C3203" s="1" t="str">
        <f aca="false">+'PLANTILLA PEDIDOS'!P3207</f>
        <v>CONORQUE CIALTDA</v>
      </c>
      <c r="D3203" s="1" t="str">
        <f aca="false">TEXT(+'PLANTILLA PEDIDOS'!Q3207,0)</f>
        <v>8000005607</v>
      </c>
      <c r="E3203" s="1" t="str">
        <f aca="false">TEXT(+'PLANTILLA PEDIDOS'!R3207,0)</f>
        <v>50640325</v>
      </c>
      <c r="F3203" s="1" t="str">
        <f aca="false">+'PLANTILLA PEDIDOS'!S3207</f>
        <v>EGU075</v>
      </c>
      <c r="G3203" s="1" t="str">
        <f aca="false">TEXT(+'PLANTILLA PEDIDOS'!T3207,0)</f>
        <v>814190650</v>
      </c>
      <c r="H3203" s="1" t="n">
        <f aca="false">+'PLANTILLA PEDIDOS'!U3207</f>
        <v>1</v>
      </c>
      <c r="I3203" s="1" t="str">
        <f aca="false">TEXT(+'PLANTILLA PEDIDOS'!V3207,0)</f>
        <v>12549</v>
      </c>
      <c r="J3203" s="1" t="n">
        <f aca="false">+'PLANTILLA PEDIDOS'!W3207</f>
        <v>3</v>
      </c>
    </row>
    <row r="3204" customFormat="false" ht="13.8" hidden="false" customHeight="false" outlineLevel="0" collapsed="false">
      <c r="A3204" s="22" t="n">
        <f aca="false">+'PLANTILLA PEDIDOS'!$S$1</f>
        <v>45630</v>
      </c>
      <c r="B3204" s="1" t="str">
        <f aca="false">MID(+'PLANTILLA PEDIDOS'!O3208,1,4)</f>
        <v>7711</v>
      </c>
      <c r="C3204" s="1" t="str">
        <f aca="false">+'PLANTILLA PEDIDOS'!P3208</f>
        <v>CONORQUE CIALTDA</v>
      </c>
      <c r="D3204" s="1" t="str">
        <f aca="false">TEXT(+'PLANTILLA PEDIDOS'!Q3208,0)</f>
        <v>8000005607</v>
      </c>
      <c r="E3204" s="1" t="str">
        <f aca="false">TEXT(+'PLANTILLA PEDIDOS'!R3208,0)</f>
        <v>50640325</v>
      </c>
      <c r="F3204" s="1" t="str">
        <f aca="false">+'PLANTILLA PEDIDOS'!S3208</f>
        <v>EGU075</v>
      </c>
      <c r="G3204" s="1" t="str">
        <f aca="false">TEXT(+'PLANTILLA PEDIDOS'!T3208,0)</f>
        <v>814190650</v>
      </c>
      <c r="H3204" s="1" t="n">
        <f aca="false">+'PLANTILLA PEDIDOS'!U3208</f>
        <v>1</v>
      </c>
      <c r="I3204" s="1" t="str">
        <f aca="false">TEXT(+'PLANTILLA PEDIDOS'!V3208,0)</f>
        <v>10829</v>
      </c>
      <c r="J3204" s="1" t="n">
        <f aca="false">+'PLANTILLA PEDIDOS'!W3208</f>
        <v>10</v>
      </c>
    </row>
    <row r="3205" customFormat="false" ht="13.8" hidden="false" customHeight="false" outlineLevel="0" collapsed="false">
      <c r="A3205" s="22" t="n">
        <f aca="false">+'PLANTILLA PEDIDOS'!$S$1</f>
        <v>45630</v>
      </c>
      <c r="B3205" s="1" t="str">
        <f aca="false">MID(+'PLANTILLA PEDIDOS'!O3209,1,4)</f>
        <v>7711</v>
      </c>
      <c r="C3205" s="1" t="str">
        <f aca="false">+'PLANTILLA PEDIDOS'!P3209</f>
        <v>CONORQUE CIALTDA</v>
      </c>
      <c r="D3205" s="1" t="str">
        <f aca="false">TEXT(+'PLANTILLA PEDIDOS'!Q3209,0)</f>
        <v>8000005607</v>
      </c>
      <c r="E3205" s="1" t="str">
        <f aca="false">TEXT(+'PLANTILLA PEDIDOS'!R3209,0)</f>
        <v>50640325</v>
      </c>
      <c r="F3205" s="1" t="str">
        <f aca="false">+'PLANTILLA PEDIDOS'!S3209</f>
        <v>EGU075</v>
      </c>
      <c r="G3205" s="1" t="str">
        <f aca="false">TEXT(+'PLANTILLA PEDIDOS'!T3209,0)</f>
        <v>814190650</v>
      </c>
      <c r="H3205" s="1" t="n">
        <f aca="false">+'PLANTILLA PEDIDOS'!U3209</f>
        <v>1</v>
      </c>
      <c r="I3205" s="1" t="str">
        <f aca="false">TEXT(+'PLANTILLA PEDIDOS'!V3209,0)</f>
        <v>10830</v>
      </c>
      <c r="J3205" s="1" t="n">
        <f aca="false">+'PLANTILLA PEDIDOS'!W3209</f>
        <v>10</v>
      </c>
    </row>
    <row r="3206" customFormat="false" ht="13.8" hidden="false" customHeight="false" outlineLevel="0" collapsed="false">
      <c r="A3206" s="22" t="n">
        <f aca="false">+'PLANTILLA PEDIDOS'!$S$1</f>
        <v>45630</v>
      </c>
      <c r="B3206" s="1" t="str">
        <f aca="false">MID(+'PLANTILLA PEDIDOS'!O3210,1,4)</f>
        <v>7711</v>
      </c>
      <c r="C3206" s="1" t="str">
        <f aca="false">+'PLANTILLA PEDIDOS'!P3210</f>
        <v>CONORQUE CIALTDA</v>
      </c>
      <c r="D3206" s="1" t="str">
        <f aca="false">TEXT(+'PLANTILLA PEDIDOS'!Q3210,0)</f>
        <v>8000005607</v>
      </c>
      <c r="E3206" s="1" t="str">
        <f aca="false">TEXT(+'PLANTILLA PEDIDOS'!R3210,0)</f>
        <v>50640325</v>
      </c>
      <c r="F3206" s="1" t="str">
        <f aca="false">+'PLANTILLA PEDIDOS'!S3210</f>
        <v>EGU075</v>
      </c>
      <c r="G3206" s="1" t="str">
        <f aca="false">TEXT(+'PLANTILLA PEDIDOS'!T3210,0)</f>
        <v>814190650</v>
      </c>
      <c r="H3206" s="1" t="n">
        <f aca="false">+'PLANTILLA PEDIDOS'!U3210</f>
        <v>1</v>
      </c>
      <c r="I3206" s="1" t="str">
        <f aca="false">TEXT(+'PLANTILLA PEDIDOS'!V3210,0)</f>
        <v>12300</v>
      </c>
      <c r="J3206" s="1" t="n">
        <f aca="false">+'PLANTILLA PEDIDOS'!W3210</f>
        <v>10</v>
      </c>
    </row>
    <row r="3207" customFormat="false" ht="13.8" hidden="false" customHeight="false" outlineLevel="0" collapsed="false">
      <c r="A3207" s="22" t="n">
        <f aca="false">+'PLANTILLA PEDIDOS'!$S$1</f>
        <v>45630</v>
      </c>
      <c r="B3207" s="1" t="str">
        <f aca="false">MID(+'PLANTILLA PEDIDOS'!O3211,1,4)</f>
        <v>7711</v>
      </c>
      <c r="C3207" s="1" t="str">
        <f aca="false">+'PLANTILLA PEDIDOS'!P3211</f>
        <v>CONORQUE CIALTDA</v>
      </c>
      <c r="D3207" s="1" t="str">
        <f aca="false">TEXT(+'PLANTILLA PEDIDOS'!Q3211,0)</f>
        <v>8000005607</v>
      </c>
      <c r="E3207" s="1" t="str">
        <f aca="false">TEXT(+'PLANTILLA PEDIDOS'!R3211,0)</f>
        <v>50640325</v>
      </c>
      <c r="F3207" s="1" t="str">
        <f aca="false">+'PLANTILLA PEDIDOS'!S3211</f>
        <v>EGU075</v>
      </c>
      <c r="G3207" s="1" t="str">
        <f aca="false">TEXT(+'PLANTILLA PEDIDOS'!T3211,0)</f>
        <v>814190650</v>
      </c>
      <c r="H3207" s="1" t="n">
        <f aca="false">+'PLANTILLA PEDIDOS'!U3211</f>
        <v>1</v>
      </c>
      <c r="I3207" s="1" t="str">
        <f aca="false">TEXT(+'PLANTILLA PEDIDOS'!V3211,0)</f>
        <v>8260</v>
      </c>
      <c r="J3207" s="1" t="n">
        <f aca="false">+'PLANTILLA PEDIDOS'!W3211</f>
        <v>20</v>
      </c>
    </row>
    <row r="3208" customFormat="false" ht="13.8" hidden="false" customHeight="false" outlineLevel="0" collapsed="false">
      <c r="A3208" s="22" t="n">
        <f aca="false">+'PLANTILLA PEDIDOS'!$S$1</f>
        <v>45630</v>
      </c>
      <c r="B3208" s="1" t="str">
        <f aca="false">MID(+'PLANTILLA PEDIDOS'!O3212,1,4)</f>
        <v>7711</v>
      </c>
      <c r="C3208" s="1" t="str">
        <f aca="false">+'PLANTILLA PEDIDOS'!P3212</f>
        <v>CONORQUE CIALTDA</v>
      </c>
      <c r="D3208" s="1" t="str">
        <f aca="false">TEXT(+'PLANTILLA PEDIDOS'!Q3212,0)</f>
        <v>8000005607</v>
      </c>
      <c r="E3208" s="1" t="str">
        <f aca="false">TEXT(+'PLANTILLA PEDIDOS'!R3212,0)</f>
        <v>50640325</v>
      </c>
      <c r="F3208" s="1" t="str">
        <f aca="false">+'PLANTILLA PEDIDOS'!S3212</f>
        <v>EGU075</v>
      </c>
      <c r="G3208" s="1" t="str">
        <f aca="false">TEXT(+'PLANTILLA PEDIDOS'!T3212,0)</f>
        <v>814190650</v>
      </c>
      <c r="H3208" s="1" t="n">
        <f aca="false">+'PLANTILLA PEDIDOS'!U3212</f>
        <v>1</v>
      </c>
      <c r="I3208" s="1" t="str">
        <f aca="false">TEXT(+'PLANTILLA PEDIDOS'!V3212,0)</f>
        <v>8261</v>
      </c>
      <c r="J3208" s="1" t="n">
        <f aca="false">+'PLANTILLA PEDIDOS'!W3212</f>
        <v>15</v>
      </c>
    </row>
    <row r="3209" customFormat="false" ht="13.8" hidden="false" customHeight="false" outlineLevel="0" collapsed="false">
      <c r="A3209" s="22" t="n">
        <f aca="false">+'PLANTILLA PEDIDOS'!$S$1</f>
        <v>45630</v>
      </c>
      <c r="B3209" s="1" t="str">
        <f aca="false">MID(+'PLANTILLA PEDIDOS'!O3213,1,4)</f>
        <v>7711</v>
      </c>
      <c r="C3209" s="1" t="str">
        <f aca="false">+'PLANTILLA PEDIDOS'!P3213</f>
        <v>CONORQUE CIALTDA</v>
      </c>
      <c r="D3209" s="1" t="str">
        <f aca="false">TEXT(+'PLANTILLA PEDIDOS'!Q3213,0)</f>
        <v>8000005607</v>
      </c>
      <c r="E3209" s="1" t="str">
        <f aca="false">TEXT(+'PLANTILLA PEDIDOS'!R3213,0)</f>
        <v>50640325</v>
      </c>
      <c r="F3209" s="1" t="str">
        <f aca="false">+'PLANTILLA PEDIDOS'!S3213</f>
        <v>EGU075</v>
      </c>
      <c r="G3209" s="1" t="str">
        <f aca="false">TEXT(+'PLANTILLA PEDIDOS'!T3213,0)</f>
        <v>814190650</v>
      </c>
      <c r="H3209" s="1" t="n">
        <f aca="false">+'PLANTILLA PEDIDOS'!U3213</f>
        <v>1</v>
      </c>
      <c r="I3209" s="1" t="str">
        <f aca="false">TEXT(+'PLANTILLA PEDIDOS'!V3213,0)</f>
        <v>8208</v>
      </c>
      <c r="J3209" s="1" t="n">
        <f aca="false">+'PLANTILLA PEDIDOS'!W3213</f>
        <v>1</v>
      </c>
    </row>
    <row r="3210" customFormat="false" ht="13.8" hidden="false" customHeight="false" outlineLevel="0" collapsed="false">
      <c r="A3210" s="22" t="n">
        <f aca="false">+'PLANTILLA PEDIDOS'!$S$1</f>
        <v>45630</v>
      </c>
      <c r="B3210" s="1" t="str">
        <f aca="false">MID(+'PLANTILLA PEDIDOS'!O3214,1,4)</f>
        <v>7711</v>
      </c>
      <c r="C3210" s="1" t="str">
        <f aca="false">+'PLANTILLA PEDIDOS'!P3214</f>
        <v>CONORQUE CIALTDA</v>
      </c>
      <c r="D3210" s="1" t="str">
        <f aca="false">TEXT(+'PLANTILLA PEDIDOS'!Q3214,0)</f>
        <v>8000005607</v>
      </c>
      <c r="E3210" s="1" t="str">
        <f aca="false">TEXT(+'PLANTILLA PEDIDOS'!R3214,0)</f>
        <v>50640325</v>
      </c>
      <c r="F3210" s="1" t="str">
        <f aca="false">+'PLANTILLA PEDIDOS'!S3214</f>
        <v>EGU075</v>
      </c>
      <c r="G3210" s="1" t="str">
        <f aca="false">TEXT(+'PLANTILLA PEDIDOS'!T3214,0)</f>
        <v>814190650</v>
      </c>
      <c r="H3210" s="1" t="n">
        <f aca="false">+'PLANTILLA PEDIDOS'!U3214</f>
        <v>1</v>
      </c>
      <c r="I3210" s="1" t="str">
        <f aca="false">TEXT(+'PLANTILLA PEDIDOS'!V3214,0)</f>
        <v>5706</v>
      </c>
      <c r="J3210" s="1" t="n">
        <f aca="false">+'PLANTILLA PEDIDOS'!W3214</f>
        <v>12</v>
      </c>
    </row>
    <row r="3211" customFormat="false" ht="13.8" hidden="false" customHeight="false" outlineLevel="0" collapsed="false">
      <c r="A3211" s="22" t="n">
        <f aca="false">+'PLANTILLA PEDIDOS'!$S$1</f>
        <v>45630</v>
      </c>
      <c r="B3211" s="1" t="str">
        <f aca="false">MID(+'PLANTILLA PEDIDOS'!O3215,1,4)</f>
        <v>7711</v>
      </c>
      <c r="C3211" s="1" t="str">
        <f aca="false">+'PLANTILLA PEDIDOS'!P3215</f>
        <v>CONORQUE CIALTDA</v>
      </c>
      <c r="D3211" s="1" t="str">
        <f aca="false">TEXT(+'PLANTILLA PEDIDOS'!Q3215,0)</f>
        <v>8000005607</v>
      </c>
      <c r="E3211" s="1" t="str">
        <f aca="false">TEXT(+'PLANTILLA PEDIDOS'!R3215,0)</f>
        <v>50640325</v>
      </c>
      <c r="F3211" s="1" t="str">
        <f aca="false">+'PLANTILLA PEDIDOS'!S3215</f>
        <v>EGU075</v>
      </c>
      <c r="G3211" s="1" t="str">
        <f aca="false">TEXT(+'PLANTILLA PEDIDOS'!T3215,0)</f>
        <v>814190650</v>
      </c>
      <c r="H3211" s="1" t="n">
        <f aca="false">+'PLANTILLA PEDIDOS'!U3215</f>
        <v>1</v>
      </c>
      <c r="I3211" s="1" t="str">
        <f aca="false">TEXT(+'PLANTILLA PEDIDOS'!V3215,0)</f>
        <v>5709</v>
      </c>
      <c r="J3211" s="1" t="n">
        <f aca="false">+'PLANTILLA PEDIDOS'!W3215</f>
        <v>10</v>
      </c>
    </row>
    <row r="3212" customFormat="false" ht="13.8" hidden="false" customHeight="false" outlineLevel="0" collapsed="false">
      <c r="A3212" s="22" t="n">
        <f aca="false">+'PLANTILLA PEDIDOS'!$S$1</f>
        <v>45630</v>
      </c>
      <c r="B3212" s="1" t="str">
        <f aca="false">MID(+'PLANTILLA PEDIDOS'!O3216,1,4)</f>
        <v>7711</v>
      </c>
      <c r="C3212" s="1" t="str">
        <f aca="false">+'PLANTILLA PEDIDOS'!P3216</f>
        <v>CONORQUE CIALTDA</v>
      </c>
      <c r="D3212" s="1" t="str">
        <f aca="false">TEXT(+'PLANTILLA PEDIDOS'!Q3216,0)</f>
        <v>8000005607</v>
      </c>
      <c r="E3212" s="1" t="str">
        <f aca="false">TEXT(+'PLANTILLA PEDIDOS'!R3216,0)</f>
        <v>50640325</v>
      </c>
      <c r="F3212" s="1" t="str">
        <f aca="false">+'PLANTILLA PEDIDOS'!S3216</f>
        <v>EGU075</v>
      </c>
      <c r="G3212" s="1" t="str">
        <f aca="false">TEXT(+'PLANTILLA PEDIDOS'!T3216,0)</f>
        <v>814190650</v>
      </c>
      <c r="H3212" s="1" t="n">
        <f aca="false">+'PLANTILLA PEDIDOS'!U3216</f>
        <v>1</v>
      </c>
      <c r="I3212" s="1" t="str">
        <f aca="false">TEXT(+'PLANTILLA PEDIDOS'!V3216,0)</f>
        <v>5763</v>
      </c>
      <c r="J3212" s="1" t="n">
        <f aca="false">+'PLANTILLA PEDIDOS'!W3216</f>
        <v>2</v>
      </c>
    </row>
    <row r="3213" customFormat="false" ht="13.8" hidden="false" customHeight="false" outlineLevel="0" collapsed="false">
      <c r="A3213" s="22" t="n">
        <f aca="false">+'PLANTILLA PEDIDOS'!$S$1</f>
        <v>45630</v>
      </c>
      <c r="B3213" s="1" t="str">
        <f aca="false">MID(+'PLANTILLA PEDIDOS'!O3217,1,4)</f>
        <v>7711</v>
      </c>
      <c r="C3213" s="1" t="str">
        <f aca="false">+'PLANTILLA PEDIDOS'!P3217</f>
        <v>CONORQUE CIALTDA</v>
      </c>
      <c r="D3213" s="1" t="str">
        <f aca="false">TEXT(+'PLANTILLA PEDIDOS'!Q3217,0)</f>
        <v>8000005607</v>
      </c>
      <c r="E3213" s="1" t="str">
        <f aca="false">TEXT(+'PLANTILLA PEDIDOS'!R3217,0)</f>
        <v>50640325</v>
      </c>
      <c r="F3213" s="1" t="str">
        <f aca="false">+'PLANTILLA PEDIDOS'!S3217</f>
        <v>EGU075</v>
      </c>
      <c r="G3213" s="1" t="str">
        <f aca="false">TEXT(+'PLANTILLA PEDIDOS'!T3217,0)</f>
        <v>814190650</v>
      </c>
      <c r="H3213" s="1" t="n">
        <f aca="false">+'PLANTILLA PEDIDOS'!U3217</f>
        <v>1</v>
      </c>
      <c r="I3213" s="1" t="str">
        <f aca="false">TEXT(+'PLANTILLA PEDIDOS'!V3217,0)</f>
        <v>12035</v>
      </c>
      <c r="J3213" s="1" t="n">
        <f aca="false">+'PLANTILLA PEDIDOS'!W3217</f>
        <v>10</v>
      </c>
    </row>
    <row r="3214" customFormat="false" ht="13.8" hidden="false" customHeight="false" outlineLevel="0" collapsed="false">
      <c r="A3214" s="22" t="n">
        <f aca="false">+'PLANTILLA PEDIDOS'!$S$1</f>
        <v>45630</v>
      </c>
      <c r="B3214" s="1" t="str">
        <f aca="false">MID(+'PLANTILLA PEDIDOS'!O3218,1,4)</f>
        <v>7711</v>
      </c>
      <c r="C3214" s="1" t="str">
        <f aca="false">+'PLANTILLA PEDIDOS'!P3218</f>
        <v>CONORQUE CIALTDA</v>
      </c>
      <c r="D3214" s="1" t="str">
        <f aca="false">TEXT(+'PLANTILLA PEDIDOS'!Q3218,0)</f>
        <v>8000005607</v>
      </c>
      <c r="E3214" s="1" t="str">
        <f aca="false">TEXT(+'PLANTILLA PEDIDOS'!R3218,0)</f>
        <v>50640325</v>
      </c>
      <c r="F3214" s="1" t="str">
        <f aca="false">+'PLANTILLA PEDIDOS'!S3218</f>
        <v>EGU075</v>
      </c>
      <c r="G3214" s="1" t="str">
        <f aca="false">TEXT(+'PLANTILLA PEDIDOS'!T3218,0)</f>
        <v>814190650</v>
      </c>
      <c r="H3214" s="1" t="n">
        <f aca="false">+'PLANTILLA PEDIDOS'!U3218</f>
        <v>1</v>
      </c>
      <c r="I3214" s="1" t="str">
        <f aca="false">TEXT(+'PLANTILLA PEDIDOS'!V3218,0)</f>
        <v>5746</v>
      </c>
      <c r="J3214" s="1" t="n">
        <f aca="false">+'PLANTILLA PEDIDOS'!W3218</f>
        <v>6</v>
      </c>
    </row>
    <row r="3215" customFormat="false" ht="13.8" hidden="false" customHeight="false" outlineLevel="0" collapsed="false">
      <c r="A3215" s="22" t="n">
        <f aca="false">+'PLANTILLA PEDIDOS'!$S$1</f>
        <v>45630</v>
      </c>
      <c r="B3215" s="1" t="str">
        <f aca="false">MID(+'PLANTILLA PEDIDOS'!O3219,1,4)</f>
        <v>7711</v>
      </c>
      <c r="C3215" s="1" t="str">
        <f aca="false">+'PLANTILLA PEDIDOS'!P3219</f>
        <v>CONORQUE CIALTDA</v>
      </c>
      <c r="D3215" s="1" t="str">
        <f aca="false">TEXT(+'PLANTILLA PEDIDOS'!Q3219,0)</f>
        <v>8000005607</v>
      </c>
      <c r="E3215" s="1" t="str">
        <f aca="false">TEXT(+'PLANTILLA PEDIDOS'!R3219,0)</f>
        <v>50640325</v>
      </c>
      <c r="F3215" s="1" t="str">
        <f aca="false">+'PLANTILLA PEDIDOS'!S3219</f>
        <v>EGU075</v>
      </c>
      <c r="G3215" s="1" t="str">
        <f aca="false">TEXT(+'PLANTILLA PEDIDOS'!T3219,0)</f>
        <v>814190650</v>
      </c>
      <c r="H3215" s="1" t="n">
        <f aca="false">+'PLANTILLA PEDIDOS'!U3219</f>
        <v>1</v>
      </c>
      <c r="I3215" s="1" t="str">
        <f aca="false">TEXT(+'PLANTILLA PEDIDOS'!V3219,0)</f>
        <v>12036</v>
      </c>
      <c r="J3215" s="1" t="n">
        <f aca="false">+'PLANTILLA PEDIDOS'!W3219</f>
        <v>5</v>
      </c>
    </row>
    <row r="3216" customFormat="false" ht="13.8" hidden="false" customHeight="false" outlineLevel="0" collapsed="false">
      <c r="A3216" s="22" t="n">
        <f aca="false">+'PLANTILLA PEDIDOS'!$S$1</f>
        <v>45630</v>
      </c>
      <c r="B3216" s="1" t="str">
        <f aca="false">MID(+'PLANTILLA PEDIDOS'!O3220,1,4)</f>
        <v>7711</v>
      </c>
      <c r="C3216" s="1" t="str">
        <f aca="false">+'PLANTILLA PEDIDOS'!P3220</f>
        <v>CONORQUE CIALTDA</v>
      </c>
      <c r="D3216" s="1" t="str">
        <f aca="false">TEXT(+'PLANTILLA PEDIDOS'!Q3220,0)</f>
        <v>8000005607</v>
      </c>
      <c r="E3216" s="1" t="str">
        <f aca="false">TEXT(+'PLANTILLA PEDIDOS'!R3220,0)</f>
        <v>50640325</v>
      </c>
      <c r="F3216" s="1" t="str">
        <f aca="false">+'PLANTILLA PEDIDOS'!S3220</f>
        <v>EGU075</v>
      </c>
      <c r="G3216" s="1" t="str">
        <f aca="false">TEXT(+'PLANTILLA PEDIDOS'!T3220,0)</f>
        <v>814190650</v>
      </c>
      <c r="H3216" s="1" t="n">
        <f aca="false">+'PLANTILLA PEDIDOS'!U3220</f>
        <v>1</v>
      </c>
      <c r="I3216" s="1" t="str">
        <f aca="false">TEXT(+'PLANTILLA PEDIDOS'!V3220,0)</f>
        <v>5748</v>
      </c>
      <c r="J3216" s="1" t="n">
        <f aca="false">+'PLANTILLA PEDIDOS'!W3220</f>
        <v>3</v>
      </c>
    </row>
    <row r="3217" customFormat="false" ht="13.8" hidden="false" customHeight="false" outlineLevel="0" collapsed="false">
      <c r="A3217" s="22" t="n">
        <f aca="false">+'PLANTILLA PEDIDOS'!$S$1</f>
        <v>45630</v>
      </c>
      <c r="B3217" s="1" t="str">
        <f aca="false">MID(+'PLANTILLA PEDIDOS'!O3221,1,4)</f>
        <v>7711</v>
      </c>
      <c r="C3217" s="1" t="str">
        <f aca="false">+'PLANTILLA PEDIDOS'!P3221</f>
        <v>CONORQUE CIALTDA</v>
      </c>
      <c r="D3217" s="1" t="str">
        <f aca="false">TEXT(+'PLANTILLA PEDIDOS'!Q3221,0)</f>
        <v>8000005607</v>
      </c>
      <c r="E3217" s="1" t="str">
        <f aca="false">TEXT(+'PLANTILLA PEDIDOS'!R3221,0)</f>
        <v>50640325</v>
      </c>
      <c r="F3217" s="1" t="str">
        <f aca="false">+'PLANTILLA PEDIDOS'!S3221</f>
        <v>EGU075</v>
      </c>
      <c r="G3217" s="1" t="str">
        <f aca="false">TEXT(+'PLANTILLA PEDIDOS'!T3221,0)</f>
        <v>814190650</v>
      </c>
      <c r="H3217" s="1" t="n">
        <f aca="false">+'PLANTILLA PEDIDOS'!U3221</f>
        <v>1</v>
      </c>
      <c r="I3217" s="1" t="str">
        <f aca="false">TEXT(+'PLANTILLA PEDIDOS'!V3221,0)</f>
        <v>5780</v>
      </c>
      <c r="J3217" s="1" t="n">
        <f aca="false">+'PLANTILLA PEDIDOS'!W3221</f>
        <v>2</v>
      </c>
    </row>
    <row r="3218" customFormat="false" ht="13.8" hidden="false" customHeight="false" outlineLevel="0" collapsed="false">
      <c r="A3218" s="22" t="n">
        <f aca="false">+'PLANTILLA PEDIDOS'!$S$1</f>
        <v>45630</v>
      </c>
      <c r="B3218" s="1" t="str">
        <f aca="false">MID(+'PLANTILLA PEDIDOS'!O3222,1,4)</f>
        <v>7711</v>
      </c>
      <c r="C3218" s="1" t="str">
        <f aca="false">+'PLANTILLA PEDIDOS'!P3222</f>
        <v>CONORQUE CIALTDA</v>
      </c>
      <c r="D3218" s="1" t="str">
        <f aca="false">TEXT(+'PLANTILLA PEDIDOS'!Q3222,0)</f>
        <v>8000005607</v>
      </c>
      <c r="E3218" s="1" t="str">
        <f aca="false">TEXT(+'PLANTILLA PEDIDOS'!R3222,0)</f>
        <v>50640325</v>
      </c>
      <c r="F3218" s="1" t="str">
        <f aca="false">+'PLANTILLA PEDIDOS'!S3222</f>
        <v>EGU075</v>
      </c>
      <c r="G3218" s="1" t="str">
        <f aca="false">TEXT(+'PLANTILLA PEDIDOS'!T3222,0)</f>
        <v>814190650</v>
      </c>
      <c r="H3218" s="1" t="n">
        <f aca="false">+'PLANTILLA PEDIDOS'!U3222</f>
        <v>1</v>
      </c>
      <c r="I3218" s="1" t="str">
        <f aca="false">TEXT(+'PLANTILLA PEDIDOS'!V3222,0)</f>
        <v>5769</v>
      </c>
      <c r="J3218" s="1" t="n">
        <f aca="false">+'PLANTILLA PEDIDOS'!W3222</f>
        <v>4</v>
      </c>
    </row>
    <row r="3219" customFormat="false" ht="13.8" hidden="false" customHeight="false" outlineLevel="0" collapsed="false">
      <c r="A3219" s="22" t="n">
        <f aca="false">+'PLANTILLA PEDIDOS'!$S$1</f>
        <v>45630</v>
      </c>
      <c r="B3219" s="1" t="str">
        <f aca="false">MID(+'PLANTILLA PEDIDOS'!O3223,1,4)</f>
        <v>7711</v>
      </c>
      <c r="C3219" s="1" t="str">
        <f aca="false">+'PLANTILLA PEDIDOS'!P3223</f>
        <v>CONORQUE CIALTDA</v>
      </c>
      <c r="D3219" s="1" t="str">
        <f aca="false">TEXT(+'PLANTILLA PEDIDOS'!Q3223,0)</f>
        <v>8000005607</v>
      </c>
      <c r="E3219" s="1" t="str">
        <f aca="false">TEXT(+'PLANTILLA PEDIDOS'!R3223,0)</f>
        <v>50640325</v>
      </c>
      <c r="F3219" s="1" t="str">
        <f aca="false">+'PLANTILLA PEDIDOS'!S3223</f>
        <v>EGU075</v>
      </c>
      <c r="G3219" s="1" t="str">
        <f aca="false">TEXT(+'PLANTILLA PEDIDOS'!T3223,0)</f>
        <v>814190650</v>
      </c>
      <c r="H3219" s="1" t="n">
        <f aca="false">+'PLANTILLA PEDIDOS'!U3223</f>
        <v>1</v>
      </c>
      <c r="I3219" s="1" t="str">
        <f aca="false">TEXT(+'PLANTILLA PEDIDOS'!V3223,0)</f>
        <v>12037</v>
      </c>
      <c r="J3219" s="1" t="n">
        <f aca="false">+'PLANTILLA PEDIDOS'!W3223</f>
        <v>4</v>
      </c>
    </row>
    <row r="3220" customFormat="false" ht="13.8" hidden="false" customHeight="false" outlineLevel="0" collapsed="false">
      <c r="A3220" s="22" t="n">
        <f aca="false">+'PLANTILLA PEDIDOS'!$S$1</f>
        <v>45630</v>
      </c>
      <c r="B3220" s="1" t="str">
        <f aca="false">MID(+'PLANTILLA PEDIDOS'!O3224,1,4)</f>
        <v>7711</v>
      </c>
      <c r="C3220" s="1" t="str">
        <f aca="false">+'PLANTILLA PEDIDOS'!P3224</f>
        <v>CONORQUE CIALTDA</v>
      </c>
      <c r="D3220" s="1" t="str">
        <f aca="false">TEXT(+'PLANTILLA PEDIDOS'!Q3224,0)</f>
        <v>8000005607</v>
      </c>
      <c r="E3220" s="1" t="str">
        <f aca="false">TEXT(+'PLANTILLA PEDIDOS'!R3224,0)</f>
        <v>50640325</v>
      </c>
      <c r="F3220" s="1" t="str">
        <f aca="false">+'PLANTILLA PEDIDOS'!S3224</f>
        <v>EGU075</v>
      </c>
      <c r="G3220" s="1" t="str">
        <f aca="false">TEXT(+'PLANTILLA PEDIDOS'!T3224,0)</f>
        <v>814190650</v>
      </c>
      <c r="H3220" s="1" t="n">
        <f aca="false">+'PLANTILLA PEDIDOS'!U3224</f>
        <v>1</v>
      </c>
      <c r="I3220" s="1" t="str">
        <f aca="false">TEXT(+'PLANTILLA PEDIDOS'!V3224,0)</f>
        <v>5760</v>
      </c>
      <c r="J3220" s="1" t="n">
        <f aca="false">+'PLANTILLA PEDIDOS'!W3224</f>
        <v>3</v>
      </c>
    </row>
    <row r="3221" customFormat="false" ht="13.8" hidden="false" customHeight="false" outlineLevel="0" collapsed="false">
      <c r="A3221" s="22" t="n">
        <f aca="false">+'PLANTILLA PEDIDOS'!$S$1</f>
        <v>45630</v>
      </c>
      <c r="B3221" s="1" t="str">
        <f aca="false">MID(+'PLANTILLA PEDIDOS'!O3225,1,4)</f>
        <v>7711</v>
      </c>
      <c r="C3221" s="1" t="str">
        <f aca="false">+'PLANTILLA PEDIDOS'!P3225</f>
        <v>CONORQUE CIALTDA</v>
      </c>
      <c r="D3221" s="1" t="str">
        <f aca="false">TEXT(+'PLANTILLA PEDIDOS'!Q3225,0)</f>
        <v>8000005607</v>
      </c>
      <c r="E3221" s="1" t="str">
        <f aca="false">TEXT(+'PLANTILLA PEDIDOS'!R3225,0)</f>
        <v>50640325</v>
      </c>
      <c r="F3221" s="1" t="str">
        <f aca="false">+'PLANTILLA PEDIDOS'!S3225</f>
        <v>EGU075</v>
      </c>
      <c r="G3221" s="1" t="str">
        <f aca="false">TEXT(+'PLANTILLA PEDIDOS'!T3225,0)</f>
        <v>814190650</v>
      </c>
      <c r="H3221" s="1" t="n">
        <f aca="false">+'PLANTILLA PEDIDOS'!U3225</f>
        <v>1</v>
      </c>
      <c r="I3221" s="1" t="str">
        <f aca="false">TEXT(+'PLANTILLA PEDIDOS'!V3225,0)</f>
        <v>5759</v>
      </c>
      <c r="J3221" s="1" t="n">
        <f aca="false">+'PLANTILLA PEDIDOS'!W3225</f>
        <v>3</v>
      </c>
    </row>
    <row r="3222" customFormat="false" ht="13.8" hidden="false" customHeight="false" outlineLevel="0" collapsed="false">
      <c r="A3222" s="22" t="n">
        <f aca="false">+'PLANTILLA PEDIDOS'!$S$1</f>
        <v>45630</v>
      </c>
      <c r="B3222" s="1" t="str">
        <f aca="false">MID(+'PLANTILLA PEDIDOS'!O3226,1,4)</f>
        <v>7711</v>
      </c>
      <c r="C3222" s="1" t="str">
        <f aca="false">+'PLANTILLA PEDIDOS'!P3226</f>
        <v>CONORQUE CIALTDA</v>
      </c>
      <c r="D3222" s="1" t="str">
        <f aca="false">TEXT(+'PLANTILLA PEDIDOS'!Q3226,0)</f>
        <v>8000005607</v>
      </c>
      <c r="E3222" s="1" t="str">
        <f aca="false">TEXT(+'PLANTILLA PEDIDOS'!R3226,0)</f>
        <v>50640325</v>
      </c>
      <c r="F3222" s="1" t="str">
        <f aca="false">+'PLANTILLA PEDIDOS'!S3226</f>
        <v>EGU075</v>
      </c>
      <c r="G3222" s="1" t="str">
        <f aca="false">TEXT(+'PLANTILLA PEDIDOS'!T3226,0)</f>
        <v>814190650</v>
      </c>
      <c r="H3222" s="1" t="n">
        <f aca="false">+'PLANTILLA PEDIDOS'!U3226</f>
        <v>1</v>
      </c>
      <c r="I3222" s="1" t="str">
        <f aca="false">TEXT(+'PLANTILLA PEDIDOS'!V3226,0)</f>
        <v>5778</v>
      </c>
      <c r="J3222" s="1" t="n">
        <f aca="false">+'PLANTILLA PEDIDOS'!W3226</f>
        <v>8</v>
      </c>
    </row>
    <row r="3223" customFormat="false" ht="13.8" hidden="false" customHeight="false" outlineLevel="0" collapsed="false">
      <c r="A3223" s="22" t="n">
        <f aca="false">+'PLANTILLA PEDIDOS'!$S$1</f>
        <v>45630</v>
      </c>
      <c r="B3223" s="1" t="str">
        <f aca="false">MID(+'PLANTILLA PEDIDOS'!O3227,1,4)</f>
        <v>7711</v>
      </c>
      <c r="C3223" s="1" t="str">
        <f aca="false">+'PLANTILLA PEDIDOS'!P3227</f>
        <v>CONORQUE CIALTDA</v>
      </c>
      <c r="D3223" s="1" t="str">
        <f aca="false">TEXT(+'PLANTILLA PEDIDOS'!Q3227,0)</f>
        <v>8000005607</v>
      </c>
      <c r="E3223" s="1" t="str">
        <f aca="false">TEXT(+'PLANTILLA PEDIDOS'!R3227,0)</f>
        <v>50640325</v>
      </c>
      <c r="F3223" s="1" t="str">
        <f aca="false">+'PLANTILLA PEDIDOS'!S3227</f>
        <v>EGU075</v>
      </c>
      <c r="G3223" s="1" t="str">
        <f aca="false">TEXT(+'PLANTILLA PEDIDOS'!T3227,0)</f>
        <v>814190650</v>
      </c>
      <c r="H3223" s="1" t="n">
        <f aca="false">+'PLANTILLA PEDIDOS'!U3227</f>
        <v>1</v>
      </c>
      <c r="I3223" s="1" t="str">
        <f aca="false">TEXT(+'PLANTILLA PEDIDOS'!V3227,0)</f>
        <v>5750</v>
      </c>
      <c r="J3223" s="1" t="n">
        <f aca="false">+'PLANTILLA PEDIDOS'!W3227</f>
        <v>2</v>
      </c>
    </row>
    <row r="3224" customFormat="false" ht="13.8" hidden="false" customHeight="false" outlineLevel="0" collapsed="false">
      <c r="A3224" s="22" t="n">
        <f aca="false">+'PLANTILLA PEDIDOS'!$S$1</f>
        <v>45630</v>
      </c>
      <c r="B3224" s="1" t="str">
        <f aca="false">MID(+'PLANTILLA PEDIDOS'!O3228,1,4)</f>
        <v>7711</v>
      </c>
      <c r="C3224" s="1" t="str">
        <f aca="false">+'PLANTILLA PEDIDOS'!P3228</f>
        <v>CONORQUE CIALTDA</v>
      </c>
      <c r="D3224" s="1" t="str">
        <f aca="false">TEXT(+'PLANTILLA PEDIDOS'!Q3228,0)</f>
        <v>8000005607</v>
      </c>
      <c r="E3224" s="1" t="str">
        <f aca="false">TEXT(+'PLANTILLA PEDIDOS'!R3228,0)</f>
        <v>50640325</v>
      </c>
      <c r="F3224" s="1" t="str">
        <f aca="false">+'PLANTILLA PEDIDOS'!S3228</f>
        <v>EGU075</v>
      </c>
      <c r="G3224" s="1" t="str">
        <f aca="false">TEXT(+'PLANTILLA PEDIDOS'!T3228,0)</f>
        <v>814190650</v>
      </c>
      <c r="H3224" s="1" t="n">
        <f aca="false">+'PLANTILLA PEDIDOS'!U3228</f>
        <v>1</v>
      </c>
      <c r="I3224" s="1" t="str">
        <f aca="false">TEXT(+'PLANTILLA PEDIDOS'!V3228,0)</f>
        <v>10071</v>
      </c>
      <c r="J3224" s="1" t="n">
        <f aca="false">+'PLANTILLA PEDIDOS'!W3228</f>
        <v>2</v>
      </c>
    </row>
    <row r="3225" customFormat="false" ht="13.8" hidden="false" customHeight="false" outlineLevel="0" collapsed="false">
      <c r="A3225" s="22" t="n">
        <f aca="false">+'PLANTILLA PEDIDOS'!$S$1</f>
        <v>45630</v>
      </c>
      <c r="B3225" s="1" t="str">
        <f aca="false">MID(+'PLANTILLA PEDIDOS'!O3229,1,4)</f>
        <v>7711</v>
      </c>
      <c r="C3225" s="1" t="str">
        <f aca="false">+'PLANTILLA PEDIDOS'!P3229</f>
        <v>CONORQUE CIALTDA</v>
      </c>
      <c r="D3225" s="1" t="str">
        <f aca="false">TEXT(+'PLANTILLA PEDIDOS'!Q3229,0)</f>
        <v>8000005607</v>
      </c>
      <c r="E3225" s="1" t="str">
        <f aca="false">TEXT(+'PLANTILLA PEDIDOS'!R3229,0)</f>
        <v>50640325</v>
      </c>
      <c r="F3225" s="1" t="str">
        <f aca="false">+'PLANTILLA PEDIDOS'!S3229</f>
        <v>EGU075</v>
      </c>
      <c r="G3225" s="1" t="str">
        <f aca="false">TEXT(+'PLANTILLA PEDIDOS'!T3229,0)</f>
        <v>814190650</v>
      </c>
      <c r="H3225" s="1" t="n">
        <f aca="false">+'PLANTILLA PEDIDOS'!U3229</f>
        <v>1</v>
      </c>
      <c r="I3225" s="1" t="str">
        <f aca="false">TEXT(+'PLANTILLA PEDIDOS'!V3229,0)</f>
        <v>5729</v>
      </c>
      <c r="J3225" s="1" t="n">
        <f aca="false">+'PLANTILLA PEDIDOS'!W3229</f>
        <v>20</v>
      </c>
    </row>
    <row r="3226" customFormat="false" ht="13.8" hidden="false" customHeight="false" outlineLevel="0" collapsed="false">
      <c r="A3226" s="22" t="n">
        <f aca="false">+'PLANTILLA PEDIDOS'!$S$1</f>
        <v>45630</v>
      </c>
      <c r="B3226" s="1" t="str">
        <f aca="false">MID(+'PLANTILLA PEDIDOS'!O3230,1,4)</f>
        <v>7711</v>
      </c>
      <c r="C3226" s="1" t="str">
        <f aca="false">+'PLANTILLA PEDIDOS'!P3230</f>
        <v>CONORQUE CIALTDA</v>
      </c>
      <c r="D3226" s="1" t="str">
        <f aca="false">TEXT(+'PLANTILLA PEDIDOS'!Q3230,0)</f>
        <v>8000005607</v>
      </c>
      <c r="E3226" s="1" t="str">
        <f aca="false">TEXT(+'PLANTILLA PEDIDOS'!R3230,0)</f>
        <v>50640325</v>
      </c>
      <c r="F3226" s="1" t="str">
        <f aca="false">+'PLANTILLA PEDIDOS'!S3230</f>
        <v>EGU075</v>
      </c>
      <c r="G3226" s="1" t="str">
        <f aca="false">TEXT(+'PLANTILLA PEDIDOS'!T3230,0)</f>
        <v>814190650</v>
      </c>
      <c r="H3226" s="1" t="n">
        <f aca="false">+'PLANTILLA PEDIDOS'!U3230</f>
        <v>1</v>
      </c>
      <c r="I3226" s="1" t="str">
        <f aca="false">TEXT(+'PLANTILLA PEDIDOS'!V3230,0)</f>
        <v>5730</v>
      </c>
      <c r="J3226" s="1" t="n">
        <f aca="false">+'PLANTILLA PEDIDOS'!W3230</f>
        <v>10</v>
      </c>
    </row>
    <row r="3227" customFormat="false" ht="13.8" hidden="false" customHeight="false" outlineLevel="0" collapsed="false">
      <c r="A3227" s="22" t="n">
        <f aca="false">+'PLANTILLA PEDIDOS'!$S$1</f>
        <v>45630</v>
      </c>
      <c r="B3227" s="1" t="str">
        <f aca="false">MID(+'PLANTILLA PEDIDOS'!O3231,1,4)</f>
        <v>7711</v>
      </c>
      <c r="C3227" s="1" t="str">
        <f aca="false">+'PLANTILLA PEDIDOS'!P3231</f>
        <v>CONORQUE CIALTDA</v>
      </c>
      <c r="D3227" s="1" t="str">
        <f aca="false">TEXT(+'PLANTILLA PEDIDOS'!Q3231,0)</f>
        <v>8000005607</v>
      </c>
      <c r="E3227" s="1" t="str">
        <f aca="false">TEXT(+'PLANTILLA PEDIDOS'!R3231,0)</f>
        <v>50640325</v>
      </c>
      <c r="F3227" s="1" t="str">
        <f aca="false">+'PLANTILLA PEDIDOS'!S3231</f>
        <v>EGU075</v>
      </c>
      <c r="G3227" s="1" t="str">
        <f aca="false">TEXT(+'PLANTILLA PEDIDOS'!T3231,0)</f>
        <v>814190650</v>
      </c>
      <c r="H3227" s="1" t="n">
        <f aca="false">+'PLANTILLA PEDIDOS'!U3231</f>
        <v>1</v>
      </c>
      <c r="I3227" s="1" t="str">
        <f aca="false">TEXT(+'PLANTILLA PEDIDOS'!V3231,0)</f>
        <v>5731</v>
      </c>
      <c r="J3227" s="1" t="n">
        <f aca="false">+'PLANTILLA PEDIDOS'!W3231</f>
        <v>20</v>
      </c>
    </row>
    <row r="3228" customFormat="false" ht="13.8" hidden="false" customHeight="false" outlineLevel="0" collapsed="false">
      <c r="A3228" s="22" t="n">
        <f aca="false">+'PLANTILLA PEDIDOS'!$S$1</f>
        <v>45630</v>
      </c>
      <c r="B3228" s="1" t="str">
        <f aca="false">MID(+'PLANTILLA PEDIDOS'!O3232,1,4)</f>
        <v>7711</v>
      </c>
      <c r="C3228" s="1" t="str">
        <f aca="false">+'PLANTILLA PEDIDOS'!P3232</f>
        <v>CONORQUE CIALTDA</v>
      </c>
      <c r="D3228" s="1" t="str">
        <f aca="false">TEXT(+'PLANTILLA PEDIDOS'!Q3232,0)</f>
        <v>8000005607</v>
      </c>
      <c r="E3228" s="1" t="str">
        <f aca="false">TEXT(+'PLANTILLA PEDIDOS'!R3232,0)</f>
        <v>50640325</v>
      </c>
      <c r="F3228" s="1" t="str">
        <f aca="false">+'PLANTILLA PEDIDOS'!S3232</f>
        <v>EGU075</v>
      </c>
      <c r="G3228" s="1" t="str">
        <f aca="false">TEXT(+'PLANTILLA PEDIDOS'!T3232,0)</f>
        <v>814190650</v>
      </c>
      <c r="H3228" s="1" t="n">
        <f aca="false">+'PLANTILLA PEDIDOS'!U3232</f>
        <v>1</v>
      </c>
      <c r="I3228" s="1" t="str">
        <f aca="false">TEXT(+'PLANTILLA PEDIDOS'!V3232,0)</f>
        <v>5732</v>
      </c>
      <c r="J3228" s="1" t="n">
        <f aca="false">+'PLANTILLA PEDIDOS'!W3232</f>
        <v>15</v>
      </c>
    </row>
    <row r="3229" customFormat="false" ht="13.8" hidden="false" customHeight="false" outlineLevel="0" collapsed="false">
      <c r="A3229" s="22" t="n">
        <f aca="false">+'PLANTILLA PEDIDOS'!$S$1</f>
        <v>45630</v>
      </c>
      <c r="B3229" s="1" t="str">
        <f aca="false">MID(+'PLANTILLA PEDIDOS'!O3233,1,4)</f>
        <v>7711</v>
      </c>
      <c r="C3229" s="1" t="str">
        <f aca="false">+'PLANTILLA PEDIDOS'!P3233</f>
        <v>CONORQUE CIALTDA</v>
      </c>
      <c r="D3229" s="1" t="str">
        <f aca="false">TEXT(+'PLANTILLA PEDIDOS'!Q3233,0)</f>
        <v>8000005607</v>
      </c>
      <c r="E3229" s="1" t="str">
        <f aca="false">TEXT(+'PLANTILLA PEDIDOS'!R3233,0)</f>
        <v>50640325</v>
      </c>
      <c r="F3229" s="1" t="str">
        <f aca="false">+'PLANTILLA PEDIDOS'!S3233</f>
        <v>EGU075</v>
      </c>
      <c r="G3229" s="1" t="str">
        <f aca="false">TEXT(+'PLANTILLA PEDIDOS'!T3233,0)</f>
        <v>814190650</v>
      </c>
      <c r="H3229" s="1" t="n">
        <f aca="false">+'PLANTILLA PEDIDOS'!U3233</f>
        <v>1</v>
      </c>
      <c r="I3229" s="1" t="str">
        <f aca="false">TEXT(+'PLANTILLA PEDIDOS'!V3233,0)</f>
        <v>5733</v>
      </c>
      <c r="J3229" s="1" t="n">
        <f aca="false">+'PLANTILLA PEDIDOS'!W3233</f>
        <v>6</v>
      </c>
    </row>
    <row r="3230" customFormat="false" ht="13.8" hidden="false" customHeight="false" outlineLevel="0" collapsed="false">
      <c r="A3230" s="22" t="n">
        <f aca="false">+'PLANTILLA PEDIDOS'!$S$1</f>
        <v>45630</v>
      </c>
      <c r="B3230" s="1" t="str">
        <f aca="false">MID(+'PLANTILLA PEDIDOS'!O3234,1,4)</f>
        <v>7711</v>
      </c>
      <c r="C3230" s="1" t="str">
        <f aca="false">+'PLANTILLA PEDIDOS'!P3234</f>
        <v>CONORQUE CIALTDA</v>
      </c>
      <c r="D3230" s="1" t="str">
        <f aca="false">TEXT(+'PLANTILLA PEDIDOS'!Q3234,0)</f>
        <v>8000005607</v>
      </c>
      <c r="E3230" s="1" t="str">
        <f aca="false">TEXT(+'PLANTILLA PEDIDOS'!R3234,0)</f>
        <v>50640325</v>
      </c>
      <c r="F3230" s="1" t="str">
        <f aca="false">+'PLANTILLA PEDIDOS'!S3234</f>
        <v>EGU075</v>
      </c>
      <c r="G3230" s="1" t="str">
        <f aca="false">TEXT(+'PLANTILLA PEDIDOS'!T3234,0)</f>
        <v>814190650</v>
      </c>
      <c r="H3230" s="1" t="n">
        <f aca="false">+'PLANTILLA PEDIDOS'!U3234</f>
        <v>1</v>
      </c>
      <c r="I3230" s="1" t="str">
        <f aca="false">TEXT(+'PLANTILLA PEDIDOS'!V3234,0)</f>
        <v>5735</v>
      </c>
      <c r="J3230" s="1" t="n">
        <f aca="false">+'PLANTILLA PEDIDOS'!W3234</f>
        <v>15</v>
      </c>
    </row>
    <row r="3231" customFormat="false" ht="13.8" hidden="false" customHeight="false" outlineLevel="0" collapsed="false">
      <c r="A3231" s="22" t="n">
        <f aca="false">+'PLANTILLA PEDIDOS'!$S$1</f>
        <v>45630</v>
      </c>
      <c r="B3231" s="1" t="str">
        <f aca="false">MID(+'PLANTILLA PEDIDOS'!O3235,1,4)</f>
        <v>7711</v>
      </c>
      <c r="C3231" s="1" t="str">
        <f aca="false">+'PLANTILLA PEDIDOS'!P3235</f>
        <v>CONORQUE CIALTDA</v>
      </c>
      <c r="D3231" s="1" t="str">
        <f aca="false">TEXT(+'PLANTILLA PEDIDOS'!Q3235,0)</f>
        <v>8000005607</v>
      </c>
      <c r="E3231" s="1" t="str">
        <f aca="false">TEXT(+'PLANTILLA PEDIDOS'!R3235,0)</f>
        <v>50640325</v>
      </c>
      <c r="F3231" s="1" t="str">
        <f aca="false">+'PLANTILLA PEDIDOS'!S3235</f>
        <v>EGU075</v>
      </c>
      <c r="G3231" s="1" t="str">
        <f aca="false">TEXT(+'PLANTILLA PEDIDOS'!T3235,0)</f>
        <v>814190650</v>
      </c>
      <c r="H3231" s="1" t="n">
        <f aca="false">+'PLANTILLA PEDIDOS'!U3235</f>
        <v>1</v>
      </c>
      <c r="I3231" s="1" t="str">
        <f aca="false">TEXT(+'PLANTILLA PEDIDOS'!V3235,0)</f>
        <v>5736</v>
      </c>
      <c r="J3231" s="1" t="n">
        <f aca="false">+'PLANTILLA PEDIDOS'!W3235</f>
        <v>15</v>
      </c>
    </row>
    <row r="3232" customFormat="false" ht="13.8" hidden="false" customHeight="false" outlineLevel="0" collapsed="false">
      <c r="A3232" s="22" t="n">
        <f aca="false">+'PLANTILLA PEDIDOS'!$S$1</f>
        <v>45630</v>
      </c>
      <c r="B3232" s="1" t="str">
        <f aca="false">MID(+'PLANTILLA PEDIDOS'!O3236,1,4)</f>
        <v>7711</v>
      </c>
      <c r="C3232" s="1" t="str">
        <f aca="false">+'PLANTILLA PEDIDOS'!P3236</f>
        <v>CONORQUE CIALTDA</v>
      </c>
      <c r="D3232" s="1" t="str">
        <f aca="false">TEXT(+'PLANTILLA PEDIDOS'!Q3236,0)</f>
        <v>8000005607</v>
      </c>
      <c r="E3232" s="1" t="str">
        <f aca="false">TEXT(+'PLANTILLA PEDIDOS'!R3236,0)</f>
        <v>50640325</v>
      </c>
      <c r="F3232" s="1" t="str">
        <f aca="false">+'PLANTILLA PEDIDOS'!S3236</f>
        <v>EGU075</v>
      </c>
      <c r="G3232" s="1" t="str">
        <f aca="false">TEXT(+'PLANTILLA PEDIDOS'!T3236,0)</f>
        <v>814190650</v>
      </c>
      <c r="H3232" s="1" t="n">
        <f aca="false">+'PLANTILLA PEDIDOS'!U3236</f>
        <v>1</v>
      </c>
      <c r="I3232" s="1" t="str">
        <f aca="false">TEXT(+'PLANTILLA PEDIDOS'!V3236,0)</f>
        <v>5737</v>
      </c>
      <c r="J3232" s="1" t="n">
        <f aca="false">+'PLANTILLA PEDIDOS'!W3236</f>
        <v>10</v>
      </c>
    </row>
    <row r="3233" customFormat="false" ht="13.8" hidden="false" customHeight="false" outlineLevel="0" collapsed="false">
      <c r="A3233" s="22" t="n">
        <f aca="false">+'PLANTILLA PEDIDOS'!$S$1</f>
        <v>45630</v>
      </c>
      <c r="B3233" s="1" t="str">
        <f aca="false">MID(+'PLANTILLA PEDIDOS'!O3237,1,4)</f>
        <v>7711</v>
      </c>
      <c r="C3233" s="1" t="str">
        <f aca="false">+'PLANTILLA PEDIDOS'!P3237</f>
        <v>CONORQUE CIALTDA</v>
      </c>
      <c r="D3233" s="1" t="str">
        <f aca="false">TEXT(+'PLANTILLA PEDIDOS'!Q3237,0)</f>
        <v>8000005607</v>
      </c>
      <c r="E3233" s="1" t="str">
        <f aca="false">TEXT(+'PLANTILLA PEDIDOS'!R3237,0)</f>
        <v>50640325</v>
      </c>
      <c r="F3233" s="1" t="str">
        <f aca="false">+'PLANTILLA PEDIDOS'!S3237</f>
        <v>EGU075</v>
      </c>
      <c r="G3233" s="1" t="str">
        <f aca="false">TEXT(+'PLANTILLA PEDIDOS'!T3237,0)</f>
        <v>814190650</v>
      </c>
      <c r="H3233" s="1" t="n">
        <f aca="false">+'PLANTILLA PEDIDOS'!U3237</f>
        <v>1</v>
      </c>
      <c r="I3233" s="1" t="str">
        <f aca="false">TEXT(+'PLANTILLA PEDIDOS'!V3237,0)</f>
        <v>5818</v>
      </c>
      <c r="J3233" s="1" t="n">
        <f aca="false">+'PLANTILLA PEDIDOS'!W3237</f>
        <v>3</v>
      </c>
    </row>
    <row r="3234" customFormat="false" ht="13.8" hidden="false" customHeight="false" outlineLevel="0" collapsed="false">
      <c r="A3234" s="22" t="n">
        <f aca="false">+'PLANTILLA PEDIDOS'!$S$1</f>
        <v>45630</v>
      </c>
      <c r="B3234" s="1" t="str">
        <f aca="false">MID(+'PLANTILLA PEDIDOS'!O3238,1,4)</f>
        <v>7711</v>
      </c>
      <c r="C3234" s="1" t="str">
        <f aca="false">+'PLANTILLA PEDIDOS'!P3238</f>
        <v>CONORQUE CIALTDA</v>
      </c>
      <c r="D3234" s="1" t="str">
        <f aca="false">TEXT(+'PLANTILLA PEDIDOS'!Q3238,0)</f>
        <v>8000005607</v>
      </c>
      <c r="E3234" s="1" t="str">
        <f aca="false">TEXT(+'PLANTILLA PEDIDOS'!R3238,0)</f>
        <v>50640325</v>
      </c>
      <c r="F3234" s="1" t="str">
        <f aca="false">+'PLANTILLA PEDIDOS'!S3238</f>
        <v>EGU075</v>
      </c>
      <c r="G3234" s="1" t="str">
        <f aca="false">TEXT(+'PLANTILLA PEDIDOS'!T3238,0)</f>
        <v>814190650</v>
      </c>
      <c r="H3234" s="1" t="n">
        <f aca="false">+'PLANTILLA PEDIDOS'!U3238</f>
        <v>1</v>
      </c>
      <c r="I3234" s="1" t="str">
        <f aca="false">TEXT(+'PLANTILLA PEDIDOS'!V3238,0)</f>
        <v>10127</v>
      </c>
      <c r="J3234" s="1" t="n">
        <f aca="false">+'PLANTILLA PEDIDOS'!W3238</f>
        <v>25</v>
      </c>
    </row>
    <row r="3235" customFormat="false" ht="13.8" hidden="false" customHeight="false" outlineLevel="0" collapsed="false">
      <c r="A3235" s="22" t="n">
        <f aca="false">+'PLANTILLA PEDIDOS'!$S$1</f>
        <v>45630</v>
      </c>
      <c r="B3235" s="1" t="str">
        <f aca="false">MID(+'PLANTILLA PEDIDOS'!O3239,1,4)</f>
        <v>7711</v>
      </c>
      <c r="C3235" s="1" t="str">
        <f aca="false">+'PLANTILLA PEDIDOS'!P3239</f>
        <v>CONORQUE CIALTDA</v>
      </c>
      <c r="D3235" s="1" t="str">
        <f aca="false">TEXT(+'PLANTILLA PEDIDOS'!Q3239,0)</f>
        <v>8000005607</v>
      </c>
      <c r="E3235" s="1" t="str">
        <f aca="false">TEXT(+'PLANTILLA PEDIDOS'!R3239,0)</f>
        <v>50640325</v>
      </c>
      <c r="F3235" s="1" t="str">
        <f aca="false">+'PLANTILLA PEDIDOS'!S3239</f>
        <v>EGU075</v>
      </c>
      <c r="G3235" s="1" t="str">
        <f aca="false">TEXT(+'PLANTILLA PEDIDOS'!T3239,0)</f>
        <v>814190650</v>
      </c>
      <c r="H3235" s="1" t="n">
        <f aca="false">+'PLANTILLA PEDIDOS'!U3239</f>
        <v>1</v>
      </c>
      <c r="I3235" s="1" t="str">
        <f aca="false">TEXT(+'PLANTILLA PEDIDOS'!V3239,0)</f>
        <v>12416</v>
      </c>
      <c r="J3235" s="1" t="n">
        <f aca="false">+'PLANTILLA PEDIDOS'!W3239</f>
        <v>3</v>
      </c>
    </row>
    <row r="3236" customFormat="false" ht="13.8" hidden="false" customHeight="false" outlineLevel="0" collapsed="false">
      <c r="A3236" s="22" t="n">
        <f aca="false">+'PLANTILLA PEDIDOS'!$S$1</f>
        <v>45630</v>
      </c>
      <c r="B3236" s="1" t="str">
        <f aca="false">MID(+'PLANTILLA PEDIDOS'!O3240,1,4)</f>
        <v>7711</v>
      </c>
      <c r="C3236" s="1" t="str">
        <f aca="false">+'PLANTILLA PEDIDOS'!P3240</f>
        <v>CONORQUE CIALTDA</v>
      </c>
      <c r="D3236" s="1" t="str">
        <f aca="false">TEXT(+'PLANTILLA PEDIDOS'!Q3240,0)</f>
        <v>8000005607</v>
      </c>
      <c r="E3236" s="1" t="str">
        <f aca="false">TEXT(+'PLANTILLA PEDIDOS'!R3240,0)</f>
        <v>50640325</v>
      </c>
      <c r="F3236" s="1" t="str">
        <f aca="false">+'PLANTILLA PEDIDOS'!S3240</f>
        <v>EGU075</v>
      </c>
      <c r="G3236" s="1" t="str">
        <f aca="false">TEXT(+'PLANTILLA PEDIDOS'!T3240,0)</f>
        <v>814190650</v>
      </c>
      <c r="H3236" s="1" t="n">
        <f aca="false">+'PLANTILLA PEDIDOS'!U3240</f>
        <v>1</v>
      </c>
      <c r="I3236" s="1" t="str">
        <f aca="false">TEXT(+'PLANTILLA PEDIDOS'!V3240,0)</f>
        <v>4133</v>
      </c>
      <c r="J3236" s="1" t="n">
        <f aca="false">+'PLANTILLA PEDIDOS'!W3240</f>
        <v>5</v>
      </c>
    </row>
    <row r="3237" customFormat="false" ht="13.8" hidden="false" customHeight="false" outlineLevel="0" collapsed="false">
      <c r="A3237" s="22" t="n">
        <f aca="false">+'PLANTILLA PEDIDOS'!$S$1</f>
        <v>45630</v>
      </c>
      <c r="B3237" s="1" t="str">
        <f aca="false">MID(+'PLANTILLA PEDIDOS'!O3241,1,4)</f>
        <v>7711</v>
      </c>
      <c r="C3237" s="1" t="str">
        <f aca="false">+'PLANTILLA PEDIDOS'!P3241</f>
        <v>CONORQUE CIALTDA</v>
      </c>
      <c r="D3237" s="1" t="str">
        <f aca="false">TEXT(+'PLANTILLA PEDIDOS'!Q3241,0)</f>
        <v>8000005607</v>
      </c>
      <c r="E3237" s="1" t="str">
        <f aca="false">TEXT(+'PLANTILLA PEDIDOS'!R3241,0)</f>
        <v>50640325</v>
      </c>
      <c r="F3237" s="1" t="str">
        <f aca="false">+'PLANTILLA PEDIDOS'!S3241</f>
        <v>EGU075</v>
      </c>
      <c r="G3237" s="1" t="str">
        <f aca="false">TEXT(+'PLANTILLA PEDIDOS'!T3241,0)</f>
        <v>814190650</v>
      </c>
      <c r="H3237" s="1" t="n">
        <f aca="false">+'PLANTILLA PEDIDOS'!U3241</f>
        <v>1</v>
      </c>
      <c r="I3237" s="1" t="str">
        <f aca="false">TEXT(+'PLANTILLA PEDIDOS'!V3241,0)</f>
        <v>4134</v>
      </c>
      <c r="J3237" s="1" t="n">
        <f aca="false">+'PLANTILLA PEDIDOS'!W3241</f>
        <v>5</v>
      </c>
    </row>
    <row r="3238" customFormat="false" ht="13.8" hidden="false" customHeight="false" outlineLevel="0" collapsed="false">
      <c r="A3238" s="22" t="n">
        <f aca="false">+'PLANTILLA PEDIDOS'!$S$1</f>
        <v>45630</v>
      </c>
      <c r="B3238" s="1" t="str">
        <f aca="false">MID(+'PLANTILLA PEDIDOS'!O3242,1,4)</f>
        <v>7711</v>
      </c>
      <c r="C3238" s="1" t="str">
        <f aca="false">+'PLANTILLA PEDIDOS'!P3242</f>
        <v>CONORQUE CIALTDA</v>
      </c>
      <c r="D3238" s="1" t="str">
        <f aca="false">TEXT(+'PLANTILLA PEDIDOS'!Q3242,0)</f>
        <v>8000005607</v>
      </c>
      <c r="E3238" s="1" t="str">
        <f aca="false">TEXT(+'PLANTILLA PEDIDOS'!R3242,0)</f>
        <v>50640325</v>
      </c>
      <c r="F3238" s="1" t="str">
        <f aca="false">+'PLANTILLA PEDIDOS'!S3242</f>
        <v>EGU075</v>
      </c>
      <c r="G3238" s="1" t="str">
        <f aca="false">TEXT(+'PLANTILLA PEDIDOS'!T3242,0)</f>
        <v>814190650</v>
      </c>
      <c r="H3238" s="1" t="n">
        <f aca="false">+'PLANTILLA PEDIDOS'!U3242</f>
        <v>1</v>
      </c>
      <c r="I3238" s="1" t="str">
        <f aca="false">TEXT(+'PLANTILLA PEDIDOS'!V3242,0)</f>
        <v>8656</v>
      </c>
      <c r="J3238" s="1" t="n">
        <f aca="false">+'PLANTILLA PEDIDOS'!W3242</f>
        <v>10</v>
      </c>
    </row>
    <row r="3239" customFormat="false" ht="13.8" hidden="false" customHeight="false" outlineLevel="0" collapsed="false">
      <c r="A3239" s="22" t="n">
        <f aca="false">+'PLANTILLA PEDIDOS'!$S$1</f>
        <v>45630</v>
      </c>
      <c r="B3239" s="1" t="str">
        <f aca="false">MID(+'PLANTILLA PEDIDOS'!O3243,1,4)</f>
        <v>7711</v>
      </c>
      <c r="C3239" s="1" t="str">
        <f aca="false">+'PLANTILLA PEDIDOS'!P3243</f>
        <v>CONORQUE CIALTDA</v>
      </c>
      <c r="D3239" s="1" t="str">
        <f aca="false">TEXT(+'PLANTILLA PEDIDOS'!Q3243,0)</f>
        <v>8000005607</v>
      </c>
      <c r="E3239" s="1" t="str">
        <f aca="false">TEXT(+'PLANTILLA PEDIDOS'!R3243,0)</f>
        <v>50640325</v>
      </c>
      <c r="F3239" s="1" t="str">
        <f aca="false">+'PLANTILLA PEDIDOS'!S3243</f>
        <v>EGU075</v>
      </c>
      <c r="G3239" s="1" t="str">
        <f aca="false">TEXT(+'PLANTILLA PEDIDOS'!T3243,0)</f>
        <v>814190650</v>
      </c>
      <c r="H3239" s="1" t="n">
        <f aca="false">+'PLANTILLA PEDIDOS'!U3243</f>
        <v>0</v>
      </c>
      <c r="I3239" s="1" t="str">
        <f aca="false">TEXT(+'PLANTILLA PEDIDOS'!V3243,0)</f>
        <v/>
      </c>
      <c r="J3239" s="1" t="str">
        <f aca="false">+'PLANTILLA PEDIDOS'!W3243</f>
        <v/>
      </c>
    </row>
    <row r="3240" customFormat="false" ht="13.8" hidden="false" customHeight="false" outlineLevel="0" collapsed="false">
      <c r="A3240" s="22" t="n">
        <f aca="false">+'PLANTILLA PEDIDOS'!$S$1</f>
        <v>45630</v>
      </c>
      <c r="B3240" s="1" t="str">
        <f aca="false">MID(+'PLANTILLA PEDIDOS'!O3244,1,4)</f>
        <v>7711</v>
      </c>
      <c r="C3240" s="1" t="str">
        <f aca="false">+'PLANTILLA PEDIDOS'!P3244</f>
        <v>CONORQUE CIALTDA</v>
      </c>
      <c r="D3240" s="1" t="str">
        <f aca="false">TEXT(+'PLANTILLA PEDIDOS'!Q3244,0)</f>
        <v>8000005607</v>
      </c>
      <c r="E3240" s="1" t="str">
        <f aca="false">TEXT(+'PLANTILLA PEDIDOS'!R3244,0)</f>
        <v>50640325</v>
      </c>
      <c r="F3240" s="1" t="str">
        <f aca="false">+'PLANTILLA PEDIDOS'!S3244</f>
        <v>EGU075</v>
      </c>
      <c r="G3240" s="1" t="str">
        <f aca="false">TEXT(+'PLANTILLA PEDIDOS'!T3244,0)</f>
        <v>814190650</v>
      </c>
      <c r="H3240" s="1" t="n">
        <f aca="false">+'PLANTILLA PEDIDOS'!U3244</f>
        <v>0</v>
      </c>
      <c r="I3240" s="1" t="str">
        <f aca="false">TEXT(+'PLANTILLA PEDIDOS'!V3244,0)</f>
        <v/>
      </c>
      <c r="J3240" s="1" t="str">
        <f aca="false">+'PLANTILLA PEDIDOS'!W3244</f>
        <v/>
      </c>
    </row>
    <row r="3241" customFormat="false" ht="13.8" hidden="false" customHeight="false" outlineLevel="0" collapsed="false">
      <c r="A3241" s="22" t="n">
        <f aca="false">+'PLANTILLA PEDIDOS'!$S$1</f>
        <v>45630</v>
      </c>
      <c r="B3241" s="1" t="str">
        <f aca="false">MID(+'PLANTILLA PEDIDOS'!O3245,1,4)</f>
        <v>7711</v>
      </c>
      <c r="C3241" s="1" t="str">
        <f aca="false">+'PLANTILLA PEDIDOS'!P3245</f>
        <v>CONORQUE CIALTDA</v>
      </c>
      <c r="D3241" s="1" t="str">
        <f aca="false">TEXT(+'PLANTILLA PEDIDOS'!Q3245,0)</f>
        <v>8000005607</v>
      </c>
      <c r="E3241" s="1" t="str">
        <f aca="false">TEXT(+'PLANTILLA PEDIDOS'!R3245,0)</f>
        <v>50640325</v>
      </c>
      <c r="F3241" s="1" t="str">
        <f aca="false">+'PLANTILLA PEDIDOS'!S3245</f>
        <v>EGU075</v>
      </c>
      <c r="G3241" s="1" t="str">
        <f aca="false">TEXT(+'PLANTILLA PEDIDOS'!T3245,0)</f>
        <v>814190650</v>
      </c>
      <c r="H3241" s="1" t="n">
        <f aca="false">+'PLANTILLA PEDIDOS'!U3245</f>
        <v>0</v>
      </c>
      <c r="I3241" s="1" t="str">
        <f aca="false">TEXT(+'PLANTILLA PEDIDOS'!V3245,0)</f>
        <v/>
      </c>
      <c r="J3241" s="1" t="str">
        <f aca="false">+'PLANTILLA PEDIDOS'!W3245</f>
        <v/>
      </c>
    </row>
    <row r="3242" customFormat="false" ht="13.8" hidden="false" customHeight="false" outlineLevel="0" collapsed="false">
      <c r="A3242" s="22" t="n">
        <f aca="false">+'PLANTILLA PEDIDOS'!$S$1</f>
        <v>45630</v>
      </c>
      <c r="B3242" s="1" t="str">
        <f aca="false">MID(+'PLANTILLA PEDIDOS'!O3246,1,4)</f>
        <v>7711</v>
      </c>
      <c r="C3242" s="1" t="str">
        <f aca="false">+'PLANTILLA PEDIDOS'!P3246</f>
        <v>CONORQUE CIALTDA</v>
      </c>
      <c r="D3242" s="1" t="str">
        <f aca="false">TEXT(+'PLANTILLA PEDIDOS'!Q3246,0)</f>
        <v>8000005607</v>
      </c>
      <c r="E3242" s="1" t="str">
        <f aca="false">TEXT(+'PLANTILLA PEDIDOS'!R3246,0)</f>
        <v>50640325</v>
      </c>
      <c r="F3242" s="1" t="str">
        <f aca="false">+'PLANTILLA PEDIDOS'!S3246</f>
        <v>EGU075</v>
      </c>
      <c r="G3242" s="1" t="str">
        <f aca="false">TEXT(+'PLANTILLA PEDIDOS'!T3246,0)</f>
        <v>814190650</v>
      </c>
      <c r="H3242" s="1" t="n">
        <f aca="false">+'PLANTILLA PEDIDOS'!U3246</f>
        <v>0</v>
      </c>
      <c r="I3242" s="1" t="str">
        <f aca="false">TEXT(+'PLANTILLA PEDIDOS'!V3246,0)</f>
        <v/>
      </c>
      <c r="J3242" s="1" t="str">
        <f aca="false">+'PLANTILLA PEDIDOS'!W3246</f>
        <v/>
      </c>
    </row>
    <row r="3243" customFormat="false" ht="13.8" hidden="false" customHeight="false" outlineLevel="0" collapsed="false">
      <c r="A3243" s="22" t="n">
        <f aca="false">+'PLANTILLA PEDIDOS'!$S$1</f>
        <v>45630</v>
      </c>
      <c r="B3243" s="1" t="str">
        <f aca="false">MID(+'PLANTILLA PEDIDOS'!O3247,1,4)</f>
        <v>7711</v>
      </c>
      <c r="C3243" s="1" t="str">
        <f aca="false">+'PLANTILLA PEDIDOS'!P3247</f>
        <v>CONORQUE CIALTDA</v>
      </c>
      <c r="D3243" s="1" t="str">
        <f aca="false">TEXT(+'PLANTILLA PEDIDOS'!Q3247,0)</f>
        <v>8000005607</v>
      </c>
      <c r="E3243" s="1" t="str">
        <f aca="false">TEXT(+'PLANTILLA PEDIDOS'!R3247,0)</f>
        <v>50640325</v>
      </c>
      <c r="F3243" s="1" t="str">
        <f aca="false">+'PLANTILLA PEDIDOS'!S3247</f>
        <v>EGU075</v>
      </c>
      <c r="G3243" s="1" t="str">
        <f aca="false">TEXT(+'PLANTILLA PEDIDOS'!T3247,0)</f>
        <v>814190650</v>
      </c>
      <c r="H3243" s="1" t="n">
        <f aca="false">+'PLANTILLA PEDIDOS'!U3247</f>
        <v>0</v>
      </c>
      <c r="I3243" s="1" t="str">
        <f aca="false">TEXT(+'PLANTILLA PEDIDOS'!V3247,0)</f>
        <v/>
      </c>
      <c r="J3243" s="1" t="str">
        <f aca="false">+'PLANTILLA PEDIDOS'!W3247</f>
        <v/>
      </c>
    </row>
    <row r="3244" customFormat="false" ht="13.8" hidden="false" customHeight="false" outlineLevel="0" collapsed="false">
      <c r="A3244" s="22" t="n">
        <f aca="false">+'PLANTILLA PEDIDOS'!$S$1</f>
        <v>45630</v>
      </c>
      <c r="B3244" s="1" t="str">
        <f aca="false">MID(+'PLANTILLA PEDIDOS'!O3248,1,4)</f>
        <v>7711</v>
      </c>
      <c r="C3244" s="1" t="str">
        <f aca="false">+'PLANTILLA PEDIDOS'!P3248</f>
        <v>CONORQUE CIALTDA</v>
      </c>
      <c r="D3244" s="1" t="str">
        <f aca="false">TEXT(+'PLANTILLA PEDIDOS'!Q3248,0)</f>
        <v>8000005607</v>
      </c>
      <c r="E3244" s="1" t="str">
        <f aca="false">TEXT(+'PLANTILLA PEDIDOS'!R3248,0)</f>
        <v>50640325</v>
      </c>
      <c r="F3244" s="1" t="str">
        <f aca="false">+'PLANTILLA PEDIDOS'!S3248</f>
        <v>EGU075</v>
      </c>
      <c r="G3244" s="1" t="str">
        <f aca="false">TEXT(+'PLANTILLA PEDIDOS'!T3248,0)</f>
        <v>814190650</v>
      </c>
      <c r="H3244" s="1" t="n">
        <f aca="false">+'PLANTILLA PEDIDOS'!U3248</f>
        <v>0</v>
      </c>
      <c r="I3244" s="1" t="str">
        <f aca="false">TEXT(+'PLANTILLA PEDIDOS'!V3248,0)</f>
        <v/>
      </c>
      <c r="J3244" s="1" t="str">
        <f aca="false">+'PLANTILLA PEDIDOS'!W3248</f>
        <v/>
      </c>
    </row>
    <row r="3245" customFormat="false" ht="13.8" hidden="false" customHeight="false" outlineLevel="0" collapsed="false">
      <c r="A3245" s="22" t="n">
        <f aca="false">+'PLANTILLA PEDIDOS'!$S$1</f>
        <v>45630</v>
      </c>
      <c r="B3245" s="1" t="str">
        <f aca="false">MID(+'PLANTILLA PEDIDOS'!O3249,1,4)</f>
        <v>7711</v>
      </c>
      <c r="C3245" s="1" t="str">
        <f aca="false">+'PLANTILLA PEDIDOS'!P3249</f>
        <v>CONORQUE CIALTDA</v>
      </c>
      <c r="D3245" s="1" t="str">
        <f aca="false">TEXT(+'PLANTILLA PEDIDOS'!Q3249,0)</f>
        <v>8000005607</v>
      </c>
      <c r="E3245" s="1" t="str">
        <f aca="false">TEXT(+'PLANTILLA PEDIDOS'!R3249,0)</f>
        <v>50640325</v>
      </c>
      <c r="F3245" s="1" t="str">
        <f aca="false">+'PLANTILLA PEDIDOS'!S3249</f>
        <v>EGU075</v>
      </c>
      <c r="G3245" s="1" t="str">
        <f aca="false">TEXT(+'PLANTILLA PEDIDOS'!T3249,0)</f>
        <v>814190650</v>
      </c>
      <c r="H3245" s="1" t="n">
        <f aca="false">+'PLANTILLA PEDIDOS'!U3249</f>
        <v>0</v>
      </c>
      <c r="I3245" s="1" t="str">
        <f aca="false">TEXT(+'PLANTILLA PEDIDOS'!V3249,0)</f>
        <v/>
      </c>
      <c r="J3245" s="1" t="str">
        <f aca="false">+'PLANTILLA PEDIDOS'!W3249</f>
        <v/>
      </c>
    </row>
    <row r="3246" customFormat="false" ht="13.8" hidden="false" customHeight="false" outlineLevel="0" collapsed="false">
      <c r="A3246" s="22" t="n">
        <f aca="false">+'PLANTILLA PEDIDOS'!$S$1</f>
        <v>45630</v>
      </c>
      <c r="B3246" s="1" t="str">
        <f aca="false">MID(+'PLANTILLA PEDIDOS'!O3250,1,4)</f>
        <v>7711</v>
      </c>
      <c r="C3246" s="1" t="str">
        <f aca="false">+'PLANTILLA PEDIDOS'!P3250</f>
        <v>CONORQUE CIALTDA</v>
      </c>
      <c r="D3246" s="1" t="str">
        <f aca="false">TEXT(+'PLANTILLA PEDIDOS'!Q3250,0)</f>
        <v>8000005607</v>
      </c>
      <c r="E3246" s="1" t="str">
        <f aca="false">TEXT(+'PLANTILLA PEDIDOS'!R3250,0)</f>
        <v>50640325</v>
      </c>
      <c r="F3246" s="1" t="str">
        <f aca="false">+'PLANTILLA PEDIDOS'!S3250</f>
        <v>EGU075</v>
      </c>
      <c r="G3246" s="1" t="str">
        <f aca="false">TEXT(+'PLANTILLA PEDIDOS'!T3250,0)</f>
        <v>814190650</v>
      </c>
      <c r="H3246" s="1" t="n">
        <f aca="false">+'PLANTILLA PEDIDOS'!U3250</f>
        <v>0</v>
      </c>
      <c r="I3246" s="1" t="str">
        <f aca="false">TEXT(+'PLANTILLA PEDIDOS'!V3250,0)</f>
        <v/>
      </c>
      <c r="J3246" s="1" t="str">
        <f aca="false">+'PLANTILLA PEDIDOS'!W3250</f>
        <v/>
      </c>
    </row>
    <row r="3247" customFormat="false" ht="13.8" hidden="false" customHeight="false" outlineLevel="0" collapsed="false">
      <c r="A3247" s="22" t="n">
        <f aca="false">+'PLANTILLA PEDIDOS'!$S$1</f>
        <v>45630</v>
      </c>
      <c r="B3247" s="1" t="str">
        <f aca="false">MID(+'PLANTILLA PEDIDOS'!O3251,1,4)</f>
        <v>7711</v>
      </c>
      <c r="C3247" s="1" t="str">
        <f aca="false">+'PLANTILLA PEDIDOS'!P3251</f>
        <v>CONORQUE CIALTDA</v>
      </c>
      <c r="D3247" s="1" t="str">
        <f aca="false">TEXT(+'PLANTILLA PEDIDOS'!Q3251,0)</f>
        <v>8000005607</v>
      </c>
      <c r="E3247" s="1" t="str">
        <f aca="false">TEXT(+'PLANTILLA PEDIDOS'!R3251,0)</f>
        <v>50640325</v>
      </c>
      <c r="F3247" s="1" t="str">
        <f aca="false">+'PLANTILLA PEDIDOS'!S3251</f>
        <v>EGU075</v>
      </c>
      <c r="G3247" s="1" t="str">
        <f aca="false">TEXT(+'PLANTILLA PEDIDOS'!T3251,0)</f>
        <v>814190650</v>
      </c>
      <c r="H3247" s="1" t="n">
        <f aca="false">+'PLANTILLA PEDIDOS'!U3251</f>
        <v>0</v>
      </c>
      <c r="I3247" s="1" t="str">
        <f aca="false">TEXT(+'PLANTILLA PEDIDOS'!V3251,0)</f>
        <v/>
      </c>
      <c r="J3247" s="1" t="str">
        <f aca="false">+'PLANTILLA PEDIDOS'!W3251</f>
        <v/>
      </c>
    </row>
    <row r="3248" customFormat="false" ht="13.8" hidden="false" customHeight="false" outlineLevel="0" collapsed="false">
      <c r="A3248" s="22" t="n">
        <f aca="false">+'PLANTILLA PEDIDOS'!$S$1</f>
        <v>45630</v>
      </c>
      <c r="B3248" s="1" t="str">
        <f aca="false">MID(+'PLANTILLA PEDIDOS'!O3252,1,4)</f>
        <v>7711</v>
      </c>
      <c r="C3248" s="1" t="str">
        <f aca="false">+'PLANTILLA PEDIDOS'!P3252</f>
        <v>CONORQUE CIALTDA</v>
      </c>
      <c r="D3248" s="1" t="str">
        <f aca="false">TEXT(+'PLANTILLA PEDIDOS'!Q3252,0)</f>
        <v>8000005607</v>
      </c>
      <c r="E3248" s="1" t="str">
        <f aca="false">TEXT(+'PLANTILLA PEDIDOS'!R3252,0)</f>
        <v>50640325</v>
      </c>
      <c r="F3248" s="1" t="str">
        <f aca="false">+'PLANTILLA PEDIDOS'!S3252</f>
        <v>EGU075</v>
      </c>
      <c r="G3248" s="1" t="str">
        <f aca="false">TEXT(+'PLANTILLA PEDIDOS'!T3252,0)</f>
        <v>814190650</v>
      </c>
      <c r="H3248" s="1" t="n">
        <f aca="false">+'PLANTILLA PEDIDOS'!U3252</f>
        <v>0</v>
      </c>
      <c r="I3248" s="1" t="str">
        <f aca="false">TEXT(+'PLANTILLA PEDIDOS'!V3252,0)</f>
        <v/>
      </c>
      <c r="J3248" s="1" t="str">
        <f aca="false">+'PLANTILLA PEDIDOS'!W3252</f>
        <v/>
      </c>
    </row>
    <row r="3249" customFormat="false" ht="13.8" hidden="false" customHeight="false" outlineLevel="0" collapsed="false">
      <c r="A3249" s="22" t="n">
        <f aca="false">+'PLANTILLA PEDIDOS'!$S$1</f>
        <v>45630</v>
      </c>
      <c r="B3249" s="1" t="str">
        <f aca="false">MID(+'PLANTILLA PEDIDOS'!O3253,1,4)</f>
        <v>7711</v>
      </c>
      <c r="C3249" s="1" t="str">
        <f aca="false">+'PLANTILLA PEDIDOS'!P3253</f>
        <v>CONORQUE CIALTDA</v>
      </c>
      <c r="D3249" s="1" t="str">
        <f aca="false">TEXT(+'PLANTILLA PEDIDOS'!Q3253,0)</f>
        <v>8000005607</v>
      </c>
      <c r="E3249" s="1" t="str">
        <f aca="false">TEXT(+'PLANTILLA PEDIDOS'!R3253,0)</f>
        <v>50640325</v>
      </c>
      <c r="F3249" s="1" t="str">
        <f aca="false">+'PLANTILLA PEDIDOS'!S3253</f>
        <v>EGU075</v>
      </c>
      <c r="G3249" s="1" t="str">
        <f aca="false">TEXT(+'PLANTILLA PEDIDOS'!T3253,0)</f>
        <v>814190650</v>
      </c>
      <c r="H3249" s="1" t="n">
        <f aca="false">+'PLANTILLA PEDIDOS'!U3253</f>
        <v>0</v>
      </c>
      <c r="I3249" s="1" t="str">
        <f aca="false">TEXT(+'PLANTILLA PEDIDOS'!V3253,0)</f>
        <v/>
      </c>
      <c r="J3249" s="1" t="str">
        <f aca="false">+'PLANTILLA PEDIDOS'!W3253</f>
        <v/>
      </c>
    </row>
    <row r="3250" customFormat="false" ht="13.8" hidden="false" customHeight="false" outlineLevel="0" collapsed="false">
      <c r="A3250" s="22" t="n">
        <f aca="false">+'PLANTILLA PEDIDOS'!$S$1</f>
        <v>45630</v>
      </c>
      <c r="B3250" s="1" t="str">
        <f aca="false">MID(+'PLANTILLA PEDIDOS'!O3254,1,4)</f>
        <v>7711</v>
      </c>
      <c r="C3250" s="1" t="str">
        <f aca="false">+'PLANTILLA PEDIDOS'!P3254</f>
        <v>CONORQUE CIALTDA</v>
      </c>
      <c r="D3250" s="1" t="str">
        <f aca="false">TEXT(+'PLANTILLA PEDIDOS'!Q3254,0)</f>
        <v>8000005607</v>
      </c>
      <c r="E3250" s="1" t="str">
        <f aca="false">TEXT(+'PLANTILLA PEDIDOS'!R3254,0)</f>
        <v>50640325</v>
      </c>
      <c r="F3250" s="1" t="str">
        <f aca="false">+'PLANTILLA PEDIDOS'!S3254</f>
        <v>EGU075</v>
      </c>
      <c r="G3250" s="1" t="str">
        <f aca="false">TEXT(+'PLANTILLA PEDIDOS'!T3254,0)</f>
        <v>814190650</v>
      </c>
      <c r="H3250" s="1" t="n">
        <f aca="false">+'PLANTILLA PEDIDOS'!U3254</f>
        <v>0</v>
      </c>
      <c r="I3250" s="1" t="str">
        <f aca="false">TEXT(+'PLANTILLA PEDIDOS'!V3254,0)</f>
        <v/>
      </c>
      <c r="J3250" s="1" t="str">
        <f aca="false">+'PLANTILLA PEDIDOS'!W3254</f>
        <v/>
      </c>
    </row>
    <row r="3251" customFormat="false" ht="13.8" hidden="false" customHeight="false" outlineLevel="0" collapsed="false">
      <c r="A3251" s="22" t="n">
        <f aca="false">+'PLANTILLA PEDIDOS'!$S$1</f>
        <v>45630</v>
      </c>
      <c r="B3251" s="1" t="str">
        <f aca="false">MID(+'PLANTILLA PEDIDOS'!O3255,1,4)</f>
        <v>7711</v>
      </c>
      <c r="C3251" s="1" t="str">
        <f aca="false">+'PLANTILLA PEDIDOS'!P3255</f>
        <v>CONORQUE CIALTDA</v>
      </c>
      <c r="D3251" s="1" t="str">
        <f aca="false">TEXT(+'PLANTILLA PEDIDOS'!Q3255,0)</f>
        <v>8000005607</v>
      </c>
      <c r="E3251" s="1" t="str">
        <f aca="false">TEXT(+'PLANTILLA PEDIDOS'!R3255,0)</f>
        <v>50640325</v>
      </c>
      <c r="F3251" s="1" t="str">
        <f aca="false">+'PLANTILLA PEDIDOS'!S3255</f>
        <v>EGU075</v>
      </c>
      <c r="G3251" s="1" t="str">
        <f aca="false">TEXT(+'PLANTILLA PEDIDOS'!T3255,0)</f>
        <v>814190650</v>
      </c>
      <c r="H3251" s="1" t="n">
        <f aca="false">+'PLANTILLA PEDIDOS'!U3255</f>
        <v>0</v>
      </c>
      <c r="I3251" s="1" t="str">
        <f aca="false">TEXT(+'PLANTILLA PEDIDOS'!V3255,0)</f>
        <v/>
      </c>
      <c r="J3251" s="1" t="str">
        <f aca="false">+'PLANTILLA PEDIDOS'!W3255</f>
        <v/>
      </c>
    </row>
    <row r="3252" customFormat="false" ht="13.8" hidden="false" customHeight="false" outlineLevel="0" collapsed="false">
      <c r="A3252" s="22" t="n">
        <f aca="false">+'PLANTILLA PEDIDOS'!$S$1</f>
        <v>45630</v>
      </c>
      <c r="B3252" s="1" t="str">
        <f aca="false">MID(+'PLANTILLA PEDIDOS'!O3256,1,4)</f>
        <v>7711</v>
      </c>
      <c r="C3252" s="1" t="str">
        <f aca="false">+'PLANTILLA PEDIDOS'!P3256</f>
        <v>CONORQUE CIALTDA</v>
      </c>
      <c r="D3252" s="1" t="str">
        <f aca="false">TEXT(+'PLANTILLA PEDIDOS'!Q3256,0)</f>
        <v>8000005607</v>
      </c>
      <c r="E3252" s="1" t="str">
        <f aca="false">TEXT(+'PLANTILLA PEDIDOS'!R3256,0)</f>
        <v>50640325</v>
      </c>
      <c r="F3252" s="1" t="str">
        <f aca="false">+'PLANTILLA PEDIDOS'!S3256</f>
        <v>EGU075</v>
      </c>
      <c r="G3252" s="1" t="str">
        <f aca="false">TEXT(+'PLANTILLA PEDIDOS'!T3256,0)</f>
        <v>814190650</v>
      </c>
      <c r="H3252" s="1" t="n">
        <f aca="false">+'PLANTILLA PEDIDOS'!U3256</f>
        <v>0</v>
      </c>
      <c r="I3252" s="1" t="str">
        <f aca="false">TEXT(+'PLANTILLA PEDIDOS'!V3256,0)</f>
        <v/>
      </c>
      <c r="J3252" s="1" t="str">
        <f aca="false">+'PLANTILLA PEDIDOS'!W3256</f>
        <v/>
      </c>
    </row>
    <row r="3253" customFormat="false" ht="13.8" hidden="false" customHeight="false" outlineLevel="0" collapsed="false">
      <c r="A3253" s="22" t="n">
        <f aca="false">+'PLANTILLA PEDIDOS'!$S$1</f>
        <v>45630</v>
      </c>
      <c r="B3253" s="1" t="str">
        <f aca="false">MID(+'PLANTILLA PEDIDOS'!O3257,1,4)</f>
        <v>7711</v>
      </c>
      <c r="C3253" s="1" t="str">
        <f aca="false">+'PLANTILLA PEDIDOS'!P3257</f>
        <v>CONORQUE CIALTDA</v>
      </c>
      <c r="D3253" s="1" t="str">
        <f aca="false">TEXT(+'PLANTILLA PEDIDOS'!Q3257,0)</f>
        <v>8000005607</v>
      </c>
      <c r="E3253" s="1" t="str">
        <f aca="false">TEXT(+'PLANTILLA PEDIDOS'!R3257,0)</f>
        <v>50640325</v>
      </c>
      <c r="F3253" s="1" t="str">
        <f aca="false">+'PLANTILLA PEDIDOS'!S3257</f>
        <v>EGU075</v>
      </c>
      <c r="G3253" s="1" t="str">
        <f aca="false">TEXT(+'PLANTILLA PEDIDOS'!T3257,0)</f>
        <v>814190650</v>
      </c>
      <c r="H3253" s="1" t="n">
        <f aca="false">+'PLANTILLA PEDIDOS'!U3257</f>
        <v>0</v>
      </c>
      <c r="I3253" s="1" t="str">
        <f aca="false">TEXT(+'PLANTILLA PEDIDOS'!V3257,0)</f>
        <v/>
      </c>
      <c r="J3253" s="1" t="str">
        <f aca="false">+'PLANTILLA PEDIDOS'!W3257</f>
        <v/>
      </c>
    </row>
    <row r="3254" customFormat="false" ht="13.8" hidden="false" customHeight="false" outlineLevel="0" collapsed="false">
      <c r="A3254" s="22" t="n">
        <f aca="false">+'PLANTILLA PEDIDOS'!$S$1</f>
        <v>45630</v>
      </c>
      <c r="B3254" s="1" t="str">
        <f aca="false">MID(+'PLANTILLA PEDIDOS'!O3258,1,4)</f>
        <v>7711</v>
      </c>
      <c r="C3254" s="1" t="str">
        <f aca="false">+'PLANTILLA PEDIDOS'!P3258</f>
        <v>CONORQUE CIALTDA</v>
      </c>
      <c r="D3254" s="1" t="str">
        <f aca="false">TEXT(+'PLANTILLA PEDIDOS'!Q3258,0)</f>
        <v>8000005607</v>
      </c>
      <c r="E3254" s="1" t="str">
        <f aca="false">TEXT(+'PLANTILLA PEDIDOS'!R3258,0)</f>
        <v>50640325</v>
      </c>
      <c r="F3254" s="1" t="str">
        <f aca="false">+'PLANTILLA PEDIDOS'!S3258</f>
        <v>EGU075</v>
      </c>
      <c r="G3254" s="1" t="str">
        <f aca="false">TEXT(+'PLANTILLA PEDIDOS'!T3258,0)</f>
        <v>814190650</v>
      </c>
      <c r="H3254" s="1" t="n">
        <f aca="false">+'PLANTILLA PEDIDOS'!U3258</f>
        <v>0</v>
      </c>
      <c r="I3254" s="1" t="str">
        <f aca="false">TEXT(+'PLANTILLA PEDIDOS'!V3258,0)</f>
        <v/>
      </c>
      <c r="J3254" s="1" t="str">
        <f aca="false">+'PLANTILLA PEDIDOS'!W3258</f>
        <v/>
      </c>
    </row>
    <row r="3255" customFormat="false" ht="13.8" hidden="false" customHeight="false" outlineLevel="0" collapsed="false">
      <c r="A3255" s="22" t="n">
        <f aca="false">+'PLANTILLA PEDIDOS'!$S$1</f>
        <v>45630</v>
      </c>
      <c r="B3255" s="1" t="str">
        <f aca="false">MID(+'PLANTILLA PEDIDOS'!O3259,1,4)</f>
        <v>7711</v>
      </c>
      <c r="C3255" s="1" t="str">
        <f aca="false">+'PLANTILLA PEDIDOS'!P3259</f>
        <v>CONORQUE CIALTDA</v>
      </c>
      <c r="D3255" s="1" t="str">
        <f aca="false">TEXT(+'PLANTILLA PEDIDOS'!Q3259,0)</f>
        <v>8000005607</v>
      </c>
      <c r="E3255" s="1" t="str">
        <f aca="false">TEXT(+'PLANTILLA PEDIDOS'!R3259,0)</f>
        <v>50640325</v>
      </c>
      <c r="F3255" s="1" t="str">
        <f aca="false">+'PLANTILLA PEDIDOS'!S3259</f>
        <v>EGU075</v>
      </c>
      <c r="G3255" s="1" t="str">
        <f aca="false">TEXT(+'PLANTILLA PEDIDOS'!T3259,0)</f>
        <v>814190650</v>
      </c>
      <c r="H3255" s="1" t="n">
        <f aca="false">+'PLANTILLA PEDIDOS'!U3259</f>
        <v>0</v>
      </c>
      <c r="I3255" s="1" t="str">
        <f aca="false">TEXT(+'PLANTILLA PEDIDOS'!V3259,0)</f>
        <v/>
      </c>
      <c r="J3255" s="1" t="str">
        <f aca="false">+'PLANTILLA PEDIDOS'!W3259</f>
        <v/>
      </c>
    </row>
    <row r="3256" customFormat="false" ht="13.8" hidden="false" customHeight="false" outlineLevel="0" collapsed="false">
      <c r="A3256" s="22" t="n">
        <f aca="false">+'PLANTILLA PEDIDOS'!$S$1</f>
        <v>45630</v>
      </c>
      <c r="B3256" s="1" t="str">
        <f aca="false">MID(+'PLANTILLA PEDIDOS'!O3260,1,4)</f>
        <v>7711</v>
      </c>
      <c r="C3256" s="1" t="str">
        <f aca="false">+'PLANTILLA PEDIDOS'!P3260</f>
        <v>CONORQUE CIALTDA</v>
      </c>
      <c r="D3256" s="1" t="str">
        <f aca="false">TEXT(+'PLANTILLA PEDIDOS'!Q3260,0)</f>
        <v>8000005607</v>
      </c>
      <c r="E3256" s="1" t="str">
        <f aca="false">TEXT(+'PLANTILLA PEDIDOS'!R3260,0)</f>
        <v>50640325</v>
      </c>
      <c r="F3256" s="1" t="str">
        <f aca="false">+'PLANTILLA PEDIDOS'!S3260</f>
        <v>EGU075</v>
      </c>
      <c r="G3256" s="1" t="str">
        <f aca="false">TEXT(+'PLANTILLA PEDIDOS'!T3260,0)</f>
        <v>814190650</v>
      </c>
      <c r="H3256" s="1" t="n">
        <f aca="false">+'PLANTILLA PEDIDOS'!U3260</f>
        <v>0</v>
      </c>
      <c r="I3256" s="1" t="str">
        <f aca="false">TEXT(+'PLANTILLA PEDIDOS'!V3260,0)</f>
        <v/>
      </c>
      <c r="J3256" s="1" t="str">
        <f aca="false">+'PLANTILLA PEDIDOS'!W3260</f>
        <v/>
      </c>
    </row>
    <row r="3257" customFormat="false" ht="13.8" hidden="false" customHeight="false" outlineLevel="0" collapsed="false">
      <c r="A3257" s="22" t="n">
        <f aca="false">+'PLANTILLA PEDIDOS'!$S$1</f>
        <v>45630</v>
      </c>
      <c r="B3257" s="1" t="str">
        <f aca="false">MID(+'PLANTILLA PEDIDOS'!O3261,1,4)</f>
        <v>7711</v>
      </c>
      <c r="C3257" s="1" t="str">
        <f aca="false">+'PLANTILLA PEDIDOS'!P3261</f>
        <v>CONORQUE CIALTDA</v>
      </c>
      <c r="D3257" s="1" t="str">
        <f aca="false">TEXT(+'PLANTILLA PEDIDOS'!Q3261,0)</f>
        <v>8000005607</v>
      </c>
      <c r="E3257" s="1" t="str">
        <f aca="false">TEXT(+'PLANTILLA PEDIDOS'!R3261,0)</f>
        <v>50640325</v>
      </c>
      <c r="F3257" s="1" t="str">
        <f aca="false">+'PLANTILLA PEDIDOS'!S3261</f>
        <v>EGU075</v>
      </c>
      <c r="G3257" s="1" t="str">
        <f aca="false">TEXT(+'PLANTILLA PEDIDOS'!T3261,0)</f>
        <v>814190650</v>
      </c>
      <c r="H3257" s="1" t="n">
        <f aca="false">+'PLANTILLA PEDIDOS'!U3261</f>
        <v>0</v>
      </c>
      <c r="I3257" s="1" t="str">
        <f aca="false">TEXT(+'PLANTILLA PEDIDOS'!V3261,0)</f>
        <v/>
      </c>
      <c r="J3257" s="1" t="str">
        <f aca="false">+'PLANTILLA PEDIDOS'!W3261</f>
        <v/>
      </c>
    </row>
    <row r="3258" customFormat="false" ht="13.8" hidden="false" customHeight="false" outlineLevel="0" collapsed="false">
      <c r="A3258" s="22" t="n">
        <f aca="false">+'PLANTILLA PEDIDOS'!$S$1</f>
        <v>45630</v>
      </c>
      <c r="B3258" s="1" t="str">
        <f aca="false">MID(+'PLANTILLA PEDIDOS'!O3262,1,4)</f>
        <v>7711</v>
      </c>
      <c r="C3258" s="1" t="str">
        <f aca="false">+'PLANTILLA PEDIDOS'!P3262</f>
        <v>CONORQUE CIALTDA</v>
      </c>
      <c r="D3258" s="1" t="str">
        <f aca="false">TEXT(+'PLANTILLA PEDIDOS'!Q3262,0)</f>
        <v>8000005607</v>
      </c>
      <c r="E3258" s="1" t="str">
        <f aca="false">TEXT(+'PLANTILLA PEDIDOS'!R3262,0)</f>
        <v>50640325</v>
      </c>
      <c r="F3258" s="1" t="str">
        <f aca="false">+'PLANTILLA PEDIDOS'!S3262</f>
        <v>EGU075</v>
      </c>
      <c r="G3258" s="1" t="str">
        <f aca="false">TEXT(+'PLANTILLA PEDIDOS'!T3262,0)</f>
        <v>814190650</v>
      </c>
      <c r="H3258" s="1" t="n">
        <f aca="false">+'PLANTILLA PEDIDOS'!U3262</f>
        <v>0</v>
      </c>
      <c r="I3258" s="1" t="str">
        <f aca="false">TEXT(+'PLANTILLA PEDIDOS'!V3262,0)</f>
        <v/>
      </c>
      <c r="J3258" s="1" t="str">
        <f aca="false">+'PLANTILLA PEDIDOS'!W3262</f>
        <v/>
      </c>
    </row>
    <row r="3259" customFormat="false" ht="13.8" hidden="false" customHeight="false" outlineLevel="0" collapsed="false">
      <c r="A3259" s="22" t="n">
        <f aca="false">+'PLANTILLA PEDIDOS'!$S$1</f>
        <v>45630</v>
      </c>
      <c r="B3259" s="1" t="str">
        <f aca="false">MID(+'PLANTILLA PEDIDOS'!O3263,1,4)</f>
        <v>7711</v>
      </c>
      <c r="C3259" s="1" t="str">
        <f aca="false">+'PLANTILLA PEDIDOS'!P3263</f>
        <v>CONORQUE CIALTDA</v>
      </c>
      <c r="D3259" s="1" t="str">
        <f aca="false">TEXT(+'PLANTILLA PEDIDOS'!Q3263,0)</f>
        <v>8000005607</v>
      </c>
      <c r="E3259" s="1" t="str">
        <f aca="false">TEXT(+'PLANTILLA PEDIDOS'!R3263,0)</f>
        <v>50640325</v>
      </c>
      <c r="F3259" s="1" t="str">
        <f aca="false">+'PLANTILLA PEDIDOS'!S3263</f>
        <v>EGU075</v>
      </c>
      <c r="G3259" s="1" t="str">
        <f aca="false">TEXT(+'PLANTILLA PEDIDOS'!T3263,0)</f>
        <v>814190650</v>
      </c>
      <c r="H3259" s="1" t="n">
        <f aca="false">+'PLANTILLA PEDIDOS'!U3263</f>
        <v>0</v>
      </c>
      <c r="I3259" s="1" t="str">
        <f aca="false">TEXT(+'PLANTILLA PEDIDOS'!V3263,0)</f>
        <v/>
      </c>
      <c r="J3259" s="1" t="str">
        <f aca="false">+'PLANTILLA PEDIDOS'!W3263</f>
        <v/>
      </c>
    </row>
    <row r="3260" customFormat="false" ht="13.8" hidden="false" customHeight="false" outlineLevel="0" collapsed="false">
      <c r="A3260" s="22" t="n">
        <f aca="false">+'PLANTILLA PEDIDOS'!$S$1</f>
        <v>45630</v>
      </c>
      <c r="B3260" s="1" t="str">
        <f aca="false">MID(+'PLANTILLA PEDIDOS'!O3264,1,4)</f>
        <v>7711</v>
      </c>
      <c r="C3260" s="1" t="str">
        <f aca="false">+'PLANTILLA PEDIDOS'!P3264</f>
        <v>CONORQUE CIALTDA</v>
      </c>
      <c r="D3260" s="1" t="str">
        <f aca="false">TEXT(+'PLANTILLA PEDIDOS'!Q3264,0)</f>
        <v>8000005607</v>
      </c>
      <c r="E3260" s="1" t="str">
        <f aca="false">TEXT(+'PLANTILLA PEDIDOS'!R3264,0)</f>
        <v>50640325</v>
      </c>
      <c r="F3260" s="1" t="str">
        <f aca="false">+'PLANTILLA PEDIDOS'!S3264</f>
        <v>EGU075</v>
      </c>
      <c r="G3260" s="1" t="str">
        <f aca="false">TEXT(+'PLANTILLA PEDIDOS'!T3264,0)</f>
        <v>814190650</v>
      </c>
      <c r="H3260" s="1" t="n">
        <f aca="false">+'PLANTILLA PEDIDOS'!U3264</f>
        <v>0</v>
      </c>
      <c r="I3260" s="1" t="str">
        <f aca="false">TEXT(+'PLANTILLA PEDIDOS'!V3264,0)</f>
        <v/>
      </c>
      <c r="J3260" s="1" t="str">
        <f aca="false">+'PLANTILLA PEDIDOS'!W3264</f>
        <v/>
      </c>
    </row>
    <row r="3261" customFormat="false" ht="13.8" hidden="false" customHeight="false" outlineLevel="0" collapsed="false">
      <c r="A3261" s="22" t="n">
        <f aca="false">+'PLANTILLA PEDIDOS'!$S$1</f>
        <v>45630</v>
      </c>
      <c r="B3261" s="1" t="str">
        <f aca="false">MID(+'PLANTILLA PEDIDOS'!O3265,1,4)</f>
        <v>7711</v>
      </c>
      <c r="C3261" s="1" t="str">
        <f aca="false">+'PLANTILLA PEDIDOS'!P3265</f>
        <v>CONORQUE CIALTDA</v>
      </c>
      <c r="D3261" s="1" t="str">
        <f aca="false">TEXT(+'PLANTILLA PEDIDOS'!Q3265,0)</f>
        <v>8000005607</v>
      </c>
      <c r="E3261" s="1" t="str">
        <f aca="false">TEXT(+'PLANTILLA PEDIDOS'!R3265,0)</f>
        <v>50640325</v>
      </c>
      <c r="F3261" s="1" t="str">
        <f aca="false">+'PLANTILLA PEDIDOS'!S3265</f>
        <v>EGU075</v>
      </c>
      <c r="G3261" s="1" t="str">
        <f aca="false">TEXT(+'PLANTILLA PEDIDOS'!T3265,0)</f>
        <v>814190650</v>
      </c>
      <c r="H3261" s="1" t="n">
        <f aca="false">+'PLANTILLA PEDIDOS'!U3265</f>
        <v>0</v>
      </c>
      <c r="I3261" s="1" t="str">
        <f aca="false">TEXT(+'PLANTILLA PEDIDOS'!V3265,0)</f>
        <v/>
      </c>
      <c r="J3261" s="1" t="str">
        <f aca="false">+'PLANTILLA PEDIDOS'!W3265</f>
        <v/>
      </c>
    </row>
    <row r="3262" customFormat="false" ht="13.8" hidden="false" customHeight="false" outlineLevel="0" collapsed="false">
      <c r="A3262" s="22" t="n">
        <f aca="false">+'PLANTILLA PEDIDOS'!$S$1</f>
        <v>45630</v>
      </c>
      <c r="B3262" s="1" t="str">
        <f aca="false">MID(+'PLANTILLA PEDIDOS'!O3266,1,4)</f>
        <v>7711</v>
      </c>
      <c r="C3262" s="1" t="str">
        <f aca="false">+'PLANTILLA PEDIDOS'!P3266</f>
        <v>CONORQUE CIALTDA</v>
      </c>
      <c r="D3262" s="1" t="str">
        <f aca="false">TEXT(+'PLANTILLA PEDIDOS'!Q3266,0)</f>
        <v>8000005607</v>
      </c>
      <c r="E3262" s="1" t="str">
        <f aca="false">TEXT(+'PLANTILLA PEDIDOS'!R3266,0)</f>
        <v>50640325</v>
      </c>
      <c r="F3262" s="1" t="str">
        <f aca="false">+'PLANTILLA PEDIDOS'!S3266</f>
        <v>EGU075</v>
      </c>
      <c r="G3262" s="1" t="str">
        <f aca="false">TEXT(+'PLANTILLA PEDIDOS'!T3266,0)</f>
        <v>814190650</v>
      </c>
      <c r="H3262" s="1" t="n">
        <f aca="false">+'PLANTILLA PEDIDOS'!U3266</f>
        <v>0</v>
      </c>
      <c r="I3262" s="1" t="str">
        <f aca="false">TEXT(+'PLANTILLA PEDIDOS'!V3266,0)</f>
        <v/>
      </c>
      <c r="J3262" s="1" t="str">
        <f aca="false">+'PLANTILLA PEDIDOS'!W3266</f>
        <v/>
      </c>
    </row>
    <row r="3263" customFormat="false" ht="13.8" hidden="false" customHeight="false" outlineLevel="0" collapsed="false">
      <c r="A3263" s="22" t="n">
        <f aca="false">+'PLANTILLA PEDIDOS'!$S$1</f>
        <v>45630</v>
      </c>
      <c r="B3263" s="1" t="str">
        <f aca="false">MID(+'PLANTILLA PEDIDOS'!O3267,1,4)</f>
        <v>7711</v>
      </c>
      <c r="C3263" s="1" t="str">
        <f aca="false">+'PLANTILLA PEDIDOS'!P3267</f>
        <v>CONORQUE CIALTDA</v>
      </c>
      <c r="D3263" s="1" t="str">
        <f aca="false">TEXT(+'PLANTILLA PEDIDOS'!Q3267,0)</f>
        <v>8000005607</v>
      </c>
      <c r="E3263" s="1" t="str">
        <f aca="false">TEXT(+'PLANTILLA PEDIDOS'!R3267,0)</f>
        <v>50640325</v>
      </c>
      <c r="F3263" s="1" t="str">
        <f aca="false">+'PLANTILLA PEDIDOS'!S3267</f>
        <v>EGU075</v>
      </c>
      <c r="G3263" s="1" t="str">
        <f aca="false">TEXT(+'PLANTILLA PEDIDOS'!T3267,0)</f>
        <v>814190650</v>
      </c>
      <c r="H3263" s="1" t="n">
        <f aca="false">+'PLANTILLA PEDIDOS'!U3267</f>
        <v>1</v>
      </c>
      <c r="I3263" s="1" t="str">
        <f aca="false">TEXT(+'PLANTILLA PEDIDOS'!V3267,0)</f>
        <v>10663</v>
      </c>
      <c r="J3263" s="1" t="n">
        <f aca="false">+'PLANTILLA PEDIDOS'!W3267</f>
        <v>10</v>
      </c>
    </row>
    <row r="3264" customFormat="false" ht="13.8" hidden="false" customHeight="false" outlineLevel="0" collapsed="false">
      <c r="A3264" s="22" t="n">
        <f aca="false">+'PLANTILLA PEDIDOS'!$S$1</f>
        <v>45630</v>
      </c>
      <c r="B3264" s="1" t="str">
        <f aca="false">MID(+'PLANTILLA PEDIDOS'!O3268,1,4)</f>
        <v>7711</v>
      </c>
      <c r="C3264" s="1" t="str">
        <f aca="false">+'PLANTILLA PEDIDOS'!P3268</f>
        <v>CONORQUE CIALTDA</v>
      </c>
      <c r="D3264" s="1" t="str">
        <f aca="false">TEXT(+'PLANTILLA PEDIDOS'!Q3268,0)</f>
        <v>8000005607</v>
      </c>
      <c r="E3264" s="1" t="str">
        <f aca="false">TEXT(+'PLANTILLA PEDIDOS'!R3268,0)</f>
        <v>50640325</v>
      </c>
      <c r="F3264" s="1" t="str">
        <f aca="false">+'PLANTILLA PEDIDOS'!S3268</f>
        <v>EGU075</v>
      </c>
      <c r="G3264" s="1" t="str">
        <f aca="false">TEXT(+'PLANTILLA PEDIDOS'!T3268,0)</f>
        <v>814190650</v>
      </c>
      <c r="H3264" s="1" t="n">
        <f aca="false">+'PLANTILLA PEDIDOS'!U3268</f>
        <v>1</v>
      </c>
      <c r="I3264" s="1" t="str">
        <f aca="false">TEXT(+'PLANTILLA PEDIDOS'!V3268,0)</f>
        <v>5523</v>
      </c>
      <c r="J3264" s="1" t="n">
        <f aca="false">+'PLANTILLA PEDIDOS'!W3268</f>
        <v>30</v>
      </c>
    </row>
    <row r="3265" customFormat="false" ht="13.8" hidden="false" customHeight="false" outlineLevel="0" collapsed="false">
      <c r="A3265" s="22" t="n">
        <f aca="false">+'PLANTILLA PEDIDOS'!$S$1</f>
        <v>45630</v>
      </c>
      <c r="B3265" s="1" t="str">
        <f aca="false">MID(+'PLANTILLA PEDIDOS'!O3269,1,4)</f>
        <v>7711</v>
      </c>
      <c r="C3265" s="1" t="str">
        <f aca="false">+'PLANTILLA PEDIDOS'!P3269</f>
        <v>CONORQUE CIALTDA</v>
      </c>
      <c r="D3265" s="1" t="str">
        <f aca="false">TEXT(+'PLANTILLA PEDIDOS'!Q3269,0)</f>
        <v>8000005607</v>
      </c>
      <c r="E3265" s="1" t="str">
        <f aca="false">TEXT(+'PLANTILLA PEDIDOS'!R3269,0)</f>
        <v>50640325</v>
      </c>
      <c r="F3265" s="1" t="str">
        <f aca="false">+'PLANTILLA PEDIDOS'!S3269</f>
        <v>EGU075</v>
      </c>
      <c r="G3265" s="1" t="str">
        <f aca="false">TEXT(+'PLANTILLA PEDIDOS'!T3269,0)</f>
        <v>814190650</v>
      </c>
      <c r="H3265" s="1" t="n">
        <f aca="false">+'PLANTILLA PEDIDOS'!U3269</f>
        <v>1</v>
      </c>
      <c r="I3265" s="1" t="str">
        <f aca="false">TEXT(+'PLANTILLA PEDIDOS'!V3269,0)</f>
        <v>11796</v>
      </c>
      <c r="J3265" s="1" t="n">
        <f aca="false">+'PLANTILLA PEDIDOS'!W3269</f>
        <v>10</v>
      </c>
    </row>
    <row r="3266" customFormat="false" ht="13.8" hidden="false" customHeight="false" outlineLevel="0" collapsed="false">
      <c r="A3266" s="22" t="n">
        <f aca="false">+'PLANTILLA PEDIDOS'!$S$1</f>
        <v>45630</v>
      </c>
      <c r="B3266" s="1" t="str">
        <f aca="false">MID(+'PLANTILLA PEDIDOS'!O3270,1,4)</f>
        <v>7711</v>
      </c>
      <c r="C3266" s="1" t="str">
        <f aca="false">+'PLANTILLA PEDIDOS'!P3270</f>
        <v>CONORQUE CIALTDA</v>
      </c>
      <c r="D3266" s="1" t="str">
        <f aca="false">TEXT(+'PLANTILLA PEDIDOS'!Q3270,0)</f>
        <v>8000005607</v>
      </c>
      <c r="E3266" s="1" t="str">
        <f aca="false">TEXT(+'PLANTILLA PEDIDOS'!R3270,0)</f>
        <v>50640325</v>
      </c>
      <c r="F3266" s="1" t="str">
        <f aca="false">+'PLANTILLA PEDIDOS'!S3270</f>
        <v>EGU075</v>
      </c>
      <c r="G3266" s="1" t="str">
        <f aca="false">TEXT(+'PLANTILLA PEDIDOS'!T3270,0)</f>
        <v>814190650</v>
      </c>
      <c r="H3266" s="1" t="n">
        <f aca="false">+'PLANTILLA PEDIDOS'!U3270</f>
        <v>1</v>
      </c>
      <c r="I3266" s="1" t="str">
        <f aca="false">TEXT(+'PLANTILLA PEDIDOS'!V3270,0)</f>
        <v>5510</v>
      </c>
      <c r="J3266" s="1" t="n">
        <f aca="false">+'PLANTILLA PEDIDOS'!W3270</f>
        <v>12</v>
      </c>
    </row>
    <row r="3267" customFormat="false" ht="13.8" hidden="false" customHeight="false" outlineLevel="0" collapsed="false">
      <c r="A3267" s="22" t="n">
        <f aca="false">+'PLANTILLA PEDIDOS'!$S$1</f>
        <v>45630</v>
      </c>
      <c r="B3267" s="1" t="str">
        <f aca="false">MID(+'PLANTILLA PEDIDOS'!O3271,1,4)</f>
        <v>7711</v>
      </c>
      <c r="C3267" s="1" t="str">
        <f aca="false">+'PLANTILLA PEDIDOS'!P3271</f>
        <v>CONORQUE CIALTDA</v>
      </c>
      <c r="D3267" s="1" t="str">
        <f aca="false">TEXT(+'PLANTILLA PEDIDOS'!Q3271,0)</f>
        <v>8000005607</v>
      </c>
      <c r="E3267" s="1" t="str">
        <f aca="false">TEXT(+'PLANTILLA PEDIDOS'!R3271,0)</f>
        <v>50640325</v>
      </c>
      <c r="F3267" s="1" t="str">
        <f aca="false">+'PLANTILLA PEDIDOS'!S3271</f>
        <v>EGU075</v>
      </c>
      <c r="G3267" s="1" t="str">
        <f aca="false">TEXT(+'PLANTILLA PEDIDOS'!T3271,0)</f>
        <v>814190650</v>
      </c>
      <c r="H3267" s="1" t="n">
        <f aca="false">+'PLANTILLA PEDIDOS'!U3271</f>
        <v>1</v>
      </c>
      <c r="I3267" s="1" t="str">
        <f aca="false">TEXT(+'PLANTILLA PEDIDOS'!V3271,0)</f>
        <v>5512</v>
      </c>
      <c r="J3267" s="1" t="n">
        <f aca="false">+'PLANTILLA PEDIDOS'!W3271</f>
        <v>6</v>
      </c>
    </row>
    <row r="3268" customFormat="false" ht="13.8" hidden="false" customHeight="false" outlineLevel="0" collapsed="false">
      <c r="A3268" s="22" t="n">
        <f aca="false">+'PLANTILLA PEDIDOS'!$S$1</f>
        <v>45630</v>
      </c>
      <c r="B3268" s="1" t="str">
        <f aca="false">MID(+'PLANTILLA PEDIDOS'!O3272,1,4)</f>
        <v>7711</v>
      </c>
      <c r="C3268" s="1" t="str">
        <f aca="false">+'PLANTILLA PEDIDOS'!P3272</f>
        <v>CONORQUE CIALTDA</v>
      </c>
      <c r="D3268" s="1" t="str">
        <f aca="false">TEXT(+'PLANTILLA PEDIDOS'!Q3272,0)</f>
        <v>8000005607</v>
      </c>
      <c r="E3268" s="1" t="str">
        <f aca="false">TEXT(+'PLANTILLA PEDIDOS'!R3272,0)</f>
        <v>50640325</v>
      </c>
      <c r="F3268" s="1" t="str">
        <f aca="false">+'PLANTILLA PEDIDOS'!S3272</f>
        <v>EGU075</v>
      </c>
      <c r="G3268" s="1" t="str">
        <f aca="false">TEXT(+'PLANTILLA PEDIDOS'!T3272,0)</f>
        <v>814190650</v>
      </c>
      <c r="H3268" s="1" t="n">
        <f aca="false">+'PLANTILLA PEDIDOS'!U3272</f>
        <v>1</v>
      </c>
      <c r="I3268" s="1" t="str">
        <f aca="false">TEXT(+'PLANTILLA PEDIDOS'!V3272,0)</f>
        <v>5513</v>
      </c>
      <c r="J3268" s="1" t="n">
        <f aca="false">+'PLANTILLA PEDIDOS'!W3272</f>
        <v>6</v>
      </c>
    </row>
    <row r="3269" customFormat="false" ht="13.8" hidden="false" customHeight="false" outlineLevel="0" collapsed="false">
      <c r="A3269" s="22" t="n">
        <f aca="false">+'PLANTILLA PEDIDOS'!$S$1</f>
        <v>45630</v>
      </c>
      <c r="B3269" s="1" t="str">
        <f aca="false">MID(+'PLANTILLA PEDIDOS'!O3273,1,4)</f>
        <v>7711</v>
      </c>
      <c r="C3269" s="1" t="str">
        <f aca="false">+'PLANTILLA PEDIDOS'!P3273</f>
        <v>CONORQUE CIALTDA</v>
      </c>
      <c r="D3269" s="1" t="str">
        <f aca="false">TEXT(+'PLANTILLA PEDIDOS'!Q3273,0)</f>
        <v>8000005607</v>
      </c>
      <c r="E3269" s="1" t="str">
        <f aca="false">TEXT(+'PLANTILLA PEDIDOS'!R3273,0)</f>
        <v>50640325</v>
      </c>
      <c r="F3269" s="1" t="str">
        <f aca="false">+'PLANTILLA PEDIDOS'!S3273</f>
        <v>EGU075</v>
      </c>
      <c r="G3269" s="1" t="str">
        <f aca="false">TEXT(+'PLANTILLA PEDIDOS'!T3273,0)</f>
        <v>814190650</v>
      </c>
      <c r="H3269" s="1" t="n">
        <f aca="false">+'PLANTILLA PEDIDOS'!U3273</f>
        <v>1</v>
      </c>
      <c r="I3269" s="1" t="str">
        <f aca="false">TEXT(+'PLANTILLA PEDIDOS'!V3273,0)</f>
        <v>4921</v>
      </c>
      <c r="J3269" s="1" t="n">
        <f aca="false">+'PLANTILLA PEDIDOS'!W3273</f>
        <v>6</v>
      </c>
    </row>
    <row r="3270" customFormat="false" ht="13.8" hidden="false" customHeight="false" outlineLevel="0" collapsed="false">
      <c r="A3270" s="22" t="n">
        <f aca="false">+'PLANTILLA PEDIDOS'!$S$1</f>
        <v>45630</v>
      </c>
      <c r="B3270" s="1" t="str">
        <f aca="false">MID(+'PLANTILLA PEDIDOS'!O3274,1,4)</f>
        <v>7711</v>
      </c>
      <c r="C3270" s="1" t="str">
        <f aca="false">+'PLANTILLA PEDIDOS'!P3274</f>
        <v>CONORQUE CIALTDA</v>
      </c>
      <c r="D3270" s="1" t="str">
        <f aca="false">TEXT(+'PLANTILLA PEDIDOS'!Q3274,0)</f>
        <v>8000005607</v>
      </c>
      <c r="E3270" s="1" t="str">
        <f aca="false">TEXT(+'PLANTILLA PEDIDOS'!R3274,0)</f>
        <v>50640325</v>
      </c>
      <c r="F3270" s="1" t="str">
        <f aca="false">+'PLANTILLA PEDIDOS'!S3274</f>
        <v>EGU075</v>
      </c>
      <c r="G3270" s="1" t="str">
        <f aca="false">TEXT(+'PLANTILLA PEDIDOS'!T3274,0)</f>
        <v>814190650</v>
      </c>
      <c r="H3270" s="1" t="n">
        <f aca="false">+'PLANTILLA PEDIDOS'!U3274</f>
        <v>1</v>
      </c>
      <c r="I3270" s="1" t="str">
        <f aca="false">TEXT(+'PLANTILLA PEDIDOS'!V3274,0)</f>
        <v>6219239</v>
      </c>
      <c r="J3270" s="1" t="n">
        <f aca="false">+'PLANTILLA PEDIDOS'!W3274</f>
        <v>10</v>
      </c>
    </row>
    <row r="3271" customFormat="false" ht="13.8" hidden="false" customHeight="false" outlineLevel="0" collapsed="false">
      <c r="A3271" s="22" t="n">
        <f aca="false">+'PLANTILLA PEDIDOS'!$S$1</f>
        <v>45630</v>
      </c>
      <c r="B3271" s="1" t="str">
        <f aca="false">MID(+'PLANTILLA PEDIDOS'!O3275,1,4)</f>
        <v>7711</v>
      </c>
      <c r="C3271" s="1" t="str">
        <f aca="false">+'PLANTILLA PEDIDOS'!P3275</f>
        <v>CONORQUE CIALTDA</v>
      </c>
      <c r="D3271" s="1" t="str">
        <f aca="false">TEXT(+'PLANTILLA PEDIDOS'!Q3275,0)</f>
        <v>8000005607</v>
      </c>
      <c r="E3271" s="1" t="str">
        <f aca="false">TEXT(+'PLANTILLA PEDIDOS'!R3275,0)</f>
        <v>50640325</v>
      </c>
      <c r="F3271" s="1" t="str">
        <f aca="false">+'PLANTILLA PEDIDOS'!S3275</f>
        <v>EGU075</v>
      </c>
      <c r="G3271" s="1" t="str">
        <f aca="false">TEXT(+'PLANTILLA PEDIDOS'!T3275,0)</f>
        <v>814190650</v>
      </c>
      <c r="H3271" s="1" t="n">
        <f aca="false">+'PLANTILLA PEDIDOS'!U3275</f>
        <v>1</v>
      </c>
      <c r="I3271" s="1" t="str">
        <f aca="false">TEXT(+'PLANTILLA PEDIDOS'!V3275,0)</f>
        <v>6221239</v>
      </c>
      <c r="J3271" s="1" t="n">
        <f aca="false">+'PLANTILLA PEDIDOS'!W3275</f>
        <v>10</v>
      </c>
    </row>
    <row r="3272" customFormat="false" ht="13.8" hidden="false" customHeight="false" outlineLevel="0" collapsed="false">
      <c r="A3272" s="22" t="n">
        <f aca="false">+'PLANTILLA PEDIDOS'!$S$1</f>
        <v>45630</v>
      </c>
      <c r="B3272" s="1" t="str">
        <f aca="false">MID(+'PLANTILLA PEDIDOS'!O3276,1,4)</f>
        <v>7711</v>
      </c>
      <c r="C3272" s="1" t="str">
        <f aca="false">+'PLANTILLA PEDIDOS'!P3276</f>
        <v>CONORQUE CIALTDA</v>
      </c>
      <c r="D3272" s="1" t="str">
        <f aca="false">TEXT(+'PLANTILLA PEDIDOS'!Q3276,0)</f>
        <v>8000005607</v>
      </c>
      <c r="E3272" s="1" t="str">
        <f aca="false">TEXT(+'PLANTILLA PEDIDOS'!R3276,0)</f>
        <v>50640325</v>
      </c>
      <c r="F3272" s="1" t="str">
        <f aca="false">+'PLANTILLA PEDIDOS'!S3276</f>
        <v>EGU075</v>
      </c>
      <c r="G3272" s="1" t="str">
        <f aca="false">TEXT(+'PLANTILLA PEDIDOS'!T3276,0)</f>
        <v>814190650</v>
      </c>
      <c r="H3272" s="1" t="n">
        <f aca="false">+'PLANTILLA PEDIDOS'!U3276</f>
        <v>1</v>
      </c>
      <c r="I3272" s="1" t="str">
        <f aca="false">TEXT(+'PLANTILLA PEDIDOS'!V3276,0)</f>
        <v>6226239</v>
      </c>
      <c r="J3272" s="1" t="n">
        <f aca="false">+'PLANTILLA PEDIDOS'!W3276</f>
        <v>15</v>
      </c>
    </row>
    <row r="3273" customFormat="false" ht="13.8" hidden="false" customHeight="false" outlineLevel="0" collapsed="false">
      <c r="A3273" s="22" t="n">
        <f aca="false">+'PLANTILLA PEDIDOS'!$S$1</f>
        <v>45630</v>
      </c>
      <c r="B3273" s="1" t="str">
        <f aca="false">MID(+'PLANTILLA PEDIDOS'!O3277,1,4)</f>
        <v>7711</v>
      </c>
      <c r="C3273" s="1" t="str">
        <f aca="false">+'PLANTILLA PEDIDOS'!P3277</f>
        <v>CONORQUE CIALTDA</v>
      </c>
      <c r="D3273" s="1" t="str">
        <f aca="false">TEXT(+'PLANTILLA PEDIDOS'!Q3277,0)</f>
        <v>8000005607</v>
      </c>
      <c r="E3273" s="1" t="str">
        <f aca="false">TEXT(+'PLANTILLA PEDIDOS'!R3277,0)</f>
        <v>50640325</v>
      </c>
      <c r="F3273" s="1" t="str">
        <f aca="false">+'PLANTILLA PEDIDOS'!S3277</f>
        <v>EGU075</v>
      </c>
      <c r="G3273" s="1" t="str">
        <f aca="false">TEXT(+'PLANTILLA PEDIDOS'!T3277,0)</f>
        <v>814190650</v>
      </c>
      <c r="H3273" s="1" t="n">
        <f aca="false">+'PLANTILLA PEDIDOS'!U3277</f>
        <v>1</v>
      </c>
      <c r="I3273" s="1" t="str">
        <f aca="false">TEXT(+'PLANTILLA PEDIDOS'!V3277,0)</f>
        <v>10653</v>
      </c>
      <c r="J3273" s="1" t="n">
        <f aca="false">+'PLANTILLA PEDIDOS'!W3277</f>
        <v>20</v>
      </c>
    </row>
    <row r="3274" customFormat="false" ht="13.8" hidden="false" customHeight="false" outlineLevel="0" collapsed="false">
      <c r="A3274" s="22" t="n">
        <f aca="false">+'PLANTILLA PEDIDOS'!$S$1</f>
        <v>45630</v>
      </c>
      <c r="B3274" s="1" t="str">
        <f aca="false">MID(+'PLANTILLA PEDIDOS'!O3278,1,4)</f>
        <v>7711</v>
      </c>
      <c r="C3274" s="1" t="str">
        <f aca="false">+'PLANTILLA PEDIDOS'!P3278</f>
        <v>CONORQUE CIALTDA</v>
      </c>
      <c r="D3274" s="1" t="str">
        <f aca="false">TEXT(+'PLANTILLA PEDIDOS'!Q3278,0)</f>
        <v>8000005607</v>
      </c>
      <c r="E3274" s="1" t="str">
        <f aca="false">TEXT(+'PLANTILLA PEDIDOS'!R3278,0)</f>
        <v>50640325</v>
      </c>
      <c r="F3274" s="1" t="str">
        <f aca="false">+'PLANTILLA PEDIDOS'!S3278</f>
        <v>EGU075</v>
      </c>
      <c r="G3274" s="1" t="str">
        <f aca="false">TEXT(+'PLANTILLA PEDIDOS'!T3278,0)</f>
        <v>814190650</v>
      </c>
      <c r="H3274" s="1" t="n">
        <f aca="false">+'PLANTILLA PEDIDOS'!U3278</f>
        <v>1</v>
      </c>
      <c r="I3274" s="1" t="str">
        <f aca="false">TEXT(+'PLANTILLA PEDIDOS'!V3278,0)</f>
        <v>10654</v>
      </c>
      <c r="J3274" s="1" t="n">
        <f aca="false">+'PLANTILLA PEDIDOS'!W3278</f>
        <v>20</v>
      </c>
    </row>
    <row r="3275" customFormat="false" ht="13.8" hidden="false" customHeight="false" outlineLevel="0" collapsed="false">
      <c r="A3275" s="22" t="n">
        <f aca="false">+'PLANTILLA PEDIDOS'!$S$1</f>
        <v>45630</v>
      </c>
      <c r="B3275" s="1" t="str">
        <f aca="false">MID(+'PLANTILLA PEDIDOS'!O3279,1,4)</f>
        <v>7711</v>
      </c>
      <c r="C3275" s="1" t="str">
        <f aca="false">+'PLANTILLA PEDIDOS'!P3279</f>
        <v>CONORQUE CIALTDA</v>
      </c>
      <c r="D3275" s="1" t="str">
        <f aca="false">TEXT(+'PLANTILLA PEDIDOS'!Q3279,0)</f>
        <v>8000005607</v>
      </c>
      <c r="E3275" s="1" t="str">
        <f aca="false">TEXT(+'PLANTILLA PEDIDOS'!R3279,0)</f>
        <v>50640325</v>
      </c>
      <c r="F3275" s="1" t="str">
        <f aca="false">+'PLANTILLA PEDIDOS'!S3279</f>
        <v>EGU075</v>
      </c>
      <c r="G3275" s="1" t="str">
        <f aca="false">TEXT(+'PLANTILLA PEDIDOS'!T3279,0)</f>
        <v>814190650</v>
      </c>
      <c r="H3275" s="1" t="n">
        <f aca="false">+'PLANTILLA PEDIDOS'!U3279</f>
        <v>1</v>
      </c>
      <c r="I3275" s="1" t="str">
        <f aca="false">TEXT(+'PLANTILLA PEDIDOS'!V3279,0)</f>
        <v>10990</v>
      </c>
      <c r="J3275" s="1" t="n">
        <f aca="false">+'PLANTILLA PEDIDOS'!W3279</f>
        <v>20</v>
      </c>
    </row>
    <row r="3276" customFormat="false" ht="13.8" hidden="false" customHeight="false" outlineLevel="0" collapsed="false">
      <c r="A3276" s="22" t="n">
        <f aca="false">+'PLANTILLA PEDIDOS'!$S$1</f>
        <v>45630</v>
      </c>
      <c r="B3276" s="1" t="str">
        <f aca="false">MID(+'PLANTILLA PEDIDOS'!O3280,1,4)</f>
        <v>7711</v>
      </c>
      <c r="C3276" s="1" t="str">
        <f aca="false">+'PLANTILLA PEDIDOS'!P3280</f>
        <v>CONORQUE CIALTDA</v>
      </c>
      <c r="D3276" s="1" t="str">
        <f aca="false">TEXT(+'PLANTILLA PEDIDOS'!Q3280,0)</f>
        <v>8000005607</v>
      </c>
      <c r="E3276" s="1" t="str">
        <f aca="false">TEXT(+'PLANTILLA PEDIDOS'!R3280,0)</f>
        <v>50640325</v>
      </c>
      <c r="F3276" s="1" t="str">
        <f aca="false">+'PLANTILLA PEDIDOS'!S3280</f>
        <v>EGU075</v>
      </c>
      <c r="G3276" s="1" t="str">
        <f aca="false">TEXT(+'PLANTILLA PEDIDOS'!T3280,0)</f>
        <v>814190650</v>
      </c>
      <c r="H3276" s="1" t="n">
        <f aca="false">+'PLANTILLA PEDIDOS'!U3280</f>
        <v>1</v>
      </c>
      <c r="I3276" s="1" t="str">
        <f aca="false">TEXT(+'PLANTILLA PEDIDOS'!V3280,0)</f>
        <v>12299</v>
      </c>
      <c r="J3276" s="1" t="n">
        <f aca="false">+'PLANTILLA PEDIDOS'!W3280</f>
        <v>20</v>
      </c>
    </row>
    <row r="3277" customFormat="false" ht="13.8" hidden="false" customHeight="false" outlineLevel="0" collapsed="false">
      <c r="A3277" s="22" t="n">
        <f aca="false">+'PLANTILLA PEDIDOS'!$S$1</f>
        <v>45630</v>
      </c>
      <c r="B3277" s="1" t="str">
        <f aca="false">MID(+'PLANTILLA PEDIDOS'!O3281,1,4)</f>
        <v>7711</v>
      </c>
      <c r="C3277" s="1" t="str">
        <f aca="false">+'PLANTILLA PEDIDOS'!P3281</f>
        <v>CONORQUE CIALTDA</v>
      </c>
      <c r="D3277" s="1" t="str">
        <f aca="false">TEXT(+'PLANTILLA PEDIDOS'!Q3281,0)</f>
        <v>8000005607</v>
      </c>
      <c r="E3277" s="1" t="str">
        <f aca="false">TEXT(+'PLANTILLA PEDIDOS'!R3281,0)</f>
        <v>50640325</v>
      </c>
      <c r="F3277" s="1" t="str">
        <f aca="false">+'PLANTILLA PEDIDOS'!S3281</f>
        <v>EGU075</v>
      </c>
      <c r="G3277" s="1" t="str">
        <f aca="false">TEXT(+'PLANTILLA PEDIDOS'!T3281,0)</f>
        <v>814190650</v>
      </c>
      <c r="H3277" s="1" t="n">
        <f aca="false">+'PLANTILLA PEDIDOS'!U3281</f>
        <v>1</v>
      </c>
      <c r="I3277" s="1" t="str">
        <f aca="false">TEXT(+'PLANTILLA PEDIDOS'!V3281,0)</f>
        <v>4889</v>
      </c>
      <c r="J3277" s="1" t="n">
        <f aca="false">+'PLANTILLA PEDIDOS'!W3281</f>
        <v>3</v>
      </c>
    </row>
    <row r="3278" customFormat="false" ht="13.8" hidden="false" customHeight="false" outlineLevel="0" collapsed="false">
      <c r="A3278" s="22" t="n">
        <f aca="false">+'PLANTILLA PEDIDOS'!$S$1</f>
        <v>45630</v>
      </c>
      <c r="B3278" s="1" t="str">
        <f aca="false">MID(+'PLANTILLA PEDIDOS'!O3282,1,4)</f>
        <v>7711</v>
      </c>
      <c r="C3278" s="1" t="str">
        <f aca="false">+'PLANTILLA PEDIDOS'!P3282</f>
        <v>CONORQUE CIALTDA</v>
      </c>
      <c r="D3278" s="1" t="str">
        <f aca="false">TEXT(+'PLANTILLA PEDIDOS'!Q3282,0)</f>
        <v>8000005607</v>
      </c>
      <c r="E3278" s="1" t="str">
        <f aca="false">TEXT(+'PLANTILLA PEDIDOS'!R3282,0)</f>
        <v>50640325</v>
      </c>
      <c r="F3278" s="1" t="str">
        <f aca="false">+'PLANTILLA PEDIDOS'!S3282</f>
        <v>EGU075</v>
      </c>
      <c r="G3278" s="1" t="str">
        <f aca="false">TEXT(+'PLANTILLA PEDIDOS'!T3282,0)</f>
        <v>814190650</v>
      </c>
      <c r="H3278" s="1" t="n">
        <f aca="false">+'PLANTILLA PEDIDOS'!U3282</f>
        <v>1</v>
      </c>
      <c r="I3278" s="1" t="str">
        <f aca="false">TEXT(+'PLANTILLA PEDIDOS'!V3282,0)</f>
        <v>4894</v>
      </c>
      <c r="J3278" s="1" t="n">
        <f aca="false">+'PLANTILLA PEDIDOS'!W3282</f>
        <v>2</v>
      </c>
    </row>
    <row r="3279" customFormat="false" ht="13.8" hidden="false" customHeight="false" outlineLevel="0" collapsed="false">
      <c r="A3279" s="22" t="n">
        <f aca="false">+'PLANTILLA PEDIDOS'!$S$1</f>
        <v>45630</v>
      </c>
      <c r="B3279" s="1" t="str">
        <f aca="false">MID(+'PLANTILLA PEDIDOS'!O3283,1,4)</f>
        <v>7711</v>
      </c>
      <c r="C3279" s="1" t="str">
        <f aca="false">+'PLANTILLA PEDIDOS'!P3283</f>
        <v>CONORQUE CIALTDA</v>
      </c>
      <c r="D3279" s="1" t="str">
        <f aca="false">TEXT(+'PLANTILLA PEDIDOS'!Q3283,0)</f>
        <v>8000005607</v>
      </c>
      <c r="E3279" s="1" t="str">
        <f aca="false">TEXT(+'PLANTILLA PEDIDOS'!R3283,0)</f>
        <v>50640325</v>
      </c>
      <c r="F3279" s="1" t="str">
        <f aca="false">+'PLANTILLA PEDIDOS'!S3283</f>
        <v>EGU075</v>
      </c>
      <c r="G3279" s="1" t="str">
        <f aca="false">TEXT(+'PLANTILLA PEDIDOS'!T3283,0)</f>
        <v>814190650</v>
      </c>
      <c r="H3279" s="1" t="n">
        <f aca="false">+'PLANTILLA PEDIDOS'!U3283</f>
        <v>1</v>
      </c>
      <c r="I3279" s="1" t="str">
        <f aca="false">TEXT(+'PLANTILLA PEDIDOS'!V3283,0)</f>
        <v>4895</v>
      </c>
      <c r="J3279" s="1" t="n">
        <f aca="false">+'PLANTILLA PEDIDOS'!W3283</f>
        <v>3</v>
      </c>
    </row>
    <row r="3280" customFormat="false" ht="13.8" hidden="false" customHeight="false" outlineLevel="0" collapsed="false">
      <c r="A3280" s="22" t="n">
        <f aca="false">+'PLANTILLA PEDIDOS'!$S$1</f>
        <v>45630</v>
      </c>
      <c r="B3280" s="1" t="str">
        <f aca="false">MID(+'PLANTILLA PEDIDOS'!O3284,1,4)</f>
        <v>7711</v>
      </c>
      <c r="C3280" s="1" t="str">
        <f aca="false">+'PLANTILLA PEDIDOS'!P3284</f>
        <v>CONORQUE CIALTDA</v>
      </c>
      <c r="D3280" s="1" t="str">
        <f aca="false">TEXT(+'PLANTILLA PEDIDOS'!Q3284,0)</f>
        <v>8000005607</v>
      </c>
      <c r="E3280" s="1" t="str">
        <f aca="false">TEXT(+'PLANTILLA PEDIDOS'!R3284,0)</f>
        <v>50640325</v>
      </c>
      <c r="F3280" s="1" t="str">
        <f aca="false">+'PLANTILLA PEDIDOS'!S3284</f>
        <v>EGU075</v>
      </c>
      <c r="G3280" s="1" t="str">
        <f aca="false">TEXT(+'PLANTILLA PEDIDOS'!T3284,0)</f>
        <v>814190650</v>
      </c>
      <c r="H3280" s="1" t="n">
        <f aca="false">+'PLANTILLA PEDIDOS'!U3284</f>
        <v>1</v>
      </c>
      <c r="I3280" s="1" t="str">
        <f aca="false">TEXT(+'PLANTILLA PEDIDOS'!V3284,0)</f>
        <v>4247</v>
      </c>
      <c r="J3280" s="1" t="n">
        <f aca="false">+'PLANTILLA PEDIDOS'!W3284</f>
        <v>4</v>
      </c>
    </row>
    <row r="3281" customFormat="false" ht="13.8" hidden="false" customHeight="false" outlineLevel="0" collapsed="false">
      <c r="A3281" s="22" t="n">
        <f aca="false">+'PLANTILLA PEDIDOS'!$S$1</f>
        <v>45630</v>
      </c>
      <c r="B3281" s="1" t="str">
        <f aca="false">MID(+'PLANTILLA PEDIDOS'!O3285,1,4)</f>
        <v>7711</v>
      </c>
      <c r="C3281" s="1" t="str">
        <f aca="false">+'PLANTILLA PEDIDOS'!P3285</f>
        <v>CONORQUE CIALTDA</v>
      </c>
      <c r="D3281" s="1" t="str">
        <f aca="false">TEXT(+'PLANTILLA PEDIDOS'!Q3285,0)</f>
        <v>8000005607</v>
      </c>
      <c r="E3281" s="1" t="str">
        <f aca="false">TEXT(+'PLANTILLA PEDIDOS'!R3285,0)</f>
        <v>50640325</v>
      </c>
      <c r="F3281" s="1" t="str">
        <f aca="false">+'PLANTILLA PEDIDOS'!S3285</f>
        <v>EGU075</v>
      </c>
      <c r="G3281" s="1" t="str">
        <f aca="false">TEXT(+'PLANTILLA PEDIDOS'!T3285,0)</f>
        <v>814190650</v>
      </c>
      <c r="H3281" s="1" t="n">
        <f aca="false">+'PLANTILLA PEDIDOS'!U3285</f>
        <v>1</v>
      </c>
      <c r="I3281" s="1" t="str">
        <f aca="false">TEXT(+'PLANTILLA PEDIDOS'!V3285,0)</f>
        <v>4248</v>
      </c>
      <c r="J3281" s="1" t="n">
        <f aca="false">+'PLANTILLA PEDIDOS'!W3285</f>
        <v>4</v>
      </c>
    </row>
    <row r="3282" customFormat="false" ht="13.8" hidden="false" customHeight="false" outlineLevel="0" collapsed="false">
      <c r="A3282" s="22" t="n">
        <f aca="false">+'PLANTILLA PEDIDOS'!$S$1</f>
        <v>45630</v>
      </c>
      <c r="B3282" s="1" t="str">
        <f aca="false">MID(+'PLANTILLA PEDIDOS'!O3286,1,4)</f>
        <v>7711</v>
      </c>
      <c r="C3282" s="1" t="str">
        <f aca="false">+'PLANTILLA PEDIDOS'!P3286</f>
        <v>CONORQUE CIALTDA</v>
      </c>
      <c r="D3282" s="1" t="str">
        <f aca="false">TEXT(+'PLANTILLA PEDIDOS'!Q3286,0)</f>
        <v>8000005607</v>
      </c>
      <c r="E3282" s="1" t="str">
        <f aca="false">TEXT(+'PLANTILLA PEDIDOS'!R3286,0)</f>
        <v>50640325</v>
      </c>
      <c r="F3282" s="1" t="str">
        <f aca="false">+'PLANTILLA PEDIDOS'!S3286</f>
        <v>EGU075</v>
      </c>
      <c r="G3282" s="1" t="str">
        <f aca="false">TEXT(+'PLANTILLA PEDIDOS'!T3286,0)</f>
        <v>814190650</v>
      </c>
      <c r="H3282" s="1" t="n">
        <f aca="false">+'PLANTILLA PEDIDOS'!U3286</f>
        <v>1</v>
      </c>
      <c r="I3282" s="1" t="str">
        <f aca="false">TEXT(+'PLANTILLA PEDIDOS'!V3286,0)</f>
        <v>2122</v>
      </c>
      <c r="J3282" s="1" t="n">
        <f aca="false">+'PLANTILLA PEDIDOS'!W3286</f>
        <v>3</v>
      </c>
    </row>
    <row r="3283" customFormat="false" ht="13.8" hidden="false" customHeight="false" outlineLevel="0" collapsed="false">
      <c r="A3283" s="22" t="n">
        <f aca="false">+'PLANTILLA PEDIDOS'!$S$1</f>
        <v>45630</v>
      </c>
      <c r="B3283" s="1" t="str">
        <f aca="false">MID(+'PLANTILLA PEDIDOS'!O3287,1,4)</f>
        <v>7711</v>
      </c>
      <c r="C3283" s="1" t="str">
        <f aca="false">+'PLANTILLA PEDIDOS'!P3287</f>
        <v>CONORQUE CIALTDA</v>
      </c>
      <c r="D3283" s="1" t="str">
        <f aca="false">TEXT(+'PLANTILLA PEDIDOS'!Q3287,0)</f>
        <v>8000005607</v>
      </c>
      <c r="E3283" s="1" t="str">
        <f aca="false">TEXT(+'PLANTILLA PEDIDOS'!R3287,0)</f>
        <v>50640325</v>
      </c>
      <c r="F3283" s="1" t="str">
        <f aca="false">+'PLANTILLA PEDIDOS'!S3287</f>
        <v>EGU075</v>
      </c>
      <c r="G3283" s="1" t="str">
        <f aca="false">TEXT(+'PLANTILLA PEDIDOS'!T3287,0)</f>
        <v>814190650</v>
      </c>
      <c r="H3283" s="1" t="n">
        <f aca="false">+'PLANTILLA PEDIDOS'!U3287</f>
        <v>1</v>
      </c>
      <c r="I3283" s="1" t="str">
        <f aca="false">TEXT(+'PLANTILLA PEDIDOS'!V3287,0)</f>
        <v>2123</v>
      </c>
      <c r="J3283" s="1" t="n">
        <f aca="false">+'PLANTILLA PEDIDOS'!W3287</f>
        <v>3</v>
      </c>
    </row>
    <row r="3284" customFormat="false" ht="13.8" hidden="false" customHeight="false" outlineLevel="0" collapsed="false">
      <c r="A3284" s="22" t="n">
        <f aca="false">+'PLANTILLA PEDIDOS'!$S$1</f>
        <v>45630</v>
      </c>
      <c r="B3284" s="1" t="str">
        <f aca="false">MID(+'PLANTILLA PEDIDOS'!O3288,1,4)</f>
        <v>7711</v>
      </c>
      <c r="C3284" s="1" t="str">
        <f aca="false">+'PLANTILLA PEDIDOS'!P3288</f>
        <v>CONORQUE CIALTDA</v>
      </c>
      <c r="D3284" s="1" t="str">
        <f aca="false">TEXT(+'PLANTILLA PEDIDOS'!Q3288,0)</f>
        <v>8000005607</v>
      </c>
      <c r="E3284" s="1" t="str">
        <f aca="false">TEXT(+'PLANTILLA PEDIDOS'!R3288,0)</f>
        <v>50640325</v>
      </c>
      <c r="F3284" s="1" t="str">
        <f aca="false">+'PLANTILLA PEDIDOS'!S3288</f>
        <v>EGU075</v>
      </c>
      <c r="G3284" s="1" t="str">
        <f aca="false">TEXT(+'PLANTILLA PEDIDOS'!T3288,0)</f>
        <v>814190650</v>
      </c>
      <c r="H3284" s="1" t="n">
        <f aca="false">+'PLANTILLA PEDIDOS'!U3288</f>
        <v>1</v>
      </c>
      <c r="I3284" s="1" t="str">
        <f aca="false">TEXT(+'PLANTILLA PEDIDOS'!V3288,0)</f>
        <v>1224</v>
      </c>
      <c r="J3284" s="1" t="n">
        <f aca="false">+'PLANTILLA PEDIDOS'!W3288</f>
        <v>5</v>
      </c>
    </row>
    <row r="3285" customFormat="false" ht="13.8" hidden="false" customHeight="false" outlineLevel="0" collapsed="false">
      <c r="A3285" s="22" t="n">
        <f aca="false">+'PLANTILLA PEDIDOS'!$S$1</f>
        <v>45630</v>
      </c>
      <c r="B3285" s="1" t="str">
        <f aca="false">MID(+'PLANTILLA PEDIDOS'!O3289,1,4)</f>
        <v>7711</v>
      </c>
      <c r="C3285" s="1" t="str">
        <f aca="false">+'PLANTILLA PEDIDOS'!P3289</f>
        <v>CONORQUE CIALTDA</v>
      </c>
      <c r="D3285" s="1" t="str">
        <f aca="false">TEXT(+'PLANTILLA PEDIDOS'!Q3289,0)</f>
        <v>8000005607</v>
      </c>
      <c r="E3285" s="1" t="str">
        <f aca="false">TEXT(+'PLANTILLA PEDIDOS'!R3289,0)</f>
        <v>50640325</v>
      </c>
      <c r="F3285" s="1" t="str">
        <f aca="false">+'PLANTILLA PEDIDOS'!S3289</f>
        <v>EGU075</v>
      </c>
      <c r="G3285" s="1" t="str">
        <f aca="false">TEXT(+'PLANTILLA PEDIDOS'!T3289,0)</f>
        <v>814190650</v>
      </c>
      <c r="H3285" s="1" t="n">
        <f aca="false">+'PLANTILLA PEDIDOS'!U3289</f>
        <v>1</v>
      </c>
      <c r="I3285" s="1" t="str">
        <f aca="false">TEXT(+'PLANTILLA PEDIDOS'!V3289,0)</f>
        <v>9088</v>
      </c>
      <c r="J3285" s="1" t="n">
        <f aca="false">+'PLANTILLA PEDIDOS'!W3289</f>
        <v>4</v>
      </c>
    </row>
    <row r="3286" customFormat="false" ht="13.8" hidden="false" customHeight="false" outlineLevel="0" collapsed="false">
      <c r="A3286" s="22" t="n">
        <f aca="false">+'PLANTILLA PEDIDOS'!$S$1</f>
        <v>45630</v>
      </c>
      <c r="B3286" s="1" t="str">
        <f aca="false">MID(+'PLANTILLA PEDIDOS'!O3290,1,4)</f>
        <v>7711</v>
      </c>
      <c r="C3286" s="1" t="str">
        <f aca="false">+'PLANTILLA PEDIDOS'!P3290</f>
        <v>CONORQUE CIALTDA</v>
      </c>
      <c r="D3286" s="1" t="str">
        <f aca="false">TEXT(+'PLANTILLA PEDIDOS'!Q3290,0)</f>
        <v>8000005607</v>
      </c>
      <c r="E3286" s="1" t="str">
        <f aca="false">TEXT(+'PLANTILLA PEDIDOS'!R3290,0)</f>
        <v>50640325</v>
      </c>
      <c r="F3286" s="1" t="str">
        <f aca="false">+'PLANTILLA PEDIDOS'!S3290</f>
        <v>EGU075</v>
      </c>
      <c r="G3286" s="1" t="str">
        <f aca="false">TEXT(+'PLANTILLA PEDIDOS'!T3290,0)</f>
        <v>814190650</v>
      </c>
      <c r="H3286" s="1" t="n">
        <f aca="false">+'PLANTILLA PEDIDOS'!U3290</f>
        <v>1</v>
      </c>
      <c r="I3286" s="1" t="str">
        <f aca="false">TEXT(+'PLANTILLA PEDIDOS'!V3290,0)</f>
        <v>4161</v>
      </c>
      <c r="J3286" s="1" t="n">
        <f aca="false">+'PLANTILLA PEDIDOS'!W3290</f>
        <v>3</v>
      </c>
    </row>
    <row r="3287" customFormat="false" ht="13.8" hidden="false" customHeight="false" outlineLevel="0" collapsed="false">
      <c r="A3287" s="22" t="n">
        <f aca="false">+'PLANTILLA PEDIDOS'!$S$1</f>
        <v>45630</v>
      </c>
      <c r="B3287" s="1" t="str">
        <f aca="false">MID(+'PLANTILLA PEDIDOS'!O3291,1,4)</f>
        <v>7711</v>
      </c>
      <c r="C3287" s="1" t="str">
        <f aca="false">+'PLANTILLA PEDIDOS'!P3291</f>
        <v>CONORQUE CIALTDA</v>
      </c>
      <c r="D3287" s="1" t="str">
        <f aca="false">TEXT(+'PLANTILLA PEDIDOS'!Q3291,0)</f>
        <v>8000005607</v>
      </c>
      <c r="E3287" s="1" t="str">
        <f aca="false">TEXT(+'PLANTILLA PEDIDOS'!R3291,0)</f>
        <v>50640325</v>
      </c>
      <c r="F3287" s="1" t="str">
        <f aca="false">+'PLANTILLA PEDIDOS'!S3291</f>
        <v>EGU075</v>
      </c>
      <c r="G3287" s="1" t="str">
        <f aca="false">TEXT(+'PLANTILLA PEDIDOS'!T3291,0)</f>
        <v>814190650</v>
      </c>
      <c r="H3287" s="1" t="n">
        <f aca="false">+'PLANTILLA PEDIDOS'!U3291</f>
        <v>1</v>
      </c>
      <c r="I3287" s="1" t="str">
        <f aca="false">TEXT(+'PLANTILLA PEDIDOS'!V3291,0)</f>
        <v>4011</v>
      </c>
      <c r="J3287" s="1" t="n">
        <f aca="false">+'PLANTILLA PEDIDOS'!W3291</f>
        <v>1</v>
      </c>
    </row>
    <row r="3288" customFormat="false" ht="13.8" hidden="false" customHeight="false" outlineLevel="0" collapsed="false">
      <c r="A3288" s="22" t="n">
        <f aca="false">+'PLANTILLA PEDIDOS'!$S$1</f>
        <v>45630</v>
      </c>
      <c r="B3288" s="1" t="str">
        <f aca="false">MID(+'PLANTILLA PEDIDOS'!O3292,1,4)</f>
        <v>7711</v>
      </c>
      <c r="C3288" s="1" t="str">
        <f aca="false">+'PLANTILLA PEDIDOS'!P3292</f>
        <v>CONORQUE CIALTDA</v>
      </c>
      <c r="D3288" s="1" t="str">
        <f aca="false">TEXT(+'PLANTILLA PEDIDOS'!Q3292,0)</f>
        <v>8000005607</v>
      </c>
      <c r="E3288" s="1" t="str">
        <f aca="false">TEXT(+'PLANTILLA PEDIDOS'!R3292,0)</f>
        <v>50640325</v>
      </c>
      <c r="F3288" s="1" t="str">
        <f aca="false">+'PLANTILLA PEDIDOS'!S3292</f>
        <v>EGU075</v>
      </c>
      <c r="G3288" s="1" t="str">
        <f aca="false">TEXT(+'PLANTILLA PEDIDOS'!T3292,0)</f>
        <v>814190650</v>
      </c>
      <c r="H3288" s="1" t="n">
        <f aca="false">+'PLANTILLA PEDIDOS'!U3292</f>
        <v>1</v>
      </c>
      <c r="I3288" s="1" t="str">
        <f aca="false">TEXT(+'PLANTILLA PEDIDOS'!V3292,0)</f>
        <v>4012</v>
      </c>
      <c r="J3288" s="1" t="n">
        <f aca="false">+'PLANTILLA PEDIDOS'!W3292</f>
        <v>1</v>
      </c>
    </row>
    <row r="3289" customFormat="false" ht="13.8" hidden="false" customHeight="false" outlineLevel="0" collapsed="false">
      <c r="A3289" s="22" t="n">
        <f aca="false">+'PLANTILLA PEDIDOS'!$S$1</f>
        <v>45630</v>
      </c>
      <c r="B3289" s="1" t="str">
        <f aca="false">MID(+'PLANTILLA PEDIDOS'!O3293,1,4)</f>
        <v>7711</v>
      </c>
      <c r="C3289" s="1" t="str">
        <f aca="false">+'PLANTILLA PEDIDOS'!P3293</f>
        <v>CONORQUE CIALTDA</v>
      </c>
      <c r="D3289" s="1" t="str">
        <f aca="false">TEXT(+'PLANTILLA PEDIDOS'!Q3293,0)</f>
        <v>8000005607</v>
      </c>
      <c r="E3289" s="1" t="str">
        <f aca="false">TEXT(+'PLANTILLA PEDIDOS'!R3293,0)</f>
        <v>50640325</v>
      </c>
      <c r="F3289" s="1" t="str">
        <f aca="false">+'PLANTILLA PEDIDOS'!S3293</f>
        <v>EGU075</v>
      </c>
      <c r="G3289" s="1" t="str">
        <f aca="false">TEXT(+'PLANTILLA PEDIDOS'!T3293,0)</f>
        <v>814190650</v>
      </c>
      <c r="H3289" s="1" t="n">
        <f aca="false">+'PLANTILLA PEDIDOS'!U3293</f>
        <v>1</v>
      </c>
      <c r="I3289" s="1" t="str">
        <f aca="false">TEXT(+'PLANTILLA PEDIDOS'!V3293,0)</f>
        <v>4013</v>
      </c>
      <c r="J3289" s="1" t="n">
        <f aca="false">+'PLANTILLA PEDIDOS'!W3293</f>
        <v>4</v>
      </c>
    </row>
    <row r="3290" customFormat="false" ht="13.8" hidden="false" customHeight="false" outlineLevel="0" collapsed="false">
      <c r="A3290" s="22" t="n">
        <f aca="false">+'PLANTILLA PEDIDOS'!$S$1</f>
        <v>45630</v>
      </c>
      <c r="B3290" s="1" t="str">
        <f aca="false">MID(+'PLANTILLA PEDIDOS'!O3294,1,4)</f>
        <v>7711</v>
      </c>
      <c r="C3290" s="1" t="str">
        <f aca="false">+'PLANTILLA PEDIDOS'!P3294</f>
        <v>CONORQUE CIALTDA</v>
      </c>
      <c r="D3290" s="1" t="str">
        <f aca="false">TEXT(+'PLANTILLA PEDIDOS'!Q3294,0)</f>
        <v>8000005607</v>
      </c>
      <c r="E3290" s="1" t="str">
        <f aca="false">TEXT(+'PLANTILLA PEDIDOS'!R3294,0)</f>
        <v>50640325</v>
      </c>
      <c r="F3290" s="1" t="str">
        <f aca="false">+'PLANTILLA PEDIDOS'!S3294</f>
        <v>EGU075</v>
      </c>
      <c r="G3290" s="1" t="str">
        <f aca="false">TEXT(+'PLANTILLA PEDIDOS'!T3294,0)</f>
        <v>814190650</v>
      </c>
      <c r="H3290" s="1" t="n">
        <f aca="false">+'PLANTILLA PEDIDOS'!U3294</f>
        <v>1</v>
      </c>
      <c r="I3290" s="1" t="str">
        <f aca="false">TEXT(+'PLANTILLA PEDIDOS'!V3294,0)</f>
        <v>11955</v>
      </c>
      <c r="J3290" s="1" t="n">
        <f aca="false">+'PLANTILLA PEDIDOS'!W3294</f>
        <v>1</v>
      </c>
    </row>
    <row r="3291" customFormat="false" ht="13.8" hidden="false" customHeight="false" outlineLevel="0" collapsed="false">
      <c r="A3291" s="22" t="n">
        <f aca="false">+'PLANTILLA PEDIDOS'!$S$1</f>
        <v>45630</v>
      </c>
      <c r="B3291" s="1" t="str">
        <f aca="false">MID(+'PLANTILLA PEDIDOS'!O3295,1,4)</f>
        <v>7711</v>
      </c>
      <c r="C3291" s="1" t="str">
        <f aca="false">+'PLANTILLA PEDIDOS'!P3295</f>
        <v>CONORQUE CIALTDA</v>
      </c>
      <c r="D3291" s="1" t="str">
        <f aca="false">TEXT(+'PLANTILLA PEDIDOS'!Q3295,0)</f>
        <v>8000005607</v>
      </c>
      <c r="E3291" s="1" t="str">
        <f aca="false">TEXT(+'PLANTILLA PEDIDOS'!R3295,0)</f>
        <v>50640325</v>
      </c>
      <c r="F3291" s="1" t="str">
        <f aca="false">+'PLANTILLA PEDIDOS'!S3295</f>
        <v>EGU075</v>
      </c>
      <c r="G3291" s="1" t="str">
        <f aca="false">TEXT(+'PLANTILLA PEDIDOS'!T3295,0)</f>
        <v>814190650</v>
      </c>
      <c r="H3291" s="1" t="n">
        <f aca="false">+'PLANTILLA PEDIDOS'!U3295</f>
        <v>1</v>
      </c>
      <c r="I3291" s="1" t="str">
        <f aca="false">TEXT(+'PLANTILLA PEDIDOS'!V3295,0)</f>
        <v>12548</v>
      </c>
      <c r="J3291" s="1" t="n">
        <f aca="false">+'PLANTILLA PEDIDOS'!W3295</f>
        <v>3</v>
      </c>
    </row>
    <row r="3292" customFormat="false" ht="13.8" hidden="false" customHeight="false" outlineLevel="0" collapsed="false">
      <c r="A3292" s="22" t="n">
        <f aca="false">+'PLANTILLA PEDIDOS'!$S$1</f>
        <v>45630</v>
      </c>
      <c r="B3292" s="1" t="str">
        <f aca="false">MID(+'PLANTILLA PEDIDOS'!O3296,1,4)</f>
        <v>7711</v>
      </c>
      <c r="C3292" s="1" t="str">
        <f aca="false">+'PLANTILLA PEDIDOS'!P3296</f>
        <v>CONORQUE CIALTDA</v>
      </c>
      <c r="D3292" s="1" t="str">
        <f aca="false">TEXT(+'PLANTILLA PEDIDOS'!Q3296,0)</f>
        <v>8000005607</v>
      </c>
      <c r="E3292" s="1" t="str">
        <f aca="false">TEXT(+'PLANTILLA PEDIDOS'!R3296,0)</f>
        <v>50640325</v>
      </c>
      <c r="F3292" s="1" t="str">
        <f aca="false">+'PLANTILLA PEDIDOS'!S3296</f>
        <v>EGU075</v>
      </c>
      <c r="G3292" s="1" t="str">
        <f aca="false">TEXT(+'PLANTILLA PEDIDOS'!T3296,0)</f>
        <v>814190650</v>
      </c>
      <c r="H3292" s="1" t="n">
        <f aca="false">+'PLANTILLA PEDIDOS'!U3296</f>
        <v>1</v>
      </c>
      <c r="I3292" s="1" t="str">
        <f aca="false">TEXT(+'PLANTILLA PEDIDOS'!V3296,0)</f>
        <v>11175</v>
      </c>
      <c r="J3292" s="1" t="n">
        <f aca="false">+'PLANTILLA PEDIDOS'!W3296</f>
        <v>10</v>
      </c>
    </row>
    <row r="3293" customFormat="false" ht="13.8" hidden="false" customHeight="false" outlineLevel="0" collapsed="false">
      <c r="A3293" s="22" t="n">
        <f aca="false">+'PLANTILLA PEDIDOS'!$S$1</f>
        <v>45630</v>
      </c>
      <c r="B3293" s="1" t="str">
        <f aca="false">MID(+'PLANTILLA PEDIDOS'!O3297,1,4)</f>
        <v>7711</v>
      </c>
      <c r="C3293" s="1" t="str">
        <f aca="false">+'PLANTILLA PEDIDOS'!P3297</f>
        <v>CONORQUE CIALTDA</v>
      </c>
      <c r="D3293" s="1" t="str">
        <f aca="false">TEXT(+'PLANTILLA PEDIDOS'!Q3297,0)</f>
        <v>8000005607</v>
      </c>
      <c r="E3293" s="1" t="str">
        <f aca="false">TEXT(+'PLANTILLA PEDIDOS'!R3297,0)</f>
        <v>50640325</v>
      </c>
      <c r="F3293" s="1" t="str">
        <f aca="false">+'PLANTILLA PEDIDOS'!S3297</f>
        <v>EGU075</v>
      </c>
      <c r="G3293" s="1" t="str">
        <f aca="false">TEXT(+'PLANTILLA PEDIDOS'!T3297,0)</f>
        <v>814190650</v>
      </c>
      <c r="H3293" s="1" t="n">
        <f aca="false">+'PLANTILLA PEDIDOS'!U3297</f>
        <v>1</v>
      </c>
      <c r="I3293" s="1" t="str">
        <f aca="false">TEXT(+'PLANTILLA PEDIDOS'!V3297,0)</f>
        <v>11177</v>
      </c>
      <c r="J3293" s="1" t="n">
        <f aca="false">+'PLANTILLA PEDIDOS'!W3297</f>
        <v>10</v>
      </c>
    </row>
    <row r="3294" customFormat="false" ht="13.8" hidden="false" customHeight="false" outlineLevel="0" collapsed="false">
      <c r="A3294" s="22" t="n">
        <f aca="false">+'PLANTILLA PEDIDOS'!$S$1</f>
        <v>45630</v>
      </c>
      <c r="B3294" s="1" t="str">
        <f aca="false">MID(+'PLANTILLA PEDIDOS'!O3298,1,4)</f>
        <v>7711</v>
      </c>
      <c r="C3294" s="1" t="str">
        <f aca="false">+'PLANTILLA PEDIDOS'!P3298</f>
        <v>CONORQUE CIALTDA</v>
      </c>
      <c r="D3294" s="1" t="str">
        <f aca="false">TEXT(+'PLANTILLA PEDIDOS'!Q3298,0)</f>
        <v>8000005607</v>
      </c>
      <c r="E3294" s="1" t="str">
        <f aca="false">TEXT(+'PLANTILLA PEDIDOS'!R3298,0)</f>
        <v>50640325</v>
      </c>
      <c r="F3294" s="1" t="str">
        <f aca="false">+'PLANTILLA PEDIDOS'!S3298</f>
        <v>EGU075</v>
      </c>
      <c r="G3294" s="1" t="str">
        <f aca="false">TEXT(+'PLANTILLA PEDIDOS'!T3298,0)</f>
        <v>814190650</v>
      </c>
      <c r="H3294" s="1" t="n">
        <f aca="false">+'PLANTILLA PEDIDOS'!U3298</f>
        <v>1</v>
      </c>
      <c r="I3294" s="1" t="str">
        <f aca="false">TEXT(+'PLANTILLA PEDIDOS'!V3298,0)</f>
        <v>10984</v>
      </c>
      <c r="J3294" s="1" t="n">
        <f aca="false">+'PLANTILLA PEDIDOS'!W3298</f>
        <v>12</v>
      </c>
    </row>
    <row r="3295" customFormat="false" ht="13.8" hidden="false" customHeight="false" outlineLevel="0" collapsed="false">
      <c r="A3295" s="22" t="n">
        <f aca="false">+'PLANTILLA PEDIDOS'!$S$1</f>
        <v>45630</v>
      </c>
      <c r="B3295" s="1" t="str">
        <f aca="false">MID(+'PLANTILLA PEDIDOS'!O3299,1,4)</f>
        <v>7711</v>
      </c>
      <c r="C3295" s="1" t="str">
        <f aca="false">+'PLANTILLA PEDIDOS'!P3299</f>
        <v>CONORQUE CIALTDA</v>
      </c>
      <c r="D3295" s="1" t="str">
        <f aca="false">TEXT(+'PLANTILLA PEDIDOS'!Q3299,0)</f>
        <v>8000005607</v>
      </c>
      <c r="E3295" s="1" t="str">
        <f aca="false">TEXT(+'PLANTILLA PEDIDOS'!R3299,0)</f>
        <v>50640325</v>
      </c>
      <c r="F3295" s="1" t="str">
        <f aca="false">+'PLANTILLA PEDIDOS'!S3299</f>
        <v>EGU075</v>
      </c>
      <c r="G3295" s="1" t="str">
        <f aca="false">TEXT(+'PLANTILLA PEDIDOS'!T3299,0)</f>
        <v>814190650</v>
      </c>
      <c r="H3295" s="1" t="n">
        <f aca="false">+'PLANTILLA PEDIDOS'!U3299</f>
        <v>1</v>
      </c>
      <c r="I3295" s="1" t="str">
        <f aca="false">TEXT(+'PLANTILLA PEDIDOS'!V3299,0)</f>
        <v>10986</v>
      </c>
      <c r="J3295" s="1" t="n">
        <f aca="false">+'PLANTILLA PEDIDOS'!W3299</f>
        <v>6</v>
      </c>
    </row>
    <row r="3296" customFormat="false" ht="13.8" hidden="false" customHeight="false" outlineLevel="0" collapsed="false">
      <c r="A3296" s="22" t="n">
        <f aca="false">+'PLANTILLA PEDIDOS'!$S$1</f>
        <v>45630</v>
      </c>
      <c r="B3296" s="1" t="str">
        <f aca="false">MID(+'PLANTILLA PEDIDOS'!O3300,1,4)</f>
        <v>7711</v>
      </c>
      <c r="C3296" s="1" t="str">
        <f aca="false">+'PLANTILLA PEDIDOS'!P3300</f>
        <v>CONORQUE CIALTDA</v>
      </c>
      <c r="D3296" s="1" t="str">
        <f aca="false">TEXT(+'PLANTILLA PEDIDOS'!Q3300,0)</f>
        <v>8000005607</v>
      </c>
      <c r="E3296" s="1" t="str">
        <f aca="false">TEXT(+'PLANTILLA PEDIDOS'!R3300,0)</f>
        <v>50640325</v>
      </c>
      <c r="F3296" s="1" t="str">
        <f aca="false">+'PLANTILLA PEDIDOS'!S3300</f>
        <v>EGU075</v>
      </c>
      <c r="G3296" s="1" t="str">
        <f aca="false">TEXT(+'PLANTILLA PEDIDOS'!T3300,0)</f>
        <v>814190650</v>
      </c>
      <c r="H3296" s="1" t="n">
        <f aca="false">+'PLANTILLA PEDIDOS'!U3300</f>
        <v>1</v>
      </c>
      <c r="I3296" s="1" t="str">
        <f aca="false">TEXT(+'PLANTILLA PEDIDOS'!V3300,0)</f>
        <v>5275</v>
      </c>
      <c r="J3296" s="1" t="n">
        <f aca="false">+'PLANTILLA PEDIDOS'!W3300</f>
        <v>3</v>
      </c>
    </row>
    <row r="3297" customFormat="false" ht="13.8" hidden="false" customHeight="false" outlineLevel="0" collapsed="false">
      <c r="A3297" s="22" t="n">
        <f aca="false">+'PLANTILLA PEDIDOS'!$S$1</f>
        <v>45630</v>
      </c>
      <c r="B3297" s="1" t="str">
        <f aca="false">MID(+'PLANTILLA PEDIDOS'!O3301,1,4)</f>
        <v>7711</v>
      </c>
      <c r="C3297" s="1" t="str">
        <f aca="false">+'PLANTILLA PEDIDOS'!P3301</f>
        <v>CONORQUE CIALTDA</v>
      </c>
      <c r="D3297" s="1" t="str">
        <f aca="false">TEXT(+'PLANTILLA PEDIDOS'!Q3301,0)</f>
        <v>8000005607</v>
      </c>
      <c r="E3297" s="1" t="str">
        <f aca="false">TEXT(+'PLANTILLA PEDIDOS'!R3301,0)</f>
        <v>50640325</v>
      </c>
      <c r="F3297" s="1" t="str">
        <f aca="false">+'PLANTILLA PEDIDOS'!S3301</f>
        <v>EGU075</v>
      </c>
      <c r="G3297" s="1" t="str">
        <f aca="false">TEXT(+'PLANTILLA PEDIDOS'!T3301,0)</f>
        <v>814190650</v>
      </c>
      <c r="H3297" s="1" t="n">
        <f aca="false">+'PLANTILLA PEDIDOS'!U3301</f>
        <v>0</v>
      </c>
      <c r="I3297" s="1" t="str">
        <f aca="false">TEXT(+'PLANTILLA PEDIDOS'!V3301,0)</f>
        <v/>
      </c>
      <c r="J3297" s="1" t="str">
        <f aca="false">+'PLANTILLA PEDIDOS'!W3301</f>
        <v/>
      </c>
    </row>
    <row r="3298" customFormat="false" ht="13.8" hidden="false" customHeight="false" outlineLevel="0" collapsed="false">
      <c r="A3298" s="22" t="n">
        <f aca="false">+'PLANTILLA PEDIDOS'!$S$1</f>
        <v>45630</v>
      </c>
      <c r="B3298" s="1" t="str">
        <f aca="false">MID(+'PLANTILLA PEDIDOS'!O3302,1,4)</f>
        <v>7711</v>
      </c>
      <c r="C3298" s="1" t="str">
        <f aca="false">+'PLANTILLA PEDIDOS'!P3302</f>
        <v>CONORQUE CIALTDA</v>
      </c>
      <c r="D3298" s="1" t="str">
        <f aca="false">TEXT(+'PLANTILLA PEDIDOS'!Q3302,0)</f>
        <v>8000005607</v>
      </c>
      <c r="E3298" s="1" t="str">
        <f aca="false">TEXT(+'PLANTILLA PEDIDOS'!R3302,0)</f>
        <v>50640325</v>
      </c>
      <c r="F3298" s="1" t="str">
        <f aca="false">+'PLANTILLA PEDIDOS'!S3302</f>
        <v>EGU075</v>
      </c>
      <c r="G3298" s="1" t="str">
        <f aca="false">TEXT(+'PLANTILLA PEDIDOS'!T3302,0)</f>
        <v>814190650</v>
      </c>
      <c r="H3298" s="1" t="n">
        <f aca="false">+'PLANTILLA PEDIDOS'!U3302</f>
        <v>0</v>
      </c>
      <c r="I3298" s="1" t="str">
        <f aca="false">TEXT(+'PLANTILLA PEDIDOS'!V3302,0)</f>
        <v/>
      </c>
      <c r="J3298" s="1" t="str">
        <f aca="false">+'PLANTILLA PEDIDOS'!W3302</f>
        <v/>
      </c>
    </row>
    <row r="3299" customFormat="false" ht="13.8" hidden="false" customHeight="false" outlineLevel="0" collapsed="false">
      <c r="A3299" s="22" t="n">
        <f aca="false">+'PLANTILLA PEDIDOS'!$S$1</f>
        <v>45630</v>
      </c>
      <c r="B3299" s="1" t="str">
        <f aca="false">MID(+'PLANTILLA PEDIDOS'!O3303,1,4)</f>
        <v>7711</v>
      </c>
      <c r="C3299" s="1" t="str">
        <f aca="false">+'PLANTILLA PEDIDOS'!P3303</f>
        <v>CONORQUE CIALTDA</v>
      </c>
      <c r="D3299" s="1" t="str">
        <f aca="false">TEXT(+'PLANTILLA PEDIDOS'!Q3303,0)</f>
        <v>8000005607</v>
      </c>
      <c r="E3299" s="1" t="str">
        <f aca="false">TEXT(+'PLANTILLA PEDIDOS'!R3303,0)</f>
        <v>50640325</v>
      </c>
      <c r="F3299" s="1" t="str">
        <f aca="false">+'PLANTILLA PEDIDOS'!S3303</f>
        <v>EGU075</v>
      </c>
      <c r="G3299" s="1" t="str">
        <f aca="false">TEXT(+'PLANTILLA PEDIDOS'!T3303,0)</f>
        <v>814190650</v>
      </c>
      <c r="H3299" s="1" t="n">
        <f aca="false">+'PLANTILLA PEDIDOS'!U3303</f>
        <v>0</v>
      </c>
      <c r="I3299" s="1" t="str">
        <f aca="false">TEXT(+'PLANTILLA PEDIDOS'!V3303,0)</f>
        <v/>
      </c>
      <c r="J3299" s="1" t="str">
        <f aca="false">+'PLANTILLA PEDIDOS'!W3303</f>
        <v/>
      </c>
    </row>
    <row r="3300" customFormat="false" ht="13.8" hidden="false" customHeight="false" outlineLevel="0" collapsed="false">
      <c r="A3300" s="22" t="n">
        <f aca="false">+'PLANTILLA PEDIDOS'!$S$1</f>
        <v>45630</v>
      </c>
      <c r="B3300" s="1" t="str">
        <f aca="false">MID(+'PLANTILLA PEDIDOS'!O3304,1,4)</f>
        <v>7711</v>
      </c>
      <c r="C3300" s="1" t="str">
        <f aca="false">+'PLANTILLA PEDIDOS'!P3304</f>
        <v>CONORQUE CIALTDA</v>
      </c>
      <c r="D3300" s="1" t="str">
        <f aca="false">TEXT(+'PLANTILLA PEDIDOS'!Q3304,0)</f>
        <v>8000005607</v>
      </c>
      <c r="E3300" s="1" t="str">
        <f aca="false">TEXT(+'PLANTILLA PEDIDOS'!R3304,0)</f>
        <v>50640325</v>
      </c>
      <c r="F3300" s="1" t="str">
        <f aca="false">+'PLANTILLA PEDIDOS'!S3304</f>
        <v>EGU075</v>
      </c>
      <c r="G3300" s="1" t="str">
        <f aca="false">TEXT(+'PLANTILLA PEDIDOS'!T3304,0)</f>
        <v>814190650</v>
      </c>
      <c r="H3300" s="1" t="n">
        <f aca="false">+'PLANTILLA PEDIDOS'!U3304</f>
        <v>0</v>
      </c>
      <c r="I3300" s="1" t="str">
        <f aca="false">TEXT(+'PLANTILLA PEDIDOS'!V3304,0)</f>
        <v/>
      </c>
      <c r="J3300" s="1" t="str">
        <f aca="false">+'PLANTILLA PEDIDOS'!W3304</f>
        <v/>
      </c>
    </row>
    <row r="3301" customFormat="false" ht="13.8" hidden="false" customHeight="false" outlineLevel="0" collapsed="false">
      <c r="A3301" s="22" t="n">
        <f aca="false">+'PLANTILLA PEDIDOS'!$S$1</f>
        <v>45630</v>
      </c>
      <c r="B3301" s="1" t="str">
        <f aca="false">MID(+'PLANTILLA PEDIDOS'!O3305,1,4)</f>
        <v>7711</v>
      </c>
      <c r="C3301" s="1" t="str">
        <f aca="false">+'PLANTILLA PEDIDOS'!P3305</f>
        <v>CONORQUE CIALTDA</v>
      </c>
      <c r="D3301" s="1" t="str">
        <f aca="false">TEXT(+'PLANTILLA PEDIDOS'!Q3305,0)</f>
        <v>8000005607</v>
      </c>
      <c r="E3301" s="1" t="str">
        <f aca="false">TEXT(+'PLANTILLA PEDIDOS'!R3305,0)</f>
        <v>50640325</v>
      </c>
      <c r="F3301" s="1" t="str">
        <f aca="false">+'PLANTILLA PEDIDOS'!S3305</f>
        <v>EGU075</v>
      </c>
      <c r="G3301" s="1" t="str">
        <f aca="false">TEXT(+'PLANTILLA PEDIDOS'!T3305,0)</f>
        <v>814190650</v>
      </c>
      <c r="H3301" s="1" t="n">
        <f aca="false">+'PLANTILLA PEDIDOS'!U3305</f>
        <v>0</v>
      </c>
      <c r="I3301" s="1" t="str">
        <f aca="false">TEXT(+'PLANTILLA PEDIDOS'!V3305,0)</f>
        <v/>
      </c>
      <c r="J3301" s="1" t="str">
        <f aca="false">+'PLANTILLA PEDIDOS'!W3305</f>
        <v/>
      </c>
    </row>
    <row r="3302" customFormat="false" ht="13.8" hidden="false" customHeight="false" outlineLevel="0" collapsed="false">
      <c r="A3302" s="22" t="n">
        <f aca="false">+'PLANTILLA PEDIDOS'!$S$1</f>
        <v>45630</v>
      </c>
      <c r="B3302" s="1" t="str">
        <f aca="false">MID(+'PLANTILLA PEDIDOS'!O3306,1,4)</f>
        <v>7711</v>
      </c>
      <c r="C3302" s="1" t="str">
        <f aca="false">+'PLANTILLA PEDIDOS'!P3306</f>
        <v>CONORQUE CIALTDA</v>
      </c>
      <c r="D3302" s="1" t="str">
        <f aca="false">TEXT(+'PLANTILLA PEDIDOS'!Q3306,0)</f>
        <v>8000005607</v>
      </c>
      <c r="E3302" s="1" t="str">
        <f aca="false">TEXT(+'PLANTILLA PEDIDOS'!R3306,0)</f>
        <v>50640325</v>
      </c>
      <c r="F3302" s="1" t="str">
        <f aca="false">+'PLANTILLA PEDIDOS'!S3306</f>
        <v>EGU075</v>
      </c>
      <c r="G3302" s="1" t="str">
        <f aca="false">TEXT(+'PLANTILLA PEDIDOS'!T3306,0)</f>
        <v>814190650</v>
      </c>
      <c r="H3302" s="1" t="n">
        <f aca="false">+'PLANTILLA PEDIDOS'!U3306</f>
        <v>0</v>
      </c>
      <c r="I3302" s="1" t="str">
        <f aca="false">TEXT(+'PLANTILLA PEDIDOS'!V3306,0)</f>
        <v/>
      </c>
      <c r="J3302" s="1" t="str">
        <f aca="false">+'PLANTILLA PEDIDOS'!W3306</f>
        <v/>
      </c>
    </row>
    <row r="3303" customFormat="false" ht="13.8" hidden="false" customHeight="false" outlineLevel="0" collapsed="false">
      <c r="A3303" s="22" t="n">
        <f aca="false">+'PLANTILLA PEDIDOS'!$S$1</f>
        <v>45630</v>
      </c>
      <c r="B3303" s="1" t="str">
        <f aca="false">MID(+'PLANTILLA PEDIDOS'!O3307,1,4)</f>
        <v>7711</v>
      </c>
      <c r="C3303" s="1" t="str">
        <f aca="false">+'PLANTILLA PEDIDOS'!P3307</f>
        <v>CONORQUE CIALTDA</v>
      </c>
      <c r="D3303" s="1" t="str">
        <f aca="false">TEXT(+'PLANTILLA PEDIDOS'!Q3307,0)</f>
        <v>8000005607</v>
      </c>
      <c r="E3303" s="1" t="str">
        <f aca="false">TEXT(+'PLANTILLA PEDIDOS'!R3307,0)</f>
        <v>50640325</v>
      </c>
      <c r="F3303" s="1" t="str">
        <f aca="false">+'PLANTILLA PEDIDOS'!S3307</f>
        <v>EGU075</v>
      </c>
      <c r="G3303" s="1" t="str">
        <f aca="false">TEXT(+'PLANTILLA PEDIDOS'!T3307,0)</f>
        <v>814190650</v>
      </c>
      <c r="H3303" s="1" t="n">
        <f aca="false">+'PLANTILLA PEDIDOS'!U3307</f>
        <v>0</v>
      </c>
      <c r="I3303" s="1" t="str">
        <f aca="false">TEXT(+'PLANTILLA PEDIDOS'!V3307,0)</f>
        <v/>
      </c>
      <c r="J3303" s="1" t="str">
        <f aca="false">+'PLANTILLA PEDIDOS'!W3307</f>
        <v/>
      </c>
    </row>
    <row r="3304" customFormat="false" ht="13.8" hidden="false" customHeight="false" outlineLevel="0" collapsed="false">
      <c r="A3304" s="22" t="n">
        <f aca="false">+'PLANTILLA PEDIDOS'!$S$1</f>
        <v>45630</v>
      </c>
      <c r="B3304" s="1" t="str">
        <f aca="false">MID(+'PLANTILLA PEDIDOS'!O3308,1,4)</f>
        <v>7711</v>
      </c>
      <c r="C3304" s="1" t="str">
        <f aca="false">+'PLANTILLA PEDIDOS'!P3308</f>
        <v>CONORQUE CIALTDA</v>
      </c>
      <c r="D3304" s="1" t="str">
        <f aca="false">TEXT(+'PLANTILLA PEDIDOS'!Q3308,0)</f>
        <v>8000005607</v>
      </c>
      <c r="E3304" s="1" t="str">
        <f aca="false">TEXT(+'PLANTILLA PEDIDOS'!R3308,0)</f>
        <v>50640325</v>
      </c>
      <c r="F3304" s="1" t="str">
        <f aca="false">+'PLANTILLA PEDIDOS'!S3308</f>
        <v>EGU075</v>
      </c>
      <c r="G3304" s="1" t="str">
        <f aca="false">TEXT(+'PLANTILLA PEDIDOS'!T3308,0)</f>
        <v>814190650</v>
      </c>
      <c r="H3304" s="1" t="n">
        <f aca="false">+'PLANTILLA PEDIDOS'!U3308</f>
        <v>0</v>
      </c>
      <c r="I3304" s="1" t="str">
        <f aca="false">TEXT(+'PLANTILLA PEDIDOS'!V3308,0)</f>
        <v/>
      </c>
      <c r="J3304" s="1" t="str">
        <f aca="false">+'PLANTILLA PEDIDOS'!W3308</f>
        <v/>
      </c>
    </row>
    <row r="3305" customFormat="false" ht="13.8" hidden="false" customHeight="false" outlineLevel="0" collapsed="false">
      <c r="A3305" s="22" t="n">
        <f aca="false">+'PLANTILLA PEDIDOS'!$S$1</f>
        <v>45630</v>
      </c>
      <c r="B3305" s="1" t="str">
        <f aca="false">MID(+'PLANTILLA PEDIDOS'!O3309,1,4)</f>
        <v>7711</v>
      </c>
      <c r="C3305" s="1" t="str">
        <f aca="false">+'PLANTILLA PEDIDOS'!P3309</f>
        <v>CONORQUE CIALTDA</v>
      </c>
      <c r="D3305" s="1" t="str">
        <f aca="false">TEXT(+'PLANTILLA PEDIDOS'!Q3309,0)</f>
        <v>8000005607</v>
      </c>
      <c r="E3305" s="1" t="str">
        <f aca="false">TEXT(+'PLANTILLA PEDIDOS'!R3309,0)</f>
        <v>50640325</v>
      </c>
      <c r="F3305" s="1" t="str">
        <f aca="false">+'PLANTILLA PEDIDOS'!S3309</f>
        <v>EGU075</v>
      </c>
      <c r="G3305" s="1" t="str">
        <f aca="false">TEXT(+'PLANTILLA PEDIDOS'!T3309,0)</f>
        <v>814190650</v>
      </c>
      <c r="H3305" s="1" t="n">
        <f aca="false">+'PLANTILLA PEDIDOS'!U3309</f>
        <v>0</v>
      </c>
      <c r="I3305" s="1" t="str">
        <f aca="false">TEXT(+'PLANTILLA PEDIDOS'!V3309,0)</f>
        <v/>
      </c>
      <c r="J3305" s="1" t="str">
        <f aca="false">+'PLANTILLA PEDIDOS'!W3309</f>
        <v/>
      </c>
    </row>
    <row r="3306" customFormat="false" ht="13.8" hidden="false" customHeight="false" outlineLevel="0" collapsed="false">
      <c r="A3306" s="22" t="n">
        <f aca="false">+'PLANTILLA PEDIDOS'!$S$1</f>
        <v>45630</v>
      </c>
      <c r="B3306" s="1" t="str">
        <f aca="false">MID(+'PLANTILLA PEDIDOS'!O3310,1,4)</f>
        <v>7711</v>
      </c>
      <c r="C3306" s="1" t="str">
        <f aca="false">+'PLANTILLA PEDIDOS'!P3310</f>
        <v>CONORQUE CIALTDA</v>
      </c>
      <c r="D3306" s="1" t="str">
        <f aca="false">TEXT(+'PLANTILLA PEDIDOS'!Q3310,0)</f>
        <v>8000005607</v>
      </c>
      <c r="E3306" s="1" t="str">
        <f aca="false">TEXT(+'PLANTILLA PEDIDOS'!R3310,0)</f>
        <v>50640325</v>
      </c>
      <c r="F3306" s="1" t="str">
        <f aca="false">+'PLANTILLA PEDIDOS'!S3310</f>
        <v>EGU075</v>
      </c>
      <c r="G3306" s="1" t="str">
        <f aca="false">TEXT(+'PLANTILLA PEDIDOS'!T3310,0)</f>
        <v>814190650</v>
      </c>
      <c r="H3306" s="1" t="n">
        <f aca="false">+'PLANTILLA PEDIDOS'!U3310</f>
        <v>0</v>
      </c>
      <c r="I3306" s="1" t="str">
        <f aca="false">TEXT(+'PLANTILLA PEDIDOS'!V3310,0)</f>
        <v/>
      </c>
      <c r="J3306" s="1" t="str">
        <f aca="false">+'PLANTILLA PEDIDOS'!W3310</f>
        <v/>
      </c>
    </row>
    <row r="3307" customFormat="false" ht="13.8" hidden="false" customHeight="false" outlineLevel="0" collapsed="false">
      <c r="A3307" s="22" t="n">
        <f aca="false">+'PLANTILLA PEDIDOS'!$S$1</f>
        <v>45630</v>
      </c>
      <c r="B3307" s="1" t="str">
        <f aca="false">MID(+'PLANTILLA PEDIDOS'!O3311,1,4)</f>
        <v>7711</v>
      </c>
      <c r="C3307" s="1" t="str">
        <f aca="false">+'PLANTILLA PEDIDOS'!P3311</f>
        <v>CONORQUE CIALTDA</v>
      </c>
      <c r="D3307" s="1" t="str">
        <f aca="false">TEXT(+'PLANTILLA PEDIDOS'!Q3311,0)</f>
        <v>8000005607</v>
      </c>
      <c r="E3307" s="1" t="str">
        <f aca="false">TEXT(+'PLANTILLA PEDIDOS'!R3311,0)</f>
        <v>50640325</v>
      </c>
      <c r="F3307" s="1" t="str">
        <f aca="false">+'PLANTILLA PEDIDOS'!S3311</f>
        <v>EGU075</v>
      </c>
      <c r="G3307" s="1" t="str">
        <f aca="false">TEXT(+'PLANTILLA PEDIDOS'!T3311,0)</f>
        <v>814190650</v>
      </c>
      <c r="H3307" s="1" t="n">
        <f aca="false">+'PLANTILLA PEDIDOS'!U3311</f>
        <v>0</v>
      </c>
      <c r="I3307" s="1" t="str">
        <f aca="false">TEXT(+'PLANTILLA PEDIDOS'!V3311,0)</f>
        <v/>
      </c>
      <c r="J3307" s="1" t="str">
        <f aca="false">+'PLANTILLA PEDIDOS'!W3311</f>
        <v/>
      </c>
    </row>
    <row r="3308" customFormat="false" ht="13.8" hidden="false" customHeight="false" outlineLevel="0" collapsed="false">
      <c r="A3308" s="22" t="n">
        <f aca="false">+'PLANTILLA PEDIDOS'!$S$1</f>
        <v>45630</v>
      </c>
      <c r="B3308" s="1" t="str">
        <f aca="false">MID(+'PLANTILLA PEDIDOS'!O3312,1,4)</f>
        <v>7711</v>
      </c>
      <c r="C3308" s="1" t="str">
        <f aca="false">+'PLANTILLA PEDIDOS'!P3312</f>
        <v>CONORQUE CIALTDA</v>
      </c>
      <c r="D3308" s="1" t="str">
        <f aca="false">TEXT(+'PLANTILLA PEDIDOS'!Q3312,0)</f>
        <v>8000005607</v>
      </c>
      <c r="E3308" s="1" t="str">
        <f aca="false">TEXT(+'PLANTILLA PEDIDOS'!R3312,0)</f>
        <v>50640325</v>
      </c>
      <c r="F3308" s="1" t="str">
        <f aca="false">+'PLANTILLA PEDIDOS'!S3312</f>
        <v>EGU075</v>
      </c>
      <c r="G3308" s="1" t="str">
        <f aca="false">TEXT(+'PLANTILLA PEDIDOS'!T3312,0)</f>
        <v>814190650</v>
      </c>
      <c r="H3308" s="1" t="n">
        <f aca="false">+'PLANTILLA PEDIDOS'!U3312</f>
        <v>0</v>
      </c>
      <c r="I3308" s="1" t="str">
        <f aca="false">TEXT(+'PLANTILLA PEDIDOS'!V3312,0)</f>
        <v/>
      </c>
      <c r="J3308" s="1" t="str">
        <f aca="false">+'PLANTILLA PEDIDOS'!W3312</f>
        <v/>
      </c>
    </row>
    <row r="3309" customFormat="false" ht="13.8" hidden="false" customHeight="false" outlineLevel="0" collapsed="false">
      <c r="A3309" s="22" t="n">
        <f aca="false">+'PLANTILLA PEDIDOS'!$S$1</f>
        <v>45630</v>
      </c>
      <c r="B3309" s="1" t="str">
        <f aca="false">MID(+'PLANTILLA PEDIDOS'!O3313,1,4)</f>
        <v>7711</v>
      </c>
      <c r="C3309" s="1" t="str">
        <f aca="false">+'PLANTILLA PEDIDOS'!P3313</f>
        <v>CONORQUE CIALTDA</v>
      </c>
      <c r="D3309" s="1" t="str">
        <f aca="false">TEXT(+'PLANTILLA PEDIDOS'!Q3313,0)</f>
        <v>8000005607</v>
      </c>
      <c r="E3309" s="1" t="str">
        <f aca="false">TEXT(+'PLANTILLA PEDIDOS'!R3313,0)</f>
        <v>50640325</v>
      </c>
      <c r="F3309" s="1" t="str">
        <f aca="false">+'PLANTILLA PEDIDOS'!S3313</f>
        <v>EGU075</v>
      </c>
      <c r="G3309" s="1" t="str">
        <f aca="false">TEXT(+'PLANTILLA PEDIDOS'!T3313,0)</f>
        <v>814190650</v>
      </c>
      <c r="H3309" s="1" t="n">
        <f aca="false">+'PLANTILLA PEDIDOS'!U3313</f>
        <v>0</v>
      </c>
      <c r="I3309" s="1" t="str">
        <f aca="false">TEXT(+'PLANTILLA PEDIDOS'!V3313,0)</f>
        <v/>
      </c>
      <c r="J3309" s="1" t="str">
        <f aca="false">+'PLANTILLA PEDIDOS'!W3313</f>
        <v/>
      </c>
    </row>
    <row r="3310" customFormat="false" ht="13.8" hidden="false" customHeight="false" outlineLevel="0" collapsed="false">
      <c r="A3310" s="22" t="n">
        <f aca="false">+'PLANTILLA PEDIDOS'!$S$1</f>
        <v>45630</v>
      </c>
      <c r="B3310" s="1" t="str">
        <f aca="false">MID(+'PLANTILLA PEDIDOS'!O3314,1,4)</f>
        <v>7711</v>
      </c>
      <c r="C3310" s="1" t="str">
        <f aca="false">+'PLANTILLA PEDIDOS'!P3314</f>
        <v>CONORQUE CIALTDA</v>
      </c>
      <c r="D3310" s="1" t="str">
        <f aca="false">TEXT(+'PLANTILLA PEDIDOS'!Q3314,0)</f>
        <v>8000005607</v>
      </c>
      <c r="E3310" s="1" t="str">
        <f aca="false">TEXT(+'PLANTILLA PEDIDOS'!R3314,0)</f>
        <v>50640325</v>
      </c>
      <c r="F3310" s="1" t="str">
        <f aca="false">+'PLANTILLA PEDIDOS'!S3314</f>
        <v>EGU075</v>
      </c>
      <c r="G3310" s="1" t="str">
        <f aca="false">TEXT(+'PLANTILLA PEDIDOS'!T3314,0)</f>
        <v>814190650</v>
      </c>
      <c r="H3310" s="1" t="n">
        <f aca="false">+'PLANTILLA PEDIDOS'!U3314</f>
        <v>0</v>
      </c>
      <c r="I3310" s="1" t="str">
        <f aca="false">TEXT(+'PLANTILLA PEDIDOS'!V3314,0)</f>
        <v/>
      </c>
      <c r="J3310" s="1" t="str">
        <f aca="false">+'PLANTILLA PEDIDOS'!W3314</f>
        <v/>
      </c>
    </row>
    <row r="3311" customFormat="false" ht="13.8" hidden="false" customHeight="false" outlineLevel="0" collapsed="false">
      <c r="A3311" s="22" t="n">
        <f aca="false">+'PLANTILLA PEDIDOS'!$S$1</f>
        <v>45630</v>
      </c>
      <c r="B3311" s="1" t="str">
        <f aca="false">MID(+'PLANTILLA PEDIDOS'!O3315,1,4)</f>
        <v>7711</v>
      </c>
      <c r="C3311" s="1" t="str">
        <f aca="false">+'PLANTILLA PEDIDOS'!P3315</f>
        <v>CONORQUE CIALTDA</v>
      </c>
      <c r="D3311" s="1" t="str">
        <f aca="false">TEXT(+'PLANTILLA PEDIDOS'!Q3315,0)</f>
        <v>8000005607</v>
      </c>
      <c r="E3311" s="1" t="str">
        <f aca="false">TEXT(+'PLANTILLA PEDIDOS'!R3315,0)</f>
        <v>50640325</v>
      </c>
      <c r="F3311" s="1" t="str">
        <f aca="false">+'PLANTILLA PEDIDOS'!S3315</f>
        <v>EGU075</v>
      </c>
      <c r="G3311" s="1" t="str">
        <f aca="false">TEXT(+'PLANTILLA PEDIDOS'!T3315,0)</f>
        <v>814190650</v>
      </c>
      <c r="H3311" s="1" t="n">
        <f aca="false">+'PLANTILLA PEDIDOS'!U3315</f>
        <v>0</v>
      </c>
      <c r="I3311" s="1" t="str">
        <f aca="false">TEXT(+'PLANTILLA PEDIDOS'!V3315,0)</f>
        <v/>
      </c>
      <c r="J3311" s="1" t="str">
        <f aca="false">+'PLANTILLA PEDIDOS'!W3315</f>
        <v/>
      </c>
    </row>
    <row r="3312" customFormat="false" ht="13.8" hidden="false" customHeight="false" outlineLevel="0" collapsed="false">
      <c r="A3312" s="22" t="n">
        <f aca="false">+'PLANTILLA PEDIDOS'!$S$1</f>
        <v>45630</v>
      </c>
      <c r="B3312" s="1" t="str">
        <f aca="false">MID(+'PLANTILLA PEDIDOS'!O3316,1,4)</f>
        <v>7711</v>
      </c>
      <c r="C3312" s="1" t="str">
        <f aca="false">+'PLANTILLA PEDIDOS'!P3316</f>
        <v>CONORQUE CIALTDA</v>
      </c>
      <c r="D3312" s="1" t="str">
        <f aca="false">TEXT(+'PLANTILLA PEDIDOS'!Q3316,0)</f>
        <v>8000005607</v>
      </c>
      <c r="E3312" s="1" t="str">
        <f aca="false">TEXT(+'PLANTILLA PEDIDOS'!R3316,0)</f>
        <v>50640325</v>
      </c>
      <c r="F3312" s="1" t="str">
        <f aca="false">+'PLANTILLA PEDIDOS'!S3316</f>
        <v>EGU075</v>
      </c>
      <c r="G3312" s="1" t="str">
        <f aca="false">TEXT(+'PLANTILLA PEDIDOS'!T3316,0)</f>
        <v>814190650</v>
      </c>
      <c r="H3312" s="1" t="n">
        <f aca="false">+'PLANTILLA PEDIDOS'!U3316</f>
        <v>0</v>
      </c>
      <c r="I3312" s="1" t="str">
        <f aca="false">TEXT(+'PLANTILLA PEDIDOS'!V3316,0)</f>
        <v/>
      </c>
      <c r="J3312" s="1" t="str">
        <f aca="false">+'PLANTILLA PEDIDOS'!W3316</f>
        <v/>
      </c>
    </row>
    <row r="3313" customFormat="false" ht="13.8" hidden="false" customHeight="false" outlineLevel="0" collapsed="false">
      <c r="A3313" s="22" t="n">
        <f aca="false">+'PLANTILLA PEDIDOS'!$S$1</f>
        <v>45630</v>
      </c>
      <c r="B3313" s="1" t="str">
        <f aca="false">MID(+'PLANTILLA PEDIDOS'!O3317,1,4)</f>
        <v>7711</v>
      </c>
      <c r="C3313" s="1" t="str">
        <f aca="false">+'PLANTILLA PEDIDOS'!P3317</f>
        <v>CONORQUE CIALTDA</v>
      </c>
      <c r="D3313" s="1" t="str">
        <f aca="false">TEXT(+'PLANTILLA PEDIDOS'!Q3317,0)</f>
        <v>8000005607</v>
      </c>
      <c r="E3313" s="1" t="str">
        <f aca="false">TEXT(+'PLANTILLA PEDIDOS'!R3317,0)</f>
        <v>50640325</v>
      </c>
      <c r="F3313" s="1" t="str">
        <f aca="false">+'PLANTILLA PEDIDOS'!S3317</f>
        <v>EGU075</v>
      </c>
      <c r="G3313" s="1" t="str">
        <f aca="false">TEXT(+'PLANTILLA PEDIDOS'!T3317,0)</f>
        <v>814190650</v>
      </c>
      <c r="H3313" s="1" t="n">
        <f aca="false">+'PLANTILLA PEDIDOS'!U3317</f>
        <v>0</v>
      </c>
      <c r="I3313" s="1" t="str">
        <f aca="false">TEXT(+'PLANTILLA PEDIDOS'!V3317,0)</f>
        <v/>
      </c>
      <c r="J3313" s="1" t="str">
        <f aca="false">+'PLANTILLA PEDIDOS'!W3317</f>
        <v/>
      </c>
    </row>
    <row r="3314" customFormat="false" ht="13.8" hidden="false" customHeight="false" outlineLevel="0" collapsed="false">
      <c r="A3314" s="22" t="n">
        <f aca="false">+'PLANTILLA PEDIDOS'!$S$1</f>
        <v>45630</v>
      </c>
      <c r="B3314" s="1" t="str">
        <f aca="false">MID(+'PLANTILLA PEDIDOS'!O3318,1,4)</f>
        <v>7711</v>
      </c>
      <c r="C3314" s="1" t="str">
        <f aca="false">+'PLANTILLA PEDIDOS'!P3318</f>
        <v>CONORQUE CIALTDA</v>
      </c>
      <c r="D3314" s="1" t="str">
        <f aca="false">TEXT(+'PLANTILLA PEDIDOS'!Q3318,0)</f>
        <v>8000005607</v>
      </c>
      <c r="E3314" s="1" t="str">
        <f aca="false">TEXT(+'PLANTILLA PEDIDOS'!R3318,0)</f>
        <v>50640325</v>
      </c>
      <c r="F3314" s="1" t="str">
        <f aca="false">+'PLANTILLA PEDIDOS'!S3318</f>
        <v>EGU075</v>
      </c>
      <c r="G3314" s="1" t="str">
        <f aca="false">TEXT(+'PLANTILLA PEDIDOS'!T3318,0)</f>
        <v>814190650</v>
      </c>
      <c r="H3314" s="1" t="n">
        <f aca="false">+'PLANTILLA PEDIDOS'!U3318</f>
        <v>0</v>
      </c>
      <c r="I3314" s="1" t="str">
        <f aca="false">TEXT(+'PLANTILLA PEDIDOS'!V3318,0)</f>
        <v/>
      </c>
      <c r="J3314" s="1" t="str">
        <f aca="false">+'PLANTILLA PEDIDOS'!W3318</f>
        <v/>
      </c>
    </row>
    <row r="3315" customFormat="false" ht="13.8" hidden="false" customHeight="false" outlineLevel="0" collapsed="false">
      <c r="A3315" s="22" t="n">
        <f aca="false">+'PLANTILLA PEDIDOS'!$S$1</f>
        <v>45630</v>
      </c>
      <c r="B3315" s="1" t="str">
        <f aca="false">MID(+'PLANTILLA PEDIDOS'!O3319,1,4)</f>
        <v>7711</v>
      </c>
      <c r="C3315" s="1" t="str">
        <f aca="false">+'PLANTILLA PEDIDOS'!P3319</f>
        <v>CONORQUE CIALTDA</v>
      </c>
      <c r="D3315" s="1" t="str">
        <f aca="false">TEXT(+'PLANTILLA PEDIDOS'!Q3319,0)</f>
        <v>8000005607</v>
      </c>
      <c r="E3315" s="1" t="str">
        <f aca="false">TEXT(+'PLANTILLA PEDIDOS'!R3319,0)</f>
        <v>50640325</v>
      </c>
      <c r="F3315" s="1" t="str">
        <f aca="false">+'PLANTILLA PEDIDOS'!S3319</f>
        <v>EGU075</v>
      </c>
      <c r="G3315" s="1" t="str">
        <f aca="false">TEXT(+'PLANTILLA PEDIDOS'!T3319,0)</f>
        <v>814190650</v>
      </c>
      <c r="H3315" s="1" t="n">
        <f aca="false">+'PLANTILLA PEDIDOS'!U3319</f>
        <v>0</v>
      </c>
      <c r="I3315" s="1" t="str">
        <f aca="false">TEXT(+'PLANTILLA PEDIDOS'!V3319,0)</f>
        <v/>
      </c>
      <c r="J3315" s="1" t="str">
        <f aca="false">+'PLANTILLA PEDIDOS'!W3319</f>
        <v/>
      </c>
    </row>
    <row r="3316" customFormat="false" ht="13.8" hidden="false" customHeight="false" outlineLevel="0" collapsed="false">
      <c r="A3316" s="22" t="n">
        <f aca="false">+'PLANTILLA PEDIDOS'!$S$1</f>
        <v>45630</v>
      </c>
      <c r="B3316" s="1" t="str">
        <f aca="false">MID(+'PLANTILLA PEDIDOS'!O3320,1,4)</f>
        <v>7711</v>
      </c>
      <c r="C3316" s="1" t="str">
        <f aca="false">+'PLANTILLA PEDIDOS'!P3320</f>
        <v>CONORQUE CIALTDA</v>
      </c>
      <c r="D3316" s="1" t="str">
        <f aca="false">TEXT(+'PLANTILLA PEDIDOS'!Q3320,0)</f>
        <v>8000005607</v>
      </c>
      <c r="E3316" s="1" t="str">
        <f aca="false">TEXT(+'PLANTILLA PEDIDOS'!R3320,0)</f>
        <v>50640325</v>
      </c>
      <c r="F3316" s="1" t="str">
        <f aca="false">+'PLANTILLA PEDIDOS'!S3320</f>
        <v>EGU074</v>
      </c>
      <c r="G3316" s="1" t="str">
        <f aca="false">TEXT(+'PLANTILLA PEDIDOS'!T3320,0)</f>
        <v>814190650</v>
      </c>
      <c r="H3316" s="1" t="n">
        <f aca="false">+'PLANTILLA PEDIDOS'!U3320</f>
        <v>0</v>
      </c>
      <c r="I3316" s="1" t="str">
        <f aca="false">TEXT(+'PLANTILLA PEDIDOS'!V3320,0)</f>
        <v/>
      </c>
      <c r="J3316" s="1" t="str">
        <f aca="false">+'PLANTILLA PEDIDOS'!W3320</f>
        <v/>
      </c>
    </row>
    <row r="3317" customFormat="false" ht="13.8" hidden="false" customHeight="false" outlineLevel="0" collapsed="false">
      <c r="A3317" s="22" t="n">
        <f aca="false">+'PLANTILLA PEDIDOS'!$S$1</f>
        <v>45630</v>
      </c>
      <c r="B3317" s="1" t="str">
        <f aca="false">MID(+'PLANTILLA PEDIDOS'!O3321,1,4)</f>
        <v>7711</v>
      </c>
      <c r="C3317" s="1" t="str">
        <f aca="false">+'PLANTILLA PEDIDOS'!P3321</f>
        <v>CONORQUE CIALTDA</v>
      </c>
      <c r="D3317" s="1" t="str">
        <f aca="false">TEXT(+'PLANTILLA PEDIDOS'!Q3321,0)</f>
        <v>8000005607</v>
      </c>
      <c r="E3317" s="1" t="str">
        <f aca="false">TEXT(+'PLANTILLA PEDIDOS'!R3321,0)</f>
        <v>50640325</v>
      </c>
      <c r="F3317" s="1" t="str">
        <f aca="false">+'PLANTILLA PEDIDOS'!S3321</f>
        <v>EGU074</v>
      </c>
      <c r="G3317" s="1" t="str">
        <f aca="false">TEXT(+'PLANTILLA PEDIDOS'!T3321,0)</f>
        <v>814190650</v>
      </c>
      <c r="H3317" s="1" t="n">
        <f aca="false">+'PLANTILLA PEDIDOS'!U3321</f>
        <v>0</v>
      </c>
      <c r="I3317" s="1" t="str">
        <f aca="false">TEXT(+'PLANTILLA PEDIDOS'!V3321,0)</f>
        <v/>
      </c>
      <c r="J3317" s="1" t="str">
        <f aca="false">+'PLANTILLA PEDIDOS'!W3321</f>
        <v/>
      </c>
    </row>
    <row r="3318" customFormat="false" ht="13.8" hidden="false" customHeight="false" outlineLevel="0" collapsed="false">
      <c r="A3318" s="22" t="n">
        <f aca="false">+'PLANTILLA PEDIDOS'!$S$1</f>
        <v>45630</v>
      </c>
      <c r="B3318" s="1" t="str">
        <f aca="false">MID(+'PLANTILLA PEDIDOS'!O3322,1,4)</f>
        <v>7711</v>
      </c>
      <c r="C3318" s="1" t="str">
        <f aca="false">+'PLANTILLA PEDIDOS'!P3322</f>
        <v>CONORQUE CIALTDA</v>
      </c>
      <c r="D3318" s="1" t="str">
        <f aca="false">TEXT(+'PLANTILLA PEDIDOS'!Q3322,0)</f>
        <v>1000016218</v>
      </c>
      <c r="E3318" s="1" t="str">
        <f aca="false">TEXT(+'PLANTILLA PEDIDOS'!R3322,0)</f>
        <v>50640325</v>
      </c>
      <c r="F3318" s="1" t="str">
        <f aca="false">+'PLANTILLA PEDIDOS'!S3322</f>
        <v>EGU074</v>
      </c>
      <c r="G3318" s="1" t="str">
        <f aca="false">TEXT(+'PLANTILLA PEDIDOS'!T3322,0)</f>
        <v>814190650</v>
      </c>
      <c r="H3318" s="1" t="n">
        <f aca="false">+'PLANTILLA PEDIDOS'!U3322</f>
        <v>0</v>
      </c>
      <c r="I3318" s="1" t="str">
        <f aca="false">TEXT(+'PLANTILLA PEDIDOS'!V3322,0)</f>
        <v/>
      </c>
      <c r="J3318" s="1" t="str">
        <f aca="false">+'PLANTILLA PEDIDOS'!W3322</f>
        <v/>
      </c>
    </row>
    <row r="3319" customFormat="false" ht="13.8" hidden="false" customHeight="false" outlineLevel="0" collapsed="false">
      <c r="A3319" s="22" t="n">
        <f aca="false">+'PLANTILLA PEDIDOS'!$S$1</f>
        <v>45630</v>
      </c>
      <c r="B3319" s="1" t="str">
        <f aca="false">MID(+'PLANTILLA PEDIDOS'!O3323,1,4)</f>
        <v>7711</v>
      </c>
      <c r="C3319" s="1" t="str">
        <f aca="false">+'PLANTILLA PEDIDOS'!P3323</f>
        <v>CONORQUE CIALTDA</v>
      </c>
      <c r="D3319" s="1" t="str">
        <f aca="false">TEXT(+'PLANTILLA PEDIDOS'!Q3323,0)</f>
        <v>1000016218</v>
      </c>
      <c r="E3319" s="1" t="str">
        <f aca="false">TEXT(+'PLANTILLA PEDIDOS'!R3323,0)</f>
        <v>50640325</v>
      </c>
      <c r="F3319" s="1" t="str">
        <f aca="false">+'PLANTILLA PEDIDOS'!S3323</f>
        <v>EGU074</v>
      </c>
      <c r="G3319" s="1" t="str">
        <f aca="false">TEXT(+'PLANTILLA PEDIDOS'!T3323,0)</f>
        <v>814190650</v>
      </c>
      <c r="H3319" s="1" t="n">
        <f aca="false">+'PLANTILLA PEDIDOS'!U3323</f>
        <v>0</v>
      </c>
      <c r="I3319" s="1" t="str">
        <f aca="false">TEXT(+'PLANTILLA PEDIDOS'!V3323,0)</f>
        <v/>
      </c>
      <c r="J3319" s="1" t="str">
        <f aca="false">+'PLANTILLA PEDIDOS'!W3323</f>
        <v/>
      </c>
    </row>
    <row r="3320" customFormat="false" ht="13.8" hidden="false" customHeight="false" outlineLevel="0" collapsed="false">
      <c r="A3320" s="22" t="n">
        <f aca="false">+'PLANTILLA PEDIDOS'!$S$1</f>
        <v>45630</v>
      </c>
      <c r="B3320" s="1" t="str">
        <f aca="false">MID(+'PLANTILLA PEDIDOS'!O3324,1,4)</f>
        <v>7711</v>
      </c>
      <c r="C3320" s="1" t="str">
        <f aca="false">+'PLANTILLA PEDIDOS'!P3324</f>
        <v>CONORQUE CIALTDA</v>
      </c>
      <c r="D3320" s="1" t="str">
        <f aca="false">TEXT(+'PLANTILLA PEDIDOS'!Q3324,0)</f>
        <v>1000016218</v>
      </c>
      <c r="E3320" s="1" t="str">
        <f aca="false">TEXT(+'PLANTILLA PEDIDOS'!R3324,0)</f>
        <v>50640325</v>
      </c>
      <c r="F3320" s="1" t="str">
        <f aca="false">+'PLANTILLA PEDIDOS'!S3324</f>
        <v>EGU074</v>
      </c>
      <c r="G3320" s="1" t="str">
        <f aca="false">TEXT(+'PLANTILLA PEDIDOS'!T3324,0)</f>
        <v>814190614</v>
      </c>
      <c r="H3320" s="1" t="n">
        <f aca="false">+'PLANTILLA PEDIDOS'!U3324</f>
        <v>0</v>
      </c>
      <c r="I3320" s="1" t="str">
        <f aca="false">TEXT(+'PLANTILLA PEDIDOS'!V3324,0)</f>
        <v/>
      </c>
      <c r="J3320" s="1" t="str">
        <f aca="false">+'PLANTILLA PEDIDOS'!W3324</f>
        <v/>
      </c>
    </row>
    <row r="3321" customFormat="false" ht="13.8" hidden="false" customHeight="false" outlineLevel="0" collapsed="false">
      <c r="A3321" s="22" t="n">
        <f aca="false">+'PLANTILLA PEDIDOS'!$S$1</f>
        <v>45630</v>
      </c>
      <c r="B3321" s="1" t="str">
        <f aca="false">MID(+'PLANTILLA PEDIDOS'!O3325,1,4)</f>
        <v>7711</v>
      </c>
      <c r="C3321" s="1" t="str">
        <f aca="false">+'PLANTILLA PEDIDOS'!P3325</f>
        <v>CONORQUE CIALTDA</v>
      </c>
      <c r="D3321" s="1" t="str">
        <f aca="false">TEXT(+'PLANTILLA PEDIDOS'!Q3325,0)</f>
        <v>1000016218</v>
      </c>
      <c r="E3321" s="1" t="str">
        <f aca="false">TEXT(+'PLANTILLA PEDIDOS'!R3325,0)</f>
        <v>50640325</v>
      </c>
      <c r="F3321" s="1" t="str">
        <f aca="false">+'PLANTILLA PEDIDOS'!S3325</f>
        <v>EGU074</v>
      </c>
      <c r="G3321" s="1" t="str">
        <f aca="false">TEXT(+'PLANTILLA PEDIDOS'!T3325,0)</f>
        <v>814190614</v>
      </c>
      <c r="H3321" s="1" t="n">
        <f aca="false">+'PLANTILLA PEDIDOS'!U3325</f>
        <v>0</v>
      </c>
      <c r="I3321" s="1" t="str">
        <f aca="false">TEXT(+'PLANTILLA PEDIDOS'!V3325,0)</f>
        <v/>
      </c>
      <c r="J3321" s="1" t="str">
        <f aca="false">+'PLANTILLA PEDIDOS'!W3325</f>
        <v/>
      </c>
    </row>
    <row r="3322" customFormat="false" ht="13.8" hidden="false" customHeight="false" outlineLevel="0" collapsed="false">
      <c r="A3322" s="22" t="n">
        <f aca="false">+'PLANTILLA PEDIDOS'!$S$1</f>
        <v>45630</v>
      </c>
      <c r="B3322" s="1" t="str">
        <f aca="false">MID(+'PLANTILLA PEDIDOS'!O3326,1,4)</f>
        <v>7711</v>
      </c>
      <c r="C3322" s="1" t="str">
        <f aca="false">+'PLANTILLA PEDIDOS'!P3326</f>
        <v>CONORQUE CIALTDA</v>
      </c>
      <c r="D3322" s="1" t="str">
        <f aca="false">TEXT(+'PLANTILLA PEDIDOS'!Q3326,0)</f>
        <v>1000016218</v>
      </c>
      <c r="E3322" s="1" t="str">
        <f aca="false">TEXT(+'PLANTILLA PEDIDOS'!R3326,0)</f>
        <v>50640325</v>
      </c>
      <c r="F3322" s="1" t="str">
        <f aca="false">+'PLANTILLA PEDIDOS'!S3326</f>
        <v>EGU074</v>
      </c>
      <c r="G3322" s="1" t="str">
        <f aca="false">TEXT(+'PLANTILLA PEDIDOS'!T3326,0)</f>
        <v>814190614</v>
      </c>
      <c r="H3322" s="1" t="n">
        <f aca="false">+'PLANTILLA PEDIDOS'!U3326</f>
        <v>0</v>
      </c>
      <c r="I3322" s="1" t="str">
        <f aca="false">TEXT(+'PLANTILLA PEDIDOS'!V3326,0)</f>
        <v/>
      </c>
      <c r="J3322" s="1" t="str">
        <f aca="false">+'PLANTILLA PEDIDOS'!W3326</f>
        <v/>
      </c>
    </row>
    <row r="3323" customFormat="false" ht="13.8" hidden="false" customHeight="false" outlineLevel="0" collapsed="false">
      <c r="A3323" s="22" t="n">
        <f aca="false">+'PLANTILLA PEDIDOS'!$S$1</f>
        <v>45630</v>
      </c>
      <c r="B3323" s="1" t="str">
        <f aca="false">MID(+'PLANTILLA PEDIDOS'!O3327,1,4)</f>
        <v>7711</v>
      </c>
      <c r="C3323" s="1" t="str">
        <f aca="false">+'PLANTILLA PEDIDOS'!P3327</f>
        <v>CONORQUE CIALTDA</v>
      </c>
      <c r="D3323" s="1" t="str">
        <f aca="false">TEXT(+'PLANTILLA PEDIDOS'!Q3327,0)</f>
        <v>1000016218</v>
      </c>
      <c r="E3323" s="1" t="str">
        <f aca="false">TEXT(+'PLANTILLA PEDIDOS'!R3327,0)</f>
        <v>50640325</v>
      </c>
      <c r="F3323" s="1" t="str">
        <f aca="false">+'PLANTILLA PEDIDOS'!S3327</f>
        <v>EGU074</v>
      </c>
      <c r="G3323" s="1" t="str">
        <f aca="false">TEXT(+'PLANTILLA PEDIDOS'!T3327,0)</f>
        <v>814190614</v>
      </c>
      <c r="H3323" s="1" t="n">
        <f aca="false">+'PLANTILLA PEDIDOS'!U3327</f>
        <v>0</v>
      </c>
      <c r="I3323" s="1" t="str">
        <f aca="false">TEXT(+'PLANTILLA PEDIDOS'!V3327,0)</f>
        <v/>
      </c>
      <c r="J3323" s="1" t="str">
        <f aca="false">+'PLANTILLA PEDIDOS'!W3327</f>
        <v/>
      </c>
    </row>
    <row r="3324" customFormat="false" ht="13.8" hidden="false" customHeight="false" outlineLevel="0" collapsed="false">
      <c r="A3324" s="22" t="n">
        <f aca="false">+'PLANTILLA PEDIDOS'!$S$1</f>
        <v>45630</v>
      </c>
      <c r="B3324" s="1" t="str">
        <f aca="false">MID(+'PLANTILLA PEDIDOS'!O3328,1,4)</f>
        <v>7711</v>
      </c>
      <c r="C3324" s="1" t="str">
        <f aca="false">+'PLANTILLA PEDIDOS'!P3328</f>
        <v>CONORQUE CIALTDA</v>
      </c>
      <c r="D3324" s="1" t="str">
        <f aca="false">TEXT(+'PLANTILLA PEDIDOS'!Q3328,0)</f>
        <v>1000016218</v>
      </c>
      <c r="E3324" s="1" t="str">
        <f aca="false">TEXT(+'PLANTILLA PEDIDOS'!R3328,0)</f>
        <v>50640325</v>
      </c>
      <c r="F3324" s="1" t="str">
        <f aca="false">+'PLANTILLA PEDIDOS'!S3328</f>
        <v>EGU074</v>
      </c>
      <c r="G3324" s="1" t="str">
        <f aca="false">TEXT(+'PLANTILLA PEDIDOS'!T3328,0)</f>
        <v>814190614</v>
      </c>
      <c r="H3324" s="1" t="n">
        <f aca="false">+'PLANTILLA PEDIDOS'!U3328</f>
        <v>0</v>
      </c>
      <c r="I3324" s="1" t="str">
        <f aca="false">TEXT(+'PLANTILLA PEDIDOS'!V3328,0)</f>
        <v/>
      </c>
      <c r="J3324" s="1" t="str">
        <f aca="false">+'PLANTILLA PEDIDOS'!W3328</f>
        <v/>
      </c>
    </row>
    <row r="3325" customFormat="false" ht="13.8" hidden="false" customHeight="false" outlineLevel="0" collapsed="false">
      <c r="A3325" s="22" t="n">
        <f aca="false">+'PLANTILLA PEDIDOS'!$S$1</f>
        <v>45630</v>
      </c>
      <c r="B3325" s="1" t="str">
        <f aca="false">MID(+'PLANTILLA PEDIDOS'!O3329,1,4)</f>
        <v>7711</v>
      </c>
      <c r="C3325" s="1" t="str">
        <f aca="false">+'PLANTILLA PEDIDOS'!P3329</f>
        <v>CONORQUE CIALTDA</v>
      </c>
      <c r="D3325" s="1" t="str">
        <f aca="false">TEXT(+'PLANTILLA PEDIDOS'!Q3329,0)</f>
        <v>1000016218</v>
      </c>
      <c r="E3325" s="1" t="str">
        <f aca="false">TEXT(+'PLANTILLA PEDIDOS'!R3329,0)</f>
        <v>50640325</v>
      </c>
      <c r="F3325" s="1" t="str">
        <f aca="false">+'PLANTILLA PEDIDOS'!S3329</f>
        <v>EGU074</v>
      </c>
      <c r="G3325" s="1" t="str">
        <f aca="false">TEXT(+'PLANTILLA PEDIDOS'!T3329,0)</f>
        <v>814190614</v>
      </c>
      <c r="H3325" s="1" t="n">
        <f aca="false">+'PLANTILLA PEDIDOS'!U3329</f>
        <v>0</v>
      </c>
      <c r="I3325" s="1" t="str">
        <f aca="false">TEXT(+'PLANTILLA PEDIDOS'!V3329,0)</f>
        <v/>
      </c>
      <c r="J3325" s="1" t="str">
        <f aca="false">+'PLANTILLA PEDIDOS'!W3329</f>
        <v/>
      </c>
    </row>
    <row r="3326" customFormat="false" ht="13.8" hidden="false" customHeight="false" outlineLevel="0" collapsed="false">
      <c r="A3326" s="22" t="n">
        <f aca="false">+'PLANTILLA PEDIDOS'!$S$1</f>
        <v>45630</v>
      </c>
      <c r="B3326" s="1" t="str">
        <f aca="false">MID(+'PLANTILLA PEDIDOS'!O3330,1,4)</f>
        <v>7711</v>
      </c>
      <c r="C3326" s="1" t="str">
        <f aca="false">+'PLANTILLA PEDIDOS'!P3330</f>
        <v>CONORQUE CIALTDA</v>
      </c>
      <c r="D3326" s="1" t="str">
        <f aca="false">TEXT(+'PLANTILLA PEDIDOS'!Q3330,0)</f>
        <v>1000016218</v>
      </c>
      <c r="E3326" s="1" t="str">
        <f aca="false">TEXT(+'PLANTILLA PEDIDOS'!R3330,0)</f>
        <v>50640325</v>
      </c>
      <c r="F3326" s="1" t="str">
        <f aca="false">+'PLANTILLA PEDIDOS'!S3330</f>
        <v>EGU074</v>
      </c>
      <c r="G3326" s="1" t="str">
        <f aca="false">TEXT(+'PLANTILLA PEDIDOS'!T3330,0)</f>
        <v>814190614</v>
      </c>
      <c r="H3326" s="1" t="n">
        <f aca="false">+'PLANTILLA PEDIDOS'!U3330</f>
        <v>0</v>
      </c>
      <c r="I3326" s="1" t="str">
        <f aca="false">TEXT(+'PLANTILLA PEDIDOS'!V3330,0)</f>
        <v/>
      </c>
      <c r="J3326" s="1" t="str">
        <f aca="false">+'PLANTILLA PEDIDOS'!W3330</f>
        <v/>
      </c>
    </row>
    <row r="3327" customFormat="false" ht="13.8" hidden="false" customHeight="false" outlineLevel="0" collapsed="false">
      <c r="A3327" s="22" t="n">
        <f aca="false">+'PLANTILLA PEDIDOS'!$S$1</f>
        <v>45630</v>
      </c>
      <c r="B3327" s="1" t="str">
        <f aca="false">MID(+'PLANTILLA PEDIDOS'!O3331,1,4)</f>
        <v>7711</v>
      </c>
      <c r="C3327" s="1" t="str">
        <f aca="false">+'PLANTILLA PEDIDOS'!P3331</f>
        <v>CONORQUE CIALTDA</v>
      </c>
      <c r="D3327" s="1" t="str">
        <f aca="false">TEXT(+'PLANTILLA PEDIDOS'!Q3331,0)</f>
        <v>1000016218</v>
      </c>
      <c r="E3327" s="1" t="str">
        <f aca="false">TEXT(+'PLANTILLA PEDIDOS'!R3331,0)</f>
        <v>50640325</v>
      </c>
      <c r="F3327" s="1" t="str">
        <f aca="false">+'PLANTILLA PEDIDOS'!S3331</f>
        <v>EGU074</v>
      </c>
      <c r="G3327" s="1" t="str">
        <f aca="false">TEXT(+'PLANTILLA PEDIDOS'!T3331,0)</f>
        <v>814190614</v>
      </c>
      <c r="H3327" s="1" t="n">
        <f aca="false">+'PLANTILLA PEDIDOS'!U3331</f>
        <v>0</v>
      </c>
      <c r="I3327" s="1" t="str">
        <f aca="false">TEXT(+'PLANTILLA PEDIDOS'!V3331,0)</f>
        <v/>
      </c>
      <c r="J3327" s="1" t="str">
        <f aca="false">+'PLANTILLA PEDIDOS'!W3331</f>
        <v/>
      </c>
    </row>
    <row r="3328" customFormat="false" ht="13.8" hidden="false" customHeight="false" outlineLevel="0" collapsed="false">
      <c r="A3328" s="22" t="n">
        <f aca="false">+'PLANTILLA PEDIDOS'!$S$1</f>
        <v>45630</v>
      </c>
      <c r="B3328" s="1" t="str">
        <f aca="false">MID(+'PLANTILLA PEDIDOS'!O3332,1,4)</f>
        <v>7711</v>
      </c>
      <c r="C3328" s="1" t="str">
        <f aca="false">+'PLANTILLA PEDIDOS'!P3332</f>
        <v>CONORQUE CIALTDA</v>
      </c>
      <c r="D3328" s="1" t="str">
        <f aca="false">TEXT(+'PLANTILLA PEDIDOS'!Q3332,0)</f>
        <v>1000016218</v>
      </c>
      <c r="E3328" s="1" t="str">
        <f aca="false">TEXT(+'PLANTILLA PEDIDOS'!R3332,0)</f>
        <v>50640325</v>
      </c>
      <c r="F3328" s="1" t="str">
        <f aca="false">+'PLANTILLA PEDIDOS'!S3332</f>
        <v>EGU074</v>
      </c>
      <c r="G3328" s="1" t="str">
        <f aca="false">TEXT(+'PLANTILLA PEDIDOS'!T3332,0)</f>
        <v>814190614</v>
      </c>
      <c r="H3328" s="1" t="n">
        <f aca="false">+'PLANTILLA PEDIDOS'!U3332</f>
        <v>1</v>
      </c>
      <c r="I3328" s="1" t="str">
        <f aca="false">TEXT(+'PLANTILLA PEDIDOS'!V3332,0)</f>
        <v>5717</v>
      </c>
      <c r="J3328" s="1" t="n">
        <f aca="false">+'PLANTILLA PEDIDOS'!W3332</f>
        <v>8</v>
      </c>
    </row>
    <row r="3329" customFormat="false" ht="13.8" hidden="false" customHeight="false" outlineLevel="0" collapsed="false">
      <c r="A3329" s="22" t="n">
        <f aca="false">+'PLANTILLA PEDIDOS'!$S$1</f>
        <v>45630</v>
      </c>
      <c r="B3329" s="1" t="str">
        <f aca="false">MID(+'PLANTILLA PEDIDOS'!O3333,1,4)</f>
        <v>7711</v>
      </c>
      <c r="C3329" s="1" t="str">
        <f aca="false">+'PLANTILLA PEDIDOS'!P3333</f>
        <v>CONORQUE CIALTDA</v>
      </c>
      <c r="D3329" s="1" t="str">
        <f aca="false">TEXT(+'PLANTILLA PEDIDOS'!Q3333,0)</f>
        <v>1000016218</v>
      </c>
      <c r="E3329" s="1" t="str">
        <f aca="false">TEXT(+'PLANTILLA PEDIDOS'!R3333,0)</f>
        <v>50640325</v>
      </c>
      <c r="F3329" s="1" t="str">
        <f aca="false">+'PLANTILLA PEDIDOS'!S3333</f>
        <v>EGU074</v>
      </c>
      <c r="G3329" s="1" t="str">
        <f aca="false">TEXT(+'PLANTILLA PEDIDOS'!T3333,0)</f>
        <v>814190614</v>
      </c>
      <c r="H3329" s="1" t="n">
        <f aca="false">+'PLANTILLA PEDIDOS'!U3333</f>
        <v>1</v>
      </c>
      <c r="I3329" s="1" t="str">
        <f aca="false">TEXT(+'PLANTILLA PEDIDOS'!V3333,0)</f>
        <v>8414</v>
      </c>
      <c r="J3329" s="1" t="n">
        <f aca="false">+'PLANTILLA PEDIDOS'!W3333</f>
        <v>24</v>
      </c>
    </row>
    <row r="3330" customFormat="false" ht="13.8" hidden="false" customHeight="false" outlineLevel="0" collapsed="false">
      <c r="A3330" s="22" t="n">
        <f aca="false">+'PLANTILLA PEDIDOS'!$S$1</f>
        <v>45630</v>
      </c>
      <c r="B3330" s="1" t="str">
        <f aca="false">MID(+'PLANTILLA PEDIDOS'!O3334,1,4)</f>
        <v>7711</v>
      </c>
      <c r="C3330" s="1" t="str">
        <f aca="false">+'PLANTILLA PEDIDOS'!P3334</f>
        <v>CONORQUE CIALTDA</v>
      </c>
      <c r="D3330" s="1" t="str">
        <f aca="false">TEXT(+'PLANTILLA PEDIDOS'!Q3334,0)</f>
        <v>1000016218</v>
      </c>
      <c r="E3330" s="1" t="str">
        <f aca="false">TEXT(+'PLANTILLA PEDIDOS'!R3334,0)</f>
        <v>50640325</v>
      </c>
      <c r="F3330" s="1" t="str">
        <f aca="false">+'PLANTILLA PEDIDOS'!S3334</f>
        <v>EGU074</v>
      </c>
      <c r="G3330" s="1" t="str">
        <f aca="false">TEXT(+'PLANTILLA PEDIDOS'!T3334,0)</f>
        <v>814190614</v>
      </c>
      <c r="H3330" s="1" t="n">
        <f aca="false">+'PLANTILLA PEDIDOS'!U3334</f>
        <v>1</v>
      </c>
      <c r="I3330" s="1" t="str">
        <f aca="false">TEXT(+'PLANTILLA PEDIDOS'!V3334,0)</f>
        <v>11037</v>
      </c>
      <c r="J3330" s="1" t="n">
        <f aca="false">+'PLANTILLA PEDIDOS'!W3334</f>
        <v>4</v>
      </c>
    </row>
    <row r="3331" customFormat="false" ht="13.8" hidden="false" customHeight="false" outlineLevel="0" collapsed="false">
      <c r="A3331" s="22" t="n">
        <f aca="false">+'PLANTILLA PEDIDOS'!$S$1</f>
        <v>45630</v>
      </c>
      <c r="B3331" s="1" t="str">
        <f aca="false">MID(+'PLANTILLA PEDIDOS'!O3335,1,4)</f>
        <v>7711</v>
      </c>
      <c r="C3331" s="1" t="str">
        <f aca="false">+'PLANTILLA PEDIDOS'!P3335</f>
        <v>CONORQUE CIALTDA</v>
      </c>
      <c r="D3331" s="1" t="str">
        <f aca="false">TEXT(+'PLANTILLA PEDIDOS'!Q3335,0)</f>
        <v>1000016218</v>
      </c>
      <c r="E3331" s="1" t="str">
        <f aca="false">TEXT(+'PLANTILLA PEDIDOS'!R3335,0)</f>
        <v>50640325</v>
      </c>
      <c r="F3331" s="1" t="str">
        <f aca="false">+'PLANTILLA PEDIDOS'!S3335</f>
        <v>EGU074</v>
      </c>
      <c r="G3331" s="1" t="str">
        <f aca="false">TEXT(+'PLANTILLA PEDIDOS'!T3335,0)</f>
        <v>814190614</v>
      </c>
      <c r="H3331" s="1" t="n">
        <f aca="false">+'PLANTILLA PEDIDOS'!U3335</f>
        <v>1</v>
      </c>
      <c r="I3331" s="1" t="str">
        <f aca="false">TEXT(+'PLANTILLA PEDIDOS'!V3335,0)</f>
        <v>13828</v>
      </c>
      <c r="J3331" s="1" t="n">
        <f aca="false">+'PLANTILLA PEDIDOS'!W3335</f>
        <v>5</v>
      </c>
    </row>
    <row r="3332" customFormat="false" ht="13.8" hidden="false" customHeight="false" outlineLevel="0" collapsed="false">
      <c r="A3332" s="22" t="n">
        <f aca="false">+'PLANTILLA PEDIDOS'!$S$1</f>
        <v>45630</v>
      </c>
      <c r="B3332" s="1" t="str">
        <f aca="false">MID(+'PLANTILLA PEDIDOS'!O3336,1,4)</f>
        <v>7711</v>
      </c>
      <c r="C3332" s="1" t="str">
        <f aca="false">+'PLANTILLA PEDIDOS'!P3336</f>
        <v>CONORQUE CIALTDA</v>
      </c>
      <c r="D3332" s="1" t="str">
        <f aca="false">TEXT(+'PLANTILLA PEDIDOS'!Q3336,0)</f>
        <v>1000016218</v>
      </c>
      <c r="E3332" s="1" t="str">
        <f aca="false">TEXT(+'PLANTILLA PEDIDOS'!R3336,0)</f>
        <v>50640325</v>
      </c>
      <c r="F3332" s="1" t="str">
        <f aca="false">+'PLANTILLA PEDIDOS'!S3336</f>
        <v>EGU074</v>
      </c>
      <c r="G3332" s="1" t="str">
        <f aca="false">TEXT(+'PLANTILLA PEDIDOS'!T3336,0)</f>
        <v>814190614</v>
      </c>
      <c r="H3332" s="1" t="n">
        <f aca="false">+'PLANTILLA PEDIDOS'!U3336</f>
        <v>1</v>
      </c>
      <c r="I3332" s="1" t="str">
        <f aca="false">TEXT(+'PLANTILLA PEDIDOS'!V3336,0)</f>
        <v>14606</v>
      </c>
      <c r="J3332" s="1" t="n">
        <f aca="false">+'PLANTILLA PEDIDOS'!W3336</f>
        <v>8</v>
      </c>
    </row>
    <row r="3333" customFormat="false" ht="13.8" hidden="false" customHeight="false" outlineLevel="0" collapsed="false">
      <c r="A3333" s="22" t="n">
        <f aca="false">+'PLANTILLA PEDIDOS'!$S$1</f>
        <v>45630</v>
      </c>
      <c r="B3333" s="1" t="str">
        <f aca="false">MID(+'PLANTILLA PEDIDOS'!O3337,1,4)</f>
        <v>7711</v>
      </c>
      <c r="C3333" s="1" t="str">
        <f aca="false">+'PLANTILLA PEDIDOS'!P3337</f>
        <v>CONORQUE CIALTDA</v>
      </c>
      <c r="D3333" s="1" t="str">
        <f aca="false">TEXT(+'PLANTILLA PEDIDOS'!Q3337,0)</f>
        <v>1000016218</v>
      </c>
      <c r="E3333" s="1" t="str">
        <f aca="false">TEXT(+'PLANTILLA PEDIDOS'!R3337,0)</f>
        <v>50640325</v>
      </c>
      <c r="F3333" s="1" t="str">
        <f aca="false">+'PLANTILLA PEDIDOS'!S3337</f>
        <v>EGU074</v>
      </c>
      <c r="G3333" s="1" t="str">
        <f aca="false">TEXT(+'PLANTILLA PEDIDOS'!T3337,0)</f>
        <v>814190614</v>
      </c>
      <c r="H3333" s="1" t="n">
        <f aca="false">+'PLANTILLA PEDIDOS'!U3337</f>
        <v>1</v>
      </c>
      <c r="I3333" s="1" t="str">
        <f aca="false">TEXT(+'PLANTILLA PEDIDOS'!V3337,0)</f>
        <v>14607</v>
      </c>
      <c r="J3333" s="1" t="n">
        <f aca="false">+'PLANTILLA PEDIDOS'!W3337</f>
        <v>8</v>
      </c>
    </row>
    <row r="3334" customFormat="false" ht="13.8" hidden="false" customHeight="false" outlineLevel="0" collapsed="false">
      <c r="A3334" s="22" t="n">
        <f aca="false">+'PLANTILLA PEDIDOS'!$S$1</f>
        <v>45630</v>
      </c>
      <c r="B3334" s="1" t="str">
        <f aca="false">MID(+'PLANTILLA PEDIDOS'!O3338,1,4)</f>
        <v>7711</v>
      </c>
      <c r="C3334" s="1" t="str">
        <f aca="false">+'PLANTILLA PEDIDOS'!P3338</f>
        <v>CONORQUE CIALTDA</v>
      </c>
      <c r="D3334" s="1" t="str">
        <f aca="false">TEXT(+'PLANTILLA PEDIDOS'!Q3338,0)</f>
        <v>1000016218</v>
      </c>
      <c r="E3334" s="1" t="str">
        <f aca="false">TEXT(+'PLANTILLA PEDIDOS'!R3338,0)</f>
        <v>50640325</v>
      </c>
      <c r="F3334" s="1" t="str">
        <f aca="false">+'PLANTILLA PEDIDOS'!S3338</f>
        <v>EGU074</v>
      </c>
      <c r="G3334" s="1" t="str">
        <f aca="false">TEXT(+'PLANTILLA PEDIDOS'!T3338,0)</f>
        <v>814190614</v>
      </c>
      <c r="H3334" s="1" t="n">
        <f aca="false">+'PLANTILLA PEDIDOS'!U3338</f>
        <v>1</v>
      </c>
      <c r="I3334" s="1" t="str">
        <f aca="false">TEXT(+'PLANTILLA PEDIDOS'!V3338,0)</f>
        <v>14719</v>
      </c>
      <c r="J3334" s="1" t="n">
        <f aca="false">+'PLANTILLA PEDIDOS'!W3338</f>
        <v>6</v>
      </c>
    </row>
    <row r="3335" customFormat="false" ht="13.8" hidden="false" customHeight="false" outlineLevel="0" collapsed="false">
      <c r="A3335" s="22" t="n">
        <f aca="false">+'PLANTILLA PEDIDOS'!$S$1</f>
        <v>45630</v>
      </c>
      <c r="B3335" s="1" t="str">
        <f aca="false">MID(+'PLANTILLA PEDIDOS'!O3339,1,4)</f>
        <v>7711</v>
      </c>
      <c r="C3335" s="1" t="str">
        <f aca="false">+'PLANTILLA PEDIDOS'!P3339</f>
        <v>CONORQUE CIALTDA</v>
      </c>
      <c r="D3335" s="1" t="str">
        <f aca="false">TEXT(+'PLANTILLA PEDIDOS'!Q3339,0)</f>
        <v>1000016218</v>
      </c>
      <c r="E3335" s="1" t="str">
        <f aca="false">TEXT(+'PLANTILLA PEDIDOS'!R3339,0)</f>
        <v>50640325</v>
      </c>
      <c r="F3335" s="1" t="str">
        <f aca="false">+'PLANTILLA PEDIDOS'!S3339</f>
        <v>EGU074</v>
      </c>
      <c r="G3335" s="1" t="str">
        <f aca="false">TEXT(+'PLANTILLA PEDIDOS'!T3339,0)</f>
        <v>814190614</v>
      </c>
      <c r="H3335" s="1" t="n">
        <f aca="false">+'PLANTILLA PEDIDOS'!U3339</f>
        <v>1</v>
      </c>
      <c r="I3335" s="1" t="str">
        <f aca="false">TEXT(+'PLANTILLA PEDIDOS'!V3339,0)</f>
        <v>15592</v>
      </c>
      <c r="J3335" s="1" t="n">
        <f aca="false">+'PLANTILLA PEDIDOS'!W3339</f>
        <v>30</v>
      </c>
    </row>
    <row r="3336" customFormat="false" ht="13.8" hidden="false" customHeight="false" outlineLevel="0" collapsed="false">
      <c r="A3336" s="22" t="n">
        <f aca="false">+'PLANTILLA PEDIDOS'!$S$1</f>
        <v>45630</v>
      </c>
      <c r="B3336" s="1" t="str">
        <f aca="false">MID(+'PLANTILLA PEDIDOS'!O3340,1,4)</f>
        <v>7711</v>
      </c>
      <c r="C3336" s="1" t="str">
        <f aca="false">+'PLANTILLA PEDIDOS'!P3340</f>
        <v>CONORQUE CIALTDA</v>
      </c>
      <c r="D3336" s="1" t="str">
        <f aca="false">TEXT(+'PLANTILLA PEDIDOS'!Q3340,0)</f>
        <v>1000016218</v>
      </c>
      <c r="E3336" s="1" t="str">
        <f aca="false">TEXT(+'PLANTILLA PEDIDOS'!R3340,0)</f>
        <v>50640325</v>
      </c>
      <c r="F3336" s="1" t="str">
        <f aca="false">+'PLANTILLA PEDIDOS'!S3340</f>
        <v>EGU074</v>
      </c>
      <c r="G3336" s="1" t="str">
        <f aca="false">TEXT(+'PLANTILLA PEDIDOS'!T3340,0)</f>
        <v>814190614</v>
      </c>
      <c r="H3336" s="1" t="n">
        <f aca="false">+'PLANTILLA PEDIDOS'!U3340</f>
        <v>1</v>
      </c>
      <c r="I3336" s="1" t="str">
        <f aca="false">TEXT(+'PLANTILLA PEDIDOS'!V3340,0)</f>
        <v>15997</v>
      </c>
      <c r="J3336" s="1" t="n">
        <f aca="false">+'PLANTILLA PEDIDOS'!W3340</f>
        <v>8</v>
      </c>
    </row>
    <row r="3337" customFormat="false" ht="13.8" hidden="false" customHeight="false" outlineLevel="0" collapsed="false">
      <c r="A3337" s="22" t="n">
        <f aca="false">+'PLANTILLA PEDIDOS'!$S$1</f>
        <v>45630</v>
      </c>
      <c r="B3337" s="1" t="str">
        <f aca="false">MID(+'PLANTILLA PEDIDOS'!O3341,1,4)</f>
        <v>7711</v>
      </c>
      <c r="C3337" s="1" t="str">
        <f aca="false">+'PLANTILLA PEDIDOS'!P3341</f>
        <v>CONORQUE CIALTDA</v>
      </c>
      <c r="D3337" s="1" t="str">
        <f aca="false">TEXT(+'PLANTILLA PEDIDOS'!Q3341,0)</f>
        <v>1000016218</v>
      </c>
      <c r="E3337" s="1" t="str">
        <f aca="false">TEXT(+'PLANTILLA PEDIDOS'!R3341,0)</f>
        <v>50640325</v>
      </c>
      <c r="F3337" s="1" t="str">
        <f aca="false">+'PLANTILLA PEDIDOS'!S3341</f>
        <v>EGU074</v>
      </c>
      <c r="G3337" s="1" t="str">
        <f aca="false">TEXT(+'PLANTILLA PEDIDOS'!T3341,0)</f>
        <v>814190614</v>
      </c>
      <c r="H3337" s="1" t="n">
        <f aca="false">+'PLANTILLA PEDIDOS'!U3341</f>
        <v>1</v>
      </c>
      <c r="I3337" s="1" t="str">
        <f aca="false">TEXT(+'PLANTILLA PEDIDOS'!V3341,0)</f>
        <v>16078</v>
      </c>
      <c r="J3337" s="1" t="n">
        <f aca="false">+'PLANTILLA PEDIDOS'!W3341</f>
        <v>12</v>
      </c>
    </row>
    <row r="3338" customFormat="false" ht="13.8" hidden="false" customHeight="false" outlineLevel="0" collapsed="false">
      <c r="A3338" s="22" t="n">
        <f aca="false">+'PLANTILLA PEDIDOS'!$S$1</f>
        <v>45630</v>
      </c>
      <c r="B3338" s="1" t="str">
        <f aca="false">MID(+'PLANTILLA PEDIDOS'!O3342,1,4)</f>
        <v>7711</v>
      </c>
      <c r="C3338" s="1" t="str">
        <f aca="false">+'PLANTILLA PEDIDOS'!P3342</f>
        <v>CONORQUE CIALTDA</v>
      </c>
      <c r="D3338" s="1" t="str">
        <f aca="false">TEXT(+'PLANTILLA PEDIDOS'!Q3342,0)</f>
        <v>1000016218</v>
      </c>
      <c r="E3338" s="1" t="str">
        <f aca="false">TEXT(+'PLANTILLA PEDIDOS'!R3342,0)</f>
        <v>50640325</v>
      </c>
      <c r="F3338" s="1" t="str">
        <f aca="false">+'PLANTILLA PEDIDOS'!S3342</f>
        <v>EGU074</v>
      </c>
      <c r="G3338" s="1" t="str">
        <f aca="false">TEXT(+'PLANTILLA PEDIDOS'!T3342,0)</f>
        <v>814190614</v>
      </c>
      <c r="H3338" s="1" t="n">
        <f aca="false">+'PLANTILLA PEDIDOS'!U3342</f>
        <v>1</v>
      </c>
      <c r="I3338" s="1" t="str">
        <f aca="false">TEXT(+'PLANTILLA PEDIDOS'!V3342,0)</f>
        <v>16157</v>
      </c>
      <c r="J3338" s="1" t="n">
        <f aca="false">+'PLANTILLA PEDIDOS'!W3342</f>
        <v>10</v>
      </c>
    </row>
    <row r="3339" customFormat="false" ht="13.8" hidden="false" customHeight="false" outlineLevel="0" collapsed="false">
      <c r="A3339" s="22" t="n">
        <f aca="false">+'PLANTILLA PEDIDOS'!$S$1</f>
        <v>45630</v>
      </c>
      <c r="B3339" s="1" t="str">
        <f aca="false">MID(+'PLANTILLA PEDIDOS'!O3343,1,4)</f>
        <v>7711</v>
      </c>
      <c r="C3339" s="1" t="str">
        <f aca="false">+'PLANTILLA PEDIDOS'!P3343</f>
        <v>CONORQUE CIALTDA</v>
      </c>
      <c r="D3339" s="1" t="str">
        <f aca="false">TEXT(+'PLANTILLA PEDIDOS'!Q3343,0)</f>
        <v>1000016218</v>
      </c>
      <c r="E3339" s="1" t="str">
        <f aca="false">TEXT(+'PLANTILLA PEDIDOS'!R3343,0)</f>
        <v>50640325</v>
      </c>
      <c r="F3339" s="1" t="str">
        <f aca="false">+'PLANTILLA PEDIDOS'!S3343</f>
        <v>EGU074</v>
      </c>
      <c r="G3339" s="1" t="str">
        <f aca="false">TEXT(+'PLANTILLA PEDIDOS'!T3343,0)</f>
        <v>814190614</v>
      </c>
      <c r="H3339" s="1" t="n">
        <f aca="false">+'PLANTILLA PEDIDOS'!U3343</f>
        <v>1</v>
      </c>
      <c r="I3339" s="1" t="str">
        <f aca="false">TEXT(+'PLANTILLA PEDIDOS'!V3343,0)</f>
        <v>16510</v>
      </c>
      <c r="J3339" s="1" t="n">
        <f aca="false">+'PLANTILLA PEDIDOS'!W3343</f>
        <v>8</v>
      </c>
    </row>
    <row r="3340" customFormat="false" ht="13.8" hidden="false" customHeight="false" outlineLevel="0" collapsed="false">
      <c r="A3340" s="22" t="n">
        <f aca="false">+'PLANTILLA PEDIDOS'!$S$1</f>
        <v>45630</v>
      </c>
      <c r="B3340" s="1" t="str">
        <f aca="false">MID(+'PLANTILLA PEDIDOS'!O3344,1,4)</f>
        <v>7711</v>
      </c>
      <c r="C3340" s="1" t="str">
        <f aca="false">+'PLANTILLA PEDIDOS'!P3344</f>
        <v>CONORQUE CIALTDA</v>
      </c>
      <c r="D3340" s="1" t="str">
        <f aca="false">TEXT(+'PLANTILLA PEDIDOS'!Q3344,0)</f>
        <v>1000016218</v>
      </c>
      <c r="E3340" s="1" t="str">
        <f aca="false">TEXT(+'PLANTILLA PEDIDOS'!R3344,0)</f>
        <v>50640325</v>
      </c>
      <c r="F3340" s="1" t="str">
        <f aca="false">+'PLANTILLA PEDIDOS'!S3344</f>
        <v>EGU074</v>
      </c>
      <c r="G3340" s="1" t="str">
        <f aca="false">TEXT(+'PLANTILLA PEDIDOS'!T3344,0)</f>
        <v>814190614</v>
      </c>
      <c r="H3340" s="1" t="n">
        <f aca="false">+'PLANTILLA PEDIDOS'!U3344</f>
        <v>1</v>
      </c>
      <c r="I3340" s="1" t="str">
        <f aca="false">TEXT(+'PLANTILLA PEDIDOS'!V3344,0)</f>
        <v>16511</v>
      </c>
      <c r="J3340" s="1" t="n">
        <f aca="false">+'PLANTILLA PEDIDOS'!W3344</f>
        <v>3</v>
      </c>
    </row>
    <row r="3341" customFormat="false" ht="13.8" hidden="false" customHeight="false" outlineLevel="0" collapsed="false">
      <c r="A3341" s="22" t="n">
        <f aca="false">+'PLANTILLA PEDIDOS'!$S$1</f>
        <v>45630</v>
      </c>
      <c r="B3341" s="1" t="str">
        <f aca="false">MID(+'PLANTILLA PEDIDOS'!O3345,1,4)</f>
        <v>7711</v>
      </c>
      <c r="C3341" s="1" t="str">
        <f aca="false">+'PLANTILLA PEDIDOS'!P3345</f>
        <v>CONORQUE CIALTDA</v>
      </c>
      <c r="D3341" s="1" t="str">
        <f aca="false">TEXT(+'PLANTILLA PEDIDOS'!Q3345,0)</f>
        <v>1000016218</v>
      </c>
      <c r="E3341" s="1" t="str">
        <f aca="false">TEXT(+'PLANTILLA PEDIDOS'!R3345,0)</f>
        <v>50640325</v>
      </c>
      <c r="F3341" s="1" t="str">
        <f aca="false">+'PLANTILLA PEDIDOS'!S3345</f>
        <v>EGU074</v>
      </c>
      <c r="G3341" s="1" t="str">
        <f aca="false">TEXT(+'PLANTILLA PEDIDOS'!T3345,0)</f>
        <v>814190614</v>
      </c>
      <c r="H3341" s="1" t="n">
        <f aca="false">+'PLANTILLA PEDIDOS'!U3345</f>
        <v>1</v>
      </c>
      <c r="I3341" s="1" t="str">
        <f aca="false">TEXT(+'PLANTILLA PEDIDOS'!V3345,0)</f>
        <v>16512</v>
      </c>
      <c r="J3341" s="1" t="n">
        <f aca="false">+'PLANTILLA PEDIDOS'!W3345</f>
        <v>3</v>
      </c>
    </row>
    <row r="3342" customFormat="false" ht="13.8" hidden="false" customHeight="false" outlineLevel="0" collapsed="false">
      <c r="A3342" s="22" t="n">
        <f aca="false">+'PLANTILLA PEDIDOS'!$S$1</f>
        <v>45630</v>
      </c>
      <c r="B3342" s="1" t="str">
        <f aca="false">MID(+'PLANTILLA PEDIDOS'!O3346,1,4)</f>
        <v>7711</v>
      </c>
      <c r="C3342" s="1" t="str">
        <f aca="false">+'PLANTILLA PEDIDOS'!P3346</f>
        <v>CONORQUE CIALTDA</v>
      </c>
      <c r="D3342" s="1" t="str">
        <f aca="false">TEXT(+'PLANTILLA PEDIDOS'!Q3346,0)</f>
        <v>1000016218</v>
      </c>
      <c r="E3342" s="1" t="str">
        <f aca="false">TEXT(+'PLANTILLA PEDIDOS'!R3346,0)</f>
        <v>50640325</v>
      </c>
      <c r="F3342" s="1" t="str">
        <f aca="false">+'PLANTILLA PEDIDOS'!S3346</f>
        <v>EGU074</v>
      </c>
      <c r="G3342" s="1" t="str">
        <f aca="false">TEXT(+'PLANTILLA PEDIDOS'!T3346,0)</f>
        <v>814190614</v>
      </c>
      <c r="H3342" s="1" t="n">
        <f aca="false">+'PLANTILLA PEDIDOS'!U3346</f>
        <v>1</v>
      </c>
      <c r="I3342" s="1" t="str">
        <f aca="false">TEXT(+'PLANTILLA PEDIDOS'!V3346,0)</f>
        <v>16513</v>
      </c>
      <c r="J3342" s="1" t="n">
        <f aca="false">+'PLANTILLA PEDIDOS'!W3346</f>
        <v>8</v>
      </c>
    </row>
    <row r="3343" customFormat="false" ht="13.8" hidden="false" customHeight="false" outlineLevel="0" collapsed="false">
      <c r="A3343" s="22" t="n">
        <f aca="false">+'PLANTILLA PEDIDOS'!$S$1</f>
        <v>45630</v>
      </c>
      <c r="B3343" s="1" t="str">
        <f aca="false">MID(+'PLANTILLA PEDIDOS'!O3347,1,4)</f>
        <v>7711</v>
      </c>
      <c r="C3343" s="1" t="str">
        <f aca="false">+'PLANTILLA PEDIDOS'!P3347</f>
        <v>CONORQUE CIALTDA</v>
      </c>
      <c r="D3343" s="1" t="str">
        <f aca="false">TEXT(+'PLANTILLA PEDIDOS'!Q3347,0)</f>
        <v>1000016218</v>
      </c>
      <c r="E3343" s="1" t="str">
        <f aca="false">TEXT(+'PLANTILLA PEDIDOS'!R3347,0)</f>
        <v>50640325</v>
      </c>
      <c r="F3343" s="1" t="str">
        <f aca="false">+'PLANTILLA PEDIDOS'!S3347</f>
        <v>EGU074</v>
      </c>
      <c r="G3343" s="1" t="str">
        <f aca="false">TEXT(+'PLANTILLA PEDIDOS'!T3347,0)</f>
        <v>814190614</v>
      </c>
      <c r="H3343" s="1" t="n">
        <f aca="false">+'PLANTILLA PEDIDOS'!U3347</f>
        <v>1</v>
      </c>
      <c r="I3343" s="1" t="str">
        <f aca="false">TEXT(+'PLANTILLA PEDIDOS'!V3347,0)</f>
        <v>16514</v>
      </c>
      <c r="J3343" s="1" t="n">
        <f aca="false">+'PLANTILLA PEDIDOS'!W3347</f>
        <v>4</v>
      </c>
    </row>
    <row r="3344" customFormat="false" ht="13.8" hidden="false" customHeight="false" outlineLevel="0" collapsed="false">
      <c r="A3344" s="22" t="n">
        <f aca="false">+'PLANTILLA PEDIDOS'!$S$1</f>
        <v>45630</v>
      </c>
      <c r="B3344" s="1" t="str">
        <f aca="false">MID(+'PLANTILLA PEDIDOS'!O3348,1,4)</f>
        <v>7711</v>
      </c>
      <c r="C3344" s="1" t="str">
        <f aca="false">+'PLANTILLA PEDIDOS'!P3348</f>
        <v>CONORQUE CIALTDA</v>
      </c>
      <c r="D3344" s="1" t="str">
        <f aca="false">TEXT(+'PLANTILLA PEDIDOS'!Q3348,0)</f>
        <v>1000016218</v>
      </c>
      <c r="E3344" s="1" t="str">
        <f aca="false">TEXT(+'PLANTILLA PEDIDOS'!R3348,0)</f>
        <v>50640325</v>
      </c>
      <c r="F3344" s="1" t="str">
        <f aca="false">+'PLANTILLA PEDIDOS'!S3348</f>
        <v>EGU074</v>
      </c>
      <c r="G3344" s="1" t="str">
        <f aca="false">TEXT(+'PLANTILLA PEDIDOS'!T3348,0)</f>
        <v>814190614</v>
      </c>
      <c r="H3344" s="1" t="n">
        <f aca="false">+'PLANTILLA PEDIDOS'!U3348</f>
        <v>1</v>
      </c>
      <c r="I3344" s="1" t="str">
        <f aca="false">TEXT(+'PLANTILLA PEDIDOS'!V3348,0)</f>
        <v>16515</v>
      </c>
      <c r="J3344" s="1" t="n">
        <f aca="false">+'PLANTILLA PEDIDOS'!W3348</f>
        <v>8</v>
      </c>
    </row>
    <row r="3345" customFormat="false" ht="13.8" hidden="false" customHeight="false" outlineLevel="0" collapsed="false">
      <c r="A3345" s="22" t="n">
        <f aca="false">+'PLANTILLA PEDIDOS'!$S$1</f>
        <v>45630</v>
      </c>
      <c r="B3345" s="1" t="str">
        <f aca="false">MID(+'PLANTILLA PEDIDOS'!O3349,1,4)</f>
        <v>7711</v>
      </c>
      <c r="C3345" s="1" t="str">
        <f aca="false">+'PLANTILLA PEDIDOS'!P3349</f>
        <v>CONORQUE CIALTDA</v>
      </c>
      <c r="D3345" s="1" t="str">
        <f aca="false">TEXT(+'PLANTILLA PEDIDOS'!Q3349,0)</f>
        <v>1000016218</v>
      </c>
      <c r="E3345" s="1" t="str">
        <f aca="false">TEXT(+'PLANTILLA PEDIDOS'!R3349,0)</f>
        <v>50640325</v>
      </c>
      <c r="F3345" s="1" t="str">
        <f aca="false">+'PLANTILLA PEDIDOS'!S3349</f>
        <v>EGU074</v>
      </c>
      <c r="G3345" s="1" t="str">
        <f aca="false">TEXT(+'PLANTILLA PEDIDOS'!T3349,0)</f>
        <v>814190614</v>
      </c>
      <c r="H3345" s="1" t="n">
        <f aca="false">+'PLANTILLA PEDIDOS'!U3349</f>
        <v>1</v>
      </c>
      <c r="I3345" s="1" t="str">
        <f aca="false">TEXT(+'PLANTILLA PEDIDOS'!V3349,0)</f>
        <v>16530</v>
      </c>
      <c r="J3345" s="1" t="n">
        <f aca="false">+'PLANTILLA PEDIDOS'!W3349</f>
        <v>15</v>
      </c>
    </row>
    <row r="3346" customFormat="false" ht="13.8" hidden="false" customHeight="false" outlineLevel="0" collapsed="false">
      <c r="A3346" s="22" t="n">
        <f aca="false">+'PLANTILLA PEDIDOS'!$S$1</f>
        <v>45630</v>
      </c>
      <c r="B3346" s="1" t="str">
        <f aca="false">MID(+'PLANTILLA PEDIDOS'!O3350,1,4)</f>
        <v>7711</v>
      </c>
      <c r="C3346" s="1" t="str">
        <f aca="false">+'PLANTILLA PEDIDOS'!P3350</f>
        <v>CONORQUE CIALTDA</v>
      </c>
      <c r="D3346" s="1" t="str">
        <f aca="false">TEXT(+'PLANTILLA PEDIDOS'!Q3350,0)</f>
        <v>1000016218</v>
      </c>
      <c r="E3346" s="1" t="str">
        <f aca="false">TEXT(+'PLANTILLA PEDIDOS'!R3350,0)</f>
        <v>50640325</v>
      </c>
      <c r="F3346" s="1" t="str">
        <f aca="false">+'PLANTILLA PEDIDOS'!S3350</f>
        <v>EGU074</v>
      </c>
      <c r="G3346" s="1" t="str">
        <f aca="false">TEXT(+'PLANTILLA PEDIDOS'!T3350,0)</f>
        <v>814190614</v>
      </c>
      <c r="H3346" s="1" t="n">
        <f aca="false">+'PLANTILLA PEDIDOS'!U3350</f>
        <v>1</v>
      </c>
      <c r="I3346" s="1" t="str">
        <f aca="false">TEXT(+'PLANTILLA PEDIDOS'!V3350,0)</f>
        <v>16678</v>
      </c>
      <c r="J3346" s="1" t="n">
        <f aca="false">+'PLANTILLA PEDIDOS'!W3350</f>
        <v>30</v>
      </c>
    </row>
    <row r="3347" customFormat="false" ht="13.8" hidden="false" customHeight="false" outlineLevel="0" collapsed="false">
      <c r="A3347" s="22" t="n">
        <f aca="false">+'PLANTILLA PEDIDOS'!$S$1</f>
        <v>45630</v>
      </c>
      <c r="B3347" s="1" t="str">
        <f aca="false">MID(+'PLANTILLA PEDIDOS'!O3351,1,4)</f>
        <v>7711</v>
      </c>
      <c r="C3347" s="1" t="str">
        <f aca="false">+'PLANTILLA PEDIDOS'!P3351</f>
        <v>CONORQUE CIALTDA</v>
      </c>
      <c r="D3347" s="1" t="str">
        <f aca="false">TEXT(+'PLANTILLA PEDIDOS'!Q3351,0)</f>
        <v>1000016218</v>
      </c>
      <c r="E3347" s="1" t="str">
        <f aca="false">TEXT(+'PLANTILLA PEDIDOS'!R3351,0)</f>
        <v>50640325</v>
      </c>
      <c r="F3347" s="1" t="str">
        <f aca="false">+'PLANTILLA PEDIDOS'!S3351</f>
        <v>EGU074</v>
      </c>
      <c r="G3347" s="1" t="str">
        <f aca="false">TEXT(+'PLANTILLA PEDIDOS'!T3351,0)</f>
        <v>814190614</v>
      </c>
      <c r="H3347" s="1" t="n">
        <f aca="false">+'PLANTILLA PEDIDOS'!U3351</f>
        <v>1</v>
      </c>
      <c r="I3347" s="1" t="str">
        <f aca="false">TEXT(+'PLANTILLA PEDIDOS'!V3351,0)</f>
        <v>16681</v>
      </c>
      <c r="J3347" s="1" t="n">
        <f aca="false">+'PLANTILLA PEDIDOS'!W3351</f>
        <v>6</v>
      </c>
    </row>
    <row r="3348" customFormat="false" ht="13.8" hidden="false" customHeight="false" outlineLevel="0" collapsed="false">
      <c r="A3348" s="22" t="n">
        <f aca="false">+'PLANTILLA PEDIDOS'!$S$1</f>
        <v>45630</v>
      </c>
      <c r="B3348" s="1" t="str">
        <f aca="false">MID(+'PLANTILLA PEDIDOS'!O3352,1,4)</f>
        <v>7711</v>
      </c>
      <c r="C3348" s="1" t="str">
        <f aca="false">+'PLANTILLA PEDIDOS'!P3352</f>
        <v>CONORQUE CIALTDA</v>
      </c>
      <c r="D3348" s="1" t="str">
        <f aca="false">TEXT(+'PLANTILLA PEDIDOS'!Q3352,0)</f>
        <v>1000016218</v>
      </c>
      <c r="E3348" s="1" t="str">
        <f aca="false">TEXT(+'PLANTILLA PEDIDOS'!R3352,0)</f>
        <v>50640325</v>
      </c>
      <c r="F3348" s="1" t="str">
        <f aca="false">+'PLANTILLA PEDIDOS'!S3352</f>
        <v>EGU074</v>
      </c>
      <c r="G3348" s="1" t="str">
        <f aca="false">TEXT(+'PLANTILLA PEDIDOS'!T3352,0)</f>
        <v>814190614</v>
      </c>
      <c r="H3348" s="1" t="n">
        <f aca="false">+'PLANTILLA PEDIDOS'!U3352</f>
        <v>1</v>
      </c>
      <c r="I3348" s="1" t="str">
        <f aca="false">TEXT(+'PLANTILLA PEDIDOS'!V3352,0)</f>
        <v>16743</v>
      </c>
      <c r="J3348" s="1" t="n">
        <f aca="false">+'PLANTILLA PEDIDOS'!W3352</f>
        <v>24</v>
      </c>
    </row>
    <row r="3349" customFormat="false" ht="13.8" hidden="false" customHeight="false" outlineLevel="0" collapsed="false">
      <c r="A3349" s="22" t="n">
        <f aca="false">+'PLANTILLA PEDIDOS'!$S$1</f>
        <v>45630</v>
      </c>
      <c r="B3349" s="1" t="str">
        <f aca="false">MID(+'PLANTILLA PEDIDOS'!O3353,1,4)</f>
        <v>7711</v>
      </c>
      <c r="C3349" s="1" t="str">
        <f aca="false">+'PLANTILLA PEDIDOS'!P3353</f>
        <v>CONORQUE CIALTDA</v>
      </c>
      <c r="D3349" s="1" t="str">
        <f aca="false">TEXT(+'PLANTILLA PEDIDOS'!Q3353,0)</f>
        <v>1000016218</v>
      </c>
      <c r="E3349" s="1" t="str">
        <f aca="false">TEXT(+'PLANTILLA PEDIDOS'!R3353,0)</f>
        <v>50640325</v>
      </c>
      <c r="F3349" s="1" t="str">
        <f aca="false">+'PLANTILLA PEDIDOS'!S3353</f>
        <v>EGU074</v>
      </c>
      <c r="G3349" s="1" t="str">
        <f aca="false">TEXT(+'PLANTILLA PEDIDOS'!T3353,0)</f>
        <v>814190614</v>
      </c>
      <c r="H3349" s="1" t="n">
        <f aca="false">+'PLANTILLA PEDIDOS'!U3353</f>
        <v>1</v>
      </c>
      <c r="I3349" s="1" t="str">
        <f aca="false">TEXT(+'PLANTILLA PEDIDOS'!V3353,0)</f>
        <v>17113</v>
      </c>
      <c r="J3349" s="1" t="n">
        <f aca="false">+'PLANTILLA PEDIDOS'!W3353</f>
        <v>12</v>
      </c>
    </row>
    <row r="3350" customFormat="false" ht="13.8" hidden="false" customHeight="false" outlineLevel="0" collapsed="false">
      <c r="A3350" s="22" t="n">
        <f aca="false">+'PLANTILLA PEDIDOS'!$S$1</f>
        <v>45630</v>
      </c>
      <c r="B3350" s="1" t="str">
        <f aca="false">MID(+'PLANTILLA PEDIDOS'!O3354,1,4)</f>
        <v>7711</v>
      </c>
      <c r="C3350" s="1" t="str">
        <f aca="false">+'PLANTILLA PEDIDOS'!P3354</f>
        <v>CONORQUE CIALTDA</v>
      </c>
      <c r="D3350" s="1" t="str">
        <f aca="false">TEXT(+'PLANTILLA PEDIDOS'!Q3354,0)</f>
        <v>1000016218</v>
      </c>
      <c r="E3350" s="1" t="str">
        <f aca="false">TEXT(+'PLANTILLA PEDIDOS'!R3354,0)</f>
        <v>50640325</v>
      </c>
      <c r="F3350" s="1" t="str">
        <f aca="false">+'PLANTILLA PEDIDOS'!S3354</f>
        <v>EGU074</v>
      </c>
      <c r="G3350" s="1" t="str">
        <f aca="false">TEXT(+'PLANTILLA PEDIDOS'!T3354,0)</f>
        <v>814190614</v>
      </c>
      <c r="H3350" s="1" t="n">
        <f aca="false">+'PLANTILLA PEDIDOS'!U3354</f>
        <v>1</v>
      </c>
      <c r="I3350" s="1" t="str">
        <f aca="false">TEXT(+'PLANTILLA PEDIDOS'!V3354,0)</f>
        <v>17350</v>
      </c>
      <c r="J3350" s="1" t="n">
        <f aca="false">+'PLANTILLA PEDIDOS'!W3354</f>
        <v>8</v>
      </c>
    </row>
    <row r="3351" customFormat="false" ht="13.8" hidden="false" customHeight="false" outlineLevel="0" collapsed="false">
      <c r="A3351" s="22" t="n">
        <f aca="false">+'PLANTILLA PEDIDOS'!$S$1</f>
        <v>45630</v>
      </c>
      <c r="B3351" s="1" t="str">
        <f aca="false">MID(+'PLANTILLA PEDIDOS'!O3355,1,4)</f>
        <v>7711</v>
      </c>
      <c r="C3351" s="1" t="str">
        <f aca="false">+'PLANTILLA PEDIDOS'!P3355</f>
        <v>CONORQUE CIALTDA</v>
      </c>
      <c r="D3351" s="1" t="str">
        <f aca="false">TEXT(+'PLANTILLA PEDIDOS'!Q3355,0)</f>
        <v>1000016218</v>
      </c>
      <c r="E3351" s="1" t="str">
        <f aca="false">TEXT(+'PLANTILLA PEDIDOS'!R3355,0)</f>
        <v>50640325</v>
      </c>
      <c r="F3351" s="1" t="str">
        <f aca="false">+'PLANTILLA PEDIDOS'!S3355</f>
        <v>EGU074</v>
      </c>
      <c r="G3351" s="1" t="str">
        <f aca="false">TEXT(+'PLANTILLA PEDIDOS'!T3355,0)</f>
        <v>814190614</v>
      </c>
      <c r="H3351" s="1" t="n">
        <f aca="false">+'PLANTILLA PEDIDOS'!U3355</f>
        <v>0</v>
      </c>
      <c r="I3351" s="1" t="str">
        <f aca="false">TEXT(+'PLANTILLA PEDIDOS'!V3355,0)</f>
        <v/>
      </c>
      <c r="J3351" s="1" t="str">
        <f aca="false">+'PLANTILLA PEDIDOS'!W3355</f>
        <v/>
      </c>
    </row>
    <row r="3352" customFormat="false" ht="13.8" hidden="false" customHeight="false" outlineLevel="0" collapsed="false">
      <c r="A3352" s="22" t="n">
        <f aca="false">+'PLANTILLA PEDIDOS'!$S$1</f>
        <v>45630</v>
      </c>
      <c r="B3352" s="1" t="str">
        <f aca="false">MID(+'PLANTILLA PEDIDOS'!O3356,1,4)</f>
        <v>7711</v>
      </c>
      <c r="C3352" s="1" t="str">
        <f aca="false">+'PLANTILLA PEDIDOS'!P3356</f>
        <v>CONORQUE CIALTDA</v>
      </c>
      <c r="D3352" s="1" t="str">
        <f aca="false">TEXT(+'PLANTILLA PEDIDOS'!Q3356,0)</f>
        <v>1000016218</v>
      </c>
      <c r="E3352" s="1" t="str">
        <f aca="false">TEXT(+'PLANTILLA PEDIDOS'!R3356,0)</f>
        <v>50640325</v>
      </c>
      <c r="F3352" s="1" t="str">
        <f aca="false">+'PLANTILLA PEDIDOS'!S3356</f>
        <v>EGU074</v>
      </c>
      <c r="G3352" s="1" t="str">
        <f aca="false">TEXT(+'PLANTILLA PEDIDOS'!T3356,0)</f>
        <v>814190614</v>
      </c>
      <c r="H3352" s="1" t="n">
        <f aca="false">+'PLANTILLA PEDIDOS'!U3356</f>
        <v>0</v>
      </c>
      <c r="I3352" s="1" t="str">
        <f aca="false">TEXT(+'PLANTILLA PEDIDOS'!V3356,0)</f>
        <v/>
      </c>
      <c r="J3352" s="1" t="str">
        <f aca="false">+'PLANTILLA PEDIDOS'!W3356</f>
        <v/>
      </c>
    </row>
    <row r="3353" customFormat="false" ht="13.8" hidden="false" customHeight="false" outlineLevel="0" collapsed="false">
      <c r="A3353" s="22" t="n">
        <f aca="false">+'PLANTILLA PEDIDOS'!$S$1</f>
        <v>45630</v>
      </c>
      <c r="B3353" s="1" t="str">
        <f aca="false">MID(+'PLANTILLA PEDIDOS'!O3357,1,4)</f>
        <v>7711</v>
      </c>
      <c r="C3353" s="1" t="str">
        <f aca="false">+'PLANTILLA PEDIDOS'!P3357</f>
        <v>CONORQUE CIALTDA</v>
      </c>
      <c r="D3353" s="1" t="str">
        <f aca="false">TEXT(+'PLANTILLA PEDIDOS'!Q3357,0)</f>
        <v>1000016218</v>
      </c>
      <c r="E3353" s="1" t="str">
        <f aca="false">TEXT(+'PLANTILLA PEDIDOS'!R3357,0)</f>
        <v>50640325</v>
      </c>
      <c r="F3353" s="1" t="str">
        <f aca="false">+'PLANTILLA PEDIDOS'!S3357</f>
        <v>EGU074</v>
      </c>
      <c r="G3353" s="1" t="str">
        <f aca="false">TEXT(+'PLANTILLA PEDIDOS'!T3357,0)</f>
        <v>814190614</v>
      </c>
      <c r="H3353" s="1" t="n">
        <f aca="false">+'PLANTILLA PEDIDOS'!U3357</f>
        <v>0</v>
      </c>
      <c r="I3353" s="1" t="str">
        <f aca="false">TEXT(+'PLANTILLA PEDIDOS'!V3357,0)</f>
        <v/>
      </c>
      <c r="J3353" s="1" t="str">
        <f aca="false">+'PLANTILLA PEDIDOS'!W3357</f>
        <v/>
      </c>
    </row>
    <row r="3354" customFormat="false" ht="13.8" hidden="false" customHeight="false" outlineLevel="0" collapsed="false">
      <c r="A3354" s="22" t="n">
        <f aca="false">+'PLANTILLA PEDIDOS'!$S$1</f>
        <v>45630</v>
      </c>
      <c r="B3354" s="1" t="str">
        <f aca="false">MID(+'PLANTILLA PEDIDOS'!O3358,1,4)</f>
        <v>7711</v>
      </c>
      <c r="C3354" s="1" t="str">
        <f aca="false">+'PLANTILLA PEDIDOS'!P3358</f>
        <v>CONORQUE CIALTDA</v>
      </c>
      <c r="D3354" s="1" t="str">
        <f aca="false">TEXT(+'PLANTILLA PEDIDOS'!Q3358,0)</f>
        <v>1000016218</v>
      </c>
      <c r="E3354" s="1" t="str">
        <f aca="false">TEXT(+'PLANTILLA PEDIDOS'!R3358,0)</f>
        <v>50640325</v>
      </c>
      <c r="F3354" s="1" t="str">
        <f aca="false">+'PLANTILLA PEDIDOS'!S3358</f>
        <v>EGU074</v>
      </c>
      <c r="G3354" s="1" t="str">
        <f aca="false">TEXT(+'PLANTILLA PEDIDOS'!T3358,0)</f>
        <v>814190614</v>
      </c>
      <c r="H3354" s="1" t="n">
        <f aca="false">+'PLANTILLA PEDIDOS'!U3358</f>
        <v>0</v>
      </c>
      <c r="I3354" s="1" t="str">
        <f aca="false">TEXT(+'PLANTILLA PEDIDOS'!V3358,0)</f>
        <v/>
      </c>
      <c r="J3354" s="1" t="str">
        <f aca="false">+'PLANTILLA PEDIDOS'!W3358</f>
        <v/>
      </c>
    </row>
    <row r="3355" customFormat="false" ht="13.8" hidden="false" customHeight="false" outlineLevel="0" collapsed="false">
      <c r="A3355" s="22" t="n">
        <f aca="false">+'PLANTILLA PEDIDOS'!$S$1</f>
        <v>45630</v>
      </c>
      <c r="B3355" s="1" t="str">
        <f aca="false">MID(+'PLANTILLA PEDIDOS'!O3359,1,4)</f>
        <v>7711</v>
      </c>
      <c r="C3355" s="1" t="str">
        <f aca="false">+'PLANTILLA PEDIDOS'!P3359</f>
        <v>CONORQUE CIALTDA</v>
      </c>
      <c r="D3355" s="1" t="str">
        <f aca="false">TEXT(+'PLANTILLA PEDIDOS'!Q3359,0)</f>
        <v>1000016218</v>
      </c>
      <c r="E3355" s="1" t="str">
        <f aca="false">TEXT(+'PLANTILLA PEDIDOS'!R3359,0)</f>
        <v>50640325</v>
      </c>
      <c r="F3355" s="1" t="str">
        <f aca="false">+'PLANTILLA PEDIDOS'!S3359</f>
        <v>EGU074</v>
      </c>
      <c r="G3355" s="1" t="str">
        <f aca="false">TEXT(+'PLANTILLA PEDIDOS'!T3359,0)</f>
        <v>814190614</v>
      </c>
      <c r="H3355" s="1" t="n">
        <f aca="false">+'PLANTILLA PEDIDOS'!U3359</f>
        <v>0</v>
      </c>
      <c r="I3355" s="1" t="str">
        <f aca="false">TEXT(+'PLANTILLA PEDIDOS'!V3359,0)</f>
        <v/>
      </c>
      <c r="J3355" s="1" t="str">
        <f aca="false">+'PLANTILLA PEDIDOS'!W3359</f>
        <v/>
      </c>
    </row>
    <row r="3356" customFormat="false" ht="13.8" hidden="false" customHeight="false" outlineLevel="0" collapsed="false">
      <c r="A3356" s="22" t="n">
        <f aca="false">+'PLANTILLA PEDIDOS'!$S$1</f>
        <v>45630</v>
      </c>
      <c r="B3356" s="1" t="str">
        <f aca="false">MID(+'PLANTILLA PEDIDOS'!O3360,1,4)</f>
        <v>7711</v>
      </c>
      <c r="C3356" s="1" t="str">
        <f aca="false">+'PLANTILLA PEDIDOS'!P3360</f>
        <v>CONORQUE CIALTDA</v>
      </c>
      <c r="D3356" s="1" t="str">
        <f aca="false">TEXT(+'PLANTILLA PEDIDOS'!Q3360,0)</f>
        <v>1000016218</v>
      </c>
      <c r="E3356" s="1" t="str">
        <f aca="false">TEXT(+'PLANTILLA PEDIDOS'!R3360,0)</f>
        <v>50640325</v>
      </c>
      <c r="F3356" s="1" t="str">
        <f aca="false">+'PLANTILLA PEDIDOS'!S3360</f>
        <v>EGU074</v>
      </c>
      <c r="G3356" s="1" t="str">
        <f aca="false">TEXT(+'PLANTILLA PEDIDOS'!T3360,0)</f>
        <v>814190614</v>
      </c>
      <c r="H3356" s="1" t="n">
        <f aca="false">+'PLANTILLA PEDIDOS'!U3360</f>
        <v>0</v>
      </c>
      <c r="I3356" s="1" t="str">
        <f aca="false">TEXT(+'PLANTILLA PEDIDOS'!V3360,0)</f>
        <v/>
      </c>
      <c r="J3356" s="1" t="str">
        <f aca="false">+'PLANTILLA PEDIDOS'!W3360</f>
        <v/>
      </c>
    </row>
    <row r="3357" customFormat="false" ht="13.8" hidden="false" customHeight="false" outlineLevel="0" collapsed="false">
      <c r="A3357" s="22" t="n">
        <f aca="false">+'PLANTILLA PEDIDOS'!$S$1</f>
        <v>45630</v>
      </c>
      <c r="B3357" s="1" t="str">
        <f aca="false">MID(+'PLANTILLA PEDIDOS'!O3361,1,4)</f>
        <v>7711</v>
      </c>
      <c r="C3357" s="1" t="str">
        <f aca="false">+'PLANTILLA PEDIDOS'!P3361</f>
        <v>CONORQUE CIALTDA</v>
      </c>
      <c r="D3357" s="1" t="str">
        <f aca="false">TEXT(+'PLANTILLA PEDIDOS'!Q3361,0)</f>
        <v>1000016218</v>
      </c>
      <c r="E3357" s="1" t="str">
        <f aca="false">TEXT(+'PLANTILLA PEDIDOS'!R3361,0)</f>
        <v>50640325</v>
      </c>
      <c r="F3357" s="1" t="str">
        <f aca="false">+'PLANTILLA PEDIDOS'!S3361</f>
        <v>EGU074</v>
      </c>
      <c r="G3357" s="1" t="str">
        <f aca="false">TEXT(+'PLANTILLA PEDIDOS'!T3361,0)</f>
        <v>814190614</v>
      </c>
      <c r="H3357" s="1" t="n">
        <f aca="false">+'PLANTILLA PEDIDOS'!U3361</f>
        <v>0</v>
      </c>
      <c r="I3357" s="1" t="str">
        <f aca="false">TEXT(+'PLANTILLA PEDIDOS'!V3361,0)</f>
        <v/>
      </c>
      <c r="J3357" s="1" t="str">
        <f aca="false">+'PLANTILLA PEDIDOS'!W3361</f>
        <v/>
      </c>
    </row>
    <row r="3358" customFormat="false" ht="13.8" hidden="false" customHeight="false" outlineLevel="0" collapsed="false">
      <c r="A3358" s="22" t="n">
        <f aca="false">+'PLANTILLA PEDIDOS'!$S$1</f>
        <v>45630</v>
      </c>
      <c r="B3358" s="1" t="str">
        <f aca="false">MID(+'PLANTILLA PEDIDOS'!O3362,1,4)</f>
        <v>7711</v>
      </c>
      <c r="C3358" s="1" t="str">
        <f aca="false">+'PLANTILLA PEDIDOS'!P3362</f>
        <v>CONORQUE CIALTDA</v>
      </c>
      <c r="D3358" s="1" t="str">
        <f aca="false">TEXT(+'PLANTILLA PEDIDOS'!Q3362,0)</f>
        <v>1000016218</v>
      </c>
      <c r="E3358" s="1" t="str">
        <f aca="false">TEXT(+'PLANTILLA PEDIDOS'!R3362,0)</f>
        <v>50640325</v>
      </c>
      <c r="F3358" s="1" t="str">
        <f aca="false">+'PLANTILLA PEDIDOS'!S3362</f>
        <v>EGU074</v>
      </c>
      <c r="G3358" s="1" t="str">
        <f aca="false">TEXT(+'PLANTILLA PEDIDOS'!T3362,0)</f>
        <v>814190614</v>
      </c>
      <c r="H3358" s="1" t="n">
        <f aca="false">+'PLANTILLA PEDIDOS'!U3362</f>
        <v>0</v>
      </c>
      <c r="I3358" s="1" t="str">
        <f aca="false">TEXT(+'PLANTILLA PEDIDOS'!V3362,0)</f>
        <v/>
      </c>
      <c r="J3358" s="1" t="str">
        <f aca="false">+'PLANTILLA PEDIDOS'!W3362</f>
        <v/>
      </c>
    </row>
    <row r="3359" customFormat="false" ht="13.8" hidden="false" customHeight="false" outlineLevel="0" collapsed="false">
      <c r="A3359" s="22" t="n">
        <f aca="false">+'PLANTILLA PEDIDOS'!$S$1</f>
        <v>45630</v>
      </c>
      <c r="B3359" s="1" t="str">
        <f aca="false">MID(+'PLANTILLA PEDIDOS'!O3363,1,4)</f>
        <v>7711</v>
      </c>
      <c r="C3359" s="1" t="str">
        <f aca="false">+'PLANTILLA PEDIDOS'!P3363</f>
        <v>CONORQUE CIALTDA</v>
      </c>
      <c r="D3359" s="1" t="str">
        <f aca="false">TEXT(+'PLANTILLA PEDIDOS'!Q3363,0)</f>
        <v>1000016218</v>
      </c>
      <c r="E3359" s="1" t="str">
        <f aca="false">TEXT(+'PLANTILLA PEDIDOS'!R3363,0)</f>
        <v>50640325</v>
      </c>
      <c r="F3359" s="1" t="str">
        <f aca="false">+'PLANTILLA PEDIDOS'!S3363</f>
        <v>EGU074</v>
      </c>
      <c r="G3359" s="1" t="str">
        <f aca="false">TEXT(+'PLANTILLA PEDIDOS'!T3363,0)</f>
        <v>814190614</v>
      </c>
      <c r="H3359" s="1" t="n">
        <f aca="false">+'PLANTILLA PEDIDOS'!U3363</f>
        <v>0</v>
      </c>
      <c r="I3359" s="1" t="str">
        <f aca="false">TEXT(+'PLANTILLA PEDIDOS'!V3363,0)</f>
        <v/>
      </c>
      <c r="J3359" s="1" t="str">
        <f aca="false">+'PLANTILLA PEDIDOS'!W3363</f>
        <v/>
      </c>
    </row>
    <row r="3360" customFormat="false" ht="13.8" hidden="false" customHeight="false" outlineLevel="0" collapsed="false">
      <c r="A3360" s="22" t="n">
        <f aca="false">+'PLANTILLA PEDIDOS'!$S$1</f>
        <v>45630</v>
      </c>
      <c r="B3360" s="1" t="str">
        <f aca="false">MID(+'PLANTILLA PEDIDOS'!O3364,1,4)</f>
        <v>7711</v>
      </c>
      <c r="C3360" s="1" t="str">
        <f aca="false">+'PLANTILLA PEDIDOS'!P3364</f>
        <v>CONORQUE CIALTDA</v>
      </c>
      <c r="D3360" s="1" t="str">
        <f aca="false">TEXT(+'PLANTILLA PEDIDOS'!Q3364,0)</f>
        <v>1000016218</v>
      </c>
      <c r="E3360" s="1" t="str">
        <f aca="false">TEXT(+'PLANTILLA PEDIDOS'!R3364,0)</f>
        <v>50640325</v>
      </c>
      <c r="F3360" s="1" t="str">
        <f aca="false">+'PLANTILLA PEDIDOS'!S3364</f>
        <v>EGU074</v>
      </c>
      <c r="G3360" s="1" t="str">
        <f aca="false">TEXT(+'PLANTILLA PEDIDOS'!T3364,0)</f>
        <v>814190614</v>
      </c>
      <c r="H3360" s="1" t="n">
        <f aca="false">+'PLANTILLA PEDIDOS'!U3364</f>
        <v>0</v>
      </c>
      <c r="I3360" s="1" t="str">
        <f aca="false">TEXT(+'PLANTILLA PEDIDOS'!V3364,0)</f>
        <v/>
      </c>
      <c r="J3360" s="1" t="str">
        <f aca="false">+'PLANTILLA PEDIDOS'!W3364</f>
        <v/>
      </c>
    </row>
    <row r="3361" customFormat="false" ht="13.8" hidden="false" customHeight="false" outlineLevel="0" collapsed="false">
      <c r="A3361" s="22" t="n">
        <f aca="false">+'PLANTILLA PEDIDOS'!$S$1</f>
        <v>45630</v>
      </c>
      <c r="B3361" s="1" t="str">
        <f aca="false">MID(+'PLANTILLA PEDIDOS'!O3365,1,4)</f>
        <v>7711</v>
      </c>
      <c r="C3361" s="1" t="str">
        <f aca="false">+'PLANTILLA PEDIDOS'!P3365</f>
        <v>CONORQUE CIALTDA</v>
      </c>
      <c r="D3361" s="1" t="str">
        <f aca="false">TEXT(+'PLANTILLA PEDIDOS'!Q3365,0)</f>
        <v>1000016218</v>
      </c>
      <c r="E3361" s="1" t="str">
        <f aca="false">TEXT(+'PLANTILLA PEDIDOS'!R3365,0)</f>
        <v>50640325</v>
      </c>
      <c r="F3361" s="1" t="str">
        <f aca="false">+'PLANTILLA PEDIDOS'!S3365</f>
        <v>EGU074</v>
      </c>
      <c r="G3361" s="1" t="str">
        <f aca="false">TEXT(+'PLANTILLA PEDIDOS'!T3365,0)</f>
        <v>814190614</v>
      </c>
      <c r="H3361" s="1" t="n">
        <f aca="false">+'PLANTILLA PEDIDOS'!U3365</f>
        <v>0</v>
      </c>
      <c r="I3361" s="1" t="str">
        <f aca="false">TEXT(+'PLANTILLA PEDIDOS'!V3365,0)</f>
        <v/>
      </c>
      <c r="J3361" s="1" t="str">
        <f aca="false">+'PLANTILLA PEDIDOS'!W3365</f>
        <v/>
      </c>
    </row>
    <row r="3362" customFormat="false" ht="13.8" hidden="false" customHeight="false" outlineLevel="0" collapsed="false">
      <c r="A3362" s="22" t="n">
        <f aca="false">+'PLANTILLA PEDIDOS'!$S$1</f>
        <v>45630</v>
      </c>
      <c r="B3362" s="1" t="str">
        <f aca="false">MID(+'PLANTILLA PEDIDOS'!O3366,1,4)</f>
        <v>7711</v>
      </c>
      <c r="C3362" s="1" t="str">
        <f aca="false">+'PLANTILLA PEDIDOS'!P3366</f>
        <v>CONORQUE CIALTDA</v>
      </c>
      <c r="D3362" s="1" t="str">
        <f aca="false">TEXT(+'PLANTILLA PEDIDOS'!Q3366,0)</f>
        <v>1000016218</v>
      </c>
      <c r="E3362" s="1" t="str">
        <f aca="false">TEXT(+'PLANTILLA PEDIDOS'!R3366,0)</f>
        <v>50640325</v>
      </c>
      <c r="F3362" s="1" t="str">
        <f aca="false">+'PLANTILLA PEDIDOS'!S3366</f>
        <v>EGU074</v>
      </c>
      <c r="G3362" s="1" t="str">
        <f aca="false">TEXT(+'PLANTILLA PEDIDOS'!T3366,0)</f>
        <v>814190614</v>
      </c>
      <c r="H3362" s="1" t="n">
        <f aca="false">+'PLANTILLA PEDIDOS'!U3366</f>
        <v>0</v>
      </c>
      <c r="I3362" s="1" t="str">
        <f aca="false">TEXT(+'PLANTILLA PEDIDOS'!V3366,0)</f>
        <v/>
      </c>
      <c r="J3362" s="1" t="str">
        <f aca="false">+'PLANTILLA PEDIDOS'!W3366</f>
        <v/>
      </c>
    </row>
    <row r="3363" customFormat="false" ht="13.8" hidden="false" customHeight="false" outlineLevel="0" collapsed="false">
      <c r="A3363" s="22" t="n">
        <f aca="false">+'PLANTILLA PEDIDOS'!$S$1</f>
        <v>45630</v>
      </c>
      <c r="B3363" s="1" t="str">
        <f aca="false">MID(+'PLANTILLA PEDIDOS'!O3367,1,4)</f>
        <v>7711</v>
      </c>
      <c r="C3363" s="1" t="str">
        <f aca="false">+'PLANTILLA PEDIDOS'!P3367</f>
        <v>CONORQUE CIALTDA</v>
      </c>
      <c r="D3363" s="1" t="str">
        <f aca="false">TEXT(+'PLANTILLA PEDIDOS'!Q3367,0)</f>
        <v>1000016218</v>
      </c>
      <c r="E3363" s="1" t="str">
        <f aca="false">TEXT(+'PLANTILLA PEDIDOS'!R3367,0)</f>
        <v>50640325</v>
      </c>
      <c r="F3363" s="1" t="str">
        <f aca="false">+'PLANTILLA PEDIDOS'!S3367</f>
        <v>EGU074</v>
      </c>
      <c r="G3363" s="1" t="str">
        <f aca="false">TEXT(+'PLANTILLA PEDIDOS'!T3367,0)</f>
        <v>814190614</v>
      </c>
      <c r="H3363" s="1" t="n">
        <f aca="false">+'PLANTILLA PEDIDOS'!U3367</f>
        <v>0</v>
      </c>
      <c r="I3363" s="1" t="str">
        <f aca="false">TEXT(+'PLANTILLA PEDIDOS'!V3367,0)</f>
        <v/>
      </c>
      <c r="J3363" s="1" t="str">
        <f aca="false">+'PLANTILLA PEDIDOS'!W3367</f>
        <v/>
      </c>
    </row>
    <row r="3364" customFormat="false" ht="13.8" hidden="false" customHeight="false" outlineLevel="0" collapsed="false">
      <c r="A3364" s="22" t="n">
        <f aca="false">+'PLANTILLA PEDIDOS'!$S$1</f>
        <v>45630</v>
      </c>
      <c r="B3364" s="1" t="str">
        <f aca="false">MID(+'PLANTILLA PEDIDOS'!O3368,1,4)</f>
        <v>7711</v>
      </c>
      <c r="C3364" s="1" t="str">
        <f aca="false">+'PLANTILLA PEDIDOS'!P3368</f>
        <v>CONORQUE CIALTDA</v>
      </c>
      <c r="D3364" s="1" t="str">
        <f aca="false">TEXT(+'PLANTILLA PEDIDOS'!Q3368,0)</f>
        <v>1000016218</v>
      </c>
      <c r="E3364" s="1" t="str">
        <f aca="false">TEXT(+'PLANTILLA PEDIDOS'!R3368,0)</f>
        <v>50640325</v>
      </c>
      <c r="F3364" s="1" t="str">
        <f aca="false">+'PLANTILLA PEDIDOS'!S3368</f>
        <v>EGU074</v>
      </c>
      <c r="G3364" s="1" t="str">
        <f aca="false">TEXT(+'PLANTILLA PEDIDOS'!T3368,0)</f>
        <v>814190614</v>
      </c>
      <c r="H3364" s="1" t="n">
        <f aca="false">+'PLANTILLA PEDIDOS'!U3368</f>
        <v>0</v>
      </c>
      <c r="I3364" s="1" t="str">
        <f aca="false">TEXT(+'PLANTILLA PEDIDOS'!V3368,0)</f>
        <v/>
      </c>
      <c r="J3364" s="1" t="str">
        <f aca="false">+'PLANTILLA PEDIDOS'!W3368</f>
        <v/>
      </c>
    </row>
    <row r="3365" customFormat="false" ht="13.8" hidden="false" customHeight="false" outlineLevel="0" collapsed="false">
      <c r="A3365" s="22" t="n">
        <f aca="false">+'PLANTILLA PEDIDOS'!$S$1</f>
        <v>45630</v>
      </c>
      <c r="B3365" s="1" t="str">
        <f aca="false">MID(+'PLANTILLA PEDIDOS'!O3369,1,4)</f>
        <v>7711</v>
      </c>
      <c r="C3365" s="1" t="str">
        <f aca="false">+'PLANTILLA PEDIDOS'!P3369</f>
        <v>CONORQUE CIALTDA</v>
      </c>
      <c r="D3365" s="1" t="str">
        <f aca="false">TEXT(+'PLANTILLA PEDIDOS'!Q3369,0)</f>
        <v>1000016218</v>
      </c>
      <c r="E3365" s="1" t="str">
        <f aca="false">TEXT(+'PLANTILLA PEDIDOS'!R3369,0)</f>
        <v>50640325</v>
      </c>
      <c r="F3365" s="1" t="str">
        <f aca="false">+'PLANTILLA PEDIDOS'!S3369</f>
        <v>EGU074</v>
      </c>
      <c r="G3365" s="1" t="str">
        <f aca="false">TEXT(+'PLANTILLA PEDIDOS'!T3369,0)</f>
        <v>814190614</v>
      </c>
      <c r="H3365" s="1" t="n">
        <f aca="false">+'PLANTILLA PEDIDOS'!U3369</f>
        <v>0</v>
      </c>
      <c r="I3365" s="1" t="str">
        <f aca="false">TEXT(+'PLANTILLA PEDIDOS'!V3369,0)</f>
        <v/>
      </c>
      <c r="J3365" s="1" t="str">
        <f aca="false">+'PLANTILLA PEDIDOS'!W3369</f>
        <v/>
      </c>
    </row>
    <row r="3366" customFormat="false" ht="13.8" hidden="false" customHeight="false" outlineLevel="0" collapsed="false">
      <c r="A3366" s="22" t="n">
        <f aca="false">+'PLANTILLA PEDIDOS'!$S$1</f>
        <v>45630</v>
      </c>
      <c r="B3366" s="1" t="str">
        <f aca="false">MID(+'PLANTILLA PEDIDOS'!O3370,1,4)</f>
        <v>7711</v>
      </c>
      <c r="C3366" s="1" t="str">
        <f aca="false">+'PLANTILLA PEDIDOS'!P3370</f>
        <v>CONORQUE CIALTDA</v>
      </c>
      <c r="D3366" s="1" t="str">
        <f aca="false">TEXT(+'PLANTILLA PEDIDOS'!Q3370,0)</f>
        <v>1000016218</v>
      </c>
      <c r="E3366" s="1" t="str">
        <f aca="false">TEXT(+'PLANTILLA PEDIDOS'!R3370,0)</f>
        <v>50640325</v>
      </c>
      <c r="F3366" s="1" t="str">
        <f aca="false">+'PLANTILLA PEDIDOS'!S3370</f>
        <v>EGU074</v>
      </c>
      <c r="G3366" s="1" t="str">
        <f aca="false">TEXT(+'PLANTILLA PEDIDOS'!T3370,0)</f>
        <v>814190614</v>
      </c>
      <c r="H3366" s="1" t="n">
        <f aca="false">+'PLANTILLA PEDIDOS'!U3370</f>
        <v>0</v>
      </c>
      <c r="I3366" s="1" t="str">
        <f aca="false">TEXT(+'PLANTILLA PEDIDOS'!V3370,0)</f>
        <v/>
      </c>
      <c r="J3366" s="1" t="str">
        <f aca="false">+'PLANTILLA PEDIDOS'!W3370</f>
        <v/>
      </c>
    </row>
    <row r="3367" customFormat="false" ht="13.8" hidden="false" customHeight="false" outlineLevel="0" collapsed="false">
      <c r="A3367" s="22" t="n">
        <f aca="false">+'PLANTILLA PEDIDOS'!$S$1</f>
        <v>45630</v>
      </c>
      <c r="B3367" s="1" t="str">
        <f aca="false">MID(+'PLANTILLA PEDIDOS'!O3371,1,4)</f>
        <v>7711</v>
      </c>
      <c r="C3367" s="1" t="str">
        <f aca="false">+'PLANTILLA PEDIDOS'!P3371</f>
        <v>CONORQUE CIALTDA</v>
      </c>
      <c r="D3367" s="1" t="str">
        <f aca="false">TEXT(+'PLANTILLA PEDIDOS'!Q3371,0)</f>
        <v>1000016218</v>
      </c>
      <c r="E3367" s="1" t="str">
        <f aca="false">TEXT(+'PLANTILLA PEDIDOS'!R3371,0)</f>
        <v>50640325</v>
      </c>
      <c r="F3367" s="1" t="str">
        <f aca="false">+'PLANTILLA PEDIDOS'!S3371</f>
        <v>EGU074</v>
      </c>
      <c r="G3367" s="1" t="str">
        <f aca="false">TEXT(+'PLANTILLA PEDIDOS'!T3371,0)</f>
        <v>814190614</v>
      </c>
      <c r="H3367" s="1" t="n">
        <f aca="false">+'PLANTILLA PEDIDOS'!U3371</f>
        <v>0</v>
      </c>
      <c r="I3367" s="1" t="str">
        <f aca="false">TEXT(+'PLANTILLA PEDIDOS'!V3371,0)</f>
        <v/>
      </c>
      <c r="J3367" s="1" t="str">
        <f aca="false">+'PLANTILLA PEDIDOS'!W3371</f>
        <v/>
      </c>
    </row>
    <row r="3368" customFormat="false" ht="13.8" hidden="false" customHeight="false" outlineLevel="0" collapsed="false">
      <c r="A3368" s="22" t="n">
        <f aca="false">+'PLANTILLA PEDIDOS'!$S$1</f>
        <v>45630</v>
      </c>
      <c r="B3368" s="1" t="str">
        <f aca="false">MID(+'PLANTILLA PEDIDOS'!O3372,1,4)</f>
        <v>7711</v>
      </c>
      <c r="C3368" s="1" t="str">
        <f aca="false">+'PLANTILLA PEDIDOS'!P3372</f>
        <v>CONORQUE CIALTDA</v>
      </c>
      <c r="D3368" s="1" t="str">
        <f aca="false">TEXT(+'PLANTILLA PEDIDOS'!Q3372,0)</f>
        <v>1000016218</v>
      </c>
      <c r="E3368" s="1" t="str">
        <f aca="false">TEXT(+'PLANTILLA PEDIDOS'!R3372,0)</f>
        <v>50640325</v>
      </c>
      <c r="F3368" s="1" t="str">
        <f aca="false">+'PLANTILLA PEDIDOS'!S3372</f>
        <v>EGU074</v>
      </c>
      <c r="G3368" s="1" t="str">
        <f aca="false">TEXT(+'PLANTILLA PEDIDOS'!T3372,0)</f>
        <v>814190614</v>
      </c>
      <c r="H3368" s="1" t="n">
        <f aca="false">+'PLANTILLA PEDIDOS'!U3372</f>
        <v>0</v>
      </c>
      <c r="I3368" s="1" t="str">
        <f aca="false">TEXT(+'PLANTILLA PEDIDOS'!V3372,0)</f>
        <v/>
      </c>
      <c r="J3368" s="1" t="str">
        <f aca="false">+'PLANTILLA PEDIDOS'!W3372</f>
        <v/>
      </c>
    </row>
    <row r="3369" customFormat="false" ht="13.8" hidden="false" customHeight="false" outlineLevel="0" collapsed="false">
      <c r="A3369" s="22" t="n">
        <f aca="false">+'PLANTILLA PEDIDOS'!$S$1</f>
        <v>45630</v>
      </c>
      <c r="B3369" s="1" t="str">
        <f aca="false">MID(+'PLANTILLA PEDIDOS'!O3373,1,4)</f>
        <v>7711</v>
      </c>
      <c r="C3369" s="1" t="str">
        <f aca="false">+'PLANTILLA PEDIDOS'!P3373</f>
        <v>CONORQUE CIALTDA</v>
      </c>
      <c r="D3369" s="1" t="str">
        <f aca="false">TEXT(+'PLANTILLA PEDIDOS'!Q3373,0)</f>
        <v>1000016218</v>
      </c>
      <c r="E3369" s="1" t="str">
        <f aca="false">TEXT(+'PLANTILLA PEDIDOS'!R3373,0)</f>
        <v>50640325</v>
      </c>
      <c r="F3369" s="1" t="str">
        <f aca="false">+'PLANTILLA PEDIDOS'!S3373</f>
        <v>EGU074</v>
      </c>
      <c r="G3369" s="1" t="str">
        <f aca="false">TEXT(+'PLANTILLA PEDIDOS'!T3373,0)</f>
        <v>814190614</v>
      </c>
      <c r="H3369" s="1" t="n">
        <f aca="false">+'PLANTILLA PEDIDOS'!U3373</f>
        <v>0</v>
      </c>
      <c r="I3369" s="1" t="str">
        <f aca="false">TEXT(+'PLANTILLA PEDIDOS'!V3373,0)</f>
        <v/>
      </c>
      <c r="J3369" s="1" t="str">
        <f aca="false">+'PLANTILLA PEDIDOS'!W3373</f>
        <v/>
      </c>
    </row>
    <row r="3370" customFormat="false" ht="13.8" hidden="false" customHeight="false" outlineLevel="0" collapsed="false">
      <c r="A3370" s="22" t="n">
        <f aca="false">+'PLANTILLA PEDIDOS'!$S$1</f>
        <v>45630</v>
      </c>
      <c r="B3370" s="1" t="str">
        <f aca="false">MID(+'PLANTILLA PEDIDOS'!O3374,1,4)</f>
        <v>7711</v>
      </c>
      <c r="C3370" s="1" t="str">
        <f aca="false">+'PLANTILLA PEDIDOS'!P3374</f>
        <v>CONORQUE CIALTDA</v>
      </c>
      <c r="D3370" s="1" t="str">
        <f aca="false">TEXT(+'PLANTILLA PEDIDOS'!Q3374,0)</f>
        <v>1000016218</v>
      </c>
      <c r="E3370" s="1" t="str">
        <f aca="false">TEXT(+'PLANTILLA PEDIDOS'!R3374,0)</f>
        <v>50640325</v>
      </c>
      <c r="F3370" s="1" t="str">
        <f aca="false">+'PLANTILLA PEDIDOS'!S3374</f>
        <v>EGU074</v>
      </c>
      <c r="G3370" s="1" t="str">
        <f aca="false">TEXT(+'PLANTILLA PEDIDOS'!T3374,0)</f>
        <v>814190614</v>
      </c>
      <c r="H3370" s="1" t="n">
        <f aca="false">+'PLANTILLA PEDIDOS'!U3374</f>
        <v>0</v>
      </c>
      <c r="I3370" s="1" t="str">
        <f aca="false">TEXT(+'PLANTILLA PEDIDOS'!V3374,0)</f>
        <v/>
      </c>
      <c r="J3370" s="1" t="str">
        <f aca="false">+'PLANTILLA PEDIDOS'!W3374</f>
        <v/>
      </c>
    </row>
    <row r="3371" customFormat="false" ht="13.8" hidden="false" customHeight="false" outlineLevel="0" collapsed="false">
      <c r="A3371" s="22" t="n">
        <f aca="false">+'PLANTILLA PEDIDOS'!$S$1</f>
        <v>45630</v>
      </c>
      <c r="B3371" s="1" t="str">
        <f aca="false">MID(+'PLANTILLA PEDIDOS'!O3375,1,4)</f>
        <v>7711</v>
      </c>
      <c r="C3371" s="1" t="str">
        <f aca="false">+'PLANTILLA PEDIDOS'!P3375</f>
        <v>CONORQUE CIALTDA</v>
      </c>
      <c r="D3371" s="1" t="str">
        <f aca="false">TEXT(+'PLANTILLA PEDIDOS'!Q3375,0)</f>
        <v>1000016218</v>
      </c>
      <c r="E3371" s="1" t="str">
        <f aca="false">TEXT(+'PLANTILLA PEDIDOS'!R3375,0)</f>
        <v>50640325</v>
      </c>
      <c r="F3371" s="1" t="str">
        <f aca="false">+'PLANTILLA PEDIDOS'!S3375</f>
        <v>EGU074</v>
      </c>
      <c r="G3371" s="1" t="str">
        <f aca="false">TEXT(+'PLANTILLA PEDIDOS'!T3375,0)</f>
        <v>814190614</v>
      </c>
      <c r="H3371" s="1" t="n">
        <f aca="false">+'PLANTILLA PEDIDOS'!U3375</f>
        <v>0</v>
      </c>
      <c r="I3371" s="1" t="str">
        <f aca="false">TEXT(+'PLANTILLA PEDIDOS'!V3375,0)</f>
        <v/>
      </c>
      <c r="J3371" s="1" t="str">
        <f aca="false">+'PLANTILLA PEDIDOS'!W3375</f>
        <v/>
      </c>
    </row>
    <row r="3372" customFormat="false" ht="13.8" hidden="false" customHeight="false" outlineLevel="0" collapsed="false">
      <c r="A3372" s="22" t="n">
        <f aca="false">+'PLANTILLA PEDIDOS'!$S$1</f>
        <v>45630</v>
      </c>
      <c r="B3372" s="1" t="str">
        <f aca="false">MID(+'PLANTILLA PEDIDOS'!O3376,1,4)</f>
        <v>7711</v>
      </c>
      <c r="C3372" s="1" t="str">
        <f aca="false">+'PLANTILLA PEDIDOS'!P3376</f>
        <v>CONORQUE CIALTDA</v>
      </c>
      <c r="D3372" s="1" t="str">
        <f aca="false">TEXT(+'PLANTILLA PEDIDOS'!Q3376,0)</f>
        <v>1000016218</v>
      </c>
      <c r="E3372" s="1" t="str">
        <f aca="false">TEXT(+'PLANTILLA PEDIDOS'!R3376,0)</f>
        <v>50640325</v>
      </c>
      <c r="F3372" s="1" t="str">
        <f aca="false">+'PLANTILLA PEDIDOS'!S3376</f>
        <v>EGU074</v>
      </c>
      <c r="G3372" s="1" t="str">
        <f aca="false">TEXT(+'PLANTILLA PEDIDOS'!T3376,0)</f>
        <v>814190614</v>
      </c>
      <c r="H3372" s="1" t="n">
        <f aca="false">+'PLANTILLA PEDIDOS'!U3376</f>
        <v>0</v>
      </c>
      <c r="I3372" s="1" t="str">
        <f aca="false">TEXT(+'PLANTILLA PEDIDOS'!V3376,0)</f>
        <v/>
      </c>
      <c r="J3372" s="1" t="str">
        <f aca="false">+'PLANTILLA PEDIDOS'!W3376</f>
        <v/>
      </c>
    </row>
    <row r="3373" customFormat="false" ht="13.8" hidden="false" customHeight="false" outlineLevel="0" collapsed="false">
      <c r="A3373" s="22" t="n">
        <f aca="false">+'PLANTILLA PEDIDOS'!$S$1</f>
        <v>45630</v>
      </c>
      <c r="B3373" s="1" t="str">
        <f aca="false">MID(+'PLANTILLA PEDIDOS'!O3377,1,4)</f>
        <v>7711</v>
      </c>
      <c r="C3373" s="1" t="str">
        <f aca="false">+'PLANTILLA PEDIDOS'!P3377</f>
        <v>CONORQUE CIALTDA</v>
      </c>
      <c r="D3373" s="1" t="str">
        <f aca="false">TEXT(+'PLANTILLA PEDIDOS'!Q3377,0)</f>
        <v>1000016218</v>
      </c>
      <c r="E3373" s="1" t="str">
        <f aca="false">TEXT(+'PLANTILLA PEDIDOS'!R3377,0)</f>
        <v>50640325</v>
      </c>
      <c r="F3373" s="1" t="str">
        <f aca="false">+'PLANTILLA PEDIDOS'!S3377</f>
        <v>EGU074</v>
      </c>
      <c r="G3373" s="1" t="str">
        <f aca="false">TEXT(+'PLANTILLA PEDIDOS'!T3377,0)</f>
        <v>814190614</v>
      </c>
      <c r="H3373" s="1" t="n">
        <f aca="false">+'PLANTILLA PEDIDOS'!U3377</f>
        <v>0</v>
      </c>
      <c r="I3373" s="1" t="str">
        <f aca="false">TEXT(+'PLANTILLA PEDIDOS'!V3377,0)</f>
        <v/>
      </c>
      <c r="J3373" s="1" t="str">
        <f aca="false">+'PLANTILLA PEDIDOS'!W3377</f>
        <v/>
      </c>
    </row>
    <row r="3374" customFormat="false" ht="13.8" hidden="false" customHeight="false" outlineLevel="0" collapsed="false">
      <c r="A3374" s="22" t="n">
        <f aca="false">+'PLANTILLA PEDIDOS'!$S$1</f>
        <v>45630</v>
      </c>
      <c r="B3374" s="1" t="str">
        <f aca="false">MID(+'PLANTILLA PEDIDOS'!O3378,1,4)</f>
        <v>7711</v>
      </c>
      <c r="C3374" s="1" t="str">
        <f aca="false">+'PLANTILLA PEDIDOS'!P3378</f>
        <v>CONORQUE CIALTDA</v>
      </c>
      <c r="D3374" s="1" t="str">
        <f aca="false">TEXT(+'PLANTILLA PEDIDOS'!Q3378,0)</f>
        <v>1000016218</v>
      </c>
      <c r="E3374" s="1" t="str">
        <f aca="false">TEXT(+'PLANTILLA PEDIDOS'!R3378,0)</f>
        <v>50640325</v>
      </c>
      <c r="F3374" s="1" t="str">
        <f aca="false">+'PLANTILLA PEDIDOS'!S3378</f>
        <v>EGU074</v>
      </c>
      <c r="G3374" s="1" t="str">
        <f aca="false">TEXT(+'PLANTILLA PEDIDOS'!T3378,0)</f>
        <v>814190614</v>
      </c>
      <c r="H3374" s="1" t="n">
        <f aca="false">+'PLANTILLA PEDIDOS'!U3378</f>
        <v>0</v>
      </c>
      <c r="I3374" s="1" t="str">
        <f aca="false">TEXT(+'PLANTILLA PEDIDOS'!V3378,0)</f>
        <v/>
      </c>
      <c r="J3374" s="1" t="str">
        <f aca="false">+'PLANTILLA PEDIDOS'!W3378</f>
        <v/>
      </c>
    </row>
    <row r="3375" customFormat="false" ht="13.8" hidden="false" customHeight="false" outlineLevel="0" collapsed="false">
      <c r="A3375" s="22" t="n">
        <f aca="false">+'PLANTILLA PEDIDOS'!$S$1</f>
        <v>45630</v>
      </c>
      <c r="B3375" s="1" t="str">
        <f aca="false">MID(+'PLANTILLA PEDIDOS'!O3379,1,4)</f>
        <v>7711</v>
      </c>
      <c r="C3375" s="1" t="str">
        <f aca="false">+'PLANTILLA PEDIDOS'!P3379</f>
        <v>CONORQUE CIALTDA</v>
      </c>
      <c r="D3375" s="1" t="str">
        <f aca="false">TEXT(+'PLANTILLA PEDIDOS'!Q3379,0)</f>
        <v>1000016218</v>
      </c>
      <c r="E3375" s="1" t="str">
        <f aca="false">TEXT(+'PLANTILLA PEDIDOS'!R3379,0)</f>
        <v>50640325</v>
      </c>
      <c r="F3375" s="1" t="str">
        <f aca="false">+'PLANTILLA PEDIDOS'!S3379</f>
        <v>EGU074</v>
      </c>
      <c r="G3375" s="1" t="str">
        <f aca="false">TEXT(+'PLANTILLA PEDIDOS'!T3379,0)</f>
        <v>814190614</v>
      </c>
      <c r="H3375" s="1" t="n">
        <f aca="false">+'PLANTILLA PEDIDOS'!U3379</f>
        <v>0</v>
      </c>
      <c r="I3375" s="1" t="str">
        <f aca="false">TEXT(+'PLANTILLA PEDIDOS'!V3379,0)</f>
        <v/>
      </c>
      <c r="J3375" s="1" t="str">
        <f aca="false">+'PLANTILLA PEDIDOS'!W3379</f>
        <v/>
      </c>
    </row>
    <row r="3376" customFormat="false" ht="13.8" hidden="false" customHeight="false" outlineLevel="0" collapsed="false">
      <c r="A3376" s="22" t="n">
        <f aca="false">+'PLANTILLA PEDIDOS'!$S$1</f>
        <v>45630</v>
      </c>
      <c r="B3376" s="1" t="str">
        <f aca="false">MID(+'PLANTILLA PEDIDOS'!O3380,1,4)</f>
        <v>7711</v>
      </c>
      <c r="C3376" s="1" t="str">
        <f aca="false">+'PLANTILLA PEDIDOS'!P3380</f>
        <v>CONORQUE CIALTDA</v>
      </c>
      <c r="D3376" s="1" t="str">
        <f aca="false">TEXT(+'PLANTILLA PEDIDOS'!Q3380,0)</f>
        <v>1000016218</v>
      </c>
      <c r="E3376" s="1" t="str">
        <f aca="false">TEXT(+'PLANTILLA PEDIDOS'!R3380,0)</f>
        <v>50640325</v>
      </c>
      <c r="F3376" s="1" t="str">
        <f aca="false">+'PLANTILLA PEDIDOS'!S3380</f>
        <v>EGU074</v>
      </c>
      <c r="G3376" s="1" t="str">
        <f aca="false">TEXT(+'PLANTILLA PEDIDOS'!T3380,0)</f>
        <v>814190614</v>
      </c>
      <c r="H3376" s="1" t="n">
        <f aca="false">+'PLANTILLA PEDIDOS'!U3380</f>
        <v>0</v>
      </c>
      <c r="I3376" s="1" t="str">
        <f aca="false">TEXT(+'PLANTILLA PEDIDOS'!V3380,0)</f>
        <v/>
      </c>
      <c r="J3376" s="1" t="str">
        <f aca="false">+'PLANTILLA PEDIDOS'!W3380</f>
        <v/>
      </c>
    </row>
    <row r="3377" customFormat="false" ht="13.8" hidden="false" customHeight="false" outlineLevel="0" collapsed="false">
      <c r="A3377" s="22" t="n">
        <f aca="false">+'PLANTILLA PEDIDOS'!$S$1</f>
        <v>45630</v>
      </c>
      <c r="B3377" s="1" t="str">
        <f aca="false">MID(+'PLANTILLA PEDIDOS'!O3381,1,4)</f>
        <v>7711</v>
      </c>
      <c r="C3377" s="1" t="str">
        <f aca="false">+'PLANTILLA PEDIDOS'!P3381</f>
        <v>CONORQUE CIALTDA</v>
      </c>
      <c r="D3377" s="1" t="str">
        <f aca="false">TEXT(+'PLANTILLA PEDIDOS'!Q3381,0)</f>
        <v>1000016218</v>
      </c>
      <c r="E3377" s="1" t="str">
        <f aca="false">TEXT(+'PLANTILLA PEDIDOS'!R3381,0)</f>
        <v>50640325</v>
      </c>
      <c r="F3377" s="1" t="str">
        <f aca="false">+'PLANTILLA PEDIDOS'!S3381</f>
        <v>EGU074</v>
      </c>
      <c r="G3377" s="1" t="str">
        <f aca="false">TEXT(+'PLANTILLA PEDIDOS'!T3381,0)</f>
        <v>814190614</v>
      </c>
      <c r="H3377" s="1" t="n">
        <f aca="false">+'PLANTILLA PEDIDOS'!U3381</f>
        <v>0</v>
      </c>
      <c r="I3377" s="1" t="str">
        <f aca="false">TEXT(+'PLANTILLA PEDIDOS'!V3381,0)</f>
        <v/>
      </c>
      <c r="J3377" s="1" t="str">
        <f aca="false">+'PLANTILLA PEDIDOS'!W3381</f>
        <v/>
      </c>
    </row>
    <row r="3378" customFormat="false" ht="13.8" hidden="false" customHeight="false" outlineLevel="0" collapsed="false">
      <c r="A3378" s="22" t="n">
        <f aca="false">+'PLANTILLA PEDIDOS'!$S$1</f>
        <v>45630</v>
      </c>
      <c r="B3378" s="1" t="str">
        <f aca="false">MID(+'PLANTILLA PEDIDOS'!O3382,1,4)</f>
        <v>7711</v>
      </c>
      <c r="C3378" s="1" t="str">
        <f aca="false">+'PLANTILLA PEDIDOS'!P3382</f>
        <v>CONORQUE CIALTDA</v>
      </c>
      <c r="D3378" s="1" t="str">
        <f aca="false">TEXT(+'PLANTILLA PEDIDOS'!Q3382,0)</f>
        <v>1000016218</v>
      </c>
      <c r="E3378" s="1" t="str">
        <f aca="false">TEXT(+'PLANTILLA PEDIDOS'!R3382,0)</f>
        <v>50640325</v>
      </c>
      <c r="F3378" s="1" t="str">
        <f aca="false">+'PLANTILLA PEDIDOS'!S3382</f>
        <v>EGU074</v>
      </c>
      <c r="G3378" s="1" t="str">
        <f aca="false">TEXT(+'PLANTILLA PEDIDOS'!T3382,0)</f>
        <v>814190614</v>
      </c>
      <c r="H3378" s="1" t="n">
        <f aca="false">+'PLANTILLA PEDIDOS'!U3382</f>
        <v>0</v>
      </c>
      <c r="I3378" s="1" t="str">
        <f aca="false">TEXT(+'PLANTILLA PEDIDOS'!V3382,0)</f>
        <v/>
      </c>
      <c r="J3378" s="1" t="str">
        <f aca="false">+'PLANTILLA PEDIDOS'!W3382</f>
        <v/>
      </c>
    </row>
    <row r="3379" customFormat="false" ht="13.8" hidden="false" customHeight="false" outlineLevel="0" collapsed="false">
      <c r="A3379" s="22" t="n">
        <f aca="false">+'PLANTILLA PEDIDOS'!$S$1</f>
        <v>45630</v>
      </c>
      <c r="B3379" s="1" t="str">
        <f aca="false">MID(+'PLANTILLA PEDIDOS'!O3383,1,4)</f>
        <v>7711</v>
      </c>
      <c r="C3379" s="1" t="str">
        <f aca="false">+'PLANTILLA PEDIDOS'!P3383</f>
        <v>CONORQUE CIALTDA</v>
      </c>
      <c r="D3379" s="1" t="str">
        <f aca="false">TEXT(+'PLANTILLA PEDIDOS'!Q3383,0)</f>
        <v>1000016218</v>
      </c>
      <c r="E3379" s="1" t="str">
        <f aca="false">TEXT(+'PLANTILLA PEDIDOS'!R3383,0)</f>
        <v>50640325</v>
      </c>
      <c r="F3379" s="1" t="str">
        <f aca="false">+'PLANTILLA PEDIDOS'!S3383</f>
        <v>EGU074</v>
      </c>
      <c r="G3379" s="1" t="str">
        <f aca="false">TEXT(+'PLANTILLA PEDIDOS'!T3383,0)</f>
        <v>814190614</v>
      </c>
      <c r="H3379" s="1" t="n">
        <f aca="false">+'PLANTILLA PEDIDOS'!U3383</f>
        <v>0</v>
      </c>
      <c r="I3379" s="1" t="str">
        <f aca="false">TEXT(+'PLANTILLA PEDIDOS'!V3383,0)</f>
        <v/>
      </c>
      <c r="J3379" s="1" t="str">
        <f aca="false">+'PLANTILLA PEDIDOS'!W3383</f>
        <v/>
      </c>
    </row>
    <row r="3380" customFormat="false" ht="13.8" hidden="false" customHeight="false" outlineLevel="0" collapsed="false">
      <c r="A3380" s="22" t="n">
        <f aca="false">+'PLANTILLA PEDIDOS'!$S$1</f>
        <v>45630</v>
      </c>
      <c r="B3380" s="1" t="str">
        <f aca="false">MID(+'PLANTILLA PEDIDOS'!O3384,1,4)</f>
        <v>7711</v>
      </c>
      <c r="C3380" s="1" t="str">
        <f aca="false">+'PLANTILLA PEDIDOS'!P3384</f>
        <v>CONORQUE CIALTDA</v>
      </c>
      <c r="D3380" s="1" t="str">
        <f aca="false">TEXT(+'PLANTILLA PEDIDOS'!Q3384,0)</f>
        <v>1000016218</v>
      </c>
      <c r="E3380" s="1" t="str">
        <f aca="false">TEXT(+'PLANTILLA PEDIDOS'!R3384,0)</f>
        <v>50640325</v>
      </c>
      <c r="F3380" s="1" t="str">
        <f aca="false">+'PLANTILLA PEDIDOS'!S3384</f>
        <v>EGU074</v>
      </c>
      <c r="G3380" s="1" t="str">
        <f aca="false">TEXT(+'PLANTILLA PEDIDOS'!T3384,0)</f>
        <v>814190614</v>
      </c>
      <c r="H3380" s="1" t="n">
        <f aca="false">+'PLANTILLA PEDIDOS'!U3384</f>
        <v>0</v>
      </c>
      <c r="I3380" s="1" t="str">
        <f aca="false">TEXT(+'PLANTILLA PEDIDOS'!V3384,0)</f>
        <v/>
      </c>
      <c r="J3380" s="1" t="str">
        <f aca="false">+'PLANTILLA PEDIDOS'!W3384</f>
        <v/>
      </c>
    </row>
    <row r="3381" customFormat="false" ht="13.8" hidden="false" customHeight="false" outlineLevel="0" collapsed="false">
      <c r="A3381" s="22" t="n">
        <f aca="false">+'PLANTILLA PEDIDOS'!$S$1</f>
        <v>45630</v>
      </c>
      <c r="B3381" s="1" t="str">
        <f aca="false">MID(+'PLANTILLA PEDIDOS'!O3385,1,4)</f>
        <v>7711</v>
      </c>
      <c r="C3381" s="1" t="str">
        <f aca="false">+'PLANTILLA PEDIDOS'!P3385</f>
        <v>CONORQUE CIALTDA</v>
      </c>
      <c r="D3381" s="1" t="str">
        <f aca="false">TEXT(+'PLANTILLA PEDIDOS'!Q3385,0)</f>
        <v>1000016218</v>
      </c>
      <c r="E3381" s="1" t="str">
        <f aca="false">TEXT(+'PLANTILLA PEDIDOS'!R3385,0)</f>
        <v>50640325</v>
      </c>
      <c r="F3381" s="1" t="str">
        <f aca="false">+'PLANTILLA PEDIDOS'!S3385</f>
        <v>EGU074</v>
      </c>
      <c r="G3381" s="1" t="str">
        <f aca="false">TEXT(+'PLANTILLA PEDIDOS'!T3385,0)</f>
        <v>814190614</v>
      </c>
      <c r="H3381" s="1" t="n">
        <f aca="false">+'PLANTILLA PEDIDOS'!U3385</f>
        <v>0</v>
      </c>
      <c r="I3381" s="1" t="str">
        <f aca="false">TEXT(+'PLANTILLA PEDIDOS'!V3385,0)</f>
        <v/>
      </c>
      <c r="J3381" s="1" t="str">
        <f aca="false">+'PLANTILLA PEDIDOS'!W3385</f>
        <v/>
      </c>
    </row>
    <row r="3382" customFormat="false" ht="13.8" hidden="false" customHeight="false" outlineLevel="0" collapsed="false">
      <c r="A3382" s="22" t="n">
        <f aca="false">+'PLANTILLA PEDIDOS'!$S$1</f>
        <v>45630</v>
      </c>
      <c r="B3382" s="1" t="str">
        <f aca="false">MID(+'PLANTILLA PEDIDOS'!O3386,1,4)</f>
        <v>7711</v>
      </c>
      <c r="C3382" s="1" t="str">
        <f aca="false">+'PLANTILLA PEDIDOS'!P3386</f>
        <v>CONORQUE CIALTDA</v>
      </c>
      <c r="D3382" s="1" t="str">
        <f aca="false">TEXT(+'PLANTILLA PEDIDOS'!Q3386,0)</f>
        <v>1000016218</v>
      </c>
      <c r="E3382" s="1" t="str">
        <f aca="false">TEXT(+'PLANTILLA PEDIDOS'!R3386,0)</f>
        <v>50640325</v>
      </c>
      <c r="F3382" s="1" t="str">
        <f aca="false">+'PLANTILLA PEDIDOS'!S3386</f>
        <v>EGU074</v>
      </c>
      <c r="G3382" s="1" t="str">
        <f aca="false">TEXT(+'PLANTILLA PEDIDOS'!T3386,0)</f>
        <v>814190614</v>
      </c>
      <c r="H3382" s="1" t="n">
        <f aca="false">+'PLANTILLA PEDIDOS'!U3386</f>
        <v>0</v>
      </c>
      <c r="I3382" s="1" t="str">
        <f aca="false">TEXT(+'PLANTILLA PEDIDOS'!V3386,0)</f>
        <v/>
      </c>
      <c r="J3382" s="1" t="str">
        <f aca="false">+'PLANTILLA PEDIDOS'!W3386</f>
        <v/>
      </c>
    </row>
    <row r="3383" customFormat="false" ht="13.8" hidden="false" customHeight="false" outlineLevel="0" collapsed="false">
      <c r="A3383" s="22" t="n">
        <f aca="false">+'PLANTILLA PEDIDOS'!$S$1</f>
        <v>45630</v>
      </c>
      <c r="B3383" s="1" t="str">
        <f aca="false">MID(+'PLANTILLA PEDIDOS'!O3387,1,4)</f>
        <v>7711</v>
      </c>
      <c r="C3383" s="1" t="str">
        <f aca="false">+'PLANTILLA PEDIDOS'!P3387</f>
        <v>CONORQUE CIALTDA</v>
      </c>
      <c r="D3383" s="1" t="str">
        <f aca="false">TEXT(+'PLANTILLA PEDIDOS'!Q3387,0)</f>
        <v>1000016218</v>
      </c>
      <c r="E3383" s="1" t="str">
        <f aca="false">TEXT(+'PLANTILLA PEDIDOS'!R3387,0)</f>
        <v>50640325</v>
      </c>
      <c r="F3383" s="1" t="str">
        <f aca="false">+'PLANTILLA PEDIDOS'!S3387</f>
        <v>EGU074</v>
      </c>
      <c r="G3383" s="1" t="str">
        <f aca="false">TEXT(+'PLANTILLA PEDIDOS'!T3387,0)</f>
        <v>814190614</v>
      </c>
      <c r="H3383" s="1" t="n">
        <f aca="false">+'PLANTILLA PEDIDOS'!U3387</f>
        <v>0</v>
      </c>
      <c r="I3383" s="1" t="str">
        <f aca="false">TEXT(+'PLANTILLA PEDIDOS'!V3387,0)</f>
        <v/>
      </c>
      <c r="J3383" s="1" t="str">
        <f aca="false">+'PLANTILLA PEDIDOS'!W3387</f>
        <v/>
      </c>
    </row>
    <row r="3384" customFormat="false" ht="13.8" hidden="false" customHeight="false" outlineLevel="0" collapsed="false">
      <c r="A3384" s="22" t="n">
        <f aca="false">+'PLANTILLA PEDIDOS'!$S$1</f>
        <v>45630</v>
      </c>
      <c r="B3384" s="1" t="str">
        <f aca="false">MID(+'PLANTILLA PEDIDOS'!O3388,1,4)</f>
        <v>7711</v>
      </c>
      <c r="C3384" s="1" t="str">
        <f aca="false">+'PLANTILLA PEDIDOS'!P3388</f>
        <v>CONORQUE CIALTDA</v>
      </c>
      <c r="D3384" s="1" t="str">
        <f aca="false">TEXT(+'PLANTILLA PEDIDOS'!Q3388,0)</f>
        <v>1000016218</v>
      </c>
      <c r="E3384" s="1" t="str">
        <f aca="false">TEXT(+'PLANTILLA PEDIDOS'!R3388,0)</f>
        <v>50640325</v>
      </c>
      <c r="F3384" s="1" t="str">
        <f aca="false">+'PLANTILLA PEDIDOS'!S3388</f>
        <v>EGU074</v>
      </c>
      <c r="G3384" s="1" t="str">
        <f aca="false">TEXT(+'PLANTILLA PEDIDOS'!T3388,0)</f>
        <v>814190614</v>
      </c>
      <c r="H3384" s="1" t="n">
        <f aca="false">+'PLANTILLA PEDIDOS'!U3388</f>
        <v>0</v>
      </c>
      <c r="I3384" s="1" t="str">
        <f aca="false">TEXT(+'PLANTILLA PEDIDOS'!V3388,0)</f>
        <v/>
      </c>
      <c r="J3384" s="1" t="str">
        <f aca="false">+'PLANTILLA PEDIDOS'!W3388</f>
        <v/>
      </c>
    </row>
    <row r="3385" customFormat="false" ht="13.8" hidden="false" customHeight="false" outlineLevel="0" collapsed="false">
      <c r="A3385" s="22" t="n">
        <f aca="false">+'PLANTILLA PEDIDOS'!$S$1</f>
        <v>45630</v>
      </c>
      <c r="B3385" s="1" t="str">
        <f aca="false">MID(+'PLANTILLA PEDIDOS'!O3389,1,4)</f>
        <v>7711</v>
      </c>
      <c r="C3385" s="1" t="str">
        <f aca="false">+'PLANTILLA PEDIDOS'!P3389</f>
        <v>CONORQUE CIALTDA</v>
      </c>
      <c r="D3385" s="1" t="str">
        <f aca="false">TEXT(+'PLANTILLA PEDIDOS'!Q3389,0)</f>
        <v>1000016218</v>
      </c>
      <c r="E3385" s="1" t="str">
        <f aca="false">TEXT(+'PLANTILLA PEDIDOS'!R3389,0)</f>
        <v>50640325</v>
      </c>
      <c r="F3385" s="1" t="str">
        <f aca="false">+'PLANTILLA PEDIDOS'!S3389</f>
        <v>EGU074</v>
      </c>
      <c r="G3385" s="1" t="str">
        <f aca="false">TEXT(+'PLANTILLA PEDIDOS'!T3389,0)</f>
        <v>814190614</v>
      </c>
      <c r="H3385" s="1" t="n">
        <f aca="false">+'PLANTILLA PEDIDOS'!U3389</f>
        <v>0</v>
      </c>
      <c r="I3385" s="1" t="str">
        <f aca="false">TEXT(+'PLANTILLA PEDIDOS'!V3389,0)</f>
        <v/>
      </c>
      <c r="J3385" s="1" t="str">
        <f aca="false">+'PLANTILLA PEDIDOS'!W3389</f>
        <v/>
      </c>
    </row>
    <row r="3386" customFormat="false" ht="13.8" hidden="false" customHeight="false" outlineLevel="0" collapsed="false">
      <c r="A3386" s="22" t="n">
        <f aca="false">+'PLANTILLA PEDIDOS'!$S$1</f>
        <v>45630</v>
      </c>
      <c r="B3386" s="1" t="str">
        <f aca="false">MID(+'PLANTILLA PEDIDOS'!O3390,1,4)</f>
        <v>7711</v>
      </c>
      <c r="C3386" s="1" t="str">
        <f aca="false">+'PLANTILLA PEDIDOS'!P3390</f>
        <v>CONORQUE CIALTDA</v>
      </c>
      <c r="D3386" s="1" t="str">
        <f aca="false">TEXT(+'PLANTILLA PEDIDOS'!Q3390,0)</f>
        <v>1000016218</v>
      </c>
      <c r="E3386" s="1" t="str">
        <f aca="false">TEXT(+'PLANTILLA PEDIDOS'!R3390,0)</f>
        <v>50640325</v>
      </c>
      <c r="F3386" s="1" t="str">
        <f aca="false">+'PLANTILLA PEDIDOS'!S3390</f>
        <v>EGU074</v>
      </c>
      <c r="G3386" s="1" t="str">
        <f aca="false">TEXT(+'PLANTILLA PEDIDOS'!T3390,0)</f>
        <v>814190614</v>
      </c>
      <c r="H3386" s="1" t="n">
        <f aca="false">+'PLANTILLA PEDIDOS'!U3390</f>
        <v>0</v>
      </c>
      <c r="I3386" s="1" t="str">
        <f aca="false">TEXT(+'PLANTILLA PEDIDOS'!V3390,0)</f>
        <v/>
      </c>
      <c r="J3386" s="1" t="str">
        <f aca="false">+'PLANTILLA PEDIDOS'!W3390</f>
        <v/>
      </c>
    </row>
    <row r="3387" customFormat="false" ht="13.8" hidden="false" customHeight="false" outlineLevel="0" collapsed="false">
      <c r="A3387" s="22" t="n">
        <f aca="false">+'PLANTILLA PEDIDOS'!$S$1</f>
        <v>45630</v>
      </c>
      <c r="B3387" s="1" t="str">
        <f aca="false">MID(+'PLANTILLA PEDIDOS'!O3391,1,4)</f>
        <v>7711</v>
      </c>
      <c r="C3387" s="1" t="str">
        <f aca="false">+'PLANTILLA PEDIDOS'!P3391</f>
        <v>CONORQUE CIALTDA</v>
      </c>
      <c r="D3387" s="1" t="str">
        <f aca="false">TEXT(+'PLANTILLA PEDIDOS'!Q3391,0)</f>
        <v>1000016218</v>
      </c>
      <c r="E3387" s="1" t="str">
        <f aca="false">TEXT(+'PLANTILLA PEDIDOS'!R3391,0)</f>
        <v>50640325</v>
      </c>
      <c r="F3387" s="1" t="str">
        <f aca="false">+'PLANTILLA PEDIDOS'!S3391</f>
        <v>EGU074</v>
      </c>
      <c r="G3387" s="1" t="str">
        <f aca="false">TEXT(+'PLANTILLA PEDIDOS'!T3391,0)</f>
        <v>814190614</v>
      </c>
      <c r="H3387" s="1" t="n">
        <f aca="false">+'PLANTILLA PEDIDOS'!U3391</f>
        <v>0</v>
      </c>
      <c r="I3387" s="1" t="str">
        <f aca="false">TEXT(+'PLANTILLA PEDIDOS'!V3391,0)</f>
        <v/>
      </c>
      <c r="J3387" s="1" t="str">
        <f aca="false">+'PLANTILLA PEDIDOS'!W3391</f>
        <v/>
      </c>
    </row>
    <row r="3388" customFormat="false" ht="13.8" hidden="false" customHeight="false" outlineLevel="0" collapsed="false">
      <c r="A3388" s="22" t="n">
        <f aca="false">+'PLANTILLA PEDIDOS'!$S$1</f>
        <v>45630</v>
      </c>
      <c r="B3388" s="1" t="str">
        <f aca="false">MID(+'PLANTILLA PEDIDOS'!O3392,1,4)</f>
        <v>7711</v>
      </c>
      <c r="C3388" s="1" t="str">
        <f aca="false">+'PLANTILLA PEDIDOS'!P3392</f>
        <v>CONORQUE CIALTDA</v>
      </c>
      <c r="D3388" s="1" t="str">
        <f aca="false">TEXT(+'PLANTILLA PEDIDOS'!Q3392,0)</f>
        <v>1000016218</v>
      </c>
      <c r="E3388" s="1" t="str">
        <f aca="false">TEXT(+'PLANTILLA PEDIDOS'!R3392,0)</f>
        <v>50640325</v>
      </c>
      <c r="F3388" s="1" t="str">
        <f aca="false">+'PLANTILLA PEDIDOS'!S3392</f>
        <v>EGU074</v>
      </c>
      <c r="G3388" s="1" t="str">
        <f aca="false">TEXT(+'PLANTILLA PEDIDOS'!T3392,0)</f>
        <v>814190614</v>
      </c>
      <c r="H3388" s="1" t="n">
        <f aca="false">+'PLANTILLA PEDIDOS'!U3392</f>
        <v>0</v>
      </c>
      <c r="I3388" s="1" t="str">
        <f aca="false">TEXT(+'PLANTILLA PEDIDOS'!V3392,0)</f>
        <v/>
      </c>
      <c r="J3388" s="1" t="str">
        <f aca="false">+'PLANTILLA PEDIDOS'!W3392</f>
        <v/>
      </c>
    </row>
    <row r="3389" customFormat="false" ht="13.8" hidden="false" customHeight="false" outlineLevel="0" collapsed="false">
      <c r="A3389" s="22" t="n">
        <f aca="false">+'PLANTILLA PEDIDOS'!$S$1</f>
        <v>45630</v>
      </c>
      <c r="B3389" s="1" t="str">
        <f aca="false">MID(+'PLANTILLA PEDIDOS'!O3393,1,4)</f>
        <v>7711</v>
      </c>
      <c r="C3389" s="1" t="str">
        <f aca="false">+'PLANTILLA PEDIDOS'!P3393</f>
        <v>CONORQUE CIALTDA</v>
      </c>
      <c r="D3389" s="1" t="str">
        <f aca="false">TEXT(+'PLANTILLA PEDIDOS'!Q3393,0)</f>
        <v>1000016218</v>
      </c>
      <c r="E3389" s="1" t="str">
        <f aca="false">TEXT(+'PLANTILLA PEDIDOS'!R3393,0)</f>
        <v>50640325</v>
      </c>
      <c r="F3389" s="1" t="str">
        <f aca="false">+'PLANTILLA PEDIDOS'!S3393</f>
        <v>EGU074</v>
      </c>
      <c r="G3389" s="1" t="str">
        <f aca="false">TEXT(+'PLANTILLA PEDIDOS'!T3393,0)</f>
        <v>814190614</v>
      </c>
      <c r="H3389" s="1" t="n">
        <f aca="false">+'PLANTILLA PEDIDOS'!U3393</f>
        <v>0</v>
      </c>
      <c r="I3389" s="1" t="str">
        <f aca="false">TEXT(+'PLANTILLA PEDIDOS'!V3393,0)</f>
        <v/>
      </c>
      <c r="J3389" s="1" t="str">
        <f aca="false">+'PLANTILLA PEDIDOS'!W3393</f>
        <v/>
      </c>
    </row>
    <row r="3390" customFormat="false" ht="13.8" hidden="false" customHeight="false" outlineLevel="0" collapsed="false">
      <c r="A3390" s="22" t="n">
        <f aca="false">+'PLANTILLA PEDIDOS'!$S$1</f>
        <v>45630</v>
      </c>
      <c r="B3390" s="1" t="str">
        <f aca="false">MID(+'PLANTILLA PEDIDOS'!O3394,1,4)</f>
        <v>7711</v>
      </c>
      <c r="C3390" s="1" t="str">
        <f aca="false">+'PLANTILLA PEDIDOS'!P3394</f>
        <v>CONORQUE CIALTDA</v>
      </c>
      <c r="D3390" s="1" t="str">
        <f aca="false">TEXT(+'PLANTILLA PEDIDOS'!Q3394,0)</f>
        <v>1000016218</v>
      </c>
      <c r="E3390" s="1" t="str">
        <f aca="false">TEXT(+'PLANTILLA PEDIDOS'!R3394,0)</f>
        <v>50640325</v>
      </c>
      <c r="F3390" s="1" t="str">
        <f aca="false">+'PLANTILLA PEDIDOS'!S3394</f>
        <v>EGU074</v>
      </c>
      <c r="G3390" s="1" t="str">
        <f aca="false">TEXT(+'PLANTILLA PEDIDOS'!T3394,0)</f>
        <v>814190614</v>
      </c>
      <c r="H3390" s="1" t="n">
        <f aca="false">+'PLANTILLA PEDIDOS'!U3394</f>
        <v>0</v>
      </c>
      <c r="I3390" s="1" t="str">
        <f aca="false">TEXT(+'PLANTILLA PEDIDOS'!V3394,0)</f>
        <v/>
      </c>
      <c r="J3390" s="1" t="str">
        <f aca="false">+'PLANTILLA PEDIDOS'!W3394</f>
        <v/>
      </c>
    </row>
    <row r="3391" customFormat="false" ht="13.8" hidden="false" customHeight="false" outlineLevel="0" collapsed="false">
      <c r="A3391" s="22" t="n">
        <f aca="false">+'PLANTILLA PEDIDOS'!$S$1</f>
        <v>45630</v>
      </c>
      <c r="B3391" s="1" t="str">
        <f aca="false">MID(+'PLANTILLA PEDIDOS'!O3395,1,4)</f>
        <v>7711</v>
      </c>
      <c r="C3391" s="1" t="str">
        <f aca="false">+'PLANTILLA PEDIDOS'!P3395</f>
        <v>CONORQUE CIALTDA</v>
      </c>
      <c r="D3391" s="1" t="str">
        <f aca="false">TEXT(+'PLANTILLA PEDIDOS'!Q3395,0)</f>
        <v>1000016218</v>
      </c>
      <c r="E3391" s="1" t="str">
        <f aca="false">TEXT(+'PLANTILLA PEDIDOS'!R3395,0)</f>
        <v>50640325</v>
      </c>
      <c r="F3391" s="1" t="str">
        <f aca="false">+'PLANTILLA PEDIDOS'!S3395</f>
        <v>EGU074</v>
      </c>
      <c r="G3391" s="1" t="str">
        <f aca="false">TEXT(+'PLANTILLA PEDIDOS'!T3395,0)</f>
        <v>814190614</v>
      </c>
      <c r="H3391" s="1" t="n">
        <f aca="false">+'PLANTILLA PEDIDOS'!U3395</f>
        <v>0</v>
      </c>
      <c r="I3391" s="1" t="str">
        <f aca="false">TEXT(+'PLANTILLA PEDIDOS'!V3395,0)</f>
        <v/>
      </c>
      <c r="J3391" s="1" t="str">
        <f aca="false">+'PLANTILLA PEDIDOS'!W3395</f>
        <v/>
      </c>
    </row>
    <row r="3392" customFormat="false" ht="13.8" hidden="false" customHeight="false" outlineLevel="0" collapsed="false">
      <c r="A3392" s="22" t="n">
        <f aca="false">+'PLANTILLA PEDIDOS'!$S$1</f>
        <v>45630</v>
      </c>
      <c r="B3392" s="1" t="str">
        <f aca="false">MID(+'PLANTILLA PEDIDOS'!O3396,1,4)</f>
        <v>7711</v>
      </c>
      <c r="C3392" s="1" t="str">
        <f aca="false">+'PLANTILLA PEDIDOS'!P3396</f>
        <v>CONORQUE CIALTDA</v>
      </c>
      <c r="D3392" s="1" t="str">
        <f aca="false">TEXT(+'PLANTILLA PEDIDOS'!Q3396,0)</f>
        <v>1000016218</v>
      </c>
      <c r="E3392" s="1" t="str">
        <f aca="false">TEXT(+'PLANTILLA PEDIDOS'!R3396,0)</f>
        <v>50640325</v>
      </c>
      <c r="F3392" s="1" t="str">
        <f aca="false">+'PLANTILLA PEDIDOS'!S3396</f>
        <v>EGU074</v>
      </c>
      <c r="G3392" s="1" t="str">
        <f aca="false">TEXT(+'PLANTILLA PEDIDOS'!T3396,0)</f>
        <v>814190614</v>
      </c>
      <c r="H3392" s="1" t="n">
        <f aca="false">+'PLANTILLA PEDIDOS'!U3396</f>
        <v>0</v>
      </c>
      <c r="I3392" s="1" t="str">
        <f aca="false">TEXT(+'PLANTILLA PEDIDOS'!V3396,0)</f>
        <v/>
      </c>
      <c r="J3392" s="1" t="str">
        <f aca="false">+'PLANTILLA PEDIDOS'!W3396</f>
        <v/>
      </c>
    </row>
    <row r="3393" customFormat="false" ht="13.8" hidden="false" customHeight="false" outlineLevel="0" collapsed="false">
      <c r="A3393" s="22" t="n">
        <f aca="false">+'PLANTILLA PEDIDOS'!$S$1</f>
        <v>45630</v>
      </c>
      <c r="B3393" s="1" t="str">
        <f aca="false">MID(+'PLANTILLA PEDIDOS'!O3397,1,4)</f>
        <v>7711</v>
      </c>
      <c r="C3393" s="1" t="str">
        <f aca="false">+'PLANTILLA PEDIDOS'!P3397</f>
        <v>CONORQUE CIALTDA</v>
      </c>
      <c r="D3393" s="1" t="str">
        <f aca="false">TEXT(+'PLANTILLA PEDIDOS'!Q3397,0)</f>
        <v>1000016218</v>
      </c>
      <c r="E3393" s="1" t="str">
        <f aca="false">TEXT(+'PLANTILLA PEDIDOS'!R3397,0)</f>
        <v>50640325</v>
      </c>
      <c r="F3393" s="1" t="str">
        <f aca="false">+'PLANTILLA PEDIDOS'!S3397</f>
        <v>EGU074</v>
      </c>
      <c r="G3393" s="1" t="str">
        <f aca="false">TEXT(+'PLANTILLA PEDIDOS'!T3397,0)</f>
        <v>814190614</v>
      </c>
      <c r="H3393" s="1" t="n">
        <f aca="false">+'PLANTILLA PEDIDOS'!U3397</f>
        <v>1</v>
      </c>
      <c r="I3393" s="1" t="str">
        <f aca="false">TEXT(+'PLANTILLA PEDIDOS'!V3397,0)</f>
        <v>11109</v>
      </c>
      <c r="J3393" s="1" t="n">
        <f aca="false">+'PLANTILLA PEDIDOS'!W3397</f>
        <v>3</v>
      </c>
    </row>
    <row r="3394" customFormat="false" ht="13.8" hidden="false" customHeight="false" outlineLevel="0" collapsed="false">
      <c r="A3394" s="22" t="n">
        <f aca="false">+'PLANTILLA PEDIDOS'!$S$1</f>
        <v>45630</v>
      </c>
      <c r="B3394" s="1" t="str">
        <f aca="false">MID(+'PLANTILLA PEDIDOS'!O3398,1,4)</f>
        <v>7711</v>
      </c>
      <c r="C3394" s="1" t="str">
        <f aca="false">+'PLANTILLA PEDIDOS'!P3398</f>
        <v>CONORQUE CIALTDA</v>
      </c>
      <c r="D3394" s="1" t="str">
        <f aca="false">TEXT(+'PLANTILLA PEDIDOS'!Q3398,0)</f>
        <v>1000016218</v>
      </c>
      <c r="E3394" s="1" t="str">
        <f aca="false">TEXT(+'PLANTILLA PEDIDOS'!R3398,0)</f>
        <v>50640325</v>
      </c>
      <c r="F3394" s="1" t="str">
        <f aca="false">+'PLANTILLA PEDIDOS'!S3398</f>
        <v>EGU074</v>
      </c>
      <c r="G3394" s="1" t="str">
        <f aca="false">TEXT(+'PLANTILLA PEDIDOS'!T3398,0)</f>
        <v>814190614</v>
      </c>
      <c r="H3394" s="1" t="n">
        <f aca="false">+'PLANTILLA PEDIDOS'!U3398</f>
        <v>1</v>
      </c>
      <c r="I3394" s="1" t="str">
        <f aca="false">TEXT(+'PLANTILLA PEDIDOS'!V3398,0)</f>
        <v>10829</v>
      </c>
      <c r="J3394" s="1" t="n">
        <f aca="false">+'PLANTILLA PEDIDOS'!W3398</f>
        <v>10</v>
      </c>
    </row>
    <row r="3395" customFormat="false" ht="13.8" hidden="false" customHeight="false" outlineLevel="0" collapsed="false">
      <c r="A3395" s="22" t="n">
        <f aca="false">+'PLANTILLA PEDIDOS'!$S$1</f>
        <v>45630</v>
      </c>
      <c r="B3395" s="1" t="str">
        <f aca="false">MID(+'PLANTILLA PEDIDOS'!O3399,1,4)</f>
        <v>7711</v>
      </c>
      <c r="C3395" s="1" t="str">
        <f aca="false">+'PLANTILLA PEDIDOS'!P3399</f>
        <v>CONORQUE CIALTDA</v>
      </c>
      <c r="D3395" s="1" t="str">
        <f aca="false">TEXT(+'PLANTILLA PEDIDOS'!Q3399,0)</f>
        <v>1000016218</v>
      </c>
      <c r="E3395" s="1" t="str">
        <f aca="false">TEXT(+'PLANTILLA PEDIDOS'!R3399,0)</f>
        <v>50640325</v>
      </c>
      <c r="F3395" s="1" t="str">
        <f aca="false">+'PLANTILLA PEDIDOS'!S3399</f>
        <v>EGU074</v>
      </c>
      <c r="G3395" s="1" t="str">
        <f aca="false">TEXT(+'PLANTILLA PEDIDOS'!T3399,0)</f>
        <v>814190614</v>
      </c>
      <c r="H3395" s="1" t="n">
        <f aca="false">+'PLANTILLA PEDIDOS'!U3399</f>
        <v>1</v>
      </c>
      <c r="I3395" s="1" t="str">
        <f aca="false">TEXT(+'PLANTILLA PEDIDOS'!V3399,0)</f>
        <v>10830</v>
      </c>
      <c r="J3395" s="1" t="n">
        <f aca="false">+'PLANTILLA PEDIDOS'!W3399</f>
        <v>10</v>
      </c>
    </row>
    <row r="3396" customFormat="false" ht="13.8" hidden="false" customHeight="false" outlineLevel="0" collapsed="false">
      <c r="A3396" s="22" t="n">
        <f aca="false">+'PLANTILLA PEDIDOS'!$S$1</f>
        <v>45630</v>
      </c>
      <c r="B3396" s="1" t="str">
        <f aca="false">MID(+'PLANTILLA PEDIDOS'!O3400,1,4)</f>
        <v>7711</v>
      </c>
      <c r="C3396" s="1" t="str">
        <f aca="false">+'PLANTILLA PEDIDOS'!P3400</f>
        <v>CONORQUE CIALTDA</v>
      </c>
      <c r="D3396" s="1" t="str">
        <f aca="false">TEXT(+'PLANTILLA PEDIDOS'!Q3400,0)</f>
        <v>1000016218</v>
      </c>
      <c r="E3396" s="1" t="str">
        <f aca="false">TEXT(+'PLANTILLA PEDIDOS'!R3400,0)</f>
        <v>50640325</v>
      </c>
      <c r="F3396" s="1" t="str">
        <f aca="false">+'PLANTILLA PEDIDOS'!S3400</f>
        <v>EGU074</v>
      </c>
      <c r="G3396" s="1" t="str">
        <f aca="false">TEXT(+'PLANTILLA PEDIDOS'!T3400,0)</f>
        <v>814190614</v>
      </c>
      <c r="H3396" s="1" t="n">
        <f aca="false">+'PLANTILLA PEDIDOS'!U3400</f>
        <v>1</v>
      </c>
      <c r="I3396" s="1" t="str">
        <f aca="false">TEXT(+'PLANTILLA PEDIDOS'!V3400,0)</f>
        <v>8260</v>
      </c>
      <c r="J3396" s="1" t="n">
        <f aca="false">+'PLANTILLA PEDIDOS'!W3400</f>
        <v>24</v>
      </c>
    </row>
    <row r="3397" customFormat="false" ht="13.8" hidden="false" customHeight="false" outlineLevel="0" collapsed="false">
      <c r="A3397" s="22" t="n">
        <f aca="false">+'PLANTILLA PEDIDOS'!$S$1</f>
        <v>45630</v>
      </c>
      <c r="B3397" s="1" t="str">
        <f aca="false">MID(+'PLANTILLA PEDIDOS'!O3401,1,4)</f>
        <v>7711</v>
      </c>
      <c r="C3397" s="1" t="str">
        <f aca="false">+'PLANTILLA PEDIDOS'!P3401</f>
        <v>CONORQUE CIALTDA</v>
      </c>
      <c r="D3397" s="1" t="str">
        <f aca="false">TEXT(+'PLANTILLA PEDIDOS'!Q3401,0)</f>
        <v>1000016218</v>
      </c>
      <c r="E3397" s="1" t="str">
        <f aca="false">TEXT(+'PLANTILLA PEDIDOS'!R3401,0)</f>
        <v>50640325</v>
      </c>
      <c r="F3397" s="1" t="str">
        <f aca="false">+'PLANTILLA PEDIDOS'!S3401</f>
        <v>EGU074</v>
      </c>
      <c r="G3397" s="1" t="str">
        <f aca="false">TEXT(+'PLANTILLA PEDIDOS'!T3401,0)</f>
        <v>814190614</v>
      </c>
      <c r="H3397" s="1" t="n">
        <f aca="false">+'PLANTILLA PEDIDOS'!U3401</f>
        <v>1</v>
      </c>
      <c r="I3397" s="1" t="str">
        <f aca="false">TEXT(+'PLANTILLA PEDIDOS'!V3401,0)</f>
        <v>8261</v>
      </c>
      <c r="J3397" s="1" t="n">
        <f aca="false">+'PLANTILLA PEDIDOS'!W3401</f>
        <v>12</v>
      </c>
    </row>
    <row r="3398" customFormat="false" ht="13.8" hidden="false" customHeight="false" outlineLevel="0" collapsed="false">
      <c r="A3398" s="22" t="n">
        <f aca="false">+'PLANTILLA PEDIDOS'!$S$1</f>
        <v>45630</v>
      </c>
      <c r="B3398" s="1" t="str">
        <f aca="false">MID(+'PLANTILLA PEDIDOS'!O3402,1,4)</f>
        <v>7711</v>
      </c>
      <c r="C3398" s="1" t="str">
        <f aca="false">+'PLANTILLA PEDIDOS'!P3402</f>
        <v>CONORQUE CIALTDA</v>
      </c>
      <c r="D3398" s="1" t="str">
        <f aca="false">TEXT(+'PLANTILLA PEDIDOS'!Q3402,0)</f>
        <v>1000016218</v>
      </c>
      <c r="E3398" s="1" t="str">
        <f aca="false">TEXT(+'PLANTILLA PEDIDOS'!R3402,0)</f>
        <v>50640325</v>
      </c>
      <c r="F3398" s="1" t="str">
        <f aca="false">+'PLANTILLA PEDIDOS'!S3402</f>
        <v>EGU074</v>
      </c>
      <c r="G3398" s="1" t="str">
        <f aca="false">TEXT(+'PLANTILLA PEDIDOS'!T3402,0)</f>
        <v>814190614</v>
      </c>
      <c r="H3398" s="1" t="n">
        <f aca="false">+'PLANTILLA PEDIDOS'!U3402</f>
        <v>1</v>
      </c>
      <c r="I3398" s="1" t="str">
        <f aca="false">TEXT(+'PLANTILLA PEDIDOS'!V3402,0)</f>
        <v>8208</v>
      </c>
      <c r="J3398" s="1" t="n">
        <f aca="false">+'PLANTILLA PEDIDOS'!W3402</f>
        <v>1</v>
      </c>
    </row>
    <row r="3399" customFormat="false" ht="13.8" hidden="false" customHeight="false" outlineLevel="0" collapsed="false">
      <c r="A3399" s="22" t="n">
        <f aca="false">+'PLANTILLA PEDIDOS'!$S$1</f>
        <v>45630</v>
      </c>
      <c r="B3399" s="1" t="str">
        <f aca="false">MID(+'PLANTILLA PEDIDOS'!O3403,1,4)</f>
        <v>7711</v>
      </c>
      <c r="C3399" s="1" t="str">
        <f aca="false">+'PLANTILLA PEDIDOS'!P3403</f>
        <v>CONORQUE CIALTDA</v>
      </c>
      <c r="D3399" s="1" t="str">
        <f aca="false">TEXT(+'PLANTILLA PEDIDOS'!Q3403,0)</f>
        <v>1000016218</v>
      </c>
      <c r="E3399" s="1" t="str">
        <f aca="false">TEXT(+'PLANTILLA PEDIDOS'!R3403,0)</f>
        <v>50640325</v>
      </c>
      <c r="F3399" s="1" t="str">
        <f aca="false">+'PLANTILLA PEDIDOS'!S3403</f>
        <v>EGU074</v>
      </c>
      <c r="G3399" s="1" t="str">
        <f aca="false">TEXT(+'PLANTILLA PEDIDOS'!T3403,0)</f>
        <v>814190614</v>
      </c>
      <c r="H3399" s="1" t="n">
        <f aca="false">+'PLANTILLA PEDIDOS'!U3403</f>
        <v>1</v>
      </c>
      <c r="I3399" s="1" t="str">
        <f aca="false">TEXT(+'PLANTILLA PEDIDOS'!V3403,0)</f>
        <v>5706</v>
      </c>
      <c r="J3399" s="1" t="n">
        <f aca="false">+'PLANTILLA PEDIDOS'!W3403</f>
        <v>24</v>
      </c>
    </row>
    <row r="3400" customFormat="false" ht="13.8" hidden="false" customHeight="false" outlineLevel="0" collapsed="false">
      <c r="A3400" s="22" t="n">
        <f aca="false">+'PLANTILLA PEDIDOS'!$S$1</f>
        <v>45630</v>
      </c>
      <c r="B3400" s="1" t="str">
        <f aca="false">MID(+'PLANTILLA PEDIDOS'!O3404,1,4)</f>
        <v>7711</v>
      </c>
      <c r="C3400" s="1" t="str">
        <f aca="false">+'PLANTILLA PEDIDOS'!P3404</f>
        <v>CONORQUE CIALTDA</v>
      </c>
      <c r="D3400" s="1" t="str">
        <f aca="false">TEXT(+'PLANTILLA PEDIDOS'!Q3404,0)</f>
        <v>1000016218</v>
      </c>
      <c r="E3400" s="1" t="str">
        <f aca="false">TEXT(+'PLANTILLA PEDIDOS'!R3404,0)</f>
        <v>50640325</v>
      </c>
      <c r="F3400" s="1" t="str">
        <f aca="false">+'PLANTILLA PEDIDOS'!S3404</f>
        <v>EGU074</v>
      </c>
      <c r="G3400" s="1" t="str">
        <f aca="false">TEXT(+'PLANTILLA PEDIDOS'!T3404,0)</f>
        <v>814190614</v>
      </c>
      <c r="H3400" s="1" t="n">
        <f aca="false">+'PLANTILLA PEDIDOS'!U3404</f>
        <v>1</v>
      </c>
      <c r="I3400" s="1" t="str">
        <f aca="false">TEXT(+'PLANTILLA PEDIDOS'!V3404,0)</f>
        <v>12035</v>
      </c>
      <c r="J3400" s="1" t="n">
        <f aca="false">+'PLANTILLA PEDIDOS'!W3404</f>
        <v>12</v>
      </c>
    </row>
    <row r="3401" customFormat="false" ht="13.8" hidden="false" customHeight="false" outlineLevel="0" collapsed="false">
      <c r="A3401" s="22" t="n">
        <f aca="false">+'PLANTILLA PEDIDOS'!$S$1</f>
        <v>45630</v>
      </c>
      <c r="B3401" s="1" t="str">
        <f aca="false">MID(+'PLANTILLA PEDIDOS'!O3405,1,4)</f>
        <v>7711</v>
      </c>
      <c r="C3401" s="1" t="str">
        <f aca="false">+'PLANTILLA PEDIDOS'!P3405</f>
        <v>CONORQUE CIALTDA</v>
      </c>
      <c r="D3401" s="1" t="str">
        <f aca="false">TEXT(+'PLANTILLA PEDIDOS'!Q3405,0)</f>
        <v>1000016218</v>
      </c>
      <c r="E3401" s="1" t="str">
        <f aca="false">TEXT(+'PLANTILLA PEDIDOS'!R3405,0)</f>
        <v>50640325</v>
      </c>
      <c r="F3401" s="1" t="str">
        <f aca="false">+'PLANTILLA PEDIDOS'!S3405</f>
        <v>EGU074</v>
      </c>
      <c r="G3401" s="1" t="str">
        <f aca="false">TEXT(+'PLANTILLA PEDIDOS'!T3405,0)</f>
        <v>814190614</v>
      </c>
      <c r="H3401" s="1" t="n">
        <f aca="false">+'PLANTILLA PEDIDOS'!U3405</f>
        <v>1</v>
      </c>
      <c r="I3401" s="1" t="str">
        <f aca="false">TEXT(+'PLANTILLA PEDIDOS'!V3405,0)</f>
        <v>12036</v>
      </c>
      <c r="J3401" s="1" t="n">
        <f aca="false">+'PLANTILLA PEDIDOS'!W3405</f>
        <v>6</v>
      </c>
    </row>
    <row r="3402" customFormat="false" ht="13.8" hidden="false" customHeight="false" outlineLevel="0" collapsed="false">
      <c r="A3402" s="22" t="n">
        <f aca="false">+'PLANTILLA PEDIDOS'!$S$1</f>
        <v>45630</v>
      </c>
      <c r="B3402" s="1" t="str">
        <f aca="false">MID(+'PLANTILLA PEDIDOS'!O3406,1,4)</f>
        <v>7711</v>
      </c>
      <c r="C3402" s="1" t="str">
        <f aca="false">+'PLANTILLA PEDIDOS'!P3406</f>
        <v>CONORQUE CIALTDA</v>
      </c>
      <c r="D3402" s="1" t="str">
        <f aca="false">TEXT(+'PLANTILLA PEDIDOS'!Q3406,0)</f>
        <v>1000016218</v>
      </c>
      <c r="E3402" s="1" t="str">
        <f aca="false">TEXT(+'PLANTILLA PEDIDOS'!R3406,0)</f>
        <v>50640325</v>
      </c>
      <c r="F3402" s="1" t="str">
        <f aca="false">+'PLANTILLA PEDIDOS'!S3406</f>
        <v>EGU074</v>
      </c>
      <c r="G3402" s="1" t="str">
        <f aca="false">TEXT(+'PLANTILLA PEDIDOS'!T3406,0)</f>
        <v>814190614</v>
      </c>
      <c r="H3402" s="1" t="n">
        <f aca="false">+'PLANTILLA PEDIDOS'!U3406</f>
        <v>1</v>
      </c>
      <c r="I3402" s="1" t="str">
        <f aca="false">TEXT(+'PLANTILLA PEDIDOS'!V3406,0)</f>
        <v>5777</v>
      </c>
      <c r="J3402" s="1" t="n">
        <f aca="false">+'PLANTILLA PEDIDOS'!W3406</f>
        <v>6</v>
      </c>
    </row>
    <row r="3403" customFormat="false" ht="13.8" hidden="false" customHeight="false" outlineLevel="0" collapsed="false">
      <c r="A3403" s="22" t="n">
        <f aca="false">+'PLANTILLA PEDIDOS'!$S$1</f>
        <v>45630</v>
      </c>
      <c r="B3403" s="1" t="str">
        <f aca="false">MID(+'PLANTILLA PEDIDOS'!O3407,1,4)</f>
        <v>7711</v>
      </c>
      <c r="C3403" s="1" t="str">
        <f aca="false">+'PLANTILLA PEDIDOS'!P3407</f>
        <v>CONORQUE CIALTDA</v>
      </c>
      <c r="D3403" s="1" t="str">
        <f aca="false">TEXT(+'PLANTILLA PEDIDOS'!Q3407,0)</f>
        <v>1000016218</v>
      </c>
      <c r="E3403" s="1" t="str">
        <f aca="false">TEXT(+'PLANTILLA PEDIDOS'!R3407,0)</f>
        <v>50640325</v>
      </c>
      <c r="F3403" s="1" t="str">
        <f aca="false">+'PLANTILLA PEDIDOS'!S3407</f>
        <v>EGU074</v>
      </c>
      <c r="G3403" s="1" t="str">
        <f aca="false">TEXT(+'PLANTILLA PEDIDOS'!T3407,0)</f>
        <v>814190614</v>
      </c>
      <c r="H3403" s="1" t="n">
        <f aca="false">+'PLANTILLA PEDIDOS'!U3407</f>
        <v>1</v>
      </c>
      <c r="I3403" s="1" t="str">
        <f aca="false">TEXT(+'PLANTILLA PEDIDOS'!V3407,0)</f>
        <v>5729</v>
      </c>
      <c r="J3403" s="1" t="n">
        <f aca="false">+'PLANTILLA PEDIDOS'!W3407</f>
        <v>15</v>
      </c>
    </row>
    <row r="3404" customFormat="false" ht="13.8" hidden="false" customHeight="false" outlineLevel="0" collapsed="false">
      <c r="A3404" s="22" t="n">
        <f aca="false">+'PLANTILLA PEDIDOS'!$S$1</f>
        <v>45630</v>
      </c>
      <c r="B3404" s="1" t="str">
        <f aca="false">MID(+'PLANTILLA PEDIDOS'!O3408,1,4)</f>
        <v>7711</v>
      </c>
      <c r="C3404" s="1" t="str">
        <f aca="false">+'PLANTILLA PEDIDOS'!P3408</f>
        <v>CONORQUE CIALTDA</v>
      </c>
      <c r="D3404" s="1" t="str">
        <f aca="false">TEXT(+'PLANTILLA PEDIDOS'!Q3408,0)</f>
        <v>1000016218</v>
      </c>
      <c r="E3404" s="1" t="str">
        <f aca="false">TEXT(+'PLANTILLA PEDIDOS'!R3408,0)</f>
        <v>50640325</v>
      </c>
      <c r="F3404" s="1" t="str">
        <f aca="false">+'PLANTILLA PEDIDOS'!S3408</f>
        <v>EGU074</v>
      </c>
      <c r="G3404" s="1" t="str">
        <f aca="false">TEXT(+'PLANTILLA PEDIDOS'!T3408,0)</f>
        <v>814190614</v>
      </c>
      <c r="H3404" s="1" t="n">
        <f aca="false">+'PLANTILLA PEDIDOS'!U3408</f>
        <v>1</v>
      </c>
      <c r="I3404" s="1" t="str">
        <f aca="false">TEXT(+'PLANTILLA PEDIDOS'!V3408,0)</f>
        <v>5730</v>
      </c>
      <c r="J3404" s="1" t="n">
        <f aca="false">+'PLANTILLA PEDIDOS'!W3408</f>
        <v>8</v>
      </c>
    </row>
    <row r="3405" customFormat="false" ht="13.8" hidden="false" customHeight="false" outlineLevel="0" collapsed="false">
      <c r="A3405" s="22" t="n">
        <f aca="false">+'PLANTILLA PEDIDOS'!$S$1</f>
        <v>45630</v>
      </c>
      <c r="B3405" s="1" t="str">
        <f aca="false">MID(+'PLANTILLA PEDIDOS'!O3409,1,4)</f>
        <v>7711</v>
      </c>
      <c r="C3405" s="1" t="str">
        <f aca="false">+'PLANTILLA PEDIDOS'!P3409</f>
        <v>CONORQUE CIALTDA</v>
      </c>
      <c r="D3405" s="1" t="str">
        <f aca="false">TEXT(+'PLANTILLA PEDIDOS'!Q3409,0)</f>
        <v>1000016218</v>
      </c>
      <c r="E3405" s="1" t="str">
        <f aca="false">TEXT(+'PLANTILLA PEDIDOS'!R3409,0)</f>
        <v>50640325</v>
      </c>
      <c r="F3405" s="1" t="str">
        <f aca="false">+'PLANTILLA PEDIDOS'!S3409</f>
        <v>EGU074</v>
      </c>
      <c r="G3405" s="1" t="str">
        <f aca="false">TEXT(+'PLANTILLA PEDIDOS'!T3409,0)</f>
        <v>814190614</v>
      </c>
      <c r="H3405" s="1" t="n">
        <f aca="false">+'PLANTILLA PEDIDOS'!U3409</f>
        <v>1</v>
      </c>
      <c r="I3405" s="1" t="str">
        <f aca="false">TEXT(+'PLANTILLA PEDIDOS'!V3409,0)</f>
        <v>5731</v>
      </c>
      <c r="J3405" s="1" t="n">
        <f aca="false">+'PLANTILLA PEDIDOS'!W3409</f>
        <v>5</v>
      </c>
    </row>
    <row r="3406" customFormat="false" ht="13.8" hidden="false" customHeight="false" outlineLevel="0" collapsed="false">
      <c r="A3406" s="22" t="n">
        <f aca="false">+'PLANTILLA PEDIDOS'!$S$1</f>
        <v>45630</v>
      </c>
      <c r="B3406" s="1" t="str">
        <f aca="false">MID(+'PLANTILLA PEDIDOS'!O3410,1,4)</f>
        <v>7711</v>
      </c>
      <c r="C3406" s="1" t="str">
        <f aca="false">+'PLANTILLA PEDIDOS'!P3410</f>
        <v>CONORQUE CIALTDA</v>
      </c>
      <c r="D3406" s="1" t="str">
        <f aca="false">TEXT(+'PLANTILLA PEDIDOS'!Q3410,0)</f>
        <v>1000016218</v>
      </c>
      <c r="E3406" s="1" t="str">
        <f aca="false">TEXT(+'PLANTILLA PEDIDOS'!R3410,0)</f>
        <v>50640325</v>
      </c>
      <c r="F3406" s="1" t="str">
        <f aca="false">+'PLANTILLA PEDIDOS'!S3410</f>
        <v>EGU074</v>
      </c>
      <c r="G3406" s="1" t="str">
        <f aca="false">TEXT(+'PLANTILLA PEDIDOS'!T3410,0)</f>
        <v>814190614</v>
      </c>
      <c r="H3406" s="1" t="n">
        <f aca="false">+'PLANTILLA PEDIDOS'!U3410</f>
        <v>1</v>
      </c>
      <c r="I3406" s="1" t="str">
        <f aca="false">TEXT(+'PLANTILLA PEDIDOS'!V3410,0)</f>
        <v>5732</v>
      </c>
      <c r="J3406" s="1" t="n">
        <f aca="false">+'PLANTILLA PEDIDOS'!W3410</f>
        <v>5</v>
      </c>
    </row>
    <row r="3407" customFormat="false" ht="13.8" hidden="false" customHeight="false" outlineLevel="0" collapsed="false">
      <c r="A3407" s="22" t="n">
        <f aca="false">+'PLANTILLA PEDIDOS'!$S$1</f>
        <v>45630</v>
      </c>
      <c r="B3407" s="1" t="str">
        <f aca="false">MID(+'PLANTILLA PEDIDOS'!O3411,1,4)</f>
        <v>7711</v>
      </c>
      <c r="C3407" s="1" t="str">
        <f aca="false">+'PLANTILLA PEDIDOS'!P3411</f>
        <v>CONORQUE CIALTDA</v>
      </c>
      <c r="D3407" s="1" t="str">
        <f aca="false">TEXT(+'PLANTILLA PEDIDOS'!Q3411,0)</f>
        <v>1000016218</v>
      </c>
      <c r="E3407" s="1" t="str">
        <f aca="false">TEXT(+'PLANTILLA PEDIDOS'!R3411,0)</f>
        <v>50640325</v>
      </c>
      <c r="F3407" s="1" t="str">
        <f aca="false">+'PLANTILLA PEDIDOS'!S3411</f>
        <v>EGU074</v>
      </c>
      <c r="G3407" s="1" t="str">
        <f aca="false">TEXT(+'PLANTILLA PEDIDOS'!T3411,0)</f>
        <v>814190614</v>
      </c>
      <c r="H3407" s="1" t="n">
        <f aca="false">+'PLANTILLA PEDIDOS'!U3411</f>
        <v>1</v>
      </c>
      <c r="I3407" s="1" t="str">
        <f aca="false">TEXT(+'PLANTILLA PEDIDOS'!V3411,0)</f>
        <v>5733</v>
      </c>
      <c r="J3407" s="1" t="n">
        <f aca="false">+'PLANTILLA PEDIDOS'!W3411</f>
        <v>3</v>
      </c>
    </row>
    <row r="3408" customFormat="false" ht="13.8" hidden="false" customHeight="false" outlineLevel="0" collapsed="false">
      <c r="A3408" s="22" t="n">
        <f aca="false">+'PLANTILLA PEDIDOS'!$S$1</f>
        <v>45630</v>
      </c>
      <c r="B3408" s="1" t="str">
        <f aca="false">MID(+'PLANTILLA PEDIDOS'!O3412,1,4)</f>
        <v>7711</v>
      </c>
      <c r="C3408" s="1" t="str">
        <f aca="false">+'PLANTILLA PEDIDOS'!P3412</f>
        <v>CONORQUE CIALTDA</v>
      </c>
      <c r="D3408" s="1" t="str">
        <f aca="false">TEXT(+'PLANTILLA PEDIDOS'!Q3412,0)</f>
        <v>1000016218</v>
      </c>
      <c r="E3408" s="1" t="str">
        <f aca="false">TEXT(+'PLANTILLA PEDIDOS'!R3412,0)</f>
        <v>50640325</v>
      </c>
      <c r="F3408" s="1" t="str">
        <f aca="false">+'PLANTILLA PEDIDOS'!S3412</f>
        <v>EGU074</v>
      </c>
      <c r="G3408" s="1" t="str">
        <f aca="false">TEXT(+'PLANTILLA PEDIDOS'!T3412,0)</f>
        <v>814190614</v>
      </c>
      <c r="H3408" s="1" t="n">
        <f aca="false">+'PLANTILLA PEDIDOS'!U3412</f>
        <v>1</v>
      </c>
      <c r="I3408" s="1" t="str">
        <f aca="false">TEXT(+'PLANTILLA PEDIDOS'!V3412,0)</f>
        <v>5735</v>
      </c>
      <c r="J3408" s="1" t="n">
        <f aca="false">+'PLANTILLA PEDIDOS'!W3412</f>
        <v>15</v>
      </c>
    </row>
    <row r="3409" customFormat="false" ht="13.8" hidden="false" customHeight="false" outlineLevel="0" collapsed="false">
      <c r="A3409" s="22" t="n">
        <f aca="false">+'PLANTILLA PEDIDOS'!$S$1</f>
        <v>45630</v>
      </c>
      <c r="B3409" s="1" t="str">
        <f aca="false">MID(+'PLANTILLA PEDIDOS'!O3413,1,4)</f>
        <v>7711</v>
      </c>
      <c r="C3409" s="1" t="str">
        <f aca="false">+'PLANTILLA PEDIDOS'!P3413</f>
        <v>CONORQUE CIALTDA</v>
      </c>
      <c r="D3409" s="1" t="str">
        <f aca="false">TEXT(+'PLANTILLA PEDIDOS'!Q3413,0)</f>
        <v>1000016218</v>
      </c>
      <c r="E3409" s="1" t="str">
        <f aca="false">TEXT(+'PLANTILLA PEDIDOS'!R3413,0)</f>
        <v>50640325</v>
      </c>
      <c r="F3409" s="1" t="str">
        <f aca="false">+'PLANTILLA PEDIDOS'!S3413</f>
        <v>EGU074</v>
      </c>
      <c r="G3409" s="1" t="str">
        <f aca="false">TEXT(+'PLANTILLA PEDIDOS'!T3413,0)</f>
        <v>814190614</v>
      </c>
      <c r="H3409" s="1" t="n">
        <f aca="false">+'PLANTILLA PEDIDOS'!U3413</f>
        <v>1</v>
      </c>
      <c r="I3409" s="1" t="str">
        <f aca="false">TEXT(+'PLANTILLA PEDIDOS'!V3413,0)</f>
        <v>5736</v>
      </c>
      <c r="J3409" s="1" t="n">
        <f aca="false">+'PLANTILLA PEDIDOS'!W3413</f>
        <v>5</v>
      </c>
    </row>
    <row r="3410" customFormat="false" ht="13.8" hidden="false" customHeight="false" outlineLevel="0" collapsed="false">
      <c r="A3410" s="22" t="n">
        <f aca="false">+'PLANTILLA PEDIDOS'!$S$1</f>
        <v>45630</v>
      </c>
      <c r="B3410" s="1" t="str">
        <f aca="false">MID(+'PLANTILLA PEDIDOS'!O3414,1,4)</f>
        <v>7711</v>
      </c>
      <c r="C3410" s="1" t="str">
        <f aca="false">+'PLANTILLA PEDIDOS'!P3414</f>
        <v>CONORQUE CIALTDA</v>
      </c>
      <c r="D3410" s="1" t="str">
        <f aca="false">TEXT(+'PLANTILLA PEDIDOS'!Q3414,0)</f>
        <v>1000016218</v>
      </c>
      <c r="E3410" s="1" t="str">
        <f aca="false">TEXT(+'PLANTILLA PEDIDOS'!R3414,0)</f>
        <v>50640325</v>
      </c>
      <c r="F3410" s="1" t="str">
        <f aca="false">+'PLANTILLA PEDIDOS'!S3414</f>
        <v>EGU074</v>
      </c>
      <c r="G3410" s="1" t="str">
        <f aca="false">TEXT(+'PLANTILLA PEDIDOS'!T3414,0)</f>
        <v>814190614</v>
      </c>
      <c r="H3410" s="1" t="n">
        <f aca="false">+'PLANTILLA PEDIDOS'!U3414</f>
        <v>1</v>
      </c>
      <c r="I3410" s="1" t="str">
        <f aca="false">TEXT(+'PLANTILLA PEDIDOS'!V3414,0)</f>
        <v>5737</v>
      </c>
      <c r="J3410" s="1" t="n">
        <f aca="false">+'PLANTILLA PEDIDOS'!W3414</f>
        <v>3</v>
      </c>
    </row>
    <row r="3411" customFormat="false" ht="13.8" hidden="false" customHeight="false" outlineLevel="0" collapsed="false">
      <c r="A3411" s="22" t="n">
        <f aca="false">+'PLANTILLA PEDIDOS'!$S$1</f>
        <v>45630</v>
      </c>
      <c r="B3411" s="1" t="str">
        <f aca="false">MID(+'PLANTILLA PEDIDOS'!O3415,1,4)</f>
        <v>7711</v>
      </c>
      <c r="C3411" s="1" t="str">
        <f aca="false">+'PLANTILLA PEDIDOS'!P3415</f>
        <v>CONORQUE CIALTDA</v>
      </c>
      <c r="D3411" s="1" t="str">
        <f aca="false">TEXT(+'PLANTILLA PEDIDOS'!Q3415,0)</f>
        <v>1000016218</v>
      </c>
      <c r="E3411" s="1" t="str">
        <f aca="false">TEXT(+'PLANTILLA PEDIDOS'!R3415,0)</f>
        <v>50640325</v>
      </c>
      <c r="F3411" s="1" t="str">
        <f aca="false">+'PLANTILLA PEDIDOS'!S3415</f>
        <v>EGU074</v>
      </c>
      <c r="G3411" s="1" t="str">
        <f aca="false">TEXT(+'PLANTILLA PEDIDOS'!T3415,0)</f>
        <v>814190614</v>
      </c>
      <c r="H3411" s="1" t="n">
        <f aca="false">+'PLANTILLA PEDIDOS'!U3415</f>
        <v>1</v>
      </c>
      <c r="I3411" s="1" t="str">
        <f aca="false">TEXT(+'PLANTILLA PEDIDOS'!V3415,0)</f>
        <v>10127</v>
      </c>
      <c r="J3411" s="1" t="n">
        <f aca="false">+'PLANTILLA PEDIDOS'!W3415</f>
        <v>15</v>
      </c>
    </row>
    <row r="3412" customFormat="false" ht="13.8" hidden="false" customHeight="false" outlineLevel="0" collapsed="false">
      <c r="A3412" s="22" t="n">
        <f aca="false">+'PLANTILLA PEDIDOS'!$S$1</f>
        <v>45630</v>
      </c>
      <c r="B3412" s="1" t="str">
        <f aca="false">MID(+'PLANTILLA PEDIDOS'!O3416,1,4)</f>
        <v>7711</v>
      </c>
      <c r="C3412" s="1" t="str">
        <f aca="false">+'PLANTILLA PEDIDOS'!P3416</f>
        <v>CONORQUE CIALTDA</v>
      </c>
      <c r="D3412" s="1" t="str">
        <f aca="false">TEXT(+'PLANTILLA PEDIDOS'!Q3416,0)</f>
        <v>1000016218</v>
      </c>
      <c r="E3412" s="1" t="str">
        <f aca="false">TEXT(+'PLANTILLA PEDIDOS'!R3416,0)</f>
        <v>50640325</v>
      </c>
      <c r="F3412" s="1" t="str">
        <f aca="false">+'PLANTILLA PEDIDOS'!S3416</f>
        <v>EGU074</v>
      </c>
      <c r="G3412" s="1" t="str">
        <f aca="false">TEXT(+'PLANTILLA PEDIDOS'!T3416,0)</f>
        <v>814190614</v>
      </c>
      <c r="H3412" s="1" t="n">
        <f aca="false">+'PLANTILLA PEDIDOS'!U3416</f>
        <v>1</v>
      </c>
      <c r="I3412" s="1" t="str">
        <f aca="false">TEXT(+'PLANTILLA PEDIDOS'!V3416,0)</f>
        <v>8656</v>
      </c>
      <c r="J3412" s="1" t="n">
        <f aca="false">+'PLANTILLA PEDIDOS'!W3416</f>
        <v>15</v>
      </c>
    </row>
    <row r="3413" customFormat="false" ht="13.8" hidden="false" customHeight="false" outlineLevel="0" collapsed="false">
      <c r="A3413" s="22" t="n">
        <f aca="false">+'PLANTILLA PEDIDOS'!$S$1</f>
        <v>45630</v>
      </c>
      <c r="B3413" s="1" t="str">
        <f aca="false">MID(+'PLANTILLA PEDIDOS'!O3417,1,4)</f>
        <v>7711</v>
      </c>
      <c r="C3413" s="1" t="str">
        <f aca="false">+'PLANTILLA PEDIDOS'!P3417</f>
        <v>CONORQUE CIALTDA</v>
      </c>
      <c r="D3413" s="1" t="str">
        <f aca="false">TEXT(+'PLANTILLA PEDIDOS'!Q3417,0)</f>
        <v>1000016218</v>
      </c>
      <c r="E3413" s="1" t="str">
        <f aca="false">TEXT(+'PLANTILLA PEDIDOS'!R3417,0)</f>
        <v>50640325</v>
      </c>
      <c r="F3413" s="1" t="str">
        <f aca="false">+'PLANTILLA PEDIDOS'!S3417</f>
        <v>EGU074</v>
      </c>
      <c r="G3413" s="1" t="str">
        <f aca="false">TEXT(+'PLANTILLA PEDIDOS'!T3417,0)</f>
        <v>814190614</v>
      </c>
      <c r="H3413" s="1" t="n">
        <f aca="false">+'PLANTILLA PEDIDOS'!U3417</f>
        <v>1</v>
      </c>
      <c r="I3413" s="1" t="str">
        <f aca="false">TEXT(+'PLANTILLA PEDIDOS'!V3417,0)</f>
        <v>10663</v>
      </c>
      <c r="J3413" s="1" t="n">
        <f aca="false">+'PLANTILLA PEDIDOS'!W3417</f>
        <v>12</v>
      </c>
    </row>
    <row r="3414" customFormat="false" ht="13.8" hidden="false" customHeight="false" outlineLevel="0" collapsed="false">
      <c r="A3414" s="22" t="n">
        <f aca="false">+'PLANTILLA PEDIDOS'!$S$1</f>
        <v>45630</v>
      </c>
      <c r="B3414" s="1" t="str">
        <f aca="false">MID(+'PLANTILLA PEDIDOS'!O3418,1,4)</f>
        <v>7711</v>
      </c>
      <c r="C3414" s="1" t="str">
        <f aca="false">+'PLANTILLA PEDIDOS'!P3418</f>
        <v>CONORQUE CIALTDA</v>
      </c>
      <c r="D3414" s="1" t="str">
        <f aca="false">TEXT(+'PLANTILLA PEDIDOS'!Q3418,0)</f>
        <v>1000016218</v>
      </c>
      <c r="E3414" s="1" t="str">
        <f aca="false">TEXT(+'PLANTILLA PEDIDOS'!R3418,0)</f>
        <v>50640325</v>
      </c>
      <c r="F3414" s="1" t="str">
        <f aca="false">+'PLANTILLA PEDIDOS'!S3418</f>
        <v>EGU074</v>
      </c>
      <c r="G3414" s="1" t="str">
        <f aca="false">TEXT(+'PLANTILLA PEDIDOS'!T3418,0)</f>
        <v>814190614</v>
      </c>
      <c r="H3414" s="1" t="n">
        <f aca="false">+'PLANTILLA PEDIDOS'!U3418</f>
        <v>1</v>
      </c>
      <c r="I3414" s="1" t="str">
        <f aca="false">TEXT(+'PLANTILLA PEDIDOS'!V3418,0)</f>
        <v>5523</v>
      </c>
      <c r="J3414" s="1" t="n">
        <f aca="false">+'PLANTILLA PEDIDOS'!W3418</f>
        <v>40</v>
      </c>
    </row>
    <row r="3415" customFormat="false" ht="13.8" hidden="false" customHeight="false" outlineLevel="0" collapsed="false">
      <c r="A3415" s="22" t="n">
        <f aca="false">+'PLANTILLA PEDIDOS'!$S$1</f>
        <v>45630</v>
      </c>
      <c r="B3415" s="1" t="str">
        <f aca="false">MID(+'PLANTILLA PEDIDOS'!O3419,1,4)</f>
        <v>7711</v>
      </c>
      <c r="C3415" s="1" t="str">
        <f aca="false">+'PLANTILLA PEDIDOS'!P3419</f>
        <v>CONORQUE CIALTDA</v>
      </c>
      <c r="D3415" s="1" t="str">
        <f aca="false">TEXT(+'PLANTILLA PEDIDOS'!Q3419,0)</f>
        <v>1000016218</v>
      </c>
      <c r="E3415" s="1" t="str">
        <f aca="false">TEXT(+'PLANTILLA PEDIDOS'!R3419,0)</f>
        <v>50640325</v>
      </c>
      <c r="F3415" s="1" t="str">
        <f aca="false">+'PLANTILLA PEDIDOS'!S3419</f>
        <v>EGU074</v>
      </c>
      <c r="G3415" s="1" t="str">
        <f aca="false">TEXT(+'PLANTILLA PEDIDOS'!T3419,0)</f>
        <v>814190614</v>
      </c>
      <c r="H3415" s="1" t="n">
        <f aca="false">+'PLANTILLA PEDIDOS'!U3419</f>
        <v>1</v>
      </c>
      <c r="I3415" s="1" t="str">
        <f aca="false">TEXT(+'PLANTILLA PEDIDOS'!V3419,0)</f>
        <v>11796</v>
      </c>
      <c r="J3415" s="1" t="n">
        <f aca="false">+'PLANTILLA PEDIDOS'!W3419</f>
        <v>12</v>
      </c>
    </row>
    <row r="3416" customFormat="false" ht="13.8" hidden="false" customHeight="false" outlineLevel="0" collapsed="false">
      <c r="A3416" s="22" t="n">
        <f aca="false">+'PLANTILLA PEDIDOS'!$S$1</f>
        <v>45630</v>
      </c>
      <c r="B3416" s="1" t="str">
        <f aca="false">MID(+'PLANTILLA PEDIDOS'!O3420,1,4)</f>
        <v>7711</v>
      </c>
      <c r="C3416" s="1" t="str">
        <f aca="false">+'PLANTILLA PEDIDOS'!P3420</f>
        <v>CONORQUE CIALTDA</v>
      </c>
      <c r="D3416" s="1" t="str">
        <f aca="false">TEXT(+'PLANTILLA PEDIDOS'!Q3420,0)</f>
        <v>1000016218</v>
      </c>
      <c r="E3416" s="1" t="str">
        <f aca="false">TEXT(+'PLANTILLA PEDIDOS'!R3420,0)</f>
        <v>50640325</v>
      </c>
      <c r="F3416" s="1" t="str">
        <f aca="false">+'PLANTILLA PEDIDOS'!S3420</f>
        <v>EGU074</v>
      </c>
      <c r="G3416" s="1" t="str">
        <f aca="false">TEXT(+'PLANTILLA PEDIDOS'!T3420,0)</f>
        <v>814190614</v>
      </c>
      <c r="H3416" s="1" t="n">
        <f aca="false">+'PLANTILLA PEDIDOS'!U3420</f>
        <v>1</v>
      </c>
      <c r="I3416" s="1" t="str">
        <f aca="false">TEXT(+'PLANTILLA PEDIDOS'!V3420,0)</f>
        <v>5510</v>
      </c>
      <c r="J3416" s="1" t="n">
        <f aca="false">+'PLANTILLA PEDIDOS'!W3420</f>
        <v>12</v>
      </c>
    </row>
    <row r="3417" customFormat="false" ht="13.8" hidden="false" customHeight="false" outlineLevel="0" collapsed="false">
      <c r="A3417" s="22" t="n">
        <f aca="false">+'PLANTILLA PEDIDOS'!$S$1</f>
        <v>45630</v>
      </c>
      <c r="B3417" s="1" t="str">
        <f aca="false">MID(+'PLANTILLA PEDIDOS'!O3421,1,4)</f>
        <v>7711</v>
      </c>
      <c r="C3417" s="1" t="str">
        <f aca="false">+'PLANTILLA PEDIDOS'!P3421</f>
        <v>CONORQUE CIALTDA</v>
      </c>
      <c r="D3417" s="1" t="str">
        <f aca="false">TEXT(+'PLANTILLA PEDIDOS'!Q3421,0)</f>
        <v>1000016218</v>
      </c>
      <c r="E3417" s="1" t="str">
        <f aca="false">TEXT(+'PLANTILLA PEDIDOS'!R3421,0)</f>
        <v>50640325</v>
      </c>
      <c r="F3417" s="1" t="str">
        <f aca="false">+'PLANTILLA PEDIDOS'!S3421</f>
        <v>EGU074</v>
      </c>
      <c r="G3417" s="1" t="str">
        <f aca="false">TEXT(+'PLANTILLA PEDIDOS'!T3421,0)</f>
        <v>814190614</v>
      </c>
      <c r="H3417" s="1" t="n">
        <f aca="false">+'PLANTILLA PEDIDOS'!U3421</f>
        <v>1</v>
      </c>
      <c r="I3417" s="1" t="str">
        <f aca="false">TEXT(+'PLANTILLA PEDIDOS'!V3421,0)</f>
        <v>4454239</v>
      </c>
      <c r="J3417" s="1" t="n">
        <f aca="false">+'PLANTILLA PEDIDOS'!W3421</f>
        <v>12</v>
      </c>
    </row>
    <row r="3418" customFormat="false" ht="13.8" hidden="false" customHeight="false" outlineLevel="0" collapsed="false">
      <c r="A3418" s="22" t="n">
        <f aca="false">+'PLANTILLA PEDIDOS'!$S$1</f>
        <v>45630</v>
      </c>
      <c r="B3418" s="1" t="str">
        <f aca="false">MID(+'PLANTILLA PEDIDOS'!O3422,1,4)</f>
        <v>7711</v>
      </c>
      <c r="C3418" s="1" t="str">
        <f aca="false">+'PLANTILLA PEDIDOS'!P3422</f>
        <v>CONORQUE CIALTDA</v>
      </c>
      <c r="D3418" s="1" t="str">
        <f aca="false">TEXT(+'PLANTILLA PEDIDOS'!Q3422,0)</f>
        <v>1000016218</v>
      </c>
      <c r="E3418" s="1" t="str">
        <f aca="false">TEXT(+'PLANTILLA PEDIDOS'!R3422,0)</f>
        <v>50640325</v>
      </c>
      <c r="F3418" s="1" t="str">
        <f aca="false">+'PLANTILLA PEDIDOS'!S3422</f>
        <v>EGU074</v>
      </c>
      <c r="G3418" s="1" t="str">
        <f aca="false">TEXT(+'PLANTILLA PEDIDOS'!T3422,0)</f>
        <v>814190614</v>
      </c>
      <c r="H3418" s="1" t="n">
        <f aca="false">+'PLANTILLA PEDIDOS'!U3422</f>
        <v>1</v>
      </c>
      <c r="I3418" s="1" t="str">
        <f aca="false">TEXT(+'PLANTILLA PEDIDOS'!V3422,0)</f>
        <v>4450239</v>
      </c>
      <c r="J3418" s="1" t="n">
        <f aca="false">+'PLANTILLA PEDIDOS'!W3422</f>
        <v>24</v>
      </c>
    </row>
    <row r="3419" customFormat="false" ht="13.8" hidden="false" customHeight="false" outlineLevel="0" collapsed="false">
      <c r="A3419" s="22" t="n">
        <f aca="false">+'PLANTILLA PEDIDOS'!$S$1</f>
        <v>45630</v>
      </c>
      <c r="B3419" s="1" t="str">
        <f aca="false">MID(+'PLANTILLA PEDIDOS'!O3423,1,4)</f>
        <v>7711</v>
      </c>
      <c r="C3419" s="1" t="str">
        <f aca="false">+'PLANTILLA PEDIDOS'!P3423</f>
        <v>CONORQUE CIALTDA</v>
      </c>
      <c r="D3419" s="1" t="str">
        <f aca="false">TEXT(+'PLANTILLA PEDIDOS'!Q3423,0)</f>
        <v>1000016218</v>
      </c>
      <c r="E3419" s="1" t="str">
        <f aca="false">TEXT(+'PLANTILLA PEDIDOS'!R3423,0)</f>
        <v>50640325</v>
      </c>
      <c r="F3419" s="1" t="str">
        <f aca="false">+'PLANTILLA PEDIDOS'!S3423</f>
        <v>EGU074</v>
      </c>
      <c r="G3419" s="1" t="str">
        <f aca="false">TEXT(+'PLANTILLA PEDIDOS'!T3423,0)</f>
        <v>814190614</v>
      </c>
      <c r="H3419" s="1" t="n">
        <f aca="false">+'PLANTILLA PEDIDOS'!U3423</f>
        <v>1</v>
      </c>
      <c r="I3419" s="1" t="str">
        <f aca="false">TEXT(+'PLANTILLA PEDIDOS'!V3423,0)</f>
        <v>4920</v>
      </c>
      <c r="J3419" s="1" t="n">
        <f aca="false">+'PLANTILLA PEDIDOS'!W3423</f>
        <v>6</v>
      </c>
    </row>
    <row r="3420" customFormat="false" ht="13.8" hidden="false" customHeight="false" outlineLevel="0" collapsed="false">
      <c r="A3420" s="22" t="n">
        <f aca="false">+'PLANTILLA PEDIDOS'!$S$1</f>
        <v>45630</v>
      </c>
      <c r="B3420" s="1" t="str">
        <f aca="false">MID(+'PLANTILLA PEDIDOS'!O3424,1,4)</f>
        <v>7711</v>
      </c>
      <c r="C3420" s="1" t="str">
        <f aca="false">+'PLANTILLA PEDIDOS'!P3424</f>
        <v>CONORQUE CIALTDA</v>
      </c>
      <c r="D3420" s="1" t="str">
        <f aca="false">TEXT(+'PLANTILLA PEDIDOS'!Q3424,0)</f>
        <v>1000016218</v>
      </c>
      <c r="E3420" s="1" t="str">
        <f aca="false">TEXT(+'PLANTILLA PEDIDOS'!R3424,0)</f>
        <v>50640325</v>
      </c>
      <c r="F3420" s="1" t="str">
        <f aca="false">+'PLANTILLA PEDIDOS'!S3424</f>
        <v>EGU074</v>
      </c>
      <c r="G3420" s="1" t="str">
        <f aca="false">TEXT(+'PLANTILLA PEDIDOS'!T3424,0)</f>
        <v>814190614</v>
      </c>
      <c r="H3420" s="1" t="n">
        <f aca="false">+'PLANTILLA PEDIDOS'!U3424</f>
        <v>1</v>
      </c>
      <c r="I3420" s="1" t="str">
        <f aca="false">TEXT(+'PLANTILLA PEDIDOS'!V3424,0)</f>
        <v>4921</v>
      </c>
      <c r="J3420" s="1" t="n">
        <f aca="false">+'PLANTILLA PEDIDOS'!W3424</f>
        <v>6</v>
      </c>
    </row>
    <row r="3421" customFormat="false" ht="13.8" hidden="false" customHeight="false" outlineLevel="0" collapsed="false">
      <c r="A3421" s="22" t="n">
        <f aca="false">+'PLANTILLA PEDIDOS'!$S$1</f>
        <v>45630</v>
      </c>
      <c r="B3421" s="1" t="str">
        <f aca="false">MID(+'PLANTILLA PEDIDOS'!O3425,1,4)</f>
        <v>7711</v>
      </c>
      <c r="C3421" s="1" t="str">
        <f aca="false">+'PLANTILLA PEDIDOS'!P3425</f>
        <v>CONORQUE CIALTDA</v>
      </c>
      <c r="D3421" s="1" t="str">
        <f aca="false">TEXT(+'PLANTILLA PEDIDOS'!Q3425,0)</f>
        <v>1000016218</v>
      </c>
      <c r="E3421" s="1" t="str">
        <f aca="false">TEXT(+'PLANTILLA PEDIDOS'!R3425,0)</f>
        <v>50640325</v>
      </c>
      <c r="F3421" s="1" t="str">
        <f aca="false">+'PLANTILLA PEDIDOS'!S3425</f>
        <v>EGU074</v>
      </c>
      <c r="G3421" s="1" t="str">
        <f aca="false">TEXT(+'PLANTILLA PEDIDOS'!T3425,0)</f>
        <v>814190614</v>
      </c>
      <c r="H3421" s="1" t="n">
        <f aca="false">+'PLANTILLA PEDIDOS'!U3425</f>
        <v>1</v>
      </c>
      <c r="I3421" s="1" t="str">
        <f aca="false">TEXT(+'PLANTILLA PEDIDOS'!V3425,0)</f>
        <v>4923</v>
      </c>
      <c r="J3421" s="1" t="n">
        <f aca="false">+'PLANTILLA PEDIDOS'!W3425</f>
        <v>6</v>
      </c>
    </row>
    <row r="3422" customFormat="false" ht="13.8" hidden="false" customHeight="false" outlineLevel="0" collapsed="false">
      <c r="A3422" s="22" t="n">
        <f aca="false">+'PLANTILLA PEDIDOS'!$S$1</f>
        <v>45630</v>
      </c>
      <c r="B3422" s="1" t="str">
        <f aca="false">MID(+'PLANTILLA PEDIDOS'!O3426,1,4)</f>
        <v>7711</v>
      </c>
      <c r="C3422" s="1" t="str">
        <f aca="false">+'PLANTILLA PEDIDOS'!P3426</f>
        <v>CONORQUE CIALTDA</v>
      </c>
      <c r="D3422" s="1" t="str">
        <f aca="false">TEXT(+'PLANTILLA PEDIDOS'!Q3426,0)</f>
        <v>1000016218</v>
      </c>
      <c r="E3422" s="1" t="str">
        <f aca="false">TEXT(+'PLANTILLA PEDIDOS'!R3426,0)</f>
        <v>50640325</v>
      </c>
      <c r="F3422" s="1" t="str">
        <f aca="false">+'PLANTILLA PEDIDOS'!S3426</f>
        <v>EGU074</v>
      </c>
      <c r="G3422" s="1" t="str">
        <f aca="false">TEXT(+'PLANTILLA PEDIDOS'!T3426,0)</f>
        <v>814190614</v>
      </c>
      <c r="H3422" s="1" t="n">
        <f aca="false">+'PLANTILLA PEDIDOS'!U3426</f>
        <v>1</v>
      </c>
      <c r="I3422" s="1" t="str">
        <f aca="false">TEXT(+'PLANTILLA PEDIDOS'!V3426,0)</f>
        <v>6219239</v>
      </c>
      <c r="J3422" s="1" t="n">
        <f aca="false">+'PLANTILLA PEDIDOS'!W3426</f>
        <v>15</v>
      </c>
    </row>
    <row r="3423" customFormat="false" ht="13.8" hidden="false" customHeight="false" outlineLevel="0" collapsed="false">
      <c r="A3423" s="22" t="n">
        <f aca="false">+'PLANTILLA PEDIDOS'!$S$1</f>
        <v>45630</v>
      </c>
      <c r="B3423" s="1" t="str">
        <f aca="false">MID(+'PLANTILLA PEDIDOS'!O3427,1,4)</f>
        <v>7711</v>
      </c>
      <c r="C3423" s="1" t="str">
        <f aca="false">+'PLANTILLA PEDIDOS'!P3427</f>
        <v>CONORQUE CIALTDA</v>
      </c>
      <c r="D3423" s="1" t="str">
        <f aca="false">TEXT(+'PLANTILLA PEDIDOS'!Q3427,0)</f>
        <v>1000016218</v>
      </c>
      <c r="E3423" s="1" t="str">
        <f aca="false">TEXT(+'PLANTILLA PEDIDOS'!R3427,0)</f>
        <v>50640325</v>
      </c>
      <c r="F3423" s="1" t="str">
        <f aca="false">+'PLANTILLA PEDIDOS'!S3427</f>
        <v>EGU074</v>
      </c>
      <c r="G3423" s="1" t="str">
        <f aca="false">TEXT(+'PLANTILLA PEDIDOS'!T3427,0)</f>
        <v>814190614</v>
      </c>
      <c r="H3423" s="1" t="n">
        <f aca="false">+'PLANTILLA PEDIDOS'!U3427</f>
        <v>1</v>
      </c>
      <c r="I3423" s="1" t="str">
        <f aca="false">TEXT(+'PLANTILLA PEDIDOS'!V3427,0)</f>
        <v>6221239</v>
      </c>
      <c r="J3423" s="1" t="n">
        <f aca="false">+'PLANTILLA PEDIDOS'!W3427</f>
        <v>15</v>
      </c>
    </row>
    <row r="3424" customFormat="false" ht="13.8" hidden="false" customHeight="false" outlineLevel="0" collapsed="false">
      <c r="A3424" s="22" t="n">
        <f aca="false">+'PLANTILLA PEDIDOS'!$S$1</f>
        <v>45630</v>
      </c>
      <c r="B3424" s="1" t="str">
        <f aca="false">MID(+'PLANTILLA PEDIDOS'!O3428,1,4)</f>
        <v>7711</v>
      </c>
      <c r="C3424" s="1" t="str">
        <f aca="false">+'PLANTILLA PEDIDOS'!P3428</f>
        <v>CONORQUE CIALTDA</v>
      </c>
      <c r="D3424" s="1" t="str">
        <f aca="false">TEXT(+'PLANTILLA PEDIDOS'!Q3428,0)</f>
        <v>1000016218</v>
      </c>
      <c r="E3424" s="1" t="str">
        <f aca="false">TEXT(+'PLANTILLA PEDIDOS'!R3428,0)</f>
        <v>50640325</v>
      </c>
      <c r="F3424" s="1" t="str">
        <f aca="false">+'PLANTILLA PEDIDOS'!S3428</f>
        <v>EGU074</v>
      </c>
      <c r="G3424" s="1" t="str">
        <f aca="false">TEXT(+'PLANTILLA PEDIDOS'!T3428,0)</f>
        <v>814190614</v>
      </c>
      <c r="H3424" s="1" t="n">
        <f aca="false">+'PLANTILLA PEDIDOS'!U3428</f>
        <v>1</v>
      </c>
      <c r="I3424" s="1" t="str">
        <f aca="false">TEXT(+'PLANTILLA PEDIDOS'!V3428,0)</f>
        <v>6222239</v>
      </c>
      <c r="J3424" s="1" t="n">
        <f aca="false">+'PLANTILLA PEDIDOS'!W3428</f>
        <v>15</v>
      </c>
    </row>
    <row r="3425" customFormat="false" ht="13.8" hidden="false" customHeight="false" outlineLevel="0" collapsed="false">
      <c r="A3425" s="22" t="n">
        <f aca="false">+'PLANTILLA PEDIDOS'!$S$1</f>
        <v>45630</v>
      </c>
      <c r="B3425" s="1" t="str">
        <f aca="false">MID(+'PLANTILLA PEDIDOS'!O3429,1,4)</f>
        <v>7711</v>
      </c>
      <c r="C3425" s="1" t="str">
        <f aca="false">+'PLANTILLA PEDIDOS'!P3429</f>
        <v>CONORQUE CIALTDA</v>
      </c>
      <c r="D3425" s="1" t="str">
        <f aca="false">TEXT(+'PLANTILLA PEDIDOS'!Q3429,0)</f>
        <v>1000016218</v>
      </c>
      <c r="E3425" s="1" t="str">
        <f aca="false">TEXT(+'PLANTILLA PEDIDOS'!R3429,0)</f>
        <v>50640325</v>
      </c>
      <c r="F3425" s="1" t="str">
        <f aca="false">+'PLANTILLA PEDIDOS'!S3429</f>
        <v>EGU074</v>
      </c>
      <c r="G3425" s="1" t="str">
        <f aca="false">TEXT(+'PLANTILLA PEDIDOS'!T3429,0)</f>
        <v>814190614</v>
      </c>
      <c r="H3425" s="1" t="n">
        <f aca="false">+'PLANTILLA PEDIDOS'!U3429</f>
        <v>1</v>
      </c>
      <c r="I3425" s="1" t="str">
        <f aca="false">TEXT(+'PLANTILLA PEDIDOS'!V3429,0)</f>
        <v>6226239</v>
      </c>
      <c r="J3425" s="1" t="n">
        <f aca="false">+'PLANTILLA PEDIDOS'!W3429</f>
        <v>15</v>
      </c>
    </row>
    <row r="3426" customFormat="false" ht="13.8" hidden="false" customHeight="false" outlineLevel="0" collapsed="false">
      <c r="A3426" s="22" t="n">
        <f aca="false">+'PLANTILLA PEDIDOS'!$S$1</f>
        <v>45630</v>
      </c>
      <c r="B3426" s="1" t="str">
        <f aca="false">MID(+'PLANTILLA PEDIDOS'!O3430,1,4)</f>
        <v>7711</v>
      </c>
      <c r="C3426" s="1" t="str">
        <f aca="false">+'PLANTILLA PEDIDOS'!P3430</f>
        <v>CONORQUE CIALTDA</v>
      </c>
      <c r="D3426" s="1" t="str">
        <f aca="false">TEXT(+'PLANTILLA PEDIDOS'!Q3430,0)</f>
        <v>1000016218</v>
      </c>
      <c r="E3426" s="1" t="str">
        <f aca="false">TEXT(+'PLANTILLA PEDIDOS'!R3430,0)</f>
        <v>50640325</v>
      </c>
      <c r="F3426" s="1" t="str">
        <f aca="false">+'PLANTILLA PEDIDOS'!S3430</f>
        <v>EGU074</v>
      </c>
      <c r="G3426" s="1" t="str">
        <f aca="false">TEXT(+'PLANTILLA PEDIDOS'!T3430,0)</f>
        <v>814190614</v>
      </c>
      <c r="H3426" s="1" t="n">
        <f aca="false">+'PLANTILLA PEDIDOS'!U3430</f>
        <v>1</v>
      </c>
      <c r="I3426" s="1" t="str">
        <f aca="false">TEXT(+'PLANTILLA PEDIDOS'!V3430,0)</f>
        <v>10653</v>
      </c>
      <c r="J3426" s="1" t="n">
        <f aca="false">+'PLANTILLA PEDIDOS'!W3430</f>
        <v>50</v>
      </c>
    </row>
    <row r="3427" customFormat="false" ht="13.8" hidden="false" customHeight="false" outlineLevel="0" collapsed="false">
      <c r="A3427" s="22" t="n">
        <f aca="false">+'PLANTILLA PEDIDOS'!$S$1</f>
        <v>45630</v>
      </c>
      <c r="B3427" s="1" t="str">
        <f aca="false">MID(+'PLANTILLA PEDIDOS'!O3431,1,4)</f>
        <v>7711</v>
      </c>
      <c r="C3427" s="1" t="str">
        <f aca="false">+'PLANTILLA PEDIDOS'!P3431</f>
        <v>CONORQUE CIALTDA</v>
      </c>
      <c r="D3427" s="1" t="str">
        <f aca="false">TEXT(+'PLANTILLA PEDIDOS'!Q3431,0)</f>
        <v>1000016218</v>
      </c>
      <c r="E3427" s="1" t="str">
        <f aca="false">TEXT(+'PLANTILLA PEDIDOS'!R3431,0)</f>
        <v>50640325</v>
      </c>
      <c r="F3427" s="1" t="str">
        <f aca="false">+'PLANTILLA PEDIDOS'!S3431</f>
        <v>EGU074</v>
      </c>
      <c r="G3427" s="1" t="str">
        <f aca="false">TEXT(+'PLANTILLA PEDIDOS'!T3431,0)</f>
        <v>814190614</v>
      </c>
      <c r="H3427" s="1" t="n">
        <f aca="false">+'PLANTILLA PEDIDOS'!U3431</f>
        <v>1</v>
      </c>
      <c r="I3427" s="1" t="str">
        <f aca="false">TEXT(+'PLANTILLA PEDIDOS'!V3431,0)</f>
        <v>10654</v>
      </c>
      <c r="J3427" s="1" t="n">
        <f aca="false">+'PLANTILLA PEDIDOS'!W3431</f>
        <v>50</v>
      </c>
    </row>
    <row r="3428" customFormat="false" ht="13.8" hidden="false" customHeight="false" outlineLevel="0" collapsed="false">
      <c r="A3428" s="22" t="n">
        <f aca="false">+'PLANTILLA PEDIDOS'!$S$1</f>
        <v>45630</v>
      </c>
      <c r="B3428" s="1" t="str">
        <f aca="false">MID(+'PLANTILLA PEDIDOS'!O3432,1,4)</f>
        <v>7711</v>
      </c>
      <c r="C3428" s="1" t="str">
        <f aca="false">+'PLANTILLA PEDIDOS'!P3432</f>
        <v>CONORQUE CIALTDA</v>
      </c>
      <c r="D3428" s="1" t="str">
        <f aca="false">TEXT(+'PLANTILLA PEDIDOS'!Q3432,0)</f>
        <v>1000016218</v>
      </c>
      <c r="E3428" s="1" t="str">
        <f aca="false">TEXT(+'PLANTILLA PEDIDOS'!R3432,0)</f>
        <v>50640325</v>
      </c>
      <c r="F3428" s="1" t="str">
        <f aca="false">+'PLANTILLA PEDIDOS'!S3432</f>
        <v>EGU074</v>
      </c>
      <c r="G3428" s="1" t="str">
        <f aca="false">TEXT(+'PLANTILLA PEDIDOS'!T3432,0)</f>
        <v>814190614</v>
      </c>
      <c r="H3428" s="1" t="n">
        <f aca="false">+'PLANTILLA PEDIDOS'!U3432</f>
        <v>1</v>
      </c>
      <c r="I3428" s="1" t="str">
        <f aca="false">TEXT(+'PLANTILLA PEDIDOS'!V3432,0)</f>
        <v>10990</v>
      </c>
      <c r="J3428" s="1" t="n">
        <f aca="false">+'PLANTILLA PEDIDOS'!W3432</f>
        <v>50</v>
      </c>
    </row>
    <row r="3429" customFormat="false" ht="13.8" hidden="false" customHeight="false" outlineLevel="0" collapsed="false">
      <c r="A3429" s="22" t="n">
        <f aca="false">+'PLANTILLA PEDIDOS'!$S$1</f>
        <v>45630</v>
      </c>
      <c r="B3429" s="1" t="str">
        <f aca="false">MID(+'PLANTILLA PEDIDOS'!O3433,1,4)</f>
        <v>7711</v>
      </c>
      <c r="C3429" s="1" t="str">
        <f aca="false">+'PLANTILLA PEDIDOS'!P3433</f>
        <v>CONORQUE CIALTDA</v>
      </c>
      <c r="D3429" s="1" t="str">
        <f aca="false">TEXT(+'PLANTILLA PEDIDOS'!Q3433,0)</f>
        <v>1000016218</v>
      </c>
      <c r="E3429" s="1" t="str">
        <f aca="false">TEXT(+'PLANTILLA PEDIDOS'!R3433,0)</f>
        <v>50640325</v>
      </c>
      <c r="F3429" s="1" t="str">
        <f aca="false">+'PLANTILLA PEDIDOS'!S3433</f>
        <v>EGU074</v>
      </c>
      <c r="G3429" s="1" t="str">
        <f aca="false">TEXT(+'PLANTILLA PEDIDOS'!T3433,0)</f>
        <v>814190614</v>
      </c>
      <c r="H3429" s="1" t="n">
        <f aca="false">+'PLANTILLA PEDIDOS'!U3433</f>
        <v>1</v>
      </c>
      <c r="I3429" s="1" t="str">
        <f aca="false">TEXT(+'PLANTILLA PEDIDOS'!V3433,0)</f>
        <v>12299</v>
      </c>
      <c r="J3429" s="1" t="n">
        <f aca="false">+'PLANTILLA PEDIDOS'!W3433</f>
        <v>50</v>
      </c>
    </row>
    <row r="3430" customFormat="false" ht="13.8" hidden="false" customHeight="false" outlineLevel="0" collapsed="false">
      <c r="A3430" s="22" t="n">
        <f aca="false">+'PLANTILLA PEDIDOS'!$S$1</f>
        <v>45630</v>
      </c>
      <c r="B3430" s="1" t="str">
        <f aca="false">MID(+'PLANTILLA PEDIDOS'!O3434,1,4)</f>
        <v>7711</v>
      </c>
      <c r="C3430" s="1" t="str">
        <f aca="false">+'PLANTILLA PEDIDOS'!P3434</f>
        <v>CONORQUE CIALTDA</v>
      </c>
      <c r="D3430" s="1" t="str">
        <f aca="false">TEXT(+'PLANTILLA PEDIDOS'!Q3434,0)</f>
        <v>1000016218</v>
      </c>
      <c r="E3430" s="1" t="str">
        <f aca="false">TEXT(+'PLANTILLA PEDIDOS'!R3434,0)</f>
        <v>50640325</v>
      </c>
      <c r="F3430" s="1" t="str">
        <f aca="false">+'PLANTILLA PEDIDOS'!S3434</f>
        <v>EGU074</v>
      </c>
      <c r="G3430" s="1" t="str">
        <f aca="false">TEXT(+'PLANTILLA PEDIDOS'!T3434,0)</f>
        <v>814190614</v>
      </c>
      <c r="H3430" s="1" t="n">
        <f aca="false">+'PLANTILLA PEDIDOS'!U3434</f>
        <v>1</v>
      </c>
      <c r="I3430" s="1" t="str">
        <f aca="false">TEXT(+'PLANTILLA PEDIDOS'!V3434,0)</f>
        <v>1224</v>
      </c>
      <c r="J3430" s="1" t="n">
        <f aca="false">+'PLANTILLA PEDIDOS'!W3434</f>
        <v>6</v>
      </c>
    </row>
    <row r="3431" customFormat="false" ht="13.8" hidden="false" customHeight="false" outlineLevel="0" collapsed="false">
      <c r="A3431" s="22" t="n">
        <f aca="false">+'PLANTILLA PEDIDOS'!$S$1</f>
        <v>45630</v>
      </c>
      <c r="B3431" s="1" t="str">
        <f aca="false">MID(+'PLANTILLA PEDIDOS'!O3435,1,4)</f>
        <v>7711</v>
      </c>
      <c r="C3431" s="1" t="str">
        <f aca="false">+'PLANTILLA PEDIDOS'!P3435</f>
        <v>CONORQUE CIALTDA</v>
      </c>
      <c r="D3431" s="1" t="str">
        <f aca="false">TEXT(+'PLANTILLA PEDIDOS'!Q3435,0)</f>
        <v>1000016218</v>
      </c>
      <c r="E3431" s="1" t="str">
        <f aca="false">TEXT(+'PLANTILLA PEDIDOS'!R3435,0)</f>
        <v>50640325</v>
      </c>
      <c r="F3431" s="1" t="str">
        <f aca="false">+'PLANTILLA PEDIDOS'!S3435</f>
        <v>EGU074</v>
      </c>
      <c r="G3431" s="1" t="str">
        <f aca="false">TEXT(+'PLANTILLA PEDIDOS'!T3435,0)</f>
        <v>814190614</v>
      </c>
      <c r="H3431" s="1" t="n">
        <f aca="false">+'PLANTILLA PEDIDOS'!U3435</f>
        <v>1</v>
      </c>
      <c r="I3431" s="1" t="str">
        <f aca="false">TEXT(+'PLANTILLA PEDIDOS'!V3435,0)</f>
        <v>9088</v>
      </c>
      <c r="J3431" s="1" t="n">
        <f aca="false">+'PLANTILLA PEDIDOS'!W3435</f>
        <v>3</v>
      </c>
    </row>
    <row r="3432" customFormat="false" ht="13.8" hidden="false" customHeight="false" outlineLevel="0" collapsed="false">
      <c r="A3432" s="22" t="n">
        <f aca="false">+'PLANTILLA PEDIDOS'!$S$1</f>
        <v>45630</v>
      </c>
      <c r="B3432" s="1" t="str">
        <f aca="false">MID(+'PLANTILLA PEDIDOS'!O3436,1,4)</f>
        <v>7711</v>
      </c>
      <c r="C3432" s="1" t="str">
        <f aca="false">+'PLANTILLA PEDIDOS'!P3436</f>
        <v>CONORQUE CIALTDA</v>
      </c>
      <c r="D3432" s="1" t="str">
        <f aca="false">TEXT(+'PLANTILLA PEDIDOS'!Q3436,0)</f>
        <v>1000016218</v>
      </c>
      <c r="E3432" s="1" t="str">
        <f aca="false">TEXT(+'PLANTILLA PEDIDOS'!R3436,0)</f>
        <v>50640325</v>
      </c>
      <c r="F3432" s="1" t="str">
        <f aca="false">+'PLANTILLA PEDIDOS'!S3436</f>
        <v>EGU074</v>
      </c>
      <c r="G3432" s="1" t="str">
        <f aca="false">TEXT(+'PLANTILLA PEDIDOS'!T3436,0)</f>
        <v>814190614</v>
      </c>
      <c r="H3432" s="1" t="n">
        <f aca="false">+'PLANTILLA PEDIDOS'!U3436</f>
        <v>1</v>
      </c>
      <c r="I3432" s="1" t="str">
        <f aca="false">TEXT(+'PLANTILLA PEDIDOS'!V3436,0)</f>
        <v>12548</v>
      </c>
      <c r="J3432" s="1" t="n">
        <f aca="false">+'PLANTILLA PEDIDOS'!W3436</f>
        <v>3</v>
      </c>
    </row>
    <row r="3433" customFormat="false" ht="13.8" hidden="false" customHeight="false" outlineLevel="0" collapsed="false">
      <c r="A3433" s="22" t="n">
        <f aca="false">+'PLANTILLA PEDIDOS'!$S$1</f>
        <v>45630</v>
      </c>
      <c r="B3433" s="1" t="str">
        <f aca="false">MID(+'PLANTILLA PEDIDOS'!O3437,1,4)</f>
        <v>7711</v>
      </c>
      <c r="C3433" s="1" t="str">
        <f aca="false">+'PLANTILLA PEDIDOS'!P3437</f>
        <v>CONORQUE CIALTDA</v>
      </c>
      <c r="D3433" s="1" t="str">
        <f aca="false">TEXT(+'PLANTILLA PEDIDOS'!Q3437,0)</f>
        <v>1000016218</v>
      </c>
      <c r="E3433" s="1" t="str">
        <f aca="false">TEXT(+'PLANTILLA PEDIDOS'!R3437,0)</f>
        <v>50640325</v>
      </c>
      <c r="F3433" s="1" t="str">
        <f aca="false">+'PLANTILLA PEDIDOS'!S3437</f>
        <v>EGU074</v>
      </c>
      <c r="G3433" s="1" t="str">
        <f aca="false">TEXT(+'PLANTILLA PEDIDOS'!T3437,0)</f>
        <v>814190614</v>
      </c>
      <c r="H3433" s="1" t="n">
        <f aca="false">+'PLANTILLA PEDIDOS'!U3437</f>
        <v>1</v>
      </c>
      <c r="I3433" s="1" t="str">
        <f aca="false">TEXT(+'PLANTILLA PEDIDOS'!V3437,0)</f>
        <v>10984</v>
      </c>
      <c r="J3433" s="1" t="n">
        <f aca="false">+'PLANTILLA PEDIDOS'!W3437</f>
        <v>8</v>
      </c>
    </row>
    <row r="3434" customFormat="false" ht="13.8" hidden="false" customHeight="false" outlineLevel="0" collapsed="false">
      <c r="A3434" s="22" t="n">
        <f aca="false">+'PLANTILLA PEDIDOS'!$S$1</f>
        <v>45630</v>
      </c>
      <c r="B3434" s="1" t="str">
        <f aca="false">MID(+'PLANTILLA PEDIDOS'!O3438,1,4)</f>
        <v>7711</v>
      </c>
      <c r="C3434" s="1" t="str">
        <f aca="false">+'PLANTILLA PEDIDOS'!P3438</f>
        <v>CONORQUE CIALTDA</v>
      </c>
      <c r="D3434" s="1" t="str">
        <f aca="false">TEXT(+'PLANTILLA PEDIDOS'!Q3438,0)</f>
        <v>1000016218</v>
      </c>
      <c r="E3434" s="1" t="str">
        <f aca="false">TEXT(+'PLANTILLA PEDIDOS'!R3438,0)</f>
        <v>50640325</v>
      </c>
      <c r="F3434" s="1" t="str">
        <f aca="false">+'PLANTILLA PEDIDOS'!S3438</f>
        <v>EGU074</v>
      </c>
      <c r="G3434" s="1" t="str">
        <f aca="false">TEXT(+'PLANTILLA PEDIDOS'!T3438,0)</f>
        <v>814190614</v>
      </c>
      <c r="H3434" s="1" t="n">
        <f aca="false">+'PLANTILLA PEDIDOS'!U3438</f>
        <v>0</v>
      </c>
      <c r="I3434" s="1" t="str">
        <f aca="false">TEXT(+'PLANTILLA PEDIDOS'!V3438,0)</f>
        <v/>
      </c>
      <c r="J3434" s="1" t="str">
        <f aca="false">+'PLANTILLA PEDIDOS'!W3438</f>
        <v/>
      </c>
    </row>
    <row r="3435" customFormat="false" ht="13.8" hidden="false" customHeight="false" outlineLevel="0" collapsed="false">
      <c r="A3435" s="22" t="n">
        <f aca="false">+'PLANTILLA PEDIDOS'!$S$1</f>
        <v>45630</v>
      </c>
      <c r="B3435" s="1" t="str">
        <f aca="false">MID(+'PLANTILLA PEDIDOS'!O3439,1,4)</f>
        <v>7711</v>
      </c>
      <c r="C3435" s="1" t="str">
        <f aca="false">+'PLANTILLA PEDIDOS'!P3439</f>
        <v>CONORQUE CIALTDA</v>
      </c>
      <c r="D3435" s="1" t="str">
        <f aca="false">TEXT(+'PLANTILLA PEDIDOS'!Q3439,0)</f>
        <v>1000016218</v>
      </c>
      <c r="E3435" s="1" t="str">
        <f aca="false">TEXT(+'PLANTILLA PEDIDOS'!R3439,0)</f>
        <v>50640325</v>
      </c>
      <c r="F3435" s="1" t="str">
        <f aca="false">+'PLANTILLA PEDIDOS'!S3439</f>
        <v>EGU074</v>
      </c>
      <c r="G3435" s="1" t="str">
        <f aca="false">TEXT(+'PLANTILLA PEDIDOS'!T3439,0)</f>
        <v>814190614</v>
      </c>
      <c r="H3435" s="1" t="n">
        <f aca="false">+'PLANTILLA PEDIDOS'!U3439</f>
        <v>0</v>
      </c>
      <c r="I3435" s="1" t="str">
        <f aca="false">TEXT(+'PLANTILLA PEDIDOS'!V3439,0)</f>
        <v/>
      </c>
      <c r="J3435" s="1" t="str">
        <f aca="false">+'PLANTILLA PEDIDOS'!W3439</f>
        <v/>
      </c>
    </row>
    <row r="3436" customFormat="false" ht="13.8" hidden="false" customHeight="false" outlineLevel="0" collapsed="false">
      <c r="A3436" s="22" t="n">
        <f aca="false">+'PLANTILLA PEDIDOS'!$S$1</f>
        <v>45630</v>
      </c>
      <c r="B3436" s="1" t="str">
        <f aca="false">MID(+'PLANTILLA PEDIDOS'!O3440,1,4)</f>
        <v>7711</v>
      </c>
      <c r="C3436" s="1" t="str">
        <f aca="false">+'PLANTILLA PEDIDOS'!P3440</f>
        <v>CONORQUE CIALTDA</v>
      </c>
      <c r="D3436" s="1" t="str">
        <f aca="false">TEXT(+'PLANTILLA PEDIDOS'!Q3440,0)</f>
        <v>1000016218</v>
      </c>
      <c r="E3436" s="1" t="str">
        <f aca="false">TEXT(+'PLANTILLA PEDIDOS'!R3440,0)</f>
        <v>50640325</v>
      </c>
      <c r="F3436" s="1" t="str">
        <f aca="false">+'PLANTILLA PEDIDOS'!S3440</f>
        <v>EGU074</v>
      </c>
      <c r="G3436" s="1" t="str">
        <f aca="false">TEXT(+'PLANTILLA PEDIDOS'!T3440,0)</f>
        <v>814190614</v>
      </c>
      <c r="H3436" s="1" t="n">
        <f aca="false">+'PLANTILLA PEDIDOS'!U3440</f>
        <v>0</v>
      </c>
      <c r="I3436" s="1" t="str">
        <f aca="false">TEXT(+'PLANTILLA PEDIDOS'!V3440,0)</f>
        <v/>
      </c>
      <c r="J3436" s="1" t="str">
        <f aca="false">+'PLANTILLA PEDIDOS'!W3440</f>
        <v/>
      </c>
    </row>
    <row r="3437" customFormat="false" ht="13.8" hidden="false" customHeight="false" outlineLevel="0" collapsed="false">
      <c r="A3437" s="22" t="n">
        <f aca="false">+'PLANTILLA PEDIDOS'!$S$1</f>
        <v>45630</v>
      </c>
      <c r="B3437" s="1" t="str">
        <f aca="false">MID(+'PLANTILLA PEDIDOS'!O3441,1,4)</f>
        <v>7711</v>
      </c>
      <c r="C3437" s="1" t="str">
        <f aca="false">+'PLANTILLA PEDIDOS'!P3441</f>
        <v>CONORQUE CIALTDA</v>
      </c>
      <c r="D3437" s="1" t="str">
        <f aca="false">TEXT(+'PLANTILLA PEDIDOS'!Q3441,0)</f>
        <v>1000016218</v>
      </c>
      <c r="E3437" s="1" t="str">
        <f aca="false">TEXT(+'PLANTILLA PEDIDOS'!R3441,0)</f>
        <v>50640325</v>
      </c>
      <c r="F3437" s="1" t="str">
        <f aca="false">+'PLANTILLA PEDIDOS'!S3441</f>
        <v>EGU074</v>
      </c>
      <c r="G3437" s="1" t="str">
        <f aca="false">TEXT(+'PLANTILLA PEDIDOS'!T3441,0)</f>
        <v>814190614</v>
      </c>
      <c r="H3437" s="1" t="n">
        <f aca="false">+'PLANTILLA PEDIDOS'!U3441</f>
        <v>0</v>
      </c>
      <c r="I3437" s="1" t="str">
        <f aca="false">TEXT(+'PLANTILLA PEDIDOS'!V3441,0)</f>
        <v/>
      </c>
      <c r="J3437" s="1" t="str">
        <f aca="false">+'PLANTILLA PEDIDOS'!W3441</f>
        <v/>
      </c>
    </row>
    <row r="3438" customFormat="false" ht="13.8" hidden="false" customHeight="false" outlineLevel="0" collapsed="false">
      <c r="A3438" s="22" t="n">
        <f aca="false">+'PLANTILLA PEDIDOS'!$S$1</f>
        <v>45630</v>
      </c>
      <c r="B3438" s="1" t="str">
        <f aca="false">MID(+'PLANTILLA PEDIDOS'!O3442,1,4)</f>
        <v>7711</v>
      </c>
      <c r="C3438" s="1" t="str">
        <f aca="false">+'PLANTILLA PEDIDOS'!P3442</f>
        <v>CONORQUE CIALTDA</v>
      </c>
      <c r="D3438" s="1" t="str">
        <f aca="false">TEXT(+'PLANTILLA PEDIDOS'!Q3442,0)</f>
        <v>1000016218</v>
      </c>
      <c r="E3438" s="1" t="str">
        <f aca="false">TEXT(+'PLANTILLA PEDIDOS'!R3442,0)</f>
        <v>50640325</v>
      </c>
      <c r="F3438" s="1" t="str">
        <f aca="false">+'PLANTILLA PEDIDOS'!S3442</f>
        <v>EGU074</v>
      </c>
      <c r="G3438" s="1" t="str">
        <f aca="false">TEXT(+'PLANTILLA PEDIDOS'!T3442,0)</f>
        <v>814190614</v>
      </c>
      <c r="H3438" s="1" t="n">
        <f aca="false">+'PLANTILLA PEDIDOS'!U3442</f>
        <v>0</v>
      </c>
      <c r="I3438" s="1" t="str">
        <f aca="false">TEXT(+'PLANTILLA PEDIDOS'!V3442,0)</f>
        <v/>
      </c>
      <c r="J3438" s="1" t="str">
        <f aca="false">+'PLANTILLA PEDIDOS'!W3442</f>
        <v/>
      </c>
    </row>
    <row r="3439" customFormat="false" ht="13.8" hidden="false" customHeight="false" outlineLevel="0" collapsed="false">
      <c r="A3439" s="22" t="n">
        <f aca="false">+'PLANTILLA PEDIDOS'!$S$1</f>
        <v>45630</v>
      </c>
      <c r="B3439" s="1" t="str">
        <f aca="false">MID(+'PLANTILLA PEDIDOS'!O3443,1,4)</f>
        <v>7711</v>
      </c>
      <c r="C3439" s="1" t="str">
        <f aca="false">+'PLANTILLA PEDIDOS'!P3443</f>
        <v>CONORQUE CIALTDA</v>
      </c>
      <c r="D3439" s="1" t="str">
        <f aca="false">TEXT(+'PLANTILLA PEDIDOS'!Q3443,0)</f>
        <v>1000016218</v>
      </c>
      <c r="E3439" s="1" t="str">
        <f aca="false">TEXT(+'PLANTILLA PEDIDOS'!R3443,0)</f>
        <v>50640325</v>
      </c>
      <c r="F3439" s="1" t="str">
        <f aca="false">+'PLANTILLA PEDIDOS'!S3443</f>
        <v>EGU074</v>
      </c>
      <c r="G3439" s="1" t="str">
        <f aca="false">TEXT(+'PLANTILLA PEDIDOS'!T3443,0)</f>
        <v>814190614</v>
      </c>
      <c r="H3439" s="1" t="n">
        <f aca="false">+'PLANTILLA PEDIDOS'!U3443</f>
        <v>0</v>
      </c>
      <c r="I3439" s="1" t="str">
        <f aca="false">TEXT(+'PLANTILLA PEDIDOS'!V3443,0)</f>
        <v/>
      </c>
      <c r="J3439" s="1" t="str">
        <f aca="false">+'PLANTILLA PEDIDOS'!W3443</f>
        <v/>
      </c>
    </row>
    <row r="3440" customFormat="false" ht="13.8" hidden="false" customHeight="false" outlineLevel="0" collapsed="false">
      <c r="A3440" s="22" t="n">
        <f aca="false">+'PLANTILLA PEDIDOS'!$S$1</f>
        <v>45630</v>
      </c>
      <c r="B3440" s="1" t="str">
        <f aca="false">MID(+'PLANTILLA PEDIDOS'!O3444,1,4)</f>
        <v>7711</v>
      </c>
      <c r="C3440" s="1" t="str">
        <f aca="false">+'PLANTILLA PEDIDOS'!P3444</f>
        <v>CONORQUE CIALTDA</v>
      </c>
      <c r="D3440" s="1" t="str">
        <f aca="false">TEXT(+'PLANTILLA PEDIDOS'!Q3444,0)</f>
        <v>1000016218</v>
      </c>
      <c r="E3440" s="1" t="str">
        <f aca="false">TEXT(+'PLANTILLA PEDIDOS'!R3444,0)</f>
        <v>50640325</v>
      </c>
      <c r="F3440" s="1" t="str">
        <f aca="false">+'PLANTILLA PEDIDOS'!S3444</f>
        <v>EGU074</v>
      </c>
      <c r="G3440" s="1" t="str">
        <f aca="false">TEXT(+'PLANTILLA PEDIDOS'!T3444,0)</f>
        <v>814190614</v>
      </c>
      <c r="H3440" s="1" t="n">
        <f aca="false">+'PLANTILLA PEDIDOS'!U3444</f>
        <v>0</v>
      </c>
      <c r="I3440" s="1" t="str">
        <f aca="false">TEXT(+'PLANTILLA PEDIDOS'!V3444,0)</f>
        <v/>
      </c>
      <c r="J3440" s="1" t="str">
        <f aca="false">+'PLANTILLA PEDIDOS'!W3444</f>
        <v/>
      </c>
    </row>
    <row r="3441" customFormat="false" ht="13.8" hidden="false" customHeight="false" outlineLevel="0" collapsed="false">
      <c r="A3441" s="22" t="n">
        <f aca="false">+'PLANTILLA PEDIDOS'!$S$1</f>
        <v>45630</v>
      </c>
      <c r="B3441" s="1" t="str">
        <f aca="false">MID(+'PLANTILLA PEDIDOS'!O3445,1,4)</f>
        <v>7711</v>
      </c>
      <c r="C3441" s="1" t="str">
        <f aca="false">+'PLANTILLA PEDIDOS'!P3445</f>
        <v>CONORQUE CIALTDA</v>
      </c>
      <c r="D3441" s="1" t="str">
        <f aca="false">TEXT(+'PLANTILLA PEDIDOS'!Q3445,0)</f>
        <v>1000016218</v>
      </c>
      <c r="E3441" s="1" t="str">
        <f aca="false">TEXT(+'PLANTILLA PEDIDOS'!R3445,0)</f>
        <v>50640325</v>
      </c>
      <c r="F3441" s="1" t="str">
        <f aca="false">+'PLANTILLA PEDIDOS'!S3445</f>
        <v>EGU074</v>
      </c>
      <c r="G3441" s="1" t="str">
        <f aca="false">TEXT(+'PLANTILLA PEDIDOS'!T3445,0)</f>
        <v>814190614</v>
      </c>
      <c r="H3441" s="1" t="n">
        <f aca="false">+'PLANTILLA PEDIDOS'!U3445</f>
        <v>0</v>
      </c>
      <c r="I3441" s="1" t="str">
        <f aca="false">TEXT(+'PLANTILLA PEDIDOS'!V3445,0)</f>
        <v/>
      </c>
      <c r="J3441" s="1" t="str">
        <f aca="false">+'PLANTILLA PEDIDOS'!W3445</f>
        <v/>
      </c>
    </row>
    <row r="3442" customFormat="false" ht="13.8" hidden="false" customHeight="false" outlineLevel="0" collapsed="false">
      <c r="A3442" s="22" t="n">
        <f aca="false">+'PLANTILLA PEDIDOS'!$S$1</f>
        <v>45630</v>
      </c>
      <c r="B3442" s="1" t="str">
        <f aca="false">MID(+'PLANTILLA PEDIDOS'!O3446,1,4)</f>
        <v>7711</v>
      </c>
      <c r="C3442" s="1" t="str">
        <f aca="false">+'PLANTILLA PEDIDOS'!P3446</f>
        <v>CONORQUE CIALTDA</v>
      </c>
      <c r="D3442" s="1" t="str">
        <f aca="false">TEXT(+'PLANTILLA PEDIDOS'!Q3446,0)</f>
        <v>1000016218</v>
      </c>
      <c r="E3442" s="1" t="str">
        <f aca="false">TEXT(+'PLANTILLA PEDIDOS'!R3446,0)</f>
        <v>50640325</v>
      </c>
      <c r="F3442" s="1" t="str">
        <f aca="false">+'PLANTILLA PEDIDOS'!S3446</f>
        <v>EGU074</v>
      </c>
      <c r="G3442" s="1" t="str">
        <f aca="false">TEXT(+'PLANTILLA PEDIDOS'!T3446,0)</f>
        <v>814190614</v>
      </c>
      <c r="H3442" s="1" t="n">
        <f aca="false">+'PLANTILLA PEDIDOS'!U3446</f>
        <v>0</v>
      </c>
      <c r="I3442" s="1" t="str">
        <f aca="false">TEXT(+'PLANTILLA PEDIDOS'!V3446,0)</f>
        <v/>
      </c>
      <c r="J3442" s="1" t="str">
        <f aca="false">+'PLANTILLA PEDIDOS'!W3446</f>
        <v/>
      </c>
    </row>
    <row r="3443" customFormat="false" ht="13.8" hidden="false" customHeight="false" outlineLevel="0" collapsed="false">
      <c r="A3443" s="22" t="n">
        <f aca="false">+'PLANTILLA PEDIDOS'!$S$1</f>
        <v>45630</v>
      </c>
      <c r="B3443" s="1" t="str">
        <f aca="false">MID(+'PLANTILLA PEDIDOS'!O3447,1,4)</f>
        <v>7711</v>
      </c>
      <c r="C3443" s="1" t="str">
        <f aca="false">+'PLANTILLA PEDIDOS'!P3447</f>
        <v>CONORQUE CIALTDA</v>
      </c>
      <c r="D3443" s="1" t="str">
        <f aca="false">TEXT(+'PLANTILLA PEDIDOS'!Q3447,0)</f>
        <v>1000016218</v>
      </c>
      <c r="E3443" s="1" t="str">
        <f aca="false">TEXT(+'PLANTILLA PEDIDOS'!R3447,0)</f>
        <v>50640325</v>
      </c>
      <c r="F3443" s="1" t="str">
        <f aca="false">+'PLANTILLA PEDIDOS'!S3447</f>
        <v>EGU074</v>
      </c>
      <c r="G3443" s="1" t="str">
        <f aca="false">TEXT(+'PLANTILLA PEDIDOS'!T3447,0)</f>
        <v>814190614</v>
      </c>
      <c r="H3443" s="1" t="n">
        <f aca="false">+'PLANTILLA PEDIDOS'!U3447</f>
        <v>0</v>
      </c>
      <c r="I3443" s="1" t="str">
        <f aca="false">TEXT(+'PLANTILLA PEDIDOS'!V3447,0)</f>
        <v/>
      </c>
      <c r="J3443" s="1" t="str">
        <f aca="false">+'PLANTILLA PEDIDOS'!W3447</f>
        <v/>
      </c>
    </row>
    <row r="3444" customFormat="false" ht="13.8" hidden="false" customHeight="false" outlineLevel="0" collapsed="false">
      <c r="A3444" s="22" t="n">
        <f aca="false">+'PLANTILLA PEDIDOS'!$S$1</f>
        <v>45630</v>
      </c>
      <c r="B3444" s="1" t="str">
        <f aca="false">MID(+'PLANTILLA PEDIDOS'!O3448,1,4)</f>
        <v>7711</v>
      </c>
      <c r="C3444" s="1" t="str">
        <f aca="false">+'PLANTILLA PEDIDOS'!P3448</f>
        <v>CONORQUE CIALTDA</v>
      </c>
      <c r="D3444" s="1" t="str">
        <f aca="false">TEXT(+'PLANTILLA PEDIDOS'!Q3448,0)</f>
        <v>1000016218</v>
      </c>
      <c r="E3444" s="1" t="str">
        <f aca="false">TEXT(+'PLANTILLA PEDIDOS'!R3448,0)</f>
        <v>50640325</v>
      </c>
      <c r="F3444" s="1" t="str">
        <f aca="false">+'PLANTILLA PEDIDOS'!S3448</f>
        <v>EGU074</v>
      </c>
      <c r="G3444" s="1" t="str">
        <f aca="false">TEXT(+'PLANTILLA PEDIDOS'!T3448,0)</f>
        <v>814190614</v>
      </c>
      <c r="H3444" s="1" t="n">
        <f aca="false">+'PLANTILLA PEDIDOS'!U3448</f>
        <v>0</v>
      </c>
      <c r="I3444" s="1" t="str">
        <f aca="false">TEXT(+'PLANTILLA PEDIDOS'!V3448,0)</f>
        <v/>
      </c>
      <c r="J3444" s="1" t="str">
        <f aca="false">+'PLANTILLA PEDIDOS'!W3448</f>
        <v/>
      </c>
    </row>
    <row r="3445" customFormat="false" ht="13.8" hidden="false" customHeight="false" outlineLevel="0" collapsed="false">
      <c r="A3445" s="22" t="n">
        <f aca="false">+'PLANTILLA PEDIDOS'!$S$1</f>
        <v>45630</v>
      </c>
      <c r="B3445" s="1" t="str">
        <f aca="false">MID(+'PLANTILLA PEDIDOS'!O3449,1,4)</f>
        <v>7711</v>
      </c>
      <c r="C3445" s="1" t="str">
        <f aca="false">+'PLANTILLA PEDIDOS'!P3449</f>
        <v>CONORQUE CIALTDA</v>
      </c>
      <c r="D3445" s="1" t="str">
        <f aca="false">TEXT(+'PLANTILLA PEDIDOS'!Q3449,0)</f>
        <v>1000016218</v>
      </c>
      <c r="E3445" s="1" t="str">
        <f aca="false">TEXT(+'PLANTILLA PEDIDOS'!R3449,0)</f>
        <v>50640325</v>
      </c>
      <c r="F3445" s="1" t="str">
        <f aca="false">+'PLANTILLA PEDIDOS'!S3449</f>
        <v>EGU074</v>
      </c>
      <c r="G3445" s="1" t="str">
        <f aca="false">TEXT(+'PLANTILLA PEDIDOS'!T3449,0)</f>
        <v>814190614</v>
      </c>
      <c r="H3445" s="1" t="n">
        <f aca="false">+'PLANTILLA PEDIDOS'!U3449</f>
        <v>0</v>
      </c>
      <c r="I3445" s="1" t="str">
        <f aca="false">TEXT(+'PLANTILLA PEDIDOS'!V3449,0)</f>
        <v/>
      </c>
      <c r="J3445" s="1" t="str">
        <f aca="false">+'PLANTILLA PEDIDOS'!W3449</f>
        <v/>
      </c>
    </row>
    <row r="3446" customFormat="false" ht="13.8" hidden="false" customHeight="false" outlineLevel="0" collapsed="false">
      <c r="A3446" s="22" t="n">
        <f aca="false">+'PLANTILLA PEDIDOS'!$S$1</f>
        <v>45630</v>
      </c>
      <c r="B3446" s="1" t="str">
        <f aca="false">MID(+'PLANTILLA PEDIDOS'!O3450,1,4)</f>
        <v>7711</v>
      </c>
      <c r="C3446" s="1" t="str">
        <f aca="false">+'PLANTILLA PEDIDOS'!P3450</f>
        <v>CONORQUE CIALTDA</v>
      </c>
      <c r="D3446" s="1" t="str">
        <f aca="false">TEXT(+'PLANTILLA PEDIDOS'!Q3450,0)</f>
        <v>1000016218</v>
      </c>
      <c r="E3446" s="1" t="str">
        <f aca="false">TEXT(+'PLANTILLA PEDIDOS'!R3450,0)</f>
        <v>50640325</v>
      </c>
      <c r="F3446" s="1" t="str">
        <f aca="false">+'PLANTILLA PEDIDOS'!S3450</f>
        <v>EGU074</v>
      </c>
      <c r="G3446" s="1" t="str">
        <f aca="false">TEXT(+'PLANTILLA PEDIDOS'!T3450,0)</f>
        <v>814190614</v>
      </c>
      <c r="H3446" s="1" t="n">
        <f aca="false">+'PLANTILLA PEDIDOS'!U3450</f>
        <v>0</v>
      </c>
      <c r="I3446" s="1" t="str">
        <f aca="false">TEXT(+'PLANTILLA PEDIDOS'!V3450,0)</f>
        <v/>
      </c>
      <c r="J3446" s="1" t="str">
        <f aca="false">+'PLANTILLA PEDIDOS'!W3450</f>
        <v/>
      </c>
    </row>
    <row r="3447" customFormat="false" ht="13.8" hidden="false" customHeight="false" outlineLevel="0" collapsed="false">
      <c r="A3447" s="22" t="n">
        <f aca="false">+'PLANTILLA PEDIDOS'!$S$1</f>
        <v>45630</v>
      </c>
      <c r="B3447" s="1" t="str">
        <f aca="false">MID(+'PLANTILLA PEDIDOS'!O3451,1,4)</f>
        <v>7711</v>
      </c>
      <c r="C3447" s="1" t="str">
        <f aca="false">+'PLANTILLA PEDIDOS'!P3451</f>
        <v>CONORQUE CIALTDA</v>
      </c>
      <c r="D3447" s="1" t="str">
        <f aca="false">TEXT(+'PLANTILLA PEDIDOS'!Q3451,0)</f>
        <v>1000016218</v>
      </c>
      <c r="E3447" s="1" t="str">
        <f aca="false">TEXT(+'PLANTILLA PEDIDOS'!R3451,0)</f>
        <v>50640325</v>
      </c>
      <c r="F3447" s="1" t="str">
        <f aca="false">+'PLANTILLA PEDIDOS'!S3451</f>
        <v>EGU074</v>
      </c>
      <c r="G3447" s="1" t="str">
        <f aca="false">TEXT(+'PLANTILLA PEDIDOS'!T3451,0)</f>
        <v>814190614</v>
      </c>
      <c r="H3447" s="1" t="n">
        <f aca="false">+'PLANTILLA PEDIDOS'!U3451</f>
        <v>0</v>
      </c>
      <c r="I3447" s="1" t="str">
        <f aca="false">TEXT(+'PLANTILLA PEDIDOS'!V3451,0)</f>
        <v/>
      </c>
      <c r="J3447" s="1" t="str">
        <f aca="false">+'PLANTILLA PEDIDOS'!W3451</f>
        <v/>
      </c>
    </row>
    <row r="3448" customFormat="false" ht="13.8" hidden="false" customHeight="false" outlineLevel="0" collapsed="false">
      <c r="A3448" s="22" t="n">
        <f aca="false">+'PLANTILLA PEDIDOS'!$S$1</f>
        <v>45630</v>
      </c>
      <c r="B3448" s="1" t="str">
        <f aca="false">MID(+'PLANTILLA PEDIDOS'!O3452,1,4)</f>
        <v>7711</v>
      </c>
      <c r="C3448" s="1" t="str">
        <f aca="false">+'PLANTILLA PEDIDOS'!P3452</f>
        <v>CONORQUE CIALTDA</v>
      </c>
      <c r="D3448" s="1" t="str">
        <f aca="false">TEXT(+'PLANTILLA PEDIDOS'!Q3452,0)</f>
        <v>1000016218</v>
      </c>
      <c r="E3448" s="1" t="str">
        <f aca="false">TEXT(+'PLANTILLA PEDIDOS'!R3452,0)</f>
        <v>50640325</v>
      </c>
      <c r="F3448" s="1" t="str">
        <f aca="false">+'PLANTILLA PEDIDOS'!S3452</f>
        <v>EGU074</v>
      </c>
      <c r="G3448" s="1" t="str">
        <f aca="false">TEXT(+'PLANTILLA PEDIDOS'!T3452,0)</f>
        <v>814190614</v>
      </c>
      <c r="H3448" s="1" t="n">
        <f aca="false">+'PLANTILLA PEDIDOS'!U3452</f>
        <v>0</v>
      </c>
      <c r="I3448" s="1" t="str">
        <f aca="false">TEXT(+'PLANTILLA PEDIDOS'!V3452,0)</f>
        <v/>
      </c>
      <c r="J3448" s="1" t="str">
        <f aca="false">+'PLANTILLA PEDIDOS'!W3452</f>
        <v/>
      </c>
    </row>
    <row r="3449" customFormat="false" ht="13.8" hidden="false" customHeight="false" outlineLevel="0" collapsed="false">
      <c r="A3449" s="22" t="n">
        <f aca="false">+'PLANTILLA PEDIDOS'!$S$1</f>
        <v>45630</v>
      </c>
      <c r="B3449" s="1" t="str">
        <f aca="false">MID(+'PLANTILLA PEDIDOS'!O3453,1,4)</f>
        <v>7711</v>
      </c>
      <c r="C3449" s="1" t="str">
        <f aca="false">+'PLANTILLA PEDIDOS'!P3453</f>
        <v>CONORQUE CIALTDA</v>
      </c>
      <c r="D3449" s="1" t="str">
        <f aca="false">TEXT(+'PLANTILLA PEDIDOS'!Q3453,0)</f>
        <v>1000016218</v>
      </c>
      <c r="E3449" s="1" t="str">
        <f aca="false">TEXT(+'PLANTILLA PEDIDOS'!R3453,0)</f>
        <v>50640325</v>
      </c>
      <c r="F3449" s="1" t="str">
        <f aca="false">+'PLANTILLA PEDIDOS'!S3453</f>
        <v>EGU074</v>
      </c>
      <c r="G3449" s="1" t="str">
        <f aca="false">TEXT(+'PLANTILLA PEDIDOS'!T3453,0)</f>
        <v>814190614</v>
      </c>
      <c r="H3449" s="1" t="n">
        <f aca="false">+'PLANTILLA PEDIDOS'!U3453</f>
        <v>0</v>
      </c>
      <c r="I3449" s="1" t="str">
        <f aca="false">TEXT(+'PLANTILLA PEDIDOS'!V3453,0)</f>
        <v/>
      </c>
      <c r="J3449" s="1" t="str">
        <f aca="false">+'PLANTILLA PEDIDOS'!W3453</f>
        <v/>
      </c>
    </row>
    <row r="3450" customFormat="false" ht="13.8" hidden="false" customHeight="false" outlineLevel="0" collapsed="false">
      <c r="A3450" s="22" t="n">
        <f aca="false">+'PLANTILLA PEDIDOS'!$S$1</f>
        <v>45630</v>
      </c>
      <c r="B3450" s="1" t="str">
        <f aca="false">MID(+'PLANTILLA PEDIDOS'!O3454,1,4)</f>
        <v>7711</v>
      </c>
      <c r="C3450" s="1" t="str">
        <f aca="false">+'PLANTILLA PEDIDOS'!P3454</f>
        <v>CONORQUE CIALTDA</v>
      </c>
      <c r="D3450" s="1" t="str">
        <f aca="false">TEXT(+'PLANTILLA PEDIDOS'!Q3454,0)</f>
        <v>1000016218</v>
      </c>
      <c r="E3450" s="1" t="str">
        <f aca="false">TEXT(+'PLANTILLA PEDIDOS'!R3454,0)</f>
        <v>50640325</v>
      </c>
      <c r="F3450" s="1" t="str">
        <f aca="false">+'PLANTILLA PEDIDOS'!S3454</f>
        <v>EGU074</v>
      </c>
      <c r="G3450" s="1" t="str">
        <f aca="false">TEXT(+'PLANTILLA PEDIDOS'!T3454,0)</f>
        <v>814190614</v>
      </c>
      <c r="H3450" s="1" t="n">
        <f aca="false">+'PLANTILLA PEDIDOS'!U3454</f>
        <v>0</v>
      </c>
      <c r="I3450" s="1" t="str">
        <f aca="false">TEXT(+'PLANTILLA PEDIDOS'!V3454,0)</f>
        <v/>
      </c>
      <c r="J3450" s="1" t="str">
        <f aca="false">+'PLANTILLA PEDIDOS'!W3454</f>
        <v/>
      </c>
    </row>
    <row r="3451" customFormat="false" ht="13.8" hidden="false" customHeight="false" outlineLevel="0" collapsed="false">
      <c r="A3451" s="22" t="n">
        <f aca="false">+'PLANTILLA PEDIDOS'!$S$1</f>
        <v>45630</v>
      </c>
      <c r="B3451" s="1" t="str">
        <f aca="false">MID(+'PLANTILLA PEDIDOS'!O3455,1,4)</f>
        <v>7711</v>
      </c>
      <c r="C3451" s="1" t="str">
        <f aca="false">+'PLANTILLA PEDIDOS'!P3455</f>
        <v>CONORQUE CIALTDA</v>
      </c>
      <c r="D3451" s="1" t="str">
        <f aca="false">TEXT(+'PLANTILLA PEDIDOS'!Q3455,0)</f>
        <v>1000016218</v>
      </c>
      <c r="E3451" s="1" t="str">
        <f aca="false">TEXT(+'PLANTILLA PEDIDOS'!R3455,0)</f>
        <v>50640325</v>
      </c>
      <c r="F3451" s="1" t="str">
        <f aca="false">+'PLANTILLA PEDIDOS'!S3455</f>
        <v>EGU074</v>
      </c>
      <c r="G3451" s="1" t="str">
        <f aca="false">TEXT(+'PLANTILLA PEDIDOS'!T3455,0)</f>
        <v>814190614</v>
      </c>
      <c r="H3451" s="1" t="n">
        <f aca="false">+'PLANTILLA PEDIDOS'!U3455</f>
        <v>0</v>
      </c>
      <c r="I3451" s="1" t="str">
        <f aca="false">TEXT(+'PLANTILLA PEDIDOS'!V3455,0)</f>
        <v/>
      </c>
      <c r="J3451" s="1" t="str">
        <f aca="false">+'PLANTILLA PEDIDOS'!W3455</f>
        <v/>
      </c>
    </row>
    <row r="3452" customFormat="false" ht="13.8" hidden="false" customHeight="false" outlineLevel="0" collapsed="false">
      <c r="A3452" s="22" t="n">
        <f aca="false">+'PLANTILLA PEDIDOS'!$S$1</f>
        <v>45630</v>
      </c>
      <c r="B3452" s="1" t="str">
        <f aca="false">MID(+'PLANTILLA PEDIDOS'!O3456,1,4)</f>
        <v>7711</v>
      </c>
      <c r="C3452" s="1" t="str">
        <f aca="false">+'PLANTILLA PEDIDOS'!P3456</f>
        <v>CONORQUE CIALTDA</v>
      </c>
      <c r="D3452" s="1" t="str">
        <f aca="false">TEXT(+'PLANTILLA PEDIDOS'!Q3456,0)</f>
        <v>1000016218</v>
      </c>
      <c r="E3452" s="1" t="str">
        <f aca="false">TEXT(+'PLANTILLA PEDIDOS'!R3456,0)</f>
        <v>50640325</v>
      </c>
      <c r="F3452" s="1" t="str">
        <f aca="false">+'PLANTILLA PEDIDOS'!S3456</f>
        <v>EGU074</v>
      </c>
      <c r="G3452" s="1" t="str">
        <f aca="false">TEXT(+'PLANTILLA PEDIDOS'!T3456,0)</f>
        <v>814190614</v>
      </c>
      <c r="H3452" s="1" t="n">
        <f aca="false">+'PLANTILLA PEDIDOS'!U3456</f>
        <v>0</v>
      </c>
      <c r="I3452" s="1" t="str">
        <f aca="false">TEXT(+'PLANTILLA PEDIDOS'!V3456,0)</f>
        <v/>
      </c>
      <c r="J3452" s="1" t="str">
        <f aca="false">+'PLANTILLA PEDIDOS'!W3456</f>
        <v/>
      </c>
    </row>
    <row r="3453" customFormat="false" ht="13.8" hidden="false" customHeight="false" outlineLevel="0" collapsed="false">
      <c r="A3453" s="22" t="n">
        <f aca="false">+'PLANTILLA PEDIDOS'!$S$1</f>
        <v>45630</v>
      </c>
      <c r="B3453" s="1" t="str">
        <f aca="false">MID(+'PLANTILLA PEDIDOS'!O3457,1,4)</f>
        <v>7711</v>
      </c>
      <c r="C3453" s="1" t="str">
        <f aca="false">+'PLANTILLA PEDIDOS'!P3457</f>
        <v>CONORQUE CIALTDA</v>
      </c>
      <c r="D3453" s="1" t="str">
        <f aca="false">TEXT(+'PLANTILLA PEDIDOS'!Q3457,0)</f>
        <v>1000016218</v>
      </c>
      <c r="E3453" s="1" t="str">
        <f aca="false">TEXT(+'PLANTILLA PEDIDOS'!R3457,0)</f>
        <v>50640325</v>
      </c>
      <c r="F3453" s="1" t="str">
        <f aca="false">+'PLANTILLA PEDIDOS'!S3457</f>
        <v>EGU074</v>
      </c>
      <c r="G3453" s="1" t="str">
        <f aca="false">TEXT(+'PLANTILLA PEDIDOS'!T3457,0)</f>
        <v>814190614</v>
      </c>
      <c r="H3453" s="1" t="n">
        <f aca="false">+'PLANTILLA PEDIDOS'!U3457</f>
        <v>0</v>
      </c>
      <c r="I3453" s="1" t="str">
        <f aca="false">TEXT(+'PLANTILLA PEDIDOS'!V3457,0)</f>
        <v/>
      </c>
      <c r="J3453" s="1" t="str">
        <f aca="false">+'PLANTILLA PEDIDOS'!W3457</f>
        <v/>
      </c>
    </row>
    <row r="3454" customFormat="false" ht="13.8" hidden="false" customHeight="false" outlineLevel="0" collapsed="false">
      <c r="A3454" s="22" t="n">
        <f aca="false">+'PLANTILLA PEDIDOS'!$S$1</f>
        <v>45630</v>
      </c>
      <c r="B3454" s="1" t="str">
        <f aca="false">MID(+'PLANTILLA PEDIDOS'!O3458,1,4)</f>
        <v>7711</v>
      </c>
      <c r="C3454" s="1" t="str">
        <f aca="false">+'PLANTILLA PEDIDOS'!P3458</f>
        <v>CONORQUE CIALTDA</v>
      </c>
      <c r="D3454" s="1" t="str">
        <f aca="false">TEXT(+'PLANTILLA PEDIDOS'!Q3458,0)</f>
        <v>1000016218</v>
      </c>
      <c r="E3454" s="1" t="str">
        <f aca="false">TEXT(+'PLANTILLA PEDIDOS'!R3458,0)</f>
        <v>50640325</v>
      </c>
      <c r="F3454" s="1" t="str">
        <f aca="false">+'PLANTILLA PEDIDOS'!S3458</f>
        <v>EGU074</v>
      </c>
      <c r="G3454" s="1" t="str">
        <f aca="false">TEXT(+'PLANTILLA PEDIDOS'!T3458,0)</f>
        <v>814190614</v>
      </c>
      <c r="H3454" s="1" t="n">
        <f aca="false">+'PLANTILLA PEDIDOS'!U3458</f>
        <v>0</v>
      </c>
      <c r="I3454" s="1" t="str">
        <f aca="false">TEXT(+'PLANTILLA PEDIDOS'!V3458,0)</f>
        <v/>
      </c>
      <c r="J3454" s="1" t="str">
        <f aca="false">+'PLANTILLA PEDIDOS'!W3458</f>
        <v/>
      </c>
    </row>
    <row r="3455" customFormat="false" ht="13.8" hidden="false" customHeight="false" outlineLevel="0" collapsed="false">
      <c r="A3455" s="22" t="n">
        <f aca="false">+'PLANTILLA PEDIDOS'!$S$1</f>
        <v>45630</v>
      </c>
      <c r="B3455" s="1" t="str">
        <f aca="false">MID(+'PLANTILLA PEDIDOS'!O3459,1,4)</f>
        <v>7711</v>
      </c>
      <c r="C3455" s="1" t="str">
        <f aca="false">+'PLANTILLA PEDIDOS'!P3459</f>
        <v>CONORQUE CIALTDA</v>
      </c>
      <c r="D3455" s="1" t="str">
        <f aca="false">TEXT(+'PLANTILLA PEDIDOS'!Q3459,0)</f>
        <v>1000016218</v>
      </c>
      <c r="E3455" s="1" t="str">
        <f aca="false">TEXT(+'PLANTILLA PEDIDOS'!R3459,0)</f>
        <v>50640325</v>
      </c>
      <c r="F3455" s="1" t="str">
        <f aca="false">+'PLANTILLA PEDIDOS'!S3459</f>
        <v>EGU074</v>
      </c>
      <c r="G3455" s="1" t="str">
        <f aca="false">TEXT(+'PLANTILLA PEDIDOS'!T3459,0)</f>
        <v>814190614</v>
      </c>
      <c r="H3455" s="1" t="n">
        <f aca="false">+'PLANTILLA PEDIDOS'!U3459</f>
        <v>0</v>
      </c>
      <c r="I3455" s="1" t="str">
        <f aca="false">TEXT(+'PLANTILLA PEDIDOS'!V3459,0)</f>
        <v/>
      </c>
      <c r="J3455" s="1" t="str">
        <f aca="false">+'PLANTILLA PEDIDOS'!W3459</f>
        <v/>
      </c>
    </row>
    <row r="3456" customFormat="false" ht="13.8" hidden="false" customHeight="false" outlineLevel="0" collapsed="false">
      <c r="A3456" s="22" t="n">
        <f aca="false">+'PLANTILLA PEDIDOS'!$S$1</f>
        <v>45630</v>
      </c>
      <c r="B3456" s="1" t="str">
        <f aca="false">MID(+'PLANTILLA PEDIDOS'!O3460,1,4)</f>
        <v>7711</v>
      </c>
      <c r="C3456" s="1" t="str">
        <f aca="false">+'PLANTILLA PEDIDOS'!P3460</f>
        <v>CONORQUE CIALTDA</v>
      </c>
      <c r="D3456" s="1" t="str">
        <f aca="false">TEXT(+'PLANTILLA PEDIDOS'!Q3460,0)</f>
        <v>1000016218</v>
      </c>
      <c r="E3456" s="1" t="str">
        <f aca="false">TEXT(+'PLANTILLA PEDIDOS'!R3460,0)</f>
        <v>50640325</v>
      </c>
      <c r="F3456" s="1" t="str">
        <f aca="false">+'PLANTILLA PEDIDOS'!S3460</f>
        <v>EGU074</v>
      </c>
      <c r="G3456" s="1" t="str">
        <f aca="false">TEXT(+'PLANTILLA PEDIDOS'!T3460,0)</f>
        <v>814190614</v>
      </c>
      <c r="H3456" s="1" t="n">
        <f aca="false">+'PLANTILLA PEDIDOS'!U3460</f>
        <v>0</v>
      </c>
      <c r="I3456" s="1" t="str">
        <f aca="false">TEXT(+'PLANTILLA PEDIDOS'!V3460,0)</f>
        <v/>
      </c>
      <c r="J3456" s="1" t="str">
        <f aca="false">+'PLANTILLA PEDIDOS'!W3460</f>
        <v/>
      </c>
    </row>
    <row r="3457" customFormat="false" ht="13.8" hidden="false" customHeight="false" outlineLevel="0" collapsed="false">
      <c r="A3457" s="22" t="n">
        <f aca="false">+'PLANTILLA PEDIDOS'!$S$1</f>
        <v>45630</v>
      </c>
      <c r="B3457" s="1" t="str">
        <f aca="false">MID(+'PLANTILLA PEDIDOS'!O3461,1,4)</f>
        <v>7711</v>
      </c>
      <c r="C3457" s="1" t="str">
        <f aca="false">+'PLANTILLA PEDIDOS'!P3461</f>
        <v>CONORQUE CIALTDA</v>
      </c>
      <c r="D3457" s="1" t="str">
        <f aca="false">TEXT(+'PLANTILLA PEDIDOS'!Q3461,0)</f>
        <v>1000016218</v>
      </c>
      <c r="E3457" s="1" t="str">
        <f aca="false">TEXT(+'PLANTILLA PEDIDOS'!R3461,0)</f>
        <v>50640325</v>
      </c>
      <c r="F3457" s="1" t="str">
        <f aca="false">+'PLANTILLA PEDIDOS'!S3461</f>
        <v>EGU074</v>
      </c>
      <c r="G3457" s="1" t="str">
        <f aca="false">TEXT(+'PLANTILLA PEDIDOS'!T3461,0)</f>
        <v>814190614</v>
      </c>
      <c r="H3457" s="1" t="n">
        <f aca="false">+'PLANTILLA PEDIDOS'!U3461</f>
        <v>0</v>
      </c>
      <c r="I3457" s="1" t="str">
        <f aca="false">TEXT(+'PLANTILLA PEDIDOS'!V3461,0)</f>
        <v/>
      </c>
      <c r="J3457" s="1" t="str">
        <f aca="false">+'PLANTILLA PEDIDOS'!W3461</f>
        <v/>
      </c>
    </row>
    <row r="3458" customFormat="false" ht="13.8" hidden="false" customHeight="false" outlineLevel="0" collapsed="false">
      <c r="A3458" s="22" t="n">
        <f aca="false">+'PLANTILLA PEDIDOS'!$S$1</f>
        <v>45630</v>
      </c>
      <c r="B3458" s="1" t="str">
        <f aca="false">MID(+'PLANTILLA PEDIDOS'!O3462,1,4)</f>
        <v>7711</v>
      </c>
      <c r="C3458" s="1" t="str">
        <f aca="false">+'PLANTILLA PEDIDOS'!P3462</f>
        <v>CONORQUE CIALTDA</v>
      </c>
      <c r="D3458" s="1" t="str">
        <f aca="false">TEXT(+'PLANTILLA PEDIDOS'!Q3462,0)</f>
        <v>1000016218</v>
      </c>
      <c r="E3458" s="1" t="str">
        <f aca="false">TEXT(+'PLANTILLA PEDIDOS'!R3462,0)</f>
        <v>50640325</v>
      </c>
      <c r="F3458" s="1" t="str">
        <f aca="false">+'PLANTILLA PEDIDOS'!S3462</f>
        <v>EGU074</v>
      </c>
      <c r="G3458" s="1" t="str">
        <f aca="false">TEXT(+'PLANTILLA PEDIDOS'!T3462,0)</f>
        <v>814190614</v>
      </c>
      <c r="H3458" s="1" t="n">
        <f aca="false">+'PLANTILLA PEDIDOS'!U3462</f>
        <v>1</v>
      </c>
      <c r="I3458" s="1" t="str">
        <f aca="false">TEXT(+'PLANTILLA PEDIDOS'!V3462,0)</f>
        <v>10986</v>
      </c>
      <c r="J3458" s="1" t="n">
        <f aca="false">+'PLANTILLA PEDIDOS'!W3462</f>
        <v>8</v>
      </c>
    </row>
    <row r="3459" customFormat="false" ht="13.8" hidden="false" customHeight="false" outlineLevel="0" collapsed="false">
      <c r="A3459" s="22" t="n">
        <f aca="false">+'PLANTILLA PEDIDOS'!$S$1</f>
        <v>45630</v>
      </c>
      <c r="B3459" s="1" t="str">
        <f aca="false">MID(+'PLANTILLA PEDIDOS'!O3463,1,4)</f>
        <v>7711</v>
      </c>
      <c r="C3459" s="1" t="str">
        <f aca="false">+'PLANTILLA PEDIDOS'!P3463</f>
        <v>CONORQUE CIALTDA</v>
      </c>
      <c r="D3459" s="1" t="str">
        <f aca="false">TEXT(+'PLANTILLA PEDIDOS'!Q3463,0)</f>
        <v>1000016218</v>
      </c>
      <c r="E3459" s="1" t="str">
        <f aca="false">TEXT(+'PLANTILLA PEDIDOS'!R3463,0)</f>
        <v>50640325</v>
      </c>
      <c r="F3459" s="1" t="str">
        <f aca="false">+'PLANTILLA PEDIDOS'!S3463</f>
        <v>EGU074</v>
      </c>
      <c r="G3459" s="1" t="str">
        <f aca="false">TEXT(+'PLANTILLA PEDIDOS'!T3463,0)</f>
        <v>814190614</v>
      </c>
      <c r="H3459" s="1" t="n">
        <f aca="false">+'PLANTILLA PEDIDOS'!U3463</f>
        <v>0</v>
      </c>
      <c r="I3459" s="1" t="str">
        <f aca="false">TEXT(+'PLANTILLA PEDIDOS'!V3463,0)</f>
        <v/>
      </c>
      <c r="J3459" s="1" t="str">
        <f aca="false">+'PLANTILLA PEDIDOS'!W3463</f>
        <v/>
      </c>
    </row>
    <row r="3460" customFormat="false" ht="13.8" hidden="false" customHeight="false" outlineLevel="0" collapsed="false">
      <c r="A3460" s="22" t="n">
        <f aca="false">+'PLANTILLA PEDIDOS'!$S$1</f>
        <v>45630</v>
      </c>
      <c r="B3460" s="1" t="str">
        <f aca="false">MID(+'PLANTILLA PEDIDOS'!O3464,1,4)</f>
        <v>7711</v>
      </c>
      <c r="C3460" s="1" t="str">
        <f aca="false">+'PLANTILLA PEDIDOS'!P3464</f>
        <v>CONORQUE CIALTDA</v>
      </c>
      <c r="D3460" s="1" t="str">
        <f aca="false">TEXT(+'PLANTILLA PEDIDOS'!Q3464,0)</f>
        <v>1000016218</v>
      </c>
      <c r="E3460" s="1" t="str">
        <f aca="false">TEXT(+'PLANTILLA PEDIDOS'!R3464,0)</f>
        <v>50640325</v>
      </c>
      <c r="F3460" s="1" t="str">
        <f aca="false">+'PLANTILLA PEDIDOS'!S3464</f>
        <v>EGU074</v>
      </c>
      <c r="G3460" s="1" t="str">
        <f aca="false">TEXT(+'PLANTILLA PEDIDOS'!T3464,0)</f>
        <v>814190614</v>
      </c>
      <c r="H3460" s="1" t="n">
        <f aca="false">+'PLANTILLA PEDIDOS'!U3464</f>
        <v>0</v>
      </c>
      <c r="I3460" s="1" t="str">
        <f aca="false">TEXT(+'PLANTILLA PEDIDOS'!V3464,0)</f>
        <v/>
      </c>
      <c r="J3460" s="1" t="str">
        <f aca="false">+'PLANTILLA PEDIDOS'!W3464</f>
        <v/>
      </c>
    </row>
    <row r="3461" customFormat="false" ht="13.8" hidden="false" customHeight="false" outlineLevel="0" collapsed="false">
      <c r="A3461" s="22" t="n">
        <f aca="false">+'PLANTILLA PEDIDOS'!$S$1</f>
        <v>45630</v>
      </c>
      <c r="B3461" s="1" t="str">
        <f aca="false">MID(+'PLANTILLA PEDIDOS'!O3465,1,4)</f>
        <v>7711</v>
      </c>
      <c r="C3461" s="1" t="str">
        <f aca="false">+'PLANTILLA PEDIDOS'!P3465</f>
        <v>CONORQUE CIALTDA</v>
      </c>
      <c r="D3461" s="1" t="str">
        <f aca="false">TEXT(+'PLANTILLA PEDIDOS'!Q3465,0)</f>
        <v>1000016218</v>
      </c>
      <c r="E3461" s="1" t="str">
        <f aca="false">TEXT(+'PLANTILLA PEDIDOS'!R3465,0)</f>
        <v>50640325</v>
      </c>
      <c r="F3461" s="1" t="str">
        <f aca="false">+'PLANTILLA PEDIDOS'!S3465</f>
        <v>EGU074</v>
      </c>
      <c r="G3461" s="1" t="str">
        <f aca="false">TEXT(+'PLANTILLA PEDIDOS'!T3465,0)</f>
        <v>814190614</v>
      </c>
      <c r="H3461" s="1" t="n">
        <f aca="false">+'PLANTILLA PEDIDOS'!U3465</f>
        <v>0</v>
      </c>
      <c r="I3461" s="1" t="str">
        <f aca="false">TEXT(+'PLANTILLA PEDIDOS'!V3465,0)</f>
        <v/>
      </c>
      <c r="J3461" s="1" t="str">
        <f aca="false">+'PLANTILLA PEDIDOS'!W3465</f>
        <v/>
      </c>
    </row>
    <row r="3462" customFormat="false" ht="13.8" hidden="false" customHeight="false" outlineLevel="0" collapsed="false">
      <c r="A3462" s="22" t="n">
        <f aca="false">+'PLANTILLA PEDIDOS'!$S$1</f>
        <v>45630</v>
      </c>
      <c r="B3462" s="1" t="str">
        <f aca="false">MID(+'PLANTILLA PEDIDOS'!O3466,1,4)</f>
        <v>7711</v>
      </c>
      <c r="C3462" s="1" t="str">
        <f aca="false">+'PLANTILLA PEDIDOS'!P3466</f>
        <v>CONORQUE CIALTDA</v>
      </c>
      <c r="D3462" s="1" t="str">
        <f aca="false">TEXT(+'PLANTILLA PEDIDOS'!Q3466,0)</f>
        <v>1000016218</v>
      </c>
      <c r="E3462" s="1" t="str">
        <f aca="false">TEXT(+'PLANTILLA PEDIDOS'!R3466,0)</f>
        <v>50640325</v>
      </c>
      <c r="F3462" s="1" t="str">
        <f aca="false">+'PLANTILLA PEDIDOS'!S3466</f>
        <v>EGU074</v>
      </c>
      <c r="G3462" s="1" t="str">
        <f aca="false">TEXT(+'PLANTILLA PEDIDOS'!T3466,0)</f>
        <v>814190614</v>
      </c>
      <c r="H3462" s="1" t="n">
        <f aca="false">+'PLANTILLA PEDIDOS'!U3466</f>
        <v>0</v>
      </c>
      <c r="I3462" s="1" t="str">
        <f aca="false">TEXT(+'PLANTILLA PEDIDOS'!V3466,0)</f>
        <v/>
      </c>
      <c r="J3462" s="1" t="str">
        <f aca="false">+'PLANTILLA PEDIDOS'!W3466</f>
        <v/>
      </c>
    </row>
    <row r="3463" customFormat="false" ht="13.8" hidden="false" customHeight="false" outlineLevel="0" collapsed="false">
      <c r="A3463" s="22" t="n">
        <f aca="false">+'PLANTILLA PEDIDOS'!$S$1</f>
        <v>45630</v>
      </c>
      <c r="B3463" s="1" t="str">
        <f aca="false">MID(+'PLANTILLA PEDIDOS'!O3467,1,4)</f>
        <v>7711</v>
      </c>
      <c r="C3463" s="1" t="str">
        <f aca="false">+'PLANTILLA PEDIDOS'!P3467</f>
        <v>CONORQUE CIALTDA</v>
      </c>
      <c r="D3463" s="1" t="str">
        <f aca="false">TEXT(+'PLANTILLA PEDIDOS'!Q3467,0)</f>
        <v>1000016218</v>
      </c>
      <c r="E3463" s="1" t="str">
        <f aca="false">TEXT(+'PLANTILLA PEDIDOS'!R3467,0)</f>
        <v>50640325</v>
      </c>
      <c r="F3463" s="1" t="str">
        <f aca="false">+'PLANTILLA PEDIDOS'!S3467</f>
        <v>EGU074</v>
      </c>
      <c r="G3463" s="1" t="str">
        <f aca="false">TEXT(+'PLANTILLA PEDIDOS'!T3467,0)</f>
        <v>814190614</v>
      </c>
      <c r="H3463" s="1" t="n">
        <f aca="false">+'PLANTILLA PEDIDOS'!U3467</f>
        <v>0</v>
      </c>
      <c r="I3463" s="1" t="str">
        <f aca="false">TEXT(+'PLANTILLA PEDIDOS'!V3467,0)</f>
        <v/>
      </c>
      <c r="J3463" s="1" t="str">
        <f aca="false">+'PLANTILLA PEDIDOS'!W3467</f>
        <v/>
      </c>
    </row>
    <row r="3464" customFormat="false" ht="13.8" hidden="false" customHeight="false" outlineLevel="0" collapsed="false">
      <c r="A3464" s="22" t="n">
        <f aca="false">+'PLANTILLA PEDIDOS'!$S$1</f>
        <v>45630</v>
      </c>
      <c r="B3464" s="1" t="str">
        <f aca="false">MID(+'PLANTILLA PEDIDOS'!O3468,1,4)</f>
        <v>7711</v>
      </c>
      <c r="C3464" s="1" t="str">
        <f aca="false">+'PLANTILLA PEDIDOS'!P3468</f>
        <v>CONORQUE CIALTDA</v>
      </c>
      <c r="D3464" s="1" t="str">
        <f aca="false">TEXT(+'PLANTILLA PEDIDOS'!Q3468,0)</f>
        <v>1000016218</v>
      </c>
      <c r="E3464" s="1" t="str">
        <f aca="false">TEXT(+'PLANTILLA PEDIDOS'!R3468,0)</f>
        <v>50640325</v>
      </c>
      <c r="F3464" s="1" t="str">
        <f aca="false">+'PLANTILLA PEDIDOS'!S3468</f>
        <v>EGU074</v>
      </c>
      <c r="G3464" s="1" t="str">
        <f aca="false">TEXT(+'PLANTILLA PEDIDOS'!T3468,0)</f>
        <v>814190614</v>
      </c>
      <c r="H3464" s="1" t="n">
        <f aca="false">+'PLANTILLA PEDIDOS'!U3468</f>
        <v>0</v>
      </c>
      <c r="I3464" s="1" t="str">
        <f aca="false">TEXT(+'PLANTILLA PEDIDOS'!V3468,0)</f>
        <v/>
      </c>
      <c r="J3464" s="1" t="str">
        <f aca="false">+'PLANTILLA PEDIDOS'!W3468</f>
        <v/>
      </c>
    </row>
    <row r="3465" customFormat="false" ht="13.8" hidden="false" customHeight="false" outlineLevel="0" collapsed="false">
      <c r="A3465" s="22" t="n">
        <f aca="false">+'PLANTILLA PEDIDOS'!$S$1</f>
        <v>45630</v>
      </c>
      <c r="B3465" s="1" t="str">
        <f aca="false">MID(+'PLANTILLA PEDIDOS'!O3469,1,4)</f>
        <v>7711</v>
      </c>
      <c r="C3465" s="1" t="str">
        <f aca="false">+'PLANTILLA PEDIDOS'!P3469</f>
        <v>CONORQUE CIALTDA</v>
      </c>
      <c r="D3465" s="1" t="str">
        <f aca="false">TEXT(+'PLANTILLA PEDIDOS'!Q3469,0)</f>
        <v>1000016218</v>
      </c>
      <c r="E3465" s="1" t="str">
        <f aca="false">TEXT(+'PLANTILLA PEDIDOS'!R3469,0)</f>
        <v>50640325</v>
      </c>
      <c r="F3465" s="1" t="str">
        <f aca="false">+'PLANTILLA PEDIDOS'!S3469</f>
        <v>EGU074</v>
      </c>
      <c r="G3465" s="1" t="str">
        <f aca="false">TEXT(+'PLANTILLA PEDIDOS'!T3469,0)</f>
        <v>814190614</v>
      </c>
      <c r="H3465" s="1" t="n">
        <f aca="false">+'PLANTILLA PEDIDOS'!U3469</f>
        <v>0</v>
      </c>
      <c r="I3465" s="1" t="str">
        <f aca="false">TEXT(+'PLANTILLA PEDIDOS'!V3469,0)</f>
        <v/>
      </c>
      <c r="J3465" s="1" t="str">
        <f aca="false">+'PLANTILLA PEDIDOS'!W3469</f>
        <v/>
      </c>
    </row>
    <row r="3466" customFormat="false" ht="13.8" hidden="false" customHeight="false" outlineLevel="0" collapsed="false">
      <c r="A3466" s="22" t="n">
        <f aca="false">+'PLANTILLA PEDIDOS'!$S$1</f>
        <v>45630</v>
      </c>
      <c r="B3466" s="1" t="str">
        <f aca="false">MID(+'PLANTILLA PEDIDOS'!O3470,1,4)</f>
        <v>7711</v>
      </c>
      <c r="C3466" s="1" t="str">
        <f aca="false">+'PLANTILLA PEDIDOS'!P3470</f>
        <v>CONORQUE CIALTDA</v>
      </c>
      <c r="D3466" s="1" t="str">
        <f aca="false">TEXT(+'PLANTILLA PEDIDOS'!Q3470,0)</f>
        <v>1000016218</v>
      </c>
      <c r="E3466" s="1" t="str">
        <f aca="false">TEXT(+'PLANTILLA PEDIDOS'!R3470,0)</f>
        <v>50640325</v>
      </c>
      <c r="F3466" s="1" t="str">
        <f aca="false">+'PLANTILLA PEDIDOS'!S3470</f>
        <v>EGU074</v>
      </c>
      <c r="G3466" s="1" t="str">
        <f aca="false">TEXT(+'PLANTILLA PEDIDOS'!T3470,0)</f>
        <v>814190614</v>
      </c>
      <c r="H3466" s="1" t="n">
        <f aca="false">+'PLANTILLA PEDIDOS'!U3470</f>
        <v>0</v>
      </c>
      <c r="I3466" s="1" t="str">
        <f aca="false">TEXT(+'PLANTILLA PEDIDOS'!V3470,0)</f>
        <v/>
      </c>
      <c r="J3466" s="1" t="str">
        <f aca="false">+'PLANTILLA PEDIDOS'!W3470</f>
        <v/>
      </c>
    </row>
    <row r="3467" customFormat="false" ht="13.8" hidden="false" customHeight="false" outlineLevel="0" collapsed="false">
      <c r="A3467" s="22" t="n">
        <f aca="false">+'PLANTILLA PEDIDOS'!$S$1</f>
        <v>45630</v>
      </c>
      <c r="B3467" s="1" t="str">
        <f aca="false">MID(+'PLANTILLA PEDIDOS'!O3471,1,4)</f>
        <v>7711</v>
      </c>
      <c r="C3467" s="1" t="str">
        <f aca="false">+'PLANTILLA PEDIDOS'!P3471</f>
        <v>CONORQUE CIALTDA</v>
      </c>
      <c r="D3467" s="1" t="str">
        <f aca="false">TEXT(+'PLANTILLA PEDIDOS'!Q3471,0)</f>
        <v>1000016218</v>
      </c>
      <c r="E3467" s="1" t="str">
        <f aca="false">TEXT(+'PLANTILLA PEDIDOS'!R3471,0)</f>
        <v>50640325</v>
      </c>
      <c r="F3467" s="1" t="str">
        <f aca="false">+'PLANTILLA PEDIDOS'!S3471</f>
        <v>EGU074</v>
      </c>
      <c r="G3467" s="1" t="str">
        <f aca="false">TEXT(+'PLANTILLA PEDIDOS'!T3471,0)</f>
        <v>814190614</v>
      </c>
      <c r="H3467" s="1" t="n">
        <f aca="false">+'PLANTILLA PEDIDOS'!U3471</f>
        <v>0</v>
      </c>
      <c r="I3467" s="1" t="str">
        <f aca="false">TEXT(+'PLANTILLA PEDIDOS'!V3471,0)</f>
        <v/>
      </c>
      <c r="J3467" s="1" t="str">
        <f aca="false">+'PLANTILLA PEDIDOS'!W3471</f>
        <v/>
      </c>
    </row>
    <row r="3468" customFormat="false" ht="13.8" hidden="false" customHeight="false" outlineLevel="0" collapsed="false">
      <c r="A3468" s="22" t="n">
        <f aca="false">+'PLANTILLA PEDIDOS'!$S$1</f>
        <v>45630</v>
      </c>
      <c r="B3468" s="1" t="str">
        <f aca="false">MID(+'PLANTILLA PEDIDOS'!O3472,1,4)</f>
        <v>7711</v>
      </c>
      <c r="C3468" s="1" t="str">
        <f aca="false">+'PLANTILLA PEDIDOS'!P3472</f>
        <v>CONORQUE CIALTDA</v>
      </c>
      <c r="D3468" s="1" t="str">
        <f aca="false">TEXT(+'PLANTILLA PEDIDOS'!Q3472,0)</f>
        <v>1000016218</v>
      </c>
      <c r="E3468" s="1" t="str">
        <f aca="false">TEXT(+'PLANTILLA PEDIDOS'!R3472,0)</f>
        <v>50640325</v>
      </c>
      <c r="F3468" s="1" t="str">
        <f aca="false">+'PLANTILLA PEDIDOS'!S3472</f>
        <v>EGU074</v>
      </c>
      <c r="G3468" s="1" t="str">
        <f aca="false">TEXT(+'PLANTILLA PEDIDOS'!T3472,0)</f>
        <v>814190614</v>
      </c>
      <c r="H3468" s="1" t="n">
        <f aca="false">+'PLANTILLA PEDIDOS'!U3472</f>
        <v>0</v>
      </c>
      <c r="I3468" s="1" t="str">
        <f aca="false">TEXT(+'PLANTILLA PEDIDOS'!V3472,0)</f>
        <v/>
      </c>
      <c r="J3468" s="1" t="str">
        <f aca="false">+'PLANTILLA PEDIDOS'!W3472</f>
        <v/>
      </c>
    </row>
    <row r="3469" customFormat="false" ht="13.8" hidden="false" customHeight="false" outlineLevel="0" collapsed="false">
      <c r="A3469" s="22" t="n">
        <f aca="false">+'PLANTILLA PEDIDOS'!$S$1</f>
        <v>45630</v>
      </c>
      <c r="B3469" s="1" t="str">
        <f aca="false">MID(+'PLANTILLA PEDIDOS'!O3473,1,4)</f>
        <v>7711</v>
      </c>
      <c r="C3469" s="1" t="str">
        <f aca="false">+'PLANTILLA PEDIDOS'!P3473</f>
        <v>CONORQUE CIALTDA</v>
      </c>
      <c r="D3469" s="1" t="str">
        <f aca="false">TEXT(+'PLANTILLA PEDIDOS'!Q3473,0)</f>
        <v>1000016218</v>
      </c>
      <c r="E3469" s="1" t="str">
        <f aca="false">TEXT(+'PLANTILLA PEDIDOS'!R3473,0)</f>
        <v>50640325</v>
      </c>
      <c r="F3469" s="1" t="str">
        <f aca="false">+'PLANTILLA PEDIDOS'!S3473</f>
        <v>EGU074</v>
      </c>
      <c r="G3469" s="1" t="str">
        <f aca="false">TEXT(+'PLANTILLA PEDIDOS'!T3473,0)</f>
        <v>814190614</v>
      </c>
      <c r="H3469" s="1" t="n">
        <f aca="false">+'PLANTILLA PEDIDOS'!U3473</f>
        <v>0</v>
      </c>
      <c r="I3469" s="1" t="str">
        <f aca="false">TEXT(+'PLANTILLA PEDIDOS'!V3473,0)</f>
        <v/>
      </c>
      <c r="J3469" s="1" t="str">
        <f aca="false">+'PLANTILLA PEDIDOS'!W3473</f>
        <v/>
      </c>
    </row>
    <row r="3470" customFormat="false" ht="13.8" hidden="false" customHeight="false" outlineLevel="0" collapsed="false">
      <c r="A3470" s="22" t="n">
        <f aca="false">+'PLANTILLA PEDIDOS'!$S$1</f>
        <v>45630</v>
      </c>
      <c r="B3470" s="1" t="str">
        <f aca="false">MID(+'PLANTILLA PEDIDOS'!O3474,1,4)</f>
        <v>7711</v>
      </c>
      <c r="C3470" s="1" t="str">
        <f aca="false">+'PLANTILLA PEDIDOS'!P3474</f>
        <v>CONORQUE CIALTDA</v>
      </c>
      <c r="D3470" s="1" t="str">
        <f aca="false">TEXT(+'PLANTILLA PEDIDOS'!Q3474,0)</f>
        <v>1000016218</v>
      </c>
      <c r="E3470" s="1" t="str">
        <f aca="false">TEXT(+'PLANTILLA PEDIDOS'!R3474,0)</f>
        <v>50640325</v>
      </c>
      <c r="F3470" s="1" t="str">
        <f aca="false">+'PLANTILLA PEDIDOS'!S3474</f>
        <v>EGU074</v>
      </c>
      <c r="G3470" s="1" t="str">
        <f aca="false">TEXT(+'PLANTILLA PEDIDOS'!T3474,0)</f>
        <v>814190614</v>
      </c>
      <c r="H3470" s="1" t="n">
        <f aca="false">+'PLANTILLA PEDIDOS'!U3474</f>
        <v>0</v>
      </c>
      <c r="I3470" s="1" t="str">
        <f aca="false">TEXT(+'PLANTILLA PEDIDOS'!V3474,0)</f>
        <v/>
      </c>
      <c r="J3470" s="1" t="str">
        <f aca="false">+'PLANTILLA PEDIDOS'!W3474</f>
        <v/>
      </c>
    </row>
    <row r="3471" customFormat="false" ht="13.8" hidden="false" customHeight="false" outlineLevel="0" collapsed="false">
      <c r="A3471" s="22" t="n">
        <f aca="false">+'PLANTILLA PEDIDOS'!$S$1</f>
        <v>45630</v>
      </c>
      <c r="B3471" s="1" t="str">
        <f aca="false">MID(+'PLANTILLA PEDIDOS'!O3475,1,4)</f>
        <v>7711</v>
      </c>
      <c r="C3471" s="1" t="str">
        <f aca="false">+'PLANTILLA PEDIDOS'!P3475</f>
        <v>CONORQUE CIALTDA</v>
      </c>
      <c r="D3471" s="1" t="str">
        <f aca="false">TEXT(+'PLANTILLA PEDIDOS'!Q3475,0)</f>
        <v>1000016218</v>
      </c>
      <c r="E3471" s="1" t="str">
        <f aca="false">TEXT(+'PLANTILLA PEDIDOS'!R3475,0)</f>
        <v>50640325</v>
      </c>
      <c r="F3471" s="1" t="str">
        <f aca="false">+'PLANTILLA PEDIDOS'!S3475</f>
        <v>EGU074</v>
      </c>
      <c r="G3471" s="1" t="str">
        <f aca="false">TEXT(+'PLANTILLA PEDIDOS'!T3475,0)</f>
        <v>814190614</v>
      </c>
      <c r="H3471" s="1" t="n">
        <f aca="false">+'PLANTILLA PEDIDOS'!U3475</f>
        <v>0</v>
      </c>
      <c r="I3471" s="1" t="str">
        <f aca="false">TEXT(+'PLANTILLA PEDIDOS'!V3475,0)</f>
        <v/>
      </c>
      <c r="J3471" s="1" t="str">
        <f aca="false">+'PLANTILLA PEDIDOS'!W3475</f>
        <v/>
      </c>
    </row>
    <row r="3472" customFormat="false" ht="13.8" hidden="false" customHeight="false" outlineLevel="0" collapsed="false">
      <c r="A3472" s="22" t="n">
        <f aca="false">+'PLANTILLA PEDIDOS'!$S$1</f>
        <v>45630</v>
      </c>
      <c r="B3472" s="1" t="str">
        <f aca="false">MID(+'PLANTILLA PEDIDOS'!O3476,1,4)</f>
        <v>7711</v>
      </c>
      <c r="C3472" s="1" t="str">
        <f aca="false">+'PLANTILLA PEDIDOS'!P3476</f>
        <v>CONORQUE CIALTDA</v>
      </c>
      <c r="D3472" s="1" t="str">
        <f aca="false">TEXT(+'PLANTILLA PEDIDOS'!Q3476,0)</f>
        <v>1000016218</v>
      </c>
      <c r="E3472" s="1" t="str">
        <f aca="false">TEXT(+'PLANTILLA PEDIDOS'!R3476,0)</f>
        <v>50640325</v>
      </c>
      <c r="F3472" s="1" t="str">
        <f aca="false">+'PLANTILLA PEDIDOS'!S3476</f>
        <v>EGU074</v>
      </c>
      <c r="G3472" s="1" t="str">
        <f aca="false">TEXT(+'PLANTILLA PEDIDOS'!T3476,0)</f>
        <v>814190614</v>
      </c>
      <c r="H3472" s="1" t="n">
        <f aca="false">+'PLANTILLA PEDIDOS'!U3476</f>
        <v>0</v>
      </c>
      <c r="I3472" s="1" t="str">
        <f aca="false">TEXT(+'PLANTILLA PEDIDOS'!V3476,0)</f>
        <v/>
      </c>
      <c r="J3472" s="1" t="str">
        <f aca="false">+'PLANTILLA PEDIDOS'!W3476</f>
        <v/>
      </c>
    </row>
    <row r="3473" customFormat="false" ht="13.8" hidden="false" customHeight="false" outlineLevel="0" collapsed="false">
      <c r="A3473" s="22" t="n">
        <f aca="false">+'PLANTILLA PEDIDOS'!$S$1</f>
        <v>45630</v>
      </c>
      <c r="B3473" s="1" t="str">
        <f aca="false">MID(+'PLANTILLA PEDIDOS'!O3477,1,4)</f>
        <v>7711</v>
      </c>
      <c r="C3473" s="1" t="str">
        <f aca="false">+'PLANTILLA PEDIDOS'!P3477</f>
        <v>CONORQUE CIALTDA</v>
      </c>
      <c r="D3473" s="1" t="str">
        <f aca="false">TEXT(+'PLANTILLA PEDIDOS'!Q3477,0)</f>
        <v>1000016218</v>
      </c>
      <c r="E3473" s="1" t="str">
        <f aca="false">TEXT(+'PLANTILLA PEDIDOS'!R3477,0)</f>
        <v>50640325</v>
      </c>
      <c r="F3473" s="1" t="str">
        <f aca="false">+'PLANTILLA PEDIDOS'!S3477</f>
        <v>EGU074</v>
      </c>
      <c r="G3473" s="1" t="str">
        <f aca="false">TEXT(+'PLANTILLA PEDIDOS'!T3477,0)</f>
        <v>814190614</v>
      </c>
      <c r="H3473" s="1" t="n">
        <f aca="false">+'PLANTILLA PEDIDOS'!U3477</f>
        <v>0</v>
      </c>
      <c r="I3473" s="1" t="str">
        <f aca="false">TEXT(+'PLANTILLA PEDIDOS'!V3477,0)</f>
        <v/>
      </c>
      <c r="J3473" s="1" t="str">
        <f aca="false">+'PLANTILLA PEDIDOS'!W3477</f>
        <v/>
      </c>
    </row>
    <row r="3474" customFormat="false" ht="13.8" hidden="false" customHeight="false" outlineLevel="0" collapsed="false">
      <c r="A3474" s="22" t="n">
        <f aca="false">+'PLANTILLA PEDIDOS'!$S$1</f>
        <v>45630</v>
      </c>
      <c r="B3474" s="1" t="str">
        <f aca="false">MID(+'PLANTILLA PEDIDOS'!O3478,1,4)</f>
        <v>7711</v>
      </c>
      <c r="C3474" s="1" t="str">
        <f aca="false">+'PLANTILLA PEDIDOS'!P3478</f>
        <v>CONORQUE CIALTDA</v>
      </c>
      <c r="D3474" s="1" t="str">
        <f aca="false">TEXT(+'PLANTILLA PEDIDOS'!Q3478,0)</f>
        <v>1000016218</v>
      </c>
      <c r="E3474" s="1" t="str">
        <f aca="false">TEXT(+'PLANTILLA PEDIDOS'!R3478,0)</f>
        <v>50640325</v>
      </c>
      <c r="F3474" s="1" t="str">
        <f aca="false">+'PLANTILLA PEDIDOS'!S3478</f>
        <v>EGU074</v>
      </c>
      <c r="G3474" s="1" t="str">
        <f aca="false">TEXT(+'PLANTILLA PEDIDOS'!T3478,0)</f>
        <v>814190614</v>
      </c>
      <c r="H3474" s="1" t="n">
        <f aca="false">+'PLANTILLA PEDIDOS'!U3478</f>
        <v>0</v>
      </c>
      <c r="I3474" s="1" t="str">
        <f aca="false">TEXT(+'PLANTILLA PEDIDOS'!V3478,0)</f>
        <v/>
      </c>
      <c r="J3474" s="1" t="str">
        <f aca="false">+'PLANTILLA PEDIDOS'!W3478</f>
        <v/>
      </c>
    </row>
    <row r="3475" customFormat="false" ht="13.8" hidden="false" customHeight="false" outlineLevel="0" collapsed="false">
      <c r="A3475" s="22" t="n">
        <f aca="false">+'PLANTILLA PEDIDOS'!$S$1</f>
        <v>45630</v>
      </c>
      <c r="B3475" s="1" t="str">
        <f aca="false">MID(+'PLANTILLA PEDIDOS'!O3479,1,4)</f>
        <v>7711</v>
      </c>
      <c r="C3475" s="1" t="str">
        <f aca="false">+'PLANTILLA PEDIDOS'!P3479</f>
        <v>CONORQUE CIALTDA</v>
      </c>
      <c r="D3475" s="1" t="str">
        <f aca="false">TEXT(+'PLANTILLA PEDIDOS'!Q3479,0)</f>
        <v>1000016218</v>
      </c>
      <c r="E3475" s="1" t="str">
        <f aca="false">TEXT(+'PLANTILLA PEDIDOS'!R3479,0)</f>
        <v>50640325</v>
      </c>
      <c r="F3475" s="1" t="str">
        <f aca="false">+'PLANTILLA PEDIDOS'!S3479</f>
        <v>EGU074</v>
      </c>
      <c r="G3475" s="1" t="str">
        <f aca="false">TEXT(+'PLANTILLA PEDIDOS'!T3479,0)</f>
        <v>814190614</v>
      </c>
      <c r="H3475" s="1" t="n">
        <f aca="false">+'PLANTILLA PEDIDOS'!U3479</f>
        <v>0</v>
      </c>
      <c r="I3475" s="1" t="str">
        <f aca="false">TEXT(+'PLANTILLA PEDIDOS'!V3479,0)</f>
        <v/>
      </c>
      <c r="J3475" s="1" t="str">
        <f aca="false">+'PLANTILLA PEDIDOS'!W3479</f>
        <v/>
      </c>
    </row>
    <row r="3476" customFormat="false" ht="13.8" hidden="false" customHeight="false" outlineLevel="0" collapsed="false">
      <c r="A3476" s="22" t="n">
        <f aca="false">+'PLANTILLA PEDIDOS'!$S$1</f>
        <v>45630</v>
      </c>
      <c r="B3476" s="1" t="str">
        <f aca="false">MID(+'PLANTILLA PEDIDOS'!O3480,1,4)</f>
        <v>7711</v>
      </c>
      <c r="C3476" s="1" t="str">
        <f aca="false">+'PLANTILLA PEDIDOS'!P3480</f>
        <v>CONORQUE CIALTDA</v>
      </c>
      <c r="D3476" s="1" t="str">
        <f aca="false">TEXT(+'PLANTILLA PEDIDOS'!Q3480,0)</f>
        <v>1000016218</v>
      </c>
      <c r="E3476" s="1" t="str">
        <f aca="false">TEXT(+'PLANTILLA PEDIDOS'!R3480,0)</f>
        <v>50640325</v>
      </c>
      <c r="F3476" s="1" t="str">
        <f aca="false">+'PLANTILLA PEDIDOS'!S3480</f>
        <v>EGU074</v>
      </c>
      <c r="G3476" s="1" t="str">
        <f aca="false">TEXT(+'PLANTILLA PEDIDOS'!T3480,0)</f>
        <v>814190614</v>
      </c>
      <c r="H3476" s="1" t="n">
        <f aca="false">+'PLANTILLA PEDIDOS'!U3480</f>
        <v>0</v>
      </c>
      <c r="I3476" s="1" t="str">
        <f aca="false">TEXT(+'PLANTILLA PEDIDOS'!V3480,0)</f>
        <v/>
      </c>
      <c r="J3476" s="1" t="str">
        <f aca="false">+'PLANTILLA PEDIDOS'!W3480</f>
        <v/>
      </c>
    </row>
    <row r="3477" customFormat="false" ht="13.8" hidden="false" customHeight="false" outlineLevel="0" collapsed="false">
      <c r="A3477" s="22" t="n">
        <f aca="false">+'PLANTILLA PEDIDOS'!$S$1</f>
        <v>45630</v>
      </c>
      <c r="B3477" s="1" t="str">
        <f aca="false">MID(+'PLANTILLA PEDIDOS'!O3481,1,4)</f>
        <v>7711</v>
      </c>
      <c r="C3477" s="1" t="str">
        <f aca="false">+'PLANTILLA PEDIDOS'!P3481</f>
        <v>CONORQUE CIALTDA</v>
      </c>
      <c r="D3477" s="1" t="str">
        <f aca="false">TEXT(+'PLANTILLA PEDIDOS'!Q3481,0)</f>
        <v>1000016218</v>
      </c>
      <c r="E3477" s="1" t="str">
        <f aca="false">TEXT(+'PLANTILLA PEDIDOS'!R3481,0)</f>
        <v>50640325</v>
      </c>
      <c r="F3477" s="1" t="str">
        <f aca="false">+'PLANTILLA PEDIDOS'!S3481</f>
        <v>EGU074</v>
      </c>
      <c r="G3477" s="1" t="str">
        <f aca="false">TEXT(+'PLANTILLA PEDIDOS'!T3481,0)</f>
        <v>814190614</v>
      </c>
      <c r="H3477" s="1" t="n">
        <f aca="false">+'PLANTILLA PEDIDOS'!U3481</f>
        <v>0</v>
      </c>
      <c r="I3477" s="1" t="str">
        <f aca="false">TEXT(+'PLANTILLA PEDIDOS'!V3481,0)</f>
        <v/>
      </c>
      <c r="J3477" s="1" t="str">
        <f aca="false">+'PLANTILLA PEDIDOS'!W3481</f>
        <v/>
      </c>
    </row>
    <row r="3478" customFormat="false" ht="13.8" hidden="false" customHeight="false" outlineLevel="0" collapsed="false">
      <c r="A3478" s="22" t="n">
        <f aca="false">+'PLANTILLA PEDIDOS'!$S$1</f>
        <v>45630</v>
      </c>
      <c r="B3478" s="1" t="str">
        <f aca="false">MID(+'PLANTILLA PEDIDOS'!O3482,1,4)</f>
        <v>7711</v>
      </c>
      <c r="C3478" s="1" t="str">
        <f aca="false">+'PLANTILLA PEDIDOS'!P3482</f>
        <v>CONORQUE CIALTDA</v>
      </c>
      <c r="D3478" s="1" t="str">
        <f aca="false">TEXT(+'PLANTILLA PEDIDOS'!Q3482,0)</f>
        <v>1000016218</v>
      </c>
      <c r="E3478" s="1" t="str">
        <f aca="false">TEXT(+'PLANTILLA PEDIDOS'!R3482,0)</f>
        <v>50640325</v>
      </c>
      <c r="F3478" s="1" t="str">
        <f aca="false">+'PLANTILLA PEDIDOS'!S3482</f>
        <v>EGU074</v>
      </c>
      <c r="G3478" s="1" t="str">
        <f aca="false">TEXT(+'PLANTILLA PEDIDOS'!T3482,0)</f>
        <v>814190614</v>
      </c>
      <c r="H3478" s="1" t="n">
        <f aca="false">+'PLANTILLA PEDIDOS'!U3482</f>
        <v>0</v>
      </c>
      <c r="I3478" s="1" t="str">
        <f aca="false">TEXT(+'PLANTILLA PEDIDOS'!V3482,0)</f>
        <v/>
      </c>
      <c r="J3478" s="1" t="str">
        <f aca="false">+'PLANTILLA PEDIDOS'!W3482</f>
        <v/>
      </c>
    </row>
    <row r="3479" customFormat="false" ht="13.8" hidden="false" customHeight="false" outlineLevel="0" collapsed="false">
      <c r="A3479" s="22" t="n">
        <f aca="false">+'PLANTILLA PEDIDOS'!$S$1</f>
        <v>45630</v>
      </c>
      <c r="B3479" s="1" t="str">
        <f aca="false">MID(+'PLANTILLA PEDIDOS'!O3483,1,4)</f>
        <v>7711</v>
      </c>
      <c r="C3479" s="1" t="str">
        <f aca="false">+'PLANTILLA PEDIDOS'!P3483</f>
        <v>CONORQUE CIALTDA</v>
      </c>
      <c r="D3479" s="1" t="str">
        <f aca="false">TEXT(+'PLANTILLA PEDIDOS'!Q3483,0)</f>
        <v>1000016218</v>
      </c>
      <c r="E3479" s="1" t="str">
        <f aca="false">TEXT(+'PLANTILLA PEDIDOS'!R3483,0)</f>
        <v>50640325</v>
      </c>
      <c r="F3479" s="1" t="str">
        <f aca="false">+'PLANTILLA PEDIDOS'!S3483</f>
        <v>EGU074</v>
      </c>
      <c r="G3479" s="1" t="str">
        <f aca="false">TEXT(+'PLANTILLA PEDIDOS'!T3483,0)</f>
        <v>814190614</v>
      </c>
      <c r="H3479" s="1" t="n">
        <f aca="false">+'PLANTILLA PEDIDOS'!U3483</f>
        <v>0</v>
      </c>
      <c r="I3479" s="1" t="str">
        <f aca="false">TEXT(+'PLANTILLA PEDIDOS'!V3483,0)</f>
        <v/>
      </c>
      <c r="J3479" s="1" t="str">
        <f aca="false">+'PLANTILLA PEDIDOS'!W3483</f>
        <v/>
      </c>
    </row>
    <row r="3480" customFormat="false" ht="13.8" hidden="false" customHeight="false" outlineLevel="0" collapsed="false">
      <c r="A3480" s="22" t="n">
        <f aca="false">+'PLANTILLA PEDIDOS'!$S$1</f>
        <v>45630</v>
      </c>
      <c r="B3480" s="1" t="str">
        <f aca="false">MID(+'PLANTILLA PEDIDOS'!O3484,1,4)</f>
        <v>7711</v>
      </c>
      <c r="C3480" s="1" t="str">
        <f aca="false">+'PLANTILLA PEDIDOS'!P3484</f>
        <v>CONORQUE CIALTDA</v>
      </c>
      <c r="D3480" s="1" t="str">
        <f aca="false">TEXT(+'PLANTILLA PEDIDOS'!Q3484,0)</f>
        <v>1000016218</v>
      </c>
      <c r="E3480" s="1" t="str">
        <f aca="false">TEXT(+'PLANTILLA PEDIDOS'!R3484,0)</f>
        <v>50640325</v>
      </c>
      <c r="F3480" s="1" t="str">
        <f aca="false">+'PLANTILLA PEDIDOS'!S3484</f>
        <v>EGU074</v>
      </c>
      <c r="G3480" s="1" t="str">
        <f aca="false">TEXT(+'PLANTILLA PEDIDOS'!T3484,0)</f>
        <v>814190614</v>
      </c>
      <c r="H3480" s="1" t="n">
        <f aca="false">+'PLANTILLA PEDIDOS'!U3484</f>
        <v>0</v>
      </c>
      <c r="I3480" s="1" t="str">
        <f aca="false">TEXT(+'PLANTILLA PEDIDOS'!V3484,0)</f>
        <v/>
      </c>
      <c r="J3480" s="1" t="str">
        <f aca="false">+'PLANTILLA PEDIDOS'!W3484</f>
        <v/>
      </c>
    </row>
    <row r="3481" customFormat="false" ht="13.8" hidden="false" customHeight="false" outlineLevel="0" collapsed="false">
      <c r="A3481" s="22" t="n">
        <f aca="false">+'PLANTILLA PEDIDOS'!$S$1</f>
        <v>45630</v>
      </c>
      <c r="B3481" s="1" t="str">
        <f aca="false">MID(+'PLANTILLA PEDIDOS'!O3485,1,4)</f>
        <v>7711</v>
      </c>
      <c r="C3481" s="1" t="str">
        <f aca="false">+'PLANTILLA PEDIDOS'!P3485</f>
        <v>CONORQUE CIALTDA</v>
      </c>
      <c r="D3481" s="1" t="str">
        <f aca="false">TEXT(+'PLANTILLA PEDIDOS'!Q3485,0)</f>
        <v>1000016218</v>
      </c>
      <c r="E3481" s="1" t="str">
        <f aca="false">TEXT(+'PLANTILLA PEDIDOS'!R3485,0)</f>
        <v>50640325</v>
      </c>
      <c r="F3481" s="1" t="str">
        <f aca="false">+'PLANTILLA PEDIDOS'!S3485</f>
        <v>EGU074</v>
      </c>
      <c r="G3481" s="1" t="str">
        <f aca="false">TEXT(+'PLANTILLA PEDIDOS'!T3485,0)</f>
        <v>814190614</v>
      </c>
      <c r="H3481" s="1" t="n">
        <f aca="false">+'PLANTILLA PEDIDOS'!U3485</f>
        <v>0</v>
      </c>
      <c r="I3481" s="1" t="str">
        <f aca="false">TEXT(+'PLANTILLA PEDIDOS'!V3485,0)</f>
        <v/>
      </c>
      <c r="J3481" s="1" t="str">
        <f aca="false">+'PLANTILLA PEDIDOS'!W3485</f>
        <v/>
      </c>
    </row>
    <row r="3482" customFormat="false" ht="13.8" hidden="false" customHeight="false" outlineLevel="0" collapsed="false">
      <c r="A3482" s="22" t="n">
        <f aca="false">+'PLANTILLA PEDIDOS'!$S$1</f>
        <v>45630</v>
      </c>
      <c r="B3482" s="1" t="str">
        <f aca="false">MID(+'PLANTILLA PEDIDOS'!O3486,1,4)</f>
        <v>7711</v>
      </c>
      <c r="C3482" s="1" t="str">
        <f aca="false">+'PLANTILLA PEDIDOS'!P3486</f>
        <v>CONORQUE CIALTDA</v>
      </c>
      <c r="D3482" s="1" t="str">
        <f aca="false">TEXT(+'PLANTILLA PEDIDOS'!Q3486,0)</f>
        <v>1000016218</v>
      </c>
      <c r="E3482" s="1" t="str">
        <f aca="false">TEXT(+'PLANTILLA PEDIDOS'!R3486,0)</f>
        <v>50640325</v>
      </c>
      <c r="F3482" s="1" t="str">
        <f aca="false">+'PLANTILLA PEDIDOS'!S3486</f>
        <v>EGU074</v>
      </c>
      <c r="G3482" s="1" t="str">
        <f aca="false">TEXT(+'PLANTILLA PEDIDOS'!T3486,0)</f>
        <v>814190614</v>
      </c>
      <c r="H3482" s="1" t="n">
        <f aca="false">+'PLANTILLA PEDIDOS'!U3486</f>
        <v>0</v>
      </c>
      <c r="I3482" s="1" t="str">
        <f aca="false">TEXT(+'PLANTILLA PEDIDOS'!V3486,0)</f>
        <v/>
      </c>
      <c r="J3482" s="1" t="str">
        <f aca="false">+'PLANTILLA PEDIDOS'!W3486</f>
        <v/>
      </c>
    </row>
    <row r="3483" customFormat="false" ht="13.8" hidden="false" customHeight="false" outlineLevel="0" collapsed="false">
      <c r="A3483" s="22" t="n">
        <f aca="false">+'PLANTILLA PEDIDOS'!$S$1</f>
        <v>45630</v>
      </c>
      <c r="B3483" s="1" t="str">
        <f aca="false">MID(+'PLANTILLA PEDIDOS'!O3487,1,4)</f>
        <v>7711</v>
      </c>
      <c r="C3483" s="1" t="str">
        <f aca="false">+'PLANTILLA PEDIDOS'!P3487</f>
        <v>CONORQUE CIALTDA</v>
      </c>
      <c r="D3483" s="1" t="str">
        <f aca="false">TEXT(+'PLANTILLA PEDIDOS'!Q3487,0)</f>
        <v>1000016218</v>
      </c>
      <c r="E3483" s="1" t="str">
        <f aca="false">TEXT(+'PLANTILLA PEDIDOS'!R3487,0)</f>
        <v>50640325</v>
      </c>
      <c r="F3483" s="1" t="str">
        <f aca="false">+'PLANTILLA PEDIDOS'!S3487</f>
        <v>EGU074</v>
      </c>
      <c r="G3483" s="1" t="str">
        <f aca="false">TEXT(+'PLANTILLA PEDIDOS'!T3487,0)</f>
        <v>814190614</v>
      </c>
      <c r="H3483" s="1" t="n">
        <f aca="false">+'PLANTILLA PEDIDOS'!U3487</f>
        <v>0</v>
      </c>
      <c r="I3483" s="1" t="str">
        <f aca="false">TEXT(+'PLANTILLA PEDIDOS'!V3487,0)</f>
        <v/>
      </c>
      <c r="J3483" s="1" t="str">
        <f aca="false">+'PLANTILLA PEDIDOS'!W3487</f>
        <v/>
      </c>
    </row>
    <row r="3484" customFormat="false" ht="13.8" hidden="false" customHeight="false" outlineLevel="0" collapsed="false">
      <c r="A3484" s="22" t="n">
        <f aca="false">+'PLANTILLA PEDIDOS'!$S$1</f>
        <v>45630</v>
      </c>
      <c r="B3484" s="1" t="str">
        <f aca="false">MID(+'PLANTILLA PEDIDOS'!O3488,1,4)</f>
        <v>7711</v>
      </c>
      <c r="C3484" s="1" t="str">
        <f aca="false">+'PLANTILLA PEDIDOS'!P3488</f>
        <v>CONORQUE CIALTDA</v>
      </c>
      <c r="D3484" s="1" t="str">
        <f aca="false">TEXT(+'PLANTILLA PEDIDOS'!Q3488,0)</f>
        <v>1000016218</v>
      </c>
      <c r="E3484" s="1" t="str">
        <f aca="false">TEXT(+'PLANTILLA PEDIDOS'!R3488,0)</f>
        <v>50640325</v>
      </c>
      <c r="F3484" s="1" t="str">
        <f aca="false">+'PLANTILLA PEDIDOS'!S3488</f>
        <v>EGU074</v>
      </c>
      <c r="G3484" s="1" t="str">
        <f aca="false">TEXT(+'PLANTILLA PEDIDOS'!T3488,0)</f>
        <v>814190614</v>
      </c>
      <c r="H3484" s="1" t="n">
        <f aca="false">+'PLANTILLA PEDIDOS'!U3488</f>
        <v>0</v>
      </c>
      <c r="I3484" s="1" t="str">
        <f aca="false">TEXT(+'PLANTILLA PEDIDOS'!V3488,0)</f>
        <v/>
      </c>
      <c r="J3484" s="1" t="str">
        <f aca="false">+'PLANTILLA PEDIDOS'!W3488</f>
        <v/>
      </c>
    </row>
    <row r="3485" customFormat="false" ht="13.8" hidden="false" customHeight="false" outlineLevel="0" collapsed="false">
      <c r="A3485" s="22" t="n">
        <f aca="false">+'PLANTILLA PEDIDOS'!$S$1</f>
        <v>45630</v>
      </c>
      <c r="B3485" s="1" t="str">
        <f aca="false">MID(+'PLANTILLA PEDIDOS'!O3489,1,4)</f>
        <v>7711</v>
      </c>
      <c r="C3485" s="1" t="str">
        <f aca="false">+'PLANTILLA PEDIDOS'!P3489</f>
        <v>CONORQUE CIALTDA</v>
      </c>
      <c r="D3485" s="1" t="str">
        <f aca="false">TEXT(+'PLANTILLA PEDIDOS'!Q3489,0)</f>
        <v>1000016218</v>
      </c>
      <c r="E3485" s="1" t="str">
        <f aca="false">TEXT(+'PLANTILLA PEDIDOS'!R3489,0)</f>
        <v>50640325</v>
      </c>
      <c r="F3485" s="1" t="str">
        <f aca="false">+'PLANTILLA PEDIDOS'!S3489</f>
        <v>EGU074</v>
      </c>
      <c r="G3485" s="1" t="str">
        <f aca="false">TEXT(+'PLANTILLA PEDIDOS'!T3489,0)</f>
        <v>814190614</v>
      </c>
      <c r="H3485" s="1" t="n">
        <f aca="false">+'PLANTILLA PEDIDOS'!U3489</f>
        <v>0</v>
      </c>
      <c r="I3485" s="1" t="str">
        <f aca="false">TEXT(+'PLANTILLA PEDIDOS'!V3489,0)</f>
        <v/>
      </c>
      <c r="J3485" s="1" t="str">
        <f aca="false">+'PLANTILLA PEDIDOS'!W3489</f>
        <v/>
      </c>
    </row>
    <row r="3486" customFormat="false" ht="13.8" hidden="false" customHeight="false" outlineLevel="0" collapsed="false">
      <c r="A3486" s="22" t="n">
        <f aca="false">+'PLANTILLA PEDIDOS'!$S$1</f>
        <v>45630</v>
      </c>
      <c r="B3486" s="1" t="str">
        <f aca="false">MID(+'PLANTILLA PEDIDOS'!O3490,1,4)</f>
        <v>7711</v>
      </c>
      <c r="C3486" s="1" t="str">
        <f aca="false">+'PLANTILLA PEDIDOS'!P3490</f>
        <v>CONORQUE CIALTDA</v>
      </c>
      <c r="D3486" s="1" t="str">
        <f aca="false">TEXT(+'PLANTILLA PEDIDOS'!Q3490,0)</f>
        <v>1000016218</v>
      </c>
      <c r="E3486" s="1" t="str">
        <f aca="false">TEXT(+'PLANTILLA PEDIDOS'!R3490,0)</f>
        <v>50640325</v>
      </c>
      <c r="F3486" s="1" t="str">
        <f aca="false">+'PLANTILLA PEDIDOS'!S3490</f>
        <v>EGU074</v>
      </c>
      <c r="G3486" s="1" t="str">
        <f aca="false">TEXT(+'PLANTILLA PEDIDOS'!T3490,0)</f>
        <v>814190614</v>
      </c>
      <c r="H3486" s="1" t="n">
        <f aca="false">+'PLANTILLA PEDIDOS'!U3490</f>
        <v>0</v>
      </c>
      <c r="I3486" s="1" t="str">
        <f aca="false">TEXT(+'PLANTILLA PEDIDOS'!V3490,0)</f>
        <v/>
      </c>
      <c r="J3486" s="1" t="str">
        <f aca="false">+'PLANTILLA PEDIDOS'!W3490</f>
        <v/>
      </c>
    </row>
    <row r="3487" customFormat="false" ht="13.8" hidden="false" customHeight="false" outlineLevel="0" collapsed="false">
      <c r="A3487" s="22" t="n">
        <f aca="false">+'PLANTILLA PEDIDOS'!$S$1</f>
        <v>45630</v>
      </c>
      <c r="B3487" s="1" t="str">
        <f aca="false">MID(+'PLANTILLA PEDIDOS'!O3491,1,4)</f>
        <v>7711</v>
      </c>
      <c r="C3487" s="1" t="str">
        <f aca="false">+'PLANTILLA PEDIDOS'!P3491</f>
        <v>CONORQUE CIALTDA</v>
      </c>
      <c r="D3487" s="1" t="str">
        <f aca="false">TEXT(+'PLANTILLA PEDIDOS'!Q3491,0)</f>
        <v>1000016218</v>
      </c>
      <c r="E3487" s="1" t="str">
        <f aca="false">TEXT(+'PLANTILLA PEDIDOS'!R3491,0)</f>
        <v>50640325</v>
      </c>
      <c r="F3487" s="1" t="str">
        <f aca="false">+'PLANTILLA PEDIDOS'!S3491</f>
        <v>EGU074</v>
      </c>
      <c r="G3487" s="1" t="str">
        <f aca="false">TEXT(+'PLANTILLA PEDIDOS'!T3491,0)</f>
        <v>814190614</v>
      </c>
      <c r="H3487" s="1" t="n">
        <f aca="false">+'PLANTILLA PEDIDOS'!U3491</f>
        <v>0</v>
      </c>
      <c r="I3487" s="1" t="str">
        <f aca="false">TEXT(+'PLANTILLA PEDIDOS'!V3491,0)</f>
        <v/>
      </c>
      <c r="J3487" s="1" t="str">
        <f aca="false">+'PLANTILLA PEDIDOS'!W3491</f>
        <v/>
      </c>
    </row>
    <row r="3488" customFormat="false" ht="13.8" hidden="false" customHeight="false" outlineLevel="0" collapsed="false">
      <c r="A3488" s="22" t="n">
        <f aca="false">+'PLANTILLA PEDIDOS'!$S$1</f>
        <v>45630</v>
      </c>
      <c r="B3488" s="1" t="str">
        <f aca="false">MID(+'PLANTILLA PEDIDOS'!O3492,1,4)</f>
        <v>7711</v>
      </c>
      <c r="C3488" s="1" t="str">
        <f aca="false">+'PLANTILLA PEDIDOS'!P3492</f>
        <v>CONORQUE CIALTDA</v>
      </c>
      <c r="D3488" s="1" t="str">
        <f aca="false">TEXT(+'PLANTILLA PEDIDOS'!Q3492,0)</f>
        <v>1000016218</v>
      </c>
      <c r="E3488" s="1" t="str">
        <f aca="false">TEXT(+'PLANTILLA PEDIDOS'!R3492,0)</f>
        <v>50640325</v>
      </c>
      <c r="F3488" s="1" t="str">
        <f aca="false">+'PLANTILLA PEDIDOS'!S3492</f>
        <v>EGU074</v>
      </c>
      <c r="G3488" s="1" t="str">
        <f aca="false">TEXT(+'PLANTILLA PEDIDOS'!T3492,0)</f>
        <v>814190614</v>
      </c>
      <c r="H3488" s="1" t="n">
        <f aca="false">+'PLANTILLA PEDIDOS'!U3492</f>
        <v>0</v>
      </c>
      <c r="I3488" s="1" t="str">
        <f aca="false">TEXT(+'PLANTILLA PEDIDOS'!V3492,0)</f>
        <v/>
      </c>
      <c r="J3488" s="1" t="str">
        <f aca="false">+'PLANTILLA PEDIDOS'!W3492</f>
        <v/>
      </c>
    </row>
    <row r="3489" customFormat="false" ht="13.8" hidden="false" customHeight="false" outlineLevel="0" collapsed="false">
      <c r="A3489" s="22" t="n">
        <f aca="false">+'PLANTILLA PEDIDOS'!$S$1</f>
        <v>45630</v>
      </c>
      <c r="B3489" s="1" t="str">
        <f aca="false">MID(+'PLANTILLA PEDIDOS'!O3493,1,4)</f>
        <v>7711</v>
      </c>
      <c r="C3489" s="1" t="str">
        <f aca="false">+'PLANTILLA PEDIDOS'!P3493</f>
        <v>CONORQUE CIALTDA</v>
      </c>
      <c r="D3489" s="1" t="str">
        <f aca="false">TEXT(+'PLANTILLA PEDIDOS'!Q3493,0)</f>
        <v>1000016218</v>
      </c>
      <c r="E3489" s="1" t="str">
        <f aca="false">TEXT(+'PLANTILLA PEDIDOS'!R3493,0)</f>
        <v>50640325</v>
      </c>
      <c r="F3489" s="1" t="str">
        <f aca="false">+'PLANTILLA PEDIDOS'!S3493</f>
        <v>EGU074</v>
      </c>
      <c r="G3489" s="1" t="str">
        <f aca="false">TEXT(+'PLANTILLA PEDIDOS'!T3493,0)</f>
        <v>814190614</v>
      </c>
      <c r="H3489" s="1" t="n">
        <f aca="false">+'PLANTILLA PEDIDOS'!U3493</f>
        <v>0</v>
      </c>
      <c r="I3489" s="1" t="str">
        <f aca="false">TEXT(+'PLANTILLA PEDIDOS'!V3493,0)</f>
        <v/>
      </c>
      <c r="J3489" s="1" t="str">
        <f aca="false">+'PLANTILLA PEDIDOS'!W3493</f>
        <v/>
      </c>
    </row>
    <row r="3490" customFormat="false" ht="13.8" hidden="false" customHeight="false" outlineLevel="0" collapsed="false">
      <c r="A3490" s="22" t="n">
        <f aca="false">+'PLANTILLA PEDIDOS'!$S$1</f>
        <v>45630</v>
      </c>
      <c r="B3490" s="1" t="str">
        <f aca="false">MID(+'PLANTILLA PEDIDOS'!O3494,1,4)</f>
        <v>7711</v>
      </c>
      <c r="C3490" s="1" t="str">
        <f aca="false">+'PLANTILLA PEDIDOS'!P3494</f>
        <v>CONORQUE CIALTDA</v>
      </c>
      <c r="D3490" s="1" t="str">
        <f aca="false">TEXT(+'PLANTILLA PEDIDOS'!Q3494,0)</f>
        <v>1000016218</v>
      </c>
      <c r="E3490" s="1" t="str">
        <f aca="false">TEXT(+'PLANTILLA PEDIDOS'!R3494,0)</f>
        <v>50640325</v>
      </c>
      <c r="F3490" s="1" t="str">
        <f aca="false">+'PLANTILLA PEDIDOS'!S3494</f>
        <v>EGU074</v>
      </c>
      <c r="G3490" s="1" t="str">
        <f aca="false">TEXT(+'PLANTILLA PEDIDOS'!T3494,0)</f>
        <v>814190614</v>
      </c>
      <c r="H3490" s="1" t="n">
        <f aca="false">+'PLANTILLA PEDIDOS'!U3494</f>
        <v>0</v>
      </c>
      <c r="I3490" s="1" t="str">
        <f aca="false">TEXT(+'PLANTILLA PEDIDOS'!V3494,0)</f>
        <v/>
      </c>
      <c r="J3490" s="1" t="str">
        <f aca="false">+'PLANTILLA PEDIDOS'!W3494</f>
        <v/>
      </c>
    </row>
    <row r="3491" customFormat="false" ht="13.8" hidden="false" customHeight="false" outlineLevel="0" collapsed="false">
      <c r="A3491" s="22" t="n">
        <f aca="false">+'PLANTILLA PEDIDOS'!$S$1</f>
        <v>45630</v>
      </c>
      <c r="B3491" s="1" t="str">
        <f aca="false">MID(+'PLANTILLA PEDIDOS'!O3495,1,4)</f>
        <v>7711</v>
      </c>
      <c r="C3491" s="1" t="str">
        <f aca="false">+'PLANTILLA PEDIDOS'!P3495</f>
        <v>CONORQUE CIALTDA</v>
      </c>
      <c r="D3491" s="1" t="str">
        <f aca="false">TEXT(+'PLANTILLA PEDIDOS'!Q3495,0)</f>
        <v>1000016218</v>
      </c>
      <c r="E3491" s="1" t="str">
        <f aca="false">TEXT(+'PLANTILLA PEDIDOS'!R3495,0)</f>
        <v>50640325</v>
      </c>
      <c r="F3491" s="1" t="str">
        <f aca="false">+'PLANTILLA PEDIDOS'!S3495</f>
        <v>EGU074</v>
      </c>
      <c r="G3491" s="1" t="str">
        <f aca="false">TEXT(+'PLANTILLA PEDIDOS'!T3495,0)</f>
        <v>814190614</v>
      </c>
      <c r="H3491" s="1" t="n">
        <f aca="false">+'PLANTILLA PEDIDOS'!U3495</f>
        <v>0</v>
      </c>
      <c r="I3491" s="1" t="str">
        <f aca="false">TEXT(+'PLANTILLA PEDIDOS'!V3495,0)</f>
        <v/>
      </c>
      <c r="J3491" s="1" t="str">
        <f aca="false">+'PLANTILLA PEDIDOS'!W3495</f>
        <v/>
      </c>
    </row>
    <row r="3492" customFormat="false" ht="13.8" hidden="false" customHeight="false" outlineLevel="0" collapsed="false">
      <c r="A3492" s="22" t="n">
        <f aca="false">+'PLANTILLA PEDIDOS'!$S$1</f>
        <v>45630</v>
      </c>
      <c r="B3492" s="1" t="str">
        <f aca="false">MID(+'PLANTILLA PEDIDOS'!O3496,1,4)</f>
        <v>7711</v>
      </c>
      <c r="C3492" s="1" t="str">
        <f aca="false">+'PLANTILLA PEDIDOS'!P3496</f>
        <v>CONORQUE CIALTDA</v>
      </c>
      <c r="D3492" s="1" t="str">
        <f aca="false">TEXT(+'PLANTILLA PEDIDOS'!Q3496,0)</f>
        <v>1000016218</v>
      </c>
      <c r="E3492" s="1" t="str">
        <f aca="false">TEXT(+'PLANTILLA PEDIDOS'!R3496,0)</f>
        <v>50640325</v>
      </c>
      <c r="F3492" s="1" t="str">
        <f aca="false">+'PLANTILLA PEDIDOS'!S3496</f>
        <v>EGU074</v>
      </c>
      <c r="G3492" s="1" t="str">
        <f aca="false">TEXT(+'PLANTILLA PEDIDOS'!T3496,0)</f>
        <v>814190614</v>
      </c>
      <c r="H3492" s="1" t="n">
        <f aca="false">+'PLANTILLA PEDIDOS'!U3496</f>
        <v>0</v>
      </c>
      <c r="I3492" s="1" t="str">
        <f aca="false">TEXT(+'PLANTILLA PEDIDOS'!V3496,0)</f>
        <v/>
      </c>
      <c r="J3492" s="1" t="str">
        <f aca="false">+'PLANTILLA PEDIDOS'!W3496</f>
        <v/>
      </c>
    </row>
    <row r="3493" customFormat="false" ht="13.8" hidden="false" customHeight="false" outlineLevel="0" collapsed="false">
      <c r="A3493" s="22" t="n">
        <f aca="false">+'PLANTILLA PEDIDOS'!$S$1</f>
        <v>45630</v>
      </c>
      <c r="B3493" s="1" t="str">
        <f aca="false">MID(+'PLANTILLA PEDIDOS'!O3497,1,4)</f>
        <v>7711</v>
      </c>
      <c r="C3493" s="1" t="str">
        <f aca="false">+'PLANTILLA PEDIDOS'!P3497</f>
        <v>CONORQUE CIALTDA</v>
      </c>
      <c r="D3493" s="1" t="str">
        <f aca="false">TEXT(+'PLANTILLA PEDIDOS'!Q3497,0)</f>
        <v>1000016218</v>
      </c>
      <c r="E3493" s="1" t="str">
        <f aca="false">TEXT(+'PLANTILLA PEDIDOS'!R3497,0)</f>
        <v>50640325</v>
      </c>
      <c r="F3493" s="1" t="str">
        <f aca="false">+'PLANTILLA PEDIDOS'!S3497</f>
        <v>EGU074</v>
      </c>
      <c r="G3493" s="1" t="str">
        <f aca="false">TEXT(+'PLANTILLA PEDIDOS'!T3497,0)</f>
        <v>814190614</v>
      </c>
      <c r="H3493" s="1" t="n">
        <f aca="false">+'PLANTILLA PEDIDOS'!U3497</f>
        <v>0</v>
      </c>
      <c r="I3493" s="1" t="str">
        <f aca="false">TEXT(+'PLANTILLA PEDIDOS'!V3497,0)</f>
        <v/>
      </c>
      <c r="J3493" s="1" t="str">
        <f aca="false">+'PLANTILLA PEDIDOS'!W3497</f>
        <v/>
      </c>
    </row>
    <row r="3494" customFormat="false" ht="13.8" hidden="false" customHeight="false" outlineLevel="0" collapsed="false">
      <c r="A3494" s="22" t="n">
        <f aca="false">+'PLANTILLA PEDIDOS'!$S$1</f>
        <v>45630</v>
      </c>
      <c r="B3494" s="1" t="str">
        <f aca="false">MID(+'PLANTILLA PEDIDOS'!O3498,1,4)</f>
        <v>7711</v>
      </c>
      <c r="C3494" s="1" t="str">
        <f aca="false">+'PLANTILLA PEDIDOS'!P3498</f>
        <v>CONORQUE CIALTDA</v>
      </c>
      <c r="D3494" s="1" t="str">
        <f aca="false">TEXT(+'PLANTILLA PEDIDOS'!Q3498,0)</f>
        <v>1000016218</v>
      </c>
      <c r="E3494" s="1" t="str">
        <f aca="false">TEXT(+'PLANTILLA PEDIDOS'!R3498,0)</f>
        <v>50640325</v>
      </c>
      <c r="F3494" s="1" t="str">
        <f aca="false">+'PLANTILLA PEDIDOS'!S3498</f>
        <v>EGU074</v>
      </c>
      <c r="G3494" s="1" t="str">
        <f aca="false">TEXT(+'PLANTILLA PEDIDOS'!T3498,0)</f>
        <v>814190614</v>
      </c>
      <c r="H3494" s="1" t="n">
        <f aca="false">+'PLANTILLA PEDIDOS'!U3498</f>
        <v>0</v>
      </c>
      <c r="I3494" s="1" t="str">
        <f aca="false">TEXT(+'PLANTILLA PEDIDOS'!V3498,0)</f>
        <v/>
      </c>
      <c r="J3494" s="1" t="str">
        <f aca="false">+'PLANTILLA PEDIDOS'!W3498</f>
        <v/>
      </c>
    </row>
    <row r="3495" customFormat="false" ht="13.8" hidden="false" customHeight="false" outlineLevel="0" collapsed="false">
      <c r="A3495" s="22" t="n">
        <f aca="false">+'PLANTILLA PEDIDOS'!$S$1</f>
        <v>45630</v>
      </c>
      <c r="B3495" s="1" t="str">
        <f aca="false">MID(+'PLANTILLA PEDIDOS'!O3499,1,4)</f>
        <v>7711</v>
      </c>
      <c r="C3495" s="1" t="str">
        <f aca="false">+'PLANTILLA PEDIDOS'!P3499</f>
        <v>CONORQUE CIALTDA</v>
      </c>
      <c r="D3495" s="1" t="str">
        <f aca="false">TEXT(+'PLANTILLA PEDIDOS'!Q3499,0)</f>
        <v>1000016218</v>
      </c>
      <c r="E3495" s="1" t="str">
        <f aca="false">TEXT(+'PLANTILLA PEDIDOS'!R3499,0)</f>
        <v>50640325</v>
      </c>
      <c r="F3495" s="1" t="str">
        <f aca="false">+'PLANTILLA PEDIDOS'!S3499</f>
        <v>EGU074</v>
      </c>
      <c r="G3495" s="1" t="str">
        <f aca="false">TEXT(+'PLANTILLA PEDIDOS'!T3499,0)</f>
        <v>814190614</v>
      </c>
      <c r="H3495" s="1" t="n">
        <f aca="false">+'PLANTILLA PEDIDOS'!U3499</f>
        <v>0</v>
      </c>
      <c r="I3495" s="1" t="str">
        <f aca="false">TEXT(+'PLANTILLA PEDIDOS'!V3499,0)</f>
        <v/>
      </c>
      <c r="J3495" s="1" t="str">
        <f aca="false">+'PLANTILLA PEDIDOS'!W3499</f>
        <v/>
      </c>
    </row>
    <row r="3496" customFormat="false" ht="13.8" hidden="false" customHeight="false" outlineLevel="0" collapsed="false">
      <c r="A3496" s="22" t="n">
        <f aca="false">+'PLANTILLA PEDIDOS'!$S$1</f>
        <v>45630</v>
      </c>
      <c r="B3496" s="1" t="str">
        <f aca="false">MID(+'PLANTILLA PEDIDOS'!O3500,1,4)</f>
        <v>7711</v>
      </c>
      <c r="C3496" s="1" t="str">
        <f aca="false">+'PLANTILLA PEDIDOS'!P3500</f>
        <v>CONORQUE CIALTDA</v>
      </c>
      <c r="D3496" s="1" t="str">
        <f aca="false">TEXT(+'PLANTILLA PEDIDOS'!Q3500,0)</f>
        <v>1000016218</v>
      </c>
      <c r="E3496" s="1" t="str">
        <f aca="false">TEXT(+'PLANTILLA PEDIDOS'!R3500,0)</f>
        <v>50640325</v>
      </c>
      <c r="F3496" s="1" t="str">
        <f aca="false">+'PLANTILLA PEDIDOS'!S3500</f>
        <v>EGU074</v>
      </c>
      <c r="G3496" s="1" t="str">
        <f aca="false">TEXT(+'PLANTILLA PEDIDOS'!T3500,0)</f>
        <v>814190614</v>
      </c>
      <c r="H3496" s="1" t="n">
        <f aca="false">+'PLANTILLA PEDIDOS'!U3500</f>
        <v>0</v>
      </c>
      <c r="I3496" s="1" t="str">
        <f aca="false">TEXT(+'PLANTILLA PEDIDOS'!V3500,0)</f>
        <v/>
      </c>
      <c r="J3496" s="1" t="str">
        <f aca="false">+'PLANTILLA PEDIDOS'!W3500</f>
        <v/>
      </c>
    </row>
    <row r="3497" customFormat="false" ht="13.8" hidden="false" customHeight="false" outlineLevel="0" collapsed="false">
      <c r="A3497" s="22" t="n">
        <f aca="false">+'PLANTILLA PEDIDOS'!$S$1</f>
        <v>45630</v>
      </c>
      <c r="B3497" s="1" t="str">
        <f aca="false">MID(+'PLANTILLA PEDIDOS'!O3501,1,4)</f>
        <v>7711</v>
      </c>
      <c r="C3497" s="1" t="str">
        <f aca="false">+'PLANTILLA PEDIDOS'!P3501</f>
        <v>CONORQUE CIALTDA</v>
      </c>
      <c r="D3497" s="1" t="str">
        <f aca="false">TEXT(+'PLANTILLA PEDIDOS'!Q3501,0)</f>
        <v>1000016218</v>
      </c>
      <c r="E3497" s="1" t="str">
        <f aca="false">TEXT(+'PLANTILLA PEDIDOS'!R3501,0)</f>
        <v>50640325</v>
      </c>
      <c r="F3497" s="1" t="str">
        <f aca="false">+'PLANTILLA PEDIDOS'!S3501</f>
        <v>EGU074</v>
      </c>
      <c r="G3497" s="1" t="str">
        <f aca="false">TEXT(+'PLANTILLA PEDIDOS'!T3501,0)</f>
        <v>814190614</v>
      </c>
      <c r="H3497" s="1" t="n">
        <f aca="false">+'PLANTILLA PEDIDOS'!U3501</f>
        <v>0</v>
      </c>
      <c r="I3497" s="1" t="str">
        <f aca="false">TEXT(+'PLANTILLA PEDIDOS'!V3501,0)</f>
        <v/>
      </c>
      <c r="J3497" s="1" t="str">
        <f aca="false">+'PLANTILLA PEDIDOS'!W3501</f>
        <v/>
      </c>
    </row>
    <row r="3498" customFormat="false" ht="13.8" hidden="false" customHeight="false" outlineLevel="0" collapsed="false">
      <c r="A3498" s="22" t="n">
        <f aca="false">+'PLANTILLA PEDIDOS'!$S$1</f>
        <v>45630</v>
      </c>
      <c r="B3498" s="1" t="str">
        <f aca="false">MID(+'PLANTILLA PEDIDOS'!O3502,1,4)</f>
        <v>7711</v>
      </c>
      <c r="C3498" s="1" t="str">
        <f aca="false">+'PLANTILLA PEDIDOS'!P3502</f>
        <v>CONORQUE CIALTDA</v>
      </c>
      <c r="D3498" s="1" t="str">
        <f aca="false">TEXT(+'PLANTILLA PEDIDOS'!Q3502,0)</f>
        <v>1000016218</v>
      </c>
      <c r="E3498" s="1" t="str">
        <f aca="false">TEXT(+'PLANTILLA PEDIDOS'!R3502,0)</f>
        <v>50640325</v>
      </c>
      <c r="F3498" s="1" t="str">
        <f aca="false">+'PLANTILLA PEDIDOS'!S3502</f>
        <v>EGU074</v>
      </c>
      <c r="G3498" s="1" t="str">
        <f aca="false">TEXT(+'PLANTILLA PEDIDOS'!T3502,0)</f>
        <v>814190614</v>
      </c>
      <c r="H3498" s="1" t="n">
        <f aca="false">+'PLANTILLA PEDIDOS'!U3502</f>
        <v>0</v>
      </c>
      <c r="I3498" s="1" t="str">
        <f aca="false">TEXT(+'PLANTILLA PEDIDOS'!V3502,0)</f>
        <v/>
      </c>
      <c r="J3498" s="1" t="str">
        <f aca="false">+'PLANTILLA PEDIDOS'!W3502</f>
        <v/>
      </c>
    </row>
    <row r="3499" customFormat="false" ht="13.8" hidden="false" customHeight="false" outlineLevel="0" collapsed="false">
      <c r="A3499" s="22" t="n">
        <f aca="false">+'PLANTILLA PEDIDOS'!$S$1</f>
        <v>45630</v>
      </c>
      <c r="B3499" s="1" t="str">
        <f aca="false">MID(+'PLANTILLA PEDIDOS'!O3503,1,4)</f>
        <v>7711</v>
      </c>
      <c r="C3499" s="1" t="str">
        <f aca="false">+'PLANTILLA PEDIDOS'!P3503</f>
        <v>CONORQUE CIALTDA</v>
      </c>
      <c r="D3499" s="1" t="str">
        <f aca="false">TEXT(+'PLANTILLA PEDIDOS'!Q3503,0)</f>
        <v>1000016218</v>
      </c>
      <c r="E3499" s="1" t="str">
        <f aca="false">TEXT(+'PLANTILLA PEDIDOS'!R3503,0)</f>
        <v>50640325</v>
      </c>
      <c r="F3499" s="1" t="str">
        <f aca="false">+'PLANTILLA PEDIDOS'!S3503</f>
        <v>EGU074</v>
      </c>
      <c r="G3499" s="1" t="str">
        <f aca="false">TEXT(+'PLANTILLA PEDIDOS'!T3503,0)</f>
        <v>814190614</v>
      </c>
      <c r="H3499" s="1" t="n">
        <f aca="false">+'PLANTILLA PEDIDOS'!U3503</f>
        <v>0</v>
      </c>
      <c r="I3499" s="1" t="str">
        <f aca="false">TEXT(+'PLANTILLA PEDIDOS'!V3503,0)</f>
        <v/>
      </c>
      <c r="J3499" s="1" t="str">
        <f aca="false">+'PLANTILLA PEDIDOS'!W3503</f>
        <v/>
      </c>
    </row>
    <row r="3500" customFormat="false" ht="13.8" hidden="false" customHeight="false" outlineLevel="0" collapsed="false">
      <c r="A3500" s="22" t="n">
        <f aca="false">+'PLANTILLA PEDIDOS'!$S$1</f>
        <v>45630</v>
      </c>
      <c r="B3500" s="1" t="str">
        <f aca="false">MID(+'PLANTILLA PEDIDOS'!O3504,1,4)</f>
        <v>7711</v>
      </c>
      <c r="C3500" s="1" t="str">
        <f aca="false">+'PLANTILLA PEDIDOS'!P3504</f>
        <v>CONORQUE CIALTDA</v>
      </c>
      <c r="D3500" s="1" t="str">
        <f aca="false">TEXT(+'PLANTILLA PEDIDOS'!Q3504,0)</f>
        <v>1000016218</v>
      </c>
      <c r="E3500" s="1" t="str">
        <f aca="false">TEXT(+'PLANTILLA PEDIDOS'!R3504,0)</f>
        <v>50640325</v>
      </c>
      <c r="F3500" s="1" t="str">
        <f aca="false">+'PLANTILLA PEDIDOS'!S3504</f>
        <v>EGU074</v>
      </c>
      <c r="G3500" s="1" t="str">
        <f aca="false">TEXT(+'PLANTILLA PEDIDOS'!T3504,0)</f>
        <v>814190614</v>
      </c>
      <c r="H3500" s="1" t="n">
        <f aca="false">+'PLANTILLA PEDIDOS'!U3504</f>
        <v>0</v>
      </c>
      <c r="I3500" s="1" t="str">
        <f aca="false">TEXT(+'PLANTILLA PEDIDOS'!V3504,0)</f>
        <v/>
      </c>
      <c r="J3500" s="1" t="str">
        <f aca="false">+'PLANTILLA PEDIDOS'!W3504</f>
        <v/>
      </c>
    </row>
    <row r="3501" customFormat="false" ht="13.8" hidden="false" customHeight="false" outlineLevel="0" collapsed="false">
      <c r="A3501" s="22" t="n">
        <f aca="false">+'PLANTILLA PEDIDOS'!$S$1</f>
        <v>45630</v>
      </c>
      <c r="B3501" s="1" t="str">
        <f aca="false">MID(+'PLANTILLA PEDIDOS'!O3505,1,4)</f>
        <v>7711</v>
      </c>
      <c r="C3501" s="1" t="str">
        <f aca="false">+'PLANTILLA PEDIDOS'!P3505</f>
        <v>CONORQUE CIALTDA</v>
      </c>
      <c r="D3501" s="1" t="str">
        <f aca="false">TEXT(+'PLANTILLA PEDIDOS'!Q3505,0)</f>
        <v>1000016218</v>
      </c>
      <c r="E3501" s="1" t="str">
        <f aca="false">TEXT(+'PLANTILLA PEDIDOS'!R3505,0)</f>
        <v>50640325</v>
      </c>
      <c r="F3501" s="1" t="str">
        <f aca="false">+'PLANTILLA PEDIDOS'!S3505</f>
        <v>EGU074</v>
      </c>
      <c r="G3501" s="1" t="str">
        <f aca="false">TEXT(+'PLANTILLA PEDIDOS'!T3505,0)</f>
        <v>814190614</v>
      </c>
      <c r="H3501" s="1" t="n">
        <f aca="false">+'PLANTILLA PEDIDOS'!U3505</f>
        <v>0</v>
      </c>
      <c r="I3501" s="1" t="str">
        <f aca="false">TEXT(+'PLANTILLA PEDIDOS'!V3505,0)</f>
        <v/>
      </c>
      <c r="J3501" s="1" t="str">
        <f aca="false">+'PLANTILLA PEDIDOS'!W3505</f>
        <v/>
      </c>
    </row>
    <row r="3502" customFormat="false" ht="13.8" hidden="false" customHeight="false" outlineLevel="0" collapsed="false">
      <c r="A3502" s="22" t="n">
        <f aca="false">+'PLANTILLA PEDIDOS'!$S$1</f>
        <v>45630</v>
      </c>
      <c r="B3502" s="1" t="str">
        <f aca="false">MID(+'PLANTILLA PEDIDOS'!O3506,1,4)</f>
        <v>7711</v>
      </c>
      <c r="C3502" s="1" t="str">
        <f aca="false">+'PLANTILLA PEDIDOS'!P3506</f>
        <v>CONORQUE CIALTDA</v>
      </c>
      <c r="D3502" s="1" t="str">
        <f aca="false">TEXT(+'PLANTILLA PEDIDOS'!Q3506,0)</f>
        <v>1000016218</v>
      </c>
      <c r="E3502" s="1" t="str">
        <f aca="false">TEXT(+'PLANTILLA PEDIDOS'!R3506,0)</f>
        <v>50640325</v>
      </c>
      <c r="F3502" s="1" t="str">
        <f aca="false">+'PLANTILLA PEDIDOS'!S3506</f>
        <v>EGU074</v>
      </c>
      <c r="G3502" s="1" t="str">
        <f aca="false">TEXT(+'PLANTILLA PEDIDOS'!T3506,0)</f>
        <v>814190614</v>
      </c>
      <c r="H3502" s="1" t="n">
        <f aca="false">+'PLANTILLA PEDIDOS'!U3506</f>
        <v>0</v>
      </c>
      <c r="I3502" s="1" t="str">
        <f aca="false">TEXT(+'PLANTILLA PEDIDOS'!V3506,0)</f>
        <v/>
      </c>
      <c r="J3502" s="1" t="str">
        <f aca="false">+'PLANTILLA PEDIDOS'!W3506</f>
        <v/>
      </c>
    </row>
    <row r="3503" customFormat="false" ht="13.8" hidden="false" customHeight="false" outlineLevel="0" collapsed="false">
      <c r="A3503" s="22" t="n">
        <f aca="false">+'PLANTILLA PEDIDOS'!$S$1</f>
        <v>45630</v>
      </c>
      <c r="B3503" s="1" t="str">
        <f aca="false">MID(+'PLANTILLA PEDIDOS'!O3507,1,4)</f>
        <v>7711</v>
      </c>
      <c r="C3503" s="1" t="str">
        <f aca="false">+'PLANTILLA PEDIDOS'!P3507</f>
        <v>CONORQUE CIALTDA</v>
      </c>
      <c r="D3503" s="1" t="str">
        <f aca="false">TEXT(+'PLANTILLA PEDIDOS'!Q3507,0)</f>
        <v>1000016218</v>
      </c>
      <c r="E3503" s="1" t="str">
        <f aca="false">TEXT(+'PLANTILLA PEDIDOS'!R3507,0)</f>
        <v>50640325</v>
      </c>
      <c r="F3503" s="1" t="str">
        <f aca="false">+'PLANTILLA PEDIDOS'!S3507</f>
        <v>EGU074</v>
      </c>
      <c r="G3503" s="1" t="str">
        <f aca="false">TEXT(+'PLANTILLA PEDIDOS'!T3507,0)</f>
        <v>814190614</v>
      </c>
      <c r="H3503" s="1" t="n">
        <f aca="false">+'PLANTILLA PEDIDOS'!U3507</f>
        <v>0</v>
      </c>
      <c r="I3503" s="1" t="str">
        <f aca="false">TEXT(+'PLANTILLA PEDIDOS'!V3507,0)</f>
        <v/>
      </c>
      <c r="J3503" s="1" t="str">
        <f aca="false">+'PLANTILLA PEDIDOS'!W3507</f>
        <v/>
      </c>
    </row>
    <row r="3504" customFormat="false" ht="13.8" hidden="false" customHeight="false" outlineLevel="0" collapsed="false">
      <c r="A3504" s="22" t="n">
        <f aca="false">+'PLANTILLA PEDIDOS'!$S$1</f>
        <v>45630</v>
      </c>
      <c r="B3504" s="1" t="str">
        <f aca="false">MID(+'PLANTILLA PEDIDOS'!O3508,1,4)</f>
        <v>7711</v>
      </c>
      <c r="C3504" s="1" t="str">
        <f aca="false">+'PLANTILLA PEDIDOS'!P3508</f>
        <v>CONORQUE CIALTDA</v>
      </c>
      <c r="D3504" s="1" t="str">
        <f aca="false">TEXT(+'PLANTILLA PEDIDOS'!Q3508,0)</f>
        <v>1000016218</v>
      </c>
      <c r="E3504" s="1" t="str">
        <f aca="false">TEXT(+'PLANTILLA PEDIDOS'!R3508,0)</f>
        <v>50640325</v>
      </c>
      <c r="F3504" s="1" t="str">
        <f aca="false">+'PLANTILLA PEDIDOS'!S3508</f>
        <v>EGU074</v>
      </c>
      <c r="G3504" s="1" t="str">
        <f aca="false">TEXT(+'PLANTILLA PEDIDOS'!T3508,0)</f>
        <v>814190614</v>
      </c>
      <c r="H3504" s="1" t="n">
        <f aca="false">+'PLANTILLA PEDIDOS'!U3508</f>
        <v>0</v>
      </c>
      <c r="I3504" s="1" t="str">
        <f aca="false">TEXT(+'PLANTILLA PEDIDOS'!V3508,0)</f>
        <v/>
      </c>
      <c r="J3504" s="1" t="str">
        <f aca="false">+'PLANTILLA PEDIDOS'!W3508</f>
        <v/>
      </c>
    </row>
    <row r="1038437" customFormat="false" ht="12.8" hidden="false" customHeight="false" outlineLevel="0" collapsed="false"/>
    <row r="1038438" customFormat="false" ht="12.8" hidden="false" customHeight="false" outlineLevel="0" collapsed="false"/>
    <row r="1038439" customFormat="false" ht="12.8" hidden="false" customHeight="false" outlineLevel="0" collapsed="false"/>
    <row r="1038440" customFormat="false" ht="12.8" hidden="false" customHeight="false" outlineLevel="0" collapsed="false"/>
    <row r="1038441" customFormat="false" ht="12.8" hidden="false" customHeight="false" outlineLevel="0" collapsed="false"/>
    <row r="1038442" customFormat="false" ht="12.8" hidden="false" customHeight="false" outlineLevel="0" collapsed="false"/>
    <row r="1038443" customFormat="false" ht="12.8" hidden="false" customHeight="false" outlineLevel="0" collapsed="false"/>
    <row r="1038444" customFormat="false" ht="12.8" hidden="false" customHeight="false" outlineLevel="0" collapsed="false"/>
    <row r="1038445" customFormat="false" ht="12.8" hidden="false" customHeight="false" outlineLevel="0" collapsed="false"/>
    <row r="1038446" customFormat="false" ht="12.8" hidden="false" customHeight="false" outlineLevel="0" collapsed="false"/>
    <row r="1038447" customFormat="false" ht="12.8" hidden="false" customHeight="false" outlineLevel="0" collapsed="false"/>
    <row r="1038448" customFormat="false" ht="12.8" hidden="false" customHeight="false" outlineLevel="0" collapsed="false"/>
    <row r="1038449" customFormat="false" ht="12.8" hidden="false" customHeight="false" outlineLevel="0" collapsed="false"/>
    <row r="1038450" customFormat="false" ht="12.8" hidden="false" customHeight="false" outlineLevel="0" collapsed="false"/>
    <row r="1038451" customFormat="false" ht="12.8" hidden="false" customHeight="false" outlineLevel="0" collapsed="false"/>
    <row r="1038452" customFormat="false" ht="12.8" hidden="false" customHeight="false" outlineLevel="0" collapsed="false"/>
    <row r="1038453" customFormat="false" ht="12.8" hidden="false" customHeight="false" outlineLevel="0" collapsed="false"/>
    <row r="1038454" customFormat="false" ht="12.8" hidden="false" customHeight="false" outlineLevel="0" collapsed="false"/>
    <row r="1038455" customFormat="false" ht="12.8" hidden="false" customHeight="false" outlineLevel="0" collapsed="false"/>
    <row r="1038456" customFormat="false" ht="12.8" hidden="false" customHeight="false" outlineLevel="0" collapsed="false"/>
    <row r="1038457" customFormat="false" ht="12.8" hidden="false" customHeight="false" outlineLevel="0" collapsed="false"/>
    <row r="1038458" customFormat="false" ht="12.8" hidden="false" customHeight="false" outlineLevel="0" collapsed="false"/>
    <row r="1038459" customFormat="false" ht="12.8" hidden="false" customHeight="false" outlineLevel="0" collapsed="false"/>
    <row r="1038460" customFormat="false" ht="12.8" hidden="false" customHeight="false" outlineLevel="0" collapsed="false"/>
    <row r="1038461" customFormat="false" ht="12.8" hidden="false" customHeight="false" outlineLevel="0" collapsed="false"/>
    <row r="1038462" customFormat="false" ht="12.8" hidden="false" customHeight="false" outlineLevel="0" collapsed="false"/>
    <row r="1038463" customFormat="false" ht="12.8" hidden="false" customHeight="false" outlineLevel="0" collapsed="false"/>
    <row r="1038464" customFormat="false" ht="12.8" hidden="false" customHeight="false" outlineLevel="0" collapsed="false"/>
    <row r="1038465" customFormat="false" ht="12.8" hidden="false" customHeight="false" outlineLevel="0" collapsed="false"/>
    <row r="1038466" customFormat="false" ht="12.8" hidden="false" customHeight="false" outlineLevel="0" collapsed="false"/>
    <row r="1038467" customFormat="false" ht="12.8" hidden="false" customHeight="false" outlineLevel="0" collapsed="false"/>
    <row r="1038468" customFormat="false" ht="12.8" hidden="false" customHeight="false" outlineLevel="0" collapsed="false"/>
    <row r="1038469" customFormat="false" ht="12.8" hidden="false" customHeight="false" outlineLevel="0" collapsed="false"/>
    <row r="1038470" customFormat="false" ht="12.8" hidden="false" customHeight="false" outlineLevel="0" collapsed="false"/>
    <row r="1038471" customFormat="false" ht="12.8" hidden="false" customHeight="false" outlineLevel="0" collapsed="false"/>
    <row r="1038472" customFormat="false" ht="12.8" hidden="false" customHeight="false" outlineLevel="0" collapsed="false"/>
    <row r="1038473" customFormat="false" ht="12.8" hidden="false" customHeight="false" outlineLevel="0" collapsed="false"/>
    <row r="1038474" customFormat="false" ht="12.8" hidden="false" customHeight="false" outlineLevel="0" collapsed="false"/>
    <row r="1038475" customFormat="false" ht="12.8" hidden="false" customHeight="false" outlineLevel="0" collapsed="false"/>
    <row r="1038476" customFormat="false" ht="12.8" hidden="false" customHeight="false" outlineLevel="0" collapsed="false"/>
    <row r="1038477" customFormat="false" ht="12.8" hidden="false" customHeight="false" outlineLevel="0" collapsed="false"/>
    <row r="1038478" customFormat="false" ht="12.8" hidden="false" customHeight="false" outlineLevel="0" collapsed="false"/>
    <row r="1038479" customFormat="false" ht="12.8" hidden="false" customHeight="false" outlineLevel="0" collapsed="false"/>
    <row r="1038480" customFormat="false" ht="12.8" hidden="false" customHeight="false" outlineLevel="0" collapsed="false"/>
    <row r="1038481" customFormat="false" ht="12.8" hidden="false" customHeight="false" outlineLevel="0" collapsed="false"/>
    <row r="1038482" customFormat="false" ht="12.8" hidden="false" customHeight="false" outlineLevel="0" collapsed="false"/>
    <row r="1038483" customFormat="false" ht="12.8" hidden="false" customHeight="false" outlineLevel="0" collapsed="false"/>
    <row r="1038484" customFormat="false" ht="12.8" hidden="false" customHeight="false" outlineLevel="0" collapsed="false"/>
    <row r="1038485" customFormat="false" ht="12.8" hidden="false" customHeight="false" outlineLevel="0" collapsed="false"/>
    <row r="1038486" customFormat="false" ht="12.8" hidden="false" customHeight="false" outlineLevel="0" collapsed="false"/>
    <row r="1038487" customFormat="false" ht="12.8" hidden="false" customHeight="false" outlineLevel="0" collapsed="false"/>
    <row r="1038488" customFormat="false" ht="12.8" hidden="false" customHeight="false" outlineLevel="0" collapsed="false"/>
    <row r="1038489" customFormat="false" ht="12.8" hidden="false" customHeight="false" outlineLevel="0" collapsed="false"/>
    <row r="1038490" customFormat="false" ht="12.8" hidden="false" customHeight="false" outlineLevel="0" collapsed="false"/>
    <row r="1038491" customFormat="false" ht="12.8" hidden="false" customHeight="false" outlineLevel="0" collapsed="false"/>
    <row r="1038492" customFormat="false" ht="12.8" hidden="false" customHeight="false" outlineLevel="0" collapsed="false"/>
    <row r="1038493" customFormat="false" ht="12.8" hidden="false" customHeight="false" outlineLevel="0" collapsed="false"/>
    <row r="1038494" customFormat="false" ht="12.8" hidden="false" customHeight="false" outlineLevel="0" collapsed="false"/>
    <row r="1038495" customFormat="false" ht="12.8" hidden="false" customHeight="false" outlineLevel="0" collapsed="false"/>
    <row r="1038496" customFormat="false" ht="12.8" hidden="false" customHeight="false" outlineLevel="0" collapsed="false"/>
    <row r="1038497" customFormat="false" ht="12.8" hidden="false" customHeight="false" outlineLevel="0" collapsed="false"/>
    <row r="1038498" customFormat="false" ht="12.8" hidden="false" customHeight="false" outlineLevel="0" collapsed="false"/>
    <row r="1038499" customFormat="false" ht="12.8" hidden="false" customHeight="false" outlineLevel="0" collapsed="false"/>
    <row r="1038500" customFormat="false" ht="12.8" hidden="false" customHeight="false" outlineLevel="0" collapsed="false"/>
    <row r="1038501" customFormat="false" ht="12.8" hidden="false" customHeight="false" outlineLevel="0" collapsed="false"/>
    <row r="1038502" customFormat="false" ht="12.8" hidden="false" customHeight="false" outlineLevel="0" collapsed="false"/>
    <row r="1038503" customFormat="false" ht="12.8" hidden="false" customHeight="false" outlineLevel="0" collapsed="false"/>
    <row r="1038504" customFormat="false" ht="12.8" hidden="false" customHeight="false" outlineLevel="0" collapsed="false"/>
    <row r="1038505" customFormat="false" ht="12.8" hidden="false" customHeight="false" outlineLevel="0" collapsed="false"/>
    <row r="1038506" customFormat="false" ht="12.8" hidden="false" customHeight="false" outlineLevel="0" collapsed="false"/>
    <row r="1038507" customFormat="false" ht="12.8" hidden="false" customHeight="false" outlineLevel="0" collapsed="false"/>
    <row r="1038508" customFormat="false" ht="12.8" hidden="false" customHeight="false" outlineLevel="0" collapsed="false"/>
    <row r="1038509" customFormat="false" ht="12.8" hidden="false" customHeight="false" outlineLevel="0" collapsed="false"/>
    <row r="1038510" customFormat="false" ht="12.8" hidden="false" customHeight="false" outlineLevel="0" collapsed="false"/>
    <row r="1038511" customFormat="false" ht="12.8" hidden="false" customHeight="false" outlineLevel="0" collapsed="false"/>
    <row r="1038512" customFormat="false" ht="12.8" hidden="false" customHeight="false" outlineLevel="0" collapsed="false"/>
    <row r="1038513" customFormat="false" ht="12.8" hidden="false" customHeight="false" outlineLevel="0" collapsed="false"/>
    <row r="1038514" customFormat="false" ht="12.8" hidden="false" customHeight="false" outlineLevel="0" collapsed="false"/>
    <row r="1038515" customFormat="false" ht="12.8" hidden="false" customHeight="false" outlineLevel="0" collapsed="false"/>
    <row r="1038516" customFormat="false" ht="12.8" hidden="false" customHeight="false" outlineLevel="0" collapsed="false"/>
    <row r="1038517" customFormat="false" ht="12.8" hidden="false" customHeight="false" outlineLevel="0" collapsed="false"/>
    <row r="1038518" customFormat="false" ht="12.8" hidden="false" customHeight="false" outlineLevel="0" collapsed="false"/>
    <row r="1038519" customFormat="false" ht="12.8" hidden="false" customHeight="false" outlineLevel="0" collapsed="false"/>
    <row r="1038520" customFormat="false" ht="12.8" hidden="false" customHeight="false" outlineLevel="0" collapsed="false"/>
    <row r="1038521" customFormat="false" ht="12.8" hidden="false" customHeight="false" outlineLevel="0" collapsed="false"/>
    <row r="1038522" customFormat="false" ht="12.8" hidden="false" customHeight="false" outlineLevel="0" collapsed="false"/>
    <row r="1038523" customFormat="false" ht="12.8" hidden="false" customHeight="false" outlineLevel="0" collapsed="false"/>
    <row r="1038524" customFormat="false" ht="12.8" hidden="false" customHeight="false" outlineLevel="0" collapsed="false"/>
    <row r="1038525" customFormat="false" ht="12.8" hidden="false" customHeight="false" outlineLevel="0" collapsed="false"/>
    <row r="1038526" customFormat="false" ht="12.8" hidden="false" customHeight="false" outlineLevel="0" collapsed="false"/>
    <row r="1038527" customFormat="false" ht="12.8" hidden="false" customHeight="false" outlineLevel="0" collapsed="false"/>
    <row r="1038528" customFormat="false" ht="12.8" hidden="false" customHeight="false" outlineLevel="0" collapsed="false"/>
    <row r="1038529" customFormat="false" ht="12.8" hidden="false" customHeight="false" outlineLevel="0" collapsed="false"/>
    <row r="1038530" customFormat="false" ht="12.8" hidden="false" customHeight="false" outlineLevel="0" collapsed="false"/>
    <row r="1038531" customFormat="false" ht="12.8" hidden="false" customHeight="false" outlineLevel="0" collapsed="false"/>
    <row r="1038532" customFormat="false" ht="12.8" hidden="false" customHeight="false" outlineLevel="0" collapsed="false"/>
    <row r="1038533" customFormat="false" ht="12.8" hidden="false" customHeight="false" outlineLevel="0" collapsed="false"/>
    <row r="1038534" customFormat="false" ht="12.8" hidden="false" customHeight="false" outlineLevel="0" collapsed="false"/>
    <row r="1038535" customFormat="false" ht="12.8" hidden="false" customHeight="false" outlineLevel="0" collapsed="false"/>
    <row r="1038536" customFormat="false" ht="12.8" hidden="false" customHeight="false" outlineLevel="0" collapsed="false"/>
    <row r="1038537" customFormat="false" ht="12.8" hidden="false" customHeight="false" outlineLevel="0" collapsed="false"/>
    <row r="1038538" customFormat="false" ht="12.8" hidden="false" customHeight="false" outlineLevel="0" collapsed="false"/>
    <row r="1038539" customFormat="false" ht="12.8" hidden="false" customHeight="false" outlineLevel="0" collapsed="false"/>
    <row r="1038540" customFormat="false" ht="12.8" hidden="false" customHeight="false" outlineLevel="0" collapsed="false"/>
    <row r="1038541" customFormat="false" ht="12.8" hidden="false" customHeight="false" outlineLevel="0" collapsed="false"/>
    <row r="1038542" customFormat="false" ht="12.8" hidden="false" customHeight="false" outlineLevel="0" collapsed="false"/>
    <row r="1038543" customFormat="false" ht="12.8" hidden="false" customHeight="false" outlineLevel="0" collapsed="false"/>
    <row r="1038544" customFormat="false" ht="12.8" hidden="false" customHeight="false" outlineLevel="0" collapsed="false"/>
    <row r="1038545" customFormat="false" ht="12.8" hidden="false" customHeight="false" outlineLevel="0" collapsed="false"/>
    <row r="1038546" customFormat="false" ht="12.8" hidden="false" customHeight="false" outlineLevel="0" collapsed="false"/>
    <row r="1038547" customFormat="false" ht="12.8" hidden="false" customHeight="false" outlineLevel="0" collapsed="false"/>
    <row r="1038548" customFormat="false" ht="12.8" hidden="false" customHeight="false" outlineLevel="0" collapsed="false"/>
    <row r="1038549" customFormat="false" ht="12.8" hidden="false" customHeight="false" outlineLevel="0" collapsed="false"/>
    <row r="1038550" customFormat="false" ht="12.8" hidden="false" customHeight="false" outlineLevel="0" collapsed="false"/>
    <row r="1038551" customFormat="false" ht="12.8" hidden="false" customHeight="false" outlineLevel="0" collapsed="false"/>
    <row r="1038552" customFormat="false" ht="12.8" hidden="false" customHeight="false" outlineLevel="0" collapsed="false"/>
    <row r="1038553" customFormat="false" ht="12.8" hidden="false" customHeight="false" outlineLevel="0" collapsed="false"/>
    <row r="1038554" customFormat="false" ht="12.8" hidden="false" customHeight="false" outlineLevel="0" collapsed="false"/>
    <row r="1038555" customFormat="false" ht="12.8" hidden="false" customHeight="false" outlineLevel="0" collapsed="false"/>
    <row r="1038556" customFormat="false" ht="12.8" hidden="false" customHeight="false" outlineLevel="0" collapsed="false"/>
    <row r="1038557" customFormat="false" ht="12.8" hidden="false" customHeight="false" outlineLevel="0" collapsed="false"/>
    <row r="1038558" customFormat="false" ht="12.8" hidden="false" customHeight="false" outlineLevel="0" collapsed="false"/>
    <row r="1038559" customFormat="false" ht="12.8" hidden="false" customHeight="false" outlineLevel="0" collapsed="false"/>
    <row r="1038560" customFormat="false" ht="12.8" hidden="false" customHeight="false" outlineLevel="0" collapsed="false"/>
    <row r="1038561" customFormat="false" ht="12.8" hidden="false" customHeight="false" outlineLevel="0" collapsed="false"/>
    <row r="1038562" customFormat="false" ht="12.8" hidden="false" customHeight="false" outlineLevel="0" collapsed="false"/>
    <row r="1038563" customFormat="false" ht="12.8" hidden="false" customHeight="false" outlineLevel="0" collapsed="false"/>
    <row r="1038564" customFormat="false" ht="12.8" hidden="false" customHeight="false" outlineLevel="0" collapsed="false"/>
    <row r="1038565" customFormat="false" ht="12.8" hidden="false" customHeight="false" outlineLevel="0" collapsed="false"/>
    <row r="1038566" customFormat="false" ht="12.8" hidden="false" customHeight="false" outlineLevel="0" collapsed="false"/>
    <row r="1038567" customFormat="false" ht="12.8" hidden="false" customHeight="false" outlineLevel="0" collapsed="false"/>
    <row r="1038568" customFormat="false" ht="12.8" hidden="false" customHeight="false" outlineLevel="0" collapsed="false"/>
    <row r="1038569" customFormat="false" ht="12.8" hidden="false" customHeight="false" outlineLevel="0" collapsed="false"/>
    <row r="1038570" customFormat="false" ht="12.8" hidden="false" customHeight="false" outlineLevel="0" collapsed="false"/>
    <row r="1038571" customFormat="false" ht="12.8" hidden="false" customHeight="false" outlineLevel="0" collapsed="false"/>
    <row r="1038572" customFormat="false" ht="12.8" hidden="false" customHeight="false" outlineLevel="0" collapsed="false"/>
    <row r="1038573" customFormat="false" ht="12.8" hidden="false" customHeight="false" outlineLevel="0" collapsed="false"/>
    <row r="1038574" customFormat="false" ht="12.8" hidden="false" customHeight="false" outlineLevel="0" collapsed="false"/>
    <row r="1038575" customFormat="false" ht="12.8" hidden="false" customHeight="false" outlineLevel="0" collapsed="false"/>
    <row r="1038576" customFormat="false" ht="12.8" hidden="false" customHeight="false" outlineLevel="0" collapsed="false"/>
    <row r="1038577" customFormat="false" ht="12.8" hidden="false" customHeight="false" outlineLevel="0" collapsed="false"/>
    <row r="1038578" customFormat="false" ht="12.8" hidden="false" customHeight="false" outlineLevel="0" collapsed="false"/>
    <row r="1038579" customFormat="false" ht="12.8" hidden="false" customHeight="false" outlineLevel="0" collapsed="false"/>
    <row r="1038580" customFormat="false" ht="12.8" hidden="false" customHeight="false" outlineLevel="0" collapsed="false"/>
    <row r="1038581" customFormat="false" ht="12.8" hidden="false" customHeight="false" outlineLevel="0" collapsed="false"/>
    <row r="1038582" customFormat="false" ht="12.8" hidden="false" customHeight="false" outlineLevel="0" collapsed="false"/>
    <row r="1038583" customFormat="false" ht="12.8" hidden="false" customHeight="false" outlineLevel="0" collapsed="false"/>
    <row r="1038584" customFormat="false" ht="12.8" hidden="false" customHeight="false" outlineLevel="0" collapsed="false"/>
    <row r="1038585" customFormat="false" ht="12.8" hidden="false" customHeight="false" outlineLevel="0" collapsed="false"/>
    <row r="1038586" customFormat="false" ht="12.8" hidden="false" customHeight="false" outlineLevel="0" collapsed="false"/>
    <row r="1038587" customFormat="false" ht="12.8" hidden="false" customHeight="false" outlineLevel="0" collapsed="false"/>
    <row r="1038588" customFormat="false" ht="12.8" hidden="false" customHeight="false" outlineLevel="0" collapsed="false"/>
    <row r="1038589" customFormat="false" ht="12.8" hidden="false" customHeight="false" outlineLevel="0" collapsed="false"/>
    <row r="1038590" customFormat="false" ht="12.8" hidden="false" customHeight="false" outlineLevel="0" collapsed="false"/>
    <row r="1038591" customFormat="false" ht="12.8" hidden="false" customHeight="false" outlineLevel="0" collapsed="false"/>
    <row r="1038592" customFormat="false" ht="12.8" hidden="false" customHeight="false" outlineLevel="0" collapsed="false"/>
    <row r="1038593" customFormat="false" ht="12.8" hidden="false" customHeight="false" outlineLevel="0" collapsed="false"/>
    <row r="1038594" customFormat="false" ht="12.8" hidden="false" customHeight="false" outlineLevel="0" collapsed="false"/>
    <row r="1038595" customFormat="false" ht="12.8" hidden="false" customHeight="false" outlineLevel="0" collapsed="false"/>
    <row r="1038596" customFormat="false" ht="12.8" hidden="false" customHeight="false" outlineLevel="0" collapsed="false"/>
    <row r="1038597" customFormat="false" ht="12.8" hidden="false" customHeight="false" outlineLevel="0" collapsed="false"/>
    <row r="1038598" customFormat="false" ht="12.8" hidden="false" customHeight="false" outlineLevel="0" collapsed="false"/>
    <row r="1038599" customFormat="false" ht="12.8" hidden="false" customHeight="false" outlineLevel="0" collapsed="false"/>
    <row r="1038600" customFormat="false" ht="12.8" hidden="false" customHeight="false" outlineLevel="0" collapsed="false"/>
    <row r="1038601" customFormat="false" ht="12.8" hidden="false" customHeight="false" outlineLevel="0" collapsed="false"/>
    <row r="1038602" customFormat="false" ht="12.8" hidden="false" customHeight="false" outlineLevel="0" collapsed="false"/>
    <row r="1038603" customFormat="false" ht="12.8" hidden="false" customHeight="false" outlineLevel="0" collapsed="false"/>
    <row r="1038604" customFormat="false" ht="12.8" hidden="false" customHeight="false" outlineLevel="0" collapsed="false"/>
    <row r="1038605" customFormat="false" ht="12.8" hidden="false" customHeight="false" outlineLevel="0" collapsed="false"/>
    <row r="1038606" customFormat="false" ht="12.8" hidden="false" customHeight="false" outlineLevel="0" collapsed="false"/>
    <row r="1038607" customFormat="false" ht="12.8" hidden="false" customHeight="false" outlineLevel="0" collapsed="false"/>
    <row r="1038608" customFormat="false" ht="12.8" hidden="false" customHeight="false" outlineLevel="0" collapsed="false"/>
    <row r="1038609" customFormat="false" ht="12.8" hidden="false" customHeight="false" outlineLevel="0" collapsed="false"/>
    <row r="1038610" customFormat="false" ht="12.8" hidden="false" customHeight="false" outlineLevel="0" collapsed="false"/>
    <row r="1038611" customFormat="false" ht="12.8" hidden="false" customHeight="false" outlineLevel="0" collapsed="false"/>
    <row r="1038612" customFormat="false" ht="12.8" hidden="false" customHeight="false" outlineLevel="0" collapsed="false"/>
    <row r="1038613" customFormat="false" ht="12.8" hidden="false" customHeight="false" outlineLevel="0" collapsed="false"/>
    <row r="1038614" customFormat="false" ht="12.8" hidden="false" customHeight="false" outlineLevel="0" collapsed="false"/>
    <row r="1038615" customFormat="false" ht="12.8" hidden="false" customHeight="false" outlineLevel="0" collapsed="false"/>
    <row r="1038616" customFormat="false" ht="12.8" hidden="false" customHeight="false" outlineLevel="0" collapsed="false"/>
    <row r="1038617" customFormat="false" ht="12.8" hidden="false" customHeight="false" outlineLevel="0" collapsed="false"/>
    <row r="1038618" customFormat="false" ht="12.8" hidden="false" customHeight="false" outlineLevel="0" collapsed="false"/>
    <row r="1038619" customFormat="false" ht="12.8" hidden="false" customHeight="false" outlineLevel="0" collapsed="false"/>
    <row r="1038620" customFormat="false" ht="12.8" hidden="false" customHeight="false" outlineLevel="0" collapsed="false"/>
    <row r="1038621" customFormat="false" ht="12.8" hidden="false" customHeight="false" outlineLevel="0" collapsed="false"/>
    <row r="1038622" customFormat="false" ht="12.8" hidden="false" customHeight="false" outlineLevel="0" collapsed="false"/>
    <row r="1038623" customFormat="false" ht="12.8" hidden="false" customHeight="false" outlineLevel="0" collapsed="false"/>
    <row r="1038624" customFormat="false" ht="12.8" hidden="false" customHeight="false" outlineLevel="0" collapsed="false"/>
    <row r="1038625" customFormat="false" ht="12.8" hidden="false" customHeight="false" outlineLevel="0" collapsed="false"/>
    <row r="1038626" customFormat="false" ht="12.8" hidden="false" customHeight="false" outlineLevel="0" collapsed="false"/>
    <row r="1038627" customFormat="false" ht="12.8" hidden="false" customHeight="false" outlineLevel="0" collapsed="false"/>
    <row r="1038628" customFormat="false" ht="12.8" hidden="false" customHeight="false" outlineLevel="0" collapsed="false"/>
    <row r="1038629" customFormat="false" ht="12.8" hidden="false" customHeight="false" outlineLevel="0" collapsed="false"/>
    <row r="1038630" customFormat="false" ht="12.8" hidden="false" customHeight="false" outlineLevel="0" collapsed="false"/>
    <row r="1038631" customFormat="false" ht="12.8" hidden="false" customHeight="false" outlineLevel="0" collapsed="false"/>
    <row r="1038632" customFormat="false" ht="12.8" hidden="false" customHeight="false" outlineLevel="0" collapsed="false"/>
    <row r="1038633" customFormat="false" ht="12.8" hidden="false" customHeight="false" outlineLevel="0" collapsed="false"/>
    <row r="1038634" customFormat="false" ht="12.8" hidden="false" customHeight="false" outlineLevel="0" collapsed="false"/>
    <row r="1038635" customFormat="false" ht="12.8" hidden="false" customHeight="false" outlineLevel="0" collapsed="false"/>
    <row r="1038636" customFormat="false" ht="12.8" hidden="false" customHeight="false" outlineLevel="0" collapsed="false"/>
    <row r="1038637" customFormat="false" ht="12.8" hidden="false" customHeight="false" outlineLevel="0" collapsed="false"/>
    <row r="1038638" customFormat="false" ht="12.8" hidden="false" customHeight="false" outlineLevel="0" collapsed="false"/>
    <row r="1038639" customFormat="false" ht="12.8" hidden="false" customHeight="false" outlineLevel="0" collapsed="false"/>
    <row r="1038640" customFormat="false" ht="12.8" hidden="false" customHeight="false" outlineLevel="0" collapsed="false"/>
    <row r="1038641" customFormat="false" ht="12.8" hidden="false" customHeight="false" outlineLevel="0" collapsed="false"/>
    <row r="1038642" customFormat="false" ht="12.8" hidden="false" customHeight="false" outlineLevel="0" collapsed="false"/>
    <row r="1038643" customFormat="false" ht="12.8" hidden="false" customHeight="false" outlineLevel="0" collapsed="false"/>
    <row r="1038644" customFormat="false" ht="12.8" hidden="false" customHeight="false" outlineLevel="0" collapsed="false"/>
    <row r="1038645" customFormat="false" ht="12.8" hidden="false" customHeight="false" outlineLevel="0" collapsed="false"/>
    <row r="1038646" customFormat="false" ht="12.8" hidden="false" customHeight="false" outlineLevel="0" collapsed="false"/>
    <row r="1038647" customFormat="false" ht="12.8" hidden="false" customHeight="false" outlineLevel="0" collapsed="false"/>
    <row r="1038648" customFormat="false" ht="12.8" hidden="false" customHeight="false" outlineLevel="0" collapsed="false"/>
    <row r="1038649" customFormat="false" ht="12.8" hidden="false" customHeight="false" outlineLevel="0" collapsed="false"/>
    <row r="1038650" customFormat="false" ht="12.8" hidden="false" customHeight="false" outlineLevel="0" collapsed="false"/>
    <row r="1038651" customFormat="false" ht="12.8" hidden="false" customHeight="false" outlineLevel="0" collapsed="false"/>
    <row r="1038652" customFormat="false" ht="12.8" hidden="false" customHeight="false" outlineLevel="0" collapsed="false"/>
    <row r="1038653" customFormat="false" ht="12.8" hidden="false" customHeight="false" outlineLevel="0" collapsed="false"/>
    <row r="1038654" customFormat="false" ht="12.8" hidden="false" customHeight="false" outlineLevel="0" collapsed="false"/>
    <row r="1038655" customFormat="false" ht="12.8" hidden="false" customHeight="false" outlineLevel="0" collapsed="false"/>
    <row r="1038656" customFormat="false" ht="12.8" hidden="false" customHeight="false" outlineLevel="0" collapsed="false"/>
    <row r="1038657" customFormat="false" ht="12.8" hidden="false" customHeight="false" outlineLevel="0" collapsed="false"/>
    <row r="1038658" customFormat="false" ht="12.8" hidden="false" customHeight="false" outlineLevel="0" collapsed="false"/>
    <row r="1038659" customFormat="false" ht="12.8" hidden="false" customHeight="false" outlineLevel="0" collapsed="false"/>
    <row r="1038660" customFormat="false" ht="12.8" hidden="false" customHeight="false" outlineLevel="0" collapsed="false"/>
    <row r="1038661" customFormat="false" ht="12.8" hidden="false" customHeight="false" outlineLevel="0" collapsed="false"/>
    <row r="1038662" customFormat="false" ht="12.8" hidden="false" customHeight="false" outlineLevel="0" collapsed="false"/>
    <row r="1038663" customFormat="false" ht="12.8" hidden="false" customHeight="false" outlineLevel="0" collapsed="false"/>
    <row r="1038664" customFormat="false" ht="12.8" hidden="false" customHeight="false" outlineLevel="0" collapsed="false"/>
    <row r="1038665" customFormat="false" ht="12.8" hidden="false" customHeight="false" outlineLevel="0" collapsed="false"/>
    <row r="1038666" customFormat="false" ht="12.8" hidden="false" customHeight="false" outlineLevel="0" collapsed="false"/>
    <row r="1038667" customFormat="false" ht="12.8" hidden="false" customHeight="false" outlineLevel="0" collapsed="false"/>
    <row r="1038668" customFormat="false" ht="12.8" hidden="false" customHeight="false" outlineLevel="0" collapsed="false"/>
    <row r="1038669" customFormat="false" ht="12.8" hidden="false" customHeight="false" outlineLevel="0" collapsed="false"/>
    <row r="1038670" customFormat="false" ht="12.8" hidden="false" customHeight="false" outlineLevel="0" collapsed="false"/>
    <row r="1038671" customFormat="false" ht="12.8" hidden="false" customHeight="false" outlineLevel="0" collapsed="false"/>
    <row r="1038672" customFormat="false" ht="12.8" hidden="false" customHeight="false" outlineLevel="0" collapsed="false"/>
    <row r="1038673" customFormat="false" ht="12.8" hidden="false" customHeight="false" outlineLevel="0" collapsed="false"/>
    <row r="1038674" customFormat="false" ht="12.8" hidden="false" customHeight="false" outlineLevel="0" collapsed="false"/>
    <row r="1038675" customFormat="false" ht="12.8" hidden="false" customHeight="false" outlineLevel="0" collapsed="false"/>
    <row r="1038676" customFormat="false" ht="12.8" hidden="false" customHeight="false" outlineLevel="0" collapsed="false"/>
    <row r="1038677" customFormat="false" ht="12.8" hidden="false" customHeight="false" outlineLevel="0" collapsed="false"/>
    <row r="1038678" customFormat="false" ht="12.8" hidden="false" customHeight="false" outlineLevel="0" collapsed="false"/>
    <row r="1038679" customFormat="false" ht="12.8" hidden="false" customHeight="false" outlineLevel="0" collapsed="false"/>
    <row r="1038680" customFormat="false" ht="12.8" hidden="false" customHeight="false" outlineLevel="0" collapsed="false"/>
    <row r="1038681" customFormat="false" ht="12.8" hidden="false" customHeight="false" outlineLevel="0" collapsed="false"/>
    <row r="1038682" customFormat="false" ht="12.8" hidden="false" customHeight="false" outlineLevel="0" collapsed="false"/>
    <row r="1038683" customFormat="false" ht="12.8" hidden="false" customHeight="false" outlineLevel="0" collapsed="false"/>
    <row r="1038684" customFormat="false" ht="12.8" hidden="false" customHeight="false" outlineLevel="0" collapsed="false"/>
    <row r="1038685" customFormat="false" ht="12.8" hidden="false" customHeight="false" outlineLevel="0" collapsed="false"/>
    <row r="1038686" customFormat="false" ht="12.8" hidden="false" customHeight="false" outlineLevel="0" collapsed="false"/>
    <row r="1038687" customFormat="false" ht="12.8" hidden="false" customHeight="false" outlineLevel="0" collapsed="false"/>
    <row r="1038688" customFormat="false" ht="12.8" hidden="false" customHeight="false" outlineLevel="0" collapsed="false"/>
    <row r="1038689" customFormat="false" ht="12.8" hidden="false" customHeight="false" outlineLevel="0" collapsed="false"/>
    <row r="1038690" customFormat="false" ht="12.8" hidden="false" customHeight="false" outlineLevel="0" collapsed="false"/>
    <row r="1038691" customFormat="false" ht="12.8" hidden="false" customHeight="false" outlineLevel="0" collapsed="false"/>
    <row r="1038692" customFormat="false" ht="12.8" hidden="false" customHeight="false" outlineLevel="0" collapsed="false"/>
    <row r="1038693" customFormat="false" ht="12.8" hidden="false" customHeight="false" outlineLevel="0" collapsed="false"/>
    <row r="1038694" customFormat="false" ht="12.8" hidden="false" customHeight="false" outlineLevel="0" collapsed="false"/>
    <row r="1038695" customFormat="false" ht="12.8" hidden="false" customHeight="false" outlineLevel="0" collapsed="false"/>
    <row r="1038696" customFormat="false" ht="12.8" hidden="false" customHeight="false" outlineLevel="0" collapsed="false"/>
    <row r="1038697" customFormat="false" ht="12.8" hidden="false" customHeight="false" outlineLevel="0" collapsed="false"/>
    <row r="1038698" customFormat="false" ht="12.8" hidden="false" customHeight="false" outlineLevel="0" collapsed="false"/>
    <row r="1038699" customFormat="false" ht="12.8" hidden="false" customHeight="false" outlineLevel="0" collapsed="false"/>
    <row r="1038700" customFormat="false" ht="12.8" hidden="false" customHeight="false" outlineLevel="0" collapsed="false"/>
    <row r="1038701" customFormat="false" ht="12.8" hidden="false" customHeight="false" outlineLevel="0" collapsed="false"/>
    <row r="1038702" customFormat="false" ht="12.8" hidden="false" customHeight="false" outlineLevel="0" collapsed="false"/>
    <row r="1038703" customFormat="false" ht="12.8" hidden="false" customHeight="false" outlineLevel="0" collapsed="false"/>
    <row r="1038704" customFormat="false" ht="12.8" hidden="false" customHeight="false" outlineLevel="0" collapsed="false"/>
    <row r="1038705" customFormat="false" ht="12.8" hidden="false" customHeight="false" outlineLevel="0" collapsed="false"/>
    <row r="1038706" customFormat="false" ht="12.8" hidden="false" customHeight="false" outlineLevel="0" collapsed="false"/>
    <row r="1038707" customFormat="false" ht="12.8" hidden="false" customHeight="false" outlineLevel="0" collapsed="false"/>
    <row r="1038708" customFormat="false" ht="12.8" hidden="false" customHeight="false" outlineLevel="0" collapsed="false"/>
    <row r="1038709" customFormat="false" ht="12.8" hidden="false" customHeight="false" outlineLevel="0" collapsed="false"/>
    <row r="1038710" customFormat="false" ht="12.8" hidden="false" customHeight="false" outlineLevel="0" collapsed="false"/>
    <row r="1038711" customFormat="false" ht="12.8" hidden="false" customHeight="false" outlineLevel="0" collapsed="false"/>
    <row r="1038712" customFormat="false" ht="12.8" hidden="false" customHeight="false" outlineLevel="0" collapsed="false"/>
    <row r="1038713" customFormat="false" ht="12.8" hidden="false" customHeight="false" outlineLevel="0" collapsed="false"/>
    <row r="1038714" customFormat="false" ht="12.8" hidden="false" customHeight="false" outlineLevel="0" collapsed="false"/>
    <row r="1038715" customFormat="false" ht="12.8" hidden="false" customHeight="false" outlineLevel="0" collapsed="false"/>
    <row r="1038716" customFormat="false" ht="12.8" hidden="false" customHeight="false" outlineLevel="0" collapsed="false"/>
    <row r="1038717" customFormat="false" ht="12.8" hidden="false" customHeight="false" outlineLevel="0" collapsed="false"/>
    <row r="1038718" customFormat="false" ht="12.8" hidden="false" customHeight="false" outlineLevel="0" collapsed="false"/>
    <row r="1038719" customFormat="false" ht="12.8" hidden="false" customHeight="false" outlineLevel="0" collapsed="false"/>
    <row r="1038720" customFormat="false" ht="12.8" hidden="false" customHeight="false" outlineLevel="0" collapsed="false"/>
    <row r="1038721" customFormat="false" ht="12.8" hidden="false" customHeight="false" outlineLevel="0" collapsed="false"/>
    <row r="1038722" customFormat="false" ht="12.8" hidden="false" customHeight="false" outlineLevel="0" collapsed="false"/>
    <row r="1038723" customFormat="false" ht="12.8" hidden="false" customHeight="false" outlineLevel="0" collapsed="false"/>
    <row r="1038724" customFormat="false" ht="12.8" hidden="false" customHeight="false" outlineLevel="0" collapsed="false"/>
    <row r="1038725" customFormat="false" ht="12.8" hidden="false" customHeight="false" outlineLevel="0" collapsed="false"/>
    <row r="1038726" customFormat="false" ht="12.8" hidden="false" customHeight="false" outlineLevel="0" collapsed="false"/>
    <row r="1038727" customFormat="false" ht="12.8" hidden="false" customHeight="false" outlineLevel="0" collapsed="false"/>
    <row r="1038728" customFormat="false" ht="12.8" hidden="false" customHeight="false" outlineLevel="0" collapsed="false"/>
    <row r="1038729" customFormat="false" ht="12.8" hidden="false" customHeight="false" outlineLevel="0" collapsed="false"/>
    <row r="1038730" customFormat="false" ht="12.8" hidden="false" customHeight="false" outlineLevel="0" collapsed="false"/>
    <row r="1038731" customFormat="false" ht="12.8" hidden="false" customHeight="false" outlineLevel="0" collapsed="false"/>
    <row r="1038732" customFormat="false" ht="12.8" hidden="false" customHeight="false" outlineLevel="0" collapsed="false"/>
    <row r="1038733" customFormat="false" ht="12.8" hidden="false" customHeight="false" outlineLevel="0" collapsed="false"/>
    <row r="1038734" customFormat="false" ht="12.8" hidden="false" customHeight="false" outlineLevel="0" collapsed="false"/>
    <row r="1038735" customFormat="false" ht="12.8" hidden="false" customHeight="false" outlineLevel="0" collapsed="false"/>
    <row r="1038736" customFormat="false" ht="12.8" hidden="false" customHeight="false" outlineLevel="0" collapsed="false"/>
    <row r="1038737" customFormat="false" ht="12.8" hidden="false" customHeight="false" outlineLevel="0" collapsed="false"/>
    <row r="1038738" customFormat="false" ht="12.8" hidden="false" customHeight="false" outlineLevel="0" collapsed="false"/>
    <row r="1038739" customFormat="false" ht="12.8" hidden="false" customHeight="false" outlineLevel="0" collapsed="false"/>
    <row r="1038740" customFormat="false" ht="12.8" hidden="false" customHeight="false" outlineLevel="0" collapsed="false"/>
    <row r="1038741" customFormat="false" ht="12.8" hidden="false" customHeight="false" outlineLevel="0" collapsed="false"/>
    <row r="1038742" customFormat="false" ht="12.8" hidden="false" customHeight="false" outlineLevel="0" collapsed="false"/>
    <row r="1038743" customFormat="false" ht="12.8" hidden="false" customHeight="false" outlineLevel="0" collapsed="false"/>
    <row r="1038744" customFormat="false" ht="12.8" hidden="false" customHeight="false" outlineLevel="0" collapsed="false"/>
    <row r="1038745" customFormat="false" ht="12.8" hidden="false" customHeight="false" outlineLevel="0" collapsed="false"/>
    <row r="1038746" customFormat="false" ht="12.8" hidden="false" customHeight="false" outlineLevel="0" collapsed="false"/>
    <row r="1038747" customFormat="false" ht="12.8" hidden="false" customHeight="false" outlineLevel="0" collapsed="false"/>
    <row r="1038748" customFormat="false" ht="12.8" hidden="false" customHeight="false" outlineLevel="0" collapsed="false"/>
    <row r="1038749" customFormat="false" ht="12.8" hidden="false" customHeight="false" outlineLevel="0" collapsed="false"/>
    <row r="1038750" customFormat="false" ht="12.8" hidden="false" customHeight="false" outlineLevel="0" collapsed="false"/>
    <row r="1038751" customFormat="false" ht="12.8" hidden="false" customHeight="false" outlineLevel="0" collapsed="false"/>
    <row r="1038752" customFormat="false" ht="12.8" hidden="false" customHeight="false" outlineLevel="0" collapsed="false"/>
    <row r="1038753" customFormat="false" ht="12.8" hidden="false" customHeight="false" outlineLevel="0" collapsed="false"/>
    <row r="1038754" customFormat="false" ht="12.8" hidden="false" customHeight="false" outlineLevel="0" collapsed="false"/>
    <row r="1038755" customFormat="false" ht="12.8" hidden="false" customHeight="false" outlineLevel="0" collapsed="false"/>
    <row r="1038756" customFormat="false" ht="12.8" hidden="false" customHeight="false" outlineLevel="0" collapsed="false"/>
    <row r="1038757" customFormat="false" ht="12.8" hidden="false" customHeight="false" outlineLevel="0" collapsed="false"/>
    <row r="1038758" customFormat="false" ht="12.8" hidden="false" customHeight="false" outlineLevel="0" collapsed="false"/>
    <row r="1038759" customFormat="false" ht="12.8" hidden="false" customHeight="false" outlineLevel="0" collapsed="false"/>
    <row r="1038760" customFormat="false" ht="12.8" hidden="false" customHeight="false" outlineLevel="0" collapsed="false"/>
    <row r="1038761" customFormat="false" ht="12.8" hidden="false" customHeight="false" outlineLevel="0" collapsed="false"/>
    <row r="1038762" customFormat="false" ht="12.8" hidden="false" customHeight="false" outlineLevel="0" collapsed="false"/>
    <row r="1038763" customFormat="false" ht="12.8" hidden="false" customHeight="false" outlineLevel="0" collapsed="false"/>
    <row r="1038764" customFormat="false" ht="12.8" hidden="false" customHeight="false" outlineLevel="0" collapsed="false"/>
    <row r="1038765" customFormat="false" ht="12.8" hidden="false" customHeight="false" outlineLevel="0" collapsed="false"/>
    <row r="1038766" customFormat="false" ht="12.8" hidden="false" customHeight="false" outlineLevel="0" collapsed="false"/>
    <row r="1038767" customFormat="false" ht="12.8" hidden="false" customHeight="false" outlineLevel="0" collapsed="false"/>
    <row r="1038768" customFormat="false" ht="12.8" hidden="false" customHeight="false" outlineLevel="0" collapsed="false"/>
    <row r="1038769" customFormat="false" ht="12.8" hidden="false" customHeight="false" outlineLevel="0" collapsed="false"/>
    <row r="1038770" customFormat="false" ht="12.8" hidden="false" customHeight="false" outlineLevel="0" collapsed="false"/>
    <row r="1038771" customFormat="false" ht="12.8" hidden="false" customHeight="false" outlineLevel="0" collapsed="false"/>
    <row r="1038772" customFormat="false" ht="12.8" hidden="false" customHeight="false" outlineLevel="0" collapsed="false"/>
    <row r="1038773" customFormat="false" ht="12.8" hidden="false" customHeight="false" outlineLevel="0" collapsed="false"/>
    <row r="1038774" customFormat="false" ht="12.8" hidden="false" customHeight="false" outlineLevel="0" collapsed="false"/>
    <row r="1038775" customFormat="false" ht="12.8" hidden="false" customHeight="false" outlineLevel="0" collapsed="false"/>
    <row r="1038776" customFormat="false" ht="12.8" hidden="false" customHeight="false" outlineLevel="0" collapsed="false"/>
    <row r="1038777" customFormat="false" ht="12.8" hidden="false" customHeight="false" outlineLevel="0" collapsed="false"/>
    <row r="1038778" customFormat="false" ht="12.8" hidden="false" customHeight="false" outlineLevel="0" collapsed="false"/>
    <row r="1038779" customFormat="false" ht="12.8" hidden="false" customHeight="false" outlineLevel="0" collapsed="false"/>
    <row r="1038780" customFormat="false" ht="12.8" hidden="false" customHeight="false" outlineLevel="0" collapsed="false"/>
    <row r="1038781" customFormat="false" ht="12.8" hidden="false" customHeight="false" outlineLevel="0" collapsed="false"/>
    <row r="1038782" customFormat="false" ht="12.8" hidden="false" customHeight="false" outlineLevel="0" collapsed="false"/>
    <row r="1038783" customFormat="false" ht="12.8" hidden="false" customHeight="false" outlineLevel="0" collapsed="false"/>
    <row r="1038784" customFormat="false" ht="12.8" hidden="false" customHeight="false" outlineLevel="0" collapsed="false"/>
    <row r="1038785" customFormat="false" ht="12.8" hidden="false" customHeight="false" outlineLevel="0" collapsed="false"/>
    <row r="1038786" customFormat="false" ht="12.8" hidden="false" customHeight="false" outlineLevel="0" collapsed="false"/>
    <row r="1038787" customFormat="false" ht="12.8" hidden="false" customHeight="false" outlineLevel="0" collapsed="false"/>
    <row r="1038788" customFormat="false" ht="12.8" hidden="false" customHeight="false" outlineLevel="0" collapsed="false"/>
    <row r="1038789" customFormat="false" ht="12.8" hidden="false" customHeight="false" outlineLevel="0" collapsed="false"/>
    <row r="1038790" customFormat="false" ht="12.8" hidden="false" customHeight="false" outlineLevel="0" collapsed="false"/>
    <row r="1038791" customFormat="false" ht="12.8" hidden="false" customHeight="false" outlineLevel="0" collapsed="false"/>
    <row r="1038792" customFormat="false" ht="12.8" hidden="false" customHeight="false" outlineLevel="0" collapsed="false"/>
    <row r="1038793" customFormat="false" ht="12.8" hidden="false" customHeight="false" outlineLevel="0" collapsed="false"/>
    <row r="1038794" customFormat="false" ht="12.8" hidden="false" customHeight="false" outlineLevel="0" collapsed="false"/>
    <row r="1038795" customFormat="false" ht="12.8" hidden="false" customHeight="false" outlineLevel="0" collapsed="false"/>
    <row r="1038796" customFormat="false" ht="12.8" hidden="false" customHeight="false" outlineLevel="0" collapsed="false"/>
    <row r="1038797" customFormat="false" ht="12.8" hidden="false" customHeight="false" outlineLevel="0" collapsed="false"/>
    <row r="1038798" customFormat="false" ht="12.8" hidden="false" customHeight="false" outlineLevel="0" collapsed="false"/>
    <row r="1038799" customFormat="false" ht="12.8" hidden="false" customHeight="false" outlineLevel="0" collapsed="false"/>
    <row r="1038800" customFormat="false" ht="12.8" hidden="false" customHeight="false" outlineLevel="0" collapsed="false"/>
    <row r="1038801" customFormat="false" ht="12.8" hidden="false" customHeight="false" outlineLevel="0" collapsed="false"/>
    <row r="1038802" customFormat="false" ht="12.8" hidden="false" customHeight="false" outlineLevel="0" collapsed="false"/>
    <row r="1038803" customFormat="false" ht="12.8" hidden="false" customHeight="false" outlineLevel="0" collapsed="false"/>
    <row r="1038804" customFormat="false" ht="12.8" hidden="false" customHeight="false" outlineLevel="0" collapsed="false"/>
    <row r="1038805" customFormat="false" ht="12.8" hidden="false" customHeight="false" outlineLevel="0" collapsed="false"/>
    <row r="1038806" customFormat="false" ht="12.8" hidden="false" customHeight="false" outlineLevel="0" collapsed="false"/>
    <row r="1038807" customFormat="false" ht="12.8" hidden="false" customHeight="false" outlineLevel="0" collapsed="false"/>
    <row r="1038808" customFormat="false" ht="12.8" hidden="false" customHeight="false" outlineLevel="0" collapsed="false"/>
    <row r="1038809" customFormat="false" ht="12.8" hidden="false" customHeight="false" outlineLevel="0" collapsed="false"/>
    <row r="1038810" customFormat="false" ht="12.8" hidden="false" customHeight="false" outlineLevel="0" collapsed="false"/>
    <row r="1038811" customFormat="false" ht="12.8" hidden="false" customHeight="false" outlineLevel="0" collapsed="false"/>
    <row r="1038812" customFormat="false" ht="12.8" hidden="false" customHeight="false" outlineLevel="0" collapsed="false"/>
    <row r="1038813" customFormat="false" ht="12.8" hidden="false" customHeight="false" outlineLevel="0" collapsed="false"/>
    <row r="1038814" customFormat="false" ht="12.8" hidden="false" customHeight="false" outlineLevel="0" collapsed="false"/>
    <row r="1038815" customFormat="false" ht="12.8" hidden="false" customHeight="false" outlineLevel="0" collapsed="false"/>
    <row r="1038816" customFormat="false" ht="12.8" hidden="false" customHeight="false" outlineLevel="0" collapsed="false"/>
    <row r="1038817" customFormat="false" ht="12.8" hidden="false" customHeight="false" outlineLevel="0" collapsed="false"/>
    <row r="1038818" customFormat="false" ht="12.8" hidden="false" customHeight="false" outlineLevel="0" collapsed="false"/>
    <row r="1038819" customFormat="false" ht="12.8" hidden="false" customHeight="false" outlineLevel="0" collapsed="false"/>
    <row r="1038820" customFormat="false" ht="12.8" hidden="false" customHeight="false" outlineLevel="0" collapsed="false"/>
    <row r="1038821" customFormat="false" ht="12.8" hidden="false" customHeight="false" outlineLevel="0" collapsed="false"/>
    <row r="1038822" customFormat="false" ht="12.8" hidden="false" customHeight="false" outlineLevel="0" collapsed="false"/>
    <row r="1038823" customFormat="false" ht="12.8" hidden="false" customHeight="false" outlineLevel="0" collapsed="false"/>
    <row r="1038824" customFormat="false" ht="12.8" hidden="false" customHeight="false" outlineLevel="0" collapsed="false"/>
    <row r="1038825" customFormat="false" ht="12.8" hidden="false" customHeight="false" outlineLevel="0" collapsed="false"/>
    <row r="1038826" customFormat="false" ht="12.8" hidden="false" customHeight="false" outlineLevel="0" collapsed="false"/>
    <row r="1038827" customFormat="false" ht="12.8" hidden="false" customHeight="false" outlineLevel="0" collapsed="false"/>
    <row r="1038828" customFormat="false" ht="12.8" hidden="false" customHeight="false" outlineLevel="0" collapsed="false"/>
    <row r="1038829" customFormat="false" ht="12.8" hidden="false" customHeight="false" outlineLevel="0" collapsed="false"/>
    <row r="1038830" customFormat="false" ht="12.8" hidden="false" customHeight="false" outlineLevel="0" collapsed="false"/>
    <row r="1038831" customFormat="false" ht="12.8" hidden="false" customHeight="false" outlineLevel="0" collapsed="false"/>
    <row r="1038832" customFormat="false" ht="12.8" hidden="false" customHeight="false" outlineLevel="0" collapsed="false"/>
    <row r="1038833" customFormat="false" ht="12.8" hidden="false" customHeight="false" outlineLevel="0" collapsed="false"/>
    <row r="1038834" customFormat="false" ht="12.8" hidden="false" customHeight="false" outlineLevel="0" collapsed="false"/>
    <row r="1038835" customFormat="false" ht="12.8" hidden="false" customHeight="false" outlineLevel="0" collapsed="false"/>
    <row r="1038836" customFormat="false" ht="12.8" hidden="false" customHeight="false" outlineLevel="0" collapsed="false"/>
    <row r="1038837" customFormat="false" ht="12.8" hidden="false" customHeight="false" outlineLevel="0" collapsed="false"/>
    <row r="1038838" customFormat="false" ht="12.8" hidden="false" customHeight="false" outlineLevel="0" collapsed="false"/>
    <row r="1038839" customFormat="false" ht="12.8" hidden="false" customHeight="false" outlineLevel="0" collapsed="false"/>
    <row r="1038840" customFormat="false" ht="12.8" hidden="false" customHeight="false" outlineLevel="0" collapsed="false"/>
    <row r="1038841" customFormat="false" ht="12.8" hidden="false" customHeight="false" outlineLevel="0" collapsed="false"/>
    <row r="1038842" customFormat="false" ht="12.8" hidden="false" customHeight="false" outlineLevel="0" collapsed="false"/>
    <row r="1038843" customFormat="false" ht="12.8" hidden="false" customHeight="false" outlineLevel="0" collapsed="false"/>
    <row r="1038844" customFormat="false" ht="12.8" hidden="false" customHeight="false" outlineLevel="0" collapsed="false"/>
    <row r="1038845" customFormat="false" ht="12.8" hidden="false" customHeight="false" outlineLevel="0" collapsed="false"/>
    <row r="1038846" customFormat="false" ht="12.8" hidden="false" customHeight="false" outlineLevel="0" collapsed="false"/>
    <row r="1038847" customFormat="false" ht="12.8" hidden="false" customHeight="false" outlineLevel="0" collapsed="false"/>
    <row r="1038848" customFormat="false" ht="12.8" hidden="false" customHeight="false" outlineLevel="0" collapsed="false"/>
    <row r="1038849" customFormat="false" ht="12.8" hidden="false" customHeight="false" outlineLevel="0" collapsed="false"/>
    <row r="1038850" customFormat="false" ht="12.8" hidden="false" customHeight="false" outlineLevel="0" collapsed="false"/>
    <row r="1038851" customFormat="false" ht="12.8" hidden="false" customHeight="false" outlineLevel="0" collapsed="false"/>
    <row r="1038852" customFormat="false" ht="12.8" hidden="false" customHeight="false" outlineLevel="0" collapsed="false"/>
    <row r="1038853" customFormat="false" ht="12.8" hidden="false" customHeight="false" outlineLevel="0" collapsed="false"/>
    <row r="1038854" customFormat="false" ht="12.8" hidden="false" customHeight="false" outlineLevel="0" collapsed="false"/>
    <row r="1038855" customFormat="false" ht="12.8" hidden="false" customHeight="false" outlineLevel="0" collapsed="false"/>
    <row r="1038856" customFormat="false" ht="12.8" hidden="false" customHeight="false" outlineLevel="0" collapsed="false"/>
    <row r="1038857" customFormat="false" ht="12.8" hidden="false" customHeight="false" outlineLevel="0" collapsed="false"/>
    <row r="1038858" customFormat="false" ht="12.8" hidden="false" customHeight="false" outlineLevel="0" collapsed="false"/>
    <row r="1038859" customFormat="false" ht="12.8" hidden="false" customHeight="false" outlineLevel="0" collapsed="false"/>
    <row r="1038860" customFormat="false" ht="12.8" hidden="false" customHeight="false" outlineLevel="0" collapsed="false"/>
    <row r="1038861" customFormat="false" ht="12.8" hidden="false" customHeight="false" outlineLevel="0" collapsed="false"/>
    <row r="1038862" customFormat="false" ht="12.8" hidden="false" customHeight="false" outlineLevel="0" collapsed="false"/>
    <row r="1038863" customFormat="false" ht="12.8" hidden="false" customHeight="false" outlineLevel="0" collapsed="false"/>
    <row r="1038864" customFormat="false" ht="12.8" hidden="false" customHeight="false" outlineLevel="0" collapsed="false"/>
    <row r="1038865" customFormat="false" ht="12.8" hidden="false" customHeight="false" outlineLevel="0" collapsed="false"/>
    <row r="1038866" customFormat="false" ht="12.8" hidden="false" customHeight="false" outlineLevel="0" collapsed="false"/>
    <row r="1038867" customFormat="false" ht="12.8" hidden="false" customHeight="false" outlineLevel="0" collapsed="false"/>
    <row r="1038868" customFormat="false" ht="12.8" hidden="false" customHeight="false" outlineLevel="0" collapsed="false"/>
    <row r="1038869" customFormat="false" ht="12.8" hidden="false" customHeight="false" outlineLevel="0" collapsed="false"/>
    <row r="1038870" customFormat="false" ht="12.8" hidden="false" customHeight="false" outlineLevel="0" collapsed="false"/>
    <row r="1038871" customFormat="false" ht="12.8" hidden="false" customHeight="false" outlineLevel="0" collapsed="false"/>
    <row r="1038872" customFormat="false" ht="12.8" hidden="false" customHeight="false" outlineLevel="0" collapsed="false"/>
    <row r="1038873" customFormat="false" ht="12.8" hidden="false" customHeight="false" outlineLevel="0" collapsed="false"/>
    <row r="1038874" customFormat="false" ht="12.8" hidden="false" customHeight="false" outlineLevel="0" collapsed="false"/>
    <row r="1038875" customFormat="false" ht="12.8" hidden="false" customHeight="false" outlineLevel="0" collapsed="false"/>
    <row r="1038876" customFormat="false" ht="12.8" hidden="false" customHeight="false" outlineLevel="0" collapsed="false"/>
    <row r="1038877" customFormat="false" ht="12.8" hidden="false" customHeight="false" outlineLevel="0" collapsed="false"/>
    <row r="1038878" customFormat="false" ht="12.8" hidden="false" customHeight="false" outlineLevel="0" collapsed="false"/>
    <row r="1038879" customFormat="false" ht="12.8" hidden="false" customHeight="false" outlineLevel="0" collapsed="false"/>
    <row r="1038880" customFormat="false" ht="12.8" hidden="false" customHeight="false" outlineLevel="0" collapsed="false"/>
    <row r="1038881" customFormat="false" ht="12.8" hidden="false" customHeight="false" outlineLevel="0" collapsed="false"/>
    <row r="1038882" customFormat="false" ht="12.8" hidden="false" customHeight="false" outlineLevel="0" collapsed="false"/>
    <row r="1038883" customFormat="false" ht="12.8" hidden="false" customHeight="false" outlineLevel="0" collapsed="false"/>
    <row r="1038884" customFormat="false" ht="12.8" hidden="false" customHeight="false" outlineLevel="0" collapsed="false"/>
    <row r="1038885" customFormat="false" ht="12.8" hidden="false" customHeight="false" outlineLevel="0" collapsed="false"/>
    <row r="1038886" customFormat="false" ht="12.8" hidden="false" customHeight="false" outlineLevel="0" collapsed="false"/>
    <row r="1038887" customFormat="false" ht="12.8" hidden="false" customHeight="false" outlineLevel="0" collapsed="false"/>
    <row r="1038888" customFormat="false" ht="12.8" hidden="false" customHeight="false" outlineLevel="0" collapsed="false"/>
    <row r="1038889" customFormat="false" ht="12.8" hidden="false" customHeight="false" outlineLevel="0" collapsed="false"/>
    <row r="1038890" customFormat="false" ht="12.8" hidden="false" customHeight="false" outlineLevel="0" collapsed="false"/>
    <row r="1038891" customFormat="false" ht="12.8" hidden="false" customHeight="false" outlineLevel="0" collapsed="false"/>
    <row r="1038892" customFormat="false" ht="12.8" hidden="false" customHeight="false" outlineLevel="0" collapsed="false"/>
    <row r="1038893" customFormat="false" ht="12.8" hidden="false" customHeight="false" outlineLevel="0" collapsed="false"/>
    <row r="1038894" customFormat="false" ht="12.8" hidden="false" customHeight="false" outlineLevel="0" collapsed="false"/>
    <row r="1038895" customFormat="false" ht="12.8" hidden="false" customHeight="false" outlineLevel="0" collapsed="false"/>
    <row r="1038896" customFormat="false" ht="12.8" hidden="false" customHeight="false" outlineLevel="0" collapsed="false"/>
    <row r="1038897" customFormat="false" ht="12.8" hidden="false" customHeight="false" outlineLevel="0" collapsed="false"/>
    <row r="1038898" customFormat="false" ht="12.8" hidden="false" customHeight="false" outlineLevel="0" collapsed="false"/>
    <row r="1038899" customFormat="false" ht="12.8" hidden="false" customHeight="false" outlineLevel="0" collapsed="false"/>
    <row r="1038900" customFormat="false" ht="12.8" hidden="false" customHeight="false" outlineLevel="0" collapsed="false"/>
    <row r="1038901" customFormat="false" ht="12.8" hidden="false" customHeight="false" outlineLevel="0" collapsed="false"/>
    <row r="1038902" customFormat="false" ht="12.8" hidden="false" customHeight="false" outlineLevel="0" collapsed="false"/>
    <row r="1038903" customFormat="false" ht="12.8" hidden="false" customHeight="false" outlineLevel="0" collapsed="false"/>
    <row r="1038904" customFormat="false" ht="12.8" hidden="false" customHeight="false" outlineLevel="0" collapsed="false"/>
    <row r="1038905" customFormat="false" ht="12.8" hidden="false" customHeight="false" outlineLevel="0" collapsed="false"/>
    <row r="1038906" customFormat="false" ht="12.8" hidden="false" customHeight="false" outlineLevel="0" collapsed="false"/>
    <row r="1038907" customFormat="false" ht="12.8" hidden="false" customHeight="false" outlineLevel="0" collapsed="false"/>
    <row r="1038908" customFormat="false" ht="12.8" hidden="false" customHeight="false" outlineLevel="0" collapsed="false"/>
    <row r="1038909" customFormat="false" ht="12.8" hidden="false" customHeight="false" outlineLevel="0" collapsed="false"/>
    <row r="1038910" customFormat="false" ht="12.8" hidden="false" customHeight="false" outlineLevel="0" collapsed="false"/>
    <row r="1038911" customFormat="false" ht="12.8" hidden="false" customHeight="false" outlineLevel="0" collapsed="false"/>
    <row r="1038912" customFormat="false" ht="12.8" hidden="false" customHeight="false" outlineLevel="0" collapsed="false"/>
    <row r="1038913" customFormat="false" ht="12.8" hidden="false" customHeight="false" outlineLevel="0" collapsed="false"/>
    <row r="1038914" customFormat="false" ht="12.8" hidden="false" customHeight="false" outlineLevel="0" collapsed="false"/>
    <row r="1038915" customFormat="false" ht="12.8" hidden="false" customHeight="false" outlineLevel="0" collapsed="false"/>
    <row r="1038916" customFormat="false" ht="12.8" hidden="false" customHeight="false" outlineLevel="0" collapsed="false"/>
    <row r="1038917" customFormat="false" ht="12.8" hidden="false" customHeight="false" outlineLevel="0" collapsed="false"/>
    <row r="1038918" customFormat="false" ht="12.8" hidden="false" customHeight="false" outlineLevel="0" collapsed="false"/>
    <row r="1038919" customFormat="false" ht="12.8" hidden="false" customHeight="false" outlineLevel="0" collapsed="false"/>
    <row r="1038920" customFormat="false" ht="12.8" hidden="false" customHeight="false" outlineLevel="0" collapsed="false"/>
    <row r="1038921" customFormat="false" ht="12.8" hidden="false" customHeight="false" outlineLevel="0" collapsed="false"/>
    <row r="1038922" customFormat="false" ht="12.8" hidden="false" customHeight="false" outlineLevel="0" collapsed="false"/>
    <row r="1038923" customFormat="false" ht="12.8" hidden="false" customHeight="false" outlineLevel="0" collapsed="false"/>
    <row r="1038924" customFormat="false" ht="12.8" hidden="false" customHeight="false" outlineLevel="0" collapsed="false"/>
    <row r="1038925" customFormat="false" ht="12.8" hidden="false" customHeight="false" outlineLevel="0" collapsed="false"/>
    <row r="1038926" customFormat="false" ht="12.8" hidden="false" customHeight="false" outlineLevel="0" collapsed="false"/>
    <row r="1038927" customFormat="false" ht="12.8" hidden="false" customHeight="false" outlineLevel="0" collapsed="false"/>
    <row r="1038928" customFormat="false" ht="12.8" hidden="false" customHeight="false" outlineLevel="0" collapsed="false"/>
    <row r="1038929" customFormat="false" ht="12.8" hidden="false" customHeight="false" outlineLevel="0" collapsed="false"/>
    <row r="1038930" customFormat="false" ht="12.8" hidden="false" customHeight="false" outlineLevel="0" collapsed="false"/>
    <row r="1038931" customFormat="false" ht="12.8" hidden="false" customHeight="false" outlineLevel="0" collapsed="false"/>
    <row r="1038932" customFormat="false" ht="12.8" hidden="false" customHeight="false" outlineLevel="0" collapsed="false"/>
    <row r="1038933" customFormat="false" ht="12.8" hidden="false" customHeight="false" outlineLevel="0" collapsed="false"/>
    <row r="1038934" customFormat="false" ht="12.8" hidden="false" customHeight="false" outlineLevel="0" collapsed="false"/>
    <row r="1038935" customFormat="false" ht="12.8" hidden="false" customHeight="false" outlineLevel="0" collapsed="false"/>
    <row r="1038936" customFormat="false" ht="12.8" hidden="false" customHeight="false" outlineLevel="0" collapsed="false"/>
    <row r="1038937" customFormat="false" ht="12.8" hidden="false" customHeight="false" outlineLevel="0" collapsed="false"/>
    <row r="1038938" customFormat="false" ht="12.8" hidden="false" customHeight="false" outlineLevel="0" collapsed="false"/>
    <row r="1038939" customFormat="false" ht="12.8" hidden="false" customHeight="false" outlineLevel="0" collapsed="false"/>
    <row r="1038940" customFormat="false" ht="12.8" hidden="false" customHeight="false" outlineLevel="0" collapsed="false"/>
    <row r="1038941" customFormat="false" ht="12.8" hidden="false" customHeight="false" outlineLevel="0" collapsed="false"/>
    <row r="1038942" customFormat="false" ht="12.8" hidden="false" customHeight="false" outlineLevel="0" collapsed="false"/>
    <row r="1038943" customFormat="false" ht="12.8" hidden="false" customHeight="false" outlineLevel="0" collapsed="false"/>
    <row r="1038944" customFormat="false" ht="12.8" hidden="false" customHeight="false" outlineLevel="0" collapsed="false"/>
    <row r="1038945" customFormat="false" ht="12.8" hidden="false" customHeight="false" outlineLevel="0" collapsed="false"/>
    <row r="1038946" customFormat="false" ht="12.8" hidden="false" customHeight="false" outlineLevel="0" collapsed="false"/>
    <row r="1038947" customFormat="false" ht="12.8" hidden="false" customHeight="false" outlineLevel="0" collapsed="false"/>
    <row r="1038948" customFormat="false" ht="12.8" hidden="false" customHeight="false" outlineLevel="0" collapsed="false"/>
    <row r="1038949" customFormat="false" ht="12.8" hidden="false" customHeight="false" outlineLevel="0" collapsed="false"/>
    <row r="1038950" customFormat="false" ht="12.8" hidden="false" customHeight="false" outlineLevel="0" collapsed="false"/>
    <row r="1038951" customFormat="false" ht="12.8" hidden="false" customHeight="false" outlineLevel="0" collapsed="false"/>
    <row r="1038952" customFormat="false" ht="12.8" hidden="false" customHeight="false" outlineLevel="0" collapsed="false"/>
    <row r="1038953" customFormat="false" ht="12.8" hidden="false" customHeight="false" outlineLevel="0" collapsed="false"/>
    <row r="1038954" customFormat="false" ht="12.8" hidden="false" customHeight="false" outlineLevel="0" collapsed="false"/>
    <row r="1038955" customFormat="false" ht="12.8" hidden="false" customHeight="false" outlineLevel="0" collapsed="false"/>
    <row r="1038956" customFormat="false" ht="12.8" hidden="false" customHeight="false" outlineLevel="0" collapsed="false"/>
    <row r="1038957" customFormat="false" ht="12.8" hidden="false" customHeight="false" outlineLevel="0" collapsed="false"/>
    <row r="1038958" customFormat="false" ht="12.8" hidden="false" customHeight="false" outlineLevel="0" collapsed="false"/>
    <row r="1038959" customFormat="false" ht="12.8" hidden="false" customHeight="false" outlineLevel="0" collapsed="false"/>
    <row r="1038960" customFormat="false" ht="12.8" hidden="false" customHeight="false" outlineLevel="0" collapsed="false"/>
    <row r="1038961" customFormat="false" ht="12.8" hidden="false" customHeight="false" outlineLevel="0" collapsed="false"/>
    <row r="1038962" customFormat="false" ht="12.8" hidden="false" customHeight="false" outlineLevel="0" collapsed="false"/>
    <row r="1038963" customFormat="false" ht="12.8" hidden="false" customHeight="false" outlineLevel="0" collapsed="false"/>
    <row r="1038964" customFormat="false" ht="12.8" hidden="false" customHeight="false" outlineLevel="0" collapsed="false"/>
    <row r="1038965" customFormat="false" ht="12.8" hidden="false" customHeight="false" outlineLevel="0" collapsed="false"/>
    <row r="1038966" customFormat="false" ht="12.8" hidden="false" customHeight="false" outlineLevel="0" collapsed="false"/>
    <row r="1038967" customFormat="false" ht="12.8" hidden="false" customHeight="false" outlineLevel="0" collapsed="false"/>
    <row r="1038968" customFormat="false" ht="12.8" hidden="false" customHeight="false" outlineLevel="0" collapsed="false"/>
    <row r="1038969" customFormat="false" ht="12.8" hidden="false" customHeight="false" outlineLevel="0" collapsed="false"/>
    <row r="1038970" customFormat="false" ht="12.8" hidden="false" customHeight="false" outlineLevel="0" collapsed="false"/>
    <row r="1038971" customFormat="false" ht="12.8" hidden="false" customHeight="false" outlineLevel="0" collapsed="false"/>
    <row r="1038972" customFormat="false" ht="12.8" hidden="false" customHeight="false" outlineLevel="0" collapsed="false"/>
    <row r="1038973" customFormat="false" ht="12.8" hidden="false" customHeight="false" outlineLevel="0" collapsed="false"/>
    <row r="1038974" customFormat="false" ht="12.8" hidden="false" customHeight="false" outlineLevel="0" collapsed="false"/>
    <row r="1038975" customFormat="false" ht="12.8" hidden="false" customHeight="false" outlineLevel="0" collapsed="false"/>
    <row r="1038976" customFormat="false" ht="12.8" hidden="false" customHeight="false" outlineLevel="0" collapsed="false"/>
    <row r="1038977" customFormat="false" ht="12.8" hidden="false" customHeight="false" outlineLevel="0" collapsed="false"/>
    <row r="1038978" customFormat="false" ht="12.8" hidden="false" customHeight="false" outlineLevel="0" collapsed="false"/>
    <row r="1038979" customFormat="false" ht="12.8" hidden="false" customHeight="false" outlineLevel="0" collapsed="false"/>
    <row r="1038980" customFormat="false" ht="12.8" hidden="false" customHeight="false" outlineLevel="0" collapsed="false"/>
    <row r="1038981" customFormat="false" ht="12.8" hidden="false" customHeight="false" outlineLevel="0" collapsed="false"/>
    <row r="1038982" customFormat="false" ht="12.8" hidden="false" customHeight="false" outlineLevel="0" collapsed="false"/>
    <row r="1038983" customFormat="false" ht="12.8" hidden="false" customHeight="false" outlineLevel="0" collapsed="false"/>
    <row r="1038984" customFormat="false" ht="12.8" hidden="false" customHeight="false" outlineLevel="0" collapsed="false"/>
    <row r="1038985" customFormat="false" ht="12.8" hidden="false" customHeight="false" outlineLevel="0" collapsed="false"/>
    <row r="1038986" customFormat="false" ht="12.8" hidden="false" customHeight="false" outlineLevel="0" collapsed="false"/>
    <row r="1038987" customFormat="false" ht="12.8" hidden="false" customHeight="false" outlineLevel="0" collapsed="false"/>
    <row r="1038988" customFormat="false" ht="12.8" hidden="false" customHeight="false" outlineLevel="0" collapsed="false"/>
    <row r="1038989" customFormat="false" ht="12.8" hidden="false" customHeight="false" outlineLevel="0" collapsed="false"/>
    <row r="1038990" customFormat="false" ht="12.8" hidden="false" customHeight="false" outlineLevel="0" collapsed="false"/>
    <row r="1038991" customFormat="false" ht="12.8" hidden="false" customHeight="false" outlineLevel="0" collapsed="false"/>
    <row r="1038992" customFormat="false" ht="12.8" hidden="false" customHeight="false" outlineLevel="0" collapsed="false"/>
    <row r="1038993" customFormat="false" ht="12.8" hidden="false" customHeight="false" outlineLevel="0" collapsed="false"/>
    <row r="1038994" customFormat="false" ht="12.8" hidden="false" customHeight="false" outlineLevel="0" collapsed="false"/>
    <row r="1038995" customFormat="false" ht="12.8" hidden="false" customHeight="false" outlineLevel="0" collapsed="false"/>
    <row r="1038996" customFormat="false" ht="12.8" hidden="false" customHeight="false" outlineLevel="0" collapsed="false"/>
    <row r="1038997" customFormat="false" ht="12.8" hidden="false" customHeight="false" outlineLevel="0" collapsed="false"/>
    <row r="1038998" customFormat="false" ht="12.8" hidden="false" customHeight="false" outlineLevel="0" collapsed="false"/>
    <row r="1038999" customFormat="false" ht="12.8" hidden="false" customHeight="false" outlineLevel="0" collapsed="false"/>
    <row r="1039000" customFormat="false" ht="12.8" hidden="false" customHeight="false" outlineLevel="0" collapsed="false"/>
    <row r="1039001" customFormat="false" ht="12.8" hidden="false" customHeight="false" outlineLevel="0" collapsed="false"/>
    <row r="1039002" customFormat="false" ht="12.8" hidden="false" customHeight="false" outlineLevel="0" collapsed="false"/>
    <row r="1039003" customFormat="false" ht="12.8" hidden="false" customHeight="false" outlineLevel="0" collapsed="false"/>
    <row r="1039004" customFormat="false" ht="12.8" hidden="false" customHeight="false" outlineLevel="0" collapsed="false"/>
    <row r="1039005" customFormat="false" ht="12.8" hidden="false" customHeight="false" outlineLevel="0" collapsed="false"/>
    <row r="1039006" customFormat="false" ht="12.8" hidden="false" customHeight="false" outlineLevel="0" collapsed="false"/>
    <row r="1039007" customFormat="false" ht="12.8" hidden="false" customHeight="false" outlineLevel="0" collapsed="false"/>
    <row r="1039008" customFormat="false" ht="12.8" hidden="false" customHeight="false" outlineLevel="0" collapsed="false"/>
    <row r="1039009" customFormat="false" ht="12.8" hidden="false" customHeight="false" outlineLevel="0" collapsed="false"/>
    <row r="1039010" customFormat="false" ht="12.8" hidden="false" customHeight="false" outlineLevel="0" collapsed="false"/>
    <row r="1039011" customFormat="false" ht="12.8" hidden="false" customHeight="false" outlineLevel="0" collapsed="false"/>
    <row r="1039012" customFormat="false" ht="12.8" hidden="false" customHeight="false" outlineLevel="0" collapsed="false"/>
    <row r="1039013" customFormat="false" ht="12.8" hidden="false" customHeight="false" outlineLevel="0" collapsed="false"/>
    <row r="1039014" customFormat="false" ht="12.8" hidden="false" customHeight="false" outlineLevel="0" collapsed="false"/>
    <row r="1039015" customFormat="false" ht="12.8" hidden="false" customHeight="false" outlineLevel="0" collapsed="false"/>
    <row r="1039016" customFormat="false" ht="12.8" hidden="false" customHeight="false" outlineLevel="0" collapsed="false"/>
    <row r="1039017" customFormat="false" ht="12.8" hidden="false" customHeight="false" outlineLevel="0" collapsed="false"/>
    <row r="1039018" customFormat="false" ht="12.8" hidden="false" customHeight="false" outlineLevel="0" collapsed="false"/>
    <row r="1039019" customFormat="false" ht="12.8" hidden="false" customHeight="false" outlineLevel="0" collapsed="false"/>
    <row r="1039020" customFormat="false" ht="12.8" hidden="false" customHeight="false" outlineLevel="0" collapsed="false"/>
    <row r="1039021" customFormat="false" ht="12.8" hidden="false" customHeight="false" outlineLevel="0" collapsed="false"/>
    <row r="1039022" customFormat="false" ht="12.8" hidden="false" customHeight="false" outlineLevel="0" collapsed="false"/>
    <row r="1039023" customFormat="false" ht="12.8" hidden="false" customHeight="false" outlineLevel="0" collapsed="false"/>
    <row r="1039024" customFormat="false" ht="12.8" hidden="false" customHeight="false" outlineLevel="0" collapsed="false"/>
    <row r="1039025" customFormat="false" ht="12.8" hidden="false" customHeight="false" outlineLevel="0" collapsed="false"/>
    <row r="1039026" customFormat="false" ht="12.8" hidden="false" customHeight="false" outlineLevel="0" collapsed="false"/>
    <row r="1039027" customFormat="false" ht="12.8" hidden="false" customHeight="false" outlineLevel="0" collapsed="false"/>
    <row r="1039028" customFormat="false" ht="12.8" hidden="false" customHeight="false" outlineLevel="0" collapsed="false"/>
    <row r="1039029" customFormat="false" ht="12.8" hidden="false" customHeight="false" outlineLevel="0" collapsed="false"/>
    <row r="1039030" customFormat="false" ht="12.8" hidden="false" customHeight="false" outlineLevel="0" collapsed="false"/>
    <row r="1039031" customFormat="false" ht="12.8" hidden="false" customHeight="false" outlineLevel="0" collapsed="false"/>
    <row r="1039032" customFormat="false" ht="12.8" hidden="false" customHeight="false" outlineLevel="0" collapsed="false"/>
    <row r="1039033" customFormat="false" ht="12.8" hidden="false" customHeight="false" outlineLevel="0" collapsed="false"/>
    <row r="1039034" customFormat="false" ht="12.8" hidden="false" customHeight="false" outlineLevel="0" collapsed="false"/>
    <row r="1039035" customFormat="false" ht="12.8" hidden="false" customHeight="false" outlineLevel="0" collapsed="false"/>
    <row r="1039036" customFormat="false" ht="12.8" hidden="false" customHeight="false" outlineLevel="0" collapsed="false"/>
    <row r="1039037" customFormat="false" ht="12.8" hidden="false" customHeight="false" outlineLevel="0" collapsed="false"/>
    <row r="1039038" customFormat="false" ht="12.8" hidden="false" customHeight="false" outlineLevel="0" collapsed="false"/>
    <row r="1039039" customFormat="false" ht="12.8" hidden="false" customHeight="false" outlineLevel="0" collapsed="false"/>
    <row r="1039040" customFormat="false" ht="12.8" hidden="false" customHeight="false" outlineLevel="0" collapsed="false"/>
    <row r="1039041" customFormat="false" ht="12.8" hidden="false" customHeight="false" outlineLevel="0" collapsed="false"/>
    <row r="1039042" customFormat="false" ht="12.8" hidden="false" customHeight="false" outlineLevel="0" collapsed="false"/>
    <row r="1039043" customFormat="false" ht="12.8" hidden="false" customHeight="false" outlineLevel="0" collapsed="false"/>
    <row r="1039044" customFormat="false" ht="12.8" hidden="false" customHeight="false" outlineLevel="0" collapsed="false"/>
    <row r="1039045" customFormat="false" ht="12.8" hidden="false" customHeight="false" outlineLevel="0" collapsed="false"/>
    <row r="1039046" customFormat="false" ht="12.8" hidden="false" customHeight="false" outlineLevel="0" collapsed="false"/>
    <row r="1039047" customFormat="false" ht="12.8" hidden="false" customHeight="false" outlineLevel="0" collapsed="false"/>
    <row r="1039048" customFormat="false" ht="12.8" hidden="false" customHeight="false" outlineLevel="0" collapsed="false"/>
    <row r="1039049" customFormat="false" ht="12.8" hidden="false" customHeight="false" outlineLevel="0" collapsed="false"/>
    <row r="1039050" customFormat="false" ht="12.8" hidden="false" customHeight="false" outlineLevel="0" collapsed="false"/>
    <row r="1039051" customFormat="false" ht="12.8" hidden="false" customHeight="false" outlineLevel="0" collapsed="false"/>
    <row r="1039052" customFormat="false" ht="12.8" hidden="false" customHeight="false" outlineLevel="0" collapsed="false"/>
    <row r="1039053" customFormat="false" ht="12.8" hidden="false" customHeight="false" outlineLevel="0" collapsed="false"/>
    <row r="1039054" customFormat="false" ht="12.8" hidden="false" customHeight="false" outlineLevel="0" collapsed="false"/>
    <row r="1039055" customFormat="false" ht="12.8" hidden="false" customHeight="false" outlineLevel="0" collapsed="false"/>
    <row r="1039056" customFormat="false" ht="12.8" hidden="false" customHeight="false" outlineLevel="0" collapsed="false"/>
    <row r="1039057" customFormat="false" ht="12.8" hidden="false" customHeight="false" outlineLevel="0" collapsed="false"/>
    <row r="1039058" customFormat="false" ht="12.8" hidden="false" customHeight="false" outlineLevel="0" collapsed="false"/>
    <row r="1039059" customFormat="false" ht="12.8" hidden="false" customHeight="false" outlineLevel="0" collapsed="false"/>
    <row r="1039060" customFormat="false" ht="12.8" hidden="false" customHeight="false" outlineLevel="0" collapsed="false"/>
    <row r="1039061" customFormat="false" ht="12.8" hidden="false" customHeight="false" outlineLevel="0" collapsed="false"/>
    <row r="1039062" customFormat="false" ht="12.8" hidden="false" customHeight="false" outlineLevel="0" collapsed="false"/>
    <row r="1039063" customFormat="false" ht="12.8" hidden="false" customHeight="false" outlineLevel="0" collapsed="false"/>
    <row r="1039064" customFormat="false" ht="12.8" hidden="false" customHeight="false" outlineLevel="0" collapsed="false"/>
    <row r="1039065" customFormat="false" ht="12.8" hidden="false" customHeight="false" outlineLevel="0" collapsed="false"/>
    <row r="1039066" customFormat="false" ht="12.8" hidden="false" customHeight="false" outlineLevel="0" collapsed="false"/>
    <row r="1039067" customFormat="false" ht="12.8" hidden="false" customHeight="false" outlineLevel="0" collapsed="false"/>
    <row r="1039068" customFormat="false" ht="12.8" hidden="false" customHeight="false" outlineLevel="0" collapsed="false"/>
    <row r="1039069" customFormat="false" ht="12.8" hidden="false" customHeight="false" outlineLevel="0" collapsed="false"/>
    <row r="1039070" customFormat="false" ht="12.8" hidden="false" customHeight="false" outlineLevel="0" collapsed="false"/>
    <row r="1039071" customFormat="false" ht="12.8" hidden="false" customHeight="false" outlineLevel="0" collapsed="false"/>
    <row r="1039072" customFormat="false" ht="12.8" hidden="false" customHeight="false" outlineLevel="0" collapsed="false"/>
    <row r="1039073" customFormat="false" ht="12.8" hidden="false" customHeight="false" outlineLevel="0" collapsed="false"/>
    <row r="1039074" customFormat="false" ht="12.8" hidden="false" customHeight="false" outlineLevel="0" collapsed="false"/>
    <row r="1039075" customFormat="false" ht="12.8" hidden="false" customHeight="false" outlineLevel="0" collapsed="false"/>
    <row r="1039076" customFormat="false" ht="12.8" hidden="false" customHeight="false" outlineLevel="0" collapsed="false"/>
    <row r="1039077" customFormat="false" ht="12.8" hidden="false" customHeight="false" outlineLevel="0" collapsed="false"/>
    <row r="1039078" customFormat="false" ht="12.8" hidden="false" customHeight="false" outlineLevel="0" collapsed="false"/>
    <row r="1039079" customFormat="false" ht="12.8" hidden="false" customHeight="false" outlineLevel="0" collapsed="false"/>
    <row r="1039080" customFormat="false" ht="12.8" hidden="false" customHeight="false" outlineLevel="0" collapsed="false"/>
    <row r="1039081" customFormat="false" ht="12.8" hidden="false" customHeight="false" outlineLevel="0" collapsed="false"/>
    <row r="1039082" customFormat="false" ht="12.8" hidden="false" customHeight="false" outlineLevel="0" collapsed="false"/>
    <row r="1039083" customFormat="false" ht="12.8" hidden="false" customHeight="false" outlineLevel="0" collapsed="false"/>
    <row r="1039084" customFormat="false" ht="12.8" hidden="false" customHeight="false" outlineLevel="0" collapsed="false"/>
    <row r="1039085" customFormat="false" ht="12.8" hidden="false" customHeight="false" outlineLevel="0" collapsed="false"/>
    <row r="1039086" customFormat="false" ht="12.8" hidden="false" customHeight="false" outlineLevel="0" collapsed="false"/>
    <row r="1039087" customFormat="false" ht="12.8" hidden="false" customHeight="false" outlineLevel="0" collapsed="false"/>
    <row r="1039088" customFormat="false" ht="12.8" hidden="false" customHeight="false" outlineLevel="0" collapsed="false"/>
    <row r="1039089" customFormat="false" ht="12.8" hidden="false" customHeight="false" outlineLevel="0" collapsed="false"/>
    <row r="1039090" customFormat="false" ht="12.8" hidden="false" customHeight="false" outlineLevel="0" collapsed="false"/>
    <row r="1039091" customFormat="false" ht="12.8" hidden="false" customHeight="false" outlineLevel="0" collapsed="false"/>
    <row r="1039092" customFormat="false" ht="12.8" hidden="false" customHeight="false" outlineLevel="0" collapsed="false"/>
    <row r="1039093" customFormat="false" ht="12.8" hidden="false" customHeight="false" outlineLevel="0" collapsed="false"/>
    <row r="1039094" customFormat="false" ht="12.8" hidden="false" customHeight="false" outlineLevel="0" collapsed="false"/>
    <row r="1039095" customFormat="false" ht="12.8" hidden="false" customHeight="false" outlineLevel="0" collapsed="false"/>
    <row r="1039096" customFormat="false" ht="12.8" hidden="false" customHeight="false" outlineLevel="0" collapsed="false"/>
    <row r="1039097" customFormat="false" ht="12.8" hidden="false" customHeight="false" outlineLevel="0" collapsed="false"/>
    <row r="1039098" customFormat="false" ht="12.8" hidden="false" customHeight="false" outlineLevel="0" collapsed="false"/>
    <row r="1039099" customFormat="false" ht="12.8" hidden="false" customHeight="false" outlineLevel="0" collapsed="false"/>
    <row r="1039100" customFormat="false" ht="12.8" hidden="false" customHeight="false" outlineLevel="0" collapsed="false"/>
    <row r="1039101" customFormat="false" ht="12.8" hidden="false" customHeight="false" outlineLevel="0" collapsed="false"/>
    <row r="1039102" customFormat="false" ht="12.8" hidden="false" customHeight="false" outlineLevel="0" collapsed="false"/>
    <row r="1039103" customFormat="false" ht="12.8" hidden="false" customHeight="false" outlineLevel="0" collapsed="false"/>
    <row r="1039104" customFormat="false" ht="12.8" hidden="false" customHeight="false" outlineLevel="0" collapsed="false"/>
    <row r="1039105" customFormat="false" ht="12.8" hidden="false" customHeight="false" outlineLevel="0" collapsed="false"/>
    <row r="1039106" customFormat="false" ht="12.8" hidden="false" customHeight="false" outlineLevel="0" collapsed="false"/>
    <row r="1039107" customFormat="false" ht="12.8" hidden="false" customHeight="false" outlineLevel="0" collapsed="false"/>
    <row r="1039108" customFormat="false" ht="12.8" hidden="false" customHeight="false" outlineLevel="0" collapsed="false"/>
    <row r="1039109" customFormat="false" ht="12.8" hidden="false" customHeight="false" outlineLevel="0" collapsed="false"/>
    <row r="1039110" customFormat="false" ht="12.8" hidden="false" customHeight="false" outlineLevel="0" collapsed="false"/>
    <row r="1039111" customFormat="false" ht="12.8" hidden="false" customHeight="false" outlineLevel="0" collapsed="false"/>
    <row r="1039112" customFormat="false" ht="12.8" hidden="false" customHeight="false" outlineLevel="0" collapsed="false"/>
    <row r="1039113" customFormat="false" ht="12.8" hidden="false" customHeight="false" outlineLevel="0" collapsed="false"/>
    <row r="1039114" customFormat="false" ht="12.8" hidden="false" customHeight="false" outlineLevel="0" collapsed="false"/>
    <row r="1039115" customFormat="false" ht="12.8" hidden="false" customHeight="false" outlineLevel="0" collapsed="false"/>
    <row r="1039116" customFormat="false" ht="12.8" hidden="false" customHeight="false" outlineLevel="0" collapsed="false"/>
    <row r="1039117" customFormat="false" ht="12.8" hidden="false" customHeight="false" outlineLevel="0" collapsed="false"/>
    <row r="1039118" customFormat="false" ht="12.8" hidden="false" customHeight="false" outlineLevel="0" collapsed="false"/>
    <row r="1039119" customFormat="false" ht="12.8" hidden="false" customHeight="false" outlineLevel="0" collapsed="false"/>
    <row r="1039120" customFormat="false" ht="12.8" hidden="false" customHeight="false" outlineLevel="0" collapsed="false"/>
    <row r="1039121" customFormat="false" ht="12.8" hidden="false" customHeight="false" outlineLevel="0" collapsed="false"/>
    <row r="1039122" customFormat="false" ht="12.8" hidden="false" customHeight="false" outlineLevel="0" collapsed="false"/>
    <row r="1039123" customFormat="false" ht="12.8" hidden="false" customHeight="false" outlineLevel="0" collapsed="false"/>
    <row r="1039124" customFormat="false" ht="12.8" hidden="false" customHeight="false" outlineLevel="0" collapsed="false"/>
    <row r="1039125" customFormat="false" ht="12.8" hidden="false" customHeight="false" outlineLevel="0" collapsed="false"/>
    <row r="1039126" customFormat="false" ht="12.8" hidden="false" customHeight="false" outlineLevel="0" collapsed="false"/>
    <row r="1039127" customFormat="false" ht="12.8" hidden="false" customHeight="false" outlineLevel="0" collapsed="false"/>
    <row r="1039128" customFormat="false" ht="12.8" hidden="false" customHeight="false" outlineLevel="0" collapsed="false"/>
    <row r="1039129" customFormat="false" ht="12.8" hidden="false" customHeight="false" outlineLevel="0" collapsed="false"/>
    <row r="1039130" customFormat="false" ht="12.8" hidden="false" customHeight="false" outlineLevel="0" collapsed="false"/>
    <row r="1039131" customFormat="false" ht="12.8" hidden="false" customHeight="false" outlineLevel="0" collapsed="false"/>
    <row r="1039132" customFormat="false" ht="12.8" hidden="false" customHeight="false" outlineLevel="0" collapsed="false"/>
    <row r="1039133" customFormat="false" ht="12.8" hidden="false" customHeight="false" outlineLevel="0" collapsed="false"/>
    <row r="1039134" customFormat="false" ht="12.8" hidden="false" customHeight="false" outlineLevel="0" collapsed="false"/>
    <row r="1039135" customFormat="false" ht="12.8" hidden="false" customHeight="false" outlineLevel="0" collapsed="false"/>
    <row r="1039136" customFormat="false" ht="12.8" hidden="false" customHeight="false" outlineLevel="0" collapsed="false"/>
    <row r="1039137" customFormat="false" ht="12.8" hidden="false" customHeight="false" outlineLevel="0" collapsed="false"/>
    <row r="1039138" customFormat="false" ht="12.8" hidden="false" customHeight="false" outlineLevel="0" collapsed="false"/>
    <row r="1039139" customFormat="false" ht="12.8" hidden="false" customHeight="false" outlineLevel="0" collapsed="false"/>
    <row r="1039140" customFormat="false" ht="12.8" hidden="false" customHeight="false" outlineLevel="0" collapsed="false"/>
    <row r="1039141" customFormat="false" ht="12.8" hidden="false" customHeight="false" outlineLevel="0" collapsed="false"/>
    <row r="1039142" customFormat="false" ht="12.8" hidden="false" customHeight="false" outlineLevel="0" collapsed="false"/>
    <row r="1039143" customFormat="false" ht="12.8" hidden="false" customHeight="false" outlineLevel="0" collapsed="false"/>
    <row r="1039144" customFormat="false" ht="12.8" hidden="false" customHeight="false" outlineLevel="0" collapsed="false"/>
    <row r="1039145" customFormat="false" ht="12.8" hidden="false" customHeight="false" outlineLevel="0" collapsed="false"/>
    <row r="1039146" customFormat="false" ht="12.8" hidden="false" customHeight="false" outlineLevel="0" collapsed="false"/>
    <row r="1039147" customFormat="false" ht="12.8" hidden="false" customHeight="false" outlineLevel="0" collapsed="false"/>
    <row r="1039148" customFormat="false" ht="12.8" hidden="false" customHeight="false" outlineLevel="0" collapsed="false"/>
    <row r="1039149" customFormat="false" ht="12.8" hidden="false" customHeight="false" outlineLevel="0" collapsed="false"/>
    <row r="1039150" customFormat="false" ht="12.8" hidden="false" customHeight="false" outlineLevel="0" collapsed="false"/>
    <row r="1039151" customFormat="false" ht="12.8" hidden="false" customHeight="false" outlineLevel="0" collapsed="false"/>
    <row r="1039152" customFormat="false" ht="12.8" hidden="false" customHeight="false" outlineLevel="0" collapsed="false"/>
    <row r="1039153" customFormat="false" ht="12.8" hidden="false" customHeight="false" outlineLevel="0" collapsed="false"/>
    <row r="1039154" customFormat="false" ht="12.8" hidden="false" customHeight="false" outlineLevel="0" collapsed="false"/>
    <row r="1039155" customFormat="false" ht="12.8" hidden="false" customHeight="false" outlineLevel="0" collapsed="false"/>
    <row r="1039156" customFormat="false" ht="12.8" hidden="false" customHeight="false" outlineLevel="0" collapsed="false"/>
    <row r="1039157" customFormat="false" ht="12.8" hidden="false" customHeight="false" outlineLevel="0" collapsed="false"/>
    <row r="1039158" customFormat="false" ht="12.8" hidden="false" customHeight="false" outlineLevel="0" collapsed="false"/>
    <row r="1039159" customFormat="false" ht="12.8" hidden="false" customHeight="false" outlineLevel="0" collapsed="false"/>
    <row r="1039160" customFormat="false" ht="12.8" hidden="false" customHeight="false" outlineLevel="0" collapsed="false"/>
    <row r="1039161" customFormat="false" ht="12.8" hidden="false" customHeight="false" outlineLevel="0" collapsed="false"/>
    <row r="1039162" customFormat="false" ht="12.8" hidden="false" customHeight="false" outlineLevel="0" collapsed="false"/>
    <row r="1039163" customFormat="false" ht="12.8" hidden="false" customHeight="false" outlineLevel="0" collapsed="false"/>
    <row r="1039164" customFormat="false" ht="12.8" hidden="false" customHeight="false" outlineLevel="0" collapsed="false"/>
    <row r="1039165" customFormat="false" ht="12.8" hidden="false" customHeight="false" outlineLevel="0" collapsed="false"/>
    <row r="1039166" customFormat="false" ht="12.8" hidden="false" customHeight="false" outlineLevel="0" collapsed="false"/>
    <row r="1039167" customFormat="false" ht="12.8" hidden="false" customHeight="false" outlineLevel="0" collapsed="false"/>
    <row r="1039168" customFormat="false" ht="12.8" hidden="false" customHeight="false" outlineLevel="0" collapsed="false"/>
    <row r="1039169" customFormat="false" ht="12.8" hidden="false" customHeight="false" outlineLevel="0" collapsed="false"/>
    <row r="1039170" customFormat="false" ht="12.8" hidden="false" customHeight="false" outlineLevel="0" collapsed="false"/>
    <row r="1039171" customFormat="false" ht="12.8" hidden="false" customHeight="false" outlineLevel="0" collapsed="false"/>
    <row r="1039172" customFormat="false" ht="12.8" hidden="false" customHeight="false" outlineLevel="0" collapsed="false"/>
    <row r="1039173" customFormat="false" ht="12.8" hidden="false" customHeight="false" outlineLevel="0" collapsed="false"/>
    <row r="1039174" customFormat="false" ht="12.8" hidden="false" customHeight="false" outlineLevel="0" collapsed="false"/>
    <row r="1039175" customFormat="false" ht="12.8" hidden="false" customHeight="false" outlineLevel="0" collapsed="false"/>
    <row r="1039176" customFormat="false" ht="12.8" hidden="false" customHeight="false" outlineLevel="0" collapsed="false"/>
    <row r="1039177" customFormat="false" ht="12.8" hidden="false" customHeight="false" outlineLevel="0" collapsed="false"/>
    <row r="1039178" customFormat="false" ht="12.8" hidden="false" customHeight="false" outlineLevel="0" collapsed="false"/>
    <row r="1039179" customFormat="false" ht="12.8" hidden="false" customHeight="false" outlineLevel="0" collapsed="false"/>
    <row r="1039180" customFormat="false" ht="12.8" hidden="false" customHeight="false" outlineLevel="0" collapsed="false"/>
    <row r="1039181" customFormat="false" ht="12.8" hidden="false" customHeight="false" outlineLevel="0" collapsed="false"/>
    <row r="1039182" customFormat="false" ht="12.8" hidden="false" customHeight="false" outlineLevel="0" collapsed="false"/>
    <row r="1039183" customFormat="false" ht="12.8" hidden="false" customHeight="false" outlineLevel="0" collapsed="false"/>
    <row r="1039184" customFormat="false" ht="12.8" hidden="false" customHeight="false" outlineLevel="0" collapsed="false"/>
    <row r="1039185" customFormat="false" ht="12.8" hidden="false" customHeight="false" outlineLevel="0" collapsed="false"/>
    <row r="1039186" customFormat="false" ht="12.8" hidden="false" customHeight="false" outlineLevel="0" collapsed="false"/>
    <row r="1039187" customFormat="false" ht="12.8" hidden="false" customHeight="false" outlineLevel="0" collapsed="false"/>
    <row r="1039188" customFormat="false" ht="12.8" hidden="false" customHeight="false" outlineLevel="0" collapsed="false"/>
    <row r="1039189" customFormat="false" ht="12.8" hidden="false" customHeight="false" outlineLevel="0" collapsed="false"/>
    <row r="1039190" customFormat="false" ht="12.8" hidden="false" customHeight="false" outlineLevel="0" collapsed="false"/>
    <row r="1039191" customFormat="false" ht="12.8" hidden="false" customHeight="false" outlineLevel="0" collapsed="false"/>
    <row r="1039192" customFormat="false" ht="12.8" hidden="false" customHeight="false" outlineLevel="0" collapsed="false"/>
    <row r="1039193" customFormat="false" ht="12.8" hidden="false" customHeight="false" outlineLevel="0" collapsed="false"/>
    <row r="1039194" customFormat="false" ht="12.8" hidden="false" customHeight="false" outlineLevel="0" collapsed="false"/>
    <row r="1039195" customFormat="false" ht="12.8" hidden="false" customHeight="false" outlineLevel="0" collapsed="false"/>
    <row r="1039196" customFormat="false" ht="12.8" hidden="false" customHeight="false" outlineLevel="0" collapsed="false"/>
    <row r="1039197" customFormat="false" ht="12.8" hidden="false" customHeight="false" outlineLevel="0" collapsed="false"/>
    <row r="1039198" customFormat="false" ht="12.8" hidden="false" customHeight="false" outlineLevel="0" collapsed="false"/>
    <row r="1039199" customFormat="false" ht="12.8" hidden="false" customHeight="false" outlineLevel="0" collapsed="false"/>
    <row r="1039200" customFormat="false" ht="12.8" hidden="false" customHeight="false" outlineLevel="0" collapsed="false"/>
    <row r="1039201" customFormat="false" ht="12.8" hidden="false" customHeight="false" outlineLevel="0" collapsed="false"/>
    <row r="1039202" customFormat="false" ht="12.8" hidden="false" customHeight="false" outlineLevel="0" collapsed="false"/>
    <row r="1039203" customFormat="false" ht="12.8" hidden="false" customHeight="false" outlineLevel="0" collapsed="false"/>
    <row r="1039204" customFormat="false" ht="12.8" hidden="false" customHeight="false" outlineLevel="0" collapsed="false"/>
    <row r="1039205" customFormat="false" ht="12.8" hidden="false" customHeight="false" outlineLevel="0" collapsed="false"/>
    <row r="1039206" customFormat="false" ht="12.8" hidden="false" customHeight="false" outlineLevel="0" collapsed="false"/>
    <row r="1039207" customFormat="false" ht="12.8" hidden="false" customHeight="false" outlineLevel="0" collapsed="false"/>
    <row r="1039208" customFormat="false" ht="12.8" hidden="false" customHeight="false" outlineLevel="0" collapsed="false"/>
    <row r="1039209" customFormat="false" ht="12.8" hidden="false" customHeight="false" outlineLevel="0" collapsed="false"/>
    <row r="1039210" customFormat="false" ht="12.8" hidden="false" customHeight="false" outlineLevel="0" collapsed="false"/>
    <row r="1039211" customFormat="false" ht="12.8" hidden="false" customHeight="false" outlineLevel="0" collapsed="false"/>
    <row r="1039212" customFormat="false" ht="12.8" hidden="false" customHeight="false" outlineLevel="0" collapsed="false"/>
    <row r="1039213" customFormat="false" ht="12.8" hidden="false" customHeight="false" outlineLevel="0" collapsed="false"/>
    <row r="1039214" customFormat="false" ht="12.8" hidden="false" customHeight="false" outlineLevel="0" collapsed="false"/>
    <row r="1039215" customFormat="false" ht="12.8" hidden="false" customHeight="false" outlineLevel="0" collapsed="false"/>
    <row r="1039216" customFormat="false" ht="12.8" hidden="false" customHeight="false" outlineLevel="0" collapsed="false"/>
    <row r="1039217" customFormat="false" ht="12.8" hidden="false" customHeight="false" outlineLevel="0" collapsed="false"/>
    <row r="1039218" customFormat="false" ht="12.8" hidden="false" customHeight="false" outlineLevel="0" collapsed="false"/>
    <row r="1039219" customFormat="false" ht="12.8" hidden="false" customHeight="false" outlineLevel="0" collapsed="false"/>
    <row r="1039220" customFormat="false" ht="12.8" hidden="false" customHeight="false" outlineLevel="0" collapsed="false"/>
    <row r="1039221" customFormat="false" ht="12.8" hidden="false" customHeight="false" outlineLevel="0" collapsed="false"/>
    <row r="1039222" customFormat="false" ht="12.8" hidden="false" customHeight="false" outlineLevel="0" collapsed="false"/>
    <row r="1039223" customFormat="false" ht="12.8" hidden="false" customHeight="false" outlineLevel="0" collapsed="false"/>
    <row r="1039224" customFormat="false" ht="12.8" hidden="false" customHeight="false" outlineLevel="0" collapsed="false"/>
    <row r="1039225" customFormat="false" ht="12.8" hidden="false" customHeight="false" outlineLevel="0" collapsed="false"/>
    <row r="1039226" customFormat="false" ht="12.8" hidden="false" customHeight="false" outlineLevel="0" collapsed="false"/>
    <row r="1039227" customFormat="false" ht="12.8" hidden="false" customHeight="false" outlineLevel="0" collapsed="false"/>
    <row r="1039228" customFormat="false" ht="12.8" hidden="false" customHeight="false" outlineLevel="0" collapsed="false"/>
    <row r="1039229" customFormat="false" ht="12.8" hidden="false" customHeight="false" outlineLevel="0" collapsed="false"/>
    <row r="1039230" customFormat="false" ht="12.8" hidden="false" customHeight="false" outlineLevel="0" collapsed="false"/>
    <row r="1039231" customFormat="false" ht="12.8" hidden="false" customHeight="false" outlineLevel="0" collapsed="false"/>
    <row r="1039232" customFormat="false" ht="12.8" hidden="false" customHeight="false" outlineLevel="0" collapsed="false"/>
    <row r="1039233" customFormat="false" ht="12.8" hidden="false" customHeight="false" outlineLevel="0" collapsed="false"/>
    <row r="1039234" customFormat="false" ht="12.8" hidden="false" customHeight="false" outlineLevel="0" collapsed="false"/>
    <row r="1039235" customFormat="false" ht="12.8" hidden="false" customHeight="false" outlineLevel="0" collapsed="false"/>
    <row r="1039236" customFormat="false" ht="12.8" hidden="false" customHeight="false" outlineLevel="0" collapsed="false"/>
    <row r="1039237" customFormat="false" ht="12.8" hidden="false" customHeight="false" outlineLevel="0" collapsed="false"/>
    <row r="1039238" customFormat="false" ht="12.8" hidden="false" customHeight="false" outlineLevel="0" collapsed="false"/>
    <row r="1039239" customFormat="false" ht="12.8" hidden="false" customHeight="false" outlineLevel="0" collapsed="false"/>
    <row r="1039240" customFormat="false" ht="12.8" hidden="false" customHeight="false" outlineLevel="0" collapsed="false"/>
    <row r="1039241" customFormat="false" ht="12.8" hidden="false" customHeight="false" outlineLevel="0" collapsed="false"/>
    <row r="1039242" customFormat="false" ht="12.8" hidden="false" customHeight="false" outlineLevel="0" collapsed="false"/>
    <row r="1039243" customFormat="false" ht="12.8" hidden="false" customHeight="false" outlineLevel="0" collapsed="false"/>
    <row r="1039244" customFormat="false" ht="12.8" hidden="false" customHeight="false" outlineLevel="0" collapsed="false"/>
    <row r="1039245" customFormat="false" ht="12.8" hidden="false" customHeight="false" outlineLevel="0" collapsed="false"/>
    <row r="1039246" customFormat="false" ht="12.8" hidden="false" customHeight="false" outlineLevel="0" collapsed="false"/>
    <row r="1039247" customFormat="false" ht="12.8" hidden="false" customHeight="false" outlineLevel="0" collapsed="false"/>
    <row r="1039248" customFormat="false" ht="12.8" hidden="false" customHeight="false" outlineLevel="0" collapsed="false"/>
    <row r="1039249" customFormat="false" ht="12.8" hidden="false" customHeight="false" outlineLevel="0" collapsed="false"/>
    <row r="1039250" customFormat="false" ht="12.8" hidden="false" customHeight="false" outlineLevel="0" collapsed="false"/>
    <row r="1039251" customFormat="false" ht="12.8" hidden="false" customHeight="false" outlineLevel="0" collapsed="false"/>
    <row r="1039252" customFormat="false" ht="12.8" hidden="false" customHeight="false" outlineLevel="0" collapsed="false"/>
    <row r="1039253" customFormat="false" ht="12.8" hidden="false" customHeight="false" outlineLevel="0" collapsed="false"/>
    <row r="1039254" customFormat="false" ht="12.8" hidden="false" customHeight="false" outlineLevel="0" collapsed="false"/>
    <row r="1039255" customFormat="false" ht="12.8" hidden="false" customHeight="false" outlineLevel="0" collapsed="false"/>
    <row r="1039256" customFormat="false" ht="12.8" hidden="false" customHeight="false" outlineLevel="0" collapsed="false"/>
    <row r="1039257" customFormat="false" ht="12.8" hidden="false" customHeight="false" outlineLevel="0" collapsed="false"/>
    <row r="1039258" customFormat="false" ht="12.8" hidden="false" customHeight="false" outlineLevel="0" collapsed="false"/>
    <row r="1039259" customFormat="false" ht="12.8" hidden="false" customHeight="false" outlineLevel="0" collapsed="false"/>
    <row r="1039260" customFormat="false" ht="12.8" hidden="false" customHeight="false" outlineLevel="0" collapsed="false"/>
    <row r="1039261" customFormat="false" ht="12.8" hidden="false" customHeight="false" outlineLevel="0" collapsed="false"/>
    <row r="1039262" customFormat="false" ht="12.8" hidden="false" customHeight="false" outlineLevel="0" collapsed="false"/>
    <row r="1039263" customFormat="false" ht="12.8" hidden="false" customHeight="false" outlineLevel="0" collapsed="false"/>
    <row r="1039264" customFormat="false" ht="12.8" hidden="false" customHeight="false" outlineLevel="0" collapsed="false"/>
    <row r="1039265" customFormat="false" ht="12.8" hidden="false" customHeight="false" outlineLevel="0" collapsed="false"/>
    <row r="1039266" customFormat="false" ht="12.8" hidden="false" customHeight="false" outlineLevel="0" collapsed="false"/>
    <row r="1039267" customFormat="false" ht="12.8" hidden="false" customHeight="false" outlineLevel="0" collapsed="false"/>
    <row r="1039268" customFormat="false" ht="12.8" hidden="false" customHeight="false" outlineLevel="0" collapsed="false"/>
    <row r="1039269" customFormat="false" ht="12.8" hidden="false" customHeight="false" outlineLevel="0" collapsed="false"/>
    <row r="1039270" customFormat="false" ht="12.8" hidden="false" customHeight="false" outlineLevel="0" collapsed="false"/>
    <row r="1039271" customFormat="false" ht="12.8" hidden="false" customHeight="false" outlineLevel="0" collapsed="false"/>
    <row r="1039272" customFormat="false" ht="12.8" hidden="false" customHeight="false" outlineLevel="0" collapsed="false"/>
    <row r="1039273" customFormat="false" ht="12.8" hidden="false" customHeight="false" outlineLevel="0" collapsed="false"/>
    <row r="1039274" customFormat="false" ht="12.8" hidden="false" customHeight="false" outlineLevel="0" collapsed="false"/>
    <row r="1039275" customFormat="false" ht="12.8" hidden="false" customHeight="false" outlineLevel="0" collapsed="false"/>
    <row r="1039276" customFormat="false" ht="12.8" hidden="false" customHeight="false" outlineLevel="0" collapsed="false"/>
    <row r="1039277" customFormat="false" ht="12.8" hidden="false" customHeight="false" outlineLevel="0" collapsed="false"/>
    <row r="1039278" customFormat="false" ht="12.8" hidden="false" customHeight="false" outlineLevel="0" collapsed="false"/>
    <row r="1039279" customFormat="false" ht="12.8" hidden="false" customHeight="false" outlineLevel="0" collapsed="false"/>
    <row r="1039280" customFormat="false" ht="12.8" hidden="false" customHeight="false" outlineLevel="0" collapsed="false"/>
    <row r="1039281" customFormat="false" ht="12.8" hidden="false" customHeight="false" outlineLevel="0" collapsed="false"/>
    <row r="1039282" customFormat="false" ht="12.8" hidden="false" customHeight="false" outlineLevel="0" collapsed="false"/>
    <row r="1039283" customFormat="false" ht="12.8" hidden="false" customHeight="false" outlineLevel="0" collapsed="false"/>
    <row r="1039284" customFormat="false" ht="12.8" hidden="false" customHeight="false" outlineLevel="0" collapsed="false"/>
    <row r="1039285" customFormat="false" ht="12.8" hidden="false" customHeight="false" outlineLevel="0" collapsed="false"/>
    <row r="1039286" customFormat="false" ht="12.8" hidden="false" customHeight="false" outlineLevel="0" collapsed="false"/>
    <row r="1039287" customFormat="false" ht="12.8" hidden="false" customHeight="false" outlineLevel="0" collapsed="false"/>
    <row r="1039288" customFormat="false" ht="12.8" hidden="false" customHeight="false" outlineLevel="0" collapsed="false"/>
    <row r="1039289" customFormat="false" ht="12.8" hidden="false" customHeight="false" outlineLevel="0" collapsed="false"/>
    <row r="1039290" customFormat="false" ht="12.8" hidden="false" customHeight="false" outlineLevel="0" collapsed="false"/>
    <row r="1039291" customFormat="false" ht="12.8" hidden="false" customHeight="false" outlineLevel="0" collapsed="false"/>
    <row r="1039292" customFormat="false" ht="12.8" hidden="false" customHeight="false" outlineLevel="0" collapsed="false"/>
    <row r="1039293" customFormat="false" ht="12.8" hidden="false" customHeight="false" outlineLevel="0" collapsed="false"/>
    <row r="1039294" customFormat="false" ht="12.8" hidden="false" customHeight="false" outlineLevel="0" collapsed="false"/>
    <row r="1039295" customFormat="false" ht="12.8" hidden="false" customHeight="false" outlineLevel="0" collapsed="false"/>
    <row r="1039296" customFormat="false" ht="12.8" hidden="false" customHeight="false" outlineLevel="0" collapsed="false"/>
    <row r="1039297" customFormat="false" ht="12.8" hidden="false" customHeight="false" outlineLevel="0" collapsed="false"/>
    <row r="1039298" customFormat="false" ht="12.8" hidden="false" customHeight="false" outlineLevel="0" collapsed="false"/>
    <row r="1039299" customFormat="false" ht="12.8" hidden="false" customHeight="false" outlineLevel="0" collapsed="false"/>
    <row r="1039300" customFormat="false" ht="12.8" hidden="false" customHeight="false" outlineLevel="0" collapsed="false"/>
    <row r="1039301" customFormat="false" ht="12.8" hidden="false" customHeight="false" outlineLevel="0" collapsed="false"/>
    <row r="1039302" customFormat="false" ht="12.8" hidden="false" customHeight="false" outlineLevel="0" collapsed="false"/>
    <row r="1039303" customFormat="false" ht="12.8" hidden="false" customHeight="false" outlineLevel="0" collapsed="false"/>
    <row r="1039304" customFormat="false" ht="12.8" hidden="false" customHeight="false" outlineLevel="0" collapsed="false"/>
    <row r="1039305" customFormat="false" ht="12.8" hidden="false" customHeight="false" outlineLevel="0" collapsed="false"/>
    <row r="1039306" customFormat="false" ht="12.8" hidden="false" customHeight="false" outlineLevel="0" collapsed="false"/>
    <row r="1039307" customFormat="false" ht="12.8" hidden="false" customHeight="false" outlineLevel="0" collapsed="false"/>
    <row r="1039308" customFormat="false" ht="12.8" hidden="false" customHeight="false" outlineLevel="0" collapsed="false"/>
    <row r="1039309" customFormat="false" ht="12.8" hidden="false" customHeight="false" outlineLevel="0" collapsed="false"/>
    <row r="1039310" customFormat="false" ht="12.8" hidden="false" customHeight="false" outlineLevel="0" collapsed="false"/>
    <row r="1039311" customFormat="false" ht="12.8" hidden="false" customHeight="false" outlineLevel="0" collapsed="false"/>
    <row r="1039312" customFormat="false" ht="12.8" hidden="false" customHeight="false" outlineLevel="0" collapsed="false"/>
    <row r="1039313" customFormat="false" ht="12.8" hidden="false" customHeight="false" outlineLevel="0" collapsed="false"/>
    <row r="1039314" customFormat="false" ht="12.8" hidden="false" customHeight="false" outlineLevel="0" collapsed="false"/>
    <row r="1039315" customFormat="false" ht="12.8" hidden="false" customHeight="false" outlineLevel="0" collapsed="false"/>
    <row r="1039316" customFormat="false" ht="12.8" hidden="false" customHeight="false" outlineLevel="0" collapsed="false"/>
    <row r="1039317" customFormat="false" ht="12.8" hidden="false" customHeight="false" outlineLevel="0" collapsed="false"/>
    <row r="1039318" customFormat="false" ht="12.8" hidden="false" customHeight="false" outlineLevel="0" collapsed="false"/>
    <row r="1039319" customFormat="false" ht="12.8" hidden="false" customHeight="false" outlineLevel="0" collapsed="false"/>
    <row r="1039320" customFormat="false" ht="12.8" hidden="false" customHeight="false" outlineLevel="0" collapsed="false"/>
    <row r="1039321" customFormat="false" ht="12.8" hidden="false" customHeight="false" outlineLevel="0" collapsed="false"/>
    <row r="1039322" customFormat="false" ht="12.8" hidden="false" customHeight="false" outlineLevel="0" collapsed="false"/>
    <row r="1039323" customFormat="false" ht="12.8" hidden="false" customHeight="false" outlineLevel="0" collapsed="false"/>
    <row r="1039324" customFormat="false" ht="12.8" hidden="false" customHeight="false" outlineLevel="0" collapsed="false"/>
    <row r="1039325" customFormat="false" ht="12.8" hidden="false" customHeight="false" outlineLevel="0" collapsed="false"/>
    <row r="1039326" customFormat="false" ht="12.8" hidden="false" customHeight="false" outlineLevel="0" collapsed="false"/>
    <row r="1039327" customFormat="false" ht="12.8" hidden="false" customHeight="false" outlineLevel="0" collapsed="false"/>
    <row r="1039328" customFormat="false" ht="12.8" hidden="false" customHeight="false" outlineLevel="0" collapsed="false"/>
    <row r="1039329" customFormat="false" ht="12.8" hidden="false" customHeight="false" outlineLevel="0" collapsed="false"/>
    <row r="1039330" customFormat="false" ht="12.8" hidden="false" customHeight="false" outlineLevel="0" collapsed="false"/>
    <row r="1039331" customFormat="false" ht="12.8" hidden="false" customHeight="false" outlineLevel="0" collapsed="false"/>
    <row r="1039332" customFormat="false" ht="12.8" hidden="false" customHeight="false" outlineLevel="0" collapsed="false"/>
    <row r="1039333" customFormat="false" ht="12.8" hidden="false" customHeight="false" outlineLevel="0" collapsed="false"/>
    <row r="1039334" customFormat="false" ht="12.8" hidden="false" customHeight="false" outlineLevel="0" collapsed="false"/>
    <row r="1039335" customFormat="false" ht="12.8" hidden="false" customHeight="false" outlineLevel="0" collapsed="false"/>
    <row r="1039336" customFormat="false" ht="12.8" hidden="false" customHeight="false" outlineLevel="0" collapsed="false"/>
    <row r="1039337" customFormat="false" ht="12.8" hidden="false" customHeight="false" outlineLevel="0" collapsed="false"/>
    <row r="1039338" customFormat="false" ht="12.8" hidden="false" customHeight="false" outlineLevel="0" collapsed="false"/>
    <row r="1039339" customFormat="false" ht="12.8" hidden="false" customHeight="false" outlineLevel="0" collapsed="false"/>
    <row r="1039340" customFormat="false" ht="12.8" hidden="false" customHeight="false" outlineLevel="0" collapsed="false"/>
    <row r="1039341" customFormat="false" ht="12.8" hidden="false" customHeight="false" outlineLevel="0" collapsed="false"/>
    <row r="1039342" customFormat="false" ht="12.8" hidden="false" customHeight="false" outlineLevel="0" collapsed="false"/>
    <row r="1039343" customFormat="false" ht="12.8" hidden="false" customHeight="false" outlineLevel="0" collapsed="false"/>
    <row r="1039344" customFormat="false" ht="12.8" hidden="false" customHeight="false" outlineLevel="0" collapsed="false"/>
    <row r="1039345" customFormat="false" ht="12.8" hidden="false" customHeight="false" outlineLevel="0" collapsed="false"/>
    <row r="1039346" customFormat="false" ht="12.8" hidden="false" customHeight="false" outlineLevel="0" collapsed="false"/>
    <row r="1039347" customFormat="false" ht="12.8" hidden="false" customHeight="false" outlineLevel="0" collapsed="false"/>
    <row r="1039348" customFormat="false" ht="12.8" hidden="false" customHeight="false" outlineLevel="0" collapsed="false"/>
    <row r="1039349" customFormat="false" ht="12.8" hidden="false" customHeight="false" outlineLevel="0" collapsed="false"/>
    <row r="1039350" customFormat="false" ht="12.8" hidden="false" customHeight="false" outlineLevel="0" collapsed="false"/>
    <row r="1039351" customFormat="false" ht="12.8" hidden="false" customHeight="false" outlineLevel="0" collapsed="false"/>
    <row r="1039352" customFormat="false" ht="12.8" hidden="false" customHeight="false" outlineLevel="0" collapsed="false"/>
    <row r="1039353" customFormat="false" ht="12.8" hidden="false" customHeight="false" outlineLevel="0" collapsed="false"/>
    <row r="1039354" customFormat="false" ht="12.8" hidden="false" customHeight="false" outlineLevel="0" collapsed="false"/>
    <row r="1039355" customFormat="false" ht="12.8" hidden="false" customHeight="false" outlineLevel="0" collapsed="false"/>
    <row r="1039356" customFormat="false" ht="12.8" hidden="false" customHeight="false" outlineLevel="0" collapsed="false"/>
    <row r="1039357" customFormat="false" ht="12.8" hidden="false" customHeight="false" outlineLevel="0" collapsed="false"/>
    <row r="1039358" customFormat="false" ht="12.8" hidden="false" customHeight="false" outlineLevel="0" collapsed="false"/>
    <row r="1039359" customFormat="false" ht="12.8" hidden="false" customHeight="false" outlineLevel="0" collapsed="false"/>
    <row r="1039360" customFormat="false" ht="12.8" hidden="false" customHeight="false" outlineLevel="0" collapsed="false"/>
    <row r="1039361" customFormat="false" ht="12.8" hidden="false" customHeight="false" outlineLevel="0" collapsed="false"/>
    <row r="1039362" customFormat="false" ht="12.8" hidden="false" customHeight="false" outlineLevel="0" collapsed="false"/>
    <row r="1039363" customFormat="false" ht="12.8" hidden="false" customHeight="false" outlineLevel="0" collapsed="false"/>
    <row r="1039364" customFormat="false" ht="12.8" hidden="false" customHeight="false" outlineLevel="0" collapsed="false"/>
    <row r="1039365" customFormat="false" ht="12.8" hidden="false" customHeight="false" outlineLevel="0" collapsed="false"/>
    <row r="1039366" customFormat="false" ht="12.8" hidden="false" customHeight="false" outlineLevel="0" collapsed="false"/>
    <row r="1039367" customFormat="false" ht="12.8" hidden="false" customHeight="false" outlineLevel="0" collapsed="false"/>
    <row r="1039368" customFormat="false" ht="12.8" hidden="false" customHeight="false" outlineLevel="0" collapsed="false"/>
    <row r="1039369" customFormat="false" ht="12.8" hidden="false" customHeight="false" outlineLevel="0" collapsed="false"/>
    <row r="1039370" customFormat="false" ht="12.8" hidden="false" customHeight="false" outlineLevel="0" collapsed="false"/>
    <row r="1039371" customFormat="false" ht="12.8" hidden="false" customHeight="false" outlineLevel="0" collapsed="false"/>
    <row r="1039372" customFormat="false" ht="12.8" hidden="false" customHeight="false" outlineLevel="0" collapsed="false"/>
    <row r="1039373" customFormat="false" ht="12.8" hidden="false" customHeight="false" outlineLevel="0" collapsed="false"/>
    <row r="1039374" customFormat="false" ht="12.8" hidden="false" customHeight="false" outlineLevel="0" collapsed="false"/>
    <row r="1039375" customFormat="false" ht="12.8" hidden="false" customHeight="false" outlineLevel="0" collapsed="false"/>
    <row r="1039376" customFormat="false" ht="12.8" hidden="false" customHeight="false" outlineLevel="0" collapsed="false"/>
    <row r="1039377" customFormat="false" ht="12.8" hidden="false" customHeight="false" outlineLevel="0" collapsed="false"/>
    <row r="1039378" customFormat="false" ht="12.8" hidden="false" customHeight="false" outlineLevel="0" collapsed="false"/>
    <row r="1039379" customFormat="false" ht="12.8" hidden="false" customHeight="false" outlineLevel="0" collapsed="false"/>
    <row r="1039380" customFormat="false" ht="12.8" hidden="false" customHeight="false" outlineLevel="0" collapsed="false"/>
    <row r="1039381" customFormat="false" ht="12.8" hidden="false" customHeight="false" outlineLevel="0" collapsed="false"/>
    <row r="1039382" customFormat="false" ht="12.8" hidden="false" customHeight="false" outlineLevel="0" collapsed="false"/>
    <row r="1039383" customFormat="false" ht="12.8" hidden="false" customHeight="false" outlineLevel="0" collapsed="false"/>
    <row r="1039384" customFormat="false" ht="12.8" hidden="false" customHeight="false" outlineLevel="0" collapsed="false"/>
    <row r="1039385" customFormat="false" ht="12.8" hidden="false" customHeight="false" outlineLevel="0" collapsed="false"/>
    <row r="1039386" customFormat="false" ht="12.8" hidden="false" customHeight="false" outlineLevel="0" collapsed="false"/>
    <row r="1039387" customFormat="false" ht="12.8" hidden="false" customHeight="false" outlineLevel="0" collapsed="false"/>
    <row r="1039388" customFormat="false" ht="12.8" hidden="false" customHeight="false" outlineLevel="0" collapsed="false"/>
    <row r="1039389" customFormat="false" ht="12.8" hidden="false" customHeight="false" outlineLevel="0" collapsed="false"/>
    <row r="1039390" customFormat="false" ht="12.8" hidden="false" customHeight="false" outlineLevel="0" collapsed="false"/>
    <row r="1039391" customFormat="false" ht="12.8" hidden="false" customHeight="false" outlineLevel="0" collapsed="false"/>
    <row r="1039392" customFormat="false" ht="12.8" hidden="false" customHeight="false" outlineLevel="0" collapsed="false"/>
    <row r="1039393" customFormat="false" ht="12.8" hidden="false" customHeight="false" outlineLevel="0" collapsed="false"/>
    <row r="1039394" customFormat="false" ht="12.8" hidden="false" customHeight="false" outlineLevel="0" collapsed="false"/>
    <row r="1039395" customFormat="false" ht="12.8" hidden="false" customHeight="false" outlineLevel="0" collapsed="false"/>
    <row r="1039396" customFormat="false" ht="12.8" hidden="false" customHeight="false" outlineLevel="0" collapsed="false"/>
    <row r="1039397" customFormat="false" ht="12.8" hidden="false" customHeight="false" outlineLevel="0" collapsed="false"/>
    <row r="1039398" customFormat="false" ht="12.8" hidden="false" customHeight="false" outlineLevel="0" collapsed="false"/>
    <row r="1039399" customFormat="false" ht="12.8" hidden="false" customHeight="false" outlineLevel="0" collapsed="false"/>
    <row r="1039400" customFormat="false" ht="12.8" hidden="false" customHeight="false" outlineLevel="0" collapsed="false"/>
    <row r="1039401" customFormat="false" ht="12.8" hidden="false" customHeight="false" outlineLevel="0" collapsed="false"/>
    <row r="1039402" customFormat="false" ht="12.8" hidden="false" customHeight="false" outlineLevel="0" collapsed="false"/>
    <row r="1039403" customFormat="false" ht="12.8" hidden="false" customHeight="false" outlineLevel="0" collapsed="false"/>
    <row r="1039404" customFormat="false" ht="12.8" hidden="false" customHeight="false" outlineLevel="0" collapsed="false"/>
    <row r="1039405" customFormat="false" ht="12.8" hidden="false" customHeight="false" outlineLevel="0" collapsed="false"/>
    <row r="1039406" customFormat="false" ht="12.8" hidden="false" customHeight="false" outlineLevel="0" collapsed="false"/>
    <row r="1039407" customFormat="false" ht="12.8" hidden="false" customHeight="false" outlineLevel="0" collapsed="false"/>
    <row r="1039408" customFormat="false" ht="12.8" hidden="false" customHeight="false" outlineLevel="0" collapsed="false"/>
    <row r="1039409" customFormat="false" ht="12.8" hidden="false" customHeight="false" outlineLevel="0" collapsed="false"/>
    <row r="1039410" customFormat="false" ht="12.8" hidden="false" customHeight="false" outlineLevel="0" collapsed="false"/>
    <row r="1039411" customFormat="false" ht="12.8" hidden="false" customHeight="false" outlineLevel="0" collapsed="false"/>
    <row r="1039412" customFormat="false" ht="12.8" hidden="false" customHeight="false" outlineLevel="0" collapsed="false"/>
    <row r="1039413" customFormat="false" ht="12.8" hidden="false" customHeight="false" outlineLevel="0" collapsed="false"/>
    <row r="1039414" customFormat="false" ht="12.8" hidden="false" customHeight="false" outlineLevel="0" collapsed="false"/>
    <row r="1039415" customFormat="false" ht="12.8" hidden="false" customHeight="false" outlineLevel="0" collapsed="false"/>
    <row r="1039416" customFormat="false" ht="12.8" hidden="false" customHeight="false" outlineLevel="0" collapsed="false"/>
    <row r="1039417" customFormat="false" ht="12.8" hidden="false" customHeight="false" outlineLevel="0" collapsed="false"/>
    <row r="1039418" customFormat="false" ht="12.8" hidden="false" customHeight="false" outlineLevel="0" collapsed="false"/>
    <row r="1039419" customFormat="false" ht="12.8" hidden="false" customHeight="false" outlineLevel="0" collapsed="false"/>
    <row r="1039420" customFormat="false" ht="12.8" hidden="false" customHeight="false" outlineLevel="0" collapsed="false"/>
    <row r="1039421" customFormat="false" ht="12.8" hidden="false" customHeight="false" outlineLevel="0" collapsed="false"/>
    <row r="1039422" customFormat="false" ht="12.8" hidden="false" customHeight="false" outlineLevel="0" collapsed="false"/>
    <row r="1039423" customFormat="false" ht="12.8" hidden="false" customHeight="false" outlineLevel="0" collapsed="false"/>
    <row r="1039424" customFormat="false" ht="12.8" hidden="false" customHeight="false" outlineLevel="0" collapsed="false"/>
    <row r="1039425" customFormat="false" ht="12.8" hidden="false" customHeight="false" outlineLevel="0" collapsed="false"/>
    <row r="1039426" customFormat="false" ht="12.8" hidden="false" customHeight="false" outlineLevel="0" collapsed="false"/>
    <row r="1039427" customFormat="false" ht="12.8" hidden="false" customHeight="false" outlineLevel="0" collapsed="false"/>
    <row r="1039428" customFormat="false" ht="12.8" hidden="false" customHeight="false" outlineLevel="0" collapsed="false"/>
    <row r="1039429" customFormat="false" ht="12.8" hidden="false" customHeight="false" outlineLevel="0" collapsed="false"/>
    <row r="1039430" customFormat="false" ht="12.8" hidden="false" customHeight="false" outlineLevel="0" collapsed="false"/>
    <row r="1039431" customFormat="false" ht="12.8" hidden="false" customHeight="false" outlineLevel="0" collapsed="false"/>
    <row r="1039432" customFormat="false" ht="12.8" hidden="false" customHeight="false" outlineLevel="0" collapsed="false"/>
    <row r="1039433" customFormat="false" ht="12.8" hidden="false" customHeight="false" outlineLevel="0" collapsed="false"/>
    <row r="1039434" customFormat="false" ht="12.8" hidden="false" customHeight="false" outlineLevel="0" collapsed="false"/>
    <row r="1039435" customFormat="false" ht="12.8" hidden="false" customHeight="false" outlineLevel="0" collapsed="false"/>
    <row r="1039436" customFormat="false" ht="12.8" hidden="false" customHeight="false" outlineLevel="0" collapsed="false"/>
    <row r="1039437" customFormat="false" ht="12.8" hidden="false" customHeight="false" outlineLevel="0" collapsed="false"/>
    <row r="1039438" customFormat="false" ht="12.8" hidden="false" customHeight="false" outlineLevel="0" collapsed="false"/>
    <row r="1039439" customFormat="false" ht="12.8" hidden="false" customHeight="false" outlineLevel="0" collapsed="false"/>
    <row r="1039440" customFormat="false" ht="12.8" hidden="false" customHeight="false" outlineLevel="0" collapsed="false"/>
    <row r="1039441" customFormat="false" ht="12.8" hidden="false" customHeight="false" outlineLevel="0" collapsed="false"/>
    <row r="1039442" customFormat="false" ht="12.8" hidden="false" customHeight="false" outlineLevel="0" collapsed="false"/>
    <row r="1039443" customFormat="false" ht="12.8" hidden="false" customHeight="false" outlineLevel="0" collapsed="false"/>
    <row r="1039444" customFormat="false" ht="12.8" hidden="false" customHeight="false" outlineLevel="0" collapsed="false"/>
    <row r="1039445" customFormat="false" ht="12.8" hidden="false" customHeight="false" outlineLevel="0" collapsed="false"/>
    <row r="1039446" customFormat="false" ht="12.8" hidden="false" customHeight="false" outlineLevel="0" collapsed="false"/>
    <row r="1039447" customFormat="false" ht="12.8" hidden="false" customHeight="false" outlineLevel="0" collapsed="false"/>
    <row r="1039448" customFormat="false" ht="12.8" hidden="false" customHeight="false" outlineLevel="0" collapsed="false"/>
    <row r="1039449" customFormat="false" ht="12.8" hidden="false" customHeight="false" outlineLevel="0" collapsed="false"/>
    <row r="1039450" customFormat="false" ht="12.8" hidden="false" customHeight="false" outlineLevel="0" collapsed="false"/>
    <row r="1039451" customFormat="false" ht="12.8" hidden="false" customHeight="false" outlineLevel="0" collapsed="false"/>
    <row r="1039452" customFormat="false" ht="12.8" hidden="false" customHeight="false" outlineLevel="0" collapsed="false"/>
    <row r="1039453" customFormat="false" ht="12.8" hidden="false" customHeight="false" outlineLevel="0" collapsed="false"/>
    <row r="1039454" customFormat="false" ht="12.8" hidden="false" customHeight="false" outlineLevel="0" collapsed="false"/>
    <row r="1039455" customFormat="false" ht="12.8" hidden="false" customHeight="false" outlineLevel="0" collapsed="false"/>
    <row r="1039456" customFormat="false" ht="12.8" hidden="false" customHeight="false" outlineLevel="0" collapsed="false"/>
    <row r="1039457" customFormat="false" ht="12.8" hidden="false" customHeight="false" outlineLevel="0" collapsed="false"/>
    <row r="1039458" customFormat="false" ht="12.8" hidden="false" customHeight="false" outlineLevel="0" collapsed="false"/>
    <row r="1039459" customFormat="false" ht="12.8" hidden="false" customHeight="false" outlineLevel="0" collapsed="false"/>
    <row r="1039460" customFormat="false" ht="12.8" hidden="false" customHeight="false" outlineLevel="0" collapsed="false"/>
    <row r="1039461" customFormat="false" ht="12.8" hidden="false" customHeight="false" outlineLevel="0" collapsed="false"/>
    <row r="1039462" customFormat="false" ht="12.8" hidden="false" customHeight="false" outlineLevel="0" collapsed="false"/>
    <row r="1039463" customFormat="false" ht="12.8" hidden="false" customHeight="false" outlineLevel="0" collapsed="false"/>
    <row r="1039464" customFormat="false" ht="12.8" hidden="false" customHeight="false" outlineLevel="0" collapsed="false"/>
    <row r="1039465" customFormat="false" ht="12.8" hidden="false" customHeight="false" outlineLevel="0" collapsed="false"/>
    <row r="1039466" customFormat="false" ht="12.8" hidden="false" customHeight="false" outlineLevel="0" collapsed="false"/>
    <row r="1039467" customFormat="false" ht="12.8" hidden="false" customHeight="false" outlineLevel="0" collapsed="false"/>
    <row r="1039468" customFormat="false" ht="12.8" hidden="false" customHeight="false" outlineLevel="0" collapsed="false"/>
    <row r="1039469" customFormat="false" ht="12.8" hidden="false" customHeight="false" outlineLevel="0" collapsed="false"/>
    <row r="1039470" customFormat="false" ht="12.8" hidden="false" customHeight="false" outlineLevel="0" collapsed="false"/>
    <row r="1039471" customFormat="false" ht="12.8" hidden="false" customHeight="false" outlineLevel="0" collapsed="false"/>
    <row r="1039472" customFormat="false" ht="12.8" hidden="false" customHeight="false" outlineLevel="0" collapsed="false"/>
    <row r="1039473" customFormat="false" ht="12.8" hidden="false" customHeight="false" outlineLevel="0" collapsed="false"/>
    <row r="1039474" customFormat="false" ht="12.8" hidden="false" customHeight="false" outlineLevel="0" collapsed="false"/>
    <row r="1039475" customFormat="false" ht="12.8" hidden="false" customHeight="false" outlineLevel="0" collapsed="false"/>
    <row r="1039476" customFormat="false" ht="12.8" hidden="false" customHeight="false" outlineLevel="0" collapsed="false"/>
    <row r="1039477" customFormat="false" ht="12.8" hidden="false" customHeight="false" outlineLevel="0" collapsed="false"/>
    <row r="1039478" customFormat="false" ht="12.8" hidden="false" customHeight="false" outlineLevel="0" collapsed="false"/>
    <row r="1039479" customFormat="false" ht="12.8" hidden="false" customHeight="false" outlineLevel="0" collapsed="false"/>
    <row r="1039480" customFormat="false" ht="12.8" hidden="false" customHeight="false" outlineLevel="0" collapsed="false"/>
    <row r="1039481" customFormat="false" ht="12.8" hidden="false" customHeight="false" outlineLevel="0" collapsed="false"/>
    <row r="1039482" customFormat="false" ht="12.8" hidden="false" customHeight="false" outlineLevel="0" collapsed="false"/>
    <row r="1039483" customFormat="false" ht="12.8" hidden="false" customHeight="false" outlineLevel="0" collapsed="false"/>
    <row r="1039484" customFormat="false" ht="12.8" hidden="false" customHeight="false" outlineLevel="0" collapsed="false"/>
    <row r="1039485" customFormat="false" ht="12.8" hidden="false" customHeight="false" outlineLevel="0" collapsed="false"/>
    <row r="1039486" customFormat="false" ht="12.8" hidden="false" customHeight="false" outlineLevel="0" collapsed="false"/>
    <row r="1039487" customFormat="false" ht="12.8" hidden="false" customHeight="false" outlineLevel="0" collapsed="false"/>
    <row r="1039488" customFormat="false" ht="12.8" hidden="false" customHeight="false" outlineLevel="0" collapsed="false"/>
    <row r="1039489" customFormat="false" ht="12.8" hidden="false" customHeight="false" outlineLevel="0" collapsed="false"/>
    <row r="1039490" customFormat="false" ht="12.8" hidden="false" customHeight="false" outlineLevel="0" collapsed="false"/>
    <row r="1039491" customFormat="false" ht="12.8" hidden="false" customHeight="false" outlineLevel="0" collapsed="false"/>
    <row r="1039492" customFormat="false" ht="12.8" hidden="false" customHeight="false" outlineLevel="0" collapsed="false"/>
    <row r="1039493" customFormat="false" ht="12.8" hidden="false" customHeight="false" outlineLevel="0" collapsed="false"/>
    <row r="1039494" customFormat="false" ht="12.8" hidden="false" customHeight="false" outlineLevel="0" collapsed="false"/>
    <row r="1039495" customFormat="false" ht="12.8" hidden="false" customHeight="false" outlineLevel="0" collapsed="false"/>
    <row r="1039496" customFormat="false" ht="12.8" hidden="false" customHeight="false" outlineLevel="0" collapsed="false"/>
    <row r="1039497" customFormat="false" ht="12.8" hidden="false" customHeight="false" outlineLevel="0" collapsed="false"/>
    <row r="1039498" customFormat="false" ht="12.8" hidden="false" customHeight="false" outlineLevel="0" collapsed="false"/>
    <row r="1039499" customFormat="false" ht="12.8" hidden="false" customHeight="false" outlineLevel="0" collapsed="false"/>
    <row r="1039500" customFormat="false" ht="12.8" hidden="false" customHeight="false" outlineLevel="0" collapsed="false"/>
    <row r="1039501" customFormat="false" ht="12.8" hidden="false" customHeight="false" outlineLevel="0" collapsed="false"/>
    <row r="1039502" customFormat="false" ht="12.8" hidden="false" customHeight="false" outlineLevel="0" collapsed="false"/>
    <row r="1039503" customFormat="false" ht="12.8" hidden="false" customHeight="false" outlineLevel="0" collapsed="false"/>
    <row r="1039504" customFormat="false" ht="12.8" hidden="false" customHeight="false" outlineLevel="0" collapsed="false"/>
    <row r="1039505" customFormat="false" ht="12.8" hidden="false" customHeight="false" outlineLevel="0" collapsed="false"/>
    <row r="1039506" customFormat="false" ht="12.8" hidden="false" customHeight="false" outlineLevel="0" collapsed="false"/>
    <row r="1039507" customFormat="false" ht="12.8" hidden="false" customHeight="false" outlineLevel="0" collapsed="false"/>
    <row r="1039508" customFormat="false" ht="12.8" hidden="false" customHeight="false" outlineLevel="0" collapsed="false"/>
    <row r="1039509" customFormat="false" ht="12.8" hidden="false" customHeight="false" outlineLevel="0" collapsed="false"/>
    <row r="1039510" customFormat="false" ht="12.8" hidden="false" customHeight="false" outlineLevel="0" collapsed="false"/>
    <row r="1039511" customFormat="false" ht="12.8" hidden="false" customHeight="false" outlineLevel="0" collapsed="false"/>
    <row r="1039512" customFormat="false" ht="12.8" hidden="false" customHeight="false" outlineLevel="0" collapsed="false"/>
    <row r="1039513" customFormat="false" ht="12.8" hidden="false" customHeight="false" outlineLevel="0" collapsed="false"/>
    <row r="1039514" customFormat="false" ht="12.8" hidden="false" customHeight="false" outlineLevel="0" collapsed="false"/>
    <row r="1039515" customFormat="false" ht="12.8" hidden="false" customHeight="false" outlineLevel="0" collapsed="false"/>
    <row r="1039516" customFormat="false" ht="12.8" hidden="false" customHeight="false" outlineLevel="0" collapsed="false"/>
    <row r="1039517" customFormat="false" ht="12.8" hidden="false" customHeight="false" outlineLevel="0" collapsed="false"/>
    <row r="1039518" customFormat="false" ht="12.8" hidden="false" customHeight="false" outlineLevel="0" collapsed="false"/>
    <row r="1039519" customFormat="false" ht="12.8" hidden="false" customHeight="false" outlineLevel="0" collapsed="false"/>
    <row r="1039520" customFormat="false" ht="12.8" hidden="false" customHeight="false" outlineLevel="0" collapsed="false"/>
    <row r="1039521" customFormat="false" ht="12.8" hidden="false" customHeight="false" outlineLevel="0" collapsed="false"/>
    <row r="1039522" customFormat="false" ht="12.8" hidden="false" customHeight="false" outlineLevel="0" collapsed="false"/>
    <row r="1039523" customFormat="false" ht="12.8" hidden="false" customHeight="false" outlineLevel="0" collapsed="false"/>
    <row r="1039524" customFormat="false" ht="12.8" hidden="false" customHeight="false" outlineLevel="0" collapsed="false"/>
    <row r="1039525" customFormat="false" ht="12.8" hidden="false" customHeight="false" outlineLevel="0" collapsed="false"/>
    <row r="1039526" customFormat="false" ht="12.8" hidden="false" customHeight="false" outlineLevel="0" collapsed="false"/>
    <row r="1039527" customFormat="false" ht="12.8" hidden="false" customHeight="false" outlineLevel="0" collapsed="false"/>
    <row r="1039528" customFormat="false" ht="12.8" hidden="false" customHeight="false" outlineLevel="0" collapsed="false"/>
    <row r="1039529" customFormat="false" ht="12.8" hidden="false" customHeight="false" outlineLevel="0" collapsed="false"/>
    <row r="1039530" customFormat="false" ht="12.8" hidden="false" customHeight="false" outlineLevel="0" collapsed="false"/>
    <row r="1039531" customFormat="false" ht="12.8" hidden="false" customHeight="false" outlineLevel="0" collapsed="false"/>
    <row r="1039532" customFormat="false" ht="12.8" hidden="false" customHeight="false" outlineLevel="0" collapsed="false"/>
    <row r="1039533" customFormat="false" ht="12.8" hidden="false" customHeight="false" outlineLevel="0" collapsed="false"/>
    <row r="1039534" customFormat="false" ht="12.8" hidden="false" customHeight="false" outlineLevel="0" collapsed="false"/>
    <row r="1039535" customFormat="false" ht="12.8" hidden="false" customHeight="false" outlineLevel="0" collapsed="false"/>
    <row r="1039536" customFormat="false" ht="12.8" hidden="false" customHeight="false" outlineLevel="0" collapsed="false"/>
    <row r="1039537" customFormat="false" ht="12.8" hidden="false" customHeight="false" outlineLevel="0" collapsed="false"/>
    <row r="1039538" customFormat="false" ht="12.8" hidden="false" customHeight="false" outlineLevel="0" collapsed="false"/>
    <row r="1039539" customFormat="false" ht="12.8" hidden="false" customHeight="false" outlineLevel="0" collapsed="false"/>
    <row r="1039540" customFormat="false" ht="12.8" hidden="false" customHeight="false" outlineLevel="0" collapsed="false"/>
    <row r="1039541" customFormat="false" ht="12.8" hidden="false" customHeight="false" outlineLevel="0" collapsed="false"/>
    <row r="1039542" customFormat="false" ht="12.8" hidden="false" customHeight="false" outlineLevel="0" collapsed="false"/>
    <row r="1039543" customFormat="false" ht="12.8" hidden="false" customHeight="false" outlineLevel="0" collapsed="false"/>
    <row r="1039544" customFormat="false" ht="12.8" hidden="false" customHeight="false" outlineLevel="0" collapsed="false"/>
    <row r="1039545" customFormat="false" ht="12.8" hidden="false" customHeight="false" outlineLevel="0" collapsed="false"/>
    <row r="1039546" customFormat="false" ht="12.8" hidden="false" customHeight="false" outlineLevel="0" collapsed="false"/>
    <row r="1039547" customFormat="false" ht="12.8" hidden="false" customHeight="false" outlineLevel="0" collapsed="false"/>
    <row r="1039548" customFormat="false" ht="12.8" hidden="false" customHeight="false" outlineLevel="0" collapsed="false"/>
    <row r="1039549" customFormat="false" ht="12.8" hidden="false" customHeight="false" outlineLevel="0" collapsed="false"/>
    <row r="1039550" customFormat="false" ht="12.8" hidden="false" customHeight="false" outlineLevel="0" collapsed="false"/>
    <row r="1039551" customFormat="false" ht="12.8" hidden="false" customHeight="false" outlineLevel="0" collapsed="false"/>
    <row r="1039552" customFormat="false" ht="12.8" hidden="false" customHeight="false" outlineLevel="0" collapsed="false"/>
    <row r="1039553" customFormat="false" ht="12.8" hidden="false" customHeight="false" outlineLevel="0" collapsed="false"/>
    <row r="1039554" customFormat="false" ht="12.8" hidden="false" customHeight="false" outlineLevel="0" collapsed="false"/>
    <row r="1039555" customFormat="false" ht="12.8" hidden="false" customHeight="false" outlineLevel="0" collapsed="false"/>
    <row r="1039556" customFormat="false" ht="12.8" hidden="false" customHeight="false" outlineLevel="0" collapsed="false"/>
    <row r="1039557" customFormat="false" ht="12.8" hidden="false" customHeight="false" outlineLevel="0" collapsed="false"/>
    <row r="1039558" customFormat="false" ht="12.8" hidden="false" customHeight="false" outlineLevel="0" collapsed="false"/>
    <row r="1039559" customFormat="false" ht="12.8" hidden="false" customHeight="false" outlineLevel="0" collapsed="false"/>
    <row r="1039560" customFormat="false" ht="12.8" hidden="false" customHeight="false" outlineLevel="0" collapsed="false"/>
    <row r="1039561" customFormat="false" ht="12.8" hidden="false" customHeight="false" outlineLevel="0" collapsed="false"/>
    <row r="1039562" customFormat="false" ht="12.8" hidden="false" customHeight="false" outlineLevel="0" collapsed="false"/>
    <row r="1039563" customFormat="false" ht="12.8" hidden="false" customHeight="false" outlineLevel="0" collapsed="false"/>
    <row r="1039564" customFormat="false" ht="12.8" hidden="false" customHeight="false" outlineLevel="0" collapsed="false"/>
    <row r="1039565" customFormat="false" ht="12.8" hidden="false" customHeight="false" outlineLevel="0" collapsed="false"/>
    <row r="1039566" customFormat="false" ht="12.8" hidden="false" customHeight="false" outlineLevel="0" collapsed="false"/>
    <row r="1039567" customFormat="false" ht="12.8" hidden="false" customHeight="false" outlineLevel="0" collapsed="false"/>
    <row r="1039568" customFormat="false" ht="12.8" hidden="false" customHeight="false" outlineLevel="0" collapsed="false"/>
    <row r="1039569" customFormat="false" ht="12.8" hidden="false" customHeight="false" outlineLevel="0" collapsed="false"/>
    <row r="1039570" customFormat="false" ht="12.8" hidden="false" customHeight="false" outlineLevel="0" collapsed="false"/>
    <row r="1039571" customFormat="false" ht="12.8" hidden="false" customHeight="false" outlineLevel="0" collapsed="false"/>
    <row r="1039572" customFormat="false" ht="12.8" hidden="false" customHeight="false" outlineLevel="0" collapsed="false"/>
    <row r="1039573" customFormat="false" ht="12.8" hidden="false" customHeight="false" outlineLevel="0" collapsed="false"/>
    <row r="1039574" customFormat="false" ht="12.8" hidden="false" customHeight="false" outlineLevel="0" collapsed="false"/>
    <row r="1039575" customFormat="false" ht="12.8" hidden="false" customHeight="false" outlineLevel="0" collapsed="false"/>
    <row r="1039576" customFormat="false" ht="12.8" hidden="false" customHeight="false" outlineLevel="0" collapsed="false"/>
    <row r="1039577" customFormat="false" ht="12.8" hidden="false" customHeight="false" outlineLevel="0" collapsed="false"/>
    <row r="1039578" customFormat="false" ht="12.8" hidden="false" customHeight="false" outlineLevel="0" collapsed="false"/>
    <row r="1039579" customFormat="false" ht="12.8" hidden="false" customHeight="false" outlineLevel="0" collapsed="false"/>
    <row r="1039580" customFormat="false" ht="12.8" hidden="false" customHeight="false" outlineLevel="0" collapsed="false"/>
    <row r="1039581" customFormat="false" ht="12.8" hidden="false" customHeight="false" outlineLevel="0" collapsed="false"/>
    <row r="1039582" customFormat="false" ht="12.8" hidden="false" customHeight="false" outlineLevel="0" collapsed="false"/>
    <row r="1039583" customFormat="false" ht="12.8" hidden="false" customHeight="false" outlineLevel="0" collapsed="false"/>
    <row r="1039584" customFormat="false" ht="12.8" hidden="false" customHeight="false" outlineLevel="0" collapsed="false"/>
    <row r="1039585" customFormat="false" ht="12.8" hidden="false" customHeight="false" outlineLevel="0" collapsed="false"/>
    <row r="1039586" customFormat="false" ht="12.8" hidden="false" customHeight="false" outlineLevel="0" collapsed="false"/>
    <row r="1039587" customFormat="false" ht="12.8" hidden="false" customHeight="false" outlineLevel="0" collapsed="false"/>
    <row r="1039588" customFormat="false" ht="12.8" hidden="false" customHeight="false" outlineLevel="0" collapsed="false"/>
    <row r="1039589" customFormat="false" ht="12.8" hidden="false" customHeight="false" outlineLevel="0" collapsed="false"/>
    <row r="1039590" customFormat="false" ht="12.8" hidden="false" customHeight="false" outlineLevel="0" collapsed="false"/>
    <row r="1039591" customFormat="false" ht="12.8" hidden="false" customHeight="false" outlineLevel="0" collapsed="false"/>
    <row r="1039592" customFormat="false" ht="12.8" hidden="false" customHeight="false" outlineLevel="0" collapsed="false"/>
    <row r="1039593" customFormat="false" ht="12.8" hidden="false" customHeight="false" outlineLevel="0" collapsed="false"/>
    <row r="1039594" customFormat="false" ht="12.8" hidden="false" customHeight="false" outlineLevel="0" collapsed="false"/>
    <row r="1039595" customFormat="false" ht="12.8" hidden="false" customHeight="false" outlineLevel="0" collapsed="false"/>
    <row r="1039596" customFormat="false" ht="12.8" hidden="false" customHeight="false" outlineLevel="0" collapsed="false"/>
    <row r="1039597" customFormat="false" ht="12.8" hidden="false" customHeight="false" outlineLevel="0" collapsed="false"/>
    <row r="1039598" customFormat="false" ht="12.8" hidden="false" customHeight="false" outlineLevel="0" collapsed="false"/>
    <row r="1039599" customFormat="false" ht="12.8" hidden="false" customHeight="false" outlineLevel="0" collapsed="false"/>
    <row r="1039600" customFormat="false" ht="12.8" hidden="false" customHeight="false" outlineLevel="0" collapsed="false"/>
    <row r="1039601" customFormat="false" ht="12.8" hidden="false" customHeight="false" outlineLevel="0" collapsed="false"/>
    <row r="1039602" customFormat="false" ht="12.8" hidden="false" customHeight="false" outlineLevel="0" collapsed="false"/>
    <row r="1039603" customFormat="false" ht="12.8" hidden="false" customHeight="false" outlineLevel="0" collapsed="false"/>
    <row r="1039604" customFormat="false" ht="12.8" hidden="false" customHeight="false" outlineLevel="0" collapsed="false"/>
    <row r="1039605" customFormat="false" ht="12.8" hidden="false" customHeight="false" outlineLevel="0" collapsed="false"/>
    <row r="1039606" customFormat="false" ht="12.8" hidden="false" customHeight="false" outlineLevel="0" collapsed="false"/>
    <row r="1039607" customFormat="false" ht="12.8" hidden="false" customHeight="false" outlineLevel="0" collapsed="false"/>
    <row r="1039608" customFormat="false" ht="12.8" hidden="false" customHeight="false" outlineLevel="0" collapsed="false"/>
    <row r="1039609" customFormat="false" ht="12.8" hidden="false" customHeight="false" outlineLevel="0" collapsed="false"/>
    <row r="1039610" customFormat="false" ht="12.8" hidden="false" customHeight="false" outlineLevel="0" collapsed="false"/>
    <row r="1039611" customFormat="false" ht="12.8" hidden="false" customHeight="false" outlineLevel="0" collapsed="false"/>
    <row r="1039612" customFormat="false" ht="12.8" hidden="false" customHeight="false" outlineLevel="0" collapsed="false"/>
    <row r="1039613" customFormat="false" ht="12.8" hidden="false" customHeight="false" outlineLevel="0" collapsed="false"/>
    <row r="1039614" customFormat="false" ht="12.8" hidden="false" customHeight="false" outlineLevel="0" collapsed="false"/>
    <row r="1039615" customFormat="false" ht="12.8" hidden="false" customHeight="false" outlineLevel="0" collapsed="false"/>
    <row r="1039616" customFormat="false" ht="12.8" hidden="false" customHeight="false" outlineLevel="0" collapsed="false"/>
    <row r="1039617" customFormat="false" ht="12.8" hidden="false" customHeight="false" outlineLevel="0" collapsed="false"/>
    <row r="1039618" customFormat="false" ht="12.8" hidden="false" customHeight="false" outlineLevel="0" collapsed="false"/>
    <row r="1039619" customFormat="false" ht="12.8" hidden="false" customHeight="false" outlineLevel="0" collapsed="false"/>
    <row r="1039620" customFormat="false" ht="12.8" hidden="false" customHeight="false" outlineLevel="0" collapsed="false"/>
    <row r="1039621" customFormat="false" ht="12.8" hidden="false" customHeight="false" outlineLevel="0" collapsed="false"/>
    <row r="1039622" customFormat="false" ht="12.8" hidden="false" customHeight="false" outlineLevel="0" collapsed="false"/>
    <row r="1039623" customFormat="false" ht="12.8" hidden="false" customHeight="false" outlineLevel="0" collapsed="false"/>
    <row r="1039624" customFormat="false" ht="12.8" hidden="false" customHeight="false" outlineLevel="0" collapsed="false"/>
    <row r="1039625" customFormat="false" ht="12.8" hidden="false" customHeight="false" outlineLevel="0" collapsed="false"/>
    <row r="1039626" customFormat="false" ht="12.8" hidden="false" customHeight="false" outlineLevel="0" collapsed="false"/>
    <row r="1039627" customFormat="false" ht="12.8" hidden="false" customHeight="false" outlineLevel="0" collapsed="false"/>
    <row r="1039628" customFormat="false" ht="12.8" hidden="false" customHeight="false" outlineLevel="0" collapsed="false"/>
    <row r="1039629" customFormat="false" ht="12.8" hidden="false" customHeight="false" outlineLevel="0" collapsed="false"/>
    <row r="1039630" customFormat="false" ht="12.8" hidden="false" customHeight="false" outlineLevel="0" collapsed="false"/>
    <row r="1039631" customFormat="false" ht="12.8" hidden="false" customHeight="false" outlineLevel="0" collapsed="false"/>
    <row r="1039632" customFormat="false" ht="12.8" hidden="false" customHeight="false" outlineLevel="0" collapsed="false"/>
    <row r="1039633" customFormat="false" ht="12.8" hidden="false" customHeight="false" outlineLevel="0" collapsed="false"/>
    <row r="1039634" customFormat="false" ht="12.8" hidden="false" customHeight="false" outlineLevel="0" collapsed="false"/>
    <row r="1039635" customFormat="false" ht="12.8" hidden="false" customHeight="false" outlineLevel="0" collapsed="false"/>
    <row r="1039636" customFormat="false" ht="12.8" hidden="false" customHeight="false" outlineLevel="0" collapsed="false"/>
    <row r="1039637" customFormat="false" ht="12.8" hidden="false" customHeight="false" outlineLevel="0" collapsed="false"/>
    <row r="1039638" customFormat="false" ht="12.8" hidden="false" customHeight="false" outlineLevel="0" collapsed="false"/>
    <row r="1039639" customFormat="false" ht="12.8" hidden="false" customHeight="false" outlineLevel="0" collapsed="false"/>
    <row r="1039640" customFormat="false" ht="12.8" hidden="false" customHeight="false" outlineLevel="0" collapsed="false"/>
    <row r="1039641" customFormat="false" ht="12.8" hidden="false" customHeight="false" outlineLevel="0" collapsed="false"/>
    <row r="1039642" customFormat="false" ht="12.8" hidden="false" customHeight="false" outlineLevel="0" collapsed="false"/>
    <row r="1039643" customFormat="false" ht="12.8" hidden="false" customHeight="false" outlineLevel="0" collapsed="false"/>
    <row r="1039644" customFormat="false" ht="12.8" hidden="false" customHeight="false" outlineLevel="0" collapsed="false"/>
    <row r="1039645" customFormat="false" ht="12.8" hidden="false" customHeight="false" outlineLevel="0" collapsed="false"/>
    <row r="1039646" customFormat="false" ht="12.8" hidden="false" customHeight="false" outlineLevel="0" collapsed="false"/>
    <row r="1039647" customFormat="false" ht="12.8" hidden="false" customHeight="false" outlineLevel="0" collapsed="false"/>
    <row r="1039648" customFormat="false" ht="12.8" hidden="false" customHeight="false" outlineLevel="0" collapsed="false"/>
    <row r="1039649" customFormat="false" ht="12.8" hidden="false" customHeight="false" outlineLevel="0" collapsed="false"/>
    <row r="1039650" customFormat="false" ht="12.8" hidden="false" customHeight="false" outlineLevel="0" collapsed="false"/>
    <row r="1039651" customFormat="false" ht="12.8" hidden="false" customHeight="false" outlineLevel="0" collapsed="false"/>
    <row r="1039652" customFormat="false" ht="12.8" hidden="false" customHeight="false" outlineLevel="0" collapsed="false"/>
    <row r="1039653" customFormat="false" ht="12.8" hidden="false" customHeight="false" outlineLevel="0" collapsed="false"/>
    <row r="1039654" customFormat="false" ht="12.8" hidden="false" customHeight="false" outlineLevel="0" collapsed="false"/>
    <row r="1039655" customFormat="false" ht="12.8" hidden="false" customHeight="false" outlineLevel="0" collapsed="false"/>
    <row r="1039656" customFormat="false" ht="12.8" hidden="false" customHeight="false" outlineLevel="0" collapsed="false"/>
    <row r="1039657" customFormat="false" ht="12.8" hidden="false" customHeight="false" outlineLevel="0" collapsed="false"/>
    <row r="1039658" customFormat="false" ht="12.8" hidden="false" customHeight="false" outlineLevel="0" collapsed="false"/>
    <row r="1039659" customFormat="false" ht="12.8" hidden="false" customHeight="false" outlineLevel="0" collapsed="false"/>
    <row r="1039660" customFormat="false" ht="12.8" hidden="false" customHeight="false" outlineLevel="0" collapsed="false"/>
    <row r="1039661" customFormat="false" ht="12.8" hidden="false" customHeight="false" outlineLevel="0" collapsed="false"/>
    <row r="1039662" customFormat="false" ht="12.8" hidden="false" customHeight="false" outlineLevel="0" collapsed="false"/>
    <row r="1039663" customFormat="false" ht="12.8" hidden="false" customHeight="false" outlineLevel="0" collapsed="false"/>
    <row r="1039664" customFormat="false" ht="12.8" hidden="false" customHeight="false" outlineLevel="0" collapsed="false"/>
    <row r="1039665" customFormat="false" ht="12.8" hidden="false" customHeight="false" outlineLevel="0" collapsed="false"/>
    <row r="1039666" customFormat="false" ht="12.8" hidden="false" customHeight="false" outlineLevel="0" collapsed="false"/>
    <row r="1039667" customFormat="false" ht="12.8" hidden="false" customHeight="false" outlineLevel="0" collapsed="false"/>
    <row r="1039668" customFormat="false" ht="12.8" hidden="false" customHeight="false" outlineLevel="0" collapsed="false"/>
    <row r="1039669" customFormat="false" ht="12.8" hidden="false" customHeight="false" outlineLevel="0" collapsed="false"/>
    <row r="1039670" customFormat="false" ht="12.8" hidden="false" customHeight="false" outlineLevel="0" collapsed="false"/>
    <row r="1039671" customFormat="false" ht="12.8" hidden="false" customHeight="false" outlineLevel="0" collapsed="false"/>
    <row r="1039672" customFormat="false" ht="12.8" hidden="false" customHeight="false" outlineLevel="0" collapsed="false"/>
    <row r="1039673" customFormat="false" ht="12.8" hidden="false" customHeight="false" outlineLevel="0" collapsed="false"/>
    <row r="1039674" customFormat="false" ht="12.8" hidden="false" customHeight="false" outlineLevel="0" collapsed="false"/>
    <row r="1039675" customFormat="false" ht="12.8" hidden="false" customHeight="false" outlineLevel="0" collapsed="false"/>
    <row r="1039676" customFormat="false" ht="12.8" hidden="false" customHeight="false" outlineLevel="0" collapsed="false"/>
    <row r="1039677" customFormat="false" ht="12.8" hidden="false" customHeight="false" outlineLevel="0" collapsed="false"/>
    <row r="1039678" customFormat="false" ht="12.8" hidden="false" customHeight="false" outlineLevel="0" collapsed="false"/>
    <row r="1039679" customFormat="false" ht="12.8" hidden="false" customHeight="false" outlineLevel="0" collapsed="false"/>
    <row r="1039680" customFormat="false" ht="12.8" hidden="false" customHeight="false" outlineLevel="0" collapsed="false"/>
    <row r="1039681" customFormat="false" ht="12.8" hidden="false" customHeight="false" outlineLevel="0" collapsed="false"/>
    <row r="1039682" customFormat="false" ht="12.8" hidden="false" customHeight="false" outlineLevel="0" collapsed="false"/>
    <row r="1039683" customFormat="false" ht="12.8" hidden="false" customHeight="false" outlineLevel="0" collapsed="false"/>
    <row r="1039684" customFormat="false" ht="12.8" hidden="false" customHeight="false" outlineLevel="0" collapsed="false"/>
    <row r="1039685" customFormat="false" ht="12.8" hidden="false" customHeight="false" outlineLevel="0" collapsed="false"/>
    <row r="1039686" customFormat="false" ht="12.8" hidden="false" customHeight="false" outlineLevel="0" collapsed="false"/>
    <row r="1039687" customFormat="false" ht="12.8" hidden="false" customHeight="false" outlineLevel="0" collapsed="false"/>
    <row r="1039688" customFormat="false" ht="12.8" hidden="false" customHeight="false" outlineLevel="0" collapsed="false"/>
    <row r="1039689" customFormat="false" ht="12.8" hidden="false" customHeight="false" outlineLevel="0" collapsed="false"/>
    <row r="1039690" customFormat="false" ht="12.8" hidden="false" customHeight="false" outlineLevel="0" collapsed="false"/>
    <row r="1039691" customFormat="false" ht="12.8" hidden="false" customHeight="false" outlineLevel="0" collapsed="false"/>
    <row r="1039692" customFormat="false" ht="12.8" hidden="false" customHeight="false" outlineLevel="0" collapsed="false"/>
    <row r="1039693" customFormat="false" ht="12.8" hidden="false" customHeight="false" outlineLevel="0" collapsed="false"/>
    <row r="1039694" customFormat="false" ht="12.8" hidden="false" customHeight="false" outlineLevel="0" collapsed="false"/>
    <row r="1039695" customFormat="false" ht="12.8" hidden="false" customHeight="false" outlineLevel="0" collapsed="false"/>
    <row r="1039696" customFormat="false" ht="12.8" hidden="false" customHeight="false" outlineLevel="0" collapsed="false"/>
    <row r="1039697" customFormat="false" ht="12.8" hidden="false" customHeight="false" outlineLevel="0" collapsed="false"/>
    <row r="1039698" customFormat="false" ht="12.8" hidden="false" customHeight="false" outlineLevel="0" collapsed="false"/>
    <row r="1039699" customFormat="false" ht="12.8" hidden="false" customHeight="false" outlineLevel="0" collapsed="false"/>
    <row r="1039700" customFormat="false" ht="12.8" hidden="false" customHeight="false" outlineLevel="0" collapsed="false"/>
    <row r="1039701" customFormat="false" ht="12.8" hidden="false" customHeight="false" outlineLevel="0" collapsed="false"/>
    <row r="1039702" customFormat="false" ht="12.8" hidden="false" customHeight="false" outlineLevel="0" collapsed="false"/>
    <row r="1039703" customFormat="false" ht="12.8" hidden="false" customHeight="false" outlineLevel="0" collapsed="false"/>
    <row r="1039704" customFormat="false" ht="12.8" hidden="false" customHeight="false" outlineLevel="0" collapsed="false"/>
    <row r="1039705" customFormat="false" ht="12.8" hidden="false" customHeight="false" outlineLevel="0" collapsed="false"/>
    <row r="1039706" customFormat="false" ht="12.8" hidden="false" customHeight="false" outlineLevel="0" collapsed="false"/>
    <row r="1039707" customFormat="false" ht="12.8" hidden="false" customHeight="false" outlineLevel="0" collapsed="false"/>
    <row r="1039708" customFormat="false" ht="12.8" hidden="false" customHeight="false" outlineLevel="0" collapsed="false"/>
    <row r="1039709" customFormat="false" ht="12.8" hidden="false" customHeight="false" outlineLevel="0" collapsed="false"/>
    <row r="1039710" customFormat="false" ht="12.8" hidden="false" customHeight="false" outlineLevel="0" collapsed="false"/>
    <row r="1039711" customFormat="false" ht="12.8" hidden="false" customHeight="false" outlineLevel="0" collapsed="false"/>
    <row r="1039712" customFormat="false" ht="12.8" hidden="false" customHeight="false" outlineLevel="0" collapsed="false"/>
    <row r="1039713" customFormat="false" ht="12.8" hidden="false" customHeight="false" outlineLevel="0" collapsed="false"/>
    <row r="1039714" customFormat="false" ht="12.8" hidden="false" customHeight="false" outlineLevel="0" collapsed="false"/>
    <row r="1039715" customFormat="false" ht="12.8" hidden="false" customHeight="false" outlineLevel="0" collapsed="false"/>
    <row r="1039716" customFormat="false" ht="12.8" hidden="false" customHeight="false" outlineLevel="0" collapsed="false"/>
    <row r="1039717" customFormat="false" ht="12.8" hidden="false" customHeight="false" outlineLevel="0" collapsed="false"/>
    <row r="1039718" customFormat="false" ht="12.8" hidden="false" customHeight="false" outlineLevel="0" collapsed="false"/>
    <row r="1039719" customFormat="false" ht="12.8" hidden="false" customHeight="false" outlineLevel="0" collapsed="false"/>
    <row r="1039720" customFormat="false" ht="12.8" hidden="false" customHeight="false" outlineLevel="0" collapsed="false"/>
    <row r="1039721" customFormat="false" ht="12.8" hidden="false" customHeight="false" outlineLevel="0" collapsed="false"/>
    <row r="1039722" customFormat="false" ht="12.8" hidden="false" customHeight="false" outlineLevel="0" collapsed="false"/>
    <row r="1039723" customFormat="false" ht="12.8" hidden="false" customHeight="false" outlineLevel="0" collapsed="false"/>
    <row r="1039724" customFormat="false" ht="12.8" hidden="false" customHeight="false" outlineLevel="0" collapsed="false"/>
    <row r="1039725" customFormat="false" ht="12.8" hidden="false" customHeight="false" outlineLevel="0" collapsed="false"/>
    <row r="1039726" customFormat="false" ht="12.8" hidden="false" customHeight="false" outlineLevel="0" collapsed="false"/>
    <row r="1039727" customFormat="false" ht="12.8" hidden="false" customHeight="false" outlineLevel="0" collapsed="false"/>
    <row r="1039728" customFormat="false" ht="12.8" hidden="false" customHeight="false" outlineLevel="0" collapsed="false"/>
    <row r="1039729" customFormat="false" ht="12.8" hidden="false" customHeight="false" outlineLevel="0" collapsed="false"/>
    <row r="1039730" customFormat="false" ht="12.8" hidden="false" customHeight="false" outlineLevel="0" collapsed="false"/>
    <row r="1039731" customFormat="false" ht="12.8" hidden="false" customHeight="false" outlineLevel="0" collapsed="false"/>
    <row r="1039732" customFormat="false" ht="12.8" hidden="false" customHeight="false" outlineLevel="0" collapsed="false"/>
    <row r="1039733" customFormat="false" ht="12.8" hidden="false" customHeight="false" outlineLevel="0" collapsed="false"/>
    <row r="1039734" customFormat="false" ht="12.8" hidden="false" customHeight="false" outlineLevel="0" collapsed="false"/>
    <row r="1039735" customFormat="false" ht="12.8" hidden="false" customHeight="false" outlineLevel="0" collapsed="false"/>
    <row r="1039736" customFormat="false" ht="12.8" hidden="false" customHeight="false" outlineLevel="0" collapsed="false"/>
    <row r="1039737" customFormat="false" ht="12.8" hidden="false" customHeight="false" outlineLevel="0" collapsed="false"/>
    <row r="1039738" customFormat="false" ht="12.8" hidden="false" customHeight="false" outlineLevel="0" collapsed="false"/>
    <row r="1039739" customFormat="false" ht="12.8" hidden="false" customHeight="false" outlineLevel="0" collapsed="false"/>
    <row r="1039740" customFormat="false" ht="12.8" hidden="false" customHeight="false" outlineLevel="0" collapsed="false"/>
    <row r="1039741" customFormat="false" ht="12.8" hidden="false" customHeight="false" outlineLevel="0" collapsed="false"/>
    <row r="1039742" customFormat="false" ht="12.8" hidden="false" customHeight="false" outlineLevel="0" collapsed="false"/>
    <row r="1039743" customFormat="false" ht="12.8" hidden="false" customHeight="false" outlineLevel="0" collapsed="false"/>
    <row r="1039744" customFormat="false" ht="12.8" hidden="false" customHeight="false" outlineLevel="0" collapsed="false"/>
    <row r="1039745" customFormat="false" ht="12.8" hidden="false" customHeight="false" outlineLevel="0" collapsed="false"/>
    <row r="1039746" customFormat="false" ht="12.8" hidden="false" customHeight="false" outlineLevel="0" collapsed="false"/>
    <row r="1039747" customFormat="false" ht="12.8" hidden="false" customHeight="false" outlineLevel="0" collapsed="false"/>
    <row r="1039748" customFormat="false" ht="12.8" hidden="false" customHeight="false" outlineLevel="0" collapsed="false"/>
    <row r="1039749" customFormat="false" ht="12.8" hidden="false" customHeight="false" outlineLevel="0" collapsed="false"/>
    <row r="1039750" customFormat="false" ht="12.8" hidden="false" customHeight="false" outlineLevel="0" collapsed="false"/>
    <row r="1039751" customFormat="false" ht="12.8" hidden="false" customHeight="false" outlineLevel="0" collapsed="false"/>
    <row r="1039752" customFormat="false" ht="12.8" hidden="false" customHeight="false" outlineLevel="0" collapsed="false"/>
    <row r="1039753" customFormat="false" ht="12.8" hidden="false" customHeight="false" outlineLevel="0" collapsed="false"/>
    <row r="1039754" customFormat="false" ht="12.8" hidden="false" customHeight="false" outlineLevel="0" collapsed="false"/>
    <row r="1039755" customFormat="false" ht="12.8" hidden="false" customHeight="false" outlineLevel="0" collapsed="false"/>
    <row r="1039756" customFormat="false" ht="12.8" hidden="false" customHeight="false" outlineLevel="0" collapsed="false"/>
    <row r="1039757" customFormat="false" ht="12.8" hidden="false" customHeight="false" outlineLevel="0" collapsed="false"/>
    <row r="1039758" customFormat="false" ht="12.8" hidden="false" customHeight="false" outlineLevel="0" collapsed="false"/>
    <row r="1039759" customFormat="false" ht="12.8" hidden="false" customHeight="false" outlineLevel="0" collapsed="false"/>
    <row r="1039760" customFormat="false" ht="12.8" hidden="false" customHeight="false" outlineLevel="0" collapsed="false"/>
    <row r="1039761" customFormat="false" ht="12.8" hidden="false" customHeight="false" outlineLevel="0" collapsed="false"/>
    <row r="1039762" customFormat="false" ht="12.8" hidden="false" customHeight="false" outlineLevel="0" collapsed="false"/>
    <row r="1039763" customFormat="false" ht="12.8" hidden="false" customHeight="false" outlineLevel="0" collapsed="false"/>
    <row r="1039764" customFormat="false" ht="12.8" hidden="false" customHeight="false" outlineLevel="0" collapsed="false"/>
    <row r="1039765" customFormat="false" ht="12.8" hidden="false" customHeight="false" outlineLevel="0" collapsed="false"/>
    <row r="1039766" customFormat="false" ht="12.8" hidden="false" customHeight="false" outlineLevel="0" collapsed="false"/>
    <row r="1039767" customFormat="false" ht="12.8" hidden="false" customHeight="false" outlineLevel="0" collapsed="false"/>
    <row r="1039768" customFormat="false" ht="12.8" hidden="false" customHeight="false" outlineLevel="0" collapsed="false"/>
    <row r="1039769" customFormat="false" ht="12.8" hidden="false" customHeight="false" outlineLevel="0" collapsed="false"/>
    <row r="1039770" customFormat="false" ht="12.8" hidden="false" customHeight="false" outlineLevel="0" collapsed="false"/>
    <row r="1039771" customFormat="false" ht="12.8" hidden="false" customHeight="false" outlineLevel="0" collapsed="false"/>
    <row r="1039772" customFormat="false" ht="12.8" hidden="false" customHeight="false" outlineLevel="0" collapsed="false"/>
    <row r="1039773" customFormat="false" ht="12.8" hidden="false" customHeight="false" outlineLevel="0" collapsed="false"/>
    <row r="1039774" customFormat="false" ht="12.8" hidden="false" customHeight="false" outlineLevel="0" collapsed="false"/>
    <row r="1039775" customFormat="false" ht="12.8" hidden="false" customHeight="false" outlineLevel="0" collapsed="false"/>
    <row r="1039776" customFormat="false" ht="12.8" hidden="false" customHeight="false" outlineLevel="0" collapsed="false"/>
    <row r="1039777" customFormat="false" ht="12.8" hidden="false" customHeight="false" outlineLevel="0" collapsed="false"/>
    <row r="1039778" customFormat="false" ht="12.8" hidden="false" customHeight="false" outlineLevel="0" collapsed="false"/>
    <row r="1039779" customFormat="false" ht="12.8" hidden="false" customHeight="false" outlineLevel="0" collapsed="false"/>
    <row r="1039780" customFormat="false" ht="12.8" hidden="false" customHeight="false" outlineLevel="0" collapsed="false"/>
    <row r="1039781" customFormat="false" ht="12.8" hidden="false" customHeight="false" outlineLevel="0" collapsed="false"/>
    <row r="1039782" customFormat="false" ht="12.8" hidden="false" customHeight="false" outlineLevel="0" collapsed="false"/>
    <row r="1039783" customFormat="false" ht="12.8" hidden="false" customHeight="false" outlineLevel="0" collapsed="false"/>
    <row r="1039784" customFormat="false" ht="12.8" hidden="false" customHeight="false" outlineLevel="0" collapsed="false"/>
    <row r="1039785" customFormat="false" ht="12.8" hidden="false" customHeight="false" outlineLevel="0" collapsed="false"/>
    <row r="1039786" customFormat="false" ht="12.8" hidden="false" customHeight="false" outlineLevel="0" collapsed="false"/>
    <row r="1039787" customFormat="false" ht="12.8" hidden="false" customHeight="false" outlineLevel="0" collapsed="false"/>
    <row r="1039788" customFormat="false" ht="12.8" hidden="false" customHeight="false" outlineLevel="0" collapsed="false"/>
    <row r="1039789" customFormat="false" ht="12.8" hidden="false" customHeight="false" outlineLevel="0" collapsed="false"/>
    <row r="1039790" customFormat="false" ht="12.8" hidden="false" customHeight="false" outlineLevel="0" collapsed="false"/>
    <row r="1039791" customFormat="false" ht="12.8" hidden="false" customHeight="false" outlineLevel="0" collapsed="false"/>
    <row r="1039792" customFormat="false" ht="12.8" hidden="false" customHeight="false" outlineLevel="0" collapsed="false"/>
    <row r="1039793" customFormat="false" ht="12.8" hidden="false" customHeight="false" outlineLevel="0" collapsed="false"/>
    <row r="1039794" customFormat="false" ht="12.8" hidden="false" customHeight="false" outlineLevel="0" collapsed="false"/>
    <row r="1039795" customFormat="false" ht="12.8" hidden="false" customHeight="false" outlineLevel="0" collapsed="false"/>
    <row r="1039796" customFormat="false" ht="12.8" hidden="false" customHeight="false" outlineLevel="0" collapsed="false"/>
    <row r="1039797" customFormat="false" ht="12.8" hidden="false" customHeight="false" outlineLevel="0" collapsed="false"/>
    <row r="1039798" customFormat="false" ht="12.8" hidden="false" customHeight="false" outlineLevel="0" collapsed="false"/>
    <row r="1039799" customFormat="false" ht="12.8" hidden="false" customHeight="false" outlineLevel="0" collapsed="false"/>
    <row r="1039800" customFormat="false" ht="12.8" hidden="false" customHeight="false" outlineLevel="0" collapsed="false"/>
    <row r="1039801" customFormat="false" ht="12.8" hidden="false" customHeight="false" outlineLevel="0" collapsed="false"/>
    <row r="1039802" customFormat="false" ht="12.8" hidden="false" customHeight="false" outlineLevel="0" collapsed="false"/>
    <row r="1039803" customFormat="false" ht="12.8" hidden="false" customHeight="false" outlineLevel="0" collapsed="false"/>
    <row r="1039804" customFormat="false" ht="12.8" hidden="false" customHeight="false" outlineLevel="0" collapsed="false"/>
    <row r="1039805" customFormat="false" ht="12.8" hidden="false" customHeight="false" outlineLevel="0" collapsed="false"/>
    <row r="1039806" customFormat="false" ht="12.8" hidden="false" customHeight="false" outlineLevel="0" collapsed="false"/>
    <row r="1039807" customFormat="false" ht="12.8" hidden="false" customHeight="false" outlineLevel="0" collapsed="false"/>
    <row r="1039808" customFormat="false" ht="12.8" hidden="false" customHeight="false" outlineLevel="0" collapsed="false"/>
    <row r="1039809" customFormat="false" ht="12.8" hidden="false" customHeight="false" outlineLevel="0" collapsed="false"/>
    <row r="1039810" customFormat="false" ht="12.8" hidden="false" customHeight="false" outlineLevel="0" collapsed="false"/>
    <row r="1039811" customFormat="false" ht="12.8" hidden="false" customHeight="false" outlineLevel="0" collapsed="false"/>
    <row r="1039812" customFormat="false" ht="12.8" hidden="false" customHeight="false" outlineLevel="0" collapsed="false"/>
    <row r="1039813" customFormat="false" ht="12.8" hidden="false" customHeight="false" outlineLevel="0" collapsed="false"/>
    <row r="1039814" customFormat="false" ht="12.8" hidden="false" customHeight="false" outlineLevel="0" collapsed="false"/>
    <row r="1039815" customFormat="false" ht="12.8" hidden="false" customHeight="false" outlineLevel="0" collapsed="false"/>
    <row r="1039816" customFormat="false" ht="12.8" hidden="false" customHeight="false" outlineLevel="0" collapsed="false"/>
    <row r="1039817" customFormat="false" ht="12.8" hidden="false" customHeight="false" outlineLevel="0" collapsed="false"/>
    <row r="1039818" customFormat="false" ht="12.8" hidden="false" customHeight="false" outlineLevel="0" collapsed="false"/>
    <row r="1039819" customFormat="false" ht="12.8" hidden="false" customHeight="false" outlineLevel="0" collapsed="false"/>
    <row r="1039820" customFormat="false" ht="12.8" hidden="false" customHeight="false" outlineLevel="0" collapsed="false"/>
    <row r="1039821" customFormat="false" ht="12.8" hidden="false" customHeight="false" outlineLevel="0" collapsed="false"/>
    <row r="1039822" customFormat="false" ht="12.8" hidden="false" customHeight="false" outlineLevel="0" collapsed="false"/>
    <row r="1039823" customFormat="false" ht="12.8" hidden="false" customHeight="false" outlineLevel="0" collapsed="false"/>
    <row r="1039824" customFormat="false" ht="12.8" hidden="false" customHeight="false" outlineLevel="0" collapsed="false"/>
    <row r="1039825" customFormat="false" ht="12.8" hidden="false" customHeight="false" outlineLevel="0" collapsed="false"/>
    <row r="1039826" customFormat="false" ht="12.8" hidden="false" customHeight="false" outlineLevel="0" collapsed="false"/>
    <row r="1039827" customFormat="false" ht="12.8" hidden="false" customHeight="false" outlineLevel="0" collapsed="false"/>
    <row r="1039828" customFormat="false" ht="12.8" hidden="false" customHeight="false" outlineLevel="0" collapsed="false"/>
    <row r="1039829" customFormat="false" ht="12.8" hidden="false" customHeight="false" outlineLevel="0" collapsed="false"/>
    <row r="1039830" customFormat="false" ht="12.8" hidden="false" customHeight="false" outlineLevel="0" collapsed="false"/>
    <row r="1039831" customFormat="false" ht="12.8" hidden="false" customHeight="false" outlineLevel="0" collapsed="false"/>
    <row r="1039832" customFormat="false" ht="12.8" hidden="false" customHeight="false" outlineLevel="0" collapsed="false"/>
    <row r="1039833" customFormat="false" ht="12.8" hidden="false" customHeight="false" outlineLevel="0" collapsed="false"/>
    <row r="1039834" customFormat="false" ht="12.8" hidden="false" customHeight="false" outlineLevel="0" collapsed="false"/>
    <row r="1039835" customFormat="false" ht="12.8" hidden="false" customHeight="false" outlineLevel="0" collapsed="false"/>
    <row r="1039836" customFormat="false" ht="12.8" hidden="false" customHeight="false" outlineLevel="0" collapsed="false"/>
    <row r="1039837" customFormat="false" ht="12.8" hidden="false" customHeight="false" outlineLevel="0" collapsed="false"/>
    <row r="1039838" customFormat="false" ht="12.8" hidden="false" customHeight="false" outlineLevel="0" collapsed="false"/>
    <row r="1039839" customFormat="false" ht="12.8" hidden="false" customHeight="false" outlineLevel="0" collapsed="false"/>
    <row r="1039840" customFormat="false" ht="12.8" hidden="false" customHeight="false" outlineLevel="0" collapsed="false"/>
    <row r="1039841" customFormat="false" ht="12.8" hidden="false" customHeight="false" outlineLevel="0" collapsed="false"/>
    <row r="1039842" customFormat="false" ht="12.8" hidden="false" customHeight="false" outlineLevel="0" collapsed="false"/>
    <row r="1039843" customFormat="false" ht="12.8" hidden="false" customHeight="false" outlineLevel="0" collapsed="false"/>
    <row r="1039844" customFormat="false" ht="12.8" hidden="false" customHeight="false" outlineLevel="0" collapsed="false"/>
    <row r="1039845" customFormat="false" ht="12.8" hidden="false" customHeight="false" outlineLevel="0" collapsed="false"/>
    <row r="1039846" customFormat="false" ht="12.8" hidden="false" customHeight="false" outlineLevel="0" collapsed="false"/>
    <row r="1039847" customFormat="false" ht="12.8" hidden="false" customHeight="false" outlineLevel="0" collapsed="false"/>
    <row r="1039848" customFormat="false" ht="12.8" hidden="false" customHeight="false" outlineLevel="0" collapsed="false"/>
    <row r="1039849" customFormat="false" ht="12.8" hidden="false" customHeight="false" outlineLevel="0" collapsed="false"/>
    <row r="1039850" customFormat="false" ht="12.8" hidden="false" customHeight="false" outlineLevel="0" collapsed="false"/>
    <row r="1039851" customFormat="false" ht="12.8" hidden="false" customHeight="false" outlineLevel="0" collapsed="false"/>
    <row r="1039852" customFormat="false" ht="12.8" hidden="false" customHeight="false" outlineLevel="0" collapsed="false"/>
    <row r="1039853" customFormat="false" ht="12.8" hidden="false" customHeight="false" outlineLevel="0" collapsed="false"/>
    <row r="1039854" customFormat="false" ht="12.8" hidden="false" customHeight="false" outlineLevel="0" collapsed="false"/>
    <row r="1039855" customFormat="false" ht="12.8" hidden="false" customHeight="false" outlineLevel="0" collapsed="false"/>
    <row r="1039856" customFormat="false" ht="12.8" hidden="false" customHeight="false" outlineLevel="0" collapsed="false"/>
    <row r="1039857" customFormat="false" ht="12.8" hidden="false" customHeight="false" outlineLevel="0" collapsed="false"/>
    <row r="1039858" customFormat="false" ht="12.8" hidden="false" customHeight="false" outlineLevel="0" collapsed="false"/>
    <row r="1039859" customFormat="false" ht="12.8" hidden="false" customHeight="false" outlineLevel="0" collapsed="false"/>
    <row r="1039860" customFormat="false" ht="12.8" hidden="false" customHeight="false" outlineLevel="0" collapsed="false"/>
    <row r="1039861" customFormat="false" ht="12.8" hidden="false" customHeight="false" outlineLevel="0" collapsed="false"/>
    <row r="1039862" customFormat="false" ht="12.8" hidden="false" customHeight="false" outlineLevel="0" collapsed="false"/>
    <row r="1039863" customFormat="false" ht="12.8" hidden="false" customHeight="false" outlineLevel="0" collapsed="false"/>
    <row r="1039864" customFormat="false" ht="12.8" hidden="false" customHeight="false" outlineLevel="0" collapsed="false"/>
    <row r="1039865" customFormat="false" ht="12.8" hidden="false" customHeight="false" outlineLevel="0" collapsed="false"/>
    <row r="1039866" customFormat="false" ht="12.8" hidden="false" customHeight="false" outlineLevel="0" collapsed="false"/>
    <row r="1039867" customFormat="false" ht="12.8" hidden="false" customHeight="false" outlineLevel="0" collapsed="false"/>
    <row r="1039868" customFormat="false" ht="12.8" hidden="false" customHeight="false" outlineLevel="0" collapsed="false"/>
    <row r="1039869" customFormat="false" ht="12.8" hidden="false" customHeight="false" outlineLevel="0" collapsed="false"/>
    <row r="1039870" customFormat="false" ht="12.8" hidden="false" customHeight="false" outlineLevel="0" collapsed="false"/>
    <row r="1039871" customFormat="false" ht="12.8" hidden="false" customHeight="false" outlineLevel="0" collapsed="false"/>
    <row r="1039872" customFormat="false" ht="12.8" hidden="false" customHeight="false" outlineLevel="0" collapsed="false"/>
    <row r="1039873" customFormat="false" ht="12.8" hidden="false" customHeight="false" outlineLevel="0" collapsed="false"/>
    <row r="1039874" customFormat="false" ht="12.8" hidden="false" customHeight="false" outlineLevel="0" collapsed="false"/>
    <row r="1039875" customFormat="false" ht="12.8" hidden="false" customHeight="false" outlineLevel="0" collapsed="false"/>
    <row r="1039876" customFormat="false" ht="12.8" hidden="false" customHeight="false" outlineLevel="0" collapsed="false"/>
    <row r="1039877" customFormat="false" ht="12.8" hidden="false" customHeight="false" outlineLevel="0" collapsed="false"/>
    <row r="1039878" customFormat="false" ht="12.8" hidden="false" customHeight="false" outlineLevel="0" collapsed="false"/>
    <row r="1039879" customFormat="false" ht="12.8" hidden="false" customHeight="false" outlineLevel="0" collapsed="false"/>
    <row r="1039880" customFormat="false" ht="12.8" hidden="false" customHeight="false" outlineLevel="0" collapsed="false"/>
    <row r="1039881" customFormat="false" ht="12.8" hidden="false" customHeight="false" outlineLevel="0" collapsed="false"/>
    <row r="1039882" customFormat="false" ht="12.8" hidden="false" customHeight="false" outlineLevel="0" collapsed="false"/>
    <row r="1039883" customFormat="false" ht="12.8" hidden="false" customHeight="false" outlineLevel="0" collapsed="false"/>
    <row r="1039884" customFormat="false" ht="12.8" hidden="false" customHeight="false" outlineLevel="0" collapsed="false"/>
    <row r="1039885" customFormat="false" ht="12.8" hidden="false" customHeight="false" outlineLevel="0" collapsed="false"/>
    <row r="1039886" customFormat="false" ht="12.8" hidden="false" customHeight="false" outlineLevel="0" collapsed="false"/>
    <row r="1039887" customFormat="false" ht="12.8" hidden="false" customHeight="false" outlineLevel="0" collapsed="false"/>
    <row r="1039888" customFormat="false" ht="12.8" hidden="false" customHeight="false" outlineLevel="0" collapsed="false"/>
    <row r="1039889" customFormat="false" ht="12.8" hidden="false" customHeight="false" outlineLevel="0" collapsed="false"/>
    <row r="1039890" customFormat="false" ht="12.8" hidden="false" customHeight="false" outlineLevel="0" collapsed="false"/>
    <row r="1039891" customFormat="false" ht="12.8" hidden="false" customHeight="false" outlineLevel="0" collapsed="false"/>
    <row r="1039892" customFormat="false" ht="12.8" hidden="false" customHeight="false" outlineLevel="0" collapsed="false"/>
    <row r="1039893" customFormat="false" ht="12.8" hidden="false" customHeight="false" outlineLevel="0" collapsed="false"/>
    <row r="1039894" customFormat="false" ht="12.8" hidden="false" customHeight="false" outlineLevel="0" collapsed="false"/>
    <row r="1039895" customFormat="false" ht="12.8" hidden="false" customHeight="false" outlineLevel="0" collapsed="false"/>
    <row r="1039896" customFormat="false" ht="12.8" hidden="false" customHeight="false" outlineLevel="0" collapsed="false"/>
    <row r="1039897" customFormat="false" ht="12.8" hidden="false" customHeight="false" outlineLevel="0" collapsed="false"/>
    <row r="1039898" customFormat="false" ht="12.8" hidden="false" customHeight="false" outlineLevel="0" collapsed="false"/>
    <row r="1039899" customFormat="false" ht="12.8" hidden="false" customHeight="false" outlineLevel="0" collapsed="false"/>
    <row r="1039900" customFormat="false" ht="12.8" hidden="false" customHeight="false" outlineLevel="0" collapsed="false"/>
    <row r="1039901" customFormat="false" ht="12.8" hidden="false" customHeight="false" outlineLevel="0" collapsed="false"/>
    <row r="1039902" customFormat="false" ht="12.8" hidden="false" customHeight="false" outlineLevel="0" collapsed="false"/>
    <row r="1039903" customFormat="false" ht="12.8" hidden="false" customHeight="false" outlineLevel="0" collapsed="false"/>
    <row r="1039904" customFormat="false" ht="12.8" hidden="false" customHeight="false" outlineLevel="0" collapsed="false"/>
    <row r="1039905" customFormat="false" ht="12.8" hidden="false" customHeight="false" outlineLevel="0" collapsed="false"/>
    <row r="1039906" customFormat="false" ht="12.8" hidden="false" customHeight="false" outlineLevel="0" collapsed="false"/>
    <row r="1039907" customFormat="false" ht="12.8" hidden="false" customHeight="false" outlineLevel="0" collapsed="false"/>
    <row r="1039908" customFormat="false" ht="12.8" hidden="false" customHeight="false" outlineLevel="0" collapsed="false"/>
    <row r="1039909" customFormat="false" ht="12.8" hidden="false" customHeight="false" outlineLevel="0" collapsed="false"/>
    <row r="1039910" customFormat="false" ht="12.8" hidden="false" customHeight="false" outlineLevel="0" collapsed="false"/>
    <row r="1039911" customFormat="false" ht="12.8" hidden="false" customHeight="false" outlineLevel="0" collapsed="false"/>
    <row r="1039912" customFormat="false" ht="12.8" hidden="false" customHeight="false" outlineLevel="0" collapsed="false"/>
    <row r="1039913" customFormat="false" ht="12.8" hidden="false" customHeight="false" outlineLevel="0" collapsed="false"/>
    <row r="1039914" customFormat="false" ht="12.8" hidden="false" customHeight="false" outlineLevel="0" collapsed="false"/>
    <row r="1039915" customFormat="false" ht="12.8" hidden="false" customHeight="false" outlineLevel="0" collapsed="false"/>
    <row r="1039916" customFormat="false" ht="12.8" hidden="false" customHeight="false" outlineLevel="0" collapsed="false"/>
    <row r="1039917" customFormat="false" ht="12.8" hidden="false" customHeight="false" outlineLevel="0" collapsed="false"/>
    <row r="1039918" customFormat="false" ht="12.8" hidden="false" customHeight="false" outlineLevel="0" collapsed="false"/>
    <row r="1039919" customFormat="false" ht="12.8" hidden="false" customHeight="false" outlineLevel="0" collapsed="false"/>
    <row r="1039920" customFormat="false" ht="12.8" hidden="false" customHeight="false" outlineLevel="0" collapsed="false"/>
    <row r="1039921" customFormat="false" ht="12.8" hidden="false" customHeight="false" outlineLevel="0" collapsed="false"/>
    <row r="1039922" customFormat="false" ht="12.8" hidden="false" customHeight="false" outlineLevel="0" collapsed="false"/>
    <row r="1039923" customFormat="false" ht="12.8" hidden="false" customHeight="false" outlineLevel="0" collapsed="false"/>
    <row r="1039924" customFormat="false" ht="12.8" hidden="false" customHeight="false" outlineLevel="0" collapsed="false"/>
    <row r="1039925" customFormat="false" ht="12.8" hidden="false" customHeight="false" outlineLevel="0" collapsed="false"/>
    <row r="1039926" customFormat="false" ht="12.8" hidden="false" customHeight="false" outlineLevel="0" collapsed="false"/>
    <row r="1039927" customFormat="false" ht="12.8" hidden="false" customHeight="false" outlineLevel="0" collapsed="false"/>
    <row r="1039928" customFormat="false" ht="12.8" hidden="false" customHeight="false" outlineLevel="0" collapsed="false"/>
    <row r="1039929" customFormat="false" ht="12.8" hidden="false" customHeight="false" outlineLevel="0" collapsed="false"/>
    <row r="1039930" customFormat="false" ht="12.8" hidden="false" customHeight="false" outlineLevel="0" collapsed="false"/>
    <row r="1039931" customFormat="false" ht="12.8" hidden="false" customHeight="false" outlineLevel="0" collapsed="false"/>
    <row r="1039932" customFormat="false" ht="12.8" hidden="false" customHeight="false" outlineLevel="0" collapsed="false"/>
    <row r="1039933" customFormat="false" ht="12.8" hidden="false" customHeight="false" outlineLevel="0" collapsed="false"/>
    <row r="1039934" customFormat="false" ht="12.8" hidden="false" customHeight="false" outlineLevel="0" collapsed="false"/>
    <row r="1039935" customFormat="false" ht="12.8" hidden="false" customHeight="false" outlineLevel="0" collapsed="false"/>
    <row r="1039936" customFormat="false" ht="12.8" hidden="false" customHeight="false" outlineLevel="0" collapsed="false"/>
    <row r="1039937" customFormat="false" ht="12.8" hidden="false" customHeight="false" outlineLevel="0" collapsed="false"/>
    <row r="1039938" customFormat="false" ht="12.8" hidden="false" customHeight="false" outlineLevel="0" collapsed="false"/>
    <row r="1039939" customFormat="false" ht="12.8" hidden="false" customHeight="false" outlineLevel="0" collapsed="false"/>
    <row r="1039940" customFormat="false" ht="12.8" hidden="false" customHeight="false" outlineLevel="0" collapsed="false"/>
    <row r="1039941" customFormat="false" ht="12.8" hidden="false" customHeight="false" outlineLevel="0" collapsed="false"/>
    <row r="1039942" customFormat="false" ht="12.8" hidden="false" customHeight="false" outlineLevel="0" collapsed="false"/>
    <row r="1039943" customFormat="false" ht="12.8" hidden="false" customHeight="false" outlineLevel="0" collapsed="false"/>
    <row r="1039944" customFormat="false" ht="12.8" hidden="false" customHeight="false" outlineLevel="0" collapsed="false"/>
    <row r="1039945" customFormat="false" ht="12.8" hidden="false" customHeight="false" outlineLevel="0" collapsed="false"/>
    <row r="1039946" customFormat="false" ht="12.8" hidden="false" customHeight="false" outlineLevel="0" collapsed="false"/>
    <row r="1039947" customFormat="false" ht="12.8" hidden="false" customHeight="false" outlineLevel="0" collapsed="false"/>
    <row r="1039948" customFormat="false" ht="12.8" hidden="false" customHeight="false" outlineLevel="0" collapsed="false"/>
    <row r="1039949" customFormat="false" ht="12.8" hidden="false" customHeight="false" outlineLevel="0" collapsed="false"/>
    <row r="1039950" customFormat="false" ht="12.8" hidden="false" customHeight="false" outlineLevel="0" collapsed="false"/>
    <row r="1039951" customFormat="false" ht="12.8" hidden="false" customHeight="false" outlineLevel="0" collapsed="false"/>
    <row r="1039952" customFormat="false" ht="12.8" hidden="false" customHeight="false" outlineLevel="0" collapsed="false"/>
    <row r="1039953" customFormat="false" ht="12.8" hidden="false" customHeight="false" outlineLevel="0" collapsed="false"/>
    <row r="1039954" customFormat="false" ht="12.8" hidden="false" customHeight="false" outlineLevel="0" collapsed="false"/>
    <row r="1039955" customFormat="false" ht="12.8" hidden="false" customHeight="false" outlineLevel="0" collapsed="false"/>
    <row r="1039956" customFormat="false" ht="12.8" hidden="false" customHeight="false" outlineLevel="0" collapsed="false"/>
    <row r="1039957" customFormat="false" ht="12.8" hidden="false" customHeight="false" outlineLevel="0" collapsed="false"/>
    <row r="1039958" customFormat="false" ht="12.8" hidden="false" customHeight="false" outlineLevel="0" collapsed="false"/>
    <row r="1039959" customFormat="false" ht="12.8" hidden="false" customHeight="false" outlineLevel="0" collapsed="false"/>
    <row r="1039960" customFormat="false" ht="12.8" hidden="false" customHeight="false" outlineLevel="0" collapsed="false"/>
    <row r="1039961" customFormat="false" ht="12.8" hidden="false" customHeight="false" outlineLevel="0" collapsed="false"/>
    <row r="1039962" customFormat="false" ht="12.8" hidden="false" customHeight="false" outlineLevel="0" collapsed="false"/>
    <row r="1039963" customFormat="false" ht="12.8" hidden="false" customHeight="false" outlineLevel="0" collapsed="false"/>
    <row r="1039964" customFormat="false" ht="12.8" hidden="false" customHeight="false" outlineLevel="0" collapsed="false"/>
    <row r="1039965" customFormat="false" ht="12.8" hidden="false" customHeight="false" outlineLevel="0" collapsed="false"/>
    <row r="1039966" customFormat="false" ht="12.8" hidden="false" customHeight="false" outlineLevel="0" collapsed="false"/>
    <row r="1039967" customFormat="false" ht="12.8" hidden="false" customHeight="false" outlineLevel="0" collapsed="false"/>
    <row r="1039968" customFormat="false" ht="12.8" hidden="false" customHeight="false" outlineLevel="0" collapsed="false"/>
    <row r="1039969" customFormat="false" ht="12.8" hidden="false" customHeight="false" outlineLevel="0" collapsed="false"/>
    <row r="1039970" customFormat="false" ht="12.8" hidden="false" customHeight="false" outlineLevel="0" collapsed="false"/>
    <row r="1039971" customFormat="false" ht="12.8" hidden="false" customHeight="false" outlineLevel="0" collapsed="false"/>
    <row r="1039972" customFormat="false" ht="12.8" hidden="false" customHeight="false" outlineLevel="0" collapsed="false"/>
    <row r="1039973" customFormat="false" ht="12.8" hidden="false" customHeight="false" outlineLevel="0" collapsed="false"/>
    <row r="1039974" customFormat="false" ht="12.8" hidden="false" customHeight="false" outlineLevel="0" collapsed="false"/>
    <row r="1039975" customFormat="false" ht="12.8" hidden="false" customHeight="false" outlineLevel="0" collapsed="false"/>
    <row r="1039976" customFormat="false" ht="12.8" hidden="false" customHeight="false" outlineLevel="0" collapsed="false"/>
    <row r="1039977" customFormat="false" ht="12.8" hidden="false" customHeight="false" outlineLevel="0" collapsed="false"/>
    <row r="1039978" customFormat="false" ht="12.8" hidden="false" customHeight="false" outlineLevel="0" collapsed="false"/>
    <row r="1039979" customFormat="false" ht="12.8" hidden="false" customHeight="false" outlineLevel="0" collapsed="false"/>
    <row r="1039980" customFormat="false" ht="12.8" hidden="false" customHeight="false" outlineLevel="0" collapsed="false"/>
    <row r="1039981" customFormat="false" ht="12.8" hidden="false" customHeight="false" outlineLevel="0" collapsed="false"/>
    <row r="1039982" customFormat="false" ht="12.8" hidden="false" customHeight="false" outlineLevel="0" collapsed="false"/>
    <row r="1039983" customFormat="false" ht="12.8" hidden="false" customHeight="false" outlineLevel="0" collapsed="false"/>
    <row r="1039984" customFormat="false" ht="12.8" hidden="false" customHeight="false" outlineLevel="0" collapsed="false"/>
    <row r="1039985" customFormat="false" ht="12.8" hidden="false" customHeight="false" outlineLevel="0" collapsed="false"/>
    <row r="1039986" customFormat="false" ht="12.8" hidden="false" customHeight="false" outlineLevel="0" collapsed="false"/>
    <row r="1039987" customFormat="false" ht="12.8" hidden="false" customHeight="false" outlineLevel="0" collapsed="false"/>
    <row r="1039988" customFormat="false" ht="12.8" hidden="false" customHeight="false" outlineLevel="0" collapsed="false"/>
    <row r="1039989" customFormat="false" ht="12.8" hidden="false" customHeight="false" outlineLevel="0" collapsed="false"/>
    <row r="1039990" customFormat="false" ht="12.8" hidden="false" customHeight="false" outlineLevel="0" collapsed="false"/>
    <row r="1039991" customFormat="false" ht="12.8" hidden="false" customHeight="false" outlineLevel="0" collapsed="false"/>
    <row r="1039992" customFormat="false" ht="12.8" hidden="false" customHeight="false" outlineLevel="0" collapsed="false"/>
    <row r="1039993" customFormat="false" ht="12.8" hidden="false" customHeight="false" outlineLevel="0" collapsed="false"/>
    <row r="1039994" customFormat="false" ht="12.8" hidden="false" customHeight="false" outlineLevel="0" collapsed="false"/>
    <row r="1039995" customFormat="false" ht="12.8" hidden="false" customHeight="false" outlineLevel="0" collapsed="false"/>
    <row r="1039996" customFormat="false" ht="12.8" hidden="false" customHeight="false" outlineLevel="0" collapsed="false"/>
    <row r="1039997" customFormat="false" ht="12.8" hidden="false" customHeight="false" outlineLevel="0" collapsed="false"/>
    <row r="1039998" customFormat="false" ht="12.8" hidden="false" customHeight="false" outlineLevel="0" collapsed="false"/>
    <row r="1039999" customFormat="false" ht="12.8" hidden="false" customHeight="false" outlineLevel="0" collapsed="false"/>
    <row r="1040000" customFormat="false" ht="12.8" hidden="false" customHeight="false" outlineLevel="0" collapsed="false"/>
    <row r="1040001" customFormat="false" ht="12.8" hidden="false" customHeight="false" outlineLevel="0" collapsed="false"/>
    <row r="1040002" customFormat="false" ht="12.8" hidden="false" customHeight="false" outlineLevel="0" collapsed="false"/>
    <row r="1040003" customFormat="false" ht="12.8" hidden="false" customHeight="false" outlineLevel="0" collapsed="false"/>
    <row r="1040004" customFormat="false" ht="12.8" hidden="false" customHeight="false" outlineLevel="0" collapsed="false"/>
    <row r="1040005" customFormat="false" ht="12.8" hidden="false" customHeight="false" outlineLevel="0" collapsed="false"/>
    <row r="1040006" customFormat="false" ht="12.8" hidden="false" customHeight="false" outlineLevel="0" collapsed="false"/>
    <row r="1040007" customFormat="false" ht="12.8" hidden="false" customHeight="false" outlineLevel="0" collapsed="false"/>
    <row r="1040008" customFormat="false" ht="12.8" hidden="false" customHeight="false" outlineLevel="0" collapsed="false"/>
    <row r="1040009" customFormat="false" ht="12.8" hidden="false" customHeight="false" outlineLevel="0" collapsed="false"/>
    <row r="1040010" customFormat="false" ht="12.8" hidden="false" customHeight="false" outlineLevel="0" collapsed="false"/>
    <row r="1040011" customFormat="false" ht="12.8" hidden="false" customHeight="false" outlineLevel="0" collapsed="false"/>
    <row r="1040012" customFormat="false" ht="12.8" hidden="false" customHeight="false" outlineLevel="0" collapsed="false"/>
    <row r="1040013" customFormat="false" ht="12.8" hidden="false" customHeight="false" outlineLevel="0" collapsed="false"/>
    <row r="1040014" customFormat="false" ht="12.8" hidden="false" customHeight="false" outlineLevel="0" collapsed="false"/>
    <row r="1040015" customFormat="false" ht="12.8" hidden="false" customHeight="false" outlineLevel="0" collapsed="false"/>
    <row r="1040016" customFormat="false" ht="12.8" hidden="false" customHeight="false" outlineLevel="0" collapsed="false"/>
    <row r="1040017" customFormat="false" ht="12.8" hidden="false" customHeight="false" outlineLevel="0" collapsed="false"/>
    <row r="1040018" customFormat="false" ht="12.8" hidden="false" customHeight="false" outlineLevel="0" collapsed="false"/>
    <row r="1040019" customFormat="false" ht="12.8" hidden="false" customHeight="false" outlineLevel="0" collapsed="false"/>
    <row r="1040020" customFormat="false" ht="12.8" hidden="false" customHeight="false" outlineLevel="0" collapsed="false"/>
    <row r="1040021" customFormat="false" ht="12.8" hidden="false" customHeight="false" outlineLevel="0" collapsed="false"/>
    <row r="1040022" customFormat="false" ht="12.8" hidden="false" customHeight="false" outlineLevel="0" collapsed="false"/>
    <row r="1040023" customFormat="false" ht="12.8" hidden="false" customHeight="false" outlineLevel="0" collapsed="false"/>
    <row r="1040024" customFormat="false" ht="12.8" hidden="false" customHeight="false" outlineLevel="0" collapsed="false"/>
    <row r="1040025" customFormat="false" ht="12.8" hidden="false" customHeight="false" outlineLevel="0" collapsed="false"/>
    <row r="1040026" customFormat="false" ht="12.8" hidden="false" customHeight="false" outlineLevel="0" collapsed="false"/>
    <row r="1040027" customFormat="false" ht="12.8" hidden="false" customHeight="false" outlineLevel="0" collapsed="false"/>
    <row r="1040028" customFormat="false" ht="12.8" hidden="false" customHeight="false" outlineLevel="0" collapsed="false"/>
    <row r="1040029" customFormat="false" ht="12.8" hidden="false" customHeight="false" outlineLevel="0" collapsed="false"/>
    <row r="1040030" customFormat="false" ht="12.8" hidden="false" customHeight="false" outlineLevel="0" collapsed="false"/>
    <row r="1040031" customFormat="false" ht="12.8" hidden="false" customHeight="false" outlineLevel="0" collapsed="false"/>
    <row r="1040032" customFormat="false" ht="12.8" hidden="false" customHeight="false" outlineLevel="0" collapsed="false"/>
    <row r="1040033" customFormat="false" ht="12.8" hidden="false" customHeight="false" outlineLevel="0" collapsed="false"/>
    <row r="1040034" customFormat="false" ht="12.8" hidden="false" customHeight="false" outlineLevel="0" collapsed="false"/>
    <row r="1040035" customFormat="false" ht="12.8" hidden="false" customHeight="false" outlineLevel="0" collapsed="false"/>
    <row r="1040036" customFormat="false" ht="12.8" hidden="false" customHeight="false" outlineLevel="0" collapsed="false"/>
    <row r="1040037" customFormat="false" ht="12.8" hidden="false" customHeight="false" outlineLevel="0" collapsed="false"/>
    <row r="1040038" customFormat="false" ht="12.8" hidden="false" customHeight="false" outlineLevel="0" collapsed="false"/>
    <row r="1040039" customFormat="false" ht="12.8" hidden="false" customHeight="false" outlineLevel="0" collapsed="false"/>
    <row r="1040040" customFormat="false" ht="12.8" hidden="false" customHeight="false" outlineLevel="0" collapsed="false"/>
    <row r="1040041" customFormat="false" ht="12.8" hidden="false" customHeight="false" outlineLevel="0" collapsed="false"/>
    <row r="1040042" customFormat="false" ht="12.8" hidden="false" customHeight="false" outlineLevel="0" collapsed="false"/>
    <row r="1040043" customFormat="false" ht="12.8" hidden="false" customHeight="false" outlineLevel="0" collapsed="false"/>
    <row r="1040044" customFormat="false" ht="12.8" hidden="false" customHeight="false" outlineLevel="0" collapsed="false"/>
    <row r="1040045" customFormat="false" ht="12.8" hidden="false" customHeight="false" outlineLevel="0" collapsed="false"/>
    <row r="1040046" customFormat="false" ht="12.8" hidden="false" customHeight="false" outlineLevel="0" collapsed="false"/>
    <row r="1040047" customFormat="false" ht="12.8" hidden="false" customHeight="false" outlineLevel="0" collapsed="false"/>
    <row r="1040048" customFormat="false" ht="12.8" hidden="false" customHeight="false" outlineLevel="0" collapsed="false"/>
    <row r="1040049" customFormat="false" ht="12.8" hidden="false" customHeight="false" outlineLevel="0" collapsed="false"/>
    <row r="1040050" customFormat="false" ht="12.8" hidden="false" customHeight="false" outlineLevel="0" collapsed="false"/>
    <row r="1040051" customFormat="false" ht="12.8" hidden="false" customHeight="false" outlineLevel="0" collapsed="false"/>
    <row r="1040052" customFormat="false" ht="12.8" hidden="false" customHeight="false" outlineLevel="0" collapsed="false"/>
    <row r="1040053" customFormat="false" ht="12.8" hidden="false" customHeight="false" outlineLevel="0" collapsed="false"/>
    <row r="1040054" customFormat="false" ht="12.8" hidden="false" customHeight="false" outlineLevel="0" collapsed="false"/>
    <row r="1040055" customFormat="false" ht="12.8" hidden="false" customHeight="false" outlineLevel="0" collapsed="false"/>
    <row r="1040056" customFormat="false" ht="12.8" hidden="false" customHeight="false" outlineLevel="0" collapsed="false"/>
    <row r="1040057" customFormat="false" ht="12.8" hidden="false" customHeight="false" outlineLevel="0" collapsed="false"/>
    <row r="1040058" customFormat="false" ht="12.8" hidden="false" customHeight="false" outlineLevel="0" collapsed="false"/>
    <row r="1040059" customFormat="false" ht="12.8" hidden="false" customHeight="false" outlineLevel="0" collapsed="false"/>
    <row r="1040060" customFormat="false" ht="12.8" hidden="false" customHeight="false" outlineLevel="0" collapsed="false"/>
    <row r="1040061" customFormat="false" ht="12.8" hidden="false" customHeight="false" outlineLevel="0" collapsed="false"/>
    <row r="1040062" customFormat="false" ht="12.8" hidden="false" customHeight="false" outlineLevel="0" collapsed="false"/>
    <row r="1040063" customFormat="false" ht="12.8" hidden="false" customHeight="false" outlineLevel="0" collapsed="false"/>
    <row r="1040064" customFormat="false" ht="12.8" hidden="false" customHeight="false" outlineLevel="0" collapsed="false"/>
    <row r="1040065" customFormat="false" ht="12.8" hidden="false" customHeight="false" outlineLevel="0" collapsed="false"/>
    <row r="1040066" customFormat="false" ht="12.8" hidden="false" customHeight="false" outlineLevel="0" collapsed="false"/>
    <row r="1040067" customFormat="false" ht="12.8" hidden="false" customHeight="false" outlineLevel="0" collapsed="false"/>
    <row r="1040068" customFormat="false" ht="12.8" hidden="false" customHeight="false" outlineLevel="0" collapsed="false"/>
    <row r="1040069" customFormat="false" ht="12.8" hidden="false" customHeight="false" outlineLevel="0" collapsed="false"/>
    <row r="1040070" customFormat="false" ht="12.8" hidden="false" customHeight="false" outlineLevel="0" collapsed="false"/>
    <row r="1040071" customFormat="false" ht="12.8" hidden="false" customHeight="false" outlineLevel="0" collapsed="false"/>
    <row r="1040072" customFormat="false" ht="12.8" hidden="false" customHeight="false" outlineLevel="0" collapsed="false"/>
    <row r="1040073" customFormat="false" ht="12.8" hidden="false" customHeight="false" outlineLevel="0" collapsed="false"/>
    <row r="1040074" customFormat="false" ht="12.8" hidden="false" customHeight="false" outlineLevel="0" collapsed="false"/>
    <row r="1040075" customFormat="false" ht="12.8" hidden="false" customHeight="false" outlineLevel="0" collapsed="false"/>
    <row r="1040076" customFormat="false" ht="12.8" hidden="false" customHeight="false" outlineLevel="0" collapsed="false"/>
    <row r="1040077" customFormat="false" ht="12.8" hidden="false" customHeight="false" outlineLevel="0" collapsed="false"/>
    <row r="1040078" customFormat="false" ht="12.8" hidden="false" customHeight="false" outlineLevel="0" collapsed="false"/>
    <row r="1040079" customFormat="false" ht="12.8" hidden="false" customHeight="false" outlineLevel="0" collapsed="false"/>
    <row r="1040080" customFormat="false" ht="12.8" hidden="false" customHeight="false" outlineLevel="0" collapsed="false"/>
    <row r="1040081" customFormat="false" ht="12.8" hidden="false" customHeight="false" outlineLevel="0" collapsed="false"/>
    <row r="1040082" customFormat="false" ht="12.8" hidden="false" customHeight="false" outlineLevel="0" collapsed="false"/>
    <row r="1040083" customFormat="false" ht="12.8" hidden="false" customHeight="false" outlineLevel="0" collapsed="false"/>
    <row r="1040084" customFormat="false" ht="12.8" hidden="false" customHeight="false" outlineLevel="0" collapsed="false"/>
    <row r="1040085" customFormat="false" ht="12.8" hidden="false" customHeight="false" outlineLevel="0" collapsed="false"/>
    <row r="1040086" customFormat="false" ht="12.8" hidden="false" customHeight="false" outlineLevel="0" collapsed="false"/>
    <row r="1040087" customFormat="false" ht="12.8" hidden="false" customHeight="false" outlineLevel="0" collapsed="false"/>
    <row r="1040088" customFormat="false" ht="12.8" hidden="false" customHeight="false" outlineLevel="0" collapsed="false"/>
    <row r="1040089" customFormat="false" ht="12.8" hidden="false" customHeight="false" outlineLevel="0" collapsed="false"/>
    <row r="1040090" customFormat="false" ht="12.8" hidden="false" customHeight="false" outlineLevel="0" collapsed="false"/>
    <row r="1040091" customFormat="false" ht="12.8" hidden="false" customHeight="false" outlineLevel="0" collapsed="false"/>
    <row r="1040092" customFormat="false" ht="12.8" hidden="false" customHeight="false" outlineLevel="0" collapsed="false"/>
    <row r="1040093" customFormat="false" ht="12.8" hidden="false" customHeight="false" outlineLevel="0" collapsed="false"/>
    <row r="1040094" customFormat="false" ht="12.8" hidden="false" customHeight="false" outlineLevel="0" collapsed="false"/>
    <row r="1040095" customFormat="false" ht="12.8" hidden="false" customHeight="false" outlineLevel="0" collapsed="false"/>
    <row r="1040096" customFormat="false" ht="12.8" hidden="false" customHeight="false" outlineLevel="0" collapsed="false"/>
    <row r="1040097" customFormat="false" ht="12.8" hidden="false" customHeight="false" outlineLevel="0" collapsed="false"/>
    <row r="1040098" customFormat="false" ht="12.8" hidden="false" customHeight="false" outlineLevel="0" collapsed="false"/>
    <row r="1040099" customFormat="false" ht="12.8" hidden="false" customHeight="false" outlineLevel="0" collapsed="false"/>
    <row r="1040100" customFormat="false" ht="12.8" hidden="false" customHeight="false" outlineLevel="0" collapsed="false"/>
    <row r="1040101" customFormat="false" ht="12.8" hidden="false" customHeight="false" outlineLevel="0" collapsed="false"/>
    <row r="1040102" customFormat="false" ht="12.8" hidden="false" customHeight="false" outlineLevel="0" collapsed="false"/>
    <row r="1040103" customFormat="false" ht="12.8" hidden="false" customHeight="false" outlineLevel="0" collapsed="false"/>
    <row r="1040104" customFormat="false" ht="12.8" hidden="false" customHeight="false" outlineLevel="0" collapsed="false"/>
    <row r="1040105" customFormat="false" ht="12.8" hidden="false" customHeight="false" outlineLevel="0" collapsed="false"/>
    <row r="1040106" customFormat="false" ht="12.8" hidden="false" customHeight="false" outlineLevel="0" collapsed="false"/>
    <row r="1040107" customFormat="false" ht="12.8" hidden="false" customHeight="false" outlineLevel="0" collapsed="false"/>
    <row r="1040108" customFormat="false" ht="12.8" hidden="false" customHeight="false" outlineLevel="0" collapsed="false"/>
    <row r="1040109" customFormat="false" ht="12.8" hidden="false" customHeight="false" outlineLevel="0" collapsed="false"/>
    <row r="1040110" customFormat="false" ht="12.8" hidden="false" customHeight="false" outlineLevel="0" collapsed="false"/>
    <row r="1040111" customFormat="false" ht="12.8" hidden="false" customHeight="false" outlineLevel="0" collapsed="false"/>
    <row r="1040112" customFormat="false" ht="12.8" hidden="false" customHeight="false" outlineLevel="0" collapsed="false"/>
    <row r="1040113" customFormat="false" ht="12.8" hidden="false" customHeight="false" outlineLevel="0" collapsed="false"/>
    <row r="1040114" customFormat="false" ht="12.8" hidden="false" customHeight="false" outlineLevel="0" collapsed="false"/>
    <row r="1040115" customFormat="false" ht="12.8" hidden="false" customHeight="false" outlineLevel="0" collapsed="false"/>
    <row r="1040116" customFormat="false" ht="12.8" hidden="false" customHeight="false" outlineLevel="0" collapsed="false"/>
    <row r="1040117" customFormat="false" ht="12.8" hidden="false" customHeight="false" outlineLevel="0" collapsed="false"/>
    <row r="1040118" customFormat="false" ht="12.8" hidden="false" customHeight="false" outlineLevel="0" collapsed="false"/>
    <row r="1040119" customFormat="false" ht="12.8" hidden="false" customHeight="false" outlineLevel="0" collapsed="false"/>
    <row r="1040120" customFormat="false" ht="12.8" hidden="false" customHeight="false" outlineLevel="0" collapsed="false"/>
    <row r="1040121" customFormat="false" ht="12.8" hidden="false" customHeight="false" outlineLevel="0" collapsed="false"/>
    <row r="1040122" customFormat="false" ht="12.8" hidden="false" customHeight="false" outlineLevel="0" collapsed="false"/>
    <row r="1040123" customFormat="false" ht="12.8" hidden="false" customHeight="false" outlineLevel="0" collapsed="false"/>
    <row r="1040124" customFormat="false" ht="12.8" hidden="false" customHeight="false" outlineLevel="0" collapsed="false"/>
    <row r="1040125" customFormat="false" ht="12.8" hidden="false" customHeight="false" outlineLevel="0" collapsed="false"/>
    <row r="1040126" customFormat="false" ht="12.8" hidden="false" customHeight="false" outlineLevel="0" collapsed="false"/>
    <row r="1040127" customFormat="false" ht="12.8" hidden="false" customHeight="false" outlineLevel="0" collapsed="false"/>
    <row r="1040128" customFormat="false" ht="12.8" hidden="false" customHeight="false" outlineLevel="0" collapsed="false"/>
    <row r="1040129" customFormat="false" ht="12.8" hidden="false" customHeight="false" outlineLevel="0" collapsed="false"/>
    <row r="1040130" customFormat="false" ht="12.8" hidden="false" customHeight="false" outlineLevel="0" collapsed="false"/>
    <row r="1040131" customFormat="false" ht="12.8" hidden="false" customHeight="false" outlineLevel="0" collapsed="false"/>
    <row r="1040132" customFormat="false" ht="12.8" hidden="false" customHeight="false" outlineLevel="0" collapsed="false"/>
    <row r="1040133" customFormat="false" ht="12.8" hidden="false" customHeight="false" outlineLevel="0" collapsed="false"/>
    <row r="1040134" customFormat="false" ht="12.8" hidden="false" customHeight="false" outlineLevel="0" collapsed="false"/>
    <row r="1040135" customFormat="false" ht="12.8" hidden="false" customHeight="false" outlineLevel="0" collapsed="false"/>
    <row r="1040136" customFormat="false" ht="12.8" hidden="false" customHeight="false" outlineLevel="0" collapsed="false"/>
    <row r="1040137" customFormat="false" ht="12.8" hidden="false" customHeight="false" outlineLevel="0" collapsed="false"/>
    <row r="1040138" customFormat="false" ht="12.8" hidden="false" customHeight="false" outlineLevel="0" collapsed="false"/>
    <row r="1040139" customFormat="false" ht="12.8" hidden="false" customHeight="false" outlineLevel="0" collapsed="false"/>
    <row r="1040140" customFormat="false" ht="12.8" hidden="false" customHeight="false" outlineLevel="0" collapsed="false"/>
    <row r="1040141" customFormat="false" ht="12.8" hidden="false" customHeight="false" outlineLevel="0" collapsed="false"/>
    <row r="1040142" customFormat="false" ht="12.8" hidden="false" customHeight="false" outlineLevel="0" collapsed="false"/>
    <row r="1040143" customFormat="false" ht="12.8" hidden="false" customHeight="false" outlineLevel="0" collapsed="false"/>
    <row r="1040144" customFormat="false" ht="12.8" hidden="false" customHeight="false" outlineLevel="0" collapsed="false"/>
    <row r="1040145" customFormat="false" ht="12.8" hidden="false" customHeight="false" outlineLevel="0" collapsed="false"/>
    <row r="1040146" customFormat="false" ht="12.8" hidden="false" customHeight="false" outlineLevel="0" collapsed="false"/>
    <row r="1040147" customFormat="false" ht="12.8" hidden="false" customHeight="false" outlineLevel="0" collapsed="false"/>
    <row r="1040148" customFormat="false" ht="12.8" hidden="false" customHeight="false" outlineLevel="0" collapsed="false"/>
    <row r="1040149" customFormat="false" ht="12.8" hidden="false" customHeight="false" outlineLevel="0" collapsed="false"/>
    <row r="1040150" customFormat="false" ht="12.8" hidden="false" customHeight="false" outlineLevel="0" collapsed="false"/>
    <row r="1040151" customFormat="false" ht="12.8" hidden="false" customHeight="false" outlineLevel="0" collapsed="false"/>
    <row r="1040152" customFormat="false" ht="12.8" hidden="false" customHeight="false" outlineLevel="0" collapsed="false"/>
    <row r="1040153" customFormat="false" ht="12.8" hidden="false" customHeight="false" outlineLevel="0" collapsed="false"/>
    <row r="1040154" customFormat="false" ht="12.8" hidden="false" customHeight="false" outlineLevel="0" collapsed="false"/>
    <row r="1040155" customFormat="false" ht="12.8" hidden="false" customHeight="false" outlineLevel="0" collapsed="false"/>
    <row r="1040156" customFormat="false" ht="12.8" hidden="false" customHeight="false" outlineLevel="0" collapsed="false"/>
    <row r="1040157" customFormat="false" ht="12.8" hidden="false" customHeight="false" outlineLevel="0" collapsed="false"/>
    <row r="1040158" customFormat="false" ht="12.8" hidden="false" customHeight="false" outlineLevel="0" collapsed="false"/>
    <row r="1040159" customFormat="false" ht="12.8" hidden="false" customHeight="false" outlineLevel="0" collapsed="false"/>
    <row r="1040160" customFormat="false" ht="12.8" hidden="false" customHeight="false" outlineLevel="0" collapsed="false"/>
    <row r="1040161" customFormat="false" ht="12.8" hidden="false" customHeight="false" outlineLevel="0" collapsed="false"/>
    <row r="1040162" customFormat="false" ht="12.8" hidden="false" customHeight="false" outlineLevel="0" collapsed="false"/>
    <row r="1040163" customFormat="false" ht="12.8" hidden="false" customHeight="false" outlineLevel="0" collapsed="false"/>
    <row r="1040164" customFormat="false" ht="12.8" hidden="false" customHeight="false" outlineLevel="0" collapsed="false"/>
    <row r="1040165" customFormat="false" ht="12.8" hidden="false" customHeight="false" outlineLevel="0" collapsed="false"/>
    <row r="1040166" customFormat="false" ht="12.8" hidden="false" customHeight="false" outlineLevel="0" collapsed="false"/>
    <row r="1040167" customFormat="false" ht="12.8" hidden="false" customHeight="false" outlineLevel="0" collapsed="false"/>
    <row r="1040168" customFormat="false" ht="12.8" hidden="false" customHeight="false" outlineLevel="0" collapsed="false"/>
    <row r="1040169" customFormat="false" ht="12.8" hidden="false" customHeight="false" outlineLevel="0" collapsed="false"/>
    <row r="1040170" customFormat="false" ht="12.8" hidden="false" customHeight="false" outlineLevel="0" collapsed="false"/>
    <row r="1040171" customFormat="false" ht="12.8" hidden="false" customHeight="false" outlineLevel="0" collapsed="false"/>
    <row r="1040172" customFormat="false" ht="12.8" hidden="false" customHeight="false" outlineLevel="0" collapsed="false"/>
    <row r="1040173" customFormat="false" ht="12.8" hidden="false" customHeight="false" outlineLevel="0" collapsed="false"/>
    <row r="1040174" customFormat="false" ht="12.8" hidden="false" customHeight="false" outlineLevel="0" collapsed="false"/>
    <row r="1040175" customFormat="false" ht="12.8" hidden="false" customHeight="false" outlineLevel="0" collapsed="false"/>
    <row r="1040176" customFormat="false" ht="12.8" hidden="false" customHeight="false" outlineLevel="0" collapsed="false"/>
    <row r="1040177" customFormat="false" ht="12.8" hidden="false" customHeight="false" outlineLevel="0" collapsed="false"/>
    <row r="1040178" customFormat="false" ht="12.8" hidden="false" customHeight="false" outlineLevel="0" collapsed="false"/>
    <row r="1040179" customFormat="false" ht="12.8" hidden="false" customHeight="false" outlineLevel="0" collapsed="false"/>
    <row r="1040180" customFormat="false" ht="12.8" hidden="false" customHeight="false" outlineLevel="0" collapsed="false"/>
    <row r="1040181" customFormat="false" ht="12.8" hidden="false" customHeight="false" outlineLevel="0" collapsed="false"/>
    <row r="1040182" customFormat="false" ht="12.8" hidden="false" customHeight="false" outlineLevel="0" collapsed="false"/>
    <row r="1040183" customFormat="false" ht="12.8" hidden="false" customHeight="false" outlineLevel="0" collapsed="false"/>
    <row r="1040184" customFormat="false" ht="12.8" hidden="false" customHeight="false" outlineLevel="0" collapsed="false"/>
    <row r="1040185" customFormat="false" ht="12.8" hidden="false" customHeight="false" outlineLevel="0" collapsed="false"/>
    <row r="1040186" customFormat="false" ht="12.8" hidden="false" customHeight="false" outlineLevel="0" collapsed="false"/>
    <row r="1040187" customFormat="false" ht="12.8" hidden="false" customHeight="false" outlineLevel="0" collapsed="false"/>
    <row r="1040188" customFormat="false" ht="12.8" hidden="false" customHeight="false" outlineLevel="0" collapsed="false"/>
    <row r="1040189" customFormat="false" ht="12.8" hidden="false" customHeight="false" outlineLevel="0" collapsed="false"/>
    <row r="1040190" customFormat="false" ht="12.8" hidden="false" customHeight="false" outlineLevel="0" collapsed="false"/>
    <row r="1040191" customFormat="false" ht="12.8" hidden="false" customHeight="false" outlineLevel="0" collapsed="false"/>
    <row r="1040192" customFormat="false" ht="12.8" hidden="false" customHeight="false" outlineLevel="0" collapsed="false"/>
    <row r="1040193" customFormat="false" ht="12.8" hidden="false" customHeight="false" outlineLevel="0" collapsed="false"/>
    <row r="1040194" customFormat="false" ht="12.8" hidden="false" customHeight="false" outlineLevel="0" collapsed="false"/>
    <row r="1040195" customFormat="false" ht="12.8" hidden="false" customHeight="false" outlineLevel="0" collapsed="false"/>
    <row r="1040196" customFormat="false" ht="12.8" hidden="false" customHeight="false" outlineLevel="0" collapsed="false"/>
    <row r="1040197" customFormat="false" ht="12.8" hidden="false" customHeight="false" outlineLevel="0" collapsed="false"/>
    <row r="1040198" customFormat="false" ht="12.8" hidden="false" customHeight="false" outlineLevel="0" collapsed="false"/>
    <row r="1040199" customFormat="false" ht="12.8" hidden="false" customHeight="false" outlineLevel="0" collapsed="false"/>
    <row r="1040200" customFormat="false" ht="12.8" hidden="false" customHeight="false" outlineLevel="0" collapsed="false"/>
    <row r="1040201" customFormat="false" ht="12.8" hidden="false" customHeight="false" outlineLevel="0" collapsed="false"/>
    <row r="1040202" customFormat="false" ht="12.8" hidden="false" customHeight="false" outlineLevel="0" collapsed="false"/>
    <row r="1040203" customFormat="false" ht="12.8" hidden="false" customHeight="false" outlineLevel="0" collapsed="false"/>
    <row r="1040204" customFormat="false" ht="12.8" hidden="false" customHeight="false" outlineLevel="0" collapsed="false"/>
    <row r="1040205" customFormat="false" ht="12.8" hidden="false" customHeight="false" outlineLevel="0" collapsed="false"/>
    <row r="1040206" customFormat="false" ht="12.8" hidden="false" customHeight="false" outlineLevel="0" collapsed="false"/>
    <row r="1040207" customFormat="false" ht="12.8" hidden="false" customHeight="false" outlineLevel="0" collapsed="false"/>
    <row r="1040208" customFormat="false" ht="12.8" hidden="false" customHeight="false" outlineLevel="0" collapsed="false"/>
    <row r="1040209" customFormat="false" ht="12.8" hidden="false" customHeight="false" outlineLevel="0" collapsed="false"/>
    <row r="1040210" customFormat="false" ht="12.8" hidden="false" customHeight="false" outlineLevel="0" collapsed="false"/>
    <row r="1040211" customFormat="false" ht="12.8" hidden="false" customHeight="false" outlineLevel="0" collapsed="false"/>
    <row r="1040212" customFormat="false" ht="12.8" hidden="false" customHeight="false" outlineLevel="0" collapsed="false"/>
    <row r="1040213" customFormat="false" ht="12.8" hidden="false" customHeight="false" outlineLevel="0" collapsed="false"/>
    <row r="1040214" customFormat="false" ht="12.8" hidden="false" customHeight="false" outlineLevel="0" collapsed="false"/>
    <row r="1040215" customFormat="false" ht="12.8" hidden="false" customHeight="false" outlineLevel="0" collapsed="false"/>
    <row r="1040216" customFormat="false" ht="12.8" hidden="false" customHeight="false" outlineLevel="0" collapsed="false"/>
    <row r="1040217" customFormat="false" ht="12.8" hidden="false" customHeight="false" outlineLevel="0" collapsed="false"/>
    <row r="1040218" customFormat="false" ht="12.8" hidden="false" customHeight="false" outlineLevel="0" collapsed="false"/>
    <row r="1040219" customFormat="false" ht="12.8" hidden="false" customHeight="false" outlineLevel="0" collapsed="false"/>
    <row r="1040220" customFormat="false" ht="12.8" hidden="false" customHeight="false" outlineLevel="0" collapsed="false"/>
    <row r="1040221" customFormat="false" ht="12.8" hidden="false" customHeight="false" outlineLevel="0" collapsed="false"/>
    <row r="1040222" customFormat="false" ht="12.8" hidden="false" customHeight="false" outlineLevel="0" collapsed="false"/>
    <row r="1040223" customFormat="false" ht="12.8" hidden="false" customHeight="false" outlineLevel="0" collapsed="false"/>
    <row r="1040224" customFormat="false" ht="12.8" hidden="false" customHeight="false" outlineLevel="0" collapsed="false"/>
    <row r="1040225" customFormat="false" ht="12.8" hidden="false" customHeight="false" outlineLevel="0" collapsed="false"/>
    <row r="1040226" customFormat="false" ht="12.8" hidden="false" customHeight="false" outlineLevel="0" collapsed="false"/>
    <row r="1040227" customFormat="false" ht="12.8" hidden="false" customHeight="false" outlineLevel="0" collapsed="false"/>
    <row r="1040228" customFormat="false" ht="12.8" hidden="false" customHeight="false" outlineLevel="0" collapsed="false"/>
    <row r="1040229" customFormat="false" ht="12.8" hidden="false" customHeight="false" outlineLevel="0" collapsed="false"/>
    <row r="1040230" customFormat="false" ht="12.8" hidden="false" customHeight="false" outlineLevel="0" collapsed="false"/>
    <row r="1040231" customFormat="false" ht="12.8" hidden="false" customHeight="false" outlineLevel="0" collapsed="false"/>
    <row r="1040232" customFormat="false" ht="12.8" hidden="false" customHeight="false" outlineLevel="0" collapsed="false"/>
    <row r="1040233" customFormat="false" ht="12.8" hidden="false" customHeight="false" outlineLevel="0" collapsed="false"/>
    <row r="1040234" customFormat="false" ht="12.8" hidden="false" customHeight="false" outlineLevel="0" collapsed="false"/>
    <row r="1040235" customFormat="false" ht="12.8" hidden="false" customHeight="false" outlineLevel="0" collapsed="false"/>
    <row r="1040236" customFormat="false" ht="12.8" hidden="false" customHeight="false" outlineLevel="0" collapsed="false"/>
    <row r="1040237" customFormat="false" ht="12.8" hidden="false" customHeight="false" outlineLevel="0" collapsed="false"/>
    <row r="1040238" customFormat="false" ht="12.8" hidden="false" customHeight="false" outlineLevel="0" collapsed="false"/>
    <row r="1040239" customFormat="false" ht="12.8" hidden="false" customHeight="false" outlineLevel="0" collapsed="false"/>
    <row r="1040240" customFormat="false" ht="12.8" hidden="false" customHeight="false" outlineLevel="0" collapsed="false"/>
    <row r="1040241" customFormat="false" ht="12.8" hidden="false" customHeight="false" outlineLevel="0" collapsed="false"/>
    <row r="1040242" customFormat="false" ht="12.8" hidden="false" customHeight="false" outlineLevel="0" collapsed="false"/>
    <row r="1040243" customFormat="false" ht="12.8" hidden="false" customHeight="false" outlineLevel="0" collapsed="false"/>
    <row r="1040244" customFormat="false" ht="12.8" hidden="false" customHeight="false" outlineLevel="0" collapsed="false"/>
    <row r="1040245" customFormat="false" ht="12.8" hidden="false" customHeight="false" outlineLevel="0" collapsed="false"/>
    <row r="1040246" customFormat="false" ht="12.8" hidden="false" customHeight="false" outlineLevel="0" collapsed="false"/>
    <row r="1040247" customFormat="false" ht="12.8" hidden="false" customHeight="false" outlineLevel="0" collapsed="false"/>
    <row r="1040248" customFormat="false" ht="12.8" hidden="false" customHeight="false" outlineLevel="0" collapsed="false"/>
    <row r="1040249" customFormat="false" ht="12.8" hidden="false" customHeight="false" outlineLevel="0" collapsed="false"/>
    <row r="1040250" customFormat="false" ht="12.8" hidden="false" customHeight="false" outlineLevel="0" collapsed="false"/>
    <row r="1040251" customFormat="false" ht="12.8" hidden="false" customHeight="false" outlineLevel="0" collapsed="false"/>
    <row r="1040252" customFormat="false" ht="12.8" hidden="false" customHeight="false" outlineLevel="0" collapsed="false"/>
    <row r="1040253" customFormat="false" ht="12.8" hidden="false" customHeight="false" outlineLevel="0" collapsed="false"/>
    <row r="1040254" customFormat="false" ht="12.8" hidden="false" customHeight="false" outlineLevel="0" collapsed="false"/>
    <row r="1040255" customFormat="false" ht="12.8" hidden="false" customHeight="false" outlineLevel="0" collapsed="false"/>
    <row r="1040256" customFormat="false" ht="12.8" hidden="false" customHeight="false" outlineLevel="0" collapsed="false"/>
    <row r="1040257" customFormat="false" ht="12.8" hidden="false" customHeight="false" outlineLevel="0" collapsed="false"/>
    <row r="1040258" customFormat="false" ht="12.8" hidden="false" customHeight="false" outlineLevel="0" collapsed="false"/>
    <row r="1040259" customFormat="false" ht="12.8" hidden="false" customHeight="false" outlineLevel="0" collapsed="false"/>
    <row r="1040260" customFormat="false" ht="12.8" hidden="false" customHeight="false" outlineLevel="0" collapsed="false"/>
    <row r="1040261" customFormat="false" ht="12.8" hidden="false" customHeight="false" outlineLevel="0" collapsed="false"/>
    <row r="1040262" customFormat="false" ht="12.8" hidden="false" customHeight="false" outlineLevel="0" collapsed="false"/>
    <row r="1040263" customFormat="false" ht="12.8" hidden="false" customHeight="false" outlineLevel="0" collapsed="false"/>
    <row r="1040264" customFormat="false" ht="12.8" hidden="false" customHeight="false" outlineLevel="0" collapsed="false"/>
    <row r="1040265" customFormat="false" ht="12.8" hidden="false" customHeight="false" outlineLevel="0" collapsed="false"/>
    <row r="1040266" customFormat="false" ht="12.8" hidden="false" customHeight="false" outlineLevel="0" collapsed="false"/>
    <row r="1040267" customFormat="false" ht="12.8" hidden="false" customHeight="false" outlineLevel="0" collapsed="false"/>
    <row r="1040268" customFormat="false" ht="12.8" hidden="false" customHeight="false" outlineLevel="0" collapsed="false"/>
    <row r="1040269" customFormat="false" ht="12.8" hidden="false" customHeight="false" outlineLevel="0" collapsed="false"/>
    <row r="1040270" customFormat="false" ht="12.8" hidden="false" customHeight="false" outlineLevel="0" collapsed="false"/>
    <row r="1040271" customFormat="false" ht="12.8" hidden="false" customHeight="false" outlineLevel="0" collapsed="false"/>
    <row r="1040272" customFormat="false" ht="12.8" hidden="false" customHeight="false" outlineLevel="0" collapsed="false"/>
    <row r="1040273" customFormat="false" ht="12.8" hidden="false" customHeight="false" outlineLevel="0" collapsed="false"/>
    <row r="1040274" customFormat="false" ht="12.8" hidden="false" customHeight="false" outlineLevel="0" collapsed="false"/>
    <row r="1040275" customFormat="false" ht="12.8" hidden="false" customHeight="false" outlineLevel="0" collapsed="false"/>
    <row r="1040276" customFormat="false" ht="12.8" hidden="false" customHeight="false" outlineLevel="0" collapsed="false"/>
    <row r="1040277" customFormat="false" ht="12.8" hidden="false" customHeight="false" outlineLevel="0" collapsed="false"/>
    <row r="1040278" customFormat="false" ht="12.8" hidden="false" customHeight="false" outlineLevel="0" collapsed="false"/>
    <row r="1040279" customFormat="false" ht="12.8" hidden="false" customHeight="false" outlineLevel="0" collapsed="false"/>
    <row r="1040280" customFormat="false" ht="12.8" hidden="false" customHeight="false" outlineLevel="0" collapsed="false"/>
    <row r="1040281" customFormat="false" ht="12.8" hidden="false" customHeight="false" outlineLevel="0" collapsed="false"/>
    <row r="1040282" customFormat="false" ht="12.8" hidden="false" customHeight="false" outlineLevel="0" collapsed="false"/>
    <row r="1040283" customFormat="false" ht="12.8" hidden="false" customHeight="false" outlineLevel="0" collapsed="false"/>
    <row r="1040284" customFormat="false" ht="12.8" hidden="false" customHeight="false" outlineLevel="0" collapsed="false"/>
    <row r="1040285" customFormat="false" ht="12.8" hidden="false" customHeight="false" outlineLevel="0" collapsed="false"/>
    <row r="1040286" customFormat="false" ht="12.8" hidden="false" customHeight="false" outlineLevel="0" collapsed="false"/>
    <row r="1040287" customFormat="false" ht="12.8" hidden="false" customHeight="false" outlineLevel="0" collapsed="false"/>
    <row r="1040288" customFormat="false" ht="12.8" hidden="false" customHeight="false" outlineLevel="0" collapsed="false"/>
    <row r="1040289" customFormat="false" ht="12.8" hidden="false" customHeight="false" outlineLevel="0" collapsed="false"/>
    <row r="1040290" customFormat="false" ht="12.8" hidden="false" customHeight="false" outlineLevel="0" collapsed="false"/>
    <row r="1040291" customFormat="false" ht="12.8" hidden="false" customHeight="false" outlineLevel="0" collapsed="false"/>
    <row r="1040292" customFormat="false" ht="12.8" hidden="false" customHeight="false" outlineLevel="0" collapsed="false"/>
    <row r="1040293" customFormat="false" ht="12.8" hidden="false" customHeight="false" outlineLevel="0" collapsed="false"/>
    <row r="1040294" customFormat="false" ht="12.8" hidden="false" customHeight="false" outlineLevel="0" collapsed="false"/>
    <row r="1040295" customFormat="false" ht="12.8" hidden="false" customHeight="false" outlineLevel="0" collapsed="false"/>
    <row r="1040296" customFormat="false" ht="12.8" hidden="false" customHeight="false" outlineLevel="0" collapsed="false"/>
    <row r="1040297" customFormat="false" ht="12.8" hidden="false" customHeight="false" outlineLevel="0" collapsed="false"/>
    <row r="1040298" customFormat="false" ht="12.8" hidden="false" customHeight="false" outlineLevel="0" collapsed="false"/>
    <row r="1040299" customFormat="false" ht="12.8" hidden="false" customHeight="false" outlineLevel="0" collapsed="false"/>
    <row r="1040300" customFormat="false" ht="12.8" hidden="false" customHeight="false" outlineLevel="0" collapsed="false"/>
    <row r="1040301" customFormat="false" ht="12.8" hidden="false" customHeight="false" outlineLevel="0" collapsed="false"/>
    <row r="1040302" customFormat="false" ht="12.8" hidden="false" customHeight="false" outlineLevel="0" collapsed="false"/>
    <row r="1040303" customFormat="false" ht="12.8" hidden="false" customHeight="false" outlineLevel="0" collapsed="false"/>
    <row r="1040304" customFormat="false" ht="12.8" hidden="false" customHeight="false" outlineLevel="0" collapsed="false"/>
    <row r="1040305" customFormat="false" ht="12.8" hidden="false" customHeight="false" outlineLevel="0" collapsed="false"/>
    <row r="1040306" customFormat="false" ht="12.8" hidden="false" customHeight="false" outlineLevel="0" collapsed="false"/>
    <row r="1040307" customFormat="false" ht="12.8" hidden="false" customHeight="false" outlineLevel="0" collapsed="false"/>
    <row r="1040308" customFormat="false" ht="12.8" hidden="false" customHeight="false" outlineLevel="0" collapsed="false"/>
    <row r="1040309" customFormat="false" ht="12.8" hidden="false" customHeight="false" outlineLevel="0" collapsed="false"/>
    <row r="1040310" customFormat="false" ht="12.8" hidden="false" customHeight="false" outlineLevel="0" collapsed="false"/>
    <row r="1040311" customFormat="false" ht="12.8" hidden="false" customHeight="false" outlineLevel="0" collapsed="false"/>
    <row r="1040312" customFormat="false" ht="12.8" hidden="false" customHeight="false" outlineLevel="0" collapsed="false"/>
    <row r="1040313" customFormat="false" ht="12.8" hidden="false" customHeight="false" outlineLevel="0" collapsed="false"/>
    <row r="1040314" customFormat="false" ht="12.8" hidden="false" customHeight="false" outlineLevel="0" collapsed="false"/>
    <row r="1040315" customFormat="false" ht="12.8" hidden="false" customHeight="false" outlineLevel="0" collapsed="false"/>
    <row r="1040316" customFormat="false" ht="12.8" hidden="false" customHeight="false" outlineLevel="0" collapsed="false"/>
    <row r="1040317" customFormat="false" ht="12.8" hidden="false" customHeight="false" outlineLevel="0" collapsed="false"/>
    <row r="1040318" customFormat="false" ht="12.8" hidden="false" customHeight="false" outlineLevel="0" collapsed="false"/>
    <row r="1040319" customFormat="false" ht="12.8" hidden="false" customHeight="false" outlineLevel="0" collapsed="false"/>
    <row r="1040320" customFormat="false" ht="12.8" hidden="false" customHeight="false" outlineLevel="0" collapsed="false"/>
    <row r="1040321" customFormat="false" ht="12.8" hidden="false" customHeight="false" outlineLevel="0" collapsed="false"/>
    <row r="1040322" customFormat="false" ht="12.8" hidden="false" customHeight="false" outlineLevel="0" collapsed="false"/>
    <row r="1040323" customFormat="false" ht="12.8" hidden="false" customHeight="false" outlineLevel="0" collapsed="false"/>
    <row r="1040324" customFormat="false" ht="12.8" hidden="false" customHeight="false" outlineLevel="0" collapsed="false"/>
    <row r="1040325" customFormat="false" ht="12.8" hidden="false" customHeight="false" outlineLevel="0" collapsed="false"/>
    <row r="1040326" customFormat="false" ht="12.8" hidden="false" customHeight="false" outlineLevel="0" collapsed="false"/>
    <row r="1040327" customFormat="false" ht="12.8" hidden="false" customHeight="false" outlineLevel="0" collapsed="false"/>
    <row r="1040328" customFormat="false" ht="12.8" hidden="false" customHeight="false" outlineLevel="0" collapsed="false"/>
    <row r="1040329" customFormat="false" ht="12.8" hidden="false" customHeight="false" outlineLevel="0" collapsed="false"/>
    <row r="1040330" customFormat="false" ht="12.8" hidden="false" customHeight="false" outlineLevel="0" collapsed="false"/>
    <row r="1040331" customFormat="false" ht="12.8" hidden="false" customHeight="false" outlineLevel="0" collapsed="false"/>
    <row r="1040332" customFormat="false" ht="12.8" hidden="false" customHeight="false" outlineLevel="0" collapsed="false"/>
    <row r="1040333" customFormat="false" ht="12.8" hidden="false" customHeight="false" outlineLevel="0" collapsed="false"/>
    <row r="1040334" customFormat="false" ht="12.8" hidden="false" customHeight="false" outlineLevel="0" collapsed="false"/>
    <row r="1040335" customFormat="false" ht="12.8" hidden="false" customHeight="false" outlineLevel="0" collapsed="false"/>
    <row r="1040336" customFormat="false" ht="12.8" hidden="false" customHeight="false" outlineLevel="0" collapsed="false"/>
    <row r="1040337" customFormat="false" ht="12.8" hidden="false" customHeight="false" outlineLevel="0" collapsed="false"/>
    <row r="1040338" customFormat="false" ht="12.8" hidden="false" customHeight="false" outlineLevel="0" collapsed="false"/>
    <row r="1040339" customFormat="false" ht="12.8" hidden="false" customHeight="false" outlineLevel="0" collapsed="false"/>
    <row r="1040340" customFormat="false" ht="12.8" hidden="false" customHeight="false" outlineLevel="0" collapsed="false"/>
    <row r="1040341" customFormat="false" ht="12.8" hidden="false" customHeight="false" outlineLevel="0" collapsed="false"/>
    <row r="1040342" customFormat="false" ht="12.8" hidden="false" customHeight="false" outlineLevel="0" collapsed="false"/>
    <row r="1040343" customFormat="false" ht="12.8" hidden="false" customHeight="false" outlineLevel="0" collapsed="false"/>
    <row r="1040344" customFormat="false" ht="12.8" hidden="false" customHeight="false" outlineLevel="0" collapsed="false"/>
    <row r="1040345" customFormat="false" ht="12.8" hidden="false" customHeight="false" outlineLevel="0" collapsed="false"/>
    <row r="1040346" customFormat="false" ht="12.8" hidden="false" customHeight="false" outlineLevel="0" collapsed="false"/>
    <row r="1040347" customFormat="false" ht="12.8" hidden="false" customHeight="false" outlineLevel="0" collapsed="false"/>
    <row r="1040348" customFormat="false" ht="12.8" hidden="false" customHeight="false" outlineLevel="0" collapsed="false"/>
    <row r="1040349" customFormat="false" ht="12.8" hidden="false" customHeight="false" outlineLevel="0" collapsed="false"/>
    <row r="1040350" customFormat="false" ht="12.8" hidden="false" customHeight="false" outlineLevel="0" collapsed="false"/>
    <row r="1040351" customFormat="false" ht="12.8" hidden="false" customHeight="false" outlineLevel="0" collapsed="false"/>
    <row r="1040352" customFormat="false" ht="12.8" hidden="false" customHeight="false" outlineLevel="0" collapsed="false"/>
    <row r="1040353" customFormat="false" ht="12.8" hidden="false" customHeight="false" outlineLevel="0" collapsed="false"/>
    <row r="1040354" customFormat="false" ht="12.8" hidden="false" customHeight="false" outlineLevel="0" collapsed="false"/>
    <row r="1040355" customFormat="false" ht="12.8" hidden="false" customHeight="false" outlineLevel="0" collapsed="false"/>
    <row r="1040356" customFormat="false" ht="12.8" hidden="false" customHeight="false" outlineLevel="0" collapsed="false"/>
    <row r="1040357" customFormat="false" ht="12.8" hidden="false" customHeight="false" outlineLevel="0" collapsed="false"/>
    <row r="1040358" customFormat="false" ht="12.8" hidden="false" customHeight="false" outlineLevel="0" collapsed="false"/>
    <row r="1040359" customFormat="false" ht="12.8" hidden="false" customHeight="false" outlineLevel="0" collapsed="false"/>
    <row r="1040360" customFormat="false" ht="12.8" hidden="false" customHeight="false" outlineLevel="0" collapsed="false"/>
    <row r="1040361" customFormat="false" ht="12.8" hidden="false" customHeight="false" outlineLevel="0" collapsed="false"/>
    <row r="1040362" customFormat="false" ht="12.8" hidden="false" customHeight="false" outlineLevel="0" collapsed="false"/>
    <row r="1040363" customFormat="false" ht="12.8" hidden="false" customHeight="false" outlineLevel="0" collapsed="false"/>
    <row r="1040364" customFormat="false" ht="12.8" hidden="false" customHeight="false" outlineLevel="0" collapsed="false"/>
    <row r="1040365" customFormat="false" ht="12.8" hidden="false" customHeight="false" outlineLevel="0" collapsed="false"/>
    <row r="1040366" customFormat="false" ht="12.8" hidden="false" customHeight="false" outlineLevel="0" collapsed="false"/>
    <row r="1040367" customFormat="false" ht="12.8" hidden="false" customHeight="false" outlineLevel="0" collapsed="false"/>
    <row r="1040368" customFormat="false" ht="12.8" hidden="false" customHeight="false" outlineLevel="0" collapsed="false"/>
    <row r="1040369" customFormat="false" ht="12.8" hidden="false" customHeight="false" outlineLevel="0" collapsed="false"/>
    <row r="1040370" customFormat="false" ht="12.8" hidden="false" customHeight="false" outlineLevel="0" collapsed="false"/>
    <row r="1040371" customFormat="false" ht="12.8" hidden="false" customHeight="false" outlineLevel="0" collapsed="false"/>
    <row r="1040372" customFormat="false" ht="12.8" hidden="false" customHeight="false" outlineLevel="0" collapsed="false"/>
    <row r="1040373" customFormat="false" ht="12.8" hidden="false" customHeight="false" outlineLevel="0" collapsed="false"/>
    <row r="1040374" customFormat="false" ht="12.8" hidden="false" customHeight="false" outlineLevel="0" collapsed="false"/>
    <row r="1040375" customFormat="false" ht="12.8" hidden="false" customHeight="false" outlineLevel="0" collapsed="false"/>
    <row r="1040376" customFormat="false" ht="12.8" hidden="false" customHeight="false" outlineLevel="0" collapsed="false"/>
    <row r="1040377" customFormat="false" ht="12.8" hidden="false" customHeight="false" outlineLevel="0" collapsed="false"/>
    <row r="1040378" customFormat="false" ht="12.8" hidden="false" customHeight="false" outlineLevel="0" collapsed="false"/>
    <row r="1040379" customFormat="false" ht="12.8" hidden="false" customHeight="false" outlineLevel="0" collapsed="false"/>
    <row r="1040380" customFormat="false" ht="12.8" hidden="false" customHeight="false" outlineLevel="0" collapsed="false"/>
    <row r="1040381" customFormat="false" ht="12.8" hidden="false" customHeight="false" outlineLevel="0" collapsed="false"/>
    <row r="1040382" customFormat="false" ht="12.8" hidden="false" customHeight="false" outlineLevel="0" collapsed="false"/>
    <row r="1040383" customFormat="false" ht="12.8" hidden="false" customHeight="false" outlineLevel="0" collapsed="false"/>
    <row r="1040384" customFormat="false" ht="12.8" hidden="false" customHeight="false" outlineLevel="0" collapsed="false"/>
    <row r="1040385" customFormat="false" ht="12.8" hidden="false" customHeight="false" outlineLevel="0" collapsed="false"/>
    <row r="1040386" customFormat="false" ht="12.8" hidden="false" customHeight="false" outlineLevel="0" collapsed="false"/>
    <row r="1040387" customFormat="false" ht="12.8" hidden="false" customHeight="false" outlineLevel="0" collapsed="false"/>
    <row r="1040388" customFormat="false" ht="12.8" hidden="false" customHeight="false" outlineLevel="0" collapsed="false"/>
    <row r="1040389" customFormat="false" ht="12.8" hidden="false" customHeight="false" outlineLevel="0" collapsed="false"/>
    <row r="1040390" customFormat="false" ht="12.8" hidden="false" customHeight="false" outlineLevel="0" collapsed="false"/>
    <row r="1040391" customFormat="false" ht="12.8" hidden="false" customHeight="false" outlineLevel="0" collapsed="false"/>
    <row r="1040392" customFormat="false" ht="12.8" hidden="false" customHeight="false" outlineLevel="0" collapsed="false"/>
    <row r="1040393" customFormat="false" ht="12.8" hidden="false" customHeight="false" outlineLevel="0" collapsed="false"/>
    <row r="1040394" customFormat="false" ht="12.8" hidden="false" customHeight="false" outlineLevel="0" collapsed="false"/>
    <row r="1040395" customFormat="false" ht="12.8" hidden="false" customHeight="false" outlineLevel="0" collapsed="false"/>
    <row r="1040396" customFormat="false" ht="12.8" hidden="false" customHeight="false" outlineLevel="0" collapsed="false"/>
    <row r="1040397" customFormat="false" ht="12.8" hidden="false" customHeight="false" outlineLevel="0" collapsed="false"/>
    <row r="1040398" customFormat="false" ht="12.8" hidden="false" customHeight="false" outlineLevel="0" collapsed="false"/>
    <row r="1040399" customFormat="false" ht="12.8" hidden="false" customHeight="false" outlineLevel="0" collapsed="false"/>
    <row r="1040400" customFormat="false" ht="12.8" hidden="false" customHeight="false" outlineLevel="0" collapsed="false"/>
    <row r="1040401" customFormat="false" ht="12.8" hidden="false" customHeight="false" outlineLevel="0" collapsed="false"/>
    <row r="1040402" customFormat="false" ht="12.8" hidden="false" customHeight="false" outlineLevel="0" collapsed="false"/>
    <row r="1040403" customFormat="false" ht="12.8" hidden="false" customHeight="false" outlineLevel="0" collapsed="false"/>
    <row r="1040404" customFormat="false" ht="12.8" hidden="false" customHeight="false" outlineLevel="0" collapsed="false"/>
    <row r="1040405" customFormat="false" ht="12.8" hidden="false" customHeight="false" outlineLevel="0" collapsed="false"/>
    <row r="1040406" customFormat="false" ht="12.8" hidden="false" customHeight="false" outlineLevel="0" collapsed="false"/>
    <row r="1040407" customFormat="false" ht="12.8" hidden="false" customHeight="false" outlineLevel="0" collapsed="false"/>
    <row r="1040408" customFormat="false" ht="12.8" hidden="false" customHeight="false" outlineLevel="0" collapsed="false"/>
    <row r="1040409" customFormat="false" ht="12.8" hidden="false" customHeight="false" outlineLevel="0" collapsed="false"/>
    <row r="1040410" customFormat="false" ht="12.8" hidden="false" customHeight="false" outlineLevel="0" collapsed="false"/>
    <row r="1040411" customFormat="false" ht="12.8" hidden="false" customHeight="false" outlineLevel="0" collapsed="false"/>
    <row r="1040412" customFormat="false" ht="12.8" hidden="false" customHeight="false" outlineLevel="0" collapsed="false"/>
    <row r="1040413" customFormat="false" ht="12.8" hidden="false" customHeight="false" outlineLevel="0" collapsed="false"/>
    <row r="1040414" customFormat="false" ht="12.8" hidden="false" customHeight="false" outlineLevel="0" collapsed="false"/>
    <row r="1040415" customFormat="false" ht="12.8" hidden="false" customHeight="false" outlineLevel="0" collapsed="false"/>
    <row r="1040416" customFormat="false" ht="12.8" hidden="false" customHeight="false" outlineLevel="0" collapsed="false"/>
    <row r="1040417" customFormat="false" ht="12.8" hidden="false" customHeight="false" outlineLevel="0" collapsed="false"/>
    <row r="1040418" customFormat="false" ht="12.8" hidden="false" customHeight="false" outlineLevel="0" collapsed="false"/>
    <row r="1040419" customFormat="false" ht="12.8" hidden="false" customHeight="false" outlineLevel="0" collapsed="false"/>
    <row r="1040420" customFormat="false" ht="12.8" hidden="false" customHeight="false" outlineLevel="0" collapsed="false"/>
    <row r="1040421" customFormat="false" ht="12.8" hidden="false" customHeight="false" outlineLevel="0" collapsed="false"/>
    <row r="1040422" customFormat="false" ht="12.8" hidden="false" customHeight="false" outlineLevel="0" collapsed="false"/>
    <row r="1040423" customFormat="false" ht="12.8" hidden="false" customHeight="false" outlineLevel="0" collapsed="false"/>
    <row r="1040424" customFormat="false" ht="12.8" hidden="false" customHeight="false" outlineLevel="0" collapsed="false"/>
    <row r="1040425" customFormat="false" ht="12.8" hidden="false" customHeight="false" outlineLevel="0" collapsed="false"/>
    <row r="1040426" customFormat="false" ht="12.8" hidden="false" customHeight="false" outlineLevel="0" collapsed="false"/>
    <row r="1040427" customFormat="false" ht="12.8" hidden="false" customHeight="false" outlineLevel="0" collapsed="false"/>
    <row r="1040428" customFormat="false" ht="12.8" hidden="false" customHeight="false" outlineLevel="0" collapsed="false"/>
    <row r="1040429" customFormat="false" ht="12.8" hidden="false" customHeight="false" outlineLevel="0" collapsed="false"/>
    <row r="1040430" customFormat="false" ht="12.8" hidden="false" customHeight="false" outlineLevel="0" collapsed="false"/>
    <row r="1040431" customFormat="false" ht="12.8" hidden="false" customHeight="false" outlineLevel="0" collapsed="false"/>
    <row r="1040432" customFormat="false" ht="12.8" hidden="false" customHeight="false" outlineLevel="0" collapsed="false"/>
    <row r="1040433" customFormat="false" ht="12.8" hidden="false" customHeight="false" outlineLevel="0" collapsed="false"/>
    <row r="1040434" customFormat="false" ht="12.8" hidden="false" customHeight="false" outlineLevel="0" collapsed="false"/>
    <row r="1040435" customFormat="false" ht="12.8" hidden="false" customHeight="false" outlineLevel="0" collapsed="false"/>
    <row r="1040436" customFormat="false" ht="12.8" hidden="false" customHeight="false" outlineLevel="0" collapsed="false"/>
    <row r="1040437" customFormat="false" ht="12.8" hidden="false" customHeight="false" outlineLevel="0" collapsed="false"/>
    <row r="1040438" customFormat="false" ht="12.8" hidden="false" customHeight="false" outlineLevel="0" collapsed="false"/>
    <row r="1040439" customFormat="false" ht="12.8" hidden="false" customHeight="false" outlineLevel="0" collapsed="false"/>
    <row r="1040440" customFormat="false" ht="12.8" hidden="false" customHeight="false" outlineLevel="0" collapsed="false"/>
    <row r="1040441" customFormat="false" ht="12.8" hidden="false" customHeight="false" outlineLevel="0" collapsed="false"/>
    <row r="1040442" customFormat="false" ht="12.8" hidden="false" customHeight="false" outlineLevel="0" collapsed="false"/>
    <row r="1040443" customFormat="false" ht="12.8" hidden="false" customHeight="false" outlineLevel="0" collapsed="false"/>
    <row r="1040444" customFormat="false" ht="12.8" hidden="false" customHeight="false" outlineLevel="0" collapsed="false"/>
    <row r="1040445" customFormat="false" ht="12.8" hidden="false" customHeight="false" outlineLevel="0" collapsed="false"/>
    <row r="1040446" customFormat="false" ht="12.8" hidden="false" customHeight="false" outlineLevel="0" collapsed="false"/>
    <row r="1040447" customFormat="false" ht="12.8" hidden="false" customHeight="false" outlineLevel="0" collapsed="false"/>
    <row r="1040448" customFormat="false" ht="12.8" hidden="false" customHeight="false" outlineLevel="0" collapsed="false"/>
    <row r="1040449" customFormat="false" ht="12.8" hidden="false" customHeight="false" outlineLevel="0" collapsed="false"/>
    <row r="1040450" customFormat="false" ht="12.8" hidden="false" customHeight="false" outlineLevel="0" collapsed="false"/>
    <row r="1040451" customFormat="false" ht="12.8" hidden="false" customHeight="false" outlineLevel="0" collapsed="false"/>
    <row r="1040452" customFormat="false" ht="12.8" hidden="false" customHeight="false" outlineLevel="0" collapsed="false"/>
    <row r="1040453" customFormat="false" ht="12.8" hidden="false" customHeight="false" outlineLevel="0" collapsed="false"/>
    <row r="1040454" customFormat="false" ht="12.8" hidden="false" customHeight="false" outlineLevel="0" collapsed="false"/>
    <row r="1040455" customFormat="false" ht="12.8" hidden="false" customHeight="false" outlineLevel="0" collapsed="false"/>
    <row r="1040456" customFormat="false" ht="12.8" hidden="false" customHeight="false" outlineLevel="0" collapsed="false"/>
    <row r="1040457" customFormat="false" ht="12.8" hidden="false" customHeight="false" outlineLevel="0" collapsed="false"/>
    <row r="1040458" customFormat="false" ht="12.8" hidden="false" customHeight="false" outlineLevel="0" collapsed="false"/>
    <row r="1040459" customFormat="false" ht="12.8" hidden="false" customHeight="false" outlineLevel="0" collapsed="false"/>
    <row r="1040460" customFormat="false" ht="12.8" hidden="false" customHeight="false" outlineLevel="0" collapsed="false"/>
    <row r="1040461" customFormat="false" ht="12.8" hidden="false" customHeight="false" outlineLevel="0" collapsed="false"/>
    <row r="1040462" customFormat="false" ht="12.8" hidden="false" customHeight="false" outlineLevel="0" collapsed="false"/>
    <row r="1040463" customFormat="false" ht="12.8" hidden="false" customHeight="false" outlineLevel="0" collapsed="false"/>
    <row r="1040464" customFormat="false" ht="12.8" hidden="false" customHeight="false" outlineLevel="0" collapsed="false"/>
    <row r="1040465" customFormat="false" ht="12.8" hidden="false" customHeight="false" outlineLevel="0" collapsed="false"/>
    <row r="1040466" customFormat="false" ht="12.8" hidden="false" customHeight="false" outlineLevel="0" collapsed="false"/>
    <row r="1040467" customFormat="false" ht="12.8" hidden="false" customHeight="false" outlineLevel="0" collapsed="false"/>
    <row r="1040468" customFormat="false" ht="12.8" hidden="false" customHeight="false" outlineLevel="0" collapsed="false"/>
    <row r="1040469" customFormat="false" ht="12.8" hidden="false" customHeight="false" outlineLevel="0" collapsed="false"/>
    <row r="1040470" customFormat="false" ht="12.8" hidden="false" customHeight="false" outlineLevel="0" collapsed="false"/>
    <row r="1040471" customFormat="false" ht="12.8" hidden="false" customHeight="false" outlineLevel="0" collapsed="false"/>
    <row r="1040472" customFormat="false" ht="12.8" hidden="false" customHeight="false" outlineLevel="0" collapsed="false"/>
    <row r="1040473" customFormat="false" ht="12.8" hidden="false" customHeight="false" outlineLevel="0" collapsed="false"/>
    <row r="1040474" customFormat="false" ht="12.8" hidden="false" customHeight="false" outlineLevel="0" collapsed="false"/>
    <row r="1040475" customFormat="false" ht="12.8" hidden="false" customHeight="false" outlineLevel="0" collapsed="false"/>
    <row r="1040476" customFormat="false" ht="12.8" hidden="false" customHeight="false" outlineLevel="0" collapsed="false"/>
    <row r="1040477" customFormat="false" ht="12.8" hidden="false" customHeight="false" outlineLevel="0" collapsed="false"/>
    <row r="1040478" customFormat="false" ht="12.8" hidden="false" customHeight="false" outlineLevel="0" collapsed="false"/>
    <row r="1040479" customFormat="false" ht="12.8" hidden="false" customHeight="false" outlineLevel="0" collapsed="false"/>
    <row r="1040480" customFormat="false" ht="12.8" hidden="false" customHeight="false" outlineLevel="0" collapsed="false"/>
    <row r="1040481" customFormat="false" ht="12.8" hidden="false" customHeight="false" outlineLevel="0" collapsed="false"/>
    <row r="1040482" customFormat="false" ht="12.8" hidden="false" customHeight="false" outlineLevel="0" collapsed="false"/>
    <row r="1040483" customFormat="false" ht="12.8" hidden="false" customHeight="false" outlineLevel="0" collapsed="false"/>
    <row r="1040484" customFormat="false" ht="12.8" hidden="false" customHeight="false" outlineLevel="0" collapsed="false"/>
    <row r="1040485" customFormat="false" ht="12.8" hidden="false" customHeight="false" outlineLevel="0" collapsed="false"/>
    <row r="1040486" customFormat="false" ht="12.8" hidden="false" customHeight="false" outlineLevel="0" collapsed="false"/>
    <row r="1040487" customFormat="false" ht="12.8" hidden="false" customHeight="false" outlineLevel="0" collapsed="false"/>
    <row r="1040488" customFormat="false" ht="12.8" hidden="false" customHeight="false" outlineLevel="0" collapsed="false"/>
    <row r="1040489" customFormat="false" ht="12.8" hidden="false" customHeight="false" outlineLevel="0" collapsed="false"/>
    <row r="1040490" customFormat="false" ht="12.8" hidden="false" customHeight="false" outlineLevel="0" collapsed="false"/>
    <row r="1040491" customFormat="false" ht="12.8" hidden="false" customHeight="false" outlineLevel="0" collapsed="false"/>
    <row r="1040492" customFormat="false" ht="12.8" hidden="false" customHeight="false" outlineLevel="0" collapsed="false"/>
    <row r="1040493" customFormat="false" ht="12.8" hidden="false" customHeight="false" outlineLevel="0" collapsed="false"/>
    <row r="1040494" customFormat="false" ht="12.8" hidden="false" customHeight="false" outlineLevel="0" collapsed="false"/>
    <row r="1040495" customFormat="false" ht="12.8" hidden="false" customHeight="false" outlineLevel="0" collapsed="false"/>
    <row r="1040496" customFormat="false" ht="12.8" hidden="false" customHeight="false" outlineLevel="0" collapsed="false"/>
    <row r="1040497" customFormat="false" ht="12.8" hidden="false" customHeight="false" outlineLevel="0" collapsed="false"/>
    <row r="1040498" customFormat="false" ht="12.8" hidden="false" customHeight="false" outlineLevel="0" collapsed="false"/>
    <row r="1040499" customFormat="false" ht="12.8" hidden="false" customHeight="false" outlineLevel="0" collapsed="false"/>
    <row r="1040500" customFormat="false" ht="12.8" hidden="false" customHeight="false" outlineLevel="0" collapsed="false"/>
    <row r="1040501" customFormat="false" ht="12.8" hidden="false" customHeight="false" outlineLevel="0" collapsed="false"/>
    <row r="1040502" customFormat="false" ht="12.8" hidden="false" customHeight="false" outlineLevel="0" collapsed="false"/>
    <row r="1040503" customFormat="false" ht="12.8" hidden="false" customHeight="false" outlineLevel="0" collapsed="false"/>
    <row r="1040504" customFormat="false" ht="12.8" hidden="false" customHeight="false" outlineLevel="0" collapsed="false"/>
    <row r="1040505" customFormat="false" ht="12.8" hidden="false" customHeight="false" outlineLevel="0" collapsed="false"/>
    <row r="1040506" customFormat="false" ht="12.8" hidden="false" customHeight="false" outlineLevel="0" collapsed="false"/>
    <row r="1040507" customFormat="false" ht="12.8" hidden="false" customHeight="false" outlineLevel="0" collapsed="false"/>
    <row r="1040508" customFormat="false" ht="12.8" hidden="false" customHeight="false" outlineLevel="0" collapsed="false"/>
    <row r="1040509" customFormat="false" ht="12.8" hidden="false" customHeight="false" outlineLevel="0" collapsed="false"/>
    <row r="1040510" customFormat="false" ht="12.8" hidden="false" customHeight="false" outlineLevel="0" collapsed="false"/>
    <row r="1040511" customFormat="false" ht="12.8" hidden="false" customHeight="false" outlineLevel="0" collapsed="false"/>
    <row r="1040512" customFormat="false" ht="12.8" hidden="false" customHeight="false" outlineLevel="0" collapsed="false"/>
    <row r="1040513" customFormat="false" ht="12.8" hidden="false" customHeight="false" outlineLevel="0" collapsed="false"/>
    <row r="1040514" customFormat="false" ht="12.8" hidden="false" customHeight="false" outlineLevel="0" collapsed="false"/>
    <row r="1040515" customFormat="false" ht="12.8" hidden="false" customHeight="false" outlineLevel="0" collapsed="false"/>
    <row r="1040516" customFormat="false" ht="12.8" hidden="false" customHeight="false" outlineLevel="0" collapsed="false"/>
    <row r="1040517" customFormat="false" ht="12.8" hidden="false" customHeight="false" outlineLevel="0" collapsed="false"/>
    <row r="1040518" customFormat="false" ht="12.8" hidden="false" customHeight="false" outlineLevel="0" collapsed="false"/>
    <row r="1040519" customFormat="false" ht="12.8" hidden="false" customHeight="false" outlineLevel="0" collapsed="false"/>
    <row r="1040520" customFormat="false" ht="12.8" hidden="false" customHeight="false" outlineLevel="0" collapsed="false"/>
    <row r="1040521" customFormat="false" ht="12.8" hidden="false" customHeight="false" outlineLevel="0" collapsed="false"/>
    <row r="1040522" customFormat="false" ht="12.8" hidden="false" customHeight="false" outlineLevel="0" collapsed="false"/>
    <row r="1040523" customFormat="false" ht="12.8" hidden="false" customHeight="false" outlineLevel="0" collapsed="false"/>
    <row r="1040524" customFormat="false" ht="12.8" hidden="false" customHeight="false" outlineLevel="0" collapsed="false"/>
    <row r="1040525" customFormat="false" ht="12.8" hidden="false" customHeight="false" outlineLevel="0" collapsed="false"/>
    <row r="1040526" customFormat="false" ht="12.8" hidden="false" customHeight="false" outlineLevel="0" collapsed="false"/>
    <row r="1040527" customFormat="false" ht="12.8" hidden="false" customHeight="false" outlineLevel="0" collapsed="false"/>
    <row r="1040528" customFormat="false" ht="12.8" hidden="false" customHeight="false" outlineLevel="0" collapsed="false"/>
    <row r="1040529" customFormat="false" ht="12.8" hidden="false" customHeight="false" outlineLevel="0" collapsed="false"/>
    <row r="1040530" customFormat="false" ht="12.8" hidden="false" customHeight="false" outlineLevel="0" collapsed="false"/>
    <row r="1040531" customFormat="false" ht="12.8" hidden="false" customHeight="false" outlineLevel="0" collapsed="false"/>
    <row r="1040532" customFormat="false" ht="12.8" hidden="false" customHeight="false" outlineLevel="0" collapsed="false"/>
    <row r="1040533" customFormat="false" ht="12.8" hidden="false" customHeight="false" outlineLevel="0" collapsed="false"/>
    <row r="1040534" customFormat="false" ht="12.8" hidden="false" customHeight="false" outlineLevel="0" collapsed="false"/>
    <row r="1040535" customFormat="false" ht="12.8" hidden="false" customHeight="false" outlineLevel="0" collapsed="false"/>
    <row r="1040536" customFormat="false" ht="12.8" hidden="false" customHeight="false" outlineLevel="0" collapsed="false"/>
    <row r="1040537" customFormat="false" ht="12.8" hidden="false" customHeight="false" outlineLevel="0" collapsed="false"/>
    <row r="1040538" customFormat="false" ht="12.8" hidden="false" customHeight="false" outlineLevel="0" collapsed="false"/>
    <row r="1040539" customFormat="false" ht="12.8" hidden="false" customHeight="false" outlineLevel="0" collapsed="false"/>
    <row r="1040540" customFormat="false" ht="12.8" hidden="false" customHeight="false" outlineLevel="0" collapsed="false"/>
    <row r="1040541" customFormat="false" ht="12.8" hidden="false" customHeight="false" outlineLevel="0" collapsed="false"/>
    <row r="1040542" customFormat="false" ht="12.8" hidden="false" customHeight="false" outlineLevel="0" collapsed="false"/>
    <row r="1040543" customFormat="false" ht="12.8" hidden="false" customHeight="false" outlineLevel="0" collapsed="false"/>
    <row r="1040544" customFormat="false" ht="12.8" hidden="false" customHeight="false" outlineLevel="0" collapsed="false"/>
    <row r="1040545" customFormat="false" ht="12.8" hidden="false" customHeight="false" outlineLevel="0" collapsed="false"/>
    <row r="1040546" customFormat="false" ht="12.8" hidden="false" customHeight="false" outlineLevel="0" collapsed="false"/>
    <row r="1040547" customFormat="false" ht="12.8" hidden="false" customHeight="false" outlineLevel="0" collapsed="false"/>
    <row r="1040548" customFormat="false" ht="12.8" hidden="false" customHeight="false" outlineLevel="0" collapsed="false"/>
    <row r="1040549" customFormat="false" ht="12.8" hidden="false" customHeight="false" outlineLevel="0" collapsed="false"/>
    <row r="1040550" customFormat="false" ht="12.8" hidden="false" customHeight="false" outlineLevel="0" collapsed="false"/>
    <row r="1040551" customFormat="false" ht="12.8" hidden="false" customHeight="false" outlineLevel="0" collapsed="false"/>
    <row r="1040552" customFormat="false" ht="12.8" hidden="false" customHeight="false" outlineLevel="0" collapsed="false"/>
    <row r="1040553" customFormat="false" ht="12.8" hidden="false" customHeight="false" outlineLevel="0" collapsed="false"/>
    <row r="1040554" customFormat="false" ht="12.8" hidden="false" customHeight="false" outlineLevel="0" collapsed="false"/>
    <row r="1040555" customFormat="false" ht="12.8" hidden="false" customHeight="false" outlineLevel="0" collapsed="false"/>
    <row r="1040556" customFormat="false" ht="12.8" hidden="false" customHeight="false" outlineLevel="0" collapsed="false"/>
    <row r="1040557" customFormat="false" ht="12.8" hidden="false" customHeight="false" outlineLevel="0" collapsed="false"/>
    <row r="1040558" customFormat="false" ht="12.8" hidden="false" customHeight="false" outlineLevel="0" collapsed="false"/>
    <row r="1040559" customFormat="false" ht="12.8" hidden="false" customHeight="false" outlineLevel="0" collapsed="false"/>
    <row r="1040560" customFormat="false" ht="12.8" hidden="false" customHeight="false" outlineLevel="0" collapsed="false"/>
    <row r="1040561" customFormat="false" ht="12.8" hidden="false" customHeight="false" outlineLevel="0" collapsed="false"/>
    <row r="1040562" customFormat="false" ht="12.8" hidden="false" customHeight="false" outlineLevel="0" collapsed="false"/>
    <row r="1040563" customFormat="false" ht="12.8" hidden="false" customHeight="false" outlineLevel="0" collapsed="false"/>
    <row r="1040564" customFormat="false" ht="12.8" hidden="false" customHeight="false" outlineLevel="0" collapsed="false"/>
    <row r="1040565" customFormat="false" ht="12.8" hidden="false" customHeight="false" outlineLevel="0" collapsed="false"/>
    <row r="1040566" customFormat="false" ht="12.8" hidden="false" customHeight="false" outlineLevel="0" collapsed="false"/>
    <row r="1040567" customFormat="false" ht="12.8" hidden="false" customHeight="false" outlineLevel="0" collapsed="false"/>
    <row r="1040568" customFormat="false" ht="12.8" hidden="false" customHeight="false" outlineLevel="0" collapsed="false"/>
    <row r="1040569" customFormat="false" ht="12.8" hidden="false" customHeight="false" outlineLevel="0" collapsed="false"/>
    <row r="1040570" customFormat="false" ht="12.8" hidden="false" customHeight="false" outlineLevel="0" collapsed="false"/>
    <row r="1040571" customFormat="false" ht="12.8" hidden="false" customHeight="false" outlineLevel="0" collapsed="false"/>
    <row r="1040572" customFormat="false" ht="12.8" hidden="false" customHeight="false" outlineLevel="0" collapsed="false"/>
    <row r="1040573" customFormat="false" ht="12.8" hidden="false" customHeight="false" outlineLevel="0" collapsed="false"/>
    <row r="1040574" customFormat="false" ht="12.8" hidden="false" customHeight="false" outlineLevel="0" collapsed="false"/>
    <row r="1040575" customFormat="false" ht="12.8" hidden="false" customHeight="false" outlineLevel="0" collapsed="false"/>
    <row r="1040576" customFormat="false" ht="12.8" hidden="false" customHeight="false" outlineLevel="0" collapsed="false"/>
    <row r="1040577" customFormat="false" ht="12.8" hidden="false" customHeight="false" outlineLevel="0" collapsed="false"/>
    <row r="1040578" customFormat="false" ht="12.8" hidden="false" customHeight="false" outlineLevel="0" collapsed="false"/>
    <row r="1040579" customFormat="false" ht="12.8" hidden="false" customHeight="false" outlineLevel="0" collapsed="false"/>
    <row r="1040580" customFormat="false" ht="12.8" hidden="false" customHeight="false" outlineLevel="0" collapsed="false"/>
    <row r="1040581" customFormat="false" ht="12.8" hidden="false" customHeight="false" outlineLevel="0" collapsed="false"/>
    <row r="1040582" customFormat="false" ht="12.8" hidden="false" customHeight="false" outlineLevel="0" collapsed="false"/>
    <row r="1040583" customFormat="false" ht="12.8" hidden="false" customHeight="false" outlineLevel="0" collapsed="false"/>
    <row r="1040584" customFormat="false" ht="12.8" hidden="false" customHeight="false" outlineLevel="0" collapsed="false"/>
    <row r="1040585" customFormat="false" ht="12.8" hidden="false" customHeight="false" outlineLevel="0" collapsed="false"/>
    <row r="1040586" customFormat="false" ht="12.8" hidden="false" customHeight="false" outlineLevel="0" collapsed="false"/>
    <row r="1040587" customFormat="false" ht="12.8" hidden="false" customHeight="false" outlineLevel="0" collapsed="false"/>
    <row r="1040588" customFormat="false" ht="12.8" hidden="false" customHeight="false" outlineLevel="0" collapsed="false"/>
    <row r="1040589" customFormat="false" ht="12.8" hidden="false" customHeight="false" outlineLevel="0" collapsed="false"/>
    <row r="1040590" customFormat="false" ht="12.8" hidden="false" customHeight="false" outlineLevel="0" collapsed="false"/>
    <row r="1040591" customFormat="false" ht="12.8" hidden="false" customHeight="false" outlineLevel="0" collapsed="false"/>
    <row r="1040592" customFormat="false" ht="12.8" hidden="false" customHeight="false" outlineLevel="0" collapsed="false"/>
    <row r="1040593" customFormat="false" ht="12.8" hidden="false" customHeight="false" outlineLevel="0" collapsed="false"/>
    <row r="1040594" customFormat="false" ht="12.8" hidden="false" customHeight="false" outlineLevel="0" collapsed="false"/>
    <row r="1040595" customFormat="false" ht="12.8" hidden="false" customHeight="false" outlineLevel="0" collapsed="false"/>
    <row r="1040596" customFormat="false" ht="12.8" hidden="false" customHeight="false" outlineLevel="0" collapsed="false"/>
    <row r="1040597" customFormat="false" ht="12.8" hidden="false" customHeight="false" outlineLevel="0" collapsed="false"/>
    <row r="1040598" customFormat="false" ht="12.8" hidden="false" customHeight="false" outlineLevel="0" collapsed="false"/>
    <row r="1040599" customFormat="false" ht="12.8" hidden="false" customHeight="false" outlineLevel="0" collapsed="false"/>
    <row r="1040600" customFormat="false" ht="12.8" hidden="false" customHeight="false" outlineLevel="0" collapsed="false"/>
    <row r="1040601" customFormat="false" ht="12.8" hidden="false" customHeight="false" outlineLevel="0" collapsed="false"/>
    <row r="1040602" customFormat="false" ht="12.8" hidden="false" customHeight="false" outlineLevel="0" collapsed="false"/>
    <row r="1040603" customFormat="false" ht="12.8" hidden="false" customHeight="false" outlineLevel="0" collapsed="false"/>
    <row r="1040604" customFormat="false" ht="12.8" hidden="false" customHeight="false" outlineLevel="0" collapsed="false"/>
    <row r="1040605" customFormat="false" ht="12.8" hidden="false" customHeight="false" outlineLevel="0" collapsed="false"/>
    <row r="1040606" customFormat="false" ht="12.8" hidden="false" customHeight="false" outlineLevel="0" collapsed="false"/>
    <row r="1040607" customFormat="false" ht="12.8" hidden="false" customHeight="false" outlineLevel="0" collapsed="false"/>
    <row r="1040608" customFormat="false" ht="12.8" hidden="false" customHeight="false" outlineLevel="0" collapsed="false"/>
    <row r="1040609" customFormat="false" ht="12.8" hidden="false" customHeight="false" outlineLevel="0" collapsed="false"/>
    <row r="1040610" customFormat="false" ht="12.8" hidden="false" customHeight="false" outlineLevel="0" collapsed="false"/>
    <row r="1040611" customFormat="false" ht="12.8" hidden="false" customHeight="false" outlineLevel="0" collapsed="false"/>
    <row r="1040612" customFormat="false" ht="12.8" hidden="false" customHeight="false" outlineLevel="0" collapsed="false"/>
    <row r="1040613" customFormat="false" ht="12.8" hidden="false" customHeight="false" outlineLevel="0" collapsed="false"/>
    <row r="1040614" customFormat="false" ht="12.8" hidden="false" customHeight="false" outlineLevel="0" collapsed="false"/>
    <row r="1040615" customFormat="false" ht="12.8" hidden="false" customHeight="false" outlineLevel="0" collapsed="false"/>
    <row r="1040616" customFormat="false" ht="12.8" hidden="false" customHeight="false" outlineLevel="0" collapsed="false"/>
    <row r="1040617" customFormat="false" ht="12.8" hidden="false" customHeight="false" outlineLevel="0" collapsed="false"/>
    <row r="1040618" customFormat="false" ht="12.8" hidden="false" customHeight="false" outlineLevel="0" collapsed="false"/>
    <row r="1040619" customFormat="false" ht="12.8" hidden="false" customHeight="false" outlineLevel="0" collapsed="false"/>
    <row r="1040620" customFormat="false" ht="12.8" hidden="false" customHeight="false" outlineLevel="0" collapsed="false"/>
    <row r="1040621" customFormat="false" ht="12.8" hidden="false" customHeight="false" outlineLevel="0" collapsed="false"/>
    <row r="1040622" customFormat="false" ht="12.8" hidden="false" customHeight="false" outlineLevel="0" collapsed="false"/>
    <row r="1040623" customFormat="false" ht="12.8" hidden="false" customHeight="false" outlineLevel="0" collapsed="false"/>
    <row r="1040624" customFormat="false" ht="12.8" hidden="false" customHeight="false" outlineLevel="0" collapsed="false"/>
    <row r="1040625" customFormat="false" ht="12.8" hidden="false" customHeight="false" outlineLevel="0" collapsed="false"/>
    <row r="1040626" customFormat="false" ht="12.8" hidden="false" customHeight="false" outlineLevel="0" collapsed="false"/>
    <row r="1040627" customFormat="false" ht="12.8" hidden="false" customHeight="false" outlineLevel="0" collapsed="false"/>
    <row r="1040628" customFormat="false" ht="12.8" hidden="false" customHeight="false" outlineLevel="0" collapsed="false"/>
    <row r="1040629" customFormat="false" ht="12.8" hidden="false" customHeight="false" outlineLevel="0" collapsed="false"/>
    <row r="1040630" customFormat="false" ht="12.8" hidden="false" customHeight="false" outlineLevel="0" collapsed="false"/>
    <row r="1040631" customFormat="false" ht="12.8" hidden="false" customHeight="false" outlineLevel="0" collapsed="false"/>
    <row r="1040632" customFormat="false" ht="12.8" hidden="false" customHeight="false" outlineLevel="0" collapsed="false"/>
    <row r="1040633" customFormat="false" ht="12.8" hidden="false" customHeight="false" outlineLevel="0" collapsed="false"/>
    <row r="1040634" customFormat="false" ht="12.8" hidden="false" customHeight="false" outlineLevel="0" collapsed="false"/>
    <row r="1040635" customFormat="false" ht="12.8" hidden="false" customHeight="false" outlineLevel="0" collapsed="false"/>
    <row r="1040636" customFormat="false" ht="12.8" hidden="false" customHeight="false" outlineLevel="0" collapsed="false"/>
    <row r="1040637" customFormat="false" ht="12.8" hidden="false" customHeight="false" outlineLevel="0" collapsed="false"/>
    <row r="1040638" customFormat="false" ht="12.8" hidden="false" customHeight="false" outlineLevel="0" collapsed="false"/>
    <row r="1040639" customFormat="false" ht="12.8" hidden="false" customHeight="false" outlineLevel="0" collapsed="false"/>
    <row r="1040640" customFormat="false" ht="12.8" hidden="false" customHeight="false" outlineLevel="0" collapsed="false"/>
    <row r="1040641" customFormat="false" ht="12.8" hidden="false" customHeight="false" outlineLevel="0" collapsed="false"/>
    <row r="1040642" customFormat="false" ht="12.8" hidden="false" customHeight="false" outlineLevel="0" collapsed="false"/>
    <row r="1040643" customFormat="false" ht="12.8" hidden="false" customHeight="false" outlineLevel="0" collapsed="false"/>
    <row r="1040644" customFormat="false" ht="12.8" hidden="false" customHeight="false" outlineLevel="0" collapsed="false"/>
    <row r="1040645" customFormat="false" ht="12.8" hidden="false" customHeight="false" outlineLevel="0" collapsed="false"/>
    <row r="1040646" customFormat="false" ht="12.8" hidden="false" customHeight="false" outlineLevel="0" collapsed="false"/>
    <row r="1040647" customFormat="false" ht="12.8" hidden="false" customHeight="false" outlineLevel="0" collapsed="false"/>
    <row r="1040648" customFormat="false" ht="12.8" hidden="false" customHeight="false" outlineLevel="0" collapsed="false"/>
    <row r="1040649" customFormat="false" ht="12.8" hidden="false" customHeight="false" outlineLevel="0" collapsed="false"/>
    <row r="1040650" customFormat="false" ht="12.8" hidden="false" customHeight="false" outlineLevel="0" collapsed="false"/>
    <row r="1040651" customFormat="false" ht="12.8" hidden="false" customHeight="false" outlineLevel="0" collapsed="false"/>
    <row r="1040652" customFormat="false" ht="12.8" hidden="false" customHeight="false" outlineLevel="0" collapsed="false"/>
    <row r="1040653" customFormat="false" ht="12.8" hidden="false" customHeight="false" outlineLevel="0" collapsed="false"/>
    <row r="1040654" customFormat="false" ht="12.8" hidden="false" customHeight="false" outlineLevel="0" collapsed="false"/>
    <row r="1040655" customFormat="false" ht="12.8" hidden="false" customHeight="false" outlineLevel="0" collapsed="false"/>
    <row r="1040656" customFormat="false" ht="12.8" hidden="false" customHeight="false" outlineLevel="0" collapsed="false"/>
    <row r="1040657" customFormat="false" ht="12.8" hidden="false" customHeight="false" outlineLevel="0" collapsed="false"/>
    <row r="1040658" customFormat="false" ht="12.8" hidden="false" customHeight="false" outlineLevel="0" collapsed="false"/>
    <row r="1040659" customFormat="false" ht="12.8" hidden="false" customHeight="false" outlineLevel="0" collapsed="false"/>
    <row r="1040660" customFormat="false" ht="12.8" hidden="false" customHeight="false" outlineLevel="0" collapsed="false"/>
    <row r="1040661" customFormat="false" ht="12.8" hidden="false" customHeight="false" outlineLevel="0" collapsed="false"/>
    <row r="1040662" customFormat="false" ht="12.8" hidden="false" customHeight="false" outlineLevel="0" collapsed="false"/>
    <row r="1040663" customFormat="false" ht="12.8" hidden="false" customHeight="false" outlineLevel="0" collapsed="false"/>
    <row r="1040664" customFormat="false" ht="12.8" hidden="false" customHeight="false" outlineLevel="0" collapsed="false"/>
    <row r="1040665" customFormat="false" ht="12.8" hidden="false" customHeight="false" outlineLevel="0" collapsed="false"/>
    <row r="1040666" customFormat="false" ht="12.8" hidden="false" customHeight="false" outlineLevel="0" collapsed="false"/>
    <row r="1040667" customFormat="false" ht="12.8" hidden="false" customHeight="false" outlineLevel="0" collapsed="false"/>
    <row r="1040668" customFormat="false" ht="12.8" hidden="false" customHeight="false" outlineLevel="0" collapsed="false"/>
    <row r="1040669" customFormat="false" ht="12.8" hidden="false" customHeight="false" outlineLevel="0" collapsed="false"/>
    <row r="1040670" customFormat="false" ht="12.8" hidden="false" customHeight="false" outlineLevel="0" collapsed="false"/>
    <row r="1040671" customFormat="false" ht="12.8" hidden="false" customHeight="false" outlineLevel="0" collapsed="false"/>
    <row r="1040672" customFormat="false" ht="12.8" hidden="false" customHeight="false" outlineLevel="0" collapsed="false"/>
    <row r="1040673" customFormat="false" ht="12.8" hidden="false" customHeight="false" outlineLevel="0" collapsed="false"/>
    <row r="1040674" customFormat="false" ht="12.8" hidden="false" customHeight="false" outlineLevel="0" collapsed="false"/>
    <row r="1040675" customFormat="false" ht="12.8" hidden="false" customHeight="false" outlineLevel="0" collapsed="false"/>
    <row r="1040676" customFormat="false" ht="12.8" hidden="false" customHeight="false" outlineLevel="0" collapsed="false"/>
    <row r="1040677" customFormat="false" ht="12.8" hidden="false" customHeight="false" outlineLevel="0" collapsed="false"/>
    <row r="1040678" customFormat="false" ht="12.8" hidden="false" customHeight="false" outlineLevel="0" collapsed="false"/>
    <row r="1040679" customFormat="false" ht="12.8" hidden="false" customHeight="false" outlineLevel="0" collapsed="false"/>
    <row r="1040680" customFormat="false" ht="12.8" hidden="false" customHeight="false" outlineLevel="0" collapsed="false"/>
    <row r="1040681" customFormat="false" ht="12.8" hidden="false" customHeight="false" outlineLevel="0" collapsed="false"/>
    <row r="1040682" customFormat="false" ht="12.8" hidden="false" customHeight="false" outlineLevel="0" collapsed="false"/>
    <row r="1040683" customFormat="false" ht="12.8" hidden="false" customHeight="false" outlineLevel="0" collapsed="false"/>
    <row r="1040684" customFormat="false" ht="12.8" hidden="false" customHeight="false" outlineLevel="0" collapsed="false"/>
    <row r="1040685" customFormat="false" ht="12.8" hidden="false" customHeight="false" outlineLevel="0" collapsed="false"/>
    <row r="1040686" customFormat="false" ht="12.8" hidden="false" customHeight="false" outlineLevel="0" collapsed="false"/>
    <row r="1040687" customFormat="false" ht="12.8" hidden="false" customHeight="false" outlineLevel="0" collapsed="false"/>
    <row r="1040688" customFormat="false" ht="12.8" hidden="false" customHeight="false" outlineLevel="0" collapsed="false"/>
    <row r="1040689" customFormat="false" ht="12.8" hidden="false" customHeight="false" outlineLevel="0" collapsed="false"/>
    <row r="1040690" customFormat="false" ht="12.8" hidden="false" customHeight="false" outlineLevel="0" collapsed="false"/>
    <row r="1040691" customFormat="false" ht="12.8" hidden="false" customHeight="false" outlineLevel="0" collapsed="false"/>
    <row r="1040692" customFormat="false" ht="12.8" hidden="false" customHeight="false" outlineLevel="0" collapsed="false"/>
    <row r="1040693" customFormat="false" ht="12.8" hidden="false" customHeight="false" outlineLevel="0" collapsed="false"/>
    <row r="1040694" customFormat="false" ht="12.8" hidden="false" customHeight="false" outlineLevel="0" collapsed="false"/>
    <row r="1040695" customFormat="false" ht="12.8" hidden="false" customHeight="false" outlineLevel="0" collapsed="false"/>
    <row r="1040696" customFormat="false" ht="12.8" hidden="false" customHeight="false" outlineLevel="0" collapsed="false"/>
    <row r="1040697" customFormat="false" ht="12.8" hidden="false" customHeight="false" outlineLevel="0" collapsed="false"/>
    <row r="1040698" customFormat="false" ht="12.8" hidden="false" customHeight="false" outlineLevel="0" collapsed="false"/>
    <row r="1040699" customFormat="false" ht="12.8" hidden="false" customHeight="false" outlineLevel="0" collapsed="false"/>
    <row r="1040700" customFormat="false" ht="12.8" hidden="false" customHeight="false" outlineLevel="0" collapsed="false"/>
    <row r="1040701" customFormat="false" ht="12.8" hidden="false" customHeight="false" outlineLevel="0" collapsed="false"/>
    <row r="1040702" customFormat="false" ht="12.8" hidden="false" customHeight="false" outlineLevel="0" collapsed="false"/>
    <row r="1040703" customFormat="false" ht="12.8" hidden="false" customHeight="false" outlineLevel="0" collapsed="false"/>
    <row r="1040704" customFormat="false" ht="12.8" hidden="false" customHeight="false" outlineLevel="0" collapsed="false"/>
    <row r="1040705" customFormat="false" ht="12.8" hidden="false" customHeight="false" outlineLevel="0" collapsed="false"/>
    <row r="1040706" customFormat="false" ht="12.8" hidden="false" customHeight="false" outlineLevel="0" collapsed="false"/>
    <row r="1040707" customFormat="false" ht="12.8" hidden="false" customHeight="false" outlineLevel="0" collapsed="false"/>
    <row r="1040708" customFormat="false" ht="12.8" hidden="false" customHeight="false" outlineLevel="0" collapsed="false"/>
    <row r="1040709" customFormat="false" ht="12.8" hidden="false" customHeight="false" outlineLevel="0" collapsed="false"/>
    <row r="1040710" customFormat="false" ht="12.8" hidden="false" customHeight="false" outlineLevel="0" collapsed="false"/>
    <row r="1040711" customFormat="false" ht="12.8" hidden="false" customHeight="false" outlineLevel="0" collapsed="false"/>
    <row r="1040712" customFormat="false" ht="12.8" hidden="false" customHeight="false" outlineLevel="0" collapsed="false"/>
    <row r="1040713" customFormat="false" ht="12.8" hidden="false" customHeight="false" outlineLevel="0" collapsed="false"/>
    <row r="1040714" customFormat="false" ht="12.8" hidden="false" customHeight="false" outlineLevel="0" collapsed="false"/>
    <row r="1040715" customFormat="false" ht="12.8" hidden="false" customHeight="false" outlineLevel="0" collapsed="false"/>
    <row r="1040716" customFormat="false" ht="12.8" hidden="false" customHeight="false" outlineLevel="0" collapsed="false"/>
    <row r="1040717" customFormat="false" ht="12.8" hidden="false" customHeight="false" outlineLevel="0" collapsed="false"/>
    <row r="1040718" customFormat="false" ht="12.8" hidden="false" customHeight="false" outlineLevel="0" collapsed="false"/>
    <row r="1040719" customFormat="false" ht="12.8" hidden="false" customHeight="false" outlineLevel="0" collapsed="false"/>
    <row r="1040720" customFormat="false" ht="12.8" hidden="false" customHeight="false" outlineLevel="0" collapsed="false"/>
    <row r="1040721" customFormat="false" ht="12.8" hidden="false" customHeight="false" outlineLevel="0" collapsed="false"/>
    <row r="1040722" customFormat="false" ht="12.8" hidden="false" customHeight="false" outlineLevel="0" collapsed="false"/>
    <row r="1040723" customFormat="false" ht="12.8" hidden="false" customHeight="false" outlineLevel="0" collapsed="false"/>
    <row r="1040724" customFormat="false" ht="12.8" hidden="false" customHeight="false" outlineLevel="0" collapsed="false"/>
    <row r="1040725" customFormat="false" ht="12.8" hidden="false" customHeight="false" outlineLevel="0" collapsed="false"/>
    <row r="1040726" customFormat="false" ht="12.8" hidden="false" customHeight="false" outlineLevel="0" collapsed="false"/>
    <row r="1040727" customFormat="false" ht="12.8" hidden="false" customHeight="false" outlineLevel="0" collapsed="false"/>
    <row r="1040728" customFormat="false" ht="12.8" hidden="false" customHeight="false" outlineLevel="0" collapsed="false"/>
    <row r="1040729" customFormat="false" ht="12.8" hidden="false" customHeight="false" outlineLevel="0" collapsed="false"/>
    <row r="1040730" customFormat="false" ht="12.8" hidden="false" customHeight="false" outlineLevel="0" collapsed="false"/>
    <row r="1040731" customFormat="false" ht="12.8" hidden="false" customHeight="false" outlineLevel="0" collapsed="false"/>
    <row r="1040732" customFormat="false" ht="12.8" hidden="false" customHeight="false" outlineLevel="0" collapsed="false"/>
    <row r="1040733" customFormat="false" ht="12.8" hidden="false" customHeight="false" outlineLevel="0" collapsed="false"/>
    <row r="1040734" customFormat="false" ht="12.8" hidden="false" customHeight="false" outlineLevel="0" collapsed="false"/>
    <row r="1040735" customFormat="false" ht="12.8" hidden="false" customHeight="false" outlineLevel="0" collapsed="false"/>
    <row r="1040736" customFormat="false" ht="12.8" hidden="false" customHeight="false" outlineLevel="0" collapsed="false"/>
    <row r="1040737" customFormat="false" ht="12.8" hidden="false" customHeight="false" outlineLevel="0" collapsed="false"/>
    <row r="1040738" customFormat="false" ht="12.8" hidden="false" customHeight="false" outlineLevel="0" collapsed="false"/>
    <row r="1040739" customFormat="false" ht="12.8" hidden="false" customHeight="false" outlineLevel="0" collapsed="false"/>
    <row r="1040740" customFormat="false" ht="12.8" hidden="false" customHeight="false" outlineLevel="0" collapsed="false"/>
    <row r="1040741" customFormat="false" ht="12.8" hidden="false" customHeight="false" outlineLevel="0" collapsed="false"/>
    <row r="1040742" customFormat="false" ht="12.8" hidden="false" customHeight="false" outlineLevel="0" collapsed="false"/>
    <row r="1040743" customFormat="false" ht="12.8" hidden="false" customHeight="false" outlineLevel="0" collapsed="false"/>
    <row r="1040744" customFormat="false" ht="12.8" hidden="false" customHeight="false" outlineLevel="0" collapsed="false"/>
    <row r="1040745" customFormat="false" ht="12.8" hidden="false" customHeight="false" outlineLevel="0" collapsed="false"/>
    <row r="1040746" customFormat="false" ht="12.8" hidden="false" customHeight="false" outlineLevel="0" collapsed="false"/>
    <row r="1040747" customFormat="false" ht="12.8" hidden="false" customHeight="false" outlineLevel="0" collapsed="false"/>
    <row r="1040748" customFormat="false" ht="12.8" hidden="false" customHeight="false" outlineLevel="0" collapsed="false"/>
    <row r="1040749" customFormat="false" ht="12.8" hidden="false" customHeight="false" outlineLevel="0" collapsed="false"/>
    <row r="1040750" customFormat="false" ht="12.8" hidden="false" customHeight="false" outlineLevel="0" collapsed="false"/>
    <row r="1040751" customFormat="false" ht="12.8" hidden="false" customHeight="false" outlineLevel="0" collapsed="false"/>
    <row r="1040752" customFormat="false" ht="12.8" hidden="false" customHeight="false" outlineLevel="0" collapsed="false"/>
    <row r="1040753" customFormat="false" ht="12.8" hidden="false" customHeight="false" outlineLevel="0" collapsed="false"/>
    <row r="1040754" customFormat="false" ht="12.8" hidden="false" customHeight="false" outlineLevel="0" collapsed="false"/>
    <row r="1040755" customFormat="false" ht="12.8" hidden="false" customHeight="false" outlineLevel="0" collapsed="false"/>
    <row r="1040756" customFormat="false" ht="12.8" hidden="false" customHeight="false" outlineLevel="0" collapsed="false"/>
    <row r="1040757" customFormat="false" ht="12.8" hidden="false" customHeight="false" outlineLevel="0" collapsed="false"/>
    <row r="1040758" customFormat="false" ht="12.8" hidden="false" customHeight="false" outlineLevel="0" collapsed="false"/>
    <row r="1040759" customFormat="false" ht="12.8" hidden="false" customHeight="false" outlineLevel="0" collapsed="false"/>
    <row r="1040760" customFormat="false" ht="12.8" hidden="false" customHeight="false" outlineLevel="0" collapsed="false"/>
    <row r="1040761" customFormat="false" ht="12.8" hidden="false" customHeight="false" outlineLevel="0" collapsed="false"/>
    <row r="1040762" customFormat="false" ht="12.8" hidden="false" customHeight="false" outlineLevel="0" collapsed="false"/>
    <row r="1040763" customFormat="false" ht="12.8" hidden="false" customHeight="false" outlineLevel="0" collapsed="false"/>
    <row r="1040764" customFormat="false" ht="12.8" hidden="false" customHeight="false" outlineLevel="0" collapsed="false"/>
    <row r="1040765" customFormat="false" ht="12.8" hidden="false" customHeight="false" outlineLevel="0" collapsed="false"/>
    <row r="1040766" customFormat="false" ht="12.8" hidden="false" customHeight="false" outlineLevel="0" collapsed="false"/>
    <row r="1040767" customFormat="false" ht="12.8" hidden="false" customHeight="false" outlineLevel="0" collapsed="false"/>
    <row r="1040768" customFormat="false" ht="12.8" hidden="false" customHeight="false" outlineLevel="0" collapsed="false"/>
    <row r="1040769" customFormat="false" ht="12.8" hidden="false" customHeight="false" outlineLevel="0" collapsed="false"/>
    <row r="1040770" customFormat="false" ht="12.8" hidden="false" customHeight="false" outlineLevel="0" collapsed="false"/>
    <row r="1040771" customFormat="false" ht="12.8" hidden="false" customHeight="false" outlineLevel="0" collapsed="false"/>
    <row r="1040772" customFormat="false" ht="12.8" hidden="false" customHeight="false" outlineLevel="0" collapsed="false"/>
    <row r="1040773" customFormat="false" ht="12.8" hidden="false" customHeight="false" outlineLevel="0" collapsed="false"/>
    <row r="1040774" customFormat="false" ht="12.8" hidden="false" customHeight="false" outlineLevel="0" collapsed="false"/>
    <row r="1040775" customFormat="false" ht="12.8" hidden="false" customHeight="false" outlineLevel="0" collapsed="false"/>
    <row r="1040776" customFormat="false" ht="12.8" hidden="false" customHeight="false" outlineLevel="0" collapsed="false"/>
    <row r="1040777" customFormat="false" ht="12.8" hidden="false" customHeight="false" outlineLevel="0" collapsed="false"/>
    <row r="1040778" customFormat="false" ht="12.8" hidden="false" customHeight="false" outlineLevel="0" collapsed="false"/>
    <row r="1040779" customFormat="false" ht="12.8" hidden="false" customHeight="false" outlineLevel="0" collapsed="false"/>
    <row r="1040780" customFormat="false" ht="12.8" hidden="false" customHeight="false" outlineLevel="0" collapsed="false"/>
    <row r="1040781" customFormat="false" ht="12.8" hidden="false" customHeight="false" outlineLevel="0" collapsed="false"/>
    <row r="1040782" customFormat="false" ht="12.8" hidden="false" customHeight="false" outlineLevel="0" collapsed="false"/>
    <row r="1040783" customFormat="false" ht="12.8" hidden="false" customHeight="false" outlineLevel="0" collapsed="false"/>
    <row r="1040784" customFormat="false" ht="12.8" hidden="false" customHeight="false" outlineLevel="0" collapsed="false"/>
    <row r="1040785" customFormat="false" ht="12.8" hidden="false" customHeight="false" outlineLevel="0" collapsed="false"/>
    <row r="1040786" customFormat="false" ht="12.8" hidden="false" customHeight="false" outlineLevel="0" collapsed="false"/>
    <row r="1040787" customFormat="false" ht="12.8" hidden="false" customHeight="false" outlineLevel="0" collapsed="false"/>
    <row r="1040788" customFormat="false" ht="12.8" hidden="false" customHeight="false" outlineLevel="0" collapsed="false"/>
    <row r="1040789" customFormat="false" ht="12.8" hidden="false" customHeight="false" outlineLevel="0" collapsed="false"/>
    <row r="1040790" customFormat="false" ht="12.8" hidden="false" customHeight="false" outlineLevel="0" collapsed="false"/>
    <row r="1040791" customFormat="false" ht="12.8" hidden="false" customHeight="false" outlineLevel="0" collapsed="false"/>
    <row r="1040792" customFormat="false" ht="12.8" hidden="false" customHeight="false" outlineLevel="0" collapsed="false"/>
    <row r="1040793" customFormat="false" ht="12.8" hidden="false" customHeight="false" outlineLevel="0" collapsed="false"/>
    <row r="1040794" customFormat="false" ht="12.8" hidden="false" customHeight="false" outlineLevel="0" collapsed="false"/>
    <row r="1040795" customFormat="false" ht="12.8" hidden="false" customHeight="false" outlineLevel="0" collapsed="false"/>
    <row r="1040796" customFormat="false" ht="12.8" hidden="false" customHeight="false" outlineLevel="0" collapsed="false"/>
    <row r="1040797" customFormat="false" ht="12.8" hidden="false" customHeight="false" outlineLevel="0" collapsed="false"/>
    <row r="1040798" customFormat="false" ht="12.8" hidden="false" customHeight="false" outlineLevel="0" collapsed="false"/>
    <row r="1040799" customFormat="false" ht="12.8" hidden="false" customHeight="false" outlineLevel="0" collapsed="false"/>
    <row r="1040800" customFormat="false" ht="12.8" hidden="false" customHeight="false" outlineLevel="0" collapsed="false"/>
    <row r="1040801" customFormat="false" ht="12.8" hidden="false" customHeight="false" outlineLevel="0" collapsed="false"/>
    <row r="1040802" customFormat="false" ht="12.8" hidden="false" customHeight="false" outlineLevel="0" collapsed="false"/>
    <row r="1040803" customFormat="false" ht="12.8" hidden="false" customHeight="false" outlineLevel="0" collapsed="false"/>
    <row r="1040804" customFormat="false" ht="12.8" hidden="false" customHeight="false" outlineLevel="0" collapsed="false"/>
    <row r="1040805" customFormat="false" ht="12.8" hidden="false" customHeight="false" outlineLevel="0" collapsed="false"/>
    <row r="1040806" customFormat="false" ht="12.8" hidden="false" customHeight="false" outlineLevel="0" collapsed="false"/>
    <row r="1040807" customFormat="false" ht="12.8" hidden="false" customHeight="false" outlineLevel="0" collapsed="false"/>
    <row r="1040808" customFormat="false" ht="12.8" hidden="false" customHeight="false" outlineLevel="0" collapsed="false"/>
    <row r="1040809" customFormat="false" ht="12.8" hidden="false" customHeight="false" outlineLevel="0" collapsed="false"/>
    <row r="1040810" customFormat="false" ht="12.8" hidden="false" customHeight="false" outlineLevel="0" collapsed="false"/>
    <row r="1040811" customFormat="false" ht="12.8" hidden="false" customHeight="false" outlineLevel="0" collapsed="false"/>
    <row r="1040812" customFormat="false" ht="12.8" hidden="false" customHeight="false" outlineLevel="0" collapsed="false"/>
    <row r="1040813" customFormat="false" ht="12.8" hidden="false" customHeight="false" outlineLevel="0" collapsed="false"/>
    <row r="1040814" customFormat="false" ht="12.8" hidden="false" customHeight="false" outlineLevel="0" collapsed="false"/>
    <row r="1040815" customFormat="false" ht="12.8" hidden="false" customHeight="false" outlineLevel="0" collapsed="false"/>
    <row r="1040816" customFormat="false" ht="12.8" hidden="false" customHeight="false" outlineLevel="0" collapsed="false"/>
    <row r="1040817" customFormat="false" ht="12.8" hidden="false" customHeight="false" outlineLevel="0" collapsed="false"/>
    <row r="1040818" customFormat="false" ht="12.8" hidden="false" customHeight="false" outlineLevel="0" collapsed="false"/>
    <row r="1040819" customFormat="false" ht="12.8" hidden="false" customHeight="false" outlineLevel="0" collapsed="false"/>
    <row r="1040820" customFormat="false" ht="12.8" hidden="false" customHeight="false" outlineLevel="0" collapsed="false"/>
    <row r="1040821" customFormat="false" ht="12.8" hidden="false" customHeight="false" outlineLevel="0" collapsed="false"/>
    <row r="1040822" customFormat="false" ht="12.8" hidden="false" customHeight="false" outlineLevel="0" collapsed="false"/>
    <row r="1040823" customFormat="false" ht="12.8" hidden="false" customHeight="false" outlineLevel="0" collapsed="false"/>
    <row r="1040824" customFormat="false" ht="12.8" hidden="false" customHeight="false" outlineLevel="0" collapsed="false"/>
    <row r="1040825" customFormat="false" ht="12.8" hidden="false" customHeight="false" outlineLevel="0" collapsed="false"/>
    <row r="1040826" customFormat="false" ht="12.8" hidden="false" customHeight="false" outlineLevel="0" collapsed="false"/>
    <row r="1040827" customFormat="false" ht="12.8" hidden="false" customHeight="false" outlineLevel="0" collapsed="false"/>
    <row r="1040828" customFormat="false" ht="12.8" hidden="false" customHeight="false" outlineLevel="0" collapsed="false"/>
    <row r="1040829" customFormat="false" ht="12.8" hidden="false" customHeight="false" outlineLevel="0" collapsed="false"/>
    <row r="1040830" customFormat="false" ht="12.8" hidden="false" customHeight="false" outlineLevel="0" collapsed="false"/>
    <row r="1040831" customFormat="false" ht="12.8" hidden="false" customHeight="false" outlineLevel="0" collapsed="false"/>
    <row r="1040832" customFormat="false" ht="12.8" hidden="false" customHeight="false" outlineLevel="0" collapsed="false"/>
    <row r="1040833" customFormat="false" ht="12.8" hidden="false" customHeight="false" outlineLevel="0" collapsed="false"/>
    <row r="1040834" customFormat="false" ht="12.8" hidden="false" customHeight="false" outlineLevel="0" collapsed="false"/>
    <row r="1040835" customFormat="false" ht="12.8" hidden="false" customHeight="false" outlineLevel="0" collapsed="false"/>
    <row r="1040836" customFormat="false" ht="12.8" hidden="false" customHeight="false" outlineLevel="0" collapsed="false"/>
    <row r="1040837" customFormat="false" ht="12.8" hidden="false" customHeight="false" outlineLevel="0" collapsed="false"/>
    <row r="1040838" customFormat="false" ht="12.8" hidden="false" customHeight="false" outlineLevel="0" collapsed="false"/>
    <row r="1040839" customFormat="false" ht="12.8" hidden="false" customHeight="false" outlineLevel="0" collapsed="false"/>
    <row r="1040840" customFormat="false" ht="12.8" hidden="false" customHeight="false" outlineLevel="0" collapsed="false"/>
    <row r="1040841" customFormat="false" ht="12.8" hidden="false" customHeight="false" outlineLevel="0" collapsed="false"/>
    <row r="1040842" customFormat="false" ht="12.8" hidden="false" customHeight="false" outlineLevel="0" collapsed="false"/>
    <row r="1040843" customFormat="false" ht="12.8" hidden="false" customHeight="false" outlineLevel="0" collapsed="false"/>
    <row r="1040844" customFormat="false" ht="12.8" hidden="false" customHeight="false" outlineLevel="0" collapsed="false"/>
    <row r="1040845" customFormat="false" ht="12.8" hidden="false" customHeight="false" outlineLevel="0" collapsed="false"/>
    <row r="1040846" customFormat="false" ht="12.8" hidden="false" customHeight="false" outlineLevel="0" collapsed="false"/>
    <row r="1040847" customFormat="false" ht="12.8" hidden="false" customHeight="false" outlineLevel="0" collapsed="false"/>
    <row r="1040848" customFormat="false" ht="12.8" hidden="false" customHeight="false" outlineLevel="0" collapsed="false"/>
    <row r="1040849" customFormat="false" ht="12.8" hidden="false" customHeight="false" outlineLevel="0" collapsed="false"/>
    <row r="1040850" customFormat="false" ht="12.8" hidden="false" customHeight="false" outlineLevel="0" collapsed="false"/>
    <row r="1040851" customFormat="false" ht="12.8" hidden="false" customHeight="false" outlineLevel="0" collapsed="false"/>
    <row r="1040852" customFormat="false" ht="12.8" hidden="false" customHeight="false" outlineLevel="0" collapsed="false"/>
    <row r="1040853" customFormat="false" ht="12.8" hidden="false" customHeight="false" outlineLevel="0" collapsed="false"/>
    <row r="1040854" customFormat="false" ht="12.8" hidden="false" customHeight="false" outlineLevel="0" collapsed="false"/>
    <row r="1040855" customFormat="false" ht="12.8" hidden="false" customHeight="false" outlineLevel="0" collapsed="false"/>
    <row r="1040856" customFormat="false" ht="12.8" hidden="false" customHeight="false" outlineLevel="0" collapsed="false"/>
    <row r="1040857" customFormat="false" ht="12.8" hidden="false" customHeight="false" outlineLevel="0" collapsed="false"/>
    <row r="1040858" customFormat="false" ht="12.8" hidden="false" customHeight="false" outlineLevel="0" collapsed="false"/>
    <row r="1040859" customFormat="false" ht="12.8" hidden="false" customHeight="false" outlineLevel="0" collapsed="false"/>
    <row r="1040860" customFormat="false" ht="12.8" hidden="false" customHeight="false" outlineLevel="0" collapsed="false"/>
    <row r="1040861" customFormat="false" ht="12.8" hidden="false" customHeight="false" outlineLevel="0" collapsed="false"/>
    <row r="1040862" customFormat="false" ht="12.8" hidden="false" customHeight="false" outlineLevel="0" collapsed="false"/>
    <row r="1040863" customFormat="false" ht="12.8" hidden="false" customHeight="false" outlineLevel="0" collapsed="false"/>
    <row r="1040864" customFormat="false" ht="12.8" hidden="false" customHeight="false" outlineLevel="0" collapsed="false"/>
    <row r="1040865" customFormat="false" ht="12.8" hidden="false" customHeight="false" outlineLevel="0" collapsed="false"/>
    <row r="1040866" customFormat="false" ht="12.8" hidden="false" customHeight="false" outlineLevel="0" collapsed="false"/>
    <row r="1040867" customFormat="false" ht="12.8" hidden="false" customHeight="false" outlineLevel="0" collapsed="false"/>
    <row r="1040868" customFormat="false" ht="12.8" hidden="false" customHeight="false" outlineLevel="0" collapsed="false"/>
    <row r="1040869" customFormat="false" ht="12.8" hidden="false" customHeight="false" outlineLevel="0" collapsed="false"/>
    <row r="1040870" customFormat="false" ht="12.8" hidden="false" customHeight="false" outlineLevel="0" collapsed="false"/>
    <row r="1040871" customFormat="false" ht="12.8" hidden="false" customHeight="false" outlineLevel="0" collapsed="false"/>
    <row r="1040872" customFormat="false" ht="12.8" hidden="false" customHeight="false" outlineLevel="0" collapsed="false"/>
    <row r="1040873" customFormat="false" ht="12.8" hidden="false" customHeight="false" outlineLevel="0" collapsed="false"/>
    <row r="1040874" customFormat="false" ht="12.8" hidden="false" customHeight="false" outlineLevel="0" collapsed="false"/>
    <row r="1040875" customFormat="false" ht="12.8" hidden="false" customHeight="false" outlineLevel="0" collapsed="false"/>
    <row r="1040876" customFormat="false" ht="12.8" hidden="false" customHeight="false" outlineLevel="0" collapsed="false"/>
    <row r="1040877" customFormat="false" ht="12.8" hidden="false" customHeight="false" outlineLevel="0" collapsed="false"/>
    <row r="1040878" customFormat="false" ht="12.8" hidden="false" customHeight="false" outlineLevel="0" collapsed="false"/>
    <row r="1040879" customFormat="false" ht="12.8" hidden="false" customHeight="false" outlineLevel="0" collapsed="false"/>
    <row r="1040880" customFormat="false" ht="12.8" hidden="false" customHeight="false" outlineLevel="0" collapsed="false"/>
    <row r="1040881" customFormat="false" ht="12.8" hidden="false" customHeight="false" outlineLevel="0" collapsed="false"/>
    <row r="1040882" customFormat="false" ht="12.8" hidden="false" customHeight="false" outlineLevel="0" collapsed="false"/>
    <row r="1040883" customFormat="false" ht="12.8" hidden="false" customHeight="false" outlineLevel="0" collapsed="false"/>
    <row r="1040884" customFormat="false" ht="12.8" hidden="false" customHeight="false" outlineLevel="0" collapsed="false"/>
    <row r="1040885" customFormat="false" ht="12.8" hidden="false" customHeight="false" outlineLevel="0" collapsed="false"/>
    <row r="1040886" customFormat="false" ht="12.8" hidden="false" customHeight="false" outlineLevel="0" collapsed="false"/>
    <row r="1040887" customFormat="false" ht="12.8" hidden="false" customHeight="false" outlineLevel="0" collapsed="false"/>
    <row r="1040888" customFormat="false" ht="12.8" hidden="false" customHeight="false" outlineLevel="0" collapsed="false"/>
    <row r="1040889" customFormat="false" ht="12.8" hidden="false" customHeight="false" outlineLevel="0" collapsed="false"/>
    <row r="1040890" customFormat="false" ht="12.8" hidden="false" customHeight="false" outlineLevel="0" collapsed="false"/>
    <row r="1040891" customFormat="false" ht="12.8" hidden="false" customHeight="false" outlineLevel="0" collapsed="false"/>
    <row r="1040892" customFormat="false" ht="12.8" hidden="false" customHeight="false" outlineLevel="0" collapsed="false"/>
    <row r="1040893" customFormat="false" ht="12.8" hidden="false" customHeight="false" outlineLevel="0" collapsed="false"/>
    <row r="1040894" customFormat="false" ht="12.8" hidden="false" customHeight="false" outlineLevel="0" collapsed="false"/>
    <row r="1040895" customFormat="false" ht="12.8" hidden="false" customHeight="false" outlineLevel="0" collapsed="false"/>
    <row r="1040896" customFormat="false" ht="12.8" hidden="false" customHeight="false" outlineLevel="0" collapsed="false"/>
    <row r="1040897" customFormat="false" ht="12.8" hidden="false" customHeight="false" outlineLevel="0" collapsed="false"/>
    <row r="1040898" customFormat="false" ht="12.8" hidden="false" customHeight="false" outlineLevel="0" collapsed="false"/>
    <row r="1040899" customFormat="false" ht="12.8" hidden="false" customHeight="false" outlineLevel="0" collapsed="false"/>
    <row r="1040900" customFormat="false" ht="12.8" hidden="false" customHeight="false" outlineLevel="0" collapsed="false"/>
    <row r="1040901" customFormat="false" ht="12.8" hidden="false" customHeight="false" outlineLevel="0" collapsed="false"/>
    <row r="1040902" customFormat="false" ht="12.8" hidden="false" customHeight="false" outlineLevel="0" collapsed="false"/>
    <row r="1040903" customFormat="false" ht="12.8" hidden="false" customHeight="false" outlineLevel="0" collapsed="false"/>
    <row r="1040904" customFormat="false" ht="12.8" hidden="false" customHeight="false" outlineLevel="0" collapsed="false"/>
    <row r="1040905" customFormat="false" ht="12.8" hidden="false" customHeight="false" outlineLevel="0" collapsed="false"/>
    <row r="1040906" customFormat="false" ht="12.8" hidden="false" customHeight="false" outlineLevel="0" collapsed="false"/>
    <row r="1040907" customFormat="false" ht="12.8" hidden="false" customHeight="false" outlineLevel="0" collapsed="false"/>
    <row r="1040908" customFormat="false" ht="12.8" hidden="false" customHeight="false" outlineLevel="0" collapsed="false"/>
    <row r="1040909" customFormat="false" ht="12.8" hidden="false" customHeight="false" outlineLevel="0" collapsed="false"/>
    <row r="1040910" customFormat="false" ht="12.8" hidden="false" customHeight="false" outlineLevel="0" collapsed="false"/>
    <row r="1040911" customFormat="false" ht="12.8" hidden="false" customHeight="false" outlineLevel="0" collapsed="false"/>
    <row r="1040912" customFormat="false" ht="12.8" hidden="false" customHeight="false" outlineLevel="0" collapsed="false"/>
    <row r="1040913" customFormat="false" ht="12.8" hidden="false" customHeight="false" outlineLevel="0" collapsed="false"/>
    <row r="1040914" customFormat="false" ht="12.8" hidden="false" customHeight="false" outlineLevel="0" collapsed="false"/>
    <row r="1040915" customFormat="false" ht="12.8" hidden="false" customHeight="false" outlineLevel="0" collapsed="false"/>
    <row r="1040916" customFormat="false" ht="12.8" hidden="false" customHeight="false" outlineLevel="0" collapsed="false"/>
    <row r="1040917" customFormat="false" ht="12.8" hidden="false" customHeight="false" outlineLevel="0" collapsed="false"/>
    <row r="1040918" customFormat="false" ht="12.8" hidden="false" customHeight="false" outlineLevel="0" collapsed="false"/>
    <row r="1040919" customFormat="false" ht="12.8" hidden="false" customHeight="false" outlineLevel="0" collapsed="false"/>
    <row r="1040920" customFormat="false" ht="12.8" hidden="false" customHeight="false" outlineLevel="0" collapsed="false"/>
    <row r="1040921" customFormat="false" ht="12.8" hidden="false" customHeight="false" outlineLevel="0" collapsed="false"/>
    <row r="1040922" customFormat="false" ht="12.8" hidden="false" customHeight="false" outlineLevel="0" collapsed="false"/>
    <row r="1040923" customFormat="false" ht="12.8" hidden="false" customHeight="false" outlineLevel="0" collapsed="false"/>
    <row r="1040924" customFormat="false" ht="12.8" hidden="false" customHeight="false" outlineLevel="0" collapsed="false"/>
    <row r="1040925" customFormat="false" ht="12.8" hidden="false" customHeight="false" outlineLevel="0" collapsed="false"/>
    <row r="1040926" customFormat="false" ht="12.8" hidden="false" customHeight="false" outlineLevel="0" collapsed="false"/>
    <row r="1040927" customFormat="false" ht="12.8" hidden="false" customHeight="false" outlineLevel="0" collapsed="false"/>
    <row r="1040928" customFormat="false" ht="12.8" hidden="false" customHeight="false" outlineLevel="0" collapsed="false"/>
    <row r="1040929" customFormat="false" ht="12.8" hidden="false" customHeight="false" outlineLevel="0" collapsed="false"/>
    <row r="1040930" customFormat="false" ht="12.8" hidden="false" customHeight="false" outlineLevel="0" collapsed="false"/>
    <row r="1040931" customFormat="false" ht="12.8" hidden="false" customHeight="false" outlineLevel="0" collapsed="false"/>
    <row r="1040932" customFormat="false" ht="12.8" hidden="false" customHeight="false" outlineLevel="0" collapsed="false"/>
    <row r="1040933" customFormat="false" ht="12.8" hidden="false" customHeight="false" outlineLevel="0" collapsed="false"/>
    <row r="1040934" customFormat="false" ht="12.8" hidden="false" customHeight="false" outlineLevel="0" collapsed="false"/>
    <row r="1040935" customFormat="false" ht="12.8" hidden="false" customHeight="false" outlineLevel="0" collapsed="false"/>
    <row r="1040936" customFormat="false" ht="12.8" hidden="false" customHeight="false" outlineLevel="0" collapsed="false"/>
    <row r="1040937" customFormat="false" ht="12.8" hidden="false" customHeight="false" outlineLevel="0" collapsed="false"/>
    <row r="1040938" customFormat="false" ht="12.8" hidden="false" customHeight="false" outlineLevel="0" collapsed="false"/>
    <row r="1040939" customFormat="false" ht="12.8" hidden="false" customHeight="false" outlineLevel="0" collapsed="false"/>
    <row r="1040940" customFormat="false" ht="12.8" hidden="false" customHeight="false" outlineLevel="0" collapsed="false"/>
    <row r="1040941" customFormat="false" ht="12.8" hidden="false" customHeight="false" outlineLevel="0" collapsed="false"/>
    <row r="1040942" customFormat="false" ht="12.8" hidden="false" customHeight="false" outlineLevel="0" collapsed="false"/>
    <row r="1040943" customFormat="false" ht="12.8" hidden="false" customHeight="false" outlineLevel="0" collapsed="false"/>
    <row r="1040944" customFormat="false" ht="12.8" hidden="false" customHeight="false" outlineLevel="0" collapsed="false"/>
    <row r="1040945" customFormat="false" ht="12.8" hidden="false" customHeight="false" outlineLevel="0" collapsed="false"/>
    <row r="1040946" customFormat="false" ht="12.8" hidden="false" customHeight="false" outlineLevel="0" collapsed="false"/>
    <row r="1040947" customFormat="false" ht="12.8" hidden="false" customHeight="false" outlineLevel="0" collapsed="false"/>
    <row r="1040948" customFormat="false" ht="12.8" hidden="false" customHeight="false" outlineLevel="0" collapsed="false"/>
    <row r="1040949" customFormat="false" ht="12.8" hidden="false" customHeight="false" outlineLevel="0" collapsed="false"/>
    <row r="1040950" customFormat="false" ht="12.8" hidden="false" customHeight="false" outlineLevel="0" collapsed="false"/>
    <row r="1040951" customFormat="false" ht="12.8" hidden="false" customHeight="false" outlineLevel="0" collapsed="false"/>
    <row r="1040952" customFormat="false" ht="12.8" hidden="false" customHeight="false" outlineLevel="0" collapsed="false"/>
    <row r="1040953" customFormat="false" ht="12.8" hidden="false" customHeight="false" outlineLevel="0" collapsed="false"/>
    <row r="1040954" customFormat="false" ht="12.8" hidden="false" customHeight="false" outlineLevel="0" collapsed="false"/>
    <row r="1040955" customFormat="false" ht="12.8" hidden="false" customHeight="false" outlineLevel="0" collapsed="false"/>
    <row r="1040956" customFormat="false" ht="12.8" hidden="false" customHeight="false" outlineLevel="0" collapsed="false"/>
    <row r="1040957" customFormat="false" ht="12.8" hidden="false" customHeight="false" outlineLevel="0" collapsed="false"/>
    <row r="1040958" customFormat="false" ht="12.8" hidden="false" customHeight="false" outlineLevel="0" collapsed="false"/>
    <row r="1040959" customFormat="false" ht="12.8" hidden="false" customHeight="false" outlineLevel="0" collapsed="false"/>
    <row r="1040960" customFormat="false" ht="12.8" hidden="false" customHeight="false" outlineLevel="0" collapsed="false"/>
    <row r="1040961" customFormat="false" ht="12.8" hidden="false" customHeight="false" outlineLevel="0" collapsed="false"/>
    <row r="1040962" customFormat="false" ht="12.8" hidden="false" customHeight="false" outlineLevel="0" collapsed="false"/>
    <row r="1040963" customFormat="false" ht="12.8" hidden="false" customHeight="false" outlineLevel="0" collapsed="false"/>
    <row r="1040964" customFormat="false" ht="12.8" hidden="false" customHeight="false" outlineLevel="0" collapsed="false"/>
    <row r="1040965" customFormat="false" ht="12.8" hidden="false" customHeight="false" outlineLevel="0" collapsed="false"/>
    <row r="1040966" customFormat="false" ht="12.8" hidden="false" customHeight="false" outlineLevel="0" collapsed="false"/>
    <row r="1040967" customFormat="false" ht="12.8" hidden="false" customHeight="false" outlineLevel="0" collapsed="false"/>
    <row r="1040968" customFormat="false" ht="12.8" hidden="false" customHeight="false" outlineLevel="0" collapsed="false"/>
    <row r="1040969" customFormat="false" ht="12.8" hidden="false" customHeight="false" outlineLevel="0" collapsed="false"/>
    <row r="1040970" customFormat="false" ht="12.8" hidden="false" customHeight="false" outlineLevel="0" collapsed="false"/>
    <row r="1040971" customFormat="false" ht="12.8" hidden="false" customHeight="false" outlineLevel="0" collapsed="false"/>
    <row r="1040972" customFormat="false" ht="12.8" hidden="false" customHeight="false" outlineLevel="0" collapsed="false"/>
    <row r="1040973" customFormat="false" ht="12.8" hidden="false" customHeight="false" outlineLevel="0" collapsed="false"/>
    <row r="1040974" customFormat="false" ht="12.8" hidden="false" customHeight="false" outlineLevel="0" collapsed="false"/>
    <row r="1040975" customFormat="false" ht="12.8" hidden="false" customHeight="false" outlineLevel="0" collapsed="false"/>
    <row r="1040976" customFormat="false" ht="12.8" hidden="false" customHeight="false" outlineLevel="0" collapsed="false"/>
    <row r="1040977" customFormat="false" ht="12.8" hidden="false" customHeight="false" outlineLevel="0" collapsed="false"/>
    <row r="1040978" customFormat="false" ht="12.8" hidden="false" customHeight="false" outlineLevel="0" collapsed="false"/>
    <row r="1040979" customFormat="false" ht="12.8" hidden="false" customHeight="false" outlineLevel="0" collapsed="false"/>
    <row r="1040980" customFormat="false" ht="12.8" hidden="false" customHeight="false" outlineLevel="0" collapsed="false"/>
    <row r="1040981" customFormat="false" ht="12.8" hidden="false" customHeight="false" outlineLevel="0" collapsed="false"/>
    <row r="1040982" customFormat="false" ht="12.8" hidden="false" customHeight="false" outlineLevel="0" collapsed="false"/>
    <row r="1040983" customFormat="false" ht="12.8" hidden="false" customHeight="false" outlineLevel="0" collapsed="false"/>
    <row r="1040984" customFormat="false" ht="12.8" hidden="false" customHeight="false" outlineLevel="0" collapsed="false"/>
    <row r="1040985" customFormat="false" ht="12.8" hidden="false" customHeight="false" outlineLevel="0" collapsed="false"/>
    <row r="1040986" customFormat="false" ht="12.8" hidden="false" customHeight="false" outlineLevel="0" collapsed="false"/>
    <row r="1040987" customFormat="false" ht="12.8" hidden="false" customHeight="false" outlineLevel="0" collapsed="false"/>
    <row r="1040988" customFormat="false" ht="12.8" hidden="false" customHeight="false" outlineLevel="0" collapsed="false"/>
    <row r="1040989" customFormat="false" ht="12.8" hidden="false" customHeight="false" outlineLevel="0" collapsed="false"/>
    <row r="1040990" customFormat="false" ht="12.8" hidden="false" customHeight="false" outlineLevel="0" collapsed="false"/>
    <row r="1040991" customFormat="false" ht="12.8" hidden="false" customHeight="false" outlineLevel="0" collapsed="false"/>
    <row r="1040992" customFormat="false" ht="12.8" hidden="false" customHeight="false" outlineLevel="0" collapsed="false"/>
    <row r="1040993" customFormat="false" ht="12.8" hidden="false" customHeight="false" outlineLevel="0" collapsed="false"/>
    <row r="1040994" customFormat="false" ht="12.8" hidden="false" customHeight="false" outlineLevel="0" collapsed="false"/>
    <row r="1040995" customFormat="false" ht="12.8" hidden="false" customHeight="false" outlineLevel="0" collapsed="false"/>
    <row r="1040996" customFormat="false" ht="12.8" hidden="false" customHeight="false" outlineLevel="0" collapsed="false"/>
    <row r="1040997" customFormat="false" ht="12.8" hidden="false" customHeight="false" outlineLevel="0" collapsed="false"/>
    <row r="1040998" customFormat="false" ht="12.8" hidden="false" customHeight="false" outlineLevel="0" collapsed="false"/>
    <row r="1040999" customFormat="false" ht="12.8" hidden="false" customHeight="false" outlineLevel="0" collapsed="false"/>
    <row r="1041000" customFormat="false" ht="12.8" hidden="false" customHeight="false" outlineLevel="0" collapsed="false"/>
    <row r="1041001" customFormat="false" ht="12.8" hidden="false" customHeight="false" outlineLevel="0" collapsed="false"/>
    <row r="1041002" customFormat="false" ht="12.8" hidden="false" customHeight="false" outlineLevel="0" collapsed="false"/>
    <row r="1041003" customFormat="false" ht="12.8" hidden="false" customHeight="false" outlineLevel="0" collapsed="false"/>
    <row r="1041004" customFormat="false" ht="12.8" hidden="false" customHeight="false" outlineLevel="0" collapsed="false"/>
    <row r="1041005" customFormat="false" ht="12.8" hidden="false" customHeight="false" outlineLevel="0" collapsed="false"/>
    <row r="1041006" customFormat="false" ht="12.8" hidden="false" customHeight="false" outlineLevel="0" collapsed="false"/>
    <row r="1041007" customFormat="false" ht="12.8" hidden="false" customHeight="false" outlineLevel="0" collapsed="false"/>
    <row r="1041008" customFormat="false" ht="12.8" hidden="false" customHeight="false" outlineLevel="0" collapsed="false"/>
    <row r="1041009" customFormat="false" ht="12.8" hidden="false" customHeight="false" outlineLevel="0" collapsed="false"/>
    <row r="1041010" customFormat="false" ht="12.8" hidden="false" customHeight="false" outlineLevel="0" collapsed="false"/>
    <row r="1041011" customFormat="false" ht="12.8" hidden="false" customHeight="false" outlineLevel="0" collapsed="false"/>
    <row r="1041012" customFormat="false" ht="12.8" hidden="false" customHeight="false" outlineLevel="0" collapsed="false"/>
    <row r="1041013" customFormat="false" ht="12.8" hidden="false" customHeight="false" outlineLevel="0" collapsed="false"/>
    <row r="1041014" customFormat="false" ht="12.8" hidden="false" customHeight="false" outlineLevel="0" collapsed="false"/>
    <row r="1041015" customFormat="false" ht="12.8" hidden="false" customHeight="false" outlineLevel="0" collapsed="false"/>
    <row r="1041016" customFormat="false" ht="12.8" hidden="false" customHeight="false" outlineLevel="0" collapsed="false"/>
    <row r="1041017" customFormat="false" ht="12.8" hidden="false" customHeight="false" outlineLevel="0" collapsed="false"/>
    <row r="1041018" customFormat="false" ht="12.8" hidden="false" customHeight="false" outlineLevel="0" collapsed="false"/>
    <row r="1041019" customFormat="false" ht="12.8" hidden="false" customHeight="false" outlineLevel="0" collapsed="false"/>
    <row r="1041020" customFormat="false" ht="12.8" hidden="false" customHeight="false" outlineLevel="0" collapsed="false"/>
    <row r="1041021" customFormat="false" ht="12.8" hidden="false" customHeight="false" outlineLevel="0" collapsed="false"/>
    <row r="1041022" customFormat="false" ht="12.8" hidden="false" customHeight="false" outlineLevel="0" collapsed="false"/>
    <row r="1041023" customFormat="false" ht="12.8" hidden="false" customHeight="false" outlineLevel="0" collapsed="false"/>
    <row r="1041024" customFormat="false" ht="12.8" hidden="false" customHeight="false" outlineLevel="0" collapsed="false"/>
    <row r="1041025" customFormat="false" ht="12.8" hidden="false" customHeight="false" outlineLevel="0" collapsed="false"/>
    <row r="1041026" customFormat="false" ht="12.8" hidden="false" customHeight="false" outlineLevel="0" collapsed="false"/>
    <row r="1041027" customFormat="false" ht="12.8" hidden="false" customHeight="false" outlineLevel="0" collapsed="false"/>
    <row r="1041028" customFormat="false" ht="12.8" hidden="false" customHeight="false" outlineLevel="0" collapsed="false"/>
    <row r="1041029" customFormat="false" ht="12.8" hidden="false" customHeight="false" outlineLevel="0" collapsed="false"/>
    <row r="1041030" customFormat="false" ht="12.8" hidden="false" customHeight="false" outlineLevel="0" collapsed="false"/>
    <row r="1041031" customFormat="false" ht="12.8" hidden="false" customHeight="false" outlineLevel="0" collapsed="false"/>
    <row r="1041032" customFormat="false" ht="12.8" hidden="false" customHeight="false" outlineLevel="0" collapsed="false"/>
    <row r="1041033" customFormat="false" ht="12.8" hidden="false" customHeight="false" outlineLevel="0" collapsed="false"/>
    <row r="1041034" customFormat="false" ht="12.8" hidden="false" customHeight="false" outlineLevel="0" collapsed="false"/>
    <row r="1041035" customFormat="false" ht="12.8" hidden="false" customHeight="false" outlineLevel="0" collapsed="false"/>
    <row r="1041036" customFormat="false" ht="12.8" hidden="false" customHeight="false" outlineLevel="0" collapsed="false"/>
    <row r="1041037" customFormat="false" ht="12.8" hidden="false" customHeight="false" outlineLevel="0" collapsed="false"/>
    <row r="1041038" customFormat="false" ht="12.8" hidden="false" customHeight="false" outlineLevel="0" collapsed="false"/>
    <row r="1041039" customFormat="false" ht="12.8" hidden="false" customHeight="false" outlineLevel="0" collapsed="false"/>
    <row r="1041040" customFormat="false" ht="12.8" hidden="false" customHeight="false" outlineLevel="0" collapsed="false"/>
    <row r="1041041" customFormat="false" ht="12.8" hidden="false" customHeight="false" outlineLevel="0" collapsed="false"/>
    <row r="1041042" customFormat="false" ht="12.8" hidden="false" customHeight="false" outlineLevel="0" collapsed="false"/>
    <row r="1041043" customFormat="false" ht="12.8" hidden="false" customHeight="false" outlineLevel="0" collapsed="false"/>
    <row r="1041044" customFormat="false" ht="12.8" hidden="false" customHeight="false" outlineLevel="0" collapsed="false"/>
    <row r="1041045" customFormat="false" ht="12.8" hidden="false" customHeight="false" outlineLevel="0" collapsed="false"/>
    <row r="1041046" customFormat="false" ht="12.8" hidden="false" customHeight="false" outlineLevel="0" collapsed="false"/>
    <row r="1041047" customFormat="false" ht="12.8" hidden="false" customHeight="false" outlineLevel="0" collapsed="false"/>
    <row r="1041048" customFormat="false" ht="12.8" hidden="false" customHeight="false" outlineLevel="0" collapsed="false"/>
    <row r="1041049" customFormat="false" ht="12.8" hidden="false" customHeight="false" outlineLevel="0" collapsed="false"/>
    <row r="1041050" customFormat="false" ht="12.8" hidden="false" customHeight="false" outlineLevel="0" collapsed="false"/>
    <row r="1041051" customFormat="false" ht="12.8" hidden="false" customHeight="false" outlineLevel="0" collapsed="false"/>
    <row r="1041052" customFormat="false" ht="12.8" hidden="false" customHeight="false" outlineLevel="0" collapsed="false"/>
    <row r="1041053" customFormat="false" ht="12.8" hidden="false" customHeight="false" outlineLevel="0" collapsed="false"/>
    <row r="1041054" customFormat="false" ht="12.8" hidden="false" customHeight="false" outlineLevel="0" collapsed="false"/>
    <row r="1041055" customFormat="false" ht="12.8" hidden="false" customHeight="false" outlineLevel="0" collapsed="false"/>
    <row r="1041056" customFormat="false" ht="12.8" hidden="false" customHeight="false" outlineLevel="0" collapsed="false"/>
    <row r="1041057" customFormat="false" ht="12.8" hidden="false" customHeight="false" outlineLevel="0" collapsed="false"/>
    <row r="1041058" customFormat="false" ht="12.8" hidden="false" customHeight="false" outlineLevel="0" collapsed="false"/>
    <row r="1041059" customFormat="false" ht="12.8" hidden="false" customHeight="false" outlineLevel="0" collapsed="false"/>
    <row r="1041060" customFormat="false" ht="12.8" hidden="false" customHeight="false" outlineLevel="0" collapsed="false"/>
    <row r="1041061" customFormat="false" ht="12.8" hidden="false" customHeight="false" outlineLevel="0" collapsed="false"/>
    <row r="1041062" customFormat="false" ht="12.8" hidden="false" customHeight="false" outlineLevel="0" collapsed="false"/>
    <row r="1041063" customFormat="false" ht="12.8" hidden="false" customHeight="false" outlineLevel="0" collapsed="false"/>
    <row r="1041064" customFormat="false" ht="12.8" hidden="false" customHeight="false" outlineLevel="0" collapsed="false"/>
    <row r="1041065" customFormat="false" ht="12.8" hidden="false" customHeight="false" outlineLevel="0" collapsed="false"/>
    <row r="1041066" customFormat="false" ht="12.8" hidden="false" customHeight="false" outlineLevel="0" collapsed="false"/>
    <row r="1041067" customFormat="false" ht="12.8" hidden="false" customHeight="false" outlineLevel="0" collapsed="false"/>
    <row r="1041068" customFormat="false" ht="12.8" hidden="false" customHeight="false" outlineLevel="0" collapsed="false"/>
    <row r="1041069" customFormat="false" ht="12.8" hidden="false" customHeight="false" outlineLevel="0" collapsed="false"/>
    <row r="1041070" customFormat="false" ht="12.8" hidden="false" customHeight="false" outlineLevel="0" collapsed="false"/>
    <row r="1041071" customFormat="false" ht="12.8" hidden="false" customHeight="false" outlineLevel="0" collapsed="false"/>
    <row r="1041072" customFormat="false" ht="12.8" hidden="false" customHeight="false" outlineLevel="0" collapsed="false"/>
    <row r="1041073" customFormat="false" ht="12.8" hidden="false" customHeight="false" outlineLevel="0" collapsed="false"/>
    <row r="1041074" customFormat="false" ht="12.8" hidden="false" customHeight="false" outlineLevel="0" collapsed="false"/>
    <row r="1041075" customFormat="false" ht="12.8" hidden="false" customHeight="false" outlineLevel="0" collapsed="false"/>
    <row r="1041076" customFormat="false" ht="12.8" hidden="false" customHeight="false" outlineLevel="0" collapsed="false"/>
    <row r="1041077" customFormat="false" ht="12.8" hidden="false" customHeight="false" outlineLevel="0" collapsed="false"/>
    <row r="1041078" customFormat="false" ht="12.8" hidden="false" customHeight="false" outlineLevel="0" collapsed="false"/>
    <row r="1041079" customFormat="false" ht="12.8" hidden="false" customHeight="false" outlineLevel="0" collapsed="false"/>
    <row r="1041080" customFormat="false" ht="12.8" hidden="false" customHeight="false" outlineLevel="0" collapsed="false"/>
    <row r="1041081" customFormat="false" ht="12.8" hidden="false" customHeight="false" outlineLevel="0" collapsed="false"/>
    <row r="1041082" customFormat="false" ht="12.8" hidden="false" customHeight="false" outlineLevel="0" collapsed="false"/>
    <row r="1041083" customFormat="false" ht="12.8" hidden="false" customHeight="false" outlineLevel="0" collapsed="false"/>
    <row r="1041084" customFormat="false" ht="12.8" hidden="false" customHeight="false" outlineLevel="0" collapsed="false"/>
    <row r="1041085" customFormat="false" ht="12.8" hidden="false" customHeight="false" outlineLevel="0" collapsed="false"/>
    <row r="1041086" customFormat="false" ht="12.8" hidden="false" customHeight="false" outlineLevel="0" collapsed="false"/>
    <row r="1041087" customFormat="false" ht="12.8" hidden="false" customHeight="false" outlineLevel="0" collapsed="false"/>
    <row r="1041088" customFormat="false" ht="12.8" hidden="false" customHeight="false" outlineLevel="0" collapsed="false"/>
    <row r="1041089" customFormat="false" ht="12.8" hidden="false" customHeight="false" outlineLevel="0" collapsed="false"/>
    <row r="1041090" customFormat="false" ht="12.8" hidden="false" customHeight="false" outlineLevel="0" collapsed="false"/>
    <row r="1041091" customFormat="false" ht="12.8" hidden="false" customHeight="false" outlineLevel="0" collapsed="false"/>
    <row r="1041092" customFormat="false" ht="12.8" hidden="false" customHeight="false" outlineLevel="0" collapsed="false"/>
    <row r="1041093" customFormat="false" ht="12.8" hidden="false" customHeight="false" outlineLevel="0" collapsed="false"/>
    <row r="1041094" customFormat="false" ht="12.8" hidden="false" customHeight="false" outlineLevel="0" collapsed="false"/>
    <row r="1041095" customFormat="false" ht="12.8" hidden="false" customHeight="false" outlineLevel="0" collapsed="false"/>
    <row r="1041096" customFormat="false" ht="12.8" hidden="false" customHeight="false" outlineLevel="0" collapsed="false"/>
    <row r="1041097" customFormat="false" ht="12.8" hidden="false" customHeight="false" outlineLevel="0" collapsed="false"/>
    <row r="1041098" customFormat="false" ht="12.8" hidden="false" customHeight="false" outlineLevel="0" collapsed="false"/>
    <row r="1041099" customFormat="false" ht="12.8" hidden="false" customHeight="false" outlineLevel="0" collapsed="false"/>
    <row r="1041100" customFormat="false" ht="12.8" hidden="false" customHeight="false" outlineLevel="0" collapsed="false"/>
    <row r="1041101" customFormat="false" ht="12.8" hidden="false" customHeight="false" outlineLevel="0" collapsed="false"/>
    <row r="1041102" customFormat="false" ht="12.8" hidden="false" customHeight="false" outlineLevel="0" collapsed="false"/>
    <row r="1041103" customFormat="false" ht="12.8" hidden="false" customHeight="false" outlineLevel="0" collapsed="false"/>
    <row r="1041104" customFormat="false" ht="12.8" hidden="false" customHeight="false" outlineLevel="0" collapsed="false"/>
    <row r="1041105" customFormat="false" ht="12.8" hidden="false" customHeight="false" outlineLevel="0" collapsed="false"/>
    <row r="1041106" customFormat="false" ht="12.8" hidden="false" customHeight="false" outlineLevel="0" collapsed="false"/>
    <row r="1041107" customFormat="false" ht="12.8" hidden="false" customHeight="false" outlineLevel="0" collapsed="false"/>
    <row r="1041108" customFormat="false" ht="12.8" hidden="false" customHeight="false" outlineLevel="0" collapsed="false"/>
    <row r="1041109" customFormat="false" ht="12.8" hidden="false" customHeight="false" outlineLevel="0" collapsed="false"/>
    <row r="1041110" customFormat="false" ht="12.8" hidden="false" customHeight="false" outlineLevel="0" collapsed="false"/>
    <row r="1041111" customFormat="false" ht="12.8" hidden="false" customHeight="false" outlineLevel="0" collapsed="false"/>
    <row r="1041112" customFormat="false" ht="12.8" hidden="false" customHeight="false" outlineLevel="0" collapsed="false"/>
    <row r="1041113" customFormat="false" ht="12.8" hidden="false" customHeight="false" outlineLevel="0" collapsed="false"/>
    <row r="1041114" customFormat="false" ht="12.8" hidden="false" customHeight="false" outlineLevel="0" collapsed="false"/>
    <row r="1041115" customFormat="false" ht="12.8" hidden="false" customHeight="false" outlineLevel="0" collapsed="false"/>
    <row r="1041116" customFormat="false" ht="12.8" hidden="false" customHeight="false" outlineLevel="0" collapsed="false"/>
    <row r="1041117" customFormat="false" ht="12.8" hidden="false" customHeight="false" outlineLevel="0" collapsed="false"/>
    <row r="1041118" customFormat="false" ht="12.8" hidden="false" customHeight="false" outlineLevel="0" collapsed="false"/>
    <row r="1041119" customFormat="false" ht="12.8" hidden="false" customHeight="false" outlineLevel="0" collapsed="false"/>
    <row r="1041120" customFormat="false" ht="12.8" hidden="false" customHeight="false" outlineLevel="0" collapsed="false"/>
    <row r="1041121" customFormat="false" ht="12.8" hidden="false" customHeight="false" outlineLevel="0" collapsed="false"/>
    <row r="1041122" customFormat="false" ht="12.8" hidden="false" customHeight="false" outlineLevel="0" collapsed="false"/>
    <row r="1041123" customFormat="false" ht="12.8" hidden="false" customHeight="false" outlineLevel="0" collapsed="false"/>
    <row r="1041124" customFormat="false" ht="12.8" hidden="false" customHeight="false" outlineLevel="0" collapsed="false"/>
    <row r="1041125" customFormat="false" ht="12.8" hidden="false" customHeight="false" outlineLevel="0" collapsed="false"/>
    <row r="1041126" customFormat="false" ht="12.8" hidden="false" customHeight="false" outlineLevel="0" collapsed="false"/>
    <row r="1041127" customFormat="false" ht="12.8" hidden="false" customHeight="false" outlineLevel="0" collapsed="false"/>
    <row r="1041128" customFormat="false" ht="12.8" hidden="false" customHeight="false" outlineLevel="0" collapsed="false"/>
    <row r="1041129" customFormat="false" ht="12.8" hidden="false" customHeight="false" outlineLevel="0" collapsed="false"/>
    <row r="1041130" customFormat="false" ht="12.8" hidden="false" customHeight="false" outlineLevel="0" collapsed="false"/>
    <row r="1041131" customFormat="false" ht="12.8" hidden="false" customHeight="false" outlineLevel="0" collapsed="false"/>
    <row r="1041132" customFormat="false" ht="12.8" hidden="false" customHeight="false" outlineLevel="0" collapsed="false"/>
    <row r="1041133" customFormat="false" ht="12.8" hidden="false" customHeight="false" outlineLevel="0" collapsed="false"/>
    <row r="1041134" customFormat="false" ht="12.8" hidden="false" customHeight="false" outlineLevel="0" collapsed="false"/>
    <row r="1041135" customFormat="false" ht="12.8" hidden="false" customHeight="false" outlineLevel="0" collapsed="false"/>
    <row r="1041136" customFormat="false" ht="12.8" hidden="false" customHeight="false" outlineLevel="0" collapsed="false"/>
    <row r="1041137" customFormat="false" ht="12.8" hidden="false" customHeight="false" outlineLevel="0" collapsed="false"/>
    <row r="1041138" customFormat="false" ht="12.8" hidden="false" customHeight="false" outlineLevel="0" collapsed="false"/>
    <row r="1041139" customFormat="false" ht="12.8" hidden="false" customHeight="false" outlineLevel="0" collapsed="false"/>
    <row r="1041140" customFormat="false" ht="12.8" hidden="false" customHeight="false" outlineLevel="0" collapsed="false"/>
    <row r="1041141" customFormat="false" ht="12.8" hidden="false" customHeight="false" outlineLevel="0" collapsed="false"/>
    <row r="1041142" customFormat="false" ht="12.8" hidden="false" customHeight="false" outlineLevel="0" collapsed="false"/>
    <row r="1041143" customFormat="false" ht="12.8" hidden="false" customHeight="false" outlineLevel="0" collapsed="false"/>
    <row r="1041144" customFormat="false" ht="12.8" hidden="false" customHeight="false" outlineLevel="0" collapsed="false"/>
    <row r="1041145" customFormat="false" ht="12.8" hidden="false" customHeight="false" outlineLevel="0" collapsed="false"/>
    <row r="1041146" customFormat="false" ht="12.8" hidden="false" customHeight="false" outlineLevel="0" collapsed="false"/>
    <row r="1041147" customFormat="false" ht="12.8" hidden="false" customHeight="false" outlineLevel="0" collapsed="false"/>
    <row r="1041148" customFormat="false" ht="12.8" hidden="false" customHeight="false" outlineLevel="0" collapsed="false"/>
    <row r="1041149" customFormat="false" ht="12.8" hidden="false" customHeight="false" outlineLevel="0" collapsed="false"/>
    <row r="1041150" customFormat="false" ht="12.8" hidden="false" customHeight="false" outlineLevel="0" collapsed="false"/>
    <row r="1041151" customFormat="false" ht="12.8" hidden="false" customHeight="false" outlineLevel="0" collapsed="false"/>
    <row r="1041152" customFormat="false" ht="12.8" hidden="false" customHeight="false" outlineLevel="0" collapsed="false"/>
    <row r="1041153" customFormat="false" ht="12.8" hidden="false" customHeight="false" outlineLevel="0" collapsed="false"/>
    <row r="1041154" customFormat="false" ht="12.8" hidden="false" customHeight="false" outlineLevel="0" collapsed="false"/>
    <row r="1041155" customFormat="false" ht="12.8" hidden="false" customHeight="false" outlineLevel="0" collapsed="false"/>
    <row r="1041156" customFormat="false" ht="12.8" hidden="false" customHeight="false" outlineLevel="0" collapsed="false"/>
    <row r="1041157" customFormat="false" ht="12.8" hidden="false" customHeight="false" outlineLevel="0" collapsed="false"/>
    <row r="1041158" customFormat="false" ht="12.8" hidden="false" customHeight="false" outlineLevel="0" collapsed="false"/>
    <row r="1041159" customFormat="false" ht="12.8" hidden="false" customHeight="false" outlineLevel="0" collapsed="false"/>
    <row r="1041160" customFormat="false" ht="12.8" hidden="false" customHeight="false" outlineLevel="0" collapsed="false"/>
    <row r="1041161" customFormat="false" ht="12.8" hidden="false" customHeight="false" outlineLevel="0" collapsed="false"/>
    <row r="1041162" customFormat="false" ht="12.8" hidden="false" customHeight="false" outlineLevel="0" collapsed="false"/>
    <row r="1041163" customFormat="false" ht="12.8" hidden="false" customHeight="false" outlineLevel="0" collapsed="false"/>
    <row r="1041164" customFormat="false" ht="12.8" hidden="false" customHeight="false" outlineLevel="0" collapsed="false"/>
    <row r="1041165" customFormat="false" ht="12.8" hidden="false" customHeight="false" outlineLevel="0" collapsed="false"/>
    <row r="1041166" customFormat="false" ht="12.8" hidden="false" customHeight="false" outlineLevel="0" collapsed="false"/>
    <row r="1041167" customFormat="false" ht="12.8" hidden="false" customHeight="false" outlineLevel="0" collapsed="false"/>
    <row r="1041168" customFormat="false" ht="12.8" hidden="false" customHeight="false" outlineLevel="0" collapsed="false"/>
    <row r="1041169" customFormat="false" ht="12.8" hidden="false" customHeight="false" outlineLevel="0" collapsed="false"/>
    <row r="1041170" customFormat="false" ht="12.8" hidden="false" customHeight="false" outlineLevel="0" collapsed="false"/>
    <row r="1041171" customFormat="false" ht="12.8" hidden="false" customHeight="false" outlineLevel="0" collapsed="false"/>
    <row r="1041172" customFormat="false" ht="12.8" hidden="false" customHeight="false" outlineLevel="0" collapsed="false"/>
    <row r="1041173" customFormat="false" ht="12.8" hidden="false" customHeight="false" outlineLevel="0" collapsed="false"/>
    <row r="1041174" customFormat="false" ht="12.8" hidden="false" customHeight="false" outlineLevel="0" collapsed="false"/>
    <row r="1041175" customFormat="false" ht="12.8" hidden="false" customHeight="false" outlineLevel="0" collapsed="false"/>
    <row r="1041176" customFormat="false" ht="12.8" hidden="false" customHeight="false" outlineLevel="0" collapsed="false"/>
    <row r="1041177" customFormat="false" ht="12.8" hidden="false" customHeight="false" outlineLevel="0" collapsed="false"/>
    <row r="1041178" customFormat="false" ht="12.8" hidden="false" customHeight="false" outlineLevel="0" collapsed="false"/>
    <row r="1041179" customFormat="false" ht="12.8" hidden="false" customHeight="false" outlineLevel="0" collapsed="false"/>
    <row r="1041180" customFormat="false" ht="12.8" hidden="false" customHeight="false" outlineLevel="0" collapsed="false"/>
    <row r="1041181" customFormat="false" ht="12.8" hidden="false" customHeight="false" outlineLevel="0" collapsed="false"/>
    <row r="1041182" customFormat="false" ht="12.8" hidden="false" customHeight="false" outlineLevel="0" collapsed="false"/>
    <row r="1041183" customFormat="false" ht="12.8" hidden="false" customHeight="false" outlineLevel="0" collapsed="false"/>
    <row r="1041184" customFormat="false" ht="12.8" hidden="false" customHeight="false" outlineLevel="0" collapsed="false"/>
    <row r="1041185" customFormat="false" ht="12.8" hidden="false" customHeight="false" outlineLevel="0" collapsed="false"/>
    <row r="1041186" customFormat="false" ht="12.8" hidden="false" customHeight="false" outlineLevel="0" collapsed="false"/>
    <row r="1041187" customFormat="false" ht="12.8" hidden="false" customHeight="false" outlineLevel="0" collapsed="false"/>
    <row r="1041188" customFormat="false" ht="12.8" hidden="false" customHeight="false" outlineLevel="0" collapsed="false"/>
    <row r="1041189" customFormat="false" ht="12.8" hidden="false" customHeight="false" outlineLevel="0" collapsed="false"/>
    <row r="1041190" customFormat="false" ht="12.8" hidden="false" customHeight="false" outlineLevel="0" collapsed="false"/>
    <row r="1041191" customFormat="false" ht="12.8" hidden="false" customHeight="false" outlineLevel="0" collapsed="false"/>
    <row r="1041192" customFormat="false" ht="12.8" hidden="false" customHeight="false" outlineLevel="0" collapsed="false"/>
    <row r="1041193" customFormat="false" ht="12.8" hidden="false" customHeight="false" outlineLevel="0" collapsed="false"/>
    <row r="1041194" customFormat="false" ht="12.8" hidden="false" customHeight="false" outlineLevel="0" collapsed="false"/>
    <row r="1041195" customFormat="false" ht="12.8" hidden="false" customHeight="false" outlineLevel="0" collapsed="false"/>
    <row r="1041196" customFormat="false" ht="12.8" hidden="false" customHeight="false" outlineLevel="0" collapsed="false"/>
    <row r="1041197" customFormat="false" ht="12.8" hidden="false" customHeight="false" outlineLevel="0" collapsed="false"/>
    <row r="1041198" customFormat="false" ht="12.8" hidden="false" customHeight="false" outlineLevel="0" collapsed="false"/>
    <row r="1041199" customFormat="false" ht="12.8" hidden="false" customHeight="false" outlineLevel="0" collapsed="false"/>
    <row r="1041200" customFormat="false" ht="12.8" hidden="false" customHeight="false" outlineLevel="0" collapsed="false"/>
    <row r="1041201" customFormat="false" ht="12.8" hidden="false" customHeight="false" outlineLevel="0" collapsed="false"/>
    <row r="1041202" customFormat="false" ht="12.8" hidden="false" customHeight="false" outlineLevel="0" collapsed="false"/>
    <row r="1041203" customFormat="false" ht="12.8" hidden="false" customHeight="false" outlineLevel="0" collapsed="false"/>
    <row r="1041204" customFormat="false" ht="12.8" hidden="false" customHeight="false" outlineLevel="0" collapsed="false"/>
    <row r="1041205" customFormat="false" ht="12.8" hidden="false" customHeight="false" outlineLevel="0" collapsed="false"/>
    <row r="1041206" customFormat="false" ht="12.8" hidden="false" customHeight="false" outlineLevel="0" collapsed="false"/>
    <row r="1041207" customFormat="false" ht="12.8" hidden="false" customHeight="false" outlineLevel="0" collapsed="false"/>
    <row r="1041208" customFormat="false" ht="12.8" hidden="false" customHeight="false" outlineLevel="0" collapsed="false"/>
    <row r="1041209" customFormat="false" ht="12.8" hidden="false" customHeight="false" outlineLevel="0" collapsed="false"/>
    <row r="1041210" customFormat="false" ht="12.8" hidden="false" customHeight="false" outlineLevel="0" collapsed="false"/>
    <row r="1041211" customFormat="false" ht="12.8" hidden="false" customHeight="false" outlineLevel="0" collapsed="false"/>
    <row r="1041212" customFormat="false" ht="12.8" hidden="false" customHeight="false" outlineLevel="0" collapsed="false"/>
    <row r="1041213" customFormat="false" ht="12.8" hidden="false" customHeight="false" outlineLevel="0" collapsed="false"/>
    <row r="1041214" customFormat="false" ht="12.8" hidden="false" customHeight="false" outlineLevel="0" collapsed="false"/>
    <row r="1041215" customFormat="false" ht="12.8" hidden="false" customHeight="false" outlineLevel="0" collapsed="false"/>
    <row r="1041216" customFormat="false" ht="12.8" hidden="false" customHeight="false" outlineLevel="0" collapsed="false"/>
    <row r="1041217" customFormat="false" ht="12.8" hidden="false" customHeight="false" outlineLevel="0" collapsed="false"/>
    <row r="1041218" customFormat="false" ht="12.8" hidden="false" customHeight="false" outlineLevel="0" collapsed="false"/>
    <row r="1041219" customFormat="false" ht="12.8" hidden="false" customHeight="false" outlineLevel="0" collapsed="false"/>
    <row r="1041220" customFormat="false" ht="12.8" hidden="false" customHeight="false" outlineLevel="0" collapsed="false"/>
    <row r="1041221" customFormat="false" ht="12.8" hidden="false" customHeight="false" outlineLevel="0" collapsed="false"/>
    <row r="1041222" customFormat="false" ht="12.8" hidden="false" customHeight="false" outlineLevel="0" collapsed="false"/>
    <row r="1041223" customFormat="false" ht="12.8" hidden="false" customHeight="false" outlineLevel="0" collapsed="false"/>
    <row r="1041224" customFormat="false" ht="12.8" hidden="false" customHeight="false" outlineLevel="0" collapsed="false"/>
    <row r="1041225" customFormat="false" ht="12.8" hidden="false" customHeight="false" outlineLevel="0" collapsed="false"/>
    <row r="1041226" customFormat="false" ht="12.8" hidden="false" customHeight="false" outlineLevel="0" collapsed="false"/>
    <row r="1041227" customFormat="false" ht="12.8" hidden="false" customHeight="false" outlineLevel="0" collapsed="false"/>
    <row r="1041228" customFormat="false" ht="12.8" hidden="false" customHeight="false" outlineLevel="0" collapsed="false"/>
    <row r="1041229" customFormat="false" ht="12.8" hidden="false" customHeight="false" outlineLevel="0" collapsed="false"/>
    <row r="1041230" customFormat="false" ht="12.8" hidden="false" customHeight="false" outlineLevel="0" collapsed="false"/>
    <row r="1041231" customFormat="false" ht="12.8" hidden="false" customHeight="false" outlineLevel="0" collapsed="false"/>
    <row r="1041232" customFormat="false" ht="12.8" hidden="false" customHeight="false" outlineLevel="0" collapsed="false"/>
    <row r="1041233" customFormat="false" ht="12.8" hidden="false" customHeight="false" outlineLevel="0" collapsed="false"/>
    <row r="1041234" customFormat="false" ht="12.8" hidden="false" customHeight="false" outlineLevel="0" collapsed="false"/>
    <row r="1041235" customFormat="false" ht="12.8" hidden="false" customHeight="false" outlineLevel="0" collapsed="false"/>
    <row r="1041236" customFormat="false" ht="12.8" hidden="false" customHeight="false" outlineLevel="0" collapsed="false"/>
    <row r="1041237" customFormat="false" ht="12.8" hidden="false" customHeight="false" outlineLevel="0" collapsed="false"/>
    <row r="1041238" customFormat="false" ht="12.8" hidden="false" customHeight="false" outlineLevel="0" collapsed="false"/>
    <row r="1041239" customFormat="false" ht="12.8" hidden="false" customHeight="false" outlineLevel="0" collapsed="false"/>
    <row r="1041240" customFormat="false" ht="12.8" hidden="false" customHeight="false" outlineLevel="0" collapsed="false"/>
    <row r="1041241" customFormat="false" ht="12.8" hidden="false" customHeight="false" outlineLevel="0" collapsed="false"/>
    <row r="1041242" customFormat="false" ht="12.8" hidden="false" customHeight="false" outlineLevel="0" collapsed="false"/>
    <row r="1041243" customFormat="false" ht="12.8" hidden="false" customHeight="false" outlineLevel="0" collapsed="false"/>
    <row r="1041244" customFormat="false" ht="12.8" hidden="false" customHeight="false" outlineLevel="0" collapsed="false"/>
    <row r="1041245" customFormat="false" ht="12.8" hidden="false" customHeight="false" outlineLevel="0" collapsed="false"/>
    <row r="1041246" customFormat="false" ht="12.8" hidden="false" customHeight="false" outlineLevel="0" collapsed="false"/>
    <row r="1041247" customFormat="false" ht="12.8" hidden="false" customHeight="false" outlineLevel="0" collapsed="false"/>
    <row r="1041248" customFormat="false" ht="12.8" hidden="false" customHeight="false" outlineLevel="0" collapsed="false"/>
    <row r="1041249" customFormat="false" ht="12.8" hidden="false" customHeight="false" outlineLevel="0" collapsed="false"/>
    <row r="1041250" customFormat="false" ht="12.8" hidden="false" customHeight="false" outlineLevel="0" collapsed="false"/>
    <row r="1041251" customFormat="false" ht="12.8" hidden="false" customHeight="false" outlineLevel="0" collapsed="false"/>
    <row r="1041252" customFormat="false" ht="12.8" hidden="false" customHeight="false" outlineLevel="0" collapsed="false"/>
    <row r="1041253" customFormat="false" ht="12.8" hidden="false" customHeight="false" outlineLevel="0" collapsed="false"/>
    <row r="1041254" customFormat="false" ht="12.8" hidden="false" customHeight="false" outlineLevel="0" collapsed="false"/>
    <row r="1041255" customFormat="false" ht="12.8" hidden="false" customHeight="false" outlineLevel="0" collapsed="false"/>
    <row r="1041256" customFormat="false" ht="12.8" hidden="false" customHeight="false" outlineLevel="0" collapsed="false"/>
    <row r="1041257" customFormat="false" ht="12.8" hidden="false" customHeight="false" outlineLevel="0" collapsed="false"/>
    <row r="1041258" customFormat="false" ht="12.8" hidden="false" customHeight="false" outlineLevel="0" collapsed="false"/>
    <row r="1041259" customFormat="false" ht="12.8" hidden="false" customHeight="false" outlineLevel="0" collapsed="false"/>
    <row r="1041260" customFormat="false" ht="12.8" hidden="false" customHeight="false" outlineLevel="0" collapsed="false"/>
    <row r="1041261" customFormat="false" ht="12.8" hidden="false" customHeight="false" outlineLevel="0" collapsed="false"/>
    <row r="1041262" customFormat="false" ht="12.8" hidden="false" customHeight="false" outlineLevel="0" collapsed="false"/>
    <row r="1041263" customFormat="false" ht="12.8" hidden="false" customHeight="false" outlineLevel="0" collapsed="false"/>
    <row r="1041264" customFormat="false" ht="12.8" hidden="false" customHeight="false" outlineLevel="0" collapsed="false"/>
    <row r="1041265" customFormat="false" ht="12.8" hidden="false" customHeight="false" outlineLevel="0" collapsed="false"/>
    <row r="1041266" customFormat="false" ht="12.8" hidden="false" customHeight="false" outlineLevel="0" collapsed="false"/>
    <row r="1041267" customFormat="false" ht="12.8" hidden="false" customHeight="false" outlineLevel="0" collapsed="false"/>
    <row r="1041268" customFormat="false" ht="12.8" hidden="false" customHeight="false" outlineLevel="0" collapsed="false"/>
    <row r="1041269" customFormat="false" ht="12.8" hidden="false" customHeight="false" outlineLevel="0" collapsed="false"/>
    <row r="1041270" customFormat="false" ht="12.8" hidden="false" customHeight="false" outlineLevel="0" collapsed="false"/>
    <row r="1041271" customFormat="false" ht="12.8" hidden="false" customHeight="false" outlineLevel="0" collapsed="false"/>
    <row r="1041272" customFormat="false" ht="12.8" hidden="false" customHeight="false" outlineLevel="0" collapsed="false"/>
    <row r="1041273" customFormat="false" ht="12.8" hidden="false" customHeight="false" outlineLevel="0" collapsed="false"/>
    <row r="1041274" customFormat="false" ht="12.8" hidden="false" customHeight="false" outlineLevel="0" collapsed="false"/>
    <row r="1041275" customFormat="false" ht="12.8" hidden="false" customHeight="false" outlineLevel="0" collapsed="false"/>
    <row r="1041276" customFormat="false" ht="12.8" hidden="false" customHeight="false" outlineLevel="0" collapsed="false"/>
    <row r="1041277" customFormat="false" ht="12.8" hidden="false" customHeight="false" outlineLevel="0" collapsed="false"/>
    <row r="1041278" customFormat="false" ht="12.8" hidden="false" customHeight="false" outlineLevel="0" collapsed="false"/>
    <row r="1041279" customFormat="false" ht="12.8" hidden="false" customHeight="false" outlineLevel="0" collapsed="false"/>
    <row r="1041280" customFormat="false" ht="12.8" hidden="false" customHeight="false" outlineLevel="0" collapsed="false"/>
    <row r="1041281" customFormat="false" ht="12.8" hidden="false" customHeight="false" outlineLevel="0" collapsed="false"/>
    <row r="1041282" customFormat="false" ht="12.8" hidden="false" customHeight="false" outlineLevel="0" collapsed="false"/>
    <row r="1041283" customFormat="false" ht="12.8" hidden="false" customHeight="false" outlineLevel="0" collapsed="false"/>
    <row r="1041284" customFormat="false" ht="12.8" hidden="false" customHeight="false" outlineLevel="0" collapsed="false"/>
    <row r="1041285" customFormat="false" ht="12.8" hidden="false" customHeight="false" outlineLevel="0" collapsed="false"/>
    <row r="1041286" customFormat="false" ht="12.8" hidden="false" customHeight="false" outlineLevel="0" collapsed="false"/>
    <row r="1041287" customFormat="false" ht="12.8" hidden="false" customHeight="false" outlineLevel="0" collapsed="false"/>
    <row r="1041288" customFormat="false" ht="12.8" hidden="false" customHeight="false" outlineLevel="0" collapsed="false"/>
    <row r="1041289" customFormat="false" ht="12.8" hidden="false" customHeight="false" outlineLevel="0" collapsed="false"/>
    <row r="1041290" customFormat="false" ht="12.8" hidden="false" customHeight="false" outlineLevel="0" collapsed="false"/>
    <row r="1041291" customFormat="false" ht="12.8" hidden="false" customHeight="false" outlineLevel="0" collapsed="false"/>
    <row r="1041292" customFormat="false" ht="12.8" hidden="false" customHeight="false" outlineLevel="0" collapsed="false"/>
    <row r="1041293" customFormat="false" ht="12.8" hidden="false" customHeight="false" outlineLevel="0" collapsed="false"/>
    <row r="1041294" customFormat="false" ht="12.8" hidden="false" customHeight="false" outlineLevel="0" collapsed="false"/>
    <row r="1041295" customFormat="false" ht="12.8" hidden="false" customHeight="false" outlineLevel="0" collapsed="false"/>
    <row r="1041296" customFormat="false" ht="12.8" hidden="false" customHeight="false" outlineLevel="0" collapsed="false"/>
    <row r="1041297" customFormat="false" ht="12.8" hidden="false" customHeight="false" outlineLevel="0" collapsed="false"/>
    <row r="1041298" customFormat="false" ht="12.8" hidden="false" customHeight="false" outlineLevel="0" collapsed="false"/>
    <row r="1041299" customFormat="false" ht="12.8" hidden="false" customHeight="false" outlineLevel="0" collapsed="false"/>
    <row r="1041300" customFormat="false" ht="12.8" hidden="false" customHeight="false" outlineLevel="0" collapsed="false"/>
    <row r="1041301" customFormat="false" ht="12.8" hidden="false" customHeight="false" outlineLevel="0" collapsed="false"/>
    <row r="1041302" customFormat="false" ht="12.8" hidden="false" customHeight="false" outlineLevel="0" collapsed="false"/>
    <row r="1041303" customFormat="false" ht="12.8" hidden="false" customHeight="false" outlineLevel="0" collapsed="false"/>
    <row r="1041304" customFormat="false" ht="12.8" hidden="false" customHeight="false" outlineLevel="0" collapsed="false"/>
    <row r="1041305" customFormat="false" ht="12.8" hidden="false" customHeight="false" outlineLevel="0" collapsed="false"/>
    <row r="1041306" customFormat="false" ht="12.8" hidden="false" customHeight="false" outlineLevel="0" collapsed="false"/>
    <row r="1041307" customFormat="false" ht="12.8" hidden="false" customHeight="false" outlineLevel="0" collapsed="false"/>
    <row r="1041308" customFormat="false" ht="12.8" hidden="false" customHeight="false" outlineLevel="0" collapsed="false"/>
    <row r="1041309" customFormat="false" ht="12.8" hidden="false" customHeight="false" outlineLevel="0" collapsed="false"/>
    <row r="1041310" customFormat="false" ht="12.8" hidden="false" customHeight="false" outlineLevel="0" collapsed="false"/>
    <row r="1041311" customFormat="false" ht="12.8" hidden="false" customHeight="false" outlineLevel="0" collapsed="false"/>
    <row r="1041312" customFormat="false" ht="12.8" hidden="false" customHeight="false" outlineLevel="0" collapsed="false"/>
    <row r="1041313" customFormat="false" ht="12.8" hidden="false" customHeight="false" outlineLevel="0" collapsed="false"/>
    <row r="1041314" customFormat="false" ht="12.8" hidden="false" customHeight="false" outlineLevel="0" collapsed="false"/>
    <row r="1041315" customFormat="false" ht="12.8" hidden="false" customHeight="false" outlineLevel="0" collapsed="false"/>
    <row r="1041316" customFormat="false" ht="12.8" hidden="false" customHeight="false" outlineLevel="0" collapsed="false"/>
    <row r="1041317" customFormat="false" ht="12.8" hidden="false" customHeight="false" outlineLevel="0" collapsed="false"/>
    <row r="1041318" customFormat="false" ht="12.8" hidden="false" customHeight="false" outlineLevel="0" collapsed="false"/>
    <row r="1041319" customFormat="false" ht="12.8" hidden="false" customHeight="false" outlineLevel="0" collapsed="false"/>
    <row r="1041320" customFormat="false" ht="12.8" hidden="false" customHeight="false" outlineLevel="0" collapsed="false"/>
    <row r="1041321" customFormat="false" ht="12.8" hidden="false" customHeight="false" outlineLevel="0" collapsed="false"/>
    <row r="1041322" customFormat="false" ht="12.8" hidden="false" customHeight="false" outlineLevel="0" collapsed="false"/>
    <row r="1041323" customFormat="false" ht="12.8" hidden="false" customHeight="false" outlineLevel="0" collapsed="false"/>
    <row r="1041324" customFormat="false" ht="12.8" hidden="false" customHeight="false" outlineLevel="0" collapsed="false"/>
    <row r="1041325" customFormat="false" ht="12.8" hidden="false" customHeight="false" outlineLevel="0" collapsed="false"/>
    <row r="1041326" customFormat="false" ht="12.8" hidden="false" customHeight="false" outlineLevel="0" collapsed="false"/>
    <row r="1041327" customFormat="false" ht="12.8" hidden="false" customHeight="false" outlineLevel="0" collapsed="false"/>
    <row r="1041328" customFormat="false" ht="12.8" hidden="false" customHeight="false" outlineLevel="0" collapsed="false"/>
    <row r="1041329" customFormat="false" ht="12.8" hidden="false" customHeight="false" outlineLevel="0" collapsed="false"/>
    <row r="1041330" customFormat="false" ht="12.8" hidden="false" customHeight="false" outlineLevel="0" collapsed="false"/>
    <row r="1041331" customFormat="false" ht="12.8" hidden="false" customHeight="false" outlineLevel="0" collapsed="false"/>
    <row r="1041332" customFormat="false" ht="12.8" hidden="false" customHeight="false" outlineLevel="0" collapsed="false"/>
    <row r="1041333" customFormat="false" ht="12.8" hidden="false" customHeight="false" outlineLevel="0" collapsed="false"/>
    <row r="1041334" customFormat="false" ht="12.8" hidden="false" customHeight="false" outlineLevel="0" collapsed="false"/>
    <row r="1041335" customFormat="false" ht="12.8" hidden="false" customHeight="false" outlineLevel="0" collapsed="false"/>
    <row r="1041336" customFormat="false" ht="12.8" hidden="false" customHeight="false" outlineLevel="0" collapsed="false"/>
    <row r="1041337" customFormat="false" ht="12.8" hidden="false" customHeight="false" outlineLevel="0" collapsed="false"/>
    <row r="1041338" customFormat="false" ht="12.8" hidden="false" customHeight="false" outlineLevel="0" collapsed="false"/>
    <row r="1041339" customFormat="false" ht="12.8" hidden="false" customHeight="false" outlineLevel="0" collapsed="false"/>
    <row r="1041340" customFormat="false" ht="12.8" hidden="false" customHeight="false" outlineLevel="0" collapsed="false"/>
    <row r="1041341" customFormat="false" ht="12.8" hidden="false" customHeight="false" outlineLevel="0" collapsed="false"/>
    <row r="1041342" customFormat="false" ht="12.8" hidden="false" customHeight="false" outlineLevel="0" collapsed="false"/>
    <row r="1041343" customFormat="false" ht="12.8" hidden="false" customHeight="false" outlineLevel="0" collapsed="false"/>
    <row r="1041344" customFormat="false" ht="12.8" hidden="false" customHeight="false" outlineLevel="0" collapsed="false"/>
    <row r="1041345" customFormat="false" ht="12.8" hidden="false" customHeight="false" outlineLevel="0" collapsed="false"/>
    <row r="1041346" customFormat="false" ht="12.8" hidden="false" customHeight="false" outlineLevel="0" collapsed="false"/>
    <row r="1041347" customFormat="false" ht="12.8" hidden="false" customHeight="false" outlineLevel="0" collapsed="false"/>
    <row r="1041348" customFormat="false" ht="12.8" hidden="false" customHeight="false" outlineLevel="0" collapsed="false"/>
    <row r="1041349" customFormat="false" ht="12.8" hidden="false" customHeight="false" outlineLevel="0" collapsed="false"/>
    <row r="1041350" customFormat="false" ht="12.8" hidden="false" customHeight="false" outlineLevel="0" collapsed="false"/>
    <row r="1041351" customFormat="false" ht="12.8" hidden="false" customHeight="false" outlineLevel="0" collapsed="false"/>
    <row r="1041352" customFormat="false" ht="12.8" hidden="false" customHeight="false" outlineLevel="0" collapsed="false"/>
    <row r="1041353" customFormat="false" ht="12.8" hidden="false" customHeight="false" outlineLevel="0" collapsed="false"/>
    <row r="1041354" customFormat="false" ht="12.8" hidden="false" customHeight="false" outlineLevel="0" collapsed="false"/>
    <row r="1041355" customFormat="false" ht="12.8" hidden="false" customHeight="false" outlineLevel="0" collapsed="false"/>
    <row r="1041356" customFormat="false" ht="12.8" hidden="false" customHeight="false" outlineLevel="0" collapsed="false"/>
    <row r="1041357" customFormat="false" ht="12.8" hidden="false" customHeight="false" outlineLevel="0" collapsed="false"/>
    <row r="1041358" customFormat="false" ht="12.8" hidden="false" customHeight="false" outlineLevel="0" collapsed="false"/>
    <row r="1041359" customFormat="false" ht="12.8" hidden="false" customHeight="false" outlineLevel="0" collapsed="false"/>
    <row r="1041360" customFormat="false" ht="12.8" hidden="false" customHeight="false" outlineLevel="0" collapsed="false"/>
    <row r="1041361" customFormat="false" ht="12.8" hidden="false" customHeight="false" outlineLevel="0" collapsed="false"/>
    <row r="1041362" customFormat="false" ht="12.8" hidden="false" customHeight="false" outlineLevel="0" collapsed="false"/>
    <row r="1041363" customFormat="false" ht="12.8" hidden="false" customHeight="false" outlineLevel="0" collapsed="false"/>
    <row r="1041364" customFormat="false" ht="12.8" hidden="false" customHeight="false" outlineLevel="0" collapsed="false"/>
    <row r="1041365" customFormat="false" ht="12.8" hidden="false" customHeight="false" outlineLevel="0" collapsed="false"/>
    <row r="1041366" customFormat="false" ht="12.8" hidden="false" customHeight="false" outlineLevel="0" collapsed="false"/>
    <row r="1041367" customFormat="false" ht="12.8" hidden="false" customHeight="false" outlineLevel="0" collapsed="false"/>
    <row r="1041368" customFormat="false" ht="12.8" hidden="false" customHeight="false" outlineLevel="0" collapsed="false"/>
    <row r="1041369" customFormat="false" ht="12.8" hidden="false" customHeight="false" outlineLevel="0" collapsed="false"/>
    <row r="1041370" customFormat="false" ht="12.8" hidden="false" customHeight="false" outlineLevel="0" collapsed="false"/>
    <row r="1041371" customFormat="false" ht="12.8" hidden="false" customHeight="false" outlineLevel="0" collapsed="false"/>
    <row r="1041372" customFormat="false" ht="12.8" hidden="false" customHeight="false" outlineLevel="0" collapsed="false"/>
    <row r="1041373" customFormat="false" ht="12.8" hidden="false" customHeight="false" outlineLevel="0" collapsed="false"/>
    <row r="1041374" customFormat="false" ht="12.8" hidden="false" customHeight="false" outlineLevel="0" collapsed="false"/>
    <row r="1041375" customFormat="false" ht="12.8" hidden="false" customHeight="false" outlineLevel="0" collapsed="false"/>
    <row r="1041376" customFormat="false" ht="12.8" hidden="false" customHeight="false" outlineLevel="0" collapsed="false"/>
    <row r="1041377" customFormat="false" ht="12.8" hidden="false" customHeight="false" outlineLevel="0" collapsed="false"/>
    <row r="1041378" customFormat="false" ht="12.8" hidden="false" customHeight="false" outlineLevel="0" collapsed="false"/>
    <row r="1041379" customFormat="false" ht="12.8" hidden="false" customHeight="false" outlineLevel="0" collapsed="false"/>
    <row r="1041380" customFormat="false" ht="12.8" hidden="false" customHeight="false" outlineLevel="0" collapsed="false"/>
    <row r="1041381" customFormat="false" ht="12.8" hidden="false" customHeight="false" outlineLevel="0" collapsed="false"/>
    <row r="1041382" customFormat="false" ht="12.8" hidden="false" customHeight="false" outlineLevel="0" collapsed="false"/>
    <row r="1041383" customFormat="false" ht="12.8" hidden="false" customHeight="false" outlineLevel="0" collapsed="false"/>
    <row r="1041384" customFormat="false" ht="12.8" hidden="false" customHeight="false" outlineLevel="0" collapsed="false"/>
    <row r="1041385" customFormat="false" ht="12.8" hidden="false" customHeight="false" outlineLevel="0" collapsed="false"/>
    <row r="1041386" customFormat="false" ht="12.8" hidden="false" customHeight="false" outlineLevel="0" collapsed="false"/>
    <row r="1041387" customFormat="false" ht="12.8" hidden="false" customHeight="false" outlineLevel="0" collapsed="false"/>
    <row r="1041388" customFormat="false" ht="12.8" hidden="false" customHeight="false" outlineLevel="0" collapsed="false"/>
    <row r="1041389" customFormat="false" ht="12.8" hidden="false" customHeight="false" outlineLevel="0" collapsed="false"/>
    <row r="1041390" customFormat="false" ht="12.8" hidden="false" customHeight="false" outlineLevel="0" collapsed="false"/>
    <row r="1041391" customFormat="false" ht="12.8" hidden="false" customHeight="false" outlineLevel="0" collapsed="false"/>
    <row r="1041392" customFormat="false" ht="12.8" hidden="false" customHeight="false" outlineLevel="0" collapsed="false"/>
    <row r="1041393" customFormat="false" ht="12.8" hidden="false" customHeight="false" outlineLevel="0" collapsed="false"/>
    <row r="1041394" customFormat="false" ht="12.8" hidden="false" customHeight="false" outlineLevel="0" collapsed="false"/>
    <row r="1041395" customFormat="false" ht="12.8" hidden="false" customHeight="false" outlineLevel="0" collapsed="false"/>
    <row r="1041396" customFormat="false" ht="12.8" hidden="false" customHeight="false" outlineLevel="0" collapsed="false"/>
    <row r="1041397" customFormat="false" ht="12.8" hidden="false" customHeight="false" outlineLevel="0" collapsed="false"/>
    <row r="1041398" customFormat="false" ht="12.8" hidden="false" customHeight="false" outlineLevel="0" collapsed="false"/>
    <row r="1041399" customFormat="false" ht="12.8" hidden="false" customHeight="false" outlineLevel="0" collapsed="false"/>
    <row r="1041400" customFormat="false" ht="12.8" hidden="false" customHeight="false" outlineLevel="0" collapsed="false"/>
    <row r="1041401" customFormat="false" ht="12.8" hidden="false" customHeight="false" outlineLevel="0" collapsed="false"/>
    <row r="1041402" customFormat="false" ht="12.8" hidden="false" customHeight="false" outlineLevel="0" collapsed="false"/>
    <row r="1041403" customFormat="false" ht="12.8" hidden="false" customHeight="false" outlineLevel="0" collapsed="false"/>
    <row r="1041404" customFormat="false" ht="12.8" hidden="false" customHeight="false" outlineLevel="0" collapsed="false"/>
    <row r="1041405" customFormat="false" ht="12.8" hidden="false" customHeight="false" outlineLevel="0" collapsed="false"/>
    <row r="1041406" customFormat="false" ht="12.8" hidden="false" customHeight="false" outlineLevel="0" collapsed="false"/>
    <row r="1041407" customFormat="false" ht="12.8" hidden="false" customHeight="false" outlineLevel="0" collapsed="false"/>
    <row r="1041408" customFormat="false" ht="12.8" hidden="false" customHeight="false" outlineLevel="0" collapsed="false"/>
    <row r="1041409" customFormat="false" ht="12.8" hidden="false" customHeight="false" outlineLevel="0" collapsed="false"/>
    <row r="1041410" customFormat="false" ht="12.8" hidden="false" customHeight="false" outlineLevel="0" collapsed="false"/>
    <row r="1041411" customFormat="false" ht="12.8" hidden="false" customHeight="false" outlineLevel="0" collapsed="false"/>
    <row r="1041412" customFormat="false" ht="12.8" hidden="false" customHeight="false" outlineLevel="0" collapsed="false"/>
    <row r="1041413" customFormat="false" ht="12.8" hidden="false" customHeight="false" outlineLevel="0" collapsed="false"/>
    <row r="1041414" customFormat="false" ht="12.8" hidden="false" customHeight="false" outlineLevel="0" collapsed="false"/>
    <row r="1041415" customFormat="false" ht="12.8" hidden="false" customHeight="false" outlineLevel="0" collapsed="false"/>
    <row r="1041416" customFormat="false" ht="12.8" hidden="false" customHeight="false" outlineLevel="0" collapsed="false"/>
    <row r="1041417" customFormat="false" ht="12.8" hidden="false" customHeight="false" outlineLevel="0" collapsed="false"/>
    <row r="1041418" customFormat="false" ht="12.8" hidden="false" customHeight="false" outlineLevel="0" collapsed="false"/>
    <row r="1041419" customFormat="false" ht="12.8" hidden="false" customHeight="false" outlineLevel="0" collapsed="false"/>
    <row r="1041420" customFormat="false" ht="12.8" hidden="false" customHeight="false" outlineLevel="0" collapsed="false"/>
    <row r="1041421" customFormat="false" ht="12.8" hidden="false" customHeight="false" outlineLevel="0" collapsed="false"/>
    <row r="1041422" customFormat="false" ht="12.8" hidden="false" customHeight="false" outlineLevel="0" collapsed="false"/>
    <row r="1041423" customFormat="false" ht="12.8" hidden="false" customHeight="false" outlineLevel="0" collapsed="false"/>
    <row r="1041424" customFormat="false" ht="12.8" hidden="false" customHeight="false" outlineLevel="0" collapsed="false"/>
    <row r="1041425" customFormat="false" ht="12.8" hidden="false" customHeight="false" outlineLevel="0" collapsed="false"/>
    <row r="1041426" customFormat="false" ht="12.8" hidden="false" customHeight="false" outlineLevel="0" collapsed="false"/>
    <row r="1041427" customFormat="false" ht="12.8" hidden="false" customHeight="false" outlineLevel="0" collapsed="false"/>
    <row r="1041428" customFormat="false" ht="12.8" hidden="false" customHeight="false" outlineLevel="0" collapsed="false"/>
    <row r="1041429" customFormat="false" ht="12.8" hidden="false" customHeight="false" outlineLevel="0" collapsed="false"/>
    <row r="1041430" customFormat="false" ht="12.8" hidden="false" customHeight="false" outlineLevel="0" collapsed="false"/>
    <row r="1041431" customFormat="false" ht="12.8" hidden="false" customHeight="false" outlineLevel="0" collapsed="false"/>
    <row r="1041432" customFormat="false" ht="12.8" hidden="false" customHeight="false" outlineLevel="0" collapsed="false"/>
    <row r="1041433" customFormat="false" ht="12.8" hidden="false" customHeight="false" outlineLevel="0" collapsed="false"/>
    <row r="1041434" customFormat="false" ht="12.8" hidden="false" customHeight="false" outlineLevel="0" collapsed="false"/>
    <row r="1041435" customFormat="false" ht="12.8" hidden="false" customHeight="false" outlineLevel="0" collapsed="false"/>
    <row r="1041436" customFormat="false" ht="12.8" hidden="false" customHeight="false" outlineLevel="0" collapsed="false"/>
    <row r="1041437" customFormat="false" ht="12.8" hidden="false" customHeight="false" outlineLevel="0" collapsed="false"/>
    <row r="1041438" customFormat="false" ht="12.8" hidden="false" customHeight="false" outlineLevel="0" collapsed="false"/>
    <row r="1041439" customFormat="false" ht="12.8" hidden="false" customHeight="false" outlineLevel="0" collapsed="false"/>
    <row r="1041440" customFormat="false" ht="12.8" hidden="false" customHeight="false" outlineLevel="0" collapsed="false"/>
    <row r="1041441" customFormat="false" ht="12.8" hidden="false" customHeight="false" outlineLevel="0" collapsed="false"/>
    <row r="1041442" customFormat="false" ht="12.8" hidden="false" customHeight="false" outlineLevel="0" collapsed="false"/>
    <row r="1041443" customFormat="false" ht="12.8" hidden="false" customHeight="false" outlineLevel="0" collapsed="false"/>
    <row r="1041444" customFormat="false" ht="12.8" hidden="false" customHeight="false" outlineLevel="0" collapsed="false"/>
    <row r="1041445" customFormat="false" ht="12.8" hidden="false" customHeight="false" outlineLevel="0" collapsed="false"/>
    <row r="1041446" customFormat="false" ht="12.8" hidden="false" customHeight="false" outlineLevel="0" collapsed="false"/>
    <row r="1041447" customFormat="false" ht="12.8" hidden="false" customHeight="false" outlineLevel="0" collapsed="false"/>
    <row r="1041448" customFormat="false" ht="12.8" hidden="false" customHeight="false" outlineLevel="0" collapsed="false"/>
    <row r="1041449" customFormat="false" ht="12.8" hidden="false" customHeight="false" outlineLevel="0" collapsed="false"/>
    <row r="1041450" customFormat="false" ht="12.8" hidden="false" customHeight="false" outlineLevel="0" collapsed="false"/>
    <row r="1041451" customFormat="false" ht="12.8" hidden="false" customHeight="false" outlineLevel="0" collapsed="false"/>
    <row r="1041452" customFormat="false" ht="12.8" hidden="false" customHeight="false" outlineLevel="0" collapsed="false"/>
    <row r="1041453" customFormat="false" ht="12.8" hidden="false" customHeight="false" outlineLevel="0" collapsed="false"/>
    <row r="1041454" customFormat="false" ht="12.8" hidden="false" customHeight="false" outlineLevel="0" collapsed="false"/>
    <row r="1041455" customFormat="false" ht="12.8" hidden="false" customHeight="false" outlineLevel="0" collapsed="false"/>
    <row r="1041456" customFormat="false" ht="12.8" hidden="false" customHeight="false" outlineLevel="0" collapsed="false"/>
    <row r="1041457" customFormat="false" ht="12.8" hidden="false" customHeight="false" outlineLevel="0" collapsed="false"/>
    <row r="1041458" customFormat="false" ht="12.8" hidden="false" customHeight="false" outlineLevel="0" collapsed="false"/>
    <row r="1041459" customFormat="false" ht="12.8" hidden="false" customHeight="false" outlineLevel="0" collapsed="false"/>
    <row r="1041460" customFormat="false" ht="12.8" hidden="false" customHeight="false" outlineLevel="0" collapsed="false"/>
    <row r="1041461" customFormat="false" ht="12.8" hidden="false" customHeight="false" outlineLevel="0" collapsed="false"/>
    <row r="1041462" customFormat="false" ht="12.8" hidden="false" customHeight="false" outlineLevel="0" collapsed="false"/>
    <row r="1041463" customFormat="false" ht="12.8" hidden="false" customHeight="false" outlineLevel="0" collapsed="false"/>
    <row r="1041464" customFormat="false" ht="12.8" hidden="false" customHeight="false" outlineLevel="0" collapsed="false"/>
    <row r="1041465" customFormat="false" ht="12.8" hidden="false" customHeight="false" outlineLevel="0" collapsed="false"/>
    <row r="1041466" customFormat="false" ht="12.8" hidden="false" customHeight="false" outlineLevel="0" collapsed="false"/>
    <row r="1041467" customFormat="false" ht="12.8" hidden="false" customHeight="false" outlineLevel="0" collapsed="false"/>
    <row r="1041468" customFormat="false" ht="12.8" hidden="false" customHeight="false" outlineLevel="0" collapsed="false"/>
    <row r="1041469" customFormat="false" ht="12.8" hidden="false" customHeight="false" outlineLevel="0" collapsed="false"/>
    <row r="1041470" customFormat="false" ht="12.8" hidden="false" customHeight="false" outlineLevel="0" collapsed="false"/>
    <row r="1041471" customFormat="false" ht="12.8" hidden="false" customHeight="false" outlineLevel="0" collapsed="false"/>
    <row r="1041472" customFormat="false" ht="12.8" hidden="false" customHeight="false" outlineLevel="0" collapsed="false"/>
    <row r="1041473" customFormat="false" ht="12.8" hidden="false" customHeight="false" outlineLevel="0" collapsed="false"/>
    <row r="1041474" customFormat="false" ht="12.8" hidden="false" customHeight="false" outlineLevel="0" collapsed="false"/>
    <row r="1041475" customFormat="false" ht="12.8" hidden="false" customHeight="false" outlineLevel="0" collapsed="false"/>
    <row r="1041476" customFormat="false" ht="12.8" hidden="false" customHeight="false" outlineLevel="0" collapsed="false"/>
    <row r="1041477" customFormat="false" ht="12.8" hidden="false" customHeight="false" outlineLevel="0" collapsed="false"/>
    <row r="1041478" customFormat="false" ht="12.8" hidden="false" customHeight="false" outlineLevel="0" collapsed="false"/>
    <row r="1041479" customFormat="false" ht="12.8" hidden="false" customHeight="false" outlineLevel="0" collapsed="false"/>
    <row r="1041480" customFormat="false" ht="12.8" hidden="false" customHeight="false" outlineLevel="0" collapsed="false"/>
    <row r="1041481" customFormat="false" ht="12.8" hidden="false" customHeight="false" outlineLevel="0" collapsed="false"/>
    <row r="1041482" customFormat="false" ht="12.8" hidden="false" customHeight="false" outlineLevel="0" collapsed="false"/>
    <row r="1041483" customFormat="false" ht="12.8" hidden="false" customHeight="false" outlineLevel="0" collapsed="false"/>
    <row r="1041484" customFormat="false" ht="12.8" hidden="false" customHeight="false" outlineLevel="0" collapsed="false"/>
    <row r="1041485" customFormat="false" ht="12.8" hidden="false" customHeight="false" outlineLevel="0" collapsed="false"/>
    <row r="1041486" customFormat="false" ht="12.8" hidden="false" customHeight="false" outlineLevel="0" collapsed="false"/>
    <row r="1041487" customFormat="false" ht="12.8" hidden="false" customHeight="false" outlineLevel="0" collapsed="false"/>
    <row r="1041488" customFormat="false" ht="12.8" hidden="false" customHeight="false" outlineLevel="0" collapsed="false"/>
    <row r="1041489" customFormat="false" ht="12.8" hidden="false" customHeight="false" outlineLevel="0" collapsed="false"/>
    <row r="1041490" customFormat="false" ht="12.8" hidden="false" customHeight="false" outlineLevel="0" collapsed="false"/>
    <row r="1041491" customFormat="false" ht="12.8" hidden="false" customHeight="false" outlineLevel="0" collapsed="false"/>
    <row r="1041492" customFormat="false" ht="12.8" hidden="false" customHeight="false" outlineLevel="0" collapsed="false"/>
    <row r="1041493" customFormat="false" ht="12.8" hidden="false" customHeight="false" outlineLevel="0" collapsed="false"/>
    <row r="1041494" customFormat="false" ht="12.8" hidden="false" customHeight="false" outlineLevel="0" collapsed="false"/>
    <row r="1041495" customFormat="false" ht="12.8" hidden="false" customHeight="false" outlineLevel="0" collapsed="false"/>
    <row r="1041496" customFormat="false" ht="12.8" hidden="false" customHeight="false" outlineLevel="0" collapsed="false"/>
    <row r="1041497" customFormat="false" ht="12.8" hidden="false" customHeight="false" outlineLevel="0" collapsed="false"/>
    <row r="1041498" customFormat="false" ht="12.8" hidden="false" customHeight="false" outlineLevel="0" collapsed="false"/>
    <row r="1041499" customFormat="false" ht="12.8" hidden="false" customHeight="false" outlineLevel="0" collapsed="false"/>
    <row r="1041500" customFormat="false" ht="12.8" hidden="false" customHeight="false" outlineLevel="0" collapsed="false"/>
    <row r="1041501" customFormat="false" ht="12.8" hidden="false" customHeight="false" outlineLevel="0" collapsed="false"/>
    <row r="1041502" customFormat="false" ht="12.8" hidden="false" customHeight="false" outlineLevel="0" collapsed="false"/>
    <row r="1041503" customFormat="false" ht="12.8" hidden="false" customHeight="false" outlineLevel="0" collapsed="false"/>
    <row r="1041504" customFormat="false" ht="12.8" hidden="false" customHeight="false" outlineLevel="0" collapsed="false"/>
    <row r="1041505" customFormat="false" ht="12.8" hidden="false" customHeight="false" outlineLevel="0" collapsed="false"/>
    <row r="1041506" customFormat="false" ht="12.8" hidden="false" customHeight="false" outlineLevel="0" collapsed="false"/>
    <row r="1041507" customFormat="false" ht="12.8" hidden="false" customHeight="false" outlineLevel="0" collapsed="false"/>
    <row r="1041508" customFormat="false" ht="12.8" hidden="false" customHeight="false" outlineLevel="0" collapsed="false"/>
    <row r="1041509" customFormat="false" ht="12.8" hidden="false" customHeight="false" outlineLevel="0" collapsed="false"/>
    <row r="1041510" customFormat="false" ht="12.8" hidden="false" customHeight="false" outlineLevel="0" collapsed="false"/>
    <row r="1041511" customFormat="false" ht="12.8" hidden="false" customHeight="false" outlineLevel="0" collapsed="false"/>
    <row r="1041512" customFormat="false" ht="12.8" hidden="false" customHeight="false" outlineLevel="0" collapsed="false"/>
    <row r="1041513" customFormat="false" ht="12.8" hidden="false" customHeight="false" outlineLevel="0" collapsed="false"/>
    <row r="1041514" customFormat="false" ht="12.8" hidden="false" customHeight="false" outlineLevel="0" collapsed="false"/>
    <row r="1041515" customFormat="false" ht="12.8" hidden="false" customHeight="false" outlineLevel="0" collapsed="false"/>
    <row r="1041516" customFormat="false" ht="12.8" hidden="false" customHeight="false" outlineLevel="0" collapsed="false"/>
    <row r="1041517" customFormat="false" ht="12.8" hidden="false" customHeight="false" outlineLevel="0" collapsed="false"/>
    <row r="1041518" customFormat="false" ht="12.8" hidden="false" customHeight="false" outlineLevel="0" collapsed="false"/>
    <row r="1041519" customFormat="false" ht="12.8" hidden="false" customHeight="false" outlineLevel="0" collapsed="false"/>
    <row r="1041520" customFormat="false" ht="12.8" hidden="false" customHeight="false" outlineLevel="0" collapsed="false"/>
    <row r="1041521" customFormat="false" ht="12.8" hidden="false" customHeight="false" outlineLevel="0" collapsed="false"/>
    <row r="1041522" customFormat="false" ht="12.8" hidden="false" customHeight="false" outlineLevel="0" collapsed="false"/>
    <row r="1041523" customFormat="false" ht="12.8" hidden="false" customHeight="false" outlineLevel="0" collapsed="false"/>
    <row r="1041524" customFormat="false" ht="12.8" hidden="false" customHeight="false" outlineLevel="0" collapsed="false"/>
    <row r="1041525" customFormat="false" ht="12.8" hidden="false" customHeight="false" outlineLevel="0" collapsed="false"/>
    <row r="1041526" customFormat="false" ht="12.8" hidden="false" customHeight="false" outlineLevel="0" collapsed="false"/>
    <row r="1041527" customFormat="false" ht="12.8" hidden="false" customHeight="false" outlineLevel="0" collapsed="false"/>
    <row r="1041528" customFormat="false" ht="12.8" hidden="false" customHeight="false" outlineLevel="0" collapsed="false"/>
    <row r="1041529" customFormat="false" ht="12.8" hidden="false" customHeight="false" outlineLevel="0" collapsed="false"/>
    <row r="1041530" customFormat="false" ht="12.8" hidden="false" customHeight="false" outlineLevel="0" collapsed="false"/>
    <row r="1041531" customFormat="false" ht="12.8" hidden="false" customHeight="false" outlineLevel="0" collapsed="false"/>
    <row r="1041532" customFormat="false" ht="12.8" hidden="false" customHeight="false" outlineLevel="0" collapsed="false"/>
    <row r="1041533" customFormat="false" ht="12.8" hidden="false" customHeight="false" outlineLevel="0" collapsed="false"/>
    <row r="1041534" customFormat="false" ht="12.8" hidden="false" customHeight="false" outlineLevel="0" collapsed="false"/>
    <row r="1041535" customFormat="false" ht="12.8" hidden="false" customHeight="false" outlineLevel="0" collapsed="false"/>
    <row r="1041536" customFormat="false" ht="12.8" hidden="false" customHeight="false" outlineLevel="0" collapsed="false"/>
    <row r="1041537" customFormat="false" ht="12.8" hidden="false" customHeight="false" outlineLevel="0" collapsed="false"/>
    <row r="1041538" customFormat="false" ht="12.8" hidden="false" customHeight="false" outlineLevel="0" collapsed="false"/>
    <row r="1041539" customFormat="false" ht="12.8" hidden="false" customHeight="false" outlineLevel="0" collapsed="false"/>
    <row r="1041540" customFormat="false" ht="12.8" hidden="false" customHeight="false" outlineLevel="0" collapsed="false"/>
    <row r="1041541" customFormat="false" ht="12.8" hidden="false" customHeight="false" outlineLevel="0" collapsed="false"/>
    <row r="1041542" customFormat="false" ht="12.8" hidden="false" customHeight="false" outlineLevel="0" collapsed="false"/>
    <row r="1041543" customFormat="false" ht="12.8" hidden="false" customHeight="false" outlineLevel="0" collapsed="false"/>
    <row r="1041544" customFormat="false" ht="12.8" hidden="false" customHeight="false" outlineLevel="0" collapsed="false"/>
    <row r="1041545" customFormat="false" ht="12.8" hidden="false" customHeight="false" outlineLevel="0" collapsed="false"/>
    <row r="1041546" customFormat="false" ht="12.8" hidden="false" customHeight="false" outlineLevel="0" collapsed="false"/>
    <row r="1041547" customFormat="false" ht="12.8" hidden="false" customHeight="false" outlineLevel="0" collapsed="false"/>
    <row r="1041548" customFormat="false" ht="12.8" hidden="false" customHeight="false" outlineLevel="0" collapsed="false"/>
    <row r="1041549" customFormat="false" ht="12.8" hidden="false" customHeight="false" outlineLevel="0" collapsed="false"/>
    <row r="1041550" customFormat="false" ht="12.8" hidden="false" customHeight="false" outlineLevel="0" collapsed="false"/>
    <row r="1041551" customFormat="false" ht="12.8" hidden="false" customHeight="false" outlineLevel="0" collapsed="false"/>
    <row r="1041552" customFormat="false" ht="12.8" hidden="false" customHeight="false" outlineLevel="0" collapsed="false"/>
    <row r="1041553" customFormat="false" ht="12.8" hidden="false" customHeight="false" outlineLevel="0" collapsed="false"/>
    <row r="1041554" customFormat="false" ht="12.8" hidden="false" customHeight="false" outlineLevel="0" collapsed="false"/>
    <row r="1041555" customFormat="false" ht="12.8" hidden="false" customHeight="false" outlineLevel="0" collapsed="false"/>
    <row r="1041556" customFormat="false" ht="12.8" hidden="false" customHeight="false" outlineLevel="0" collapsed="false"/>
    <row r="1041557" customFormat="false" ht="12.8" hidden="false" customHeight="false" outlineLevel="0" collapsed="false"/>
    <row r="1041558" customFormat="false" ht="12.8" hidden="false" customHeight="false" outlineLevel="0" collapsed="false"/>
    <row r="1041559" customFormat="false" ht="12.8" hidden="false" customHeight="false" outlineLevel="0" collapsed="false"/>
    <row r="1041560" customFormat="false" ht="12.8" hidden="false" customHeight="false" outlineLevel="0" collapsed="false"/>
    <row r="1041561" customFormat="false" ht="12.8" hidden="false" customHeight="false" outlineLevel="0" collapsed="false"/>
    <row r="1041562" customFormat="false" ht="12.8" hidden="false" customHeight="false" outlineLevel="0" collapsed="false"/>
    <row r="1041563" customFormat="false" ht="12.8" hidden="false" customHeight="false" outlineLevel="0" collapsed="false"/>
    <row r="1041564" customFormat="false" ht="12.8" hidden="false" customHeight="false" outlineLevel="0" collapsed="false"/>
    <row r="1041565" customFormat="false" ht="12.8" hidden="false" customHeight="false" outlineLevel="0" collapsed="false"/>
    <row r="1041566" customFormat="false" ht="12.8" hidden="false" customHeight="false" outlineLevel="0" collapsed="false"/>
    <row r="1041567" customFormat="false" ht="12.8" hidden="false" customHeight="false" outlineLevel="0" collapsed="false"/>
    <row r="1041568" customFormat="false" ht="12.8" hidden="false" customHeight="false" outlineLevel="0" collapsed="false"/>
    <row r="1041569" customFormat="false" ht="12.8" hidden="false" customHeight="false" outlineLevel="0" collapsed="false"/>
    <row r="1041570" customFormat="false" ht="12.8" hidden="false" customHeight="false" outlineLevel="0" collapsed="false"/>
    <row r="1041571" customFormat="false" ht="12.8" hidden="false" customHeight="false" outlineLevel="0" collapsed="false"/>
    <row r="1041572" customFormat="false" ht="12.8" hidden="false" customHeight="false" outlineLevel="0" collapsed="false"/>
    <row r="1041573" customFormat="false" ht="12.8" hidden="false" customHeight="false" outlineLevel="0" collapsed="false"/>
    <row r="1041574" customFormat="false" ht="12.8" hidden="false" customHeight="false" outlineLevel="0" collapsed="false"/>
    <row r="1041575" customFormat="false" ht="12.8" hidden="false" customHeight="false" outlineLevel="0" collapsed="false"/>
    <row r="1041576" customFormat="false" ht="12.8" hidden="false" customHeight="false" outlineLevel="0" collapsed="false"/>
    <row r="1041577" customFormat="false" ht="12.8" hidden="false" customHeight="false" outlineLevel="0" collapsed="false"/>
    <row r="1041578" customFormat="false" ht="12.8" hidden="false" customHeight="false" outlineLevel="0" collapsed="false"/>
    <row r="1041579" customFormat="false" ht="12.8" hidden="false" customHeight="false" outlineLevel="0" collapsed="false"/>
    <row r="1041580" customFormat="false" ht="12.8" hidden="false" customHeight="false" outlineLevel="0" collapsed="false"/>
    <row r="1041581" customFormat="false" ht="12.8" hidden="false" customHeight="false" outlineLevel="0" collapsed="false"/>
    <row r="1041582" customFormat="false" ht="12.8" hidden="false" customHeight="false" outlineLevel="0" collapsed="false"/>
    <row r="1041583" customFormat="false" ht="12.8" hidden="false" customHeight="false" outlineLevel="0" collapsed="false"/>
    <row r="1041584" customFormat="false" ht="12.8" hidden="false" customHeight="false" outlineLevel="0" collapsed="false"/>
    <row r="1041585" customFormat="false" ht="12.8" hidden="false" customHeight="false" outlineLevel="0" collapsed="false"/>
    <row r="1041586" customFormat="false" ht="12.8" hidden="false" customHeight="false" outlineLevel="0" collapsed="false"/>
    <row r="1041587" customFormat="false" ht="12.8" hidden="false" customHeight="false" outlineLevel="0" collapsed="false"/>
    <row r="1041588" customFormat="false" ht="12.8" hidden="false" customHeight="false" outlineLevel="0" collapsed="false"/>
    <row r="1041589" customFormat="false" ht="12.8" hidden="false" customHeight="false" outlineLevel="0" collapsed="false"/>
    <row r="1041590" customFormat="false" ht="12.8" hidden="false" customHeight="false" outlineLevel="0" collapsed="false"/>
    <row r="1041591" customFormat="false" ht="12.8" hidden="false" customHeight="false" outlineLevel="0" collapsed="false"/>
    <row r="1041592" customFormat="false" ht="12.8" hidden="false" customHeight="false" outlineLevel="0" collapsed="false"/>
    <row r="1041593" customFormat="false" ht="12.8" hidden="false" customHeight="false" outlineLevel="0" collapsed="false"/>
    <row r="1041594" customFormat="false" ht="12.8" hidden="false" customHeight="false" outlineLevel="0" collapsed="false"/>
    <row r="1041595" customFormat="false" ht="12.8" hidden="false" customHeight="false" outlineLevel="0" collapsed="false"/>
    <row r="1041596" customFormat="false" ht="12.8" hidden="false" customHeight="false" outlineLevel="0" collapsed="false"/>
    <row r="1041597" customFormat="false" ht="12.8" hidden="false" customHeight="false" outlineLevel="0" collapsed="false"/>
    <row r="1041598" customFormat="false" ht="12.8" hidden="false" customHeight="false" outlineLevel="0" collapsed="false"/>
    <row r="1041599" customFormat="false" ht="12.8" hidden="false" customHeight="false" outlineLevel="0" collapsed="false"/>
    <row r="1041600" customFormat="false" ht="12.8" hidden="false" customHeight="false" outlineLevel="0" collapsed="false"/>
    <row r="1041601" customFormat="false" ht="12.8" hidden="false" customHeight="false" outlineLevel="0" collapsed="false"/>
    <row r="1041602" customFormat="false" ht="12.8" hidden="false" customHeight="false" outlineLevel="0" collapsed="false"/>
    <row r="1041603" customFormat="false" ht="12.8" hidden="false" customHeight="false" outlineLevel="0" collapsed="false"/>
    <row r="1041604" customFormat="false" ht="12.8" hidden="false" customHeight="false" outlineLevel="0" collapsed="false"/>
    <row r="1041605" customFormat="false" ht="12.8" hidden="false" customHeight="false" outlineLevel="0" collapsed="false"/>
    <row r="1041606" customFormat="false" ht="12.8" hidden="false" customHeight="false" outlineLevel="0" collapsed="false"/>
    <row r="1041607" customFormat="false" ht="12.8" hidden="false" customHeight="false" outlineLevel="0" collapsed="false"/>
    <row r="1041608" customFormat="false" ht="12.8" hidden="false" customHeight="false" outlineLevel="0" collapsed="false"/>
    <row r="1041609" customFormat="false" ht="12.8" hidden="false" customHeight="false" outlineLevel="0" collapsed="false"/>
    <row r="1041610" customFormat="false" ht="12.8" hidden="false" customHeight="false" outlineLevel="0" collapsed="false"/>
    <row r="1041611" customFormat="false" ht="12.8" hidden="false" customHeight="false" outlineLevel="0" collapsed="false"/>
    <row r="1041612" customFormat="false" ht="12.8" hidden="false" customHeight="false" outlineLevel="0" collapsed="false"/>
    <row r="1041613" customFormat="false" ht="12.8" hidden="false" customHeight="false" outlineLevel="0" collapsed="false"/>
    <row r="1041614" customFormat="false" ht="12.8" hidden="false" customHeight="false" outlineLevel="0" collapsed="false"/>
    <row r="1041615" customFormat="false" ht="12.8" hidden="false" customHeight="false" outlineLevel="0" collapsed="false"/>
    <row r="1041616" customFormat="false" ht="12.8" hidden="false" customHeight="false" outlineLevel="0" collapsed="false"/>
    <row r="1041617" customFormat="false" ht="12.8" hidden="false" customHeight="false" outlineLevel="0" collapsed="false"/>
    <row r="1041618" customFormat="false" ht="12.8" hidden="false" customHeight="false" outlineLevel="0" collapsed="false"/>
    <row r="1041619" customFormat="false" ht="12.8" hidden="false" customHeight="false" outlineLevel="0" collapsed="false"/>
    <row r="1041620" customFormat="false" ht="12.8" hidden="false" customHeight="false" outlineLevel="0" collapsed="false"/>
    <row r="1041621" customFormat="false" ht="12.8" hidden="false" customHeight="false" outlineLevel="0" collapsed="false"/>
    <row r="1041622" customFormat="false" ht="12.8" hidden="false" customHeight="false" outlineLevel="0" collapsed="false"/>
    <row r="1041623" customFormat="false" ht="12.8" hidden="false" customHeight="false" outlineLevel="0" collapsed="false"/>
    <row r="1041624" customFormat="false" ht="12.8" hidden="false" customHeight="false" outlineLevel="0" collapsed="false"/>
    <row r="1041625" customFormat="false" ht="12.8" hidden="false" customHeight="false" outlineLevel="0" collapsed="false"/>
    <row r="1041626" customFormat="false" ht="12.8" hidden="false" customHeight="false" outlineLevel="0" collapsed="false"/>
    <row r="1041627" customFormat="false" ht="12.8" hidden="false" customHeight="false" outlineLevel="0" collapsed="false"/>
    <row r="1041628" customFormat="false" ht="12.8" hidden="false" customHeight="false" outlineLevel="0" collapsed="false"/>
    <row r="1041629" customFormat="false" ht="12.8" hidden="false" customHeight="false" outlineLevel="0" collapsed="false"/>
    <row r="1041630" customFormat="false" ht="12.8" hidden="false" customHeight="false" outlineLevel="0" collapsed="false"/>
    <row r="1041631" customFormat="false" ht="12.8" hidden="false" customHeight="false" outlineLevel="0" collapsed="false"/>
    <row r="1041632" customFormat="false" ht="12.8" hidden="false" customHeight="false" outlineLevel="0" collapsed="false"/>
    <row r="1041633" customFormat="false" ht="12.8" hidden="false" customHeight="false" outlineLevel="0" collapsed="false"/>
    <row r="1041634" customFormat="false" ht="12.8" hidden="false" customHeight="false" outlineLevel="0" collapsed="false"/>
    <row r="1041635" customFormat="false" ht="12.8" hidden="false" customHeight="false" outlineLevel="0" collapsed="false"/>
    <row r="1041636" customFormat="false" ht="12.8" hidden="false" customHeight="false" outlineLevel="0" collapsed="false"/>
    <row r="1041637" customFormat="false" ht="12.8" hidden="false" customHeight="false" outlineLevel="0" collapsed="false"/>
    <row r="1041638" customFormat="false" ht="12.8" hidden="false" customHeight="false" outlineLevel="0" collapsed="false"/>
    <row r="1041639" customFormat="false" ht="12.8" hidden="false" customHeight="false" outlineLevel="0" collapsed="false"/>
    <row r="1041640" customFormat="false" ht="12.8" hidden="false" customHeight="false" outlineLevel="0" collapsed="false"/>
    <row r="1041641" customFormat="false" ht="12.8" hidden="false" customHeight="false" outlineLevel="0" collapsed="false"/>
    <row r="1041642" customFormat="false" ht="12.8" hidden="false" customHeight="false" outlineLevel="0" collapsed="false"/>
    <row r="1041643" customFormat="false" ht="12.8" hidden="false" customHeight="false" outlineLevel="0" collapsed="false"/>
    <row r="1041644" customFormat="false" ht="12.8" hidden="false" customHeight="false" outlineLevel="0" collapsed="false"/>
    <row r="1041645" customFormat="false" ht="12.8" hidden="false" customHeight="false" outlineLevel="0" collapsed="false"/>
    <row r="1041646" customFormat="false" ht="12.8" hidden="false" customHeight="false" outlineLevel="0" collapsed="false"/>
    <row r="1041647" customFormat="false" ht="12.8" hidden="false" customHeight="false" outlineLevel="0" collapsed="false"/>
    <row r="1041648" customFormat="false" ht="12.8" hidden="false" customHeight="false" outlineLevel="0" collapsed="false"/>
    <row r="1041649" customFormat="false" ht="12.8" hidden="false" customHeight="false" outlineLevel="0" collapsed="false"/>
    <row r="1041650" customFormat="false" ht="12.8" hidden="false" customHeight="false" outlineLevel="0" collapsed="false"/>
    <row r="1041651" customFormat="false" ht="12.8" hidden="false" customHeight="false" outlineLevel="0" collapsed="false"/>
    <row r="1041652" customFormat="false" ht="12.8" hidden="false" customHeight="false" outlineLevel="0" collapsed="false"/>
    <row r="1041653" customFormat="false" ht="12.8" hidden="false" customHeight="false" outlineLevel="0" collapsed="false"/>
    <row r="1041654" customFormat="false" ht="12.8" hidden="false" customHeight="false" outlineLevel="0" collapsed="false"/>
    <row r="1041655" customFormat="false" ht="12.8" hidden="false" customHeight="false" outlineLevel="0" collapsed="false"/>
    <row r="1041656" customFormat="false" ht="12.8" hidden="false" customHeight="false" outlineLevel="0" collapsed="false"/>
    <row r="1041657" customFormat="false" ht="12.8" hidden="false" customHeight="false" outlineLevel="0" collapsed="false"/>
    <row r="1041658" customFormat="false" ht="12.8" hidden="false" customHeight="false" outlineLevel="0" collapsed="false"/>
    <row r="1041659" customFormat="false" ht="12.8" hidden="false" customHeight="false" outlineLevel="0" collapsed="false"/>
    <row r="1041660" customFormat="false" ht="12.8" hidden="false" customHeight="false" outlineLevel="0" collapsed="false"/>
    <row r="1041661" customFormat="false" ht="12.8" hidden="false" customHeight="false" outlineLevel="0" collapsed="false"/>
    <row r="1041662" customFormat="false" ht="12.8" hidden="false" customHeight="false" outlineLevel="0" collapsed="false"/>
    <row r="1041663" customFormat="false" ht="12.8" hidden="false" customHeight="false" outlineLevel="0" collapsed="false"/>
    <row r="1041664" customFormat="false" ht="12.8" hidden="false" customHeight="false" outlineLevel="0" collapsed="false"/>
    <row r="1041665" customFormat="false" ht="12.8" hidden="false" customHeight="false" outlineLevel="0" collapsed="false"/>
    <row r="1041666" customFormat="false" ht="12.8" hidden="false" customHeight="false" outlineLevel="0" collapsed="false"/>
    <row r="1041667" customFormat="false" ht="12.8" hidden="false" customHeight="false" outlineLevel="0" collapsed="false"/>
    <row r="1041668" customFormat="false" ht="12.8" hidden="false" customHeight="false" outlineLevel="0" collapsed="false"/>
    <row r="1041669" customFormat="false" ht="12.8" hidden="false" customHeight="false" outlineLevel="0" collapsed="false"/>
    <row r="1041670" customFormat="false" ht="12.8" hidden="false" customHeight="false" outlineLevel="0" collapsed="false"/>
    <row r="1041671" customFormat="false" ht="12.8" hidden="false" customHeight="false" outlineLevel="0" collapsed="false"/>
    <row r="1041672" customFormat="false" ht="12.8" hidden="false" customHeight="false" outlineLevel="0" collapsed="false"/>
    <row r="1041673" customFormat="false" ht="12.8" hidden="false" customHeight="false" outlineLevel="0" collapsed="false"/>
    <row r="1041674" customFormat="false" ht="12.8" hidden="false" customHeight="false" outlineLevel="0" collapsed="false"/>
    <row r="1041675" customFormat="false" ht="12.8" hidden="false" customHeight="false" outlineLevel="0" collapsed="false"/>
    <row r="1041676" customFormat="false" ht="12.8" hidden="false" customHeight="false" outlineLevel="0" collapsed="false"/>
    <row r="1041677" customFormat="false" ht="12.8" hidden="false" customHeight="false" outlineLevel="0" collapsed="false"/>
    <row r="1041678" customFormat="false" ht="12.8" hidden="false" customHeight="false" outlineLevel="0" collapsed="false"/>
    <row r="1041679" customFormat="false" ht="12.8" hidden="false" customHeight="false" outlineLevel="0" collapsed="false"/>
    <row r="1041680" customFormat="false" ht="12.8" hidden="false" customHeight="false" outlineLevel="0" collapsed="false"/>
    <row r="1041681" customFormat="false" ht="12.8" hidden="false" customHeight="false" outlineLevel="0" collapsed="false"/>
    <row r="1041682" customFormat="false" ht="12.8" hidden="false" customHeight="false" outlineLevel="0" collapsed="false"/>
    <row r="1041683" customFormat="false" ht="12.8" hidden="false" customHeight="false" outlineLevel="0" collapsed="false"/>
    <row r="1041684" customFormat="false" ht="12.8" hidden="false" customHeight="false" outlineLevel="0" collapsed="false"/>
    <row r="1041685" customFormat="false" ht="12.8" hidden="false" customHeight="false" outlineLevel="0" collapsed="false"/>
    <row r="1041686" customFormat="false" ht="12.8" hidden="false" customHeight="false" outlineLevel="0" collapsed="false"/>
    <row r="1041687" customFormat="false" ht="12.8" hidden="false" customHeight="false" outlineLevel="0" collapsed="false"/>
    <row r="1041688" customFormat="false" ht="12.8" hidden="false" customHeight="false" outlineLevel="0" collapsed="false"/>
    <row r="1041689" customFormat="false" ht="12.8" hidden="false" customHeight="false" outlineLevel="0" collapsed="false"/>
    <row r="1041690" customFormat="false" ht="12.8" hidden="false" customHeight="false" outlineLevel="0" collapsed="false"/>
    <row r="1041691" customFormat="false" ht="12.8" hidden="false" customHeight="false" outlineLevel="0" collapsed="false"/>
    <row r="1041692" customFormat="false" ht="12.8" hidden="false" customHeight="false" outlineLevel="0" collapsed="false"/>
    <row r="1041693" customFormat="false" ht="12.8" hidden="false" customHeight="false" outlineLevel="0" collapsed="false"/>
    <row r="1041694" customFormat="false" ht="12.8" hidden="false" customHeight="false" outlineLevel="0" collapsed="false"/>
    <row r="1041695" customFormat="false" ht="12.8" hidden="false" customHeight="false" outlineLevel="0" collapsed="false"/>
    <row r="1041696" customFormat="false" ht="12.8" hidden="false" customHeight="false" outlineLevel="0" collapsed="false"/>
    <row r="1041697" customFormat="false" ht="12.8" hidden="false" customHeight="false" outlineLevel="0" collapsed="false"/>
    <row r="1041698" customFormat="false" ht="12.8" hidden="false" customHeight="false" outlineLevel="0" collapsed="false"/>
    <row r="1041699" customFormat="false" ht="12.8" hidden="false" customHeight="false" outlineLevel="0" collapsed="false"/>
    <row r="1041700" customFormat="false" ht="12.8" hidden="false" customHeight="false" outlineLevel="0" collapsed="false"/>
    <row r="1041701" customFormat="false" ht="12.8" hidden="false" customHeight="false" outlineLevel="0" collapsed="false"/>
    <row r="1041702" customFormat="false" ht="12.8" hidden="false" customHeight="false" outlineLevel="0" collapsed="false"/>
    <row r="1041703" customFormat="false" ht="12.8" hidden="false" customHeight="false" outlineLevel="0" collapsed="false"/>
    <row r="1041704" customFormat="false" ht="12.8" hidden="false" customHeight="false" outlineLevel="0" collapsed="false"/>
    <row r="1041705" customFormat="false" ht="12.8" hidden="false" customHeight="false" outlineLevel="0" collapsed="false"/>
    <row r="1041706" customFormat="false" ht="12.8" hidden="false" customHeight="false" outlineLevel="0" collapsed="false"/>
    <row r="1041707" customFormat="false" ht="12.8" hidden="false" customHeight="false" outlineLevel="0" collapsed="false"/>
    <row r="1041708" customFormat="false" ht="12.8" hidden="false" customHeight="false" outlineLevel="0" collapsed="false"/>
    <row r="1041709" customFormat="false" ht="12.8" hidden="false" customHeight="false" outlineLevel="0" collapsed="false"/>
    <row r="1041710" customFormat="false" ht="12.8" hidden="false" customHeight="false" outlineLevel="0" collapsed="false"/>
    <row r="1041711" customFormat="false" ht="12.8" hidden="false" customHeight="false" outlineLevel="0" collapsed="false"/>
    <row r="1041712" customFormat="false" ht="12.8" hidden="false" customHeight="false" outlineLevel="0" collapsed="false"/>
    <row r="1041713" customFormat="false" ht="12.8" hidden="false" customHeight="false" outlineLevel="0" collapsed="false"/>
    <row r="1041714" customFormat="false" ht="12.8" hidden="false" customHeight="false" outlineLevel="0" collapsed="false"/>
    <row r="1041715" customFormat="false" ht="12.8" hidden="false" customHeight="false" outlineLevel="0" collapsed="false"/>
    <row r="1041716" customFormat="false" ht="12.8" hidden="false" customHeight="false" outlineLevel="0" collapsed="false"/>
    <row r="1041717" customFormat="false" ht="12.8" hidden="false" customHeight="false" outlineLevel="0" collapsed="false"/>
    <row r="1041718" customFormat="false" ht="12.8" hidden="false" customHeight="false" outlineLevel="0" collapsed="false"/>
    <row r="1041719" customFormat="false" ht="12.8" hidden="false" customHeight="false" outlineLevel="0" collapsed="false"/>
    <row r="1041720" customFormat="false" ht="12.8" hidden="false" customHeight="false" outlineLevel="0" collapsed="false"/>
    <row r="1041721" customFormat="false" ht="12.8" hidden="false" customHeight="false" outlineLevel="0" collapsed="false"/>
    <row r="1041722" customFormat="false" ht="12.8" hidden="false" customHeight="false" outlineLevel="0" collapsed="false"/>
    <row r="1041723" customFormat="false" ht="12.8" hidden="false" customHeight="false" outlineLevel="0" collapsed="false"/>
    <row r="1041724" customFormat="false" ht="12.8" hidden="false" customHeight="false" outlineLevel="0" collapsed="false"/>
    <row r="1041725" customFormat="false" ht="12.8" hidden="false" customHeight="false" outlineLevel="0" collapsed="false"/>
    <row r="1041726" customFormat="false" ht="12.8" hidden="false" customHeight="false" outlineLevel="0" collapsed="false"/>
    <row r="1041727" customFormat="false" ht="12.8" hidden="false" customHeight="false" outlineLevel="0" collapsed="false"/>
    <row r="1041728" customFormat="false" ht="12.8" hidden="false" customHeight="false" outlineLevel="0" collapsed="false"/>
    <row r="1041729" customFormat="false" ht="12.8" hidden="false" customHeight="false" outlineLevel="0" collapsed="false"/>
    <row r="1041730" customFormat="false" ht="12.8" hidden="false" customHeight="false" outlineLevel="0" collapsed="false"/>
    <row r="1041731" customFormat="false" ht="12.8" hidden="false" customHeight="false" outlineLevel="0" collapsed="false"/>
    <row r="1041732" customFormat="false" ht="12.8" hidden="false" customHeight="false" outlineLevel="0" collapsed="false"/>
    <row r="1041733" customFormat="false" ht="12.8" hidden="false" customHeight="false" outlineLevel="0" collapsed="false"/>
    <row r="1041734" customFormat="false" ht="12.8" hidden="false" customHeight="false" outlineLevel="0" collapsed="false"/>
    <row r="1041735" customFormat="false" ht="12.8" hidden="false" customHeight="false" outlineLevel="0" collapsed="false"/>
    <row r="1041736" customFormat="false" ht="12.8" hidden="false" customHeight="false" outlineLevel="0" collapsed="false"/>
    <row r="1041737" customFormat="false" ht="12.8" hidden="false" customHeight="false" outlineLevel="0" collapsed="false"/>
    <row r="1041738" customFormat="false" ht="12.8" hidden="false" customHeight="false" outlineLevel="0" collapsed="false"/>
    <row r="1041739" customFormat="false" ht="12.8" hidden="false" customHeight="false" outlineLevel="0" collapsed="false"/>
    <row r="1041740" customFormat="false" ht="12.8" hidden="false" customHeight="false" outlineLevel="0" collapsed="false"/>
    <row r="1041741" customFormat="false" ht="12.8" hidden="false" customHeight="false" outlineLevel="0" collapsed="false"/>
    <row r="1041742" customFormat="false" ht="12.8" hidden="false" customHeight="false" outlineLevel="0" collapsed="false"/>
    <row r="1041743" customFormat="false" ht="12.8" hidden="false" customHeight="false" outlineLevel="0" collapsed="false"/>
    <row r="1041744" customFormat="false" ht="12.8" hidden="false" customHeight="false" outlineLevel="0" collapsed="false"/>
    <row r="1041745" customFormat="false" ht="12.8" hidden="false" customHeight="false" outlineLevel="0" collapsed="false"/>
    <row r="1041746" customFormat="false" ht="12.8" hidden="false" customHeight="false" outlineLevel="0" collapsed="false"/>
    <row r="1041747" customFormat="false" ht="12.8" hidden="false" customHeight="false" outlineLevel="0" collapsed="false"/>
    <row r="1041748" customFormat="false" ht="12.8" hidden="false" customHeight="false" outlineLevel="0" collapsed="false"/>
    <row r="1041749" customFormat="false" ht="12.8" hidden="false" customHeight="false" outlineLevel="0" collapsed="false"/>
    <row r="1041750" customFormat="false" ht="12.8" hidden="false" customHeight="false" outlineLevel="0" collapsed="false"/>
    <row r="1041751" customFormat="false" ht="12.8" hidden="false" customHeight="false" outlineLevel="0" collapsed="false"/>
    <row r="1041752" customFormat="false" ht="12.8" hidden="false" customHeight="false" outlineLevel="0" collapsed="false"/>
    <row r="1041753" customFormat="false" ht="12.8" hidden="false" customHeight="false" outlineLevel="0" collapsed="false"/>
    <row r="1041754" customFormat="false" ht="12.8" hidden="false" customHeight="false" outlineLevel="0" collapsed="false"/>
    <row r="1041755" customFormat="false" ht="12.8" hidden="false" customHeight="false" outlineLevel="0" collapsed="false"/>
    <row r="1041756" customFormat="false" ht="12.8" hidden="false" customHeight="false" outlineLevel="0" collapsed="false"/>
    <row r="1041757" customFormat="false" ht="12.8" hidden="false" customHeight="false" outlineLevel="0" collapsed="false"/>
    <row r="1041758" customFormat="false" ht="12.8" hidden="false" customHeight="false" outlineLevel="0" collapsed="false"/>
    <row r="1041759" customFormat="false" ht="12.8" hidden="false" customHeight="false" outlineLevel="0" collapsed="false"/>
    <row r="1041760" customFormat="false" ht="12.8" hidden="false" customHeight="false" outlineLevel="0" collapsed="false"/>
    <row r="1041761" customFormat="false" ht="12.8" hidden="false" customHeight="false" outlineLevel="0" collapsed="false"/>
    <row r="1041762" customFormat="false" ht="12.8" hidden="false" customHeight="false" outlineLevel="0" collapsed="false"/>
    <row r="1041763" customFormat="false" ht="12.8" hidden="false" customHeight="false" outlineLevel="0" collapsed="false"/>
    <row r="1041764" customFormat="false" ht="12.8" hidden="false" customHeight="false" outlineLevel="0" collapsed="false"/>
    <row r="1041765" customFormat="false" ht="12.8" hidden="false" customHeight="false" outlineLevel="0" collapsed="false"/>
    <row r="1041766" customFormat="false" ht="12.8" hidden="false" customHeight="false" outlineLevel="0" collapsed="false"/>
    <row r="1041767" customFormat="false" ht="12.8" hidden="false" customHeight="false" outlineLevel="0" collapsed="false"/>
    <row r="1041768" customFormat="false" ht="12.8" hidden="false" customHeight="false" outlineLevel="0" collapsed="false"/>
    <row r="1041769" customFormat="false" ht="12.8" hidden="false" customHeight="false" outlineLevel="0" collapsed="false"/>
    <row r="1041770" customFormat="false" ht="12.8" hidden="false" customHeight="false" outlineLevel="0" collapsed="false"/>
    <row r="1041771" customFormat="false" ht="12.8" hidden="false" customHeight="false" outlineLevel="0" collapsed="false"/>
    <row r="1041772" customFormat="false" ht="12.8" hidden="false" customHeight="false" outlineLevel="0" collapsed="false"/>
    <row r="1041773" customFormat="false" ht="12.8" hidden="false" customHeight="false" outlineLevel="0" collapsed="false"/>
    <row r="1041774" customFormat="false" ht="12.8" hidden="false" customHeight="false" outlineLevel="0" collapsed="false"/>
    <row r="1041775" customFormat="false" ht="12.8" hidden="false" customHeight="false" outlineLevel="0" collapsed="false"/>
    <row r="1041776" customFormat="false" ht="12.8" hidden="false" customHeight="false" outlineLevel="0" collapsed="false"/>
    <row r="1041777" customFormat="false" ht="12.8" hidden="false" customHeight="false" outlineLevel="0" collapsed="false"/>
    <row r="1041778" customFormat="false" ht="12.8" hidden="false" customHeight="false" outlineLevel="0" collapsed="false"/>
    <row r="1041779" customFormat="false" ht="12.8" hidden="false" customHeight="false" outlineLevel="0" collapsed="false"/>
    <row r="1041780" customFormat="false" ht="12.8" hidden="false" customHeight="false" outlineLevel="0" collapsed="false"/>
    <row r="1041781" customFormat="false" ht="12.8" hidden="false" customHeight="false" outlineLevel="0" collapsed="false"/>
    <row r="1041782" customFormat="false" ht="12.8" hidden="false" customHeight="false" outlineLevel="0" collapsed="false"/>
    <row r="1041783" customFormat="false" ht="12.8" hidden="false" customHeight="false" outlineLevel="0" collapsed="false"/>
    <row r="1041784" customFormat="false" ht="12.8" hidden="false" customHeight="false" outlineLevel="0" collapsed="false"/>
    <row r="1041785" customFormat="false" ht="12.8" hidden="false" customHeight="false" outlineLevel="0" collapsed="false"/>
    <row r="1041786" customFormat="false" ht="12.8" hidden="false" customHeight="false" outlineLevel="0" collapsed="false"/>
    <row r="1041787" customFormat="false" ht="12.8" hidden="false" customHeight="false" outlineLevel="0" collapsed="false"/>
    <row r="1041788" customFormat="false" ht="12.8" hidden="false" customHeight="false" outlineLevel="0" collapsed="false"/>
    <row r="1041789" customFormat="false" ht="12.8" hidden="false" customHeight="false" outlineLevel="0" collapsed="false"/>
    <row r="1041790" customFormat="false" ht="12.8" hidden="false" customHeight="false" outlineLevel="0" collapsed="false"/>
    <row r="1041791" customFormat="false" ht="12.8" hidden="false" customHeight="false" outlineLevel="0" collapsed="false"/>
    <row r="1041792" customFormat="false" ht="12.8" hidden="false" customHeight="false" outlineLevel="0" collapsed="false"/>
    <row r="1041793" customFormat="false" ht="12.8" hidden="false" customHeight="false" outlineLevel="0" collapsed="false"/>
    <row r="1041794" customFormat="false" ht="12.8" hidden="false" customHeight="false" outlineLevel="0" collapsed="false"/>
    <row r="1041795" customFormat="false" ht="12.8" hidden="false" customHeight="false" outlineLevel="0" collapsed="false"/>
    <row r="1041796" customFormat="false" ht="12.8" hidden="false" customHeight="false" outlineLevel="0" collapsed="false"/>
    <row r="1041797" customFormat="false" ht="12.8" hidden="false" customHeight="false" outlineLevel="0" collapsed="false"/>
    <row r="1041798" customFormat="false" ht="12.8" hidden="false" customHeight="false" outlineLevel="0" collapsed="false"/>
    <row r="1041799" customFormat="false" ht="12.8" hidden="false" customHeight="false" outlineLevel="0" collapsed="false"/>
    <row r="1041800" customFormat="false" ht="12.8" hidden="false" customHeight="false" outlineLevel="0" collapsed="false"/>
    <row r="1041801" customFormat="false" ht="12.8" hidden="false" customHeight="false" outlineLevel="0" collapsed="false"/>
    <row r="1041802" customFormat="false" ht="12.8" hidden="false" customHeight="false" outlineLevel="0" collapsed="false"/>
    <row r="1041803" customFormat="false" ht="12.8" hidden="false" customHeight="false" outlineLevel="0" collapsed="false"/>
    <row r="1041804" customFormat="false" ht="12.8" hidden="false" customHeight="false" outlineLevel="0" collapsed="false"/>
    <row r="1041805" customFormat="false" ht="12.8" hidden="false" customHeight="false" outlineLevel="0" collapsed="false"/>
    <row r="1041806" customFormat="false" ht="12.8" hidden="false" customHeight="false" outlineLevel="0" collapsed="false"/>
    <row r="1041807" customFormat="false" ht="12.8" hidden="false" customHeight="false" outlineLevel="0" collapsed="false"/>
    <row r="1041808" customFormat="false" ht="12.8" hidden="false" customHeight="false" outlineLevel="0" collapsed="false"/>
    <row r="1041809" customFormat="false" ht="12.8" hidden="false" customHeight="false" outlineLevel="0" collapsed="false"/>
    <row r="1041810" customFormat="false" ht="12.8" hidden="false" customHeight="false" outlineLevel="0" collapsed="false"/>
    <row r="1041811" customFormat="false" ht="12.8" hidden="false" customHeight="false" outlineLevel="0" collapsed="false"/>
    <row r="1041812" customFormat="false" ht="12.8" hidden="false" customHeight="false" outlineLevel="0" collapsed="false"/>
    <row r="1041813" customFormat="false" ht="12.8" hidden="false" customHeight="false" outlineLevel="0" collapsed="false"/>
    <row r="1041814" customFormat="false" ht="12.8" hidden="false" customHeight="false" outlineLevel="0" collapsed="false"/>
    <row r="1041815" customFormat="false" ht="12.8" hidden="false" customHeight="false" outlineLevel="0" collapsed="false"/>
    <row r="1041816" customFormat="false" ht="12.8" hidden="false" customHeight="false" outlineLevel="0" collapsed="false"/>
    <row r="1041817" customFormat="false" ht="12.8" hidden="false" customHeight="false" outlineLevel="0" collapsed="false"/>
    <row r="1041818" customFormat="false" ht="12.8" hidden="false" customHeight="false" outlineLevel="0" collapsed="false"/>
    <row r="1041819" customFormat="false" ht="12.8" hidden="false" customHeight="false" outlineLevel="0" collapsed="false"/>
    <row r="1041820" customFormat="false" ht="12.8" hidden="false" customHeight="false" outlineLevel="0" collapsed="false"/>
    <row r="1041821" customFormat="false" ht="12.8" hidden="false" customHeight="false" outlineLevel="0" collapsed="false"/>
    <row r="1041822" customFormat="false" ht="12.8" hidden="false" customHeight="false" outlineLevel="0" collapsed="false"/>
    <row r="1041823" customFormat="false" ht="12.8" hidden="false" customHeight="false" outlineLevel="0" collapsed="false"/>
    <row r="1041824" customFormat="false" ht="12.8" hidden="false" customHeight="false" outlineLevel="0" collapsed="false"/>
    <row r="1041825" customFormat="false" ht="12.8" hidden="false" customHeight="false" outlineLevel="0" collapsed="false"/>
    <row r="1041826" customFormat="false" ht="12.8" hidden="false" customHeight="false" outlineLevel="0" collapsed="false"/>
    <row r="1041827" customFormat="false" ht="12.8" hidden="false" customHeight="false" outlineLevel="0" collapsed="false"/>
    <row r="1041828" customFormat="false" ht="12.8" hidden="false" customHeight="false" outlineLevel="0" collapsed="false"/>
    <row r="1041829" customFormat="false" ht="12.8" hidden="false" customHeight="false" outlineLevel="0" collapsed="false"/>
    <row r="1041830" customFormat="false" ht="12.8" hidden="false" customHeight="false" outlineLevel="0" collapsed="false"/>
    <row r="1041831" customFormat="false" ht="12.8" hidden="false" customHeight="false" outlineLevel="0" collapsed="false"/>
    <row r="1041832" customFormat="false" ht="12.8" hidden="false" customHeight="false" outlineLevel="0" collapsed="false"/>
    <row r="1041833" customFormat="false" ht="12.8" hidden="false" customHeight="false" outlineLevel="0" collapsed="false"/>
    <row r="1041834" customFormat="false" ht="12.8" hidden="false" customHeight="false" outlineLevel="0" collapsed="false"/>
    <row r="1041835" customFormat="false" ht="12.8" hidden="false" customHeight="false" outlineLevel="0" collapsed="false"/>
    <row r="1041836" customFormat="false" ht="12.8" hidden="false" customHeight="false" outlineLevel="0" collapsed="false"/>
    <row r="1041837" customFormat="false" ht="12.8" hidden="false" customHeight="false" outlineLevel="0" collapsed="false"/>
    <row r="1041838" customFormat="false" ht="12.8" hidden="false" customHeight="false" outlineLevel="0" collapsed="false"/>
    <row r="1041839" customFormat="false" ht="12.8" hidden="false" customHeight="false" outlineLevel="0" collapsed="false"/>
    <row r="1041840" customFormat="false" ht="12.8" hidden="false" customHeight="false" outlineLevel="0" collapsed="false"/>
    <row r="1041841" customFormat="false" ht="12.8" hidden="false" customHeight="false" outlineLevel="0" collapsed="false"/>
    <row r="1041842" customFormat="false" ht="12.8" hidden="false" customHeight="false" outlineLevel="0" collapsed="false"/>
    <row r="1041843" customFormat="false" ht="12.8" hidden="false" customHeight="false" outlineLevel="0" collapsed="false"/>
    <row r="1041844" customFormat="false" ht="12.8" hidden="false" customHeight="false" outlineLevel="0" collapsed="false"/>
    <row r="1041845" customFormat="false" ht="12.8" hidden="false" customHeight="false" outlineLevel="0" collapsed="false"/>
    <row r="1041846" customFormat="false" ht="12.8" hidden="false" customHeight="false" outlineLevel="0" collapsed="false"/>
    <row r="1041847" customFormat="false" ht="12.8" hidden="false" customHeight="false" outlineLevel="0" collapsed="false"/>
    <row r="1041848" customFormat="false" ht="12.8" hidden="false" customHeight="false" outlineLevel="0" collapsed="false"/>
    <row r="1041849" customFormat="false" ht="12.8" hidden="false" customHeight="false" outlineLevel="0" collapsed="false"/>
    <row r="1041850" customFormat="false" ht="12.8" hidden="false" customHeight="false" outlineLevel="0" collapsed="false"/>
    <row r="1041851" customFormat="false" ht="12.8" hidden="false" customHeight="false" outlineLevel="0" collapsed="false"/>
    <row r="1041852" customFormat="false" ht="12.8" hidden="false" customHeight="false" outlineLevel="0" collapsed="false"/>
    <row r="1041853" customFormat="false" ht="12.8" hidden="false" customHeight="false" outlineLevel="0" collapsed="false"/>
    <row r="1041854" customFormat="false" ht="12.8" hidden="false" customHeight="false" outlineLevel="0" collapsed="false"/>
    <row r="1041855" customFormat="false" ht="12.8" hidden="false" customHeight="false" outlineLevel="0" collapsed="false"/>
    <row r="1041856" customFormat="false" ht="12.8" hidden="false" customHeight="false" outlineLevel="0" collapsed="false"/>
    <row r="1041857" customFormat="false" ht="12.8" hidden="false" customHeight="false" outlineLevel="0" collapsed="false"/>
    <row r="1041858" customFormat="false" ht="12.8" hidden="false" customHeight="false" outlineLevel="0" collapsed="false"/>
    <row r="1041859" customFormat="false" ht="12.8" hidden="false" customHeight="false" outlineLevel="0" collapsed="false"/>
    <row r="1041860" customFormat="false" ht="12.8" hidden="false" customHeight="false" outlineLevel="0" collapsed="false"/>
    <row r="1041861" customFormat="false" ht="12.8" hidden="false" customHeight="false" outlineLevel="0" collapsed="false"/>
    <row r="1041862" customFormat="false" ht="12.8" hidden="false" customHeight="false" outlineLevel="0" collapsed="false"/>
    <row r="1041863" customFormat="false" ht="12.8" hidden="false" customHeight="false" outlineLevel="0" collapsed="false"/>
    <row r="1041864" customFormat="false" ht="12.8" hidden="false" customHeight="false" outlineLevel="0" collapsed="false"/>
    <row r="1041865" customFormat="false" ht="12.8" hidden="false" customHeight="false" outlineLevel="0" collapsed="false"/>
    <row r="1041866" customFormat="false" ht="12.8" hidden="false" customHeight="false" outlineLevel="0" collapsed="false"/>
    <row r="1041867" customFormat="false" ht="12.8" hidden="false" customHeight="false" outlineLevel="0" collapsed="false"/>
    <row r="1041868" customFormat="false" ht="12.8" hidden="false" customHeight="false" outlineLevel="0" collapsed="false"/>
    <row r="1041869" customFormat="false" ht="12.8" hidden="false" customHeight="false" outlineLevel="0" collapsed="false"/>
    <row r="1041870" customFormat="false" ht="12.8" hidden="false" customHeight="false" outlineLevel="0" collapsed="false"/>
    <row r="1041871" customFormat="false" ht="12.8" hidden="false" customHeight="false" outlineLevel="0" collapsed="false"/>
    <row r="1041872" customFormat="false" ht="12.8" hidden="false" customHeight="false" outlineLevel="0" collapsed="false"/>
    <row r="1041873" customFormat="false" ht="12.8" hidden="false" customHeight="false" outlineLevel="0" collapsed="false"/>
    <row r="1041874" customFormat="false" ht="12.8" hidden="false" customHeight="false" outlineLevel="0" collapsed="false"/>
    <row r="1041875" customFormat="false" ht="12.8" hidden="false" customHeight="false" outlineLevel="0" collapsed="false"/>
    <row r="1041876" customFormat="false" ht="12.8" hidden="false" customHeight="false" outlineLevel="0" collapsed="false"/>
    <row r="1041877" customFormat="false" ht="12.8" hidden="false" customHeight="false" outlineLevel="0" collapsed="false"/>
    <row r="1041878" customFormat="false" ht="12.8" hidden="false" customHeight="false" outlineLevel="0" collapsed="false"/>
    <row r="1041879" customFormat="false" ht="12.8" hidden="false" customHeight="false" outlineLevel="0" collapsed="false"/>
    <row r="1041880" customFormat="false" ht="12.8" hidden="false" customHeight="false" outlineLevel="0" collapsed="false"/>
    <row r="1041881" customFormat="false" ht="12.8" hidden="false" customHeight="false" outlineLevel="0" collapsed="false"/>
    <row r="1041882" customFormat="false" ht="12.8" hidden="false" customHeight="false" outlineLevel="0" collapsed="false"/>
    <row r="1041883" customFormat="false" ht="12.8" hidden="false" customHeight="false" outlineLevel="0" collapsed="false"/>
    <row r="1041884" customFormat="false" ht="12.8" hidden="false" customHeight="false" outlineLevel="0" collapsed="false"/>
    <row r="1041885" customFormat="false" ht="12.8" hidden="false" customHeight="false" outlineLevel="0" collapsed="false"/>
    <row r="1041886" customFormat="false" ht="12.8" hidden="false" customHeight="false" outlineLevel="0" collapsed="false"/>
    <row r="1041887" customFormat="false" ht="12.8" hidden="false" customHeight="false" outlineLevel="0" collapsed="false"/>
    <row r="1041888" customFormat="false" ht="12.8" hidden="false" customHeight="false" outlineLevel="0" collapsed="false"/>
    <row r="1041889" customFormat="false" ht="12.8" hidden="false" customHeight="false" outlineLevel="0" collapsed="false"/>
    <row r="1041890" customFormat="false" ht="12.8" hidden="false" customHeight="false" outlineLevel="0" collapsed="false"/>
    <row r="1041891" customFormat="false" ht="12.8" hidden="false" customHeight="false" outlineLevel="0" collapsed="false"/>
    <row r="1041892" customFormat="false" ht="12.8" hidden="false" customHeight="false" outlineLevel="0" collapsed="false"/>
    <row r="1041893" customFormat="false" ht="12.8" hidden="false" customHeight="false" outlineLevel="0" collapsed="false"/>
    <row r="1041894" customFormat="false" ht="12.8" hidden="false" customHeight="false" outlineLevel="0" collapsed="false"/>
    <row r="1041895" customFormat="false" ht="12.8" hidden="false" customHeight="false" outlineLevel="0" collapsed="false"/>
    <row r="1041896" customFormat="false" ht="12.8" hidden="false" customHeight="false" outlineLevel="0" collapsed="false"/>
    <row r="1041897" customFormat="false" ht="12.8" hidden="false" customHeight="false" outlineLevel="0" collapsed="false"/>
    <row r="1041898" customFormat="false" ht="12.8" hidden="false" customHeight="false" outlineLevel="0" collapsed="false"/>
    <row r="1041899" customFormat="false" ht="12.8" hidden="false" customHeight="false" outlineLevel="0" collapsed="false"/>
    <row r="1041900" customFormat="false" ht="12.8" hidden="false" customHeight="false" outlineLevel="0" collapsed="false"/>
    <row r="1041901" customFormat="false" ht="12.8" hidden="false" customHeight="false" outlineLevel="0" collapsed="false"/>
    <row r="1041902" customFormat="false" ht="12.8" hidden="false" customHeight="false" outlineLevel="0" collapsed="false"/>
    <row r="1041903" customFormat="false" ht="12.8" hidden="false" customHeight="false" outlineLevel="0" collapsed="false"/>
    <row r="1041904" customFormat="false" ht="12.8" hidden="false" customHeight="false" outlineLevel="0" collapsed="false"/>
    <row r="1041905" customFormat="false" ht="12.8" hidden="false" customHeight="false" outlineLevel="0" collapsed="false"/>
    <row r="1041906" customFormat="false" ht="12.8" hidden="false" customHeight="false" outlineLevel="0" collapsed="false"/>
    <row r="1041907" customFormat="false" ht="12.8" hidden="false" customHeight="false" outlineLevel="0" collapsed="false"/>
    <row r="1041908" customFormat="false" ht="12.8" hidden="false" customHeight="false" outlineLevel="0" collapsed="false"/>
    <row r="1041909" customFormat="false" ht="12.8" hidden="false" customHeight="false" outlineLevel="0" collapsed="false"/>
    <row r="1041910" customFormat="false" ht="12.8" hidden="false" customHeight="false" outlineLevel="0" collapsed="false"/>
    <row r="1041911" customFormat="false" ht="12.8" hidden="false" customHeight="false" outlineLevel="0" collapsed="false"/>
    <row r="1041912" customFormat="false" ht="12.8" hidden="false" customHeight="false" outlineLevel="0" collapsed="false"/>
    <row r="1041913" customFormat="false" ht="12.8" hidden="false" customHeight="false" outlineLevel="0" collapsed="false"/>
    <row r="1041914" customFormat="false" ht="12.8" hidden="false" customHeight="false" outlineLevel="0" collapsed="false"/>
    <row r="1041915" customFormat="false" ht="12.8" hidden="false" customHeight="false" outlineLevel="0" collapsed="false"/>
    <row r="1041916" customFormat="false" ht="12.8" hidden="false" customHeight="false" outlineLevel="0" collapsed="false"/>
    <row r="1041917" customFormat="false" ht="12.8" hidden="false" customHeight="false" outlineLevel="0" collapsed="false"/>
    <row r="1041918" customFormat="false" ht="12.8" hidden="false" customHeight="false" outlineLevel="0" collapsed="false"/>
    <row r="1041919" customFormat="false" ht="12.8" hidden="false" customHeight="false" outlineLevel="0" collapsed="false"/>
    <row r="1041920" customFormat="false" ht="12.8" hidden="false" customHeight="false" outlineLevel="0" collapsed="false"/>
    <row r="1041921" customFormat="false" ht="12.8" hidden="false" customHeight="false" outlineLevel="0" collapsed="false"/>
    <row r="1041922" customFormat="false" ht="12.8" hidden="false" customHeight="false" outlineLevel="0" collapsed="false"/>
    <row r="1041923" customFormat="false" ht="12.8" hidden="false" customHeight="false" outlineLevel="0" collapsed="false"/>
    <row r="1041924" customFormat="false" ht="12.8" hidden="false" customHeight="false" outlineLevel="0" collapsed="false"/>
    <row r="1041925" customFormat="false" ht="12.8" hidden="false" customHeight="false" outlineLevel="0" collapsed="false"/>
    <row r="1041926" customFormat="false" ht="12.8" hidden="false" customHeight="false" outlineLevel="0" collapsed="false"/>
    <row r="1041927" customFormat="false" ht="12.8" hidden="false" customHeight="false" outlineLevel="0" collapsed="false"/>
    <row r="1041928" customFormat="false" ht="12.8" hidden="false" customHeight="false" outlineLevel="0" collapsed="false"/>
    <row r="1041929" customFormat="false" ht="12.8" hidden="false" customHeight="false" outlineLevel="0" collapsed="false"/>
    <row r="1041930" customFormat="false" ht="12.8" hidden="false" customHeight="false" outlineLevel="0" collapsed="false"/>
    <row r="1041931" customFormat="false" ht="12.8" hidden="false" customHeight="false" outlineLevel="0" collapsed="false"/>
    <row r="1041932" customFormat="false" ht="12.8" hidden="false" customHeight="false" outlineLevel="0" collapsed="false"/>
    <row r="1041933" customFormat="false" ht="12.8" hidden="false" customHeight="false" outlineLevel="0" collapsed="false"/>
    <row r="1041934" customFormat="false" ht="12.8" hidden="false" customHeight="false" outlineLevel="0" collapsed="false"/>
    <row r="1041935" customFormat="false" ht="12.8" hidden="false" customHeight="false" outlineLevel="0" collapsed="false"/>
    <row r="1041936" customFormat="false" ht="12.8" hidden="false" customHeight="false" outlineLevel="0" collapsed="false"/>
    <row r="1041937" customFormat="false" ht="12.8" hidden="false" customHeight="false" outlineLevel="0" collapsed="false"/>
    <row r="1041938" customFormat="false" ht="12.8" hidden="false" customHeight="false" outlineLevel="0" collapsed="false"/>
    <row r="1041939" customFormat="false" ht="12.8" hidden="false" customHeight="false" outlineLevel="0" collapsed="false"/>
    <row r="1041940" customFormat="false" ht="12.8" hidden="false" customHeight="false" outlineLevel="0" collapsed="false"/>
    <row r="1041941" customFormat="false" ht="12.8" hidden="false" customHeight="false" outlineLevel="0" collapsed="false"/>
    <row r="1041942" customFormat="false" ht="12.8" hidden="false" customHeight="false" outlineLevel="0" collapsed="false"/>
    <row r="1041943" customFormat="false" ht="12.8" hidden="false" customHeight="false" outlineLevel="0" collapsed="false"/>
    <row r="1041944" customFormat="false" ht="12.8" hidden="false" customHeight="false" outlineLevel="0" collapsed="false"/>
    <row r="1041945" customFormat="false" ht="12.8" hidden="false" customHeight="false" outlineLevel="0" collapsed="false"/>
    <row r="1041946" customFormat="false" ht="12.8" hidden="false" customHeight="false" outlineLevel="0" collapsed="false"/>
    <row r="1041947" customFormat="false" ht="12.8" hidden="false" customHeight="false" outlineLevel="0" collapsed="false"/>
    <row r="1041948" customFormat="false" ht="12.8" hidden="false" customHeight="false" outlineLevel="0" collapsed="false"/>
    <row r="1041949" customFormat="false" ht="12.8" hidden="false" customHeight="false" outlineLevel="0" collapsed="false"/>
    <row r="1041950" customFormat="false" ht="12.8" hidden="false" customHeight="false" outlineLevel="0" collapsed="false"/>
    <row r="1041951" customFormat="false" ht="12.8" hidden="false" customHeight="false" outlineLevel="0" collapsed="false"/>
    <row r="1041952" customFormat="false" ht="12.8" hidden="false" customHeight="false" outlineLevel="0" collapsed="false"/>
    <row r="1041953" customFormat="false" ht="12.8" hidden="false" customHeight="false" outlineLevel="0" collapsed="false"/>
    <row r="1041954" customFormat="false" ht="12.8" hidden="false" customHeight="false" outlineLevel="0" collapsed="false"/>
    <row r="1041955" customFormat="false" ht="12.8" hidden="false" customHeight="false" outlineLevel="0" collapsed="false"/>
    <row r="1041956" customFormat="false" ht="12.8" hidden="false" customHeight="false" outlineLevel="0" collapsed="false"/>
    <row r="1041957" customFormat="false" ht="12.8" hidden="false" customHeight="false" outlineLevel="0" collapsed="false"/>
    <row r="1041958" customFormat="false" ht="12.8" hidden="false" customHeight="false" outlineLevel="0" collapsed="false"/>
    <row r="1041959" customFormat="false" ht="12.8" hidden="false" customHeight="false" outlineLevel="0" collapsed="false"/>
    <row r="1041960" customFormat="false" ht="12.8" hidden="false" customHeight="false" outlineLevel="0" collapsed="false"/>
    <row r="1041961" customFormat="false" ht="12.8" hidden="false" customHeight="false" outlineLevel="0" collapsed="false"/>
    <row r="1041962" customFormat="false" ht="12.8" hidden="false" customHeight="false" outlineLevel="0" collapsed="false"/>
    <row r="1041963" customFormat="false" ht="12.8" hidden="false" customHeight="false" outlineLevel="0" collapsed="false"/>
    <row r="1041964" customFormat="false" ht="12.8" hidden="false" customHeight="false" outlineLevel="0" collapsed="false"/>
    <row r="1041965" customFormat="false" ht="12.8" hidden="false" customHeight="false" outlineLevel="0" collapsed="false"/>
    <row r="1041966" customFormat="false" ht="12.8" hidden="false" customHeight="false" outlineLevel="0" collapsed="false"/>
    <row r="1041967" customFormat="false" ht="12.8" hidden="false" customHeight="false" outlineLevel="0" collapsed="false"/>
    <row r="1041968" customFormat="false" ht="12.8" hidden="false" customHeight="false" outlineLevel="0" collapsed="false"/>
    <row r="1041969" customFormat="false" ht="12.8" hidden="false" customHeight="false" outlineLevel="0" collapsed="false"/>
    <row r="1041970" customFormat="false" ht="12.8" hidden="false" customHeight="false" outlineLevel="0" collapsed="false"/>
    <row r="1041971" customFormat="false" ht="12.8" hidden="false" customHeight="false" outlineLevel="0" collapsed="false"/>
    <row r="1041972" customFormat="false" ht="12.8" hidden="false" customHeight="false" outlineLevel="0" collapsed="false"/>
    <row r="1041973" customFormat="false" ht="12.8" hidden="false" customHeight="false" outlineLevel="0" collapsed="false"/>
    <row r="1041974" customFormat="false" ht="12.8" hidden="false" customHeight="false" outlineLevel="0" collapsed="false"/>
    <row r="1041975" customFormat="false" ht="12.8" hidden="false" customHeight="false" outlineLevel="0" collapsed="false"/>
    <row r="1041976" customFormat="false" ht="12.8" hidden="false" customHeight="false" outlineLevel="0" collapsed="false"/>
    <row r="1041977" customFormat="false" ht="12.8" hidden="false" customHeight="false" outlineLevel="0" collapsed="false"/>
    <row r="1041978" customFormat="false" ht="12.8" hidden="false" customHeight="false" outlineLevel="0" collapsed="false"/>
    <row r="1041979" customFormat="false" ht="12.8" hidden="false" customHeight="false" outlineLevel="0" collapsed="false"/>
    <row r="1041980" customFormat="false" ht="12.8" hidden="false" customHeight="false" outlineLevel="0" collapsed="false"/>
    <row r="1041981" customFormat="false" ht="12.8" hidden="false" customHeight="false" outlineLevel="0" collapsed="false"/>
    <row r="1041982" customFormat="false" ht="12.8" hidden="false" customHeight="false" outlineLevel="0" collapsed="false"/>
    <row r="1041983" customFormat="false" ht="12.8" hidden="false" customHeight="false" outlineLevel="0" collapsed="false"/>
    <row r="1041984" customFormat="false" ht="12.8" hidden="false" customHeight="false" outlineLevel="0" collapsed="false"/>
    <row r="1041985" customFormat="false" ht="12.8" hidden="false" customHeight="false" outlineLevel="0" collapsed="false"/>
    <row r="1041986" customFormat="false" ht="12.8" hidden="false" customHeight="false" outlineLevel="0" collapsed="false"/>
    <row r="1041987" customFormat="false" ht="12.8" hidden="false" customHeight="false" outlineLevel="0" collapsed="false"/>
    <row r="1041988" customFormat="false" ht="12.8" hidden="false" customHeight="false" outlineLevel="0" collapsed="false"/>
    <row r="1041989" customFormat="false" ht="12.8" hidden="false" customHeight="false" outlineLevel="0" collapsed="false"/>
    <row r="1041990" customFormat="false" ht="12.8" hidden="false" customHeight="false" outlineLevel="0" collapsed="false"/>
    <row r="1041991" customFormat="false" ht="12.8" hidden="false" customHeight="false" outlineLevel="0" collapsed="false"/>
    <row r="1041992" customFormat="false" ht="12.8" hidden="false" customHeight="false" outlineLevel="0" collapsed="false"/>
    <row r="1041993" customFormat="false" ht="12.8" hidden="false" customHeight="false" outlineLevel="0" collapsed="false"/>
    <row r="1041994" customFormat="false" ht="12.8" hidden="false" customHeight="false" outlineLevel="0" collapsed="false"/>
    <row r="1041995" customFormat="false" ht="12.8" hidden="false" customHeight="false" outlineLevel="0" collapsed="false"/>
    <row r="1041996" customFormat="false" ht="12.8" hidden="false" customHeight="false" outlineLevel="0" collapsed="false"/>
    <row r="1041997" customFormat="false" ht="12.8" hidden="false" customHeight="false" outlineLevel="0" collapsed="false"/>
    <row r="1041998" customFormat="false" ht="12.8" hidden="false" customHeight="false" outlineLevel="0" collapsed="false"/>
    <row r="1041999" customFormat="false" ht="12.8" hidden="false" customHeight="false" outlineLevel="0" collapsed="false"/>
    <row r="1042000" customFormat="false" ht="12.8" hidden="false" customHeight="false" outlineLevel="0" collapsed="false"/>
    <row r="1042001" customFormat="false" ht="12.8" hidden="false" customHeight="false" outlineLevel="0" collapsed="false"/>
    <row r="1042002" customFormat="false" ht="12.8" hidden="false" customHeight="false" outlineLevel="0" collapsed="false"/>
    <row r="1042003" customFormat="false" ht="12.8" hidden="false" customHeight="false" outlineLevel="0" collapsed="false"/>
    <row r="1042004" customFormat="false" ht="12.8" hidden="false" customHeight="false" outlineLevel="0" collapsed="false"/>
    <row r="1042005" customFormat="false" ht="12.8" hidden="false" customHeight="false" outlineLevel="0" collapsed="false"/>
    <row r="1042006" customFormat="false" ht="12.8" hidden="false" customHeight="false" outlineLevel="0" collapsed="false"/>
    <row r="1042007" customFormat="false" ht="12.8" hidden="false" customHeight="false" outlineLevel="0" collapsed="false"/>
    <row r="1042008" customFormat="false" ht="12.8" hidden="false" customHeight="false" outlineLevel="0" collapsed="false"/>
    <row r="1042009" customFormat="false" ht="12.8" hidden="false" customHeight="false" outlineLevel="0" collapsed="false"/>
    <row r="1042010" customFormat="false" ht="12.8" hidden="false" customHeight="false" outlineLevel="0" collapsed="false"/>
    <row r="1042011" customFormat="false" ht="12.8" hidden="false" customHeight="false" outlineLevel="0" collapsed="false"/>
    <row r="1042012" customFormat="false" ht="12.8" hidden="false" customHeight="false" outlineLevel="0" collapsed="false"/>
    <row r="1042013" customFormat="false" ht="12.8" hidden="false" customHeight="false" outlineLevel="0" collapsed="false"/>
    <row r="1042014" customFormat="false" ht="12.8" hidden="false" customHeight="false" outlineLevel="0" collapsed="false"/>
    <row r="1042015" customFormat="false" ht="12.8" hidden="false" customHeight="false" outlineLevel="0" collapsed="false"/>
    <row r="1042016" customFormat="false" ht="12.8" hidden="false" customHeight="false" outlineLevel="0" collapsed="false"/>
    <row r="1042017" customFormat="false" ht="12.8" hidden="false" customHeight="false" outlineLevel="0" collapsed="false"/>
    <row r="1042018" customFormat="false" ht="12.8" hidden="false" customHeight="false" outlineLevel="0" collapsed="false"/>
    <row r="1042019" customFormat="false" ht="12.8" hidden="false" customHeight="false" outlineLevel="0" collapsed="false"/>
    <row r="1042020" customFormat="false" ht="12.8" hidden="false" customHeight="false" outlineLevel="0" collapsed="false"/>
    <row r="1042021" customFormat="false" ht="12.8" hidden="false" customHeight="false" outlineLevel="0" collapsed="false"/>
    <row r="1042022" customFormat="false" ht="12.8" hidden="false" customHeight="false" outlineLevel="0" collapsed="false"/>
    <row r="1042023" customFormat="false" ht="12.8" hidden="false" customHeight="false" outlineLevel="0" collapsed="false"/>
    <row r="1042024" customFormat="false" ht="12.8" hidden="false" customHeight="false" outlineLevel="0" collapsed="false"/>
    <row r="1042025" customFormat="false" ht="12.8" hidden="false" customHeight="false" outlineLevel="0" collapsed="false"/>
    <row r="1042026" customFormat="false" ht="12.8" hidden="false" customHeight="false" outlineLevel="0" collapsed="false"/>
    <row r="1042027" customFormat="false" ht="12.8" hidden="false" customHeight="false" outlineLevel="0" collapsed="false"/>
    <row r="1042028" customFormat="false" ht="12.8" hidden="false" customHeight="false" outlineLevel="0" collapsed="false"/>
    <row r="1042029" customFormat="false" ht="12.8" hidden="false" customHeight="false" outlineLevel="0" collapsed="false"/>
    <row r="1042030" customFormat="false" ht="12.8" hidden="false" customHeight="false" outlineLevel="0" collapsed="false"/>
    <row r="1042031" customFormat="false" ht="12.8" hidden="false" customHeight="false" outlineLevel="0" collapsed="false"/>
    <row r="1042032" customFormat="false" ht="12.8" hidden="false" customHeight="false" outlineLevel="0" collapsed="false"/>
    <row r="1042033" customFormat="false" ht="12.8" hidden="false" customHeight="false" outlineLevel="0" collapsed="false"/>
    <row r="1042034" customFormat="false" ht="12.8" hidden="false" customHeight="false" outlineLevel="0" collapsed="false"/>
    <row r="1042035" customFormat="false" ht="12.8" hidden="false" customHeight="false" outlineLevel="0" collapsed="false"/>
    <row r="1042036" customFormat="false" ht="12.8" hidden="false" customHeight="false" outlineLevel="0" collapsed="false"/>
    <row r="1042037" customFormat="false" ht="12.8" hidden="false" customHeight="false" outlineLevel="0" collapsed="false"/>
    <row r="1042038" customFormat="false" ht="12.8" hidden="false" customHeight="false" outlineLevel="0" collapsed="false"/>
    <row r="1042039" customFormat="false" ht="12.8" hidden="false" customHeight="false" outlineLevel="0" collapsed="false"/>
    <row r="1042040" customFormat="false" ht="12.8" hidden="false" customHeight="false" outlineLevel="0" collapsed="false"/>
    <row r="1042041" customFormat="false" ht="12.8" hidden="false" customHeight="false" outlineLevel="0" collapsed="false"/>
    <row r="1042042" customFormat="false" ht="12.8" hidden="false" customHeight="false" outlineLevel="0" collapsed="false"/>
    <row r="1042043" customFormat="false" ht="12.8" hidden="false" customHeight="false" outlineLevel="0" collapsed="false"/>
    <row r="1042044" customFormat="false" ht="12.8" hidden="false" customHeight="false" outlineLevel="0" collapsed="false"/>
    <row r="1042045" customFormat="false" ht="12.8" hidden="false" customHeight="false" outlineLevel="0" collapsed="false"/>
    <row r="1042046" customFormat="false" ht="12.8" hidden="false" customHeight="false" outlineLevel="0" collapsed="false"/>
    <row r="1042047" customFormat="false" ht="12.8" hidden="false" customHeight="false" outlineLevel="0" collapsed="false"/>
    <row r="1042048" customFormat="false" ht="12.8" hidden="false" customHeight="false" outlineLevel="0" collapsed="false"/>
    <row r="1042049" customFormat="false" ht="12.8" hidden="false" customHeight="false" outlineLevel="0" collapsed="false"/>
    <row r="1042050" customFormat="false" ht="12.8" hidden="false" customHeight="false" outlineLevel="0" collapsed="false"/>
    <row r="1042051" customFormat="false" ht="12.8" hidden="false" customHeight="false" outlineLevel="0" collapsed="false"/>
    <row r="1042052" customFormat="false" ht="12.8" hidden="false" customHeight="false" outlineLevel="0" collapsed="false"/>
    <row r="1042053" customFormat="false" ht="12.8" hidden="false" customHeight="false" outlineLevel="0" collapsed="false"/>
    <row r="1042054" customFormat="false" ht="12.8" hidden="false" customHeight="false" outlineLevel="0" collapsed="false"/>
    <row r="1042055" customFormat="false" ht="12.8" hidden="false" customHeight="false" outlineLevel="0" collapsed="false"/>
    <row r="1042056" customFormat="false" ht="12.8" hidden="false" customHeight="false" outlineLevel="0" collapsed="false"/>
    <row r="1042057" customFormat="false" ht="12.8" hidden="false" customHeight="false" outlineLevel="0" collapsed="false"/>
    <row r="1042058" customFormat="false" ht="12.8" hidden="false" customHeight="false" outlineLevel="0" collapsed="false"/>
    <row r="1042059" customFormat="false" ht="12.8" hidden="false" customHeight="false" outlineLevel="0" collapsed="false"/>
    <row r="1042060" customFormat="false" ht="12.8" hidden="false" customHeight="false" outlineLevel="0" collapsed="false"/>
    <row r="1042061" customFormat="false" ht="12.8" hidden="false" customHeight="false" outlineLevel="0" collapsed="false"/>
    <row r="1042062" customFormat="false" ht="12.8" hidden="false" customHeight="false" outlineLevel="0" collapsed="false"/>
    <row r="1042063" customFormat="false" ht="12.8" hidden="false" customHeight="false" outlineLevel="0" collapsed="false"/>
    <row r="1042064" customFormat="false" ht="12.8" hidden="false" customHeight="false" outlineLevel="0" collapsed="false"/>
    <row r="1042065" customFormat="false" ht="12.8" hidden="false" customHeight="false" outlineLevel="0" collapsed="false"/>
    <row r="1042066" customFormat="false" ht="12.8" hidden="false" customHeight="false" outlineLevel="0" collapsed="false"/>
    <row r="1042067" customFormat="false" ht="12.8" hidden="false" customHeight="false" outlineLevel="0" collapsed="false"/>
    <row r="1042068" customFormat="false" ht="12.8" hidden="false" customHeight="false" outlineLevel="0" collapsed="false"/>
    <row r="1042069" customFormat="false" ht="12.8" hidden="false" customHeight="false" outlineLevel="0" collapsed="false"/>
    <row r="1042070" customFormat="false" ht="12.8" hidden="false" customHeight="false" outlineLevel="0" collapsed="false"/>
    <row r="1042071" customFormat="false" ht="12.8" hidden="false" customHeight="false" outlineLevel="0" collapsed="false"/>
    <row r="1042072" customFormat="false" ht="12.8" hidden="false" customHeight="false" outlineLevel="0" collapsed="false"/>
    <row r="1042073" customFormat="false" ht="12.8" hidden="false" customHeight="false" outlineLevel="0" collapsed="false"/>
    <row r="1042074" customFormat="false" ht="12.8" hidden="false" customHeight="false" outlineLevel="0" collapsed="false"/>
    <row r="1042075" customFormat="false" ht="12.8" hidden="false" customHeight="false" outlineLevel="0" collapsed="false"/>
    <row r="1042076" customFormat="false" ht="12.8" hidden="false" customHeight="false" outlineLevel="0" collapsed="false"/>
    <row r="1042077" customFormat="false" ht="12.8" hidden="false" customHeight="false" outlineLevel="0" collapsed="false"/>
    <row r="1042078" customFormat="false" ht="12.8" hidden="false" customHeight="false" outlineLevel="0" collapsed="false"/>
    <row r="1042079" customFormat="false" ht="12.8" hidden="false" customHeight="false" outlineLevel="0" collapsed="false"/>
    <row r="1042080" customFormat="false" ht="12.8" hidden="false" customHeight="false" outlineLevel="0" collapsed="false"/>
    <row r="1042081" customFormat="false" ht="12.8" hidden="false" customHeight="false" outlineLevel="0" collapsed="false"/>
    <row r="1042082" customFormat="false" ht="12.8" hidden="false" customHeight="false" outlineLevel="0" collapsed="false"/>
    <row r="1042083" customFormat="false" ht="12.8" hidden="false" customHeight="false" outlineLevel="0" collapsed="false"/>
    <row r="1042084" customFormat="false" ht="12.8" hidden="false" customHeight="false" outlineLevel="0" collapsed="false"/>
    <row r="1042085" customFormat="false" ht="12.8" hidden="false" customHeight="false" outlineLevel="0" collapsed="false"/>
    <row r="1042086" customFormat="false" ht="12.8" hidden="false" customHeight="false" outlineLevel="0" collapsed="false"/>
    <row r="1042087" customFormat="false" ht="12.8" hidden="false" customHeight="false" outlineLevel="0" collapsed="false"/>
    <row r="1042088" customFormat="false" ht="12.8" hidden="false" customHeight="false" outlineLevel="0" collapsed="false"/>
    <row r="1042089" customFormat="false" ht="12.8" hidden="false" customHeight="false" outlineLevel="0" collapsed="false"/>
    <row r="1042090" customFormat="false" ht="12.8" hidden="false" customHeight="false" outlineLevel="0" collapsed="false"/>
    <row r="1042091" customFormat="false" ht="12.8" hidden="false" customHeight="false" outlineLevel="0" collapsed="false"/>
    <row r="1042092" customFormat="false" ht="12.8" hidden="false" customHeight="false" outlineLevel="0" collapsed="false"/>
    <row r="1042093" customFormat="false" ht="12.8" hidden="false" customHeight="false" outlineLevel="0" collapsed="false"/>
    <row r="1042094" customFormat="false" ht="12.8" hidden="false" customHeight="false" outlineLevel="0" collapsed="false"/>
    <row r="1042095" customFormat="false" ht="12.8" hidden="false" customHeight="false" outlineLevel="0" collapsed="false"/>
    <row r="1042096" customFormat="false" ht="12.8" hidden="false" customHeight="false" outlineLevel="0" collapsed="false"/>
    <row r="1042097" customFormat="false" ht="12.8" hidden="false" customHeight="false" outlineLevel="0" collapsed="false"/>
    <row r="1042098" customFormat="false" ht="12.8" hidden="false" customHeight="false" outlineLevel="0" collapsed="false"/>
    <row r="1042099" customFormat="false" ht="12.8" hidden="false" customHeight="false" outlineLevel="0" collapsed="false"/>
    <row r="1042100" customFormat="false" ht="12.8" hidden="false" customHeight="false" outlineLevel="0" collapsed="false"/>
    <row r="1042101" customFormat="false" ht="12.8" hidden="false" customHeight="false" outlineLevel="0" collapsed="false"/>
    <row r="1042102" customFormat="false" ht="12.8" hidden="false" customHeight="false" outlineLevel="0" collapsed="false"/>
    <row r="1042103" customFormat="false" ht="12.8" hidden="false" customHeight="false" outlineLevel="0" collapsed="false"/>
    <row r="1042104" customFormat="false" ht="12.8" hidden="false" customHeight="false" outlineLevel="0" collapsed="false"/>
    <row r="1042105" customFormat="false" ht="12.8" hidden="false" customHeight="false" outlineLevel="0" collapsed="false"/>
    <row r="1042106" customFormat="false" ht="12.8" hidden="false" customHeight="false" outlineLevel="0" collapsed="false"/>
    <row r="1042107" customFormat="false" ht="12.8" hidden="false" customHeight="false" outlineLevel="0" collapsed="false"/>
    <row r="1042108" customFormat="false" ht="12.8" hidden="false" customHeight="false" outlineLevel="0" collapsed="false"/>
    <row r="1042109" customFormat="false" ht="12.8" hidden="false" customHeight="false" outlineLevel="0" collapsed="false"/>
    <row r="1042110" customFormat="false" ht="12.8" hidden="false" customHeight="false" outlineLevel="0" collapsed="false"/>
    <row r="1042111" customFormat="false" ht="12.8" hidden="false" customHeight="false" outlineLevel="0" collapsed="false"/>
    <row r="1042112" customFormat="false" ht="12.8" hidden="false" customHeight="false" outlineLevel="0" collapsed="false"/>
    <row r="1042113" customFormat="false" ht="12.8" hidden="false" customHeight="false" outlineLevel="0" collapsed="false"/>
    <row r="1042114" customFormat="false" ht="12.8" hidden="false" customHeight="false" outlineLevel="0" collapsed="false"/>
    <row r="1042115" customFormat="false" ht="12.8" hidden="false" customHeight="false" outlineLevel="0" collapsed="false"/>
    <row r="1042116" customFormat="false" ht="12.8" hidden="false" customHeight="false" outlineLevel="0" collapsed="false"/>
    <row r="1042117" customFormat="false" ht="12.8" hidden="false" customHeight="false" outlineLevel="0" collapsed="false"/>
    <row r="1042118" customFormat="false" ht="12.8" hidden="false" customHeight="false" outlineLevel="0" collapsed="false"/>
    <row r="1042119" customFormat="false" ht="12.8" hidden="false" customHeight="false" outlineLevel="0" collapsed="false"/>
    <row r="1042120" customFormat="false" ht="12.8" hidden="false" customHeight="false" outlineLevel="0" collapsed="false"/>
    <row r="1042121" customFormat="false" ht="12.8" hidden="false" customHeight="false" outlineLevel="0" collapsed="false"/>
    <row r="1042122" customFormat="false" ht="12.8" hidden="false" customHeight="false" outlineLevel="0" collapsed="false"/>
    <row r="1042123" customFormat="false" ht="12.8" hidden="false" customHeight="false" outlineLevel="0" collapsed="false"/>
    <row r="1042124" customFormat="false" ht="12.8" hidden="false" customHeight="false" outlineLevel="0" collapsed="false"/>
    <row r="1042125" customFormat="false" ht="12.8" hidden="false" customHeight="false" outlineLevel="0" collapsed="false"/>
    <row r="1042126" customFormat="false" ht="12.8" hidden="false" customHeight="false" outlineLevel="0" collapsed="false"/>
    <row r="1042127" customFormat="false" ht="12.8" hidden="false" customHeight="false" outlineLevel="0" collapsed="false"/>
    <row r="1042128" customFormat="false" ht="12.8" hidden="false" customHeight="false" outlineLevel="0" collapsed="false"/>
    <row r="1042129" customFormat="false" ht="12.8" hidden="false" customHeight="false" outlineLevel="0" collapsed="false"/>
    <row r="1042130" customFormat="false" ht="12.8" hidden="false" customHeight="false" outlineLevel="0" collapsed="false"/>
    <row r="1042131" customFormat="false" ht="12.8" hidden="false" customHeight="false" outlineLevel="0" collapsed="false"/>
    <row r="1042132" customFormat="false" ht="12.8" hidden="false" customHeight="false" outlineLevel="0" collapsed="false"/>
    <row r="1042133" customFormat="false" ht="12.8" hidden="false" customHeight="false" outlineLevel="0" collapsed="false"/>
    <row r="1042134" customFormat="false" ht="12.8" hidden="false" customHeight="false" outlineLevel="0" collapsed="false"/>
    <row r="1042135" customFormat="false" ht="12.8" hidden="false" customHeight="false" outlineLevel="0" collapsed="false"/>
    <row r="1042136" customFormat="false" ht="12.8" hidden="false" customHeight="false" outlineLevel="0" collapsed="false"/>
    <row r="1042137" customFormat="false" ht="12.8" hidden="false" customHeight="false" outlineLevel="0" collapsed="false"/>
    <row r="1042138" customFormat="false" ht="12.8" hidden="false" customHeight="false" outlineLevel="0" collapsed="false"/>
    <row r="1042139" customFormat="false" ht="12.8" hidden="false" customHeight="false" outlineLevel="0" collapsed="false"/>
    <row r="1042140" customFormat="false" ht="12.8" hidden="false" customHeight="false" outlineLevel="0" collapsed="false"/>
    <row r="1042141" customFormat="false" ht="12.8" hidden="false" customHeight="false" outlineLevel="0" collapsed="false"/>
    <row r="1042142" customFormat="false" ht="12.8" hidden="false" customHeight="false" outlineLevel="0" collapsed="false"/>
    <row r="1042143" customFormat="false" ht="12.8" hidden="false" customHeight="false" outlineLevel="0" collapsed="false"/>
    <row r="1042144" customFormat="false" ht="12.8" hidden="false" customHeight="false" outlineLevel="0" collapsed="false"/>
    <row r="1042145" customFormat="false" ht="12.8" hidden="false" customHeight="false" outlineLevel="0" collapsed="false"/>
    <row r="1042146" customFormat="false" ht="12.8" hidden="false" customHeight="false" outlineLevel="0" collapsed="false"/>
    <row r="1042147" customFormat="false" ht="12.8" hidden="false" customHeight="false" outlineLevel="0" collapsed="false"/>
    <row r="1042148" customFormat="false" ht="12.8" hidden="false" customHeight="false" outlineLevel="0" collapsed="false"/>
    <row r="1042149" customFormat="false" ht="12.8" hidden="false" customHeight="false" outlineLevel="0" collapsed="false"/>
    <row r="1042150" customFormat="false" ht="12.8" hidden="false" customHeight="false" outlineLevel="0" collapsed="false"/>
    <row r="1042151" customFormat="false" ht="12.8" hidden="false" customHeight="false" outlineLevel="0" collapsed="false"/>
    <row r="1042152" customFormat="false" ht="12.8" hidden="false" customHeight="false" outlineLevel="0" collapsed="false"/>
    <row r="1042153" customFormat="false" ht="12.8" hidden="false" customHeight="false" outlineLevel="0" collapsed="false"/>
    <row r="1042154" customFormat="false" ht="12.8" hidden="false" customHeight="false" outlineLevel="0" collapsed="false"/>
    <row r="1042155" customFormat="false" ht="12.8" hidden="false" customHeight="false" outlineLevel="0" collapsed="false"/>
    <row r="1042156" customFormat="false" ht="12.8" hidden="false" customHeight="false" outlineLevel="0" collapsed="false"/>
    <row r="1042157" customFormat="false" ht="12.8" hidden="false" customHeight="false" outlineLevel="0" collapsed="false"/>
    <row r="1042158" customFormat="false" ht="12.8" hidden="false" customHeight="false" outlineLevel="0" collapsed="false"/>
    <row r="1042159" customFormat="false" ht="12.8" hidden="false" customHeight="false" outlineLevel="0" collapsed="false"/>
    <row r="1042160" customFormat="false" ht="12.8" hidden="false" customHeight="false" outlineLevel="0" collapsed="false"/>
    <row r="1042161" customFormat="false" ht="12.8" hidden="false" customHeight="false" outlineLevel="0" collapsed="false"/>
    <row r="1042162" customFormat="false" ht="12.8" hidden="false" customHeight="false" outlineLevel="0" collapsed="false"/>
    <row r="1042163" customFormat="false" ht="12.8" hidden="false" customHeight="false" outlineLevel="0" collapsed="false"/>
    <row r="1042164" customFormat="false" ht="12.8" hidden="false" customHeight="false" outlineLevel="0" collapsed="false"/>
    <row r="1042165" customFormat="false" ht="12.8" hidden="false" customHeight="false" outlineLevel="0" collapsed="false"/>
    <row r="1042166" customFormat="false" ht="12.8" hidden="false" customHeight="false" outlineLevel="0" collapsed="false"/>
    <row r="1042167" customFormat="false" ht="12.8" hidden="false" customHeight="false" outlineLevel="0" collapsed="false"/>
    <row r="1042168" customFormat="false" ht="12.8" hidden="false" customHeight="false" outlineLevel="0" collapsed="false"/>
    <row r="1042169" customFormat="false" ht="12.8" hidden="false" customHeight="false" outlineLevel="0" collapsed="false"/>
    <row r="1042170" customFormat="false" ht="12.8" hidden="false" customHeight="false" outlineLevel="0" collapsed="false"/>
    <row r="1042171" customFormat="false" ht="12.8" hidden="false" customHeight="false" outlineLevel="0" collapsed="false"/>
    <row r="1042172" customFormat="false" ht="12.8" hidden="false" customHeight="false" outlineLevel="0" collapsed="false"/>
    <row r="1042173" customFormat="false" ht="12.8" hidden="false" customHeight="false" outlineLevel="0" collapsed="false"/>
    <row r="1042174" customFormat="false" ht="12.8" hidden="false" customHeight="false" outlineLevel="0" collapsed="false"/>
    <row r="1042175" customFormat="false" ht="12.8" hidden="false" customHeight="false" outlineLevel="0" collapsed="false"/>
    <row r="1042176" customFormat="false" ht="12.8" hidden="false" customHeight="false" outlineLevel="0" collapsed="false"/>
    <row r="1042177" customFormat="false" ht="12.8" hidden="false" customHeight="false" outlineLevel="0" collapsed="false"/>
    <row r="1042178" customFormat="false" ht="12.8" hidden="false" customHeight="false" outlineLevel="0" collapsed="false"/>
    <row r="1042179" customFormat="false" ht="12.8" hidden="false" customHeight="false" outlineLevel="0" collapsed="false"/>
    <row r="1042180" customFormat="false" ht="12.8" hidden="false" customHeight="false" outlineLevel="0" collapsed="false"/>
    <row r="1042181" customFormat="false" ht="12.8" hidden="false" customHeight="false" outlineLevel="0" collapsed="false"/>
    <row r="1042182" customFormat="false" ht="12.8" hidden="false" customHeight="false" outlineLevel="0" collapsed="false"/>
    <row r="1042183" customFormat="false" ht="12.8" hidden="false" customHeight="false" outlineLevel="0" collapsed="false"/>
    <row r="1042184" customFormat="false" ht="12.8" hidden="false" customHeight="false" outlineLevel="0" collapsed="false"/>
    <row r="1042185" customFormat="false" ht="12.8" hidden="false" customHeight="false" outlineLevel="0" collapsed="false"/>
    <row r="1042186" customFormat="false" ht="12.8" hidden="false" customHeight="false" outlineLevel="0" collapsed="false"/>
    <row r="1042187" customFormat="false" ht="12.8" hidden="false" customHeight="false" outlineLevel="0" collapsed="false"/>
    <row r="1042188" customFormat="false" ht="12.8" hidden="false" customHeight="false" outlineLevel="0" collapsed="false"/>
    <row r="1042189" customFormat="false" ht="12.8" hidden="false" customHeight="false" outlineLevel="0" collapsed="false"/>
    <row r="1042190" customFormat="false" ht="12.8" hidden="false" customHeight="false" outlineLevel="0" collapsed="false"/>
    <row r="1042191" customFormat="false" ht="12.8" hidden="false" customHeight="false" outlineLevel="0" collapsed="false"/>
    <row r="1042192" customFormat="false" ht="12.8" hidden="false" customHeight="false" outlineLevel="0" collapsed="false"/>
    <row r="1042193" customFormat="false" ht="12.8" hidden="false" customHeight="false" outlineLevel="0" collapsed="false"/>
    <row r="1042194" customFormat="false" ht="12.8" hidden="false" customHeight="false" outlineLevel="0" collapsed="false"/>
    <row r="1042195" customFormat="false" ht="12.8" hidden="false" customHeight="false" outlineLevel="0" collapsed="false"/>
    <row r="1042196" customFormat="false" ht="12.8" hidden="false" customHeight="false" outlineLevel="0" collapsed="false"/>
    <row r="1042197" customFormat="false" ht="12.8" hidden="false" customHeight="false" outlineLevel="0" collapsed="false"/>
    <row r="1042198" customFormat="false" ht="12.8" hidden="false" customHeight="false" outlineLevel="0" collapsed="false"/>
    <row r="1042199" customFormat="false" ht="12.8" hidden="false" customHeight="false" outlineLevel="0" collapsed="false"/>
    <row r="1042200" customFormat="false" ht="12.8" hidden="false" customHeight="false" outlineLevel="0" collapsed="false"/>
    <row r="1042201" customFormat="false" ht="12.8" hidden="false" customHeight="false" outlineLevel="0" collapsed="false"/>
    <row r="1042202" customFormat="false" ht="12.8" hidden="false" customHeight="false" outlineLevel="0" collapsed="false"/>
    <row r="1042203" customFormat="false" ht="12.8" hidden="false" customHeight="false" outlineLevel="0" collapsed="false"/>
    <row r="1042204" customFormat="false" ht="12.8" hidden="false" customHeight="false" outlineLevel="0" collapsed="false"/>
    <row r="1042205" customFormat="false" ht="12.8" hidden="false" customHeight="false" outlineLevel="0" collapsed="false"/>
    <row r="1042206" customFormat="false" ht="12.8" hidden="false" customHeight="false" outlineLevel="0" collapsed="false"/>
    <row r="1042207" customFormat="false" ht="12.8" hidden="false" customHeight="false" outlineLevel="0" collapsed="false"/>
    <row r="1042208" customFormat="false" ht="12.8" hidden="false" customHeight="false" outlineLevel="0" collapsed="false"/>
    <row r="1042209" customFormat="false" ht="12.8" hidden="false" customHeight="false" outlineLevel="0" collapsed="false"/>
    <row r="1042210" customFormat="false" ht="12.8" hidden="false" customHeight="false" outlineLevel="0" collapsed="false"/>
    <row r="1042211" customFormat="false" ht="12.8" hidden="false" customHeight="false" outlineLevel="0" collapsed="false"/>
    <row r="1042212" customFormat="false" ht="12.8" hidden="false" customHeight="false" outlineLevel="0" collapsed="false"/>
    <row r="1042213" customFormat="false" ht="12.8" hidden="false" customHeight="false" outlineLevel="0" collapsed="false"/>
    <row r="1042214" customFormat="false" ht="12.8" hidden="false" customHeight="false" outlineLevel="0" collapsed="false"/>
    <row r="1042215" customFormat="false" ht="12.8" hidden="false" customHeight="false" outlineLevel="0" collapsed="false"/>
    <row r="1042216" customFormat="false" ht="12.8" hidden="false" customHeight="false" outlineLevel="0" collapsed="false"/>
    <row r="1042217" customFormat="false" ht="12.8" hidden="false" customHeight="false" outlineLevel="0" collapsed="false"/>
    <row r="1042218" customFormat="false" ht="12.8" hidden="false" customHeight="false" outlineLevel="0" collapsed="false"/>
    <row r="1042219" customFormat="false" ht="12.8" hidden="false" customHeight="false" outlineLevel="0" collapsed="false"/>
    <row r="1042220" customFormat="false" ht="12.8" hidden="false" customHeight="false" outlineLevel="0" collapsed="false"/>
    <row r="1042221" customFormat="false" ht="12.8" hidden="false" customHeight="false" outlineLevel="0" collapsed="false"/>
    <row r="1042222" customFormat="false" ht="12.8" hidden="false" customHeight="false" outlineLevel="0" collapsed="false"/>
    <row r="1042223" customFormat="false" ht="12.8" hidden="false" customHeight="false" outlineLevel="0" collapsed="false"/>
    <row r="1042224" customFormat="false" ht="12.8" hidden="false" customHeight="false" outlineLevel="0" collapsed="false"/>
    <row r="1042225" customFormat="false" ht="12.8" hidden="false" customHeight="false" outlineLevel="0" collapsed="false"/>
    <row r="1042226" customFormat="false" ht="12.8" hidden="false" customHeight="false" outlineLevel="0" collapsed="false"/>
    <row r="1042227" customFormat="false" ht="12.8" hidden="false" customHeight="false" outlineLevel="0" collapsed="false"/>
    <row r="1042228" customFormat="false" ht="12.8" hidden="false" customHeight="false" outlineLevel="0" collapsed="false"/>
    <row r="1042229" customFormat="false" ht="12.8" hidden="false" customHeight="false" outlineLevel="0" collapsed="false"/>
    <row r="1042230" customFormat="false" ht="12.8" hidden="false" customHeight="false" outlineLevel="0" collapsed="false"/>
    <row r="1042231" customFormat="false" ht="12.8" hidden="false" customHeight="false" outlineLevel="0" collapsed="false"/>
    <row r="1042232" customFormat="false" ht="12.8" hidden="false" customHeight="false" outlineLevel="0" collapsed="false"/>
    <row r="1042233" customFormat="false" ht="12.8" hidden="false" customHeight="false" outlineLevel="0" collapsed="false"/>
    <row r="1042234" customFormat="false" ht="12.8" hidden="false" customHeight="false" outlineLevel="0" collapsed="false"/>
    <row r="1042235" customFormat="false" ht="12.8" hidden="false" customHeight="false" outlineLevel="0" collapsed="false"/>
    <row r="1042236" customFormat="false" ht="12.8" hidden="false" customHeight="false" outlineLevel="0" collapsed="false"/>
    <row r="1042237" customFormat="false" ht="12.8" hidden="false" customHeight="false" outlineLevel="0" collapsed="false"/>
    <row r="1042238" customFormat="false" ht="12.8" hidden="false" customHeight="false" outlineLevel="0" collapsed="false"/>
    <row r="1042239" customFormat="false" ht="12.8" hidden="false" customHeight="false" outlineLevel="0" collapsed="false"/>
    <row r="1042240" customFormat="false" ht="12.8" hidden="false" customHeight="false" outlineLevel="0" collapsed="false"/>
    <row r="1042241" customFormat="false" ht="12.8" hidden="false" customHeight="false" outlineLevel="0" collapsed="false"/>
    <row r="1042242" customFormat="false" ht="12.8" hidden="false" customHeight="false" outlineLevel="0" collapsed="false"/>
    <row r="1042243" customFormat="false" ht="12.8" hidden="false" customHeight="false" outlineLevel="0" collapsed="false"/>
    <row r="1042244" customFormat="false" ht="12.8" hidden="false" customHeight="false" outlineLevel="0" collapsed="false"/>
    <row r="1042245" customFormat="false" ht="12.8" hidden="false" customHeight="false" outlineLevel="0" collapsed="false"/>
    <row r="1042246" customFormat="false" ht="12.8" hidden="false" customHeight="false" outlineLevel="0" collapsed="false"/>
    <row r="1042247" customFormat="false" ht="12.8" hidden="false" customHeight="false" outlineLevel="0" collapsed="false"/>
    <row r="1042248" customFormat="false" ht="12.8" hidden="false" customHeight="false" outlineLevel="0" collapsed="false"/>
    <row r="1042249" customFormat="false" ht="12.8" hidden="false" customHeight="false" outlineLevel="0" collapsed="false"/>
    <row r="1042250" customFormat="false" ht="12.8" hidden="false" customHeight="false" outlineLevel="0" collapsed="false"/>
    <row r="1042251" customFormat="false" ht="12.8" hidden="false" customHeight="false" outlineLevel="0" collapsed="false"/>
    <row r="1042252" customFormat="false" ht="12.8" hidden="false" customHeight="false" outlineLevel="0" collapsed="false"/>
    <row r="1042253" customFormat="false" ht="12.8" hidden="false" customHeight="false" outlineLevel="0" collapsed="false"/>
    <row r="1042254" customFormat="false" ht="12.8" hidden="false" customHeight="false" outlineLevel="0" collapsed="false"/>
    <row r="1042255" customFormat="false" ht="12.8" hidden="false" customHeight="false" outlineLevel="0" collapsed="false"/>
    <row r="1042256" customFormat="false" ht="12.8" hidden="false" customHeight="false" outlineLevel="0" collapsed="false"/>
    <row r="1042257" customFormat="false" ht="12.8" hidden="false" customHeight="false" outlineLevel="0" collapsed="false"/>
    <row r="1042258" customFormat="false" ht="12.8" hidden="false" customHeight="false" outlineLevel="0" collapsed="false"/>
    <row r="1042259" customFormat="false" ht="12.8" hidden="false" customHeight="false" outlineLevel="0" collapsed="false"/>
    <row r="1042260" customFormat="false" ht="12.8" hidden="false" customHeight="false" outlineLevel="0" collapsed="false"/>
    <row r="1042261" customFormat="false" ht="12.8" hidden="false" customHeight="false" outlineLevel="0" collapsed="false"/>
    <row r="1042262" customFormat="false" ht="12.8" hidden="false" customHeight="false" outlineLevel="0" collapsed="false"/>
    <row r="1042263" customFormat="false" ht="12.8" hidden="false" customHeight="false" outlineLevel="0" collapsed="false"/>
    <row r="1042264" customFormat="false" ht="12.8" hidden="false" customHeight="false" outlineLevel="0" collapsed="false"/>
    <row r="1042265" customFormat="false" ht="12.8" hidden="false" customHeight="false" outlineLevel="0" collapsed="false"/>
    <row r="1042266" customFormat="false" ht="12.8" hidden="false" customHeight="false" outlineLevel="0" collapsed="false"/>
    <row r="1042267" customFormat="false" ht="12.8" hidden="false" customHeight="false" outlineLevel="0" collapsed="false"/>
    <row r="1042268" customFormat="false" ht="12.8" hidden="false" customHeight="false" outlineLevel="0" collapsed="false"/>
    <row r="1042269" customFormat="false" ht="12.8" hidden="false" customHeight="false" outlineLevel="0" collapsed="false"/>
    <row r="1042270" customFormat="false" ht="12.8" hidden="false" customHeight="false" outlineLevel="0" collapsed="false"/>
    <row r="1042271" customFormat="false" ht="12.8" hidden="false" customHeight="false" outlineLevel="0" collapsed="false"/>
    <row r="1042272" customFormat="false" ht="12.8" hidden="false" customHeight="false" outlineLevel="0" collapsed="false"/>
    <row r="1042273" customFormat="false" ht="12.8" hidden="false" customHeight="false" outlineLevel="0" collapsed="false"/>
    <row r="1042274" customFormat="false" ht="12.8" hidden="false" customHeight="false" outlineLevel="0" collapsed="false"/>
    <row r="1042275" customFormat="false" ht="12.8" hidden="false" customHeight="false" outlineLevel="0" collapsed="false"/>
    <row r="1042276" customFormat="false" ht="12.8" hidden="false" customHeight="false" outlineLevel="0" collapsed="false"/>
    <row r="1042277" customFormat="false" ht="12.8" hidden="false" customHeight="false" outlineLevel="0" collapsed="false"/>
    <row r="1042278" customFormat="false" ht="12.8" hidden="false" customHeight="false" outlineLevel="0" collapsed="false"/>
    <row r="1042279" customFormat="false" ht="12.8" hidden="false" customHeight="false" outlineLevel="0" collapsed="false"/>
    <row r="1042280" customFormat="false" ht="12.8" hidden="false" customHeight="false" outlineLevel="0" collapsed="false"/>
    <row r="1042281" customFormat="false" ht="12.8" hidden="false" customHeight="false" outlineLevel="0" collapsed="false"/>
    <row r="1042282" customFormat="false" ht="12.8" hidden="false" customHeight="false" outlineLevel="0" collapsed="false"/>
    <row r="1042283" customFormat="false" ht="12.8" hidden="false" customHeight="false" outlineLevel="0" collapsed="false"/>
    <row r="1042284" customFormat="false" ht="12.8" hidden="false" customHeight="false" outlineLevel="0" collapsed="false"/>
    <row r="1042285" customFormat="false" ht="12.8" hidden="false" customHeight="false" outlineLevel="0" collapsed="false"/>
    <row r="1042286" customFormat="false" ht="12.8" hidden="false" customHeight="false" outlineLevel="0" collapsed="false"/>
    <row r="1042287" customFormat="false" ht="12.8" hidden="false" customHeight="false" outlineLevel="0" collapsed="false"/>
    <row r="1042288" customFormat="false" ht="12.8" hidden="false" customHeight="false" outlineLevel="0" collapsed="false"/>
    <row r="1042289" customFormat="false" ht="12.8" hidden="false" customHeight="false" outlineLevel="0" collapsed="false"/>
    <row r="1042290" customFormat="false" ht="12.8" hidden="false" customHeight="false" outlineLevel="0" collapsed="false"/>
    <row r="1042291" customFormat="false" ht="12.8" hidden="false" customHeight="false" outlineLevel="0" collapsed="false"/>
    <row r="1042292" customFormat="false" ht="12.8" hidden="false" customHeight="false" outlineLevel="0" collapsed="false"/>
    <row r="1042293" customFormat="false" ht="12.8" hidden="false" customHeight="false" outlineLevel="0" collapsed="false"/>
    <row r="1042294" customFormat="false" ht="12.8" hidden="false" customHeight="false" outlineLevel="0" collapsed="false"/>
    <row r="1042295" customFormat="false" ht="12.8" hidden="false" customHeight="false" outlineLevel="0" collapsed="false"/>
    <row r="1042296" customFormat="false" ht="12.8" hidden="false" customHeight="false" outlineLevel="0" collapsed="false"/>
    <row r="1042297" customFormat="false" ht="12.8" hidden="false" customHeight="false" outlineLevel="0" collapsed="false"/>
    <row r="1042298" customFormat="false" ht="12.8" hidden="false" customHeight="false" outlineLevel="0" collapsed="false"/>
    <row r="1042299" customFormat="false" ht="12.8" hidden="false" customHeight="false" outlineLevel="0" collapsed="false"/>
    <row r="1042300" customFormat="false" ht="12.8" hidden="false" customHeight="false" outlineLevel="0" collapsed="false"/>
    <row r="1042301" customFormat="false" ht="12.8" hidden="false" customHeight="false" outlineLevel="0" collapsed="false"/>
    <row r="1042302" customFormat="false" ht="12.8" hidden="false" customHeight="false" outlineLevel="0" collapsed="false"/>
    <row r="1042303" customFormat="false" ht="12.8" hidden="false" customHeight="false" outlineLevel="0" collapsed="false"/>
    <row r="1042304" customFormat="false" ht="12.8" hidden="false" customHeight="false" outlineLevel="0" collapsed="false"/>
    <row r="1042305" customFormat="false" ht="12.8" hidden="false" customHeight="false" outlineLevel="0" collapsed="false"/>
    <row r="1042306" customFormat="false" ht="12.8" hidden="false" customHeight="false" outlineLevel="0" collapsed="false"/>
    <row r="1042307" customFormat="false" ht="12.8" hidden="false" customHeight="false" outlineLevel="0" collapsed="false"/>
    <row r="1042308" customFormat="false" ht="12.8" hidden="false" customHeight="false" outlineLevel="0" collapsed="false"/>
    <row r="1042309" customFormat="false" ht="12.8" hidden="false" customHeight="false" outlineLevel="0" collapsed="false"/>
    <row r="1042310" customFormat="false" ht="12.8" hidden="false" customHeight="false" outlineLevel="0" collapsed="false"/>
    <row r="1042311" customFormat="false" ht="12.8" hidden="false" customHeight="false" outlineLevel="0" collapsed="false"/>
    <row r="1042312" customFormat="false" ht="12.8" hidden="false" customHeight="false" outlineLevel="0" collapsed="false"/>
    <row r="1042313" customFormat="false" ht="12.8" hidden="false" customHeight="false" outlineLevel="0" collapsed="false"/>
    <row r="1042314" customFormat="false" ht="12.8" hidden="false" customHeight="false" outlineLevel="0" collapsed="false"/>
    <row r="1042315" customFormat="false" ht="12.8" hidden="false" customHeight="false" outlineLevel="0" collapsed="false"/>
    <row r="1042316" customFormat="false" ht="12.8" hidden="false" customHeight="false" outlineLevel="0" collapsed="false"/>
    <row r="1042317" customFormat="false" ht="12.8" hidden="false" customHeight="false" outlineLevel="0" collapsed="false"/>
    <row r="1042318" customFormat="false" ht="12.8" hidden="false" customHeight="false" outlineLevel="0" collapsed="false"/>
    <row r="1042319" customFormat="false" ht="12.8" hidden="false" customHeight="false" outlineLevel="0" collapsed="false"/>
    <row r="1042320" customFormat="false" ht="12.8" hidden="false" customHeight="false" outlineLevel="0" collapsed="false"/>
    <row r="1042321" customFormat="false" ht="12.8" hidden="false" customHeight="false" outlineLevel="0" collapsed="false"/>
    <row r="1042322" customFormat="false" ht="12.8" hidden="false" customHeight="false" outlineLevel="0" collapsed="false"/>
    <row r="1042323" customFormat="false" ht="12.8" hidden="false" customHeight="false" outlineLevel="0" collapsed="false"/>
    <row r="1042324" customFormat="false" ht="12.8" hidden="false" customHeight="false" outlineLevel="0" collapsed="false"/>
    <row r="1042325" customFormat="false" ht="12.8" hidden="false" customHeight="false" outlineLevel="0" collapsed="false"/>
    <row r="1042326" customFormat="false" ht="12.8" hidden="false" customHeight="false" outlineLevel="0" collapsed="false"/>
    <row r="1042327" customFormat="false" ht="12.8" hidden="false" customHeight="false" outlineLevel="0" collapsed="false"/>
    <row r="1042328" customFormat="false" ht="12.8" hidden="false" customHeight="false" outlineLevel="0" collapsed="false"/>
    <row r="1042329" customFormat="false" ht="12.8" hidden="false" customHeight="false" outlineLevel="0" collapsed="false"/>
    <row r="1042330" customFormat="false" ht="12.8" hidden="false" customHeight="false" outlineLevel="0" collapsed="false"/>
    <row r="1042331" customFormat="false" ht="12.8" hidden="false" customHeight="false" outlineLevel="0" collapsed="false"/>
    <row r="1042332" customFormat="false" ht="12.8" hidden="false" customHeight="false" outlineLevel="0" collapsed="false"/>
    <row r="1042333" customFormat="false" ht="12.8" hidden="false" customHeight="false" outlineLevel="0" collapsed="false"/>
    <row r="1042334" customFormat="false" ht="12.8" hidden="false" customHeight="false" outlineLevel="0" collapsed="false"/>
    <row r="1042335" customFormat="false" ht="12.8" hidden="false" customHeight="false" outlineLevel="0" collapsed="false"/>
    <row r="1042336" customFormat="false" ht="12.8" hidden="false" customHeight="false" outlineLevel="0" collapsed="false"/>
    <row r="1042337" customFormat="false" ht="12.8" hidden="false" customHeight="false" outlineLevel="0" collapsed="false"/>
    <row r="1042338" customFormat="false" ht="12.8" hidden="false" customHeight="false" outlineLevel="0" collapsed="false"/>
    <row r="1042339" customFormat="false" ht="12.8" hidden="false" customHeight="false" outlineLevel="0" collapsed="false"/>
    <row r="1042340" customFormat="false" ht="12.8" hidden="false" customHeight="false" outlineLevel="0" collapsed="false"/>
    <row r="1042341" customFormat="false" ht="12.8" hidden="false" customHeight="false" outlineLevel="0" collapsed="false"/>
    <row r="1042342" customFormat="false" ht="12.8" hidden="false" customHeight="false" outlineLevel="0" collapsed="false"/>
    <row r="1042343" customFormat="false" ht="12.8" hidden="false" customHeight="false" outlineLevel="0" collapsed="false"/>
    <row r="1042344" customFormat="false" ht="12.8" hidden="false" customHeight="false" outlineLevel="0" collapsed="false"/>
    <row r="1042345" customFormat="false" ht="12.8" hidden="false" customHeight="false" outlineLevel="0" collapsed="false"/>
    <row r="1042346" customFormat="false" ht="12.8" hidden="false" customHeight="false" outlineLevel="0" collapsed="false"/>
    <row r="1042347" customFormat="false" ht="12.8" hidden="false" customHeight="false" outlineLevel="0" collapsed="false"/>
    <row r="1042348" customFormat="false" ht="12.8" hidden="false" customHeight="false" outlineLevel="0" collapsed="false"/>
    <row r="1042349" customFormat="false" ht="12.8" hidden="false" customHeight="false" outlineLevel="0" collapsed="false"/>
    <row r="1042350" customFormat="false" ht="12.8" hidden="false" customHeight="false" outlineLevel="0" collapsed="false"/>
    <row r="1042351" customFormat="false" ht="12.8" hidden="false" customHeight="false" outlineLevel="0" collapsed="false"/>
    <row r="1042352" customFormat="false" ht="12.8" hidden="false" customHeight="false" outlineLevel="0" collapsed="false"/>
    <row r="1042353" customFormat="false" ht="12.8" hidden="false" customHeight="false" outlineLevel="0" collapsed="false"/>
    <row r="1042354" customFormat="false" ht="12.8" hidden="false" customHeight="false" outlineLevel="0" collapsed="false"/>
    <row r="1042355" customFormat="false" ht="12.8" hidden="false" customHeight="false" outlineLevel="0" collapsed="false"/>
    <row r="1042356" customFormat="false" ht="12.8" hidden="false" customHeight="false" outlineLevel="0" collapsed="false"/>
    <row r="1042357" customFormat="false" ht="12.8" hidden="false" customHeight="false" outlineLevel="0" collapsed="false"/>
    <row r="1042358" customFormat="false" ht="12.8" hidden="false" customHeight="false" outlineLevel="0" collapsed="false"/>
    <row r="1042359" customFormat="false" ht="12.8" hidden="false" customHeight="false" outlineLevel="0" collapsed="false"/>
    <row r="1042360" customFormat="false" ht="12.8" hidden="false" customHeight="false" outlineLevel="0" collapsed="false"/>
    <row r="1042361" customFormat="false" ht="12.8" hidden="false" customHeight="false" outlineLevel="0" collapsed="false"/>
    <row r="1042362" customFormat="false" ht="12.8" hidden="false" customHeight="false" outlineLevel="0" collapsed="false"/>
    <row r="1042363" customFormat="false" ht="12.8" hidden="false" customHeight="false" outlineLevel="0" collapsed="false"/>
    <row r="1042364" customFormat="false" ht="12.8" hidden="false" customHeight="false" outlineLevel="0" collapsed="false"/>
    <row r="1042365" customFormat="false" ht="12.8" hidden="false" customHeight="false" outlineLevel="0" collapsed="false"/>
    <row r="1042366" customFormat="false" ht="12.8" hidden="false" customHeight="false" outlineLevel="0" collapsed="false"/>
    <row r="1042367" customFormat="false" ht="12.8" hidden="false" customHeight="false" outlineLevel="0" collapsed="false"/>
    <row r="1042368" customFormat="false" ht="12.8" hidden="false" customHeight="false" outlineLevel="0" collapsed="false"/>
    <row r="1042369" customFormat="false" ht="12.8" hidden="false" customHeight="false" outlineLevel="0" collapsed="false"/>
    <row r="1042370" customFormat="false" ht="12.8" hidden="false" customHeight="false" outlineLevel="0" collapsed="false"/>
    <row r="1042371" customFormat="false" ht="12.8" hidden="false" customHeight="false" outlineLevel="0" collapsed="false"/>
    <row r="1042372" customFormat="false" ht="12.8" hidden="false" customHeight="false" outlineLevel="0" collapsed="false"/>
    <row r="1042373" customFormat="false" ht="12.8" hidden="false" customHeight="false" outlineLevel="0" collapsed="false"/>
    <row r="1042374" customFormat="false" ht="12.8" hidden="false" customHeight="false" outlineLevel="0" collapsed="false"/>
    <row r="1042375" customFormat="false" ht="12.8" hidden="false" customHeight="false" outlineLevel="0" collapsed="false"/>
    <row r="1042376" customFormat="false" ht="12.8" hidden="false" customHeight="false" outlineLevel="0" collapsed="false"/>
    <row r="1042377" customFormat="false" ht="12.8" hidden="false" customHeight="false" outlineLevel="0" collapsed="false"/>
    <row r="1042378" customFormat="false" ht="12.8" hidden="false" customHeight="false" outlineLevel="0" collapsed="false"/>
    <row r="1042379" customFormat="false" ht="12.8" hidden="false" customHeight="false" outlineLevel="0" collapsed="false"/>
    <row r="1042380" customFormat="false" ht="12.8" hidden="false" customHeight="false" outlineLevel="0" collapsed="false"/>
    <row r="1042381" customFormat="false" ht="12.8" hidden="false" customHeight="false" outlineLevel="0" collapsed="false"/>
    <row r="1042382" customFormat="false" ht="12.8" hidden="false" customHeight="false" outlineLevel="0" collapsed="false"/>
    <row r="1042383" customFormat="false" ht="12.8" hidden="false" customHeight="false" outlineLevel="0" collapsed="false"/>
    <row r="1042384" customFormat="false" ht="12.8" hidden="false" customHeight="false" outlineLevel="0" collapsed="false"/>
    <row r="1042385" customFormat="false" ht="12.8" hidden="false" customHeight="false" outlineLevel="0" collapsed="false"/>
    <row r="1042386" customFormat="false" ht="12.8" hidden="false" customHeight="false" outlineLevel="0" collapsed="false"/>
    <row r="1042387" customFormat="false" ht="12.8" hidden="false" customHeight="false" outlineLevel="0" collapsed="false"/>
    <row r="1042388" customFormat="false" ht="12.8" hidden="false" customHeight="false" outlineLevel="0" collapsed="false"/>
    <row r="1042389" customFormat="false" ht="12.8" hidden="false" customHeight="false" outlineLevel="0" collapsed="false"/>
    <row r="1042390" customFormat="false" ht="12.8" hidden="false" customHeight="false" outlineLevel="0" collapsed="false"/>
    <row r="1042391" customFormat="false" ht="12.8" hidden="false" customHeight="false" outlineLevel="0" collapsed="false"/>
    <row r="1042392" customFormat="false" ht="12.8" hidden="false" customHeight="false" outlineLevel="0" collapsed="false"/>
    <row r="1042393" customFormat="false" ht="12.8" hidden="false" customHeight="false" outlineLevel="0" collapsed="false"/>
    <row r="1042394" customFormat="false" ht="12.8" hidden="false" customHeight="false" outlineLevel="0" collapsed="false"/>
    <row r="1042395" customFormat="false" ht="12.8" hidden="false" customHeight="false" outlineLevel="0" collapsed="false"/>
    <row r="1042396" customFormat="false" ht="12.8" hidden="false" customHeight="false" outlineLevel="0" collapsed="false"/>
    <row r="1042397" customFormat="false" ht="12.8" hidden="false" customHeight="false" outlineLevel="0" collapsed="false"/>
    <row r="1042398" customFormat="false" ht="12.8" hidden="false" customHeight="false" outlineLevel="0" collapsed="false"/>
    <row r="1042399" customFormat="false" ht="12.8" hidden="false" customHeight="false" outlineLevel="0" collapsed="false"/>
    <row r="1042400" customFormat="false" ht="12.8" hidden="false" customHeight="false" outlineLevel="0" collapsed="false"/>
    <row r="1042401" customFormat="false" ht="12.8" hidden="false" customHeight="false" outlineLevel="0" collapsed="false"/>
    <row r="1042402" customFormat="false" ht="12.8" hidden="false" customHeight="false" outlineLevel="0" collapsed="false"/>
    <row r="1042403" customFormat="false" ht="12.8" hidden="false" customHeight="false" outlineLevel="0" collapsed="false"/>
    <row r="1042404" customFormat="false" ht="12.8" hidden="false" customHeight="false" outlineLevel="0" collapsed="false"/>
    <row r="1042405" customFormat="false" ht="12.8" hidden="false" customHeight="false" outlineLevel="0" collapsed="false"/>
    <row r="1042406" customFormat="false" ht="12.8" hidden="false" customHeight="false" outlineLevel="0" collapsed="false"/>
    <row r="1042407" customFormat="false" ht="12.8" hidden="false" customHeight="false" outlineLevel="0" collapsed="false"/>
    <row r="1042408" customFormat="false" ht="12.8" hidden="false" customHeight="false" outlineLevel="0" collapsed="false"/>
    <row r="1042409" customFormat="false" ht="12.8" hidden="false" customHeight="false" outlineLevel="0" collapsed="false"/>
    <row r="1042410" customFormat="false" ht="12.8" hidden="false" customHeight="false" outlineLevel="0" collapsed="false"/>
    <row r="1042411" customFormat="false" ht="12.8" hidden="false" customHeight="false" outlineLevel="0" collapsed="false"/>
    <row r="1042412" customFormat="false" ht="12.8" hidden="false" customHeight="false" outlineLevel="0" collapsed="false"/>
    <row r="1042413" customFormat="false" ht="12.8" hidden="false" customHeight="false" outlineLevel="0" collapsed="false"/>
    <row r="1042414" customFormat="false" ht="12.8" hidden="false" customHeight="false" outlineLevel="0" collapsed="false"/>
    <row r="1042415" customFormat="false" ht="12.8" hidden="false" customHeight="false" outlineLevel="0" collapsed="false"/>
    <row r="1042416" customFormat="false" ht="12.8" hidden="false" customHeight="false" outlineLevel="0" collapsed="false"/>
    <row r="1042417" customFormat="false" ht="12.8" hidden="false" customHeight="false" outlineLevel="0" collapsed="false"/>
    <row r="1042418" customFormat="false" ht="12.8" hidden="false" customHeight="false" outlineLevel="0" collapsed="false"/>
    <row r="1042419" customFormat="false" ht="12.8" hidden="false" customHeight="false" outlineLevel="0" collapsed="false"/>
    <row r="1042420" customFormat="false" ht="12.8" hidden="false" customHeight="false" outlineLevel="0" collapsed="false"/>
    <row r="1042421" customFormat="false" ht="12.8" hidden="false" customHeight="false" outlineLevel="0" collapsed="false"/>
    <row r="1042422" customFormat="false" ht="12.8" hidden="false" customHeight="false" outlineLevel="0" collapsed="false"/>
    <row r="1042423" customFormat="false" ht="12.8" hidden="false" customHeight="false" outlineLevel="0" collapsed="false"/>
    <row r="1042424" customFormat="false" ht="12.8" hidden="false" customHeight="false" outlineLevel="0" collapsed="false"/>
    <row r="1042425" customFormat="false" ht="12.8" hidden="false" customHeight="false" outlineLevel="0" collapsed="false"/>
    <row r="1042426" customFormat="false" ht="12.8" hidden="false" customHeight="false" outlineLevel="0" collapsed="false"/>
    <row r="1042427" customFormat="false" ht="12.8" hidden="false" customHeight="false" outlineLevel="0" collapsed="false"/>
    <row r="1042428" customFormat="false" ht="12.8" hidden="false" customHeight="false" outlineLevel="0" collapsed="false"/>
    <row r="1042429" customFormat="false" ht="12.8" hidden="false" customHeight="false" outlineLevel="0" collapsed="false"/>
    <row r="1042430" customFormat="false" ht="12.8" hidden="false" customHeight="false" outlineLevel="0" collapsed="false"/>
    <row r="1042431" customFormat="false" ht="12.8" hidden="false" customHeight="false" outlineLevel="0" collapsed="false"/>
    <row r="1042432" customFormat="false" ht="12.8" hidden="false" customHeight="false" outlineLevel="0" collapsed="false"/>
    <row r="1042433" customFormat="false" ht="12.8" hidden="false" customHeight="false" outlineLevel="0" collapsed="false"/>
    <row r="1042434" customFormat="false" ht="12.8" hidden="false" customHeight="false" outlineLevel="0" collapsed="false"/>
    <row r="1042435" customFormat="false" ht="12.8" hidden="false" customHeight="false" outlineLevel="0" collapsed="false"/>
    <row r="1042436" customFormat="false" ht="12.8" hidden="false" customHeight="false" outlineLevel="0" collapsed="false"/>
    <row r="1042437" customFormat="false" ht="12.8" hidden="false" customHeight="false" outlineLevel="0" collapsed="false"/>
    <row r="1042438" customFormat="false" ht="12.8" hidden="false" customHeight="false" outlineLevel="0" collapsed="false"/>
    <row r="1042439" customFormat="false" ht="12.8" hidden="false" customHeight="false" outlineLevel="0" collapsed="false"/>
    <row r="1042440" customFormat="false" ht="12.8" hidden="false" customHeight="false" outlineLevel="0" collapsed="false"/>
    <row r="1042441" customFormat="false" ht="12.8" hidden="false" customHeight="false" outlineLevel="0" collapsed="false"/>
    <row r="1042442" customFormat="false" ht="12.8" hidden="false" customHeight="false" outlineLevel="0" collapsed="false"/>
    <row r="1042443" customFormat="false" ht="12.8" hidden="false" customHeight="false" outlineLevel="0" collapsed="false"/>
    <row r="1042444" customFormat="false" ht="12.8" hidden="false" customHeight="false" outlineLevel="0" collapsed="false"/>
    <row r="1042445" customFormat="false" ht="12.8" hidden="false" customHeight="false" outlineLevel="0" collapsed="false"/>
    <row r="1042446" customFormat="false" ht="12.8" hidden="false" customHeight="false" outlineLevel="0" collapsed="false"/>
    <row r="1042447" customFormat="false" ht="12.8" hidden="false" customHeight="false" outlineLevel="0" collapsed="false"/>
    <row r="1042448" customFormat="false" ht="12.8" hidden="false" customHeight="false" outlineLevel="0" collapsed="false"/>
    <row r="1042449" customFormat="false" ht="12.8" hidden="false" customHeight="false" outlineLevel="0" collapsed="false"/>
    <row r="1042450" customFormat="false" ht="12.8" hidden="false" customHeight="false" outlineLevel="0" collapsed="false"/>
    <row r="1042451" customFormat="false" ht="12.8" hidden="false" customHeight="false" outlineLevel="0" collapsed="false"/>
    <row r="1042452" customFormat="false" ht="12.8" hidden="false" customHeight="false" outlineLevel="0" collapsed="false"/>
    <row r="1042453" customFormat="false" ht="12.8" hidden="false" customHeight="false" outlineLevel="0" collapsed="false"/>
    <row r="1042454" customFormat="false" ht="12.8" hidden="false" customHeight="false" outlineLevel="0" collapsed="false"/>
    <row r="1042455" customFormat="false" ht="12.8" hidden="false" customHeight="false" outlineLevel="0" collapsed="false"/>
    <row r="1042456" customFormat="false" ht="12.8" hidden="false" customHeight="false" outlineLevel="0" collapsed="false"/>
    <row r="1042457" customFormat="false" ht="12.8" hidden="false" customHeight="false" outlineLevel="0" collapsed="false"/>
    <row r="1042458" customFormat="false" ht="12.8" hidden="false" customHeight="false" outlineLevel="0" collapsed="false"/>
    <row r="1042459" customFormat="false" ht="12.8" hidden="false" customHeight="false" outlineLevel="0" collapsed="false"/>
    <row r="1042460" customFormat="false" ht="12.8" hidden="false" customHeight="false" outlineLevel="0" collapsed="false"/>
    <row r="1042461" customFormat="false" ht="12.8" hidden="false" customHeight="false" outlineLevel="0" collapsed="false"/>
    <row r="1042462" customFormat="false" ht="12.8" hidden="false" customHeight="false" outlineLevel="0" collapsed="false"/>
    <row r="1042463" customFormat="false" ht="12.8" hidden="false" customHeight="false" outlineLevel="0" collapsed="false"/>
    <row r="1042464" customFormat="false" ht="12.8" hidden="false" customHeight="false" outlineLevel="0" collapsed="false"/>
    <row r="1042465" customFormat="false" ht="12.8" hidden="false" customHeight="false" outlineLevel="0" collapsed="false"/>
    <row r="1042466" customFormat="false" ht="12.8" hidden="false" customHeight="false" outlineLevel="0" collapsed="false"/>
    <row r="1042467" customFormat="false" ht="12.8" hidden="false" customHeight="false" outlineLevel="0" collapsed="false"/>
    <row r="1042468" customFormat="false" ht="12.8" hidden="false" customHeight="false" outlineLevel="0" collapsed="false"/>
    <row r="1042469" customFormat="false" ht="12.8" hidden="false" customHeight="false" outlineLevel="0" collapsed="false"/>
    <row r="1042470" customFormat="false" ht="12.8" hidden="false" customHeight="false" outlineLevel="0" collapsed="false"/>
    <row r="1042471" customFormat="false" ht="12.8" hidden="false" customHeight="false" outlineLevel="0" collapsed="false"/>
    <row r="1042472" customFormat="false" ht="12.8" hidden="false" customHeight="false" outlineLevel="0" collapsed="false"/>
    <row r="1042473" customFormat="false" ht="12.8" hidden="false" customHeight="false" outlineLevel="0" collapsed="false"/>
    <row r="1042474" customFormat="false" ht="12.8" hidden="false" customHeight="false" outlineLevel="0" collapsed="false"/>
    <row r="1042475" customFormat="false" ht="12.8" hidden="false" customHeight="false" outlineLevel="0" collapsed="false"/>
    <row r="1042476" customFormat="false" ht="12.8" hidden="false" customHeight="false" outlineLevel="0" collapsed="false"/>
    <row r="1042477" customFormat="false" ht="12.8" hidden="false" customHeight="false" outlineLevel="0" collapsed="false"/>
    <row r="1042478" customFormat="false" ht="12.8" hidden="false" customHeight="false" outlineLevel="0" collapsed="false"/>
    <row r="1042479" customFormat="false" ht="12.8" hidden="false" customHeight="false" outlineLevel="0" collapsed="false"/>
    <row r="1042480" customFormat="false" ht="12.8" hidden="false" customHeight="false" outlineLevel="0" collapsed="false"/>
    <row r="1042481" customFormat="false" ht="12.8" hidden="false" customHeight="false" outlineLevel="0" collapsed="false"/>
    <row r="1042482" customFormat="false" ht="12.8" hidden="false" customHeight="false" outlineLevel="0" collapsed="false"/>
    <row r="1042483" customFormat="false" ht="12.8" hidden="false" customHeight="false" outlineLevel="0" collapsed="false"/>
    <row r="1042484" customFormat="false" ht="12.8" hidden="false" customHeight="false" outlineLevel="0" collapsed="false"/>
    <row r="1042485" customFormat="false" ht="12.8" hidden="false" customHeight="false" outlineLevel="0" collapsed="false"/>
    <row r="1042486" customFormat="false" ht="12.8" hidden="false" customHeight="false" outlineLevel="0" collapsed="false"/>
    <row r="1042487" customFormat="false" ht="12.8" hidden="false" customHeight="false" outlineLevel="0" collapsed="false"/>
    <row r="1042488" customFormat="false" ht="12.8" hidden="false" customHeight="false" outlineLevel="0" collapsed="false"/>
    <row r="1042489" customFormat="false" ht="12.8" hidden="false" customHeight="false" outlineLevel="0" collapsed="false"/>
    <row r="1042490" customFormat="false" ht="12.8" hidden="false" customHeight="false" outlineLevel="0" collapsed="false"/>
    <row r="1042491" customFormat="false" ht="12.8" hidden="false" customHeight="false" outlineLevel="0" collapsed="false"/>
    <row r="1042492" customFormat="false" ht="12.8" hidden="false" customHeight="false" outlineLevel="0" collapsed="false"/>
    <row r="1042493" customFormat="false" ht="12.8" hidden="false" customHeight="false" outlineLevel="0" collapsed="false"/>
    <row r="1042494" customFormat="false" ht="12.8" hidden="false" customHeight="false" outlineLevel="0" collapsed="false"/>
    <row r="1042495" customFormat="false" ht="12.8" hidden="false" customHeight="false" outlineLevel="0" collapsed="false"/>
    <row r="1042496" customFormat="false" ht="12.8" hidden="false" customHeight="false" outlineLevel="0" collapsed="false"/>
    <row r="1042497" customFormat="false" ht="12.8" hidden="false" customHeight="false" outlineLevel="0" collapsed="false"/>
    <row r="1042498" customFormat="false" ht="12.8" hidden="false" customHeight="false" outlineLevel="0" collapsed="false"/>
    <row r="1042499" customFormat="false" ht="12.8" hidden="false" customHeight="false" outlineLevel="0" collapsed="false"/>
    <row r="1042500" customFormat="false" ht="12.8" hidden="false" customHeight="false" outlineLevel="0" collapsed="false"/>
    <row r="1042501" customFormat="false" ht="12.8" hidden="false" customHeight="false" outlineLevel="0" collapsed="false"/>
    <row r="1042502" customFormat="false" ht="12.8" hidden="false" customHeight="false" outlineLevel="0" collapsed="false"/>
    <row r="1042503" customFormat="false" ht="12.8" hidden="false" customHeight="false" outlineLevel="0" collapsed="false"/>
    <row r="1042504" customFormat="false" ht="12.8" hidden="false" customHeight="false" outlineLevel="0" collapsed="false"/>
    <row r="1042505" customFormat="false" ht="12.8" hidden="false" customHeight="false" outlineLevel="0" collapsed="false"/>
    <row r="1042506" customFormat="false" ht="12.8" hidden="false" customHeight="false" outlineLevel="0" collapsed="false"/>
    <row r="1042507" customFormat="false" ht="12.8" hidden="false" customHeight="false" outlineLevel="0" collapsed="false"/>
    <row r="1042508" customFormat="false" ht="12.8" hidden="false" customHeight="false" outlineLevel="0" collapsed="false"/>
    <row r="1042509" customFormat="false" ht="12.8" hidden="false" customHeight="false" outlineLevel="0" collapsed="false"/>
    <row r="1042510" customFormat="false" ht="12.8" hidden="false" customHeight="false" outlineLevel="0" collapsed="false"/>
    <row r="1042511" customFormat="false" ht="12.8" hidden="false" customHeight="false" outlineLevel="0" collapsed="false"/>
    <row r="1042512" customFormat="false" ht="12.8" hidden="false" customHeight="false" outlineLevel="0" collapsed="false"/>
    <row r="1042513" customFormat="false" ht="12.8" hidden="false" customHeight="false" outlineLevel="0" collapsed="false"/>
    <row r="1042514" customFormat="false" ht="12.8" hidden="false" customHeight="false" outlineLevel="0" collapsed="false"/>
    <row r="1042515" customFormat="false" ht="12.8" hidden="false" customHeight="false" outlineLevel="0" collapsed="false"/>
    <row r="1042516" customFormat="false" ht="12.8" hidden="false" customHeight="false" outlineLevel="0" collapsed="false"/>
    <row r="1042517" customFormat="false" ht="12.8" hidden="false" customHeight="false" outlineLevel="0" collapsed="false"/>
    <row r="1042518" customFormat="false" ht="12.8" hidden="false" customHeight="false" outlineLevel="0" collapsed="false"/>
    <row r="1042519" customFormat="false" ht="12.8" hidden="false" customHeight="false" outlineLevel="0" collapsed="false"/>
    <row r="1042520" customFormat="false" ht="12.8" hidden="false" customHeight="false" outlineLevel="0" collapsed="false"/>
    <row r="1042521" customFormat="false" ht="12.8" hidden="false" customHeight="false" outlineLevel="0" collapsed="false"/>
    <row r="1042522" customFormat="false" ht="12.8" hidden="false" customHeight="false" outlineLevel="0" collapsed="false"/>
    <row r="1042523" customFormat="false" ht="12.8" hidden="false" customHeight="false" outlineLevel="0" collapsed="false"/>
    <row r="1042524" customFormat="false" ht="12.8" hidden="false" customHeight="false" outlineLevel="0" collapsed="false"/>
    <row r="1042525" customFormat="false" ht="12.8" hidden="false" customHeight="false" outlineLevel="0" collapsed="false"/>
    <row r="1042526" customFormat="false" ht="12.8" hidden="false" customHeight="false" outlineLevel="0" collapsed="false"/>
    <row r="1042527" customFormat="false" ht="12.8" hidden="false" customHeight="false" outlineLevel="0" collapsed="false"/>
    <row r="1042528" customFormat="false" ht="12.8" hidden="false" customHeight="false" outlineLevel="0" collapsed="false"/>
    <row r="1042529" customFormat="false" ht="12.8" hidden="false" customHeight="false" outlineLevel="0" collapsed="false"/>
    <row r="1042530" customFormat="false" ht="12.8" hidden="false" customHeight="false" outlineLevel="0" collapsed="false"/>
    <row r="1042531" customFormat="false" ht="12.8" hidden="false" customHeight="false" outlineLevel="0" collapsed="false"/>
    <row r="1042532" customFormat="false" ht="12.8" hidden="false" customHeight="false" outlineLevel="0" collapsed="false"/>
    <row r="1042533" customFormat="false" ht="12.8" hidden="false" customHeight="false" outlineLevel="0" collapsed="false"/>
    <row r="1042534" customFormat="false" ht="12.8" hidden="false" customHeight="false" outlineLevel="0" collapsed="false"/>
    <row r="1042535" customFormat="false" ht="12.8" hidden="false" customHeight="false" outlineLevel="0" collapsed="false"/>
    <row r="1042536" customFormat="false" ht="12.8" hidden="false" customHeight="false" outlineLevel="0" collapsed="false"/>
    <row r="1042537" customFormat="false" ht="12.8" hidden="false" customHeight="false" outlineLevel="0" collapsed="false"/>
    <row r="1042538" customFormat="false" ht="12.8" hidden="false" customHeight="false" outlineLevel="0" collapsed="false"/>
    <row r="1042539" customFormat="false" ht="12.8" hidden="false" customHeight="false" outlineLevel="0" collapsed="false"/>
    <row r="1042540" customFormat="false" ht="12.8" hidden="false" customHeight="false" outlineLevel="0" collapsed="false"/>
    <row r="1042541" customFormat="false" ht="12.8" hidden="false" customHeight="false" outlineLevel="0" collapsed="false"/>
    <row r="1042542" customFormat="false" ht="12.8" hidden="false" customHeight="false" outlineLevel="0" collapsed="false"/>
    <row r="1042543" customFormat="false" ht="12.8" hidden="false" customHeight="false" outlineLevel="0" collapsed="false"/>
    <row r="1042544" customFormat="false" ht="12.8" hidden="false" customHeight="false" outlineLevel="0" collapsed="false"/>
    <row r="1042545" customFormat="false" ht="12.8" hidden="false" customHeight="false" outlineLevel="0" collapsed="false"/>
    <row r="1042546" customFormat="false" ht="12.8" hidden="false" customHeight="false" outlineLevel="0" collapsed="false"/>
    <row r="1042547" customFormat="false" ht="12.8" hidden="false" customHeight="false" outlineLevel="0" collapsed="false"/>
    <row r="1042548" customFormat="false" ht="12.8" hidden="false" customHeight="false" outlineLevel="0" collapsed="false"/>
    <row r="1042549" customFormat="false" ht="12.8" hidden="false" customHeight="false" outlineLevel="0" collapsed="false"/>
    <row r="1042550" customFormat="false" ht="12.8" hidden="false" customHeight="false" outlineLevel="0" collapsed="false"/>
    <row r="1042551" customFormat="false" ht="12.8" hidden="false" customHeight="false" outlineLevel="0" collapsed="false"/>
    <row r="1042552" customFormat="false" ht="12.8" hidden="false" customHeight="false" outlineLevel="0" collapsed="false"/>
    <row r="1042553" customFormat="false" ht="12.8" hidden="false" customHeight="false" outlineLevel="0" collapsed="false"/>
    <row r="1042554" customFormat="false" ht="12.8" hidden="false" customHeight="false" outlineLevel="0" collapsed="false"/>
    <row r="1042555" customFormat="false" ht="12.8" hidden="false" customHeight="false" outlineLevel="0" collapsed="false"/>
    <row r="1042556" customFormat="false" ht="12.8" hidden="false" customHeight="false" outlineLevel="0" collapsed="false"/>
    <row r="1042557" customFormat="false" ht="12.8" hidden="false" customHeight="false" outlineLevel="0" collapsed="false"/>
    <row r="1042558" customFormat="false" ht="12.8" hidden="false" customHeight="false" outlineLevel="0" collapsed="false"/>
    <row r="1042559" customFormat="false" ht="12.8" hidden="false" customHeight="false" outlineLevel="0" collapsed="false"/>
    <row r="1042560" customFormat="false" ht="12.8" hidden="false" customHeight="false" outlineLevel="0" collapsed="false"/>
    <row r="1042561" customFormat="false" ht="12.8" hidden="false" customHeight="false" outlineLevel="0" collapsed="false"/>
    <row r="1042562" customFormat="false" ht="12.8" hidden="false" customHeight="false" outlineLevel="0" collapsed="false"/>
    <row r="1042563" customFormat="false" ht="12.8" hidden="false" customHeight="false" outlineLevel="0" collapsed="false"/>
    <row r="1042564" customFormat="false" ht="12.8" hidden="false" customHeight="false" outlineLevel="0" collapsed="false"/>
    <row r="1042565" customFormat="false" ht="12.8" hidden="false" customHeight="false" outlineLevel="0" collapsed="false"/>
    <row r="1042566" customFormat="false" ht="12.8" hidden="false" customHeight="false" outlineLevel="0" collapsed="false"/>
    <row r="1042567" customFormat="false" ht="12.8" hidden="false" customHeight="false" outlineLevel="0" collapsed="false"/>
    <row r="1042568" customFormat="false" ht="12.8" hidden="false" customHeight="false" outlineLevel="0" collapsed="false"/>
    <row r="1042569" customFormat="false" ht="12.8" hidden="false" customHeight="false" outlineLevel="0" collapsed="false"/>
    <row r="1042570" customFormat="false" ht="12.8" hidden="false" customHeight="false" outlineLevel="0" collapsed="false"/>
    <row r="1042571" customFormat="false" ht="12.8" hidden="false" customHeight="false" outlineLevel="0" collapsed="false"/>
    <row r="1042572" customFormat="false" ht="12.8" hidden="false" customHeight="false" outlineLevel="0" collapsed="false"/>
    <row r="1042573" customFormat="false" ht="12.8" hidden="false" customHeight="false" outlineLevel="0" collapsed="false"/>
    <row r="1042574" customFormat="false" ht="12.8" hidden="false" customHeight="false" outlineLevel="0" collapsed="false"/>
    <row r="1042575" customFormat="false" ht="12.8" hidden="false" customHeight="false" outlineLevel="0" collapsed="false"/>
    <row r="1042576" customFormat="false" ht="12.8" hidden="false" customHeight="false" outlineLevel="0" collapsed="false"/>
    <row r="1042577" customFormat="false" ht="12.8" hidden="false" customHeight="false" outlineLevel="0" collapsed="false"/>
    <row r="1042578" customFormat="false" ht="12.8" hidden="false" customHeight="false" outlineLevel="0" collapsed="false"/>
    <row r="1042579" customFormat="false" ht="12.8" hidden="false" customHeight="false" outlineLevel="0" collapsed="false"/>
    <row r="1042580" customFormat="false" ht="12.8" hidden="false" customHeight="false" outlineLevel="0" collapsed="false"/>
    <row r="1042581" customFormat="false" ht="12.8" hidden="false" customHeight="false" outlineLevel="0" collapsed="false"/>
    <row r="1042582" customFormat="false" ht="12.8" hidden="false" customHeight="false" outlineLevel="0" collapsed="false"/>
    <row r="1042583" customFormat="false" ht="12.8" hidden="false" customHeight="false" outlineLevel="0" collapsed="false"/>
    <row r="1042584" customFormat="false" ht="12.8" hidden="false" customHeight="false" outlineLevel="0" collapsed="false"/>
    <row r="1042585" customFormat="false" ht="12.8" hidden="false" customHeight="false" outlineLevel="0" collapsed="false"/>
    <row r="1042586" customFormat="false" ht="12.8" hidden="false" customHeight="false" outlineLevel="0" collapsed="false"/>
    <row r="1042587" customFormat="false" ht="12.8" hidden="false" customHeight="false" outlineLevel="0" collapsed="false"/>
    <row r="1042588" customFormat="false" ht="12.8" hidden="false" customHeight="false" outlineLevel="0" collapsed="false"/>
    <row r="1042589" customFormat="false" ht="12.8" hidden="false" customHeight="false" outlineLevel="0" collapsed="false"/>
    <row r="1042590" customFormat="false" ht="12.8" hidden="false" customHeight="false" outlineLevel="0" collapsed="false"/>
    <row r="1042591" customFormat="false" ht="12.8" hidden="false" customHeight="false" outlineLevel="0" collapsed="false"/>
    <row r="1042592" customFormat="false" ht="12.8" hidden="false" customHeight="false" outlineLevel="0" collapsed="false"/>
    <row r="1042593" customFormat="false" ht="12.8" hidden="false" customHeight="false" outlineLevel="0" collapsed="false"/>
    <row r="1042594" customFormat="false" ht="12.8" hidden="false" customHeight="false" outlineLevel="0" collapsed="false"/>
    <row r="1042595" customFormat="false" ht="12.8" hidden="false" customHeight="false" outlineLevel="0" collapsed="false"/>
    <row r="1042596" customFormat="false" ht="12.8" hidden="false" customHeight="false" outlineLevel="0" collapsed="false"/>
    <row r="1042597" customFormat="false" ht="12.8" hidden="false" customHeight="false" outlineLevel="0" collapsed="false"/>
    <row r="1042598" customFormat="false" ht="12.8" hidden="false" customHeight="false" outlineLevel="0" collapsed="false"/>
    <row r="1042599" customFormat="false" ht="12.8" hidden="false" customHeight="false" outlineLevel="0" collapsed="false"/>
    <row r="1042600" customFormat="false" ht="12.8" hidden="false" customHeight="false" outlineLevel="0" collapsed="false"/>
    <row r="1042601" customFormat="false" ht="12.8" hidden="false" customHeight="false" outlineLevel="0" collapsed="false"/>
    <row r="1042602" customFormat="false" ht="12.8" hidden="false" customHeight="false" outlineLevel="0" collapsed="false"/>
    <row r="1042603" customFormat="false" ht="12.8" hidden="false" customHeight="false" outlineLevel="0" collapsed="false"/>
    <row r="1042604" customFormat="false" ht="12.8" hidden="false" customHeight="false" outlineLevel="0" collapsed="false"/>
    <row r="1042605" customFormat="false" ht="12.8" hidden="false" customHeight="false" outlineLevel="0" collapsed="false"/>
    <row r="1042606" customFormat="false" ht="12.8" hidden="false" customHeight="false" outlineLevel="0" collapsed="false"/>
    <row r="1042607" customFormat="false" ht="12.8" hidden="false" customHeight="false" outlineLevel="0" collapsed="false"/>
    <row r="1042608" customFormat="false" ht="12.8" hidden="false" customHeight="false" outlineLevel="0" collapsed="false"/>
    <row r="1042609" customFormat="false" ht="12.8" hidden="false" customHeight="false" outlineLevel="0" collapsed="false"/>
    <row r="1042610" customFormat="false" ht="12.8" hidden="false" customHeight="false" outlineLevel="0" collapsed="false"/>
    <row r="1042611" customFormat="false" ht="12.8" hidden="false" customHeight="false" outlineLevel="0" collapsed="false"/>
    <row r="1042612" customFormat="false" ht="12.8" hidden="false" customHeight="false" outlineLevel="0" collapsed="false"/>
    <row r="1042613" customFormat="false" ht="12.8" hidden="false" customHeight="false" outlineLevel="0" collapsed="false"/>
    <row r="1042614" customFormat="false" ht="12.8" hidden="false" customHeight="false" outlineLevel="0" collapsed="false"/>
    <row r="1042615" customFormat="false" ht="12.8" hidden="false" customHeight="false" outlineLevel="0" collapsed="false"/>
    <row r="1042616" customFormat="false" ht="12.8" hidden="false" customHeight="false" outlineLevel="0" collapsed="false"/>
    <row r="1042617" customFormat="false" ht="12.8" hidden="false" customHeight="false" outlineLevel="0" collapsed="false"/>
    <row r="1042618" customFormat="false" ht="12.8" hidden="false" customHeight="false" outlineLevel="0" collapsed="false"/>
    <row r="1042619" customFormat="false" ht="12.8" hidden="false" customHeight="false" outlineLevel="0" collapsed="false"/>
    <row r="1042620" customFormat="false" ht="12.8" hidden="false" customHeight="false" outlineLevel="0" collapsed="false"/>
    <row r="1042621" customFormat="false" ht="12.8" hidden="false" customHeight="false" outlineLevel="0" collapsed="false"/>
    <row r="1042622" customFormat="false" ht="12.8" hidden="false" customHeight="false" outlineLevel="0" collapsed="false"/>
    <row r="1042623" customFormat="false" ht="12.8" hidden="false" customHeight="false" outlineLevel="0" collapsed="false"/>
    <row r="1042624" customFormat="false" ht="12.8" hidden="false" customHeight="false" outlineLevel="0" collapsed="false"/>
    <row r="1042625" customFormat="false" ht="12.8" hidden="false" customHeight="false" outlineLevel="0" collapsed="false"/>
    <row r="1042626" customFormat="false" ht="12.8" hidden="false" customHeight="false" outlineLevel="0" collapsed="false"/>
    <row r="1042627" customFormat="false" ht="12.8" hidden="false" customHeight="false" outlineLevel="0" collapsed="false"/>
    <row r="1042628" customFormat="false" ht="12.8" hidden="false" customHeight="false" outlineLevel="0" collapsed="false"/>
    <row r="1042629" customFormat="false" ht="12.8" hidden="false" customHeight="false" outlineLevel="0" collapsed="false"/>
    <row r="1042630" customFormat="false" ht="12.8" hidden="false" customHeight="false" outlineLevel="0" collapsed="false"/>
    <row r="1042631" customFormat="false" ht="12.8" hidden="false" customHeight="false" outlineLevel="0" collapsed="false"/>
    <row r="1042632" customFormat="false" ht="12.8" hidden="false" customHeight="false" outlineLevel="0" collapsed="false"/>
    <row r="1042633" customFormat="false" ht="12.8" hidden="false" customHeight="false" outlineLevel="0" collapsed="false"/>
    <row r="1042634" customFormat="false" ht="12.8" hidden="false" customHeight="false" outlineLevel="0" collapsed="false"/>
    <row r="1042635" customFormat="false" ht="12.8" hidden="false" customHeight="false" outlineLevel="0" collapsed="false"/>
    <row r="1042636" customFormat="false" ht="12.8" hidden="false" customHeight="false" outlineLevel="0" collapsed="false"/>
    <row r="1042637" customFormat="false" ht="12.8" hidden="false" customHeight="false" outlineLevel="0" collapsed="false"/>
    <row r="1042638" customFormat="false" ht="12.8" hidden="false" customHeight="false" outlineLevel="0" collapsed="false"/>
    <row r="1042639" customFormat="false" ht="12.8" hidden="false" customHeight="false" outlineLevel="0" collapsed="false"/>
    <row r="1042640" customFormat="false" ht="12.8" hidden="false" customHeight="false" outlineLevel="0" collapsed="false"/>
    <row r="1042641" customFormat="false" ht="12.8" hidden="false" customHeight="false" outlineLevel="0" collapsed="false"/>
    <row r="1042642" customFormat="false" ht="12.8" hidden="false" customHeight="false" outlineLevel="0" collapsed="false"/>
    <row r="1042643" customFormat="false" ht="12.8" hidden="false" customHeight="false" outlineLevel="0" collapsed="false"/>
    <row r="1042644" customFormat="false" ht="12.8" hidden="false" customHeight="false" outlineLevel="0" collapsed="false"/>
    <row r="1042645" customFormat="false" ht="12.8" hidden="false" customHeight="false" outlineLevel="0" collapsed="false"/>
    <row r="1042646" customFormat="false" ht="12.8" hidden="false" customHeight="false" outlineLevel="0" collapsed="false"/>
    <row r="1042647" customFormat="false" ht="12.8" hidden="false" customHeight="false" outlineLevel="0" collapsed="false"/>
    <row r="1042648" customFormat="false" ht="12.8" hidden="false" customHeight="false" outlineLevel="0" collapsed="false"/>
    <row r="1042649" customFormat="false" ht="12.8" hidden="false" customHeight="false" outlineLevel="0" collapsed="false"/>
    <row r="1042650" customFormat="false" ht="12.8" hidden="false" customHeight="false" outlineLevel="0" collapsed="false"/>
    <row r="1042651" customFormat="false" ht="12.8" hidden="false" customHeight="false" outlineLevel="0" collapsed="false"/>
    <row r="1042652" customFormat="false" ht="12.8" hidden="false" customHeight="false" outlineLevel="0" collapsed="false"/>
    <row r="1042653" customFormat="false" ht="12.8" hidden="false" customHeight="false" outlineLevel="0" collapsed="false"/>
    <row r="1042654" customFormat="false" ht="12.8" hidden="false" customHeight="false" outlineLevel="0" collapsed="false"/>
    <row r="1042655" customFormat="false" ht="12.8" hidden="false" customHeight="false" outlineLevel="0" collapsed="false"/>
    <row r="1042656" customFormat="false" ht="12.8" hidden="false" customHeight="false" outlineLevel="0" collapsed="false"/>
    <row r="1042657" customFormat="false" ht="12.8" hidden="false" customHeight="false" outlineLevel="0" collapsed="false"/>
    <row r="1042658" customFormat="false" ht="12.8" hidden="false" customHeight="false" outlineLevel="0" collapsed="false"/>
    <row r="1042659" customFormat="false" ht="12.8" hidden="false" customHeight="false" outlineLevel="0" collapsed="false"/>
    <row r="1042660" customFormat="false" ht="12.8" hidden="false" customHeight="false" outlineLevel="0" collapsed="false"/>
    <row r="1042661" customFormat="false" ht="12.8" hidden="false" customHeight="false" outlineLevel="0" collapsed="false"/>
    <row r="1042662" customFormat="false" ht="12.8" hidden="false" customHeight="false" outlineLevel="0" collapsed="false"/>
    <row r="1042663" customFormat="false" ht="12.8" hidden="false" customHeight="false" outlineLevel="0" collapsed="false"/>
    <row r="1042664" customFormat="false" ht="12.8" hidden="false" customHeight="false" outlineLevel="0" collapsed="false"/>
    <row r="1042665" customFormat="false" ht="12.8" hidden="false" customHeight="false" outlineLevel="0" collapsed="false"/>
    <row r="1042666" customFormat="false" ht="12.8" hidden="false" customHeight="false" outlineLevel="0" collapsed="false"/>
    <row r="1042667" customFormat="false" ht="12.8" hidden="false" customHeight="false" outlineLevel="0" collapsed="false"/>
    <row r="1042668" customFormat="false" ht="12.8" hidden="false" customHeight="false" outlineLevel="0" collapsed="false"/>
    <row r="1042669" customFormat="false" ht="12.8" hidden="false" customHeight="false" outlineLevel="0" collapsed="false"/>
    <row r="1042670" customFormat="false" ht="12.8" hidden="false" customHeight="false" outlineLevel="0" collapsed="false"/>
    <row r="1042671" customFormat="false" ht="12.8" hidden="false" customHeight="false" outlineLevel="0" collapsed="false"/>
    <row r="1042672" customFormat="false" ht="12.8" hidden="false" customHeight="false" outlineLevel="0" collapsed="false"/>
    <row r="1042673" customFormat="false" ht="12.8" hidden="false" customHeight="false" outlineLevel="0" collapsed="false"/>
    <row r="1042674" customFormat="false" ht="12.8" hidden="false" customHeight="false" outlineLevel="0" collapsed="false"/>
    <row r="1042675" customFormat="false" ht="12.8" hidden="false" customHeight="false" outlineLevel="0" collapsed="false"/>
    <row r="1042676" customFormat="false" ht="12.8" hidden="false" customHeight="false" outlineLevel="0" collapsed="false"/>
    <row r="1042677" customFormat="false" ht="12.8" hidden="false" customHeight="false" outlineLevel="0" collapsed="false"/>
    <row r="1042678" customFormat="false" ht="12.8" hidden="false" customHeight="false" outlineLevel="0" collapsed="false"/>
    <row r="1042679" customFormat="false" ht="12.8" hidden="false" customHeight="false" outlineLevel="0" collapsed="false"/>
    <row r="1042680" customFormat="false" ht="12.8" hidden="false" customHeight="false" outlineLevel="0" collapsed="false"/>
    <row r="1042681" customFormat="false" ht="12.8" hidden="false" customHeight="false" outlineLevel="0" collapsed="false"/>
    <row r="1042682" customFormat="false" ht="12.8" hidden="false" customHeight="false" outlineLevel="0" collapsed="false"/>
    <row r="1042683" customFormat="false" ht="12.8" hidden="false" customHeight="false" outlineLevel="0" collapsed="false"/>
    <row r="1042684" customFormat="false" ht="12.8" hidden="false" customHeight="false" outlineLevel="0" collapsed="false"/>
    <row r="1042685" customFormat="false" ht="12.8" hidden="false" customHeight="false" outlineLevel="0" collapsed="false"/>
    <row r="1042686" customFormat="false" ht="12.8" hidden="false" customHeight="false" outlineLevel="0" collapsed="false"/>
    <row r="1042687" customFormat="false" ht="12.8" hidden="false" customHeight="false" outlineLevel="0" collapsed="false"/>
    <row r="1042688" customFormat="false" ht="12.8" hidden="false" customHeight="false" outlineLevel="0" collapsed="false"/>
    <row r="1042689" customFormat="false" ht="12.8" hidden="false" customHeight="false" outlineLevel="0" collapsed="false"/>
    <row r="1042690" customFormat="false" ht="12.8" hidden="false" customHeight="false" outlineLevel="0" collapsed="false"/>
    <row r="1042691" customFormat="false" ht="12.8" hidden="false" customHeight="false" outlineLevel="0" collapsed="false"/>
    <row r="1042692" customFormat="false" ht="12.8" hidden="false" customHeight="false" outlineLevel="0" collapsed="false"/>
    <row r="1042693" customFormat="false" ht="12.8" hidden="false" customHeight="false" outlineLevel="0" collapsed="false"/>
    <row r="1042694" customFormat="false" ht="12.8" hidden="false" customHeight="false" outlineLevel="0" collapsed="false"/>
    <row r="1042695" customFormat="false" ht="12.8" hidden="false" customHeight="false" outlineLevel="0" collapsed="false"/>
    <row r="1042696" customFormat="false" ht="12.8" hidden="false" customHeight="false" outlineLevel="0" collapsed="false"/>
    <row r="1042697" customFormat="false" ht="12.8" hidden="false" customHeight="false" outlineLevel="0" collapsed="false"/>
    <row r="1042698" customFormat="false" ht="12.8" hidden="false" customHeight="false" outlineLevel="0" collapsed="false"/>
    <row r="1042699" customFormat="false" ht="12.8" hidden="false" customHeight="false" outlineLevel="0" collapsed="false"/>
    <row r="1042700" customFormat="false" ht="12.8" hidden="false" customHeight="false" outlineLevel="0" collapsed="false"/>
    <row r="1042701" customFormat="false" ht="12.8" hidden="false" customHeight="false" outlineLevel="0" collapsed="false"/>
    <row r="1042702" customFormat="false" ht="12.8" hidden="false" customHeight="false" outlineLevel="0" collapsed="false"/>
    <row r="1042703" customFormat="false" ht="12.8" hidden="false" customHeight="false" outlineLevel="0" collapsed="false"/>
    <row r="1042704" customFormat="false" ht="12.8" hidden="false" customHeight="false" outlineLevel="0" collapsed="false"/>
    <row r="1042705" customFormat="false" ht="12.8" hidden="false" customHeight="false" outlineLevel="0" collapsed="false"/>
    <row r="1042706" customFormat="false" ht="12.8" hidden="false" customHeight="false" outlineLevel="0" collapsed="false"/>
    <row r="1042707" customFormat="false" ht="12.8" hidden="false" customHeight="false" outlineLevel="0" collapsed="false"/>
    <row r="1042708" customFormat="false" ht="12.8" hidden="false" customHeight="false" outlineLevel="0" collapsed="false"/>
    <row r="1042709" customFormat="false" ht="12.8" hidden="false" customHeight="false" outlineLevel="0" collapsed="false"/>
    <row r="1042710" customFormat="false" ht="12.8" hidden="false" customHeight="false" outlineLevel="0" collapsed="false"/>
    <row r="1042711" customFormat="false" ht="12.8" hidden="false" customHeight="false" outlineLevel="0" collapsed="false"/>
    <row r="1042712" customFormat="false" ht="12.8" hidden="false" customHeight="false" outlineLevel="0" collapsed="false"/>
    <row r="1042713" customFormat="false" ht="12.8" hidden="false" customHeight="false" outlineLevel="0" collapsed="false"/>
    <row r="1042714" customFormat="false" ht="12.8" hidden="false" customHeight="false" outlineLevel="0" collapsed="false"/>
    <row r="1042715" customFormat="false" ht="12.8" hidden="false" customHeight="false" outlineLevel="0" collapsed="false"/>
    <row r="1042716" customFormat="false" ht="12.8" hidden="false" customHeight="false" outlineLevel="0" collapsed="false"/>
    <row r="1042717" customFormat="false" ht="12.8" hidden="false" customHeight="false" outlineLevel="0" collapsed="false"/>
    <row r="1042718" customFormat="false" ht="12.8" hidden="false" customHeight="false" outlineLevel="0" collapsed="false"/>
    <row r="1042719" customFormat="false" ht="12.8" hidden="false" customHeight="false" outlineLevel="0" collapsed="false"/>
    <row r="1042720" customFormat="false" ht="12.8" hidden="false" customHeight="false" outlineLevel="0" collapsed="false"/>
    <row r="1042721" customFormat="false" ht="12.8" hidden="false" customHeight="false" outlineLevel="0" collapsed="false"/>
    <row r="1042722" customFormat="false" ht="12.8" hidden="false" customHeight="false" outlineLevel="0" collapsed="false"/>
    <row r="1042723" customFormat="false" ht="12.8" hidden="false" customHeight="false" outlineLevel="0" collapsed="false"/>
    <row r="1042724" customFormat="false" ht="12.8" hidden="false" customHeight="false" outlineLevel="0" collapsed="false"/>
    <row r="1042725" customFormat="false" ht="12.8" hidden="false" customHeight="false" outlineLevel="0" collapsed="false"/>
    <row r="1042726" customFormat="false" ht="12.8" hidden="false" customHeight="false" outlineLevel="0" collapsed="false"/>
    <row r="1042727" customFormat="false" ht="12.8" hidden="false" customHeight="false" outlineLevel="0" collapsed="false"/>
    <row r="1042728" customFormat="false" ht="12.8" hidden="false" customHeight="false" outlineLevel="0" collapsed="false"/>
    <row r="1042729" customFormat="false" ht="12.8" hidden="false" customHeight="false" outlineLevel="0" collapsed="false"/>
    <row r="1042730" customFormat="false" ht="12.8" hidden="false" customHeight="false" outlineLevel="0" collapsed="false"/>
    <row r="1042731" customFormat="false" ht="12.8" hidden="false" customHeight="false" outlineLevel="0" collapsed="false"/>
    <row r="1042732" customFormat="false" ht="12.8" hidden="false" customHeight="false" outlineLevel="0" collapsed="false"/>
    <row r="1042733" customFormat="false" ht="12.8" hidden="false" customHeight="false" outlineLevel="0" collapsed="false"/>
    <row r="1042734" customFormat="false" ht="12.8" hidden="false" customHeight="false" outlineLevel="0" collapsed="false"/>
    <row r="1042735" customFormat="false" ht="12.8" hidden="false" customHeight="false" outlineLevel="0" collapsed="false"/>
    <row r="1042736" customFormat="false" ht="12.8" hidden="false" customHeight="false" outlineLevel="0" collapsed="false"/>
    <row r="1042737" customFormat="false" ht="12.8" hidden="false" customHeight="false" outlineLevel="0" collapsed="false"/>
    <row r="1042738" customFormat="false" ht="12.8" hidden="false" customHeight="false" outlineLevel="0" collapsed="false"/>
    <row r="1042739" customFormat="false" ht="12.8" hidden="false" customHeight="false" outlineLevel="0" collapsed="false"/>
    <row r="1042740" customFormat="false" ht="12.8" hidden="false" customHeight="false" outlineLevel="0" collapsed="false"/>
    <row r="1042741" customFormat="false" ht="12.8" hidden="false" customHeight="false" outlineLevel="0" collapsed="false"/>
    <row r="1042742" customFormat="false" ht="12.8" hidden="false" customHeight="false" outlineLevel="0" collapsed="false"/>
    <row r="1042743" customFormat="false" ht="12.8" hidden="false" customHeight="false" outlineLevel="0" collapsed="false"/>
    <row r="1042744" customFormat="false" ht="12.8" hidden="false" customHeight="false" outlineLevel="0" collapsed="false"/>
    <row r="1042745" customFormat="false" ht="12.8" hidden="false" customHeight="false" outlineLevel="0" collapsed="false"/>
    <row r="1042746" customFormat="false" ht="12.8" hidden="false" customHeight="false" outlineLevel="0" collapsed="false"/>
    <row r="1042747" customFormat="false" ht="12.8" hidden="false" customHeight="false" outlineLevel="0" collapsed="false"/>
    <row r="1042748" customFormat="false" ht="12.8" hidden="false" customHeight="false" outlineLevel="0" collapsed="false"/>
    <row r="1042749" customFormat="false" ht="12.8" hidden="false" customHeight="false" outlineLevel="0" collapsed="false"/>
    <row r="1042750" customFormat="false" ht="12.8" hidden="false" customHeight="false" outlineLevel="0" collapsed="false"/>
    <row r="1042751" customFormat="false" ht="12.8" hidden="false" customHeight="false" outlineLevel="0" collapsed="false"/>
    <row r="1042752" customFormat="false" ht="12.8" hidden="false" customHeight="false" outlineLevel="0" collapsed="false"/>
    <row r="1042753" customFormat="false" ht="12.8" hidden="false" customHeight="false" outlineLevel="0" collapsed="false"/>
    <row r="1042754" customFormat="false" ht="12.8" hidden="false" customHeight="false" outlineLevel="0" collapsed="false"/>
    <row r="1042755" customFormat="false" ht="12.8" hidden="false" customHeight="false" outlineLevel="0" collapsed="false"/>
    <row r="1042756" customFormat="false" ht="12.8" hidden="false" customHeight="false" outlineLevel="0" collapsed="false"/>
    <row r="1042757" customFormat="false" ht="12.8" hidden="false" customHeight="false" outlineLevel="0" collapsed="false"/>
    <row r="1042758" customFormat="false" ht="12.8" hidden="false" customHeight="false" outlineLevel="0" collapsed="false"/>
    <row r="1042759" customFormat="false" ht="12.8" hidden="false" customHeight="false" outlineLevel="0" collapsed="false"/>
    <row r="1042760" customFormat="false" ht="12.8" hidden="false" customHeight="false" outlineLevel="0" collapsed="false"/>
    <row r="1042761" customFormat="false" ht="12.8" hidden="false" customHeight="false" outlineLevel="0" collapsed="false"/>
    <row r="1042762" customFormat="false" ht="12.8" hidden="false" customHeight="false" outlineLevel="0" collapsed="false"/>
    <row r="1042763" customFormat="false" ht="12.8" hidden="false" customHeight="false" outlineLevel="0" collapsed="false"/>
    <row r="1042764" customFormat="false" ht="12.8" hidden="false" customHeight="false" outlineLevel="0" collapsed="false"/>
    <row r="1042765" customFormat="false" ht="12.8" hidden="false" customHeight="false" outlineLevel="0" collapsed="false"/>
    <row r="1042766" customFormat="false" ht="12.8" hidden="false" customHeight="false" outlineLevel="0" collapsed="false"/>
    <row r="1042767" customFormat="false" ht="12.8" hidden="false" customHeight="false" outlineLevel="0" collapsed="false"/>
    <row r="1042768" customFormat="false" ht="12.8" hidden="false" customHeight="false" outlineLevel="0" collapsed="false"/>
    <row r="1042769" customFormat="false" ht="12.8" hidden="false" customHeight="false" outlineLevel="0" collapsed="false"/>
    <row r="1042770" customFormat="false" ht="12.8" hidden="false" customHeight="false" outlineLevel="0" collapsed="false"/>
    <row r="1042771" customFormat="false" ht="12.8" hidden="false" customHeight="false" outlineLevel="0" collapsed="false"/>
    <row r="1042772" customFormat="false" ht="12.8" hidden="false" customHeight="false" outlineLevel="0" collapsed="false"/>
    <row r="1042773" customFormat="false" ht="12.8" hidden="false" customHeight="false" outlineLevel="0" collapsed="false"/>
    <row r="1042774" customFormat="false" ht="12.8" hidden="false" customHeight="false" outlineLevel="0" collapsed="false"/>
    <row r="1042775" customFormat="false" ht="12.8" hidden="false" customHeight="false" outlineLevel="0" collapsed="false"/>
    <row r="1042776" customFormat="false" ht="12.8" hidden="false" customHeight="false" outlineLevel="0" collapsed="false"/>
    <row r="1042777" customFormat="false" ht="12.8" hidden="false" customHeight="false" outlineLevel="0" collapsed="false"/>
    <row r="1042778" customFormat="false" ht="12.8" hidden="false" customHeight="false" outlineLevel="0" collapsed="false"/>
    <row r="1042779" customFormat="false" ht="12.8" hidden="false" customHeight="false" outlineLevel="0" collapsed="false"/>
    <row r="1042780" customFormat="false" ht="12.8" hidden="false" customHeight="false" outlineLevel="0" collapsed="false"/>
    <row r="1042781" customFormat="false" ht="12.8" hidden="false" customHeight="false" outlineLevel="0" collapsed="false"/>
    <row r="1042782" customFormat="false" ht="12.8" hidden="false" customHeight="false" outlineLevel="0" collapsed="false"/>
    <row r="1042783" customFormat="false" ht="12.8" hidden="false" customHeight="false" outlineLevel="0" collapsed="false"/>
    <row r="1042784" customFormat="false" ht="12.8" hidden="false" customHeight="false" outlineLevel="0" collapsed="false"/>
    <row r="1042785" customFormat="false" ht="12.8" hidden="false" customHeight="false" outlineLevel="0" collapsed="false"/>
    <row r="1042786" customFormat="false" ht="12.8" hidden="false" customHeight="false" outlineLevel="0" collapsed="false"/>
    <row r="1042787" customFormat="false" ht="12.8" hidden="false" customHeight="false" outlineLevel="0" collapsed="false"/>
    <row r="1042788" customFormat="false" ht="12.8" hidden="false" customHeight="false" outlineLevel="0" collapsed="false"/>
    <row r="1042789" customFormat="false" ht="12.8" hidden="false" customHeight="false" outlineLevel="0" collapsed="false"/>
    <row r="1042790" customFormat="false" ht="12.8" hidden="false" customHeight="false" outlineLevel="0" collapsed="false"/>
    <row r="1042791" customFormat="false" ht="12.8" hidden="false" customHeight="false" outlineLevel="0" collapsed="false"/>
    <row r="1042792" customFormat="false" ht="12.8" hidden="false" customHeight="false" outlineLevel="0" collapsed="false"/>
    <row r="1042793" customFormat="false" ht="12.8" hidden="false" customHeight="false" outlineLevel="0" collapsed="false"/>
    <row r="1042794" customFormat="false" ht="12.8" hidden="false" customHeight="false" outlineLevel="0" collapsed="false"/>
    <row r="1042795" customFormat="false" ht="12.8" hidden="false" customHeight="false" outlineLevel="0" collapsed="false"/>
    <row r="1042796" customFormat="false" ht="12.8" hidden="false" customHeight="false" outlineLevel="0" collapsed="false"/>
    <row r="1042797" customFormat="false" ht="12.8" hidden="false" customHeight="false" outlineLevel="0" collapsed="false"/>
    <row r="1042798" customFormat="false" ht="12.8" hidden="false" customHeight="false" outlineLevel="0" collapsed="false"/>
    <row r="1042799" customFormat="false" ht="12.8" hidden="false" customHeight="false" outlineLevel="0" collapsed="false"/>
    <row r="1042800" customFormat="false" ht="12.8" hidden="false" customHeight="false" outlineLevel="0" collapsed="false"/>
    <row r="1042801" customFormat="false" ht="12.8" hidden="false" customHeight="false" outlineLevel="0" collapsed="false"/>
    <row r="1042802" customFormat="false" ht="12.8" hidden="false" customHeight="false" outlineLevel="0" collapsed="false"/>
    <row r="1042803" customFormat="false" ht="12.8" hidden="false" customHeight="false" outlineLevel="0" collapsed="false"/>
    <row r="1042804" customFormat="false" ht="12.8" hidden="false" customHeight="false" outlineLevel="0" collapsed="false"/>
    <row r="1042805" customFormat="false" ht="12.8" hidden="false" customHeight="false" outlineLevel="0" collapsed="false"/>
    <row r="1042806" customFormat="false" ht="12.8" hidden="false" customHeight="false" outlineLevel="0" collapsed="false"/>
    <row r="1042807" customFormat="false" ht="12.8" hidden="false" customHeight="false" outlineLevel="0" collapsed="false"/>
    <row r="1042808" customFormat="false" ht="12.8" hidden="false" customHeight="false" outlineLevel="0" collapsed="false"/>
    <row r="1042809" customFormat="false" ht="12.8" hidden="false" customHeight="false" outlineLevel="0" collapsed="false"/>
    <row r="1042810" customFormat="false" ht="12.8" hidden="false" customHeight="false" outlineLevel="0" collapsed="false"/>
    <row r="1042811" customFormat="false" ht="12.8" hidden="false" customHeight="false" outlineLevel="0" collapsed="false"/>
    <row r="1042812" customFormat="false" ht="12.8" hidden="false" customHeight="false" outlineLevel="0" collapsed="false"/>
    <row r="1042813" customFormat="false" ht="12.8" hidden="false" customHeight="false" outlineLevel="0" collapsed="false"/>
    <row r="1042814" customFormat="false" ht="12.8" hidden="false" customHeight="false" outlineLevel="0" collapsed="false"/>
    <row r="1042815" customFormat="false" ht="12.8" hidden="false" customHeight="false" outlineLevel="0" collapsed="false"/>
    <row r="1042816" customFormat="false" ht="12.8" hidden="false" customHeight="false" outlineLevel="0" collapsed="false"/>
    <row r="1042817" customFormat="false" ht="12.8" hidden="false" customHeight="false" outlineLevel="0" collapsed="false"/>
    <row r="1042818" customFormat="false" ht="12.8" hidden="false" customHeight="false" outlineLevel="0" collapsed="false"/>
    <row r="1042819" customFormat="false" ht="12.8" hidden="false" customHeight="false" outlineLevel="0" collapsed="false"/>
    <row r="1042820" customFormat="false" ht="12.8" hidden="false" customHeight="false" outlineLevel="0" collapsed="false"/>
    <row r="1042821" customFormat="false" ht="12.8" hidden="false" customHeight="false" outlineLevel="0" collapsed="false"/>
    <row r="1042822" customFormat="false" ht="12.8" hidden="false" customHeight="false" outlineLevel="0" collapsed="false"/>
    <row r="1042823" customFormat="false" ht="12.8" hidden="false" customHeight="false" outlineLevel="0" collapsed="false"/>
    <row r="1042824" customFormat="false" ht="12.8" hidden="false" customHeight="false" outlineLevel="0" collapsed="false"/>
    <row r="1042825" customFormat="false" ht="12.8" hidden="false" customHeight="false" outlineLevel="0" collapsed="false"/>
    <row r="1042826" customFormat="false" ht="12.8" hidden="false" customHeight="false" outlineLevel="0" collapsed="false"/>
    <row r="1042827" customFormat="false" ht="12.8" hidden="false" customHeight="false" outlineLevel="0" collapsed="false"/>
    <row r="1042828" customFormat="false" ht="12.8" hidden="false" customHeight="false" outlineLevel="0" collapsed="false"/>
    <row r="1042829" customFormat="false" ht="12.8" hidden="false" customHeight="false" outlineLevel="0" collapsed="false"/>
    <row r="1042830" customFormat="false" ht="12.8" hidden="false" customHeight="false" outlineLevel="0" collapsed="false"/>
    <row r="1042831" customFormat="false" ht="12.8" hidden="false" customHeight="false" outlineLevel="0" collapsed="false"/>
    <row r="1042832" customFormat="false" ht="12.8" hidden="false" customHeight="false" outlineLevel="0" collapsed="false"/>
    <row r="1042833" customFormat="false" ht="12.8" hidden="false" customHeight="false" outlineLevel="0" collapsed="false"/>
    <row r="1042834" customFormat="false" ht="12.8" hidden="false" customHeight="false" outlineLevel="0" collapsed="false"/>
    <row r="1042835" customFormat="false" ht="12.8" hidden="false" customHeight="false" outlineLevel="0" collapsed="false"/>
    <row r="1042836" customFormat="false" ht="12.8" hidden="false" customHeight="false" outlineLevel="0" collapsed="false"/>
    <row r="1042837" customFormat="false" ht="12.8" hidden="false" customHeight="false" outlineLevel="0" collapsed="false"/>
    <row r="1042838" customFormat="false" ht="12.8" hidden="false" customHeight="false" outlineLevel="0" collapsed="false"/>
    <row r="1042839" customFormat="false" ht="12.8" hidden="false" customHeight="false" outlineLevel="0" collapsed="false"/>
    <row r="1042840" customFormat="false" ht="12.8" hidden="false" customHeight="false" outlineLevel="0" collapsed="false"/>
    <row r="1042841" customFormat="false" ht="12.8" hidden="false" customHeight="false" outlineLevel="0" collapsed="false"/>
    <row r="1042842" customFormat="false" ht="12.8" hidden="false" customHeight="false" outlineLevel="0" collapsed="false"/>
    <row r="1042843" customFormat="false" ht="12.8" hidden="false" customHeight="false" outlineLevel="0" collapsed="false"/>
    <row r="1042844" customFormat="false" ht="12.8" hidden="false" customHeight="false" outlineLevel="0" collapsed="false"/>
    <row r="1042845" customFormat="false" ht="12.8" hidden="false" customHeight="false" outlineLevel="0" collapsed="false"/>
    <row r="1042846" customFormat="false" ht="12.8" hidden="false" customHeight="false" outlineLevel="0" collapsed="false"/>
    <row r="1042847" customFormat="false" ht="12.8" hidden="false" customHeight="false" outlineLevel="0" collapsed="false"/>
    <row r="1042848" customFormat="false" ht="12.8" hidden="false" customHeight="false" outlineLevel="0" collapsed="false"/>
    <row r="1042849" customFormat="false" ht="12.8" hidden="false" customHeight="false" outlineLevel="0" collapsed="false"/>
    <row r="1042850" customFormat="false" ht="12.8" hidden="false" customHeight="false" outlineLevel="0" collapsed="false"/>
    <row r="1042851" customFormat="false" ht="12.8" hidden="false" customHeight="false" outlineLevel="0" collapsed="false"/>
    <row r="1042852" customFormat="false" ht="12.8" hidden="false" customHeight="false" outlineLevel="0" collapsed="false"/>
    <row r="1042853" customFormat="false" ht="12.8" hidden="false" customHeight="false" outlineLevel="0" collapsed="false"/>
    <row r="1042854" customFormat="false" ht="12.8" hidden="false" customHeight="false" outlineLevel="0" collapsed="false"/>
    <row r="1042855" customFormat="false" ht="12.8" hidden="false" customHeight="false" outlineLevel="0" collapsed="false"/>
    <row r="1042856" customFormat="false" ht="12.8" hidden="false" customHeight="false" outlineLevel="0" collapsed="false"/>
    <row r="1042857" customFormat="false" ht="12.8" hidden="false" customHeight="false" outlineLevel="0" collapsed="false"/>
    <row r="1042858" customFormat="false" ht="12.8" hidden="false" customHeight="false" outlineLevel="0" collapsed="false"/>
    <row r="1042859" customFormat="false" ht="12.8" hidden="false" customHeight="false" outlineLevel="0" collapsed="false"/>
    <row r="1042860" customFormat="false" ht="12.8" hidden="false" customHeight="false" outlineLevel="0" collapsed="false"/>
    <row r="1042861" customFormat="false" ht="12.8" hidden="false" customHeight="false" outlineLevel="0" collapsed="false"/>
    <row r="1042862" customFormat="false" ht="12.8" hidden="false" customHeight="false" outlineLevel="0" collapsed="false"/>
    <row r="1042863" customFormat="false" ht="12.8" hidden="false" customHeight="false" outlineLevel="0" collapsed="false"/>
    <row r="1042864" customFormat="false" ht="12.8" hidden="false" customHeight="false" outlineLevel="0" collapsed="false"/>
    <row r="1042865" customFormat="false" ht="12.8" hidden="false" customHeight="false" outlineLevel="0" collapsed="false"/>
    <row r="1042866" customFormat="false" ht="12.8" hidden="false" customHeight="false" outlineLevel="0" collapsed="false"/>
    <row r="1042867" customFormat="false" ht="12.8" hidden="false" customHeight="false" outlineLevel="0" collapsed="false"/>
    <row r="1042868" customFormat="false" ht="12.8" hidden="false" customHeight="false" outlineLevel="0" collapsed="false"/>
    <row r="1042869" customFormat="false" ht="12.8" hidden="false" customHeight="false" outlineLevel="0" collapsed="false"/>
    <row r="1042870" customFormat="false" ht="12.8" hidden="false" customHeight="false" outlineLevel="0" collapsed="false"/>
    <row r="1042871" customFormat="false" ht="12.8" hidden="false" customHeight="false" outlineLevel="0" collapsed="false"/>
    <row r="1042872" customFormat="false" ht="12.8" hidden="false" customHeight="false" outlineLevel="0" collapsed="false"/>
    <row r="1042873" customFormat="false" ht="12.8" hidden="false" customHeight="false" outlineLevel="0" collapsed="false"/>
    <row r="1042874" customFormat="false" ht="12.8" hidden="false" customHeight="false" outlineLevel="0" collapsed="false"/>
    <row r="1042875" customFormat="false" ht="12.8" hidden="false" customHeight="false" outlineLevel="0" collapsed="false"/>
    <row r="1042876" customFormat="false" ht="12.8" hidden="false" customHeight="false" outlineLevel="0" collapsed="false"/>
    <row r="1042877" customFormat="false" ht="12.8" hidden="false" customHeight="false" outlineLevel="0" collapsed="false"/>
    <row r="1042878" customFormat="false" ht="12.8" hidden="false" customHeight="false" outlineLevel="0" collapsed="false"/>
    <row r="1042879" customFormat="false" ht="12.8" hidden="false" customHeight="false" outlineLevel="0" collapsed="false"/>
    <row r="1042880" customFormat="false" ht="12.8" hidden="false" customHeight="false" outlineLevel="0" collapsed="false"/>
    <row r="1042881" customFormat="false" ht="12.8" hidden="false" customHeight="false" outlineLevel="0" collapsed="false"/>
    <row r="1042882" customFormat="false" ht="12.8" hidden="false" customHeight="false" outlineLevel="0" collapsed="false"/>
    <row r="1042883" customFormat="false" ht="12.8" hidden="false" customHeight="false" outlineLevel="0" collapsed="false"/>
    <row r="1042884" customFormat="false" ht="12.8" hidden="false" customHeight="false" outlineLevel="0" collapsed="false"/>
    <row r="1042885" customFormat="false" ht="12.8" hidden="false" customHeight="false" outlineLevel="0" collapsed="false"/>
    <row r="1042886" customFormat="false" ht="12.8" hidden="false" customHeight="false" outlineLevel="0" collapsed="false"/>
    <row r="1042887" customFormat="false" ht="12.8" hidden="false" customHeight="false" outlineLevel="0" collapsed="false"/>
    <row r="1042888" customFormat="false" ht="12.8" hidden="false" customHeight="false" outlineLevel="0" collapsed="false"/>
    <row r="1042889" customFormat="false" ht="12.8" hidden="false" customHeight="false" outlineLevel="0" collapsed="false"/>
    <row r="1042890" customFormat="false" ht="12.8" hidden="false" customHeight="false" outlineLevel="0" collapsed="false"/>
    <row r="1042891" customFormat="false" ht="12.8" hidden="false" customHeight="false" outlineLevel="0" collapsed="false"/>
    <row r="1042892" customFormat="false" ht="12.8" hidden="false" customHeight="false" outlineLevel="0" collapsed="false"/>
    <row r="1042893" customFormat="false" ht="12.8" hidden="false" customHeight="false" outlineLevel="0" collapsed="false"/>
    <row r="1042894" customFormat="false" ht="12.8" hidden="false" customHeight="false" outlineLevel="0" collapsed="false"/>
    <row r="1042895" customFormat="false" ht="12.8" hidden="false" customHeight="false" outlineLevel="0" collapsed="false"/>
    <row r="1042896" customFormat="false" ht="12.8" hidden="false" customHeight="false" outlineLevel="0" collapsed="false"/>
    <row r="1042897" customFormat="false" ht="12.8" hidden="false" customHeight="false" outlineLevel="0" collapsed="false"/>
    <row r="1042898" customFormat="false" ht="12.8" hidden="false" customHeight="false" outlineLevel="0" collapsed="false"/>
    <row r="1042899" customFormat="false" ht="12.8" hidden="false" customHeight="false" outlineLevel="0" collapsed="false"/>
    <row r="1042900" customFormat="false" ht="12.8" hidden="false" customHeight="false" outlineLevel="0" collapsed="false"/>
    <row r="1042901" customFormat="false" ht="12.8" hidden="false" customHeight="false" outlineLevel="0" collapsed="false"/>
    <row r="1042902" customFormat="false" ht="12.8" hidden="false" customHeight="false" outlineLevel="0" collapsed="false"/>
    <row r="1042903" customFormat="false" ht="12.8" hidden="false" customHeight="false" outlineLevel="0" collapsed="false"/>
    <row r="1042904" customFormat="false" ht="12.8" hidden="false" customHeight="false" outlineLevel="0" collapsed="false"/>
    <row r="1042905" customFormat="false" ht="12.8" hidden="false" customHeight="false" outlineLevel="0" collapsed="false"/>
    <row r="1042906" customFormat="false" ht="12.8" hidden="false" customHeight="false" outlineLevel="0" collapsed="false"/>
    <row r="1042907" customFormat="false" ht="12.8" hidden="false" customHeight="false" outlineLevel="0" collapsed="false"/>
    <row r="1042908" customFormat="false" ht="12.8" hidden="false" customHeight="false" outlineLevel="0" collapsed="false"/>
    <row r="1042909" customFormat="false" ht="12.8" hidden="false" customHeight="false" outlineLevel="0" collapsed="false"/>
    <row r="1042910" customFormat="false" ht="12.8" hidden="false" customHeight="false" outlineLevel="0" collapsed="false"/>
    <row r="1042911" customFormat="false" ht="12.8" hidden="false" customHeight="false" outlineLevel="0" collapsed="false"/>
    <row r="1042912" customFormat="false" ht="12.8" hidden="false" customHeight="false" outlineLevel="0" collapsed="false"/>
    <row r="1042913" customFormat="false" ht="12.8" hidden="false" customHeight="false" outlineLevel="0" collapsed="false"/>
    <row r="1042914" customFormat="false" ht="12.8" hidden="false" customHeight="false" outlineLevel="0" collapsed="false"/>
    <row r="1042915" customFormat="false" ht="12.8" hidden="false" customHeight="false" outlineLevel="0" collapsed="false"/>
    <row r="1042916" customFormat="false" ht="12.8" hidden="false" customHeight="false" outlineLevel="0" collapsed="false"/>
    <row r="1042917" customFormat="false" ht="12.8" hidden="false" customHeight="false" outlineLevel="0" collapsed="false"/>
    <row r="1042918" customFormat="false" ht="12.8" hidden="false" customHeight="false" outlineLevel="0" collapsed="false"/>
    <row r="1042919" customFormat="false" ht="12.8" hidden="false" customHeight="false" outlineLevel="0" collapsed="false"/>
    <row r="1042920" customFormat="false" ht="12.8" hidden="false" customHeight="false" outlineLevel="0" collapsed="false"/>
    <row r="1042921" customFormat="false" ht="12.8" hidden="false" customHeight="false" outlineLevel="0" collapsed="false"/>
    <row r="1042922" customFormat="false" ht="12.8" hidden="false" customHeight="false" outlineLevel="0" collapsed="false"/>
    <row r="1042923" customFormat="false" ht="12.8" hidden="false" customHeight="false" outlineLevel="0" collapsed="false"/>
    <row r="1042924" customFormat="false" ht="12.8" hidden="false" customHeight="false" outlineLevel="0" collapsed="false"/>
    <row r="1042925" customFormat="false" ht="12.8" hidden="false" customHeight="false" outlineLevel="0" collapsed="false"/>
    <row r="1042926" customFormat="false" ht="12.8" hidden="false" customHeight="false" outlineLevel="0" collapsed="false"/>
    <row r="1042927" customFormat="false" ht="12.8" hidden="false" customHeight="false" outlineLevel="0" collapsed="false"/>
    <row r="1042928" customFormat="false" ht="12.8" hidden="false" customHeight="false" outlineLevel="0" collapsed="false"/>
    <row r="1042929" customFormat="false" ht="12.8" hidden="false" customHeight="false" outlineLevel="0" collapsed="false"/>
    <row r="1042930" customFormat="false" ht="12.8" hidden="false" customHeight="false" outlineLevel="0" collapsed="false"/>
    <row r="1042931" customFormat="false" ht="12.8" hidden="false" customHeight="false" outlineLevel="0" collapsed="false"/>
    <row r="1042932" customFormat="false" ht="12.8" hidden="false" customHeight="false" outlineLevel="0" collapsed="false"/>
    <row r="1042933" customFormat="false" ht="12.8" hidden="false" customHeight="false" outlineLevel="0" collapsed="false"/>
    <row r="1042934" customFormat="false" ht="12.8" hidden="false" customHeight="false" outlineLevel="0" collapsed="false"/>
    <row r="1042935" customFormat="false" ht="12.8" hidden="false" customHeight="false" outlineLevel="0" collapsed="false"/>
    <row r="1042936" customFormat="false" ht="12.8" hidden="false" customHeight="false" outlineLevel="0" collapsed="false"/>
    <row r="1042937" customFormat="false" ht="12.8" hidden="false" customHeight="false" outlineLevel="0" collapsed="false"/>
    <row r="1042938" customFormat="false" ht="12.8" hidden="false" customHeight="false" outlineLevel="0" collapsed="false"/>
    <row r="1042939" customFormat="false" ht="12.8" hidden="false" customHeight="false" outlineLevel="0" collapsed="false"/>
    <row r="1042940" customFormat="false" ht="12.8" hidden="false" customHeight="false" outlineLevel="0" collapsed="false"/>
    <row r="1042941" customFormat="false" ht="12.8" hidden="false" customHeight="false" outlineLevel="0" collapsed="false"/>
    <row r="1042942" customFormat="false" ht="12.8" hidden="false" customHeight="false" outlineLevel="0" collapsed="false"/>
    <row r="1042943" customFormat="false" ht="12.8" hidden="false" customHeight="false" outlineLevel="0" collapsed="false"/>
    <row r="1042944" customFormat="false" ht="12.8" hidden="false" customHeight="false" outlineLevel="0" collapsed="false"/>
    <row r="1042945" customFormat="false" ht="12.8" hidden="false" customHeight="false" outlineLevel="0" collapsed="false"/>
    <row r="1042946" customFormat="false" ht="12.8" hidden="false" customHeight="false" outlineLevel="0" collapsed="false"/>
    <row r="1042947" customFormat="false" ht="12.8" hidden="false" customHeight="false" outlineLevel="0" collapsed="false"/>
    <row r="1042948" customFormat="false" ht="12.8" hidden="false" customHeight="false" outlineLevel="0" collapsed="false"/>
    <row r="1042949" customFormat="false" ht="12.8" hidden="false" customHeight="false" outlineLevel="0" collapsed="false"/>
    <row r="1042950" customFormat="false" ht="12.8" hidden="false" customHeight="false" outlineLevel="0" collapsed="false"/>
    <row r="1042951" customFormat="false" ht="12.8" hidden="false" customHeight="false" outlineLevel="0" collapsed="false"/>
    <row r="1042952" customFormat="false" ht="12.8" hidden="false" customHeight="false" outlineLevel="0" collapsed="false"/>
    <row r="1042953" customFormat="false" ht="12.8" hidden="false" customHeight="false" outlineLevel="0" collapsed="false"/>
    <row r="1042954" customFormat="false" ht="12.8" hidden="false" customHeight="false" outlineLevel="0" collapsed="false"/>
    <row r="1042955" customFormat="false" ht="12.8" hidden="false" customHeight="false" outlineLevel="0" collapsed="false"/>
    <row r="1042956" customFormat="false" ht="12.8" hidden="false" customHeight="false" outlineLevel="0" collapsed="false"/>
    <row r="1042957" customFormat="false" ht="12.8" hidden="false" customHeight="false" outlineLevel="0" collapsed="false"/>
    <row r="1042958" customFormat="false" ht="12.8" hidden="false" customHeight="false" outlineLevel="0" collapsed="false"/>
    <row r="1042959" customFormat="false" ht="12.8" hidden="false" customHeight="false" outlineLevel="0" collapsed="false"/>
    <row r="1042960" customFormat="false" ht="12.8" hidden="false" customHeight="false" outlineLevel="0" collapsed="false"/>
    <row r="1042961" customFormat="false" ht="12.8" hidden="false" customHeight="false" outlineLevel="0" collapsed="false"/>
    <row r="1042962" customFormat="false" ht="12.8" hidden="false" customHeight="false" outlineLevel="0" collapsed="false"/>
    <row r="1042963" customFormat="false" ht="12.8" hidden="false" customHeight="false" outlineLevel="0" collapsed="false"/>
    <row r="1042964" customFormat="false" ht="12.8" hidden="false" customHeight="false" outlineLevel="0" collapsed="false"/>
    <row r="1042965" customFormat="false" ht="12.8" hidden="false" customHeight="false" outlineLevel="0" collapsed="false"/>
    <row r="1042966" customFormat="false" ht="12.8" hidden="false" customHeight="false" outlineLevel="0" collapsed="false"/>
    <row r="1042967" customFormat="false" ht="12.8" hidden="false" customHeight="false" outlineLevel="0" collapsed="false"/>
    <row r="1042968" customFormat="false" ht="12.8" hidden="false" customHeight="false" outlineLevel="0" collapsed="false"/>
    <row r="1042969" customFormat="false" ht="12.8" hidden="false" customHeight="false" outlineLevel="0" collapsed="false"/>
    <row r="1042970" customFormat="false" ht="12.8" hidden="false" customHeight="false" outlineLevel="0" collapsed="false"/>
    <row r="1042971" customFormat="false" ht="12.8" hidden="false" customHeight="false" outlineLevel="0" collapsed="false"/>
    <row r="1042972" customFormat="false" ht="12.8" hidden="false" customHeight="false" outlineLevel="0" collapsed="false"/>
    <row r="1042973" customFormat="false" ht="12.8" hidden="false" customHeight="false" outlineLevel="0" collapsed="false"/>
    <row r="1042974" customFormat="false" ht="12.8" hidden="false" customHeight="false" outlineLevel="0" collapsed="false"/>
    <row r="1042975" customFormat="false" ht="12.8" hidden="false" customHeight="false" outlineLevel="0" collapsed="false"/>
    <row r="1042976" customFormat="false" ht="12.8" hidden="false" customHeight="false" outlineLevel="0" collapsed="false"/>
    <row r="1042977" customFormat="false" ht="12.8" hidden="false" customHeight="false" outlineLevel="0" collapsed="false"/>
    <row r="1042978" customFormat="false" ht="12.8" hidden="false" customHeight="false" outlineLevel="0" collapsed="false"/>
    <row r="1042979" customFormat="false" ht="12.8" hidden="false" customHeight="false" outlineLevel="0" collapsed="false"/>
    <row r="1042980" customFormat="false" ht="12.8" hidden="false" customHeight="false" outlineLevel="0" collapsed="false"/>
    <row r="1042981" customFormat="false" ht="12.8" hidden="false" customHeight="false" outlineLevel="0" collapsed="false"/>
    <row r="1042982" customFormat="false" ht="12.8" hidden="false" customHeight="false" outlineLevel="0" collapsed="false"/>
    <row r="1042983" customFormat="false" ht="12.8" hidden="false" customHeight="false" outlineLevel="0" collapsed="false"/>
    <row r="1042984" customFormat="false" ht="12.8" hidden="false" customHeight="false" outlineLevel="0" collapsed="false"/>
    <row r="1042985" customFormat="false" ht="12.8" hidden="false" customHeight="false" outlineLevel="0" collapsed="false"/>
    <row r="1042986" customFormat="false" ht="12.8" hidden="false" customHeight="false" outlineLevel="0" collapsed="false"/>
    <row r="1042987" customFormat="false" ht="12.8" hidden="false" customHeight="false" outlineLevel="0" collapsed="false"/>
    <row r="1042988" customFormat="false" ht="12.8" hidden="false" customHeight="false" outlineLevel="0" collapsed="false"/>
    <row r="1042989" customFormat="false" ht="12.8" hidden="false" customHeight="false" outlineLevel="0" collapsed="false"/>
    <row r="1042990" customFormat="false" ht="12.8" hidden="false" customHeight="false" outlineLevel="0" collapsed="false"/>
    <row r="1042991" customFormat="false" ht="12.8" hidden="false" customHeight="false" outlineLevel="0" collapsed="false"/>
    <row r="1042992" customFormat="false" ht="12.8" hidden="false" customHeight="false" outlineLevel="0" collapsed="false"/>
    <row r="1042993" customFormat="false" ht="12.8" hidden="false" customHeight="false" outlineLevel="0" collapsed="false"/>
    <row r="1042994" customFormat="false" ht="12.8" hidden="false" customHeight="false" outlineLevel="0" collapsed="false"/>
    <row r="1042995" customFormat="false" ht="12.8" hidden="false" customHeight="false" outlineLevel="0" collapsed="false"/>
    <row r="1042996" customFormat="false" ht="12.8" hidden="false" customHeight="false" outlineLevel="0" collapsed="false"/>
    <row r="1042997" customFormat="false" ht="12.8" hidden="false" customHeight="false" outlineLevel="0" collapsed="false"/>
    <row r="1042998" customFormat="false" ht="12.8" hidden="false" customHeight="false" outlineLevel="0" collapsed="false"/>
    <row r="1042999" customFormat="false" ht="12.8" hidden="false" customHeight="false" outlineLevel="0" collapsed="false"/>
    <row r="1043000" customFormat="false" ht="12.8" hidden="false" customHeight="false" outlineLevel="0" collapsed="false"/>
    <row r="1043001" customFormat="false" ht="12.8" hidden="false" customHeight="false" outlineLevel="0" collapsed="false"/>
    <row r="1043002" customFormat="false" ht="12.8" hidden="false" customHeight="false" outlineLevel="0" collapsed="false"/>
    <row r="1043003" customFormat="false" ht="12.8" hidden="false" customHeight="false" outlineLevel="0" collapsed="false"/>
    <row r="1043004" customFormat="false" ht="12.8" hidden="false" customHeight="false" outlineLevel="0" collapsed="false"/>
    <row r="1043005" customFormat="false" ht="12.8" hidden="false" customHeight="false" outlineLevel="0" collapsed="false"/>
    <row r="1043006" customFormat="false" ht="12.8" hidden="false" customHeight="false" outlineLevel="0" collapsed="false"/>
    <row r="1043007" customFormat="false" ht="12.8" hidden="false" customHeight="false" outlineLevel="0" collapsed="false"/>
    <row r="1043008" customFormat="false" ht="12.8" hidden="false" customHeight="false" outlineLevel="0" collapsed="false"/>
    <row r="1043009" customFormat="false" ht="12.8" hidden="false" customHeight="false" outlineLevel="0" collapsed="false"/>
    <row r="1043010" customFormat="false" ht="12.8" hidden="false" customHeight="false" outlineLevel="0" collapsed="false"/>
    <row r="1043011" customFormat="false" ht="12.8" hidden="false" customHeight="false" outlineLevel="0" collapsed="false"/>
    <row r="1043012" customFormat="false" ht="12.8" hidden="false" customHeight="false" outlineLevel="0" collapsed="false"/>
    <row r="1043013" customFormat="false" ht="12.8" hidden="false" customHeight="false" outlineLevel="0" collapsed="false"/>
    <row r="1043014" customFormat="false" ht="12.8" hidden="false" customHeight="false" outlineLevel="0" collapsed="false"/>
    <row r="1043015" customFormat="false" ht="12.8" hidden="false" customHeight="false" outlineLevel="0" collapsed="false"/>
    <row r="1043016" customFormat="false" ht="12.8" hidden="false" customHeight="false" outlineLevel="0" collapsed="false"/>
    <row r="1043017" customFormat="false" ht="12.8" hidden="false" customHeight="false" outlineLevel="0" collapsed="false"/>
    <row r="1043018" customFormat="false" ht="12.8" hidden="false" customHeight="false" outlineLevel="0" collapsed="false"/>
    <row r="1043019" customFormat="false" ht="12.8" hidden="false" customHeight="false" outlineLevel="0" collapsed="false"/>
    <row r="1043020" customFormat="false" ht="12.8" hidden="false" customHeight="false" outlineLevel="0" collapsed="false"/>
    <row r="1043021" customFormat="false" ht="12.8" hidden="false" customHeight="false" outlineLevel="0" collapsed="false"/>
    <row r="1043022" customFormat="false" ht="12.8" hidden="false" customHeight="false" outlineLevel="0" collapsed="false"/>
    <row r="1043023" customFormat="false" ht="12.8" hidden="false" customHeight="false" outlineLevel="0" collapsed="false"/>
    <row r="1043024" customFormat="false" ht="12.8" hidden="false" customHeight="false" outlineLevel="0" collapsed="false"/>
    <row r="1043025" customFormat="false" ht="12.8" hidden="false" customHeight="false" outlineLevel="0" collapsed="false"/>
    <row r="1043026" customFormat="false" ht="12.8" hidden="false" customHeight="false" outlineLevel="0" collapsed="false"/>
    <row r="1043027" customFormat="false" ht="12.8" hidden="false" customHeight="false" outlineLevel="0" collapsed="false"/>
    <row r="1043028" customFormat="false" ht="12.8" hidden="false" customHeight="false" outlineLevel="0" collapsed="false"/>
    <row r="1043029" customFormat="false" ht="12.8" hidden="false" customHeight="false" outlineLevel="0" collapsed="false"/>
    <row r="1043030" customFormat="false" ht="12.8" hidden="false" customHeight="false" outlineLevel="0" collapsed="false"/>
    <row r="1043031" customFormat="false" ht="12.8" hidden="false" customHeight="false" outlineLevel="0" collapsed="false"/>
    <row r="1043032" customFormat="false" ht="12.8" hidden="false" customHeight="false" outlineLevel="0" collapsed="false"/>
    <row r="1043033" customFormat="false" ht="12.8" hidden="false" customHeight="false" outlineLevel="0" collapsed="false"/>
    <row r="1043034" customFormat="false" ht="12.8" hidden="false" customHeight="false" outlineLevel="0" collapsed="false"/>
    <row r="1043035" customFormat="false" ht="12.8" hidden="false" customHeight="false" outlineLevel="0" collapsed="false"/>
    <row r="1043036" customFormat="false" ht="12.8" hidden="false" customHeight="false" outlineLevel="0" collapsed="false"/>
    <row r="1043037" customFormat="false" ht="12.8" hidden="false" customHeight="false" outlineLevel="0" collapsed="false"/>
    <row r="1043038" customFormat="false" ht="12.8" hidden="false" customHeight="false" outlineLevel="0" collapsed="false"/>
    <row r="1043039" customFormat="false" ht="12.8" hidden="false" customHeight="false" outlineLevel="0" collapsed="false"/>
    <row r="1043040" customFormat="false" ht="12.8" hidden="false" customHeight="false" outlineLevel="0" collapsed="false"/>
    <row r="1043041" customFormat="false" ht="12.8" hidden="false" customHeight="false" outlineLevel="0" collapsed="false"/>
    <row r="1043042" customFormat="false" ht="12.8" hidden="false" customHeight="false" outlineLevel="0" collapsed="false"/>
    <row r="1043043" customFormat="false" ht="12.8" hidden="false" customHeight="false" outlineLevel="0" collapsed="false"/>
    <row r="1043044" customFormat="false" ht="12.8" hidden="false" customHeight="false" outlineLevel="0" collapsed="false"/>
    <row r="1043045" customFormat="false" ht="12.8" hidden="false" customHeight="false" outlineLevel="0" collapsed="false"/>
    <row r="1043046" customFormat="false" ht="12.8" hidden="false" customHeight="false" outlineLevel="0" collapsed="false"/>
    <row r="1043047" customFormat="false" ht="12.8" hidden="false" customHeight="false" outlineLevel="0" collapsed="false"/>
    <row r="1043048" customFormat="false" ht="12.8" hidden="false" customHeight="false" outlineLevel="0" collapsed="false"/>
    <row r="1043049" customFormat="false" ht="12.8" hidden="false" customHeight="false" outlineLevel="0" collapsed="false"/>
    <row r="1043050" customFormat="false" ht="12.8" hidden="false" customHeight="false" outlineLevel="0" collapsed="false"/>
    <row r="1043051" customFormat="false" ht="12.8" hidden="false" customHeight="false" outlineLevel="0" collapsed="false"/>
    <row r="1043052" customFormat="false" ht="12.8" hidden="false" customHeight="false" outlineLevel="0" collapsed="false"/>
    <row r="1043053" customFormat="false" ht="12.8" hidden="false" customHeight="false" outlineLevel="0" collapsed="false"/>
    <row r="1043054" customFormat="false" ht="12.8" hidden="false" customHeight="false" outlineLevel="0" collapsed="false"/>
    <row r="1043055" customFormat="false" ht="12.8" hidden="false" customHeight="false" outlineLevel="0" collapsed="false"/>
    <row r="1043056" customFormat="false" ht="12.8" hidden="false" customHeight="false" outlineLevel="0" collapsed="false"/>
    <row r="1043057" customFormat="false" ht="12.8" hidden="false" customHeight="false" outlineLevel="0" collapsed="false"/>
    <row r="1043058" customFormat="false" ht="12.8" hidden="false" customHeight="false" outlineLevel="0" collapsed="false"/>
    <row r="1043059" customFormat="false" ht="12.8" hidden="false" customHeight="false" outlineLevel="0" collapsed="false"/>
    <row r="1043060" customFormat="false" ht="12.8" hidden="false" customHeight="false" outlineLevel="0" collapsed="false"/>
    <row r="1043061" customFormat="false" ht="12.8" hidden="false" customHeight="false" outlineLevel="0" collapsed="false"/>
    <row r="1043062" customFormat="false" ht="12.8" hidden="false" customHeight="false" outlineLevel="0" collapsed="false"/>
    <row r="1043063" customFormat="false" ht="12.8" hidden="false" customHeight="false" outlineLevel="0" collapsed="false"/>
    <row r="1043064" customFormat="false" ht="12.8" hidden="false" customHeight="false" outlineLevel="0" collapsed="false"/>
    <row r="1043065" customFormat="false" ht="12.8" hidden="false" customHeight="false" outlineLevel="0" collapsed="false"/>
    <row r="1043066" customFormat="false" ht="12.8" hidden="false" customHeight="false" outlineLevel="0" collapsed="false"/>
    <row r="1043067" customFormat="false" ht="12.8" hidden="false" customHeight="false" outlineLevel="0" collapsed="false"/>
    <row r="1043068" customFormat="false" ht="12.8" hidden="false" customHeight="false" outlineLevel="0" collapsed="false"/>
    <row r="1043069" customFormat="false" ht="12.8" hidden="false" customHeight="false" outlineLevel="0" collapsed="false"/>
    <row r="1043070" customFormat="false" ht="12.8" hidden="false" customHeight="false" outlineLevel="0" collapsed="false"/>
    <row r="1043071" customFormat="false" ht="12.8" hidden="false" customHeight="false" outlineLevel="0" collapsed="false"/>
    <row r="1043072" customFormat="false" ht="12.8" hidden="false" customHeight="false" outlineLevel="0" collapsed="false"/>
    <row r="1043073" customFormat="false" ht="12.8" hidden="false" customHeight="false" outlineLevel="0" collapsed="false"/>
    <row r="1043074" customFormat="false" ht="12.8" hidden="false" customHeight="false" outlineLevel="0" collapsed="false"/>
    <row r="1043075" customFormat="false" ht="12.8" hidden="false" customHeight="false" outlineLevel="0" collapsed="false"/>
    <row r="1043076" customFormat="false" ht="12.8" hidden="false" customHeight="false" outlineLevel="0" collapsed="false"/>
    <row r="1043077" customFormat="false" ht="12.8" hidden="false" customHeight="false" outlineLevel="0" collapsed="false"/>
    <row r="1043078" customFormat="false" ht="12.8" hidden="false" customHeight="false" outlineLevel="0" collapsed="false"/>
    <row r="1043079" customFormat="false" ht="12.8" hidden="false" customHeight="false" outlineLevel="0" collapsed="false"/>
    <row r="1043080" customFormat="false" ht="12.8" hidden="false" customHeight="false" outlineLevel="0" collapsed="false"/>
    <row r="1043081" customFormat="false" ht="12.8" hidden="false" customHeight="false" outlineLevel="0" collapsed="false"/>
    <row r="1043082" customFormat="false" ht="12.8" hidden="false" customHeight="false" outlineLevel="0" collapsed="false"/>
    <row r="1043083" customFormat="false" ht="12.8" hidden="false" customHeight="false" outlineLevel="0" collapsed="false"/>
    <row r="1043084" customFormat="false" ht="12.8" hidden="false" customHeight="false" outlineLevel="0" collapsed="false"/>
    <row r="1043085" customFormat="false" ht="12.8" hidden="false" customHeight="false" outlineLevel="0" collapsed="false"/>
    <row r="1043086" customFormat="false" ht="12.8" hidden="false" customHeight="false" outlineLevel="0" collapsed="false"/>
    <row r="1043087" customFormat="false" ht="12.8" hidden="false" customHeight="false" outlineLevel="0" collapsed="false"/>
    <row r="1043088" customFormat="false" ht="12.8" hidden="false" customHeight="false" outlineLevel="0" collapsed="false"/>
    <row r="1043089" customFormat="false" ht="12.8" hidden="false" customHeight="false" outlineLevel="0" collapsed="false"/>
    <row r="1043090" customFormat="false" ht="12.8" hidden="false" customHeight="false" outlineLevel="0" collapsed="false"/>
    <row r="1043091" customFormat="false" ht="12.8" hidden="false" customHeight="false" outlineLevel="0" collapsed="false"/>
    <row r="1043092" customFormat="false" ht="12.8" hidden="false" customHeight="false" outlineLevel="0" collapsed="false"/>
    <row r="1043093" customFormat="false" ht="12.8" hidden="false" customHeight="false" outlineLevel="0" collapsed="false"/>
    <row r="1043094" customFormat="false" ht="12.8" hidden="false" customHeight="false" outlineLevel="0" collapsed="false"/>
    <row r="1043095" customFormat="false" ht="12.8" hidden="false" customHeight="false" outlineLevel="0" collapsed="false"/>
    <row r="1043096" customFormat="false" ht="12.8" hidden="false" customHeight="false" outlineLevel="0" collapsed="false"/>
    <row r="1043097" customFormat="false" ht="12.8" hidden="false" customHeight="false" outlineLevel="0" collapsed="false"/>
    <row r="1043098" customFormat="false" ht="12.8" hidden="false" customHeight="false" outlineLevel="0" collapsed="false"/>
    <row r="1043099" customFormat="false" ht="12.8" hidden="false" customHeight="false" outlineLevel="0" collapsed="false"/>
    <row r="1043100" customFormat="false" ht="12.8" hidden="false" customHeight="false" outlineLevel="0" collapsed="false"/>
    <row r="1043101" customFormat="false" ht="12.8" hidden="false" customHeight="false" outlineLevel="0" collapsed="false"/>
    <row r="1043102" customFormat="false" ht="12.8" hidden="false" customHeight="false" outlineLevel="0" collapsed="false"/>
    <row r="1043103" customFormat="false" ht="12.8" hidden="false" customHeight="false" outlineLevel="0" collapsed="false"/>
    <row r="1043104" customFormat="false" ht="12.8" hidden="false" customHeight="false" outlineLevel="0" collapsed="false"/>
    <row r="1043105" customFormat="false" ht="12.8" hidden="false" customHeight="false" outlineLevel="0" collapsed="false"/>
    <row r="1043106" customFormat="false" ht="12.8" hidden="false" customHeight="false" outlineLevel="0" collapsed="false"/>
    <row r="1043107" customFormat="false" ht="12.8" hidden="false" customHeight="false" outlineLevel="0" collapsed="false"/>
    <row r="1043108" customFormat="false" ht="12.8" hidden="false" customHeight="false" outlineLevel="0" collapsed="false"/>
    <row r="1043109" customFormat="false" ht="12.8" hidden="false" customHeight="false" outlineLevel="0" collapsed="false"/>
    <row r="1043110" customFormat="false" ht="12.8" hidden="false" customHeight="false" outlineLevel="0" collapsed="false"/>
    <row r="1043111" customFormat="false" ht="12.8" hidden="false" customHeight="false" outlineLevel="0" collapsed="false"/>
    <row r="1043112" customFormat="false" ht="12.8" hidden="false" customHeight="false" outlineLevel="0" collapsed="false"/>
    <row r="1043113" customFormat="false" ht="12.8" hidden="false" customHeight="false" outlineLevel="0" collapsed="false"/>
    <row r="1043114" customFormat="false" ht="12.8" hidden="false" customHeight="false" outlineLevel="0" collapsed="false"/>
    <row r="1043115" customFormat="false" ht="12.8" hidden="false" customHeight="false" outlineLevel="0" collapsed="false"/>
    <row r="1043116" customFormat="false" ht="12.8" hidden="false" customHeight="false" outlineLevel="0" collapsed="false"/>
    <row r="1043117" customFormat="false" ht="12.8" hidden="false" customHeight="false" outlineLevel="0" collapsed="false"/>
    <row r="1043118" customFormat="false" ht="12.8" hidden="false" customHeight="false" outlineLevel="0" collapsed="false"/>
    <row r="1043119" customFormat="false" ht="12.8" hidden="false" customHeight="false" outlineLevel="0" collapsed="false"/>
    <row r="1043120" customFormat="false" ht="12.8" hidden="false" customHeight="false" outlineLevel="0" collapsed="false"/>
    <row r="1043121" customFormat="false" ht="12.8" hidden="false" customHeight="false" outlineLevel="0" collapsed="false"/>
    <row r="1043122" customFormat="false" ht="12.8" hidden="false" customHeight="false" outlineLevel="0" collapsed="false"/>
    <row r="1043123" customFormat="false" ht="12.8" hidden="false" customHeight="false" outlineLevel="0" collapsed="false"/>
    <row r="1043124" customFormat="false" ht="12.8" hidden="false" customHeight="false" outlineLevel="0" collapsed="false"/>
    <row r="1043125" customFormat="false" ht="12.8" hidden="false" customHeight="false" outlineLevel="0" collapsed="false"/>
    <row r="1043126" customFormat="false" ht="12.8" hidden="false" customHeight="false" outlineLevel="0" collapsed="false"/>
    <row r="1043127" customFormat="false" ht="12.8" hidden="false" customHeight="false" outlineLevel="0" collapsed="false"/>
    <row r="1043128" customFormat="false" ht="12.8" hidden="false" customHeight="false" outlineLevel="0" collapsed="false"/>
    <row r="1043129" customFormat="false" ht="12.8" hidden="false" customHeight="false" outlineLevel="0" collapsed="false"/>
    <row r="1043130" customFormat="false" ht="12.8" hidden="false" customHeight="false" outlineLevel="0" collapsed="false"/>
    <row r="1043131" customFormat="false" ht="12.8" hidden="false" customHeight="false" outlineLevel="0" collapsed="false"/>
    <row r="1043132" customFormat="false" ht="12.8" hidden="false" customHeight="false" outlineLevel="0" collapsed="false"/>
    <row r="1043133" customFormat="false" ht="12.8" hidden="false" customHeight="false" outlineLevel="0" collapsed="false"/>
    <row r="1043134" customFormat="false" ht="12.8" hidden="false" customHeight="false" outlineLevel="0" collapsed="false"/>
    <row r="1043135" customFormat="false" ht="12.8" hidden="false" customHeight="false" outlineLevel="0" collapsed="false"/>
    <row r="1043136" customFormat="false" ht="12.8" hidden="false" customHeight="false" outlineLevel="0" collapsed="false"/>
    <row r="1043137" customFormat="false" ht="12.8" hidden="false" customHeight="false" outlineLevel="0" collapsed="false"/>
    <row r="1043138" customFormat="false" ht="12.8" hidden="false" customHeight="false" outlineLevel="0" collapsed="false"/>
    <row r="1043139" customFormat="false" ht="12.8" hidden="false" customHeight="false" outlineLevel="0" collapsed="false"/>
    <row r="1043140" customFormat="false" ht="12.8" hidden="false" customHeight="false" outlineLevel="0" collapsed="false"/>
    <row r="1043141" customFormat="false" ht="12.8" hidden="false" customHeight="false" outlineLevel="0" collapsed="false"/>
    <row r="1043142" customFormat="false" ht="12.8" hidden="false" customHeight="false" outlineLevel="0" collapsed="false"/>
    <row r="1043143" customFormat="false" ht="12.8" hidden="false" customHeight="false" outlineLevel="0" collapsed="false"/>
    <row r="1043144" customFormat="false" ht="12.8" hidden="false" customHeight="false" outlineLevel="0" collapsed="false"/>
    <row r="1043145" customFormat="false" ht="12.8" hidden="false" customHeight="false" outlineLevel="0" collapsed="false"/>
    <row r="1043146" customFormat="false" ht="12.8" hidden="false" customHeight="false" outlineLevel="0" collapsed="false"/>
    <row r="1043147" customFormat="false" ht="12.8" hidden="false" customHeight="false" outlineLevel="0" collapsed="false"/>
    <row r="1043148" customFormat="false" ht="12.8" hidden="false" customHeight="false" outlineLevel="0" collapsed="false"/>
    <row r="1043149" customFormat="false" ht="12.8" hidden="false" customHeight="false" outlineLevel="0" collapsed="false"/>
    <row r="1043150" customFormat="false" ht="12.8" hidden="false" customHeight="false" outlineLevel="0" collapsed="false"/>
    <row r="1043151" customFormat="false" ht="12.8" hidden="false" customHeight="false" outlineLevel="0" collapsed="false"/>
    <row r="1043152" customFormat="false" ht="12.8" hidden="false" customHeight="false" outlineLevel="0" collapsed="false"/>
    <row r="1043153" customFormat="false" ht="12.8" hidden="false" customHeight="false" outlineLevel="0" collapsed="false"/>
    <row r="1043154" customFormat="false" ht="12.8" hidden="false" customHeight="false" outlineLevel="0" collapsed="false"/>
    <row r="1043155" customFormat="false" ht="12.8" hidden="false" customHeight="false" outlineLevel="0" collapsed="false"/>
    <row r="1043156" customFormat="false" ht="12.8" hidden="false" customHeight="false" outlineLevel="0" collapsed="false"/>
    <row r="1043157" customFormat="false" ht="12.8" hidden="false" customHeight="false" outlineLevel="0" collapsed="false"/>
    <row r="1043158" customFormat="false" ht="12.8" hidden="false" customHeight="false" outlineLevel="0" collapsed="false"/>
    <row r="1043159" customFormat="false" ht="12.8" hidden="false" customHeight="false" outlineLevel="0" collapsed="false"/>
    <row r="1043160" customFormat="false" ht="12.8" hidden="false" customHeight="false" outlineLevel="0" collapsed="false"/>
    <row r="1043161" customFormat="false" ht="12.8" hidden="false" customHeight="false" outlineLevel="0" collapsed="false"/>
    <row r="1043162" customFormat="false" ht="12.8" hidden="false" customHeight="false" outlineLevel="0" collapsed="false"/>
    <row r="1043163" customFormat="false" ht="12.8" hidden="false" customHeight="false" outlineLevel="0" collapsed="false"/>
    <row r="1043164" customFormat="false" ht="12.8" hidden="false" customHeight="false" outlineLevel="0" collapsed="false"/>
    <row r="1043165" customFormat="false" ht="12.8" hidden="false" customHeight="false" outlineLevel="0" collapsed="false"/>
    <row r="1043166" customFormat="false" ht="12.8" hidden="false" customHeight="false" outlineLevel="0" collapsed="false"/>
    <row r="1043167" customFormat="false" ht="12.8" hidden="false" customHeight="false" outlineLevel="0" collapsed="false"/>
    <row r="1043168" customFormat="false" ht="12.8" hidden="false" customHeight="false" outlineLevel="0" collapsed="false"/>
    <row r="1043169" customFormat="false" ht="12.8" hidden="false" customHeight="false" outlineLevel="0" collapsed="false"/>
    <row r="1043170" customFormat="false" ht="12.8" hidden="false" customHeight="false" outlineLevel="0" collapsed="false"/>
    <row r="1043171" customFormat="false" ht="12.8" hidden="false" customHeight="false" outlineLevel="0" collapsed="false"/>
    <row r="1043172" customFormat="false" ht="12.8" hidden="false" customHeight="false" outlineLevel="0" collapsed="false"/>
    <row r="1043173" customFormat="false" ht="12.8" hidden="false" customHeight="false" outlineLevel="0" collapsed="false"/>
    <row r="1043174" customFormat="false" ht="12.8" hidden="false" customHeight="false" outlineLevel="0" collapsed="false"/>
    <row r="1043175" customFormat="false" ht="12.8" hidden="false" customHeight="false" outlineLevel="0" collapsed="false"/>
    <row r="1043176" customFormat="false" ht="12.8" hidden="false" customHeight="false" outlineLevel="0" collapsed="false"/>
    <row r="1043177" customFormat="false" ht="12.8" hidden="false" customHeight="false" outlineLevel="0" collapsed="false"/>
    <row r="1043178" customFormat="false" ht="12.8" hidden="false" customHeight="false" outlineLevel="0" collapsed="false"/>
    <row r="1043179" customFormat="false" ht="12.8" hidden="false" customHeight="false" outlineLevel="0" collapsed="false"/>
    <row r="1043180" customFormat="false" ht="12.8" hidden="false" customHeight="false" outlineLevel="0" collapsed="false"/>
    <row r="1043181" customFormat="false" ht="12.8" hidden="false" customHeight="false" outlineLevel="0" collapsed="false"/>
    <row r="1043182" customFormat="false" ht="12.8" hidden="false" customHeight="false" outlineLevel="0" collapsed="false"/>
    <row r="1043183" customFormat="false" ht="12.8" hidden="false" customHeight="false" outlineLevel="0" collapsed="false"/>
    <row r="1043184" customFormat="false" ht="12.8" hidden="false" customHeight="false" outlineLevel="0" collapsed="false"/>
    <row r="1043185" customFormat="false" ht="12.8" hidden="false" customHeight="false" outlineLevel="0" collapsed="false"/>
    <row r="1043186" customFormat="false" ht="12.8" hidden="false" customHeight="false" outlineLevel="0" collapsed="false"/>
    <row r="1043187" customFormat="false" ht="12.8" hidden="false" customHeight="false" outlineLevel="0" collapsed="false"/>
    <row r="1043188" customFormat="false" ht="12.8" hidden="false" customHeight="false" outlineLevel="0" collapsed="false"/>
    <row r="1043189" customFormat="false" ht="12.8" hidden="false" customHeight="false" outlineLevel="0" collapsed="false"/>
    <row r="1043190" customFormat="false" ht="12.8" hidden="false" customHeight="false" outlineLevel="0" collapsed="false"/>
    <row r="1043191" customFormat="false" ht="12.8" hidden="false" customHeight="false" outlineLevel="0" collapsed="false"/>
    <row r="1043192" customFormat="false" ht="12.8" hidden="false" customHeight="false" outlineLevel="0" collapsed="false"/>
    <row r="1043193" customFormat="false" ht="12.8" hidden="false" customHeight="false" outlineLevel="0" collapsed="false"/>
    <row r="1043194" customFormat="false" ht="12.8" hidden="false" customHeight="false" outlineLevel="0" collapsed="false"/>
    <row r="1043195" customFormat="false" ht="12.8" hidden="false" customHeight="false" outlineLevel="0" collapsed="false"/>
    <row r="1043196" customFormat="false" ht="12.8" hidden="false" customHeight="false" outlineLevel="0" collapsed="false"/>
    <row r="1043197" customFormat="false" ht="12.8" hidden="false" customHeight="false" outlineLevel="0" collapsed="false"/>
    <row r="1043198" customFormat="false" ht="12.8" hidden="false" customHeight="false" outlineLevel="0" collapsed="false"/>
    <row r="1043199" customFormat="false" ht="12.8" hidden="false" customHeight="false" outlineLevel="0" collapsed="false"/>
    <row r="1043200" customFormat="false" ht="12.8" hidden="false" customHeight="false" outlineLevel="0" collapsed="false"/>
    <row r="1043201" customFormat="false" ht="12.8" hidden="false" customHeight="false" outlineLevel="0" collapsed="false"/>
    <row r="1043202" customFormat="false" ht="12.8" hidden="false" customHeight="false" outlineLevel="0" collapsed="false"/>
    <row r="1043203" customFormat="false" ht="12.8" hidden="false" customHeight="false" outlineLevel="0" collapsed="false"/>
    <row r="1043204" customFormat="false" ht="12.8" hidden="false" customHeight="false" outlineLevel="0" collapsed="false"/>
    <row r="1043205" customFormat="false" ht="12.8" hidden="false" customHeight="false" outlineLevel="0" collapsed="false"/>
    <row r="1043206" customFormat="false" ht="12.8" hidden="false" customHeight="false" outlineLevel="0" collapsed="false"/>
    <row r="1043207" customFormat="false" ht="12.8" hidden="false" customHeight="false" outlineLevel="0" collapsed="false"/>
    <row r="1043208" customFormat="false" ht="12.8" hidden="false" customHeight="false" outlineLevel="0" collapsed="false"/>
    <row r="1043209" customFormat="false" ht="12.8" hidden="false" customHeight="false" outlineLevel="0" collapsed="false"/>
    <row r="1043210" customFormat="false" ht="12.8" hidden="false" customHeight="false" outlineLevel="0" collapsed="false"/>
    <row r="1043211" customFormat="false" ht="12.8" hidden="false" customHeight="false" outlineLevel="0" collapsed="false"/>
    <row r="1043212" customFormat="false" ht="12.8" hidden="false" customHeight="false" outlineLevel="0" collapsed="false"/>
    <row r="1043213" customFormat="false" ht="12.8" hidden="false" customHeight="false" outlineLevel="0" collapsed="false"/>
    <row r="1043214" customFormat="false" ht="12.8" hidden="false" customHeight="false" outlineLevel="0" collapsed="false"/>
    <row r="1043215" customFormat="false" ht="12.8" hidden="false" customHeight="false" outlineLevel="0" collapsed="false"/>
    <row r="1043216" customFormat="false" ht="12.8" hidden="false" customHeight="false" outlineLevel="0" collapsed="false"/>
    <row r="1043217" customFormat="false" ht="12.8" hidden="false" customHeight="false" outlineLevel="0" collapsed="false"/>
    <row r="1043218" customFormat="false" ht="12.8" hidden="false" customHeight="false" outlineLevel="0" collapsed="false"/>
    <row r="1043219" customFormat="false" ht="12.8" hidden="false" customHeight="false" outlineLevel="0" collapsed="false"/>
    <row r="1043220" customFormat="false" ht="12.8" hidden="false" customHeight="false" outlineLevel="0" collapsed="false"/>
    <row r="1043221" customFormat="false" ht="12.8" hidden="false" customHeight="false" outlineLevel="0" collapsed="false"/>
    <row r="1043222" customFormat="false" ht="12.8" hidden="false" customHeight="false" outlineLevel="0" collapsed="false"/>
    <row r="1043223" customFormat="false" ht="12.8" hidden="false" customHeight="false" outlineLevel="0" collapsed="false"/>
    <row r="1043224" customFormat="false" ht="12.8" hidden="false" customHeight="false" outlineLevel="0" collapsed="false"/>
    <row r="1043225" customFormat="false" ht="12.8" hidden="false" customHeight="false" outlineLevel="0" collapsed="false"/>
    <row r="1043226" customFormat="false" ht="12.8" hidden="false" customHeight="false" outlineLevel="0" collapsed="false"/>
    <row r="1043227" customFormat="false" ht="12.8" hidden="false" customHeight="false" outlineLevel="0" collapsed="false"/>
    <row r="1043228" customFormat="false" ht="12.8" hidden="false" customHeight="false" outlineLevel="0" collapsed="false"/>
    <row r="1043229" customFormat="false" ht="12.8" hidden="false" customHeight="false" outlineLevel="0" collapsed="false"/>
    <row r="1043230" customFormat="false" ht="12.8" hidden="false" customHeight="false" outlineLevel="0" collapsed="false"/>
    <row r="1043231" customFormat="false" ht="12.8" hidden="false" customHeight="false" outlineLevel="0" collapsed="false"/>
    <row r="1043232" customFormat="false" ht="12.8" hidden="false" customHeight="false" outlineLevel="0" collapsed="false"/>
    <row r="1043233" customFormat="false" ht="12.8" hidden="false" customHeight="false" outlineLevel="0" collapsed="false"/>
    <row r="1043234" customFormat="false" ht="12.8" hidden="false" customHeight="false" outlineLevel="0" collapsed="false"/>
    <row r="1043235" customFormat="false" ht="12.8" hidden="false" customHeight="false" outlineLevel="0" collapsed="false"/>
    <row r="1043236" customFormat="false" ht="12.8" hidden="false" customHeight="false" outlineLevel="0" collapsed="false"/>
    <row r="1043237" customFormat="false" ht="12.8" hidden="false" customHeight="false" outlineLevel="0" collapsed="false"/>
    <row r="1043238" customFormat="false" ht="12.8" hidden="false" customHeight="false" outlineLevel="0" collapsed="false"/>
    <row r="1043239" customFormat="false" ht="12.8" hidden="false" customHeight="false" outlineLevel="0" collapsed="false"/>
    <row r="1043240" customFormat="false" ht="12.8" hidden="false" customHeight="false" outlineLevel="0" collapsed="false"/>
    <row r="1043241" customFormat="false" ht="12.8" hidden="false" customHeight="false" outlineLevel="0" collapsed="false"/>
    <row r="1043242" customFormat="false" ht="12.8" hidden="false" customHeight="false" outlineLevel="0" collapsed="false"/>
    <row r="1043243" customFormat="false" ht="12.8" hidden="false" customHeight="false" outlineLevel="0" collapsed="false"/>
    <row r="1043244" customFormat="false" ht="12.8" hidden="false" customHeight="false" outlineLevel="0" collapsed="false"/>
    <row r="1043245" customFormat="false" ht="12.8" hidden="false" customHeight="false" outlineLevel="0" collapsed="false"/>
    <row r="1043246" customFormat="false" ht="12.8" hidden="false" customHeight="false" outlineLevel="0" collapsed="false"/>
    <row r="1043247" customFormat="false" ht="12.8" hidden="false" customHeight="false" outlineLevel="0" collapsed="false"/>
    <row r="1043248" customFormat="false" ht="12.8" hidden="false" customHeight="false" outlineLevel="0" collapsed="false"/>
    <row r="1043249" customFormat="false" ht="12.8" hidden="false" customHeight="false" outlineLevel="0" collapsed="false"/>
    <row r="1043250" customFormat="false" ht="12.8" hidden="false" customHeight="false" outlineLevel="0" collapsed="false"/>
    <row r="1043251" customFormat="false" ht="12.8" hidden="false" customHeight="false" outlineLevel="0" collapsed="false"/>
    <row r="1043252" customFormat="false" ht="12.8" hidden="false" customHeight="false" outlineLevel="0" collapsed="false"/>
    <row r="1043253" customFormat="false" ht="12.8" hidden="false" customHeight="false" outlineLevel="0" collapsed="false"/>
    <row r="1043254" customFormat="false" ht="12.8" hidden="false" customHeight="false" outlineLevel="0" collapsed="false"/>
    <row r="1043255" customFormat="false" ht="12.8" hidden="false" customHeight="false" outlineLevel="0" collapsed="false"/>
    <row r="1043256" customFormat="false" ht="12.8" hidden="false" customHeight="false" outlineLevel="0" collapsed="false"/>
    <row r="1043257" customFormat="false" ht="12.8" hidden="false" customHeight="false" outlineLevel="0" collapsed="false"/>
    <row r="1043258" customFormat="false" ht="12.8" hidden="false" customHeight="false" outlineLevel="0" collapsed="false"/>
    <row r="1043259" customFormat="false" ht="12.8" hidden="false" customHeight="false" outlineLevel="0" collapsed="false"/>
    <row r="1043260" customFormat="false" ht="12.8" hidden="false" customHeight="false" outlineLevel="0" collapsed="false"/>
    <row r="1043261" customFormat="false" ht="12.8" hidden="false" customHeight="false" outlineLevel="0" collapsed="false"/>
    <row r="1043262" customFormat="false" ht="12.8" hidden="false" customHeight="false" outlineLevel="0" collapsed="false"/>
    <row r="1043263" customFormat="false" ht="12.8" hidden="false" customHeight="false" outlineLevel="0" collapsed="false"/>
    <row r="1043264" customFormat="false" ht="12.8" hidden="false" customHeight="false" outlineLevel="0" collapsed="false"/>
    <row r="1043265" customFormat="false" ht="12.8" hidden="false" customHeight="false" outlineLevel="0" collapsed="false"/>
    <row r="1043266" customFormat="false" ht="12.8" hidden="false" customHeight="false" outlineLevel="0" collapsed="false"/>
    <row r="1043267" customFormat="false" ht="12.8" hidden="false" customHeight="false" outlineLevel="0" collapsed="false"/>
    <row r="1043268" customFormat="false" ht="12.8" hidden="false" customHeight="false" outlineLevel="0" collapsed="false"/>
    <row r="1043269" customFormat="false" ht="12.8" hidden="false" customHeight="false" outlineLevel="0" collapsed="false"/>
    <row r="1043270" customFormat="false" ht="12.8" hidden="false" customHeight="false" outlineLevel="0" collapsed="false"/>
    <row r="1043271" customFormat="false" ht="12.8" hidden="false" customHeight="false" outlineLevel="0" collapsed="false"/>
    <row r="1043272" customFormat="false" ht="12.8" hidden="false" customHeight="false" outlineLevel="0" collapsed="false"/>
    <row r="1043273" customFormat="false" ht="12.8" hidden="false" customHeight="false" outlineLevel="0" collapsed="false"/>
    <row r="1043274" customFormat="false" ht="12.8" hidden="false" customHeight="false" outlineLevel="0" collapsed="false"/>
    <row r="1043275" customFormat="false" ht="12.8" hidden="false" customHeight="false" outlineLevel="0" collapsed="false"/>
    <row r="1043276" customFormat="false" ht="12.8" hidden="false" customHeight="false" outlineLevel="0" collapsed="false"/>
    <row r="1043277" customFormat="false" ht="12.8" hidden="false" customHeight="false" outlineLevel="0" collapsed="false"/>
    <row r="1043278" customFormat="false" ht="12.8" hidden="false" customHeight="false" outlineLevel="0" collapsed="false"/>
    <row r="1043279" customFormat="false" ht="12.8" hidden="false" customHeight="false" outlineLevel="0" collapsed="false"/>
    <row r="1043280" customFormat="false" ht="12.8" hidden="false" customHeight="false" outlineLevel="0" collapsed="false"/>
    <row r="1043281" customFormat="false" ht="12.8" hidden="false" customHeight="false" outlineLevel="0" collapsed="false"/>
    <row r="1043282" customFormat="false" ht="12.8" hidden="false" customHeight="false" outlineLevel="0" collapsed="false"/>
    <row r="1043283" customFormat="false" ht="12.8" hidden="false" customHeight="false" outlineLevel="0" collapsed="false"/>
    <row r="1043284" customFormat="false" ht="12.8" hidden="false" customHeight="false" outlineLevel="0" collapsed="false"/>
    <row r="1043285" customFormat="false" ht="12.8" hidden="false" customHeight="false" outlineLevel="0" collapsed="false"/>
    <row r="1043286" customFormat="false" ht="12.8" hidden="false" customHeight="false" outlineLevel="0" collapsed="false"/>
    <row r="1043287" customFormat="false" ht="12.8" hidden="false" customHeight="false" outlineLevel="0" collapsed="false"/>
    <row r="1043288" customFormat="false" ht="12.8" hidden="false" customHeight="false" outlineLevel="0" collapsed="false"/>
    <row r="1043289" customFormat="false" ht="12.8" hidden="false" customHeight="false" outlineLevel="0" collapsed="false"/>
    <row r="1043290" customFormat="false" ht="12.8" hidden="false" customHeight="false" outlineLevel="0" collapsed="false"/>
    <row r="1043291" customFormat="false" ht="12.8" hidden="false" customHeight="false" outlineLevel="0" collapsed="false"/>
    <row r="1043292" customFormat="false" ht="12.8" hidden="false" customHeight="false" outlineLevel="0" collapsed="false"/>
    <row r="1043293" customFormat="false" ht="12.8" hidden="false" customHeight="false" outlineLevel="0" collapsed="false"/>
    <row r="1043294" customFormat="false" ht="12.8" hidden="false" customHeight="false" outlineLevel="0" collapsed="false"/>
    <row r="1043295" customFormat="false" ht="12.8" hidden="false" customHeight="false" outlineLevel="0" collapsed="false"/>
    <row r="1043296" customFormat="false" ht="12.8" hidden="false" customHeight="false" outlineLevel="0" collapsed="false"/>
    <row r="1043297" customFormat="false" ht="12.8" hidden="false" customHeight="false" outlineLevel="0" collapsed="false"/>
    <row r="1043298" customFormat="false" ht="12.8" hidden="false" customHeight="false" outlineLevel="0" collapsed="false"/>
    <row r="1043299" customFormat="false" ht="12.8" hidden="false" customHeight="false" outlineLevel="0" collapsed="false"/>
    <row r="1043300" customFormat="false" ht="12.8" hidden="false" customHeight="false" outlineLevel="0" collapsed="false"/>
    <row r="1043301" customFormat="false" ht="12.8" hidden="false" customHeight="false" outlineLevel="0" collapsed="false"/>
    <row r="1043302" customFormat="false" ht="12.8" hidden="false" customHeight="false" outlineLevel="0" collapsed="false"/>
    <row r="1043303" customFormat="false" ht="12.8" hidden="false" customHeight="false" outlineLevel="0" collapsed="false"/>
    <row r="1043304" customFormat="false" ht="12.8" hidden="false" customHeight="false" outlineLevel="0" collapsed="false"/>
    <row r="1043305" customFormat="false" ht="12.8" hidden="false" customHeight="false" outlineLevel="0" collapsed="false"/>
    <row r="1043306" customFormat="false" ht="12.8" hidden="false" customHeight="false" outlineLevel="0" collapsed="false"/>
    <row r="1043307" customFormat="false" ht="12.8" hidden="false" customHeight="false" outlineLevel="0" collapsed="false"/>
    <row r="1043308" customFormat="false" ht="12.8" hidden="false" customHeight="false" outlineLevel="0" collapsed="false"/>
    <row r="1043309" customFormat="false" ht="12.8" hidden="false" customHeight="false" outlineLevel="0" collapsed="false"/>
    <row r="1043310" customFormat="false" ht="12.8" hidden="false" customHeight="false" outlineLevel="0" collapsed="false"/>
    <row r="1043311" customFormat="false" ht="12.8" hidden="false" customHeight="false" outlineLevel="0" collapsed="false"/>
    <row r="1043312" customFormat="false" ht="12.8" hidden="false" customHeight="false" outlineLevel="0" collapsed="false"/>
    <row r="1043313" customFormat="false" ht="12.8" hidden="false" customHeight="false" outlineLevel="0" collapsed="false"/>
    <row r="1043314" customFormat="false" ht="12.8" hidden="false" customHeight="false" outlineLevel="0" collapsed="false"/>
    <row r="1043315" customFormat="false" ht="12.8" hidden="false" customHeight="false" outlineLevel="0" collapsed="false"/>
    <row r="1043316" customFormat="false" ht="12.8" hidden="false" customHeight="false" outlineLevel="0" collapsed="false"/>
    <row r="1043317" customFormat="false" ht="12.8" hidden="false" customHeight="false" outlineLevel="0" collapsed="false"/>
    <row r="1043318" customFormat="false" ht="12.8" hidden="false" customHeight="false" outlineLevel="0" collapsed="false"/>
    <row r="1043319" customFormat="false" ht="12.8" hidden="false" customHeight="false" outlineLevel="0" collapsed="false"/>
    <row r="1043320" customFormat="false" ht="12.8" hidden="false" customHeight="false" outlineLevel="0" collapsed="false"/>
    <row r="1043321" customFormat="false" ht="12.8" hidden="false" customHeight="false" outlineLevel="0" collapsed="false"/>
    <row r="1043322" customFormat="false" ht="12.8" hidden="false" customHeight="false" outlineLevel="0" collapsed="false"/>
    <row r="1043323" customFormat="false" ht="12.8" hidden="false" customHeight="false" outlineLevel="0" collapsed="false"/>
    <row r="1043324" customFormat="false" ht="12.8" hidden="false" customHeight="false" outlineLevel="0" collapsed="false"/>
    <row r="1043325" customFormat="false" ht="12.8" hidden="false" customHeight="false" outlineLevel="0" collapsed="false"/>
    <row r="1043326" customFormat="false" ht="12.8" hidden="false" customHeight="false" outlineLevel="0" collapsed="false"/>
    <row r="1043327" customFormat="false" ht="12.8" hidden="false" customHeight="false" outlineLevel="0" collapsed="false"/>
    <row r="1043328" customFormat="false" ht="12.8" hidden="false" customHeight="false" outlineLevel="0" collapsed="false"/>
    <row r="1043329" customFormat="false" ht="12.8" hidden="false" customHeight="false" outlineLevel="0" collapsed="false"/>
    <row r="1043330" customFormat="false" ht="12.8" hidden="false" customHeight="false" outlineLevel="0" collapsed="false"/>
    <row r="1043331" customFormat="false" ht="12.8" hidden="false" customHeight="false" outlineLevel="0" collapsed="false"/>
    <row r="1043332" customFormat="false" ht="12.8" hidden="false" customHeight="false" outlineLevel="0" collapsed="false"/>
    <row r="1043333" customFormat="false" ht="12.8" hidden="false" customHeight="false" outlineLevel="0" collapsed="false"/>
    <row r="1043334" customFormat="false" ht="12.8" hidden="false" customHeight="false" outlineLevel="0" collapsed="false"/>
    <row r="1043335" customFormat="false" ht="12.8" hidden="false" customHeight="false" outlineLevel="0" collapsed="false"/>
    <row r="1043336" customFormat="false" ht="12.8" hidden="false" customHeight="false" outlineLevel="0" collapsed="false"/>
    <row r="1043337" customFormat="false" ht="12.8" hidden="false" customHeight="false" outlineLevel="0" collapsed="false"/>
    <row r="1043338" customFormat="false" ht="12.8" hidden="false" customHeight="false" outlineLevel="0" collapsed="false"/>
    <row r="1043339" customFormat="false" ht="12.8" hidden="false" customHeight="false" outlineLevel="0" collapsed="false"/>
    <row r="1043340" customFormat="false" ht="12.8" hidden="false" customHeight="false" outlineLevel="0" collapsed="false"/>
    <row r="1043341" customFormat="false" ht="12.8" hidden="false" customHeight="false" outlineLevel="0" collapsed="false"/>
    <row r="1043342" customFormat="false" ht="12.8" hidden="false" customHeight="false" outlineLevel="0" collapsed="false"/>
    <row r="1043343" customFormat="false" ht="12.8" hidden="false" customHeight="false" outlineLevel="0" collapsed="false"/>
    <row r="1043344" customFormat="false" ht="12.8" hidden="false" customHeight="false" outlineLevel="0" collapsed="false"/>
    <row r="1043345" customFormat="false" ht="12.8" hidden="false" customHeight="false" outlineLevel="0" collapsed="false"/>
    <row r="1043346" customFormat="false" ht="12.8" hidden="false" customHeight="false" outlineLevel="0" collapsed="false"/>
    <row r="1043347" customFormat="false" ht="12.8" hidden="false" customHeight="false" outlineLevel="0" collapsed="false"/>
    <row r="1043348" customFormat="false" ht="12.8" hidden="false" customHeight="false" outlineLevel="0" collapsed="false"/>
    <row r="1043349" customFormat="false" ht="12.8" hidden="false" customHeight="false" outlineLevel="0" collapsed="false"/>
    <row r="1043350" customFormat="false" ht="12.8" hidden="false" customHeight="false" outlineLevel="0" collapsed="false"/>
    <row r="1043351" customFormat="false" ht="12.8" hidden="false" customHeight="false" outlineLevel="0" collapsed="false"/>
    <row r="1043352" customFormat="false" ht="12.8" hidden="false" customHeight="false" outlineLevel="0" collapsed="false"/>
    <row r="1043353" customFormat="false" ht="12.8" hidden="false" customHeight="false" outlineLevel="0" collapsed="false"/>
    <row r="1043354" customFormat="false" ht="12.8" hidden="false" customHeight="false" outlineLevel="0" collapsed="false"/>
    <row r="1043355" customFormat="false" ht="12.8" hidden="false" customHeight="false" outlineLevel="0" collapsed="false"/>
    <row r="1043356" customFormat="false" ht="12.8" hidden="false" customHeight="false" outlineLevel="0" collapsed="false"/>
    <row r="1043357" customFormat="false" ht="12.8" hidden="false" customHeight="false" outlineLevel="0" collapsed="false"/>
    <row r="1043358" customFormat="false" ht="12.8" hidden="false" customHeight="false" outlineLevel="0" collapsed="false"/>
    <row r="1043359" customFormat="false" ht="12.8" hidden="false" customHeight="false" outlineLevel="0" collapsed="false"/>
    <row r="1043360" customFormat="false" ht="12.8" hidden="false" customHeight="false" outlineLevel="0" collapsed="false"/>
    <row r="1043361" customFormat="false" ht="12.8" hidden="false" customHeight="false" outlineLevel="0" collapsed="false"/>
    <row r="1043362" customFormat="false" ht="12.8" hidden="false" customHeight="false" outlineLevel="0" collapsed="false"/>
    <row r="1043363" customFormat="false" ht="12.8" hidden="false" customHeight="false" outlineLevel="0" collapsed="false"/>
    <row r="1043364" customFormat="false" ht="12.8" hidden="false" customHeight="false" outlineLevel="0" collapsed="false"/>
    <row r="1043365" customFormat="false" ht="12.8" hidden="false" customHeight="false" outlineLevel="0" collapsed="false"/>
    <row r="1043366" customFormat="false" ht="12.8" hidden="false" customHeight="false" outlineLevel="0" collapsed="false"/>
    <row r="1043367" customFormat="false" ht="12.8" hidden="false" customHeight="false" outlineLevel="0" collapsed="false"/>
    <row r="1043368" customFormat="false" ht="12.8" hidden="false" customHeight="false" outlineLevel="0" collapsed="false"/>
    <row r="1043369" customFormat="false" ht="12.8" hidden="false" customHeight="false" outlineLevel="0" collapsed="false"/>
    <row r="1043370" customFormat="false" ht="12.8" hidden="false" customHeight="false" outlineLevel="0" collapsed="false"/>
    <row r="1043371" customFormat="false" ht="12.8" hidden="false" customHeight="false" outlineLevel="0" collapsed="false"/>
    <row r="1043372" customFormat="false" ht="12.8" hidden="false" customHeight="false" outlineLevel="0" collapsed="false"/>
    <row r="1043373" customFormat="false" ht="12.8" hidden="false" customHeight="false" outlineLevel="0" collapsed="false"/>
    <row r="1043374" customFormat="false" ht="12.8" hidden="false" customHeight="false" outlineLevel="0" collapsed="false"/>
    <row r="1043375" customFormat="false" ht="12.8" hidden="false" customHeight="false" outlineLevel="0" collapsed="false"/>
    <row r="1043376" customFormat="false" ht="12.8" hidden="false" customHeight="false" outlineLevel="0" collapsed="false"/>
    <row r="1043377" customFormat="false" ht="12.8" hidden="false" customHeight="false" outlineLevel="0" collapsed="false"/>
    <row r="1043378" customFormat="false" ht="12.8" hidden="false" customHeight="false" outlineLevel="0" collapsed="false"/>
    <row r="1043379" customFormat="false" ht="12.8" hidden="false" customHeight="false" outlineLevel="0" collapsed="false"/>
    <row r="1043380" customFormat="false" ht="12.8" hidden="false" customHeight="false" outlineLevel="0" collapsed="false"/>
    <row r="1043381" customFormat="false" ht="12.8" hidden="false" customHeight="false" outlineLevel="0" collapsed="false"/>
    <row r="1043382" customFormat="false" ht="12.8" hidden="false" customHeight="false" outlineLevel="0" collapsed="false"/>
    <row r="1043383" customFormat="false" ht="12.8" hidden="false" customHeight="false" outlineLevel="0" collapsed="false"/>
    <row r="1043384" customFormat="false" ht="12.8" hidden="false" customHeight="false" outlineLevel="0" collapsed="false"/>
    <row r="1043385" customFormat="false" ht="12.8" hidden="false" customHeight="false" outlineLevel="0" collapsed="false"/>
    <row r="1043386" customFormat="false" ht="12.8" hidden="false" customHeight="false" outlineLevel="0" collapsed="false"/>
    <row r="1043387" customFormat="false" ht="12.8" hidden="false" customHeight="false" outlineLevel="0" collapsed="false"/>
    <row r="1043388" customFormat="false" ht="12.8" hidden="false" customHeight="false" outlineLevel="0" collapsed="false"/>
    <row r="1043389" customFormat="false" ht="12.8" hidden="false" customHeight="false" outlineLevel="0" collapsed="false"/>
    <row r="1043390" customFormat="false" ht="12.8" hidden="false" customHeight="false" outlineLevel="0" collapsed="false"/>
    <row r="1043391" customFormat="false" ht="12.8" hidden="false" customHeight="false" outlineLevel="0" collapsed="false"/>
    <row r="1043392" customFormat="false" ht="12.8" hidden="false" customHeight="false" outlineLevel="0" collapsed="false"/>
    <row r="1043393" customFormat="false" ht="12.8" hidden="false" customHeight="false" outlineLevel="0" collapsed="false"/>
    <row r="1043394" customFormat="false" ht="12.8" hidden="false" customHeight="false" outlineLevel="0" collapsed="false"/>
    <row r="1043395" customFormat="false" ht="12.8" hidden="false" customHeight="false" outlineLevel="0" collapsed="false"/>
    <row r="1043396" customFormat="false" ht="12.8" hidden="false" customHeight="false" outlineLevel="0" collapsed="false"/>
    <row r="1043397" customFormat="false" ht="12.8" hidden="false" customHeight="false" outlineLevel="0" collapsed="false"/>
    <row r="1043398" customFormat="false" ht="12.8" hidden="false" customHeight="false" outlineLevel="0" collapsed="false"/>
    <row r="1043399" customFormat="false" ht="12.8" hidden="false" customHeight="false" outlineLevel="0" collapsed="false"/>
    <row r="1043400" customFormat="false" ht="12.8" hidden="false" customHeight="false" outlineLevel="0" collapsed="false"/>
    <row r="1043401" customFormat="false" ht="12.8" hidden="false" customHeight="false" outlineLevel="0" collapsed="false"/>
    <row r="1043402" customFormat="false" ht="12.8" hidden="false" customHeight="false" outlineLevel="0" collapsed="false"/>
    <row r="1043403" customFormat="false" ht="12.8" hidden="false" customHeight="false" outlineLevel="0" collapsed="false"/>
    <row r="1043404" customFormat="false" ht="12.8" hidden="false" customHeight="false" outlineLevel="0" collapsed="false"/>
    <row r="1043405" customFormat="false" ht="12.8" hidden="false" customHeight="false" outlineLevel="0" collapsed="false"/>
    <row r="1043406" customFormat="false" ht="12.8" hidden="false" customHeight="false" outlineLevel="0" collapsed="false"/>
    <row r="1043407" customFormat="false" ht="12.8" hidden="false" customHeight="false" outlineLevel="0" collapsed="false"/>
    <row r="1043408" customFormat="false" ht="12.8" hidden="false" customHeight="false" outlineLevel="0" collapsed="false"/>
    <row r="1043409" customFormat="false" ht="12.8" hidden="false" customHeight="false" outlineLevel="0" collapsed="false"/>
    <row r="1043410" customFormat="false" ht="12.8" hidden="false" customHeight="false" outlineLevel="0" collapsed="false"/>
    <row r="1043411" customFormat="false" ht="12.8" hidden="false" customHeight="false" outlineLevel="0" collapsed="false"/>
    <row r="1043412" customFormat="false" ht="12.8" hidden="false" customHeight="false" outlineLevel="0" collapsed="false"/>
    <row r="1043413" customFormat="false" ht="12.8" hidden="false" customHeight="false" outlineLevel="0" collapsed="false"/>
    <row r="1043414" customFormat="false" ht="12.8" hidden="false" customHeight="false" outlineLevel="0" collapsed="false"/>
    <row r="1043415" customFormat="false" ht="12.8" hidden="false" customHeight="false" outlineLevel="0" collapsed="false"/>
    <row r="1043416" customFormat="false" ht="12.8" hidden="false" customHeight="false" outlineLevel="0" collapsed="false"/>
    <row r="1043417" customFormat="false" ht="12.8" hidden="false" customHeight="false" outlineLevel="0" collapsed="false"/>
    <row r="1043418" customFormat="false" ht="12.8" hidden="false" customHeight="false" outlineLevel="0" collapsed="false"/>
    <row r="1043419" customFormat="false" ht="12.8" hidden="false" customHeight="false" outlineLevel="0" collapsed="false"/>
    <row r="1043420" customFormat="false" ht="12.8" hidden="false" customHeight="false" outlineLevel="0" collapsed="false"/>
    <row r="1043421" customFormat="false" ht="12.8" hidden="false" customHeight="false" outlineLevel="0" collapsed="false"/>
    <row r="1043422" customFormat="false" ht="12.8" hidden="false" customHeight="false" outlineLevel="0" collapsed="false"/>
    <row r="1043423" customFormat="false" ht="12.8" hidden="false" customHeight="false" outlineLevel="0" collapsed="false"/>
    <row r="1043424" customFormat="false" ht="12.8" hidden="false" customHeight="false" outlineLevel="0" collapsed="false"/>
    <row r="1043425" customFormat="false" ht="12.8" hidden="false" customHeight="false" outlineLevel="0" collapsed="false"/>
    <row r="1043426" customFormat="false" ht="12.8" hidden="false" customHeight="false" outlineLevel="0" collapsed="false"/>
    <row r="1043427" customFormat="false" ht="12.8" hidden="false" customHeight="false" outlineLevel="0" collapsed="false"/>
    <row r="1043428" customFormat="false" ht="12.8" hidden="false" customHeight="false" outlineLevel="0" collapsed="false"/>
    <row r="1043429" customFormat="false" ht="12.8" hidden="false" customHeight="false" outlineLevel="0" collapsed="false"/>
    <row r="1043430" customFormat="false" ht="12.8" hidden="false" customHeight="false" outlineLevel="0" collapsed="false"/>
    <row r="1043431" customFormat="false" ht="12.8" hidden="false" customHeight="false" outlineLevel="0" collapsed="false"/>
    <row r="1043432" customFormat="false" ht="12.8" hidden="false" customHeight="false" outlineLevel="0" collapsed="false"/>
    <row r="1043433" customFormat="false" ht="12.8" hidden="false" customHeight="false" outlineLevel="0" collapsed="false"/>
    <row r="1043434" customFormat="false" ht="12.8" hidden="false" customHeight="false" outlineLevel="0" collapsed="false"/>
    <row r="1043435" customFormat="false" ht="12.8" hidden="false" customHeight="false" outlineLevel="0" collapsed="false"/>
    <row r="1043436" customFormat="false" ht="12.8" hidden="false" customHeight="false" outlineLevel="0" collapsed="false"/>
    <row r="1043437" customFormat="false" ht="12.8" hidden="false" customHeight="false" outlineLevel="0" collapsed="false"/>
    <row r="1043438" customFormat="false" ht="12.8" hidden="false" customHeight="false" outlineLevel="0" collapsed="false"/>
    <row r="1043439" customFormat="false" ht="12.8" hidden="false" customHeight="false" outlineLevel="0" collapsed="false"/>
    <row r="1043440" customFormat="false" ht="12.8" hidden="false" customHeight="false" outlineLevel="0" collapsed="false"/>
    <row r="1043441" customFormat="false" ht="12.8" hidden="false" customHeight="false" outlineLevel="0" collapsed="false"/>
    <row r="1043442" customFormat="false" ht="12.8" hidden="false" customHeight="false" outlineLevel="0" collapsed="false"/>
    <row r="1043443" customFormat="false" ht="12.8" hidden="false" customHeight="false" outlineLevel="0" collapsed="false"/>
    <row r="1043444" customFormat="false" ht="12.8" hidden="false" customHeight="false" outlineLevel="0" collapsed="false"/>
    <row r="1043445" customFormat="false" ht="12.8" hidden="false" customHeight="false" outlineLevel="0" collapsed="false"/>
    <row r="1043446" customFormat="false" ht="12.8" hidden="false" customHeight="false" outlineLevel="0" collapsed="false"/>
    <row r="1043447" customFormat="false" ht="12.8" hidden="false" customHeight="false" outlineLevel="0" collapsed="false"/>
    <row r="1043448" customFormat="false" ht="12.8" hidden="false" customHeight="false" outlineLevel="0" collapsed="false"/>
    <row r="1043449" customFormat="false" ht="12.8" hidden="false" customHeight="false" outlineLevel="0" collapsed="false"/>
    <row r="1043450" customFormat="false" ht="12.8" hidden="false" customHeight="false" outlineLevel="0" collapsed="false"/>
    <row r="1043451" customFormat="false" ht="12.8" hidden="false" customHeight="false" outlineLevel="0" collapsed="false"/>
    <row r="1043452" customFormat="false" ht="12.8" hidden="false" customHeight="false" outlineLevel="0" collapsed="false"/>
    <row r="1043453" customFormat="false" ht="12.8" hidden="false" customHeight="false" outlineLevel="0" collapsed="false"/>
    <row r="1043454" customFormat="false" ht="12.8" hidden="false" customHeight="false" outlineLevel="0" collapsed="false"/>
    <row r="1043455" customFormat="false" ht="12.8" hidden="false" customHeight="false" outlineLevel="0" collapsed="false"/>
    <row r="1043456" customFormat="false" ht="12.8" hidden="false" customHeight="false" outlineLevel="0" collapsed="false"/>
    <row r="1043457" customFormat="false" ht="12.8" hidden="false" customHeight="false" outlineLevel="0" collapsed="false"/>
    <row r="1043458" customFormat="false" ht="12.8" hidden="false" customHeight="false" outlineLevel="0" collapsed="false"/>
    <row r="1043459" customFormat="false" ht="12.8" hidden="false" customHeight="false" outlineLevel="0" collapsed="false"/>
    <row r="1043460" customFormat="false" ht="12.8" hidden="false" customHeight="false" outlineLevel="0" collapsed="false"/>
    <row r="1043461" customFormat="false" ht="12.8" hidden="false" customHeight="false" outlineLevel="0" collapsed="false"/>
    <row r="1043462" customFormat="false" ht="12.8" hidden="false" customHeight="false" outlineLevel="0" collapsed="false"/>
    <row r="1043463" customFormat="false" ht="12.8" hidden="false" customHeight="false" outlineLevel="0" collapsed="false"/>
    <row r="1043464" customFormat="false" ht="12.8" hidden="false" customHeight="false" outlineLevel="0" collapsed="false"/>
    <row r="1043465" customFormat="false" ht="12.8" hidden="false" customHeight="false" outlineLevel="0" collapsed="false"/>
    <row r="1043466" customFormat="false" ht="12.8" hidden="false" customHeight="false" outlineLevel="0" collapsed="false"/>
    <row r="1043467" customFormat="false" ht="12.8" hidden="false" customHeight="false" outlineLevel="0" collapsed="false"/>
    <row r="1043468" customFormat="false" ht="12.8" hidden="false" customHeight="false" outlineLevel="0" collapsed="false"/>
    <row r="1043469" customFormat="false" ht="12.8" hidden="false" customHeight="false" outlineLevel="0" collapsed="false"/>
    <row r="1043470" customFormat="false" ht="12.8" hidden="false" customHeight="false" outlineLevel="0" collapsed="false"/>
    <row r="1043471" customFormat="false" ht="12.8" hidden="false" customHeight="false" outlineLevel="0" collapsed="false"/>
    <row r="1043472" customFormat="false" ht="12.8" hidden="false" customHeight="false" outlineLevel="0" collapsed="false"/>
    <row r="1043473" customFormat="false" ht="12.8" hidden="false" customHeight="false" outlineLevel="0" collapsed="false"/>
    <row r="1043474" customFormat="false" ht="12.8" hidden="false" customHeight="false" outlineLevel="0" collapsed="false"/>
    <row r="1043475" customFormat="false" ht="12.8" hidden="false" customHeight="false" outlineLevel="0" collapsed="false"/>
    <row r="1043476" customFormat="false" ht="12.8" hidden="false" customHeight="false" outlineLevel="0" collapsed="false"/>
    <row r="1043477" customFormat="false" ht="12.8" hidden="false" customHeight="false" outlineLevel="0" collapsed="false"/>
    <row r="1043478" customFormat="false" ht="12.8" hidden="false" customHeight="false" outlineLevel="0" collapsed="false"/>
    <row r="1043479" customFormat="false" ht="12.8" hidden="false" customHeight="false" outlineLevel="0" collapsed="false"/>
    <row r="1043480" customFormat="false" ht="12.8" hidden="false" customHeight="false" outlineLevel="0" collapsed="false"/>
    <row r="1043481" customFormat="false" ht="12.8" hidden="false" customHeight="false" outlineLevel="0" collapsed="false"/>
    <row r="1043482" customFormat="false" ht="12.8" hidden="false" customHeight="false" outlineLevel="0" collapsed="false"/>
    <row r="1043483" customFormat="false" ht="12.8" hidden="false" customHeight="false" outlineLevel="0" collapsed="false"/>
    <row r="1043484" customFormat="false" ht="12.8" hidden="false" customHeight="false" outlineLevel="0" collapsed="false"/>
    <row r="1043485" customFormat="false" ht="12.8" hidden="false" customHeight="false" outlineLevel="0" collapsed="false"/>
    <row r="1043486" customFormat="false" ht="12.8" hidden="false" customHeight="false" outlineLevel="0" collapsed="false"/>
    <row r="1043487" customFormat="false" ht="12.8" hidden="false" customHeight="false" outlineLevel="0" collapsed="false"/>
    <row r="1043488" customFormat="false" ht="12.8" hidden="false" customHeight="false" outlineLevel="0" collapsed="false"/>
    <row r="1043489" customFormat="false" ht="12.8" hidden="false" customHeight="false" outlineLevel="0" collapsed="false"/>
    <row r="1043490" customFormat="false" ht="12.8" hidden="false" customHeight="false" outlineLevel="0" collapsed="false"/>
    <row r="1043491" customFormat="false" ht="12.8" hidden="false" customHeight="false" outlineLevel="0" collapsed="false"/>
    <row r="1043492" customFormat="false" ht="12.8" hidden="false" customHeight="false" outlineLevel="0" collapsed="false"/>
    <row r="1043493" customFormat="false" ht="12.8" hidden="false" customHeight="false" outlineLevel="0" collapsed="false"/>
    <row r="1043494" customFormat="false" ht="12.8" hidden="false" customHeight="false" outlineLevel="0" collapsed="false"/>
    <row r="1043495" customFormat="false" ht="12.8" hidden="false" customHeight="false" outlineLevel="0" collapsed="false"/>
    <row r="1043496" customFormat="false" ht="12.8" hidden="false" customHeight="false" outlineLevel="0" collapsed="false"/>
    <row r="1043497" customFormat="false" ht="12.8" hidden="false" customHeight="false" outlineLevel="0" collapsed="false"/>
    <row r="1043498" customFormat="false" ht="12.8" hidden="false" customHeight="false" outlineLevel="0" collapsed="false"/>
    <row r="1043499" customFormat="false" ht="12.8" hidden="false" customHeight="false" outlineLevel="0" collapsed="false"/>
    <row r="1043500" customFormat="false" ht="12.8" hidden="false" customHeight="false" outlineLevel="0" collapsed="false"/>
    <row r="1043501" customFormat="false" ht="12.8" hidden="false" customHeight="false" outlineLevel="0" collapsed="false"/>
    <row r="1043502" customFormat="false" ht="12.8" hidden="false" customHeight="false" outlineLevel="0" collapsed="false"/>
    <row r="1043503" customFormat="false" ht="12.8" hidden="false" customHeight="false" outlineLevel="0" collapsed="false"/>
    <row r="1043504" customFormat="false" ht="12.8" hidden="false" customHeight="false" outlineLevel="0" collapsed="false"/>
    <row r="1043505" customFormat="false" ht="12.8" hidden="false" customHeight="false" outlineLevel="0" collapsed="false"/>
    <row r="1043506" customFormat="false" ht="12.8" hidden="false" customHeight="false" outlineLevel="0" collapsed="false"/>
    <row r="1043507" customFormat="false" ht="12.8" hidden="false" customHeight="false" outlineLevel="0" collapsed="false"/>
    <row r="1043508" customFormat="false" ht="12.8" hidden="false" customHeight="false" outlineLevel="0" collapsed="false"/>
    <row r="1043509" customFormat="false" ht="12.8" hidden="false" customHeight="false" outlineLevel="0" collapsed="false"/>
    <row r="1043510" customFormat="false" ht="12.8" hidden="false" customHeight="false" outlineLevel="0" collapsed="false"/>
    <row r="1043511" customFormat="false" ht="12.8" hidden="false" customHeight="false" outlineLevel="0" collapsed="false"/>
    <row r="1043512" customFormat="false" ht="12.8" hidden="false" customHeight="false" outlineLevel="0" collapsed="false"/>
    <row r="1043513" customFormat="false" ht="12.8" hidden="false" customHeight="false" outlineLevel="0" collapsed="false"/>
    <row r="1043514" customFormat="false" ht="12.8" hidden="false" customHeight="false" outlineLevel="0" collapsed="false"/>
    <row r="1043515" customFormat="false" ht="12.8" hidden="false" customHeight="false" outlineLevel="0" collapsed="false"/>
    <row r="1043516" customFormat="false" ht="12.8" hidden="false" customHeight="false" outlineLevel="0" collapsed="false"/>
    <row r="1043517" customFormat="false" ht="12.8" hidden="false" customHeight="false" outlineLevel="0" collapsed="false"/>
    <row r="1043518" customFormat="false" ht="12.8" hidden="false" customHeight="false" outlineLevel="0" collapsed="false"/>
    <row r="1043519" customFormat="false" ht="12.8" hidden="false" customHeight="false" outlineLevel="0" collapsed="false"/>
    <row r="1043520" customFormat="false" ht="12.8" hidden="false" customHeight="false" outlineLevel="0" collapsed="false"/>
    <row r="1043521" customFormat="false" ht="12.8" hidden="false" customHeight="false" outlineLevel="0" collapsed="false"/>
    <row r="1043522" customFormat="false" ht="12.8" hidden="false" customHeight="false" outlineLevel="0" collapsed="false"/>
    <row r="1043523" customFormat="false" ht="12.8" hidden="false" customHeight="false" outlineLevel="0" collapsed="false"/>
    <row r="1043524" customFormat="false" ht="12.8" hidden="false" customHeight="false" outlineLevel="0" collapsed="false"/>
    <row r="1043525" customFormat="false" ht="12.8" hidden="false" customHeight="false" outlineLevel="0" collapsed="false"/>
    <row r="1043526" customFormat="false" ht="12.8" hidden="false" customHeight="false" outlineLevel="0" collapsed="false"/>
    <row r="1043527" customFormat="false" ht="12.8" hidden="false" customHeight="false" outlineLevel="0" collapsed="false"/>
    <row r="1043528" customFormat="false" ht="12.8" hidden="false" customHeight="false" outlineLevel="0" collapsed="false"/>
    <row r="1043529" customFormat="false" ht="12.8" hidden="false" customHeight="false" outlineLevel="0" collapsed="false"/>
    <row r="1043530" customFormat="false" ht="12.8" hidden="false" customHeight="false" outlineLevel="0" collapsed="false"/>
    <row r="1043531" customFormat="false" ht="12.8" hidden="false" customHeight="false" outlineLevel="0" collapsed="false"/>
    <row r="1043532" customFormat="false" ht="12.8" hidden="false" customHeight="false" outlineLevel="0" collapsed="false"/>
    <row r="1043533" customFormat="false" ht="12.8" hidden="false" customHeight="false" outlineLevel="0" collapsed="false"/>
    <row r="1043534" customFormat="false" ht="12.8" hidden="false" customHeight="false" outlineLevel="0" collapsed="false"/>
    <row r="1043535" customFormat="false" ht="12.8" hidden="false" customHeight="false" outlineLevel="0" collapsed="false"/>
    <row r="1043536" customFormat="false" ht="12.8" hidden="false" customHeight="false" outlineLevel="0" collapsed="false"/>
    <row r="1043537" customFormat="false" ht="12.8" hidden="false" customHeight="false" outlineLevel="0" collapsed="false"/>
    <row r="1043538" customFormat="false" ht="12.8" hidden="false" customHeight="false" outlineLevel="0" collapsed="false"/>
    <row r="1043539" customFormat="false" ht="12.8" hidden="false" customHeight="false" outlineLevel="0" collapsed="false"/>
    <row r="1043540" customFormat="false" ht="12.8" hidden="false" customHeight="false" outlineLevel="0" collapsed="false"/>
    <row r="1043541" customFormat="false" ht="12.8" hidden="false" customHeight="false" outlineLevel="0" collapsed="false"/>
    <row r="1043542" customFormat="false" ht="12.8" hidden="false" customHeight="false" outlineLevel="0" collapsed="false"/>
    <row r="1043543" customFormat="false" ht="12.8" hidden="false" customHeight="false" outlineLevel="0" collapsed="false"/>
    <row r="1043544" customFormat="false" ht="12.8" hidden="false" customHeight="false" outlineLevel="0" collapsed="false"/>
    <row r="1043545" customFormat="false" ht="12.8" hidden="false" customHeight="false" outlineLevel="0" collapsed="false"/>
    <row r="1043546" customFormat="false" ht="12.8" hidden="false" customHeight="false" outlineLevel="0" collapsed="false"/>
    <row r="1043547" customFormat="false" ht="12.8" hidden="false" customHeight="false" outlineLevel="0" collapsed="false"/>
    <row r="1043548" customFormat="false" ht="12.8" hidden="false" customHeight="false" outlineLevel="0" collapsed="false"/>
    <row r="1043549" customFormat="false" ht="12.8" hidden="false" customHeight="false" outlineLevel="0" collapsed="false"/>
    <row r="1043550" customFormat="false" ht="12.8" hidden="false" customHeight="false" outlineLevel="0" collapsed="false"/>
    <row r="1043551" customFormat="false" ht="12.8" hidden="false" customHeight="false" outlineLevel="0" collapsed="false"/>
    <row r="1043552" customFormat="false" ht="12.8" hidden="false" customHeight="false" outlineLevel="0" collapsed="false"/>
    <row r="1043553" customFormat="false" ht="12.8" hidden="false" customHeight="false" outlineLevel="0" collapsed="false"/>
    <row r="1043554" customFormat="false" ht="12.8" hidden="false" customHeight="false" outlineLevel="0" collapsed="false"/>
    <row r="1043555" customFormat="false" ht="12.8" hidden="false" customHeight="false" outlineLevel="0" collapsed="false"/>
    <row r="1043556" customFormat="false" ht="12.8" hidden="false" customHeight="false" outlineLevel="0" collapsed="false"/>
    <row r="1043557" customFormat="false" ht="12.8" hidden="false" customHeight="false" outlineLevel="0" collapsed="false"/>
    <row r="1043558" customFormat="false" ht="12.8" hidden="false" customHeight="false" outlineLevel="0" collapsed="false"/>
    <row r="1043559" customFormat="false" ht="12.8" hidden="false" customHeight="false" outlineLevel="0" collapsed="false"/>
    <row r="1043560" customFormat="false" ht="12.8" hidden="false" customHeight="false" outlineLevel="0" collapsed="false"/>
    <row r="1043561" customFormat="false" ht="12.8" hidden="false" customHeight="false" outlineLevel="0" collapsed="false"/>
    <row r="1043562" customFormat="false" ht="12.8" hidden="false" customHeight="false" outlineLevel="0" collapsed="false"/>
    <row r="1043563" customFormat="false" ht="12.8" hidden="false" customHeight="false" outlineLevel="0" collapsed="false"/>
    <row r="1043564" customFormat="false" ht="12.8" hidden="false" customHeight="false" outlineLevel="0" collapsed="false"/>
    <row r="1043565" customFormat="false" ht="12.8" hidden="false" customHeight="false" outlineLevel="0" collapsed="false"/>
    <row r="1043566" customFormat="false" ht="12.8" hidden="false" customHeight="false" outlineLevel="0" collapsed="false"/>
    <row r="1043567" customFormat="false" ht="12.8" hidden="false" customHeight="false" outlineLevel="0" collapsed="false"/>
    <row r="1043568" customFormat="false" ht="12.8" hidden="false" customHeight="false" outlineLevel="0" collapsed="false"/>
    <row r="1043569" customFormat="false" ht="12.8" hidden="false" customHeight="false" outlineLevel="0" collapsed="false"/>
    <row r="1043570" customFormat="false" ht="12.8" hidden="false" customHeight="false" outlineLevel="0" collapsed="false"/>
    <row r="1043571" customFormat="false" ht="12.8" hidden="false" customHeight="false" outlineLevel="0" collapsed="false"/>
    <row r="1043572" customFormat="false" ht="12.8" hidden="false" customHeight="false" outlineLevel="0" collapsed="false"/>
    <row r="1043573" customFormat="false" ht="12.8" hidden="false" customHeight="false" outlineLevel="0" collapsed="false"/>
    <row r="1043574" customFormat="false" ht="12.8" hidden="false" customHeight="false" outlineLevel="0" collapsed="false"/>
    <row r="1043575" customFormat="false" ht="12.8" hidden="false" customHeight="false" outlineLevel="0" collapsed="false"/>
    <row r="1043576" customFormat="false" ht="12.8" hidden="false" customHeight="false" outlineLevel="0" collapsed="false"/>
    <row r="1043577" customFormat="false" ht="12.8" hidden="false" customHeight="false" outlineLevel="0" collapsed="false"/>
    <row r="1043578" customFormat="false" ht="12.8" hidden="false" customHeight="false" outlineLevel="0" collapsed="false"/>
    <row r="1043579" customFormat="false" ht="12.8" hidden="false" customHeight="false" outlineLevel="0" collapsed="false"/>
    <row r="1043580" customFormat="false" ht="12.8" hidden="false" customHeight="false" outlineLevel="0" collapsed="false"/>
    <row r="1043581" customFormat="false" ht="12.8" hidden="false" customHeight="false" outlineLevel="0" collapsed="false"/>
    <row r="1043582" customFormat="false" ht="12.8" hidden="false" customHeight="false" outlineLevel="0" collapsed="false"/>
    <row r="1043583" customFormat="false" ht="12.8" hidden="false" customHeight="false" outlineLevel="0" collapsed="false"/>
    <row r="1043584" customFormat="false" ht="12.8" hidden="false" customHeight="false" outlineLevel="0" collapsed="false"/>
    <row r="1043585" customFormat="false" ht="12.8" hidden="false" customHeight="false" outlineLevel="0" collapsed="false"/>
    <row r="1043586" customFormat="false" ht="12.8" hidden="false" customHeight="false" outlineLevel="0" collapsed="false"/>
    <row r="1043587" customFormat="false" ht="12.8" hidden="false" customHeight="false" outlineLevel="0" collapsed="false"/>
    <row r="1043588" customFormat="false" ht="12.8" hidden="false" customHeight="false" outlineLevel="0" collapsed="false"/>
    <row r="1043589" customFormat="false" ht="12.8" hidden="false" customHeight="false" outlineLevel="0" collapsed="false"/>
    <row r="1043590" customFormat="false" ht="12.8" hidden="false" customHeight="false" outlineLevel="0" collapsed="false"/>
    <row r="1043591" customFormat="false" ht="12.8" hidden="false" customHeight="false" outlineLevel="0" collapsed="false"/>
    <row r="1043592" customFormat="false" ht="12.8" hidden="false" customHeight="false" outlineLevel="0" collapsed="false"/>
    <row r="1043593" customFormat="false" ht="12.8" hidden="false" customHeight="false" outlineLevel="0" collapsed="false"/>
    <row r="1043594" customFormat="false" ht="12.8" hidden="false" customHeight="false" outlineLevel="0" collapsed="false"/>
    <row r="1043595" customFormat="false" ht="12.8" hidden="false" customHeight="false" outlineLevel="0" collapsed="false"/>
    <row r="1043596" customFormat="false" ht="12.8" hidden="false" customHeight="false" outlineLevel="0" collapsed="false"/>
    <row r="1043597" customFormat="false" ht="12.8" hidden="false" customHeight="false" outlineLevel="0" collapsed="false"/>
    <row r="1043598" customFormat="false" ht="12.8" hidden="false" customHeight="false" outlineLevel="0" collapsed="false"/>
    <row r="1043599" customFormat="false" ht="12.8" hidden="false" customHeight="false" outlineLevel="0" collapsed="false"/>
    <row r="1043600" customFormat="false" ht="12.8" hidden="false" customHeight="false" outlineLevel="0" collapsed="false"/>
    <row r="1043601" customFormat="false" ht="12.8" hidden="false" customHeight="false" outlineLevel="0" collapsed="false"/>
    <row r="1043602" customFormat="false" ht="12.8" hidden="false" customHeight="false" outlineLevel="0" collapsed="false"/>
    <row r="1043603" customFormat="false" ht="12.8" hidden="false" customHeight="false" outlineLevel="0" collapsed="false"/>
    <row r="1043604" customFormat="false" ht="12.8" hidden="false" customHeight="false" outlineLevel="0" collapsed="false"/>
    <row r="1043605" customFormat="false" ht="12.8" hidden="false" customHeight="false" outlineLevel="0" collapsed="false"/>
    <row r="1043606" customFormat="false" ht="12.8" hidden="false" customHeight="false" outlineLevel="0" collapsed="false"/>
    <row r="1043607" customFormat="false" ht="12.8" hidden="false" customHeight="false" outlineLevel="0" collapsed="false"/>
    <row r="1043608" customFormat="false" ht="12.8" hidden="false" customHeight="false" outlineLevel="0" collapsed="false"/>
    <row r="1043609" customFormat="false" ht="12.8" hidden="false" customHeight="false" outlineLevel="0" collapsed="false"/>
    <row r="1043610" customFormat="false" ht="12.8" hidden="false" customHeight="false" outlineLevel="0" collapsed="false"/>
    <row r="1043611" customFormat="false" ht="12.8" hidden="false" customHeight="false" outlineLevel="0" collapsed="false"/>
    <row r="1043612" customFormat="false" ht="12.8" hidden="false" customHeight="false" outlineLevel="0" collapsed="false"/>
    <row r="1043613" customFormat="false" ht="12.8" hidden="false" customHeight="false" outlineLevel="0" collapsed="false"/>
    <row r="1043614" customFormat="false" ht="12.8" hidden="false" customHeight="false" outlineLevel="0" collapsed="false"/>
    <row r="1043615" customFormat="false" ht="12.8" hidden="false" customHeight="false" outlineLevel="0" collapsed="false"/>
    <row r="1043616" customFormat="false" ht="12.8" hidden="false" customHeight="false" outlineLevel="0" collapsed="false"/>
    <row r="1043617" customFormat="false" ht="12.8" hidden="false" customHeight="false" outlineLevel="0" collapsed="false"/>
    <row r="1043618" customFormat="false" ht="12.8" hidden="false" customHeight="false" outlineLevel="0" collapsed="false"/>
    <row r="1043619" customFormat="false" ht="12.8" hidden="false" customHeight="false" outlineLevel="0" collapsed="false"/>
    <row r="1043620" customFormat="false" ht="12.8" hidden="false" customHeight="false" outlineLevel="0" collapsed="false"/>
    <row r="1043621" customFormat="false" ht="12.8" hidden="false" customHeight="false" outlineLevel="0" collapsed="false"/>
    <row r="1043622" customFormat="false" ht="12.8" hidden="false" customHeight="false" outlineLevel="0" collapsed="false"/>
    <row r="1043623" customFormat="false" ht="12.8" hidden="false" customHeight="false" outlineLevel="0" collapsed="false"/>
    <row r="1043624" customFormat="false" ht="12.8" hidden="false" customHeight="false" outlineLevel="0" collapsed="false"/>
    <row r="1043625" customFormat="false" ht="12.8" hidden="false" customHeight="false" outlineLevel="0" collapsed="false"/>
    <row r="1043626" customFormat="false" ht="12.8" hidden="false" customHeight="false" outlineLevel="0" collapsed="false"/>
    <row r="1043627" customFormat="false" ht="12.8" hidden="false" customHeight="false" outlineLevel="0" collapsed="false"/>
    <row r="1043628" customFormat="false" ht="12.8" hidden="false" customHeight="false" outlineLevel="0" collapsed="false"/>
    <row r="1043629" customFormat="false" ht="12.8" hidden="false" customHeight="false" outlineLevel="0" collapsed="false"/>
    <row r="1043630" customFormat="false" ht="12.8" hidden="false" customHeight="false" outlineLevel="0" collapsed="false"/>
    <row r="1043631" customFormat="false" ht="12.8" hidden="false" customHeight="false" outlineLevel="0" collapsed="false"/>
    <row r="1043632" customFormat="false" ht="12.8" hidden="false" customHeight="false" outlineLevel="0" collapsed="false"/>
    <row r="1043633" customFormat="false" ht="12.8" hidden="false" customHeight="false" outlineLevel="0" collapsed="false"/>
    <row r="1043634" customFormat="false" ht="12.8" hidden="false" customHeight="false" outlineLevel="0" collapsed="false"/>
    <row r="1043635" customFormat="false" ht="12.8" hidden="false" customHeight="false" outlineLevel="0" collapsed="false"/>
    <row r="1043636" customFormat="false" ht="12.8" hidden="false" customHeight="false" outlineLevel="0" collapsed="false"/>
    <row r="1043637" customFormat="false" ht="12.8" hidden="false" customHeight="false" outlineLevel="0" collapsed="false"/>
    <row r="1043638" customFormat="false" ht="12.8" hidden="false" customHeight="false" outlineLevel="0" collapsed="false"/>
    <row r="1043639" customFormat="false" ht="12.8" hidden="false" customHeight="false" outlineLevel="0" collapsed="false"/>
    <row r="1043640" customFormat="false" ht="12.8" hidden="false" customHeight="false" outlineLevel="0" collapsed="false"/>
    <row r="1043641" customFormat="false" ht="12.8" hidden="false" customHeight="false" outlineLevel="0" collapsed="false"/>
    <row r="1043642" customFormat="false" ht="12.8" hidden="false" customHeight="false" outlineLevel="0" collapsed="false"/>
    <row r="1043643" customFormat="false" ht="12.8" hidden="false" customHeight="false" outlineLevel="0" collapsed="false"/>
    <row r="1043644" customFormat="false" ht="12.8" hidden="false" customHeight="false" outlineLevel="0" collapsed="false"/>
    <row r="1043645" customFormat="false" ht="12.8" hidden="false" customHeight="false" outlineLevel="0" collapsed="false"/>
    <row r="1043646" customFormat="false" ht="12.8" hidden="false" customHeight="false" outlineLevel="0" collapsed="false"/>
    <row r="1043647" customFormat="false" ht="12.8" hidden="false" customHeight="false" outlineLevel="0" collapsed="false"/>
    <row r="1043648" customFormat="false" ht="12.8" hidden="false" customHeight="false" outlineLevel="0" collapsed="false"/>
    <row r="1043649" customFormat="false" ht="12.8" hidden="false" customHeight="false" outlineLevel="0" collapsed="false"/>
    <row r="1043650" customFormat="false" ht="12.8" hidden="false" customHeight="false" outlineLevel="0" collapsed="false"/>
    <row r="1043651" customFormat="false" ht="12.8" hidden="false" customHeight="false" outlineLevel="0" collapsed="false"/>
    <row r="1043652" customFormat="false" ht="12.8" hidden="false" customHeight="false" outlineLevel="0" collapsed="false"/>
    <row r="1043653" customFormat="false" ht="12.8" hidden="false" customHeight="false" outlineLevel="0" collapsed="false"/>
    <row r="1043654" customFormat="false" ht="12.8" hidden="false" customHeight="false" outlineLevel="0" collapsed="false"/>
    <row r="1043655" customFormat="false" ht="12.8" hidden="false" customHeight="false" outlineLevel="0" collapsed="false"/>
    <row r="1043656" customFormat="false" ht="12.8" hidden="false" customHeight="false" outlineLevel="0" collapsed="false"/>
    <row r="1043657" customFormat="false" ht="12.8" hidden="false" customHeight="false" outlineLevel="0" collapsed="false"/>
    <row r="1043658" customFormat="false" ht="12.8" hidden="false" customHeight="false" outlineLevel="0" collapsed="false"/>
    <row r="1043659" customFormat="false" ht="12.8" hidden="false" customHeight="false" outlineLevel="0" collapsed="false"/>
    <row r="1043660" customFormat="false" ht="12.8" hidden="false" customHeight="false" outlineLevel="0" collapsed="false"/>
    <row r="1043661" customFormat="false" ht="12.8" hidden="false" customHeight="false" outlineLevel="0" collapsed="false"/>
    <row r="1043662" customFormat="false" ht="12.8" hidden="false" customHeight="false" outlineLevel="0" collapsed="false"/>
    <row r="1043663" customFormat="false" ht="12.8" hidden="false" customHeight="false" outlineLevel="0" collapsed="false"/>
    <row r="1043664" customFormat="false" ht="12.8" hidden="false" customHeight="false" outlineLevel="0" collapsed="false"/>
    <row r="1043665" customFormat="false" ht="12.8" hidden="false" customHeight="false" outlineLevel="0" collapsed="false"/>
    <row r="1043666" customFormat="false" ht="12.8" hidden="false" customHeight="false" outlineLevel="0" collapsed="false"/>
    <row r="1043667" customFormat="false" ht="12.8" hidden="false" customHeight="false" outlineLevel="0" collapsed="false"/>
    <row r="1043668" customFormat="false" ht="12.8" hidden="false" customHeight="false" outlineLevel="0" collapsed="false"/>
    <row r="1043669" customFormat="false" ht="12.8" hidden="false" customHeight="false" outlineLevel="0" collapsed="false"/>
    <row r="1043670" customFormat="false" ht="12.8" hidden="false" customHeight="false" outlineLevel="0" collapsed="false"/>
    <row r="1043671" customFormat="false" ht="12.8" hidden="false" customHeight="false" outlineLevel="0" collapsed="false"/>
    <row r="1043672" customFormat="false" ht="12.8" hidden="false" customHeight="false" outlineLevel="0" collapsed="false"/>
    <row r="1043673" customFormat="false" ht="12.8" hidden="false" customHeight="false" outlineLevel="0" collapsed="false"/>
    <row r="1043674" customFormat="false" ht="12.8" hidden="false" customHeight="false" outlineLevel="0" collapsed="false"/>
    <row r="1043675" customFormat="false" ht="12.8" hidden="false" customHeight="false" outlineLevel="0" collapsed="false"/>
    <row r="1043676" customFormat="false" ht="12.8" hidden="false" customHeight="false" outlineLevel="0" collapsed="false"/>
    <row r="1043677" customFormat="false" ht="12.8" hidden="false" customHeight="false" outlineLevel="0" collapsed="false"/>
    <row r="1043678" customFormat="false" ht="12.8" hidden="false" customHeight="false" outlineLevel="0" collapsed="false"/>
    <row r="1043679" customFormat="false" ht="12.8" hidden="false" customHeight="false" outlineLevel="0" collapsed="false"/>
    <row r="1043680" customFormat="false" ht="12.8" hidden="false" customHeight="false" outlineLevel="0" collapsed="false"/>
    <row r="1043681" customFormat="false" ht="12.8" hidden="false" customHeight="false" outlineLevel="0" collapsed="false"/>
    <row r="1043682" customFormat="false" ht="12.8" hidden="false" customHeight="false" outlineLevel="0" collapsed="false"/>
    <row r="1043683" customFormat="false" ht="12.8" hidden="false" customHeight="false" outlineLevel="0" collapsed="false"/>
    <row r="1043684" customFormat="false" ht="12.8" hidden="false" customHeight="false" outlineLevel="0" collapsed="false"/>
    <row r="1043685" customFormat="false" ht="12.8" hidden="false" customHeight="false" outlineLevel="0" collapsed="false"/>
    <row r="1043686" customFormat="false" ht="12.8" hidden="false" customHeight="false" outlineLevel="0" collapsed="false"/>
    <row r="1043687" customFormat="false" ht="12.8" hidden="false" customHeight="false" outlineLevel="0" collapsed="false"/>
    <row r="1043688" customFormat="false" ht="12.8" hidden="false" customHeight="false" outlineLevel="0" collapsed="false"/>
    <row r="1043689" customFormat="false" ht="12.8" hidden="false" customHeight="false" outlineLevel="0" collapsed="false"/>
    <row r="1043690" customFormat="false" ht="12.8" hidden="false" customHeight="false" outlineLevel="0" collapsed="false"/>
    <row r="1043691" customFormat="false" ht="12.8" hidden="false" customHeight="false" outlineLevel="0" collapsed="false"/>
    <row r="1043692" customFormat="false" ht="12.8" hidden="false" customHeight="false" outlineLevel="0" collapsed="false"/>
    <row r="1043693" customFormat="false" ht="12.8" hidden="false" customHeight="false" outlineLevel="0" collapsed="false"/>
    <row r="1043694" customFormat="false" ht="12.8" hidden="false" customHeight="false" outlineLevel="0" collapsed="false"/>
    <row r="1043695" customFormat="false" ht="12.8" hidden="false" customHeight="false" outlineLevel="0" collapsed="false"/>
    <row r="1043696" customFormat="false" ht="12.8" hidden="false" customHeight="false" outlineLevel="0" collapsed="false"/>
    <row r="1043697" customFormat="false" ht="12.8" hidden="false" customHeight="false" outlineLevel="0" collapsed="false"/>
    <row r="1043698" customFormat="false" ht="12.8" hidden="false" customHeight="false" outlineLevel="0" collapsed="false"/>
    <row r="1043699" customFormat="false" ht="12.8" hidden="false" customHeight="false" outlineLevel="0" collapsed="false"/>
    <row r="1043700" customFormat="false" ht="12.8" hidden="false" customHeight="false" outlineLevel="0" collapsed="false"/>
    <row r="1043701" customFormat="false" ht="12.8" hidden="false" customHeight="false" outlineLevel="0" collapsed="false"/>
    <row r="1043702" customFormat="false" ht="12.8" hidden="false" customHeight="false" outlineLevel="0" collapsed="false"/>
    <row r="1043703" customFormat="false" ht="12.8" hidden="false" customHeight="false" outlineLevel="0" collapsed="false"/>
    <row r="1043704" customFormat="false" ht="12.8" hidden="false" customHeight="false" outlineLevel="0" collapsed="false"/>
    <row r="1043705" customFormat="false" ht="12.8" hidden="false" customHeight="false" outlineLevel="0" collapsed="false"/>
    <row r="1043706" customFormat="false" ht="12.8" hidden="false" customHeight="false" outlineLevel="0" collapsed="false"/>
    <row r="1043707" customFormat="false" ht="12.8" hidden="false" customHeight="false" outlineLevel="0" collapsed="false"/>
    <row r="1043708" customFormat="false" ht="12.8" hidden="false" customHeight="false" outlineLevel="0" collapsed="false"/>
    <row r="1043709" customFormat="false" ht="12.8" hidden="false" customHeight="false" outlineLevel="0" collapsed="false"/>
    <row r="1043710" customFormat="false" ht="12.8" hidden="false" customHeight="false" outlineLevel="0" collapsed="false"/>
    <row r="1043711" customFormat="false" ht="12.8" hidden="false" customHeight="false" outlineLevel="0" collapsed="false"/>
    <row r="1043712" customFormat="false" ht="12.8" hidden="false" customHeight="false" outlineLevel="0" collapsed="false"/>
    <row r="1043713" customFormat="false" ht="12.8" hidden="false" customHeight="false" outlineLevel="0" collapsed="false"/>
    <row r="1043714" customFormat="false" ht="12.8" hidden="false" customHeight="false" outlineLevel="0" collapsed="false"/>
    <row r="1043715" customFormat="false" ht="12.8" hidden="false" customHeight="false" outlineLevel="0" collapsed="false"/>
    <row r="1043716" customFormat="false" ht="12.8" hidden="false" customHeight="false" outlineLevel="0" collapsed="false"/>
    <row r="1043717" customFormat="false" ht="12.8" hidden="false" customHeight="false" outlineLevel="0" collapsed="false"/>
    <row r="1043718" customFormat="false" ht="12.8" hidden="false" customHeight="false" outlineLevel="0" collapsed="false"/>
    <row r="1043719" customFormat="false" ht="12.8" hidden="false" customHeight="false" outlineLevel="0" collapsed="false"/>
    <row r="1043720" customFormat="false" ht="12.8" hidden="false" customHeight="false" outlineLevel="0" collapsed="false"/>
    <row r="1043721" customFormat="false" ht="12.8" hidden="false" customHeight="false" outlineLevel="0" collapsed="false"/>
    <row r="1043722" customFormat="false" ht="12.8" hidden="false" customHeight="false" outlineLevel="0" collapsed="false"/>
    <row r="1043723" customFormat="false" ht="12.8" hidden="false" customHeight="false" outlineLevel="0" collapsed="false"/>
    <row r="1043724" customFormat="false" ht="12.8" hidden="false" customHeight="false" outlineLevel="0" collapsed="false"/>
    <row r="1043725" customFormat="false" ht="12.8" hidden="false" customHeight="false" outlineLevel="0" collapsed="false"/>
    <row r="1043726" customFormat="false" ht="12.8" hidden="false" customHeight="false" outlineLevel="0" collapsed="false"/>
    <row r="1043727" customFormat="false" ht="12.8" hidden="false" customHeight="false" outlineLevel="0" collapsed="false"/>
    <row r="1043728" customFormat="false" ht="12.8" hidden="false" customHeight="false" outlineLevel="0" collapsed="false"/>
    <row r="1043729" customFormat="false" ht="12.8" hidden="false" customHeight="false" outlineLevel="0" collapsed="false"/>
    <row r="1043730" customFormat="false" ht="12.8" hidden="false" customHeight="false" outlineLevel="0" collapsed="false"/>
    <row r="1043731" customFormat="false" ht="12.8" hidden="false" customHeight="false" outlineLevel="0" collapsed="false"/>
    <row r="1043732" customFormat="false" ht="12.8" hidden="false" customHeight="false" outlineLevel="0" collapsed="false"/>
    <row r="1043733" customFormat="false" ht="12.8" hidden="false" customHeight="false" outlineLevel="0" collapsed="false"/>
    <row r="1043734" customFormat="false" ht="12.8" hidden="false" customHeight="false" outlineLevel="0" collapsed="false"/>
    <row r="1043735" customFormat="false" ht="12.8" hidden="false" customHeight="false" outlineLevel="0" collapsed="false"/>
    <row r="1043736" customFormat="false" ht="12.8" hidden="false" customHeight="false" outlineLevel="0" collapsed="false"/>
    <row r="1043737" customFormat="false" ht="12.8" hidden="false" customHeight="false" outlineLevel="0" collapsed="false"/>
    <row r="1043738" customFormat="false" ht="12.8" hidden="false" customHeight="false" outlineLevel="0" collapsed="false"/>
    <row r="1043739" customFormat="false" ht="12.8" hidden="false" customHeight="false" outlineLevel="0" collapsed="false"/>
    <row r="1043740" customFormat="false" ht="12.8" hidden="false" customHeight="false" outlineLevel="0" collapsed="false"/>
    <row r="1043741" customFormat="false" ht="12.8" hidden="false" customHeight="false" outlineLevel="0" collapsed="false"/>
    <row r="1043742" customFormat="false" ht="12.8" hidden="false" customHeight="false" outlineLevel="0" collapsed="false"/>
    <row r="1043743" customFormat="false" ht="12.8" hidden="false" customHeight="false" outlineLevel="0" collapsed="false"/>
    <row r="1043744" customFormat="false" ht="12.8" hidden="false" customHeight="false" outlineLevel="0" collapsed="false"/>
    <row r="1043745" customFormat="false" ht="12.8" hidden="false" customHeight="false" outlineLevel="0" collapsed="false"/>
    <row r="1043746" customFormat="false" ht="12.8" hidden="false" customHeight="false" outlineLevel="0" collapsed="false"/>
    <row r="1043747" customFormat="false" ht="12.8" hidden="false" customHeight="false" outlineLevel="0" collapsed="false"/>
    <row r="1043748" customFormat="false" ht="12.8" hidden="false" customHeight="false" outlineLevel="0" collapsed="false"/>
    <row r="1043749" customFormat="false" ht="12.8" hidden="false" customHeight="false" outlineLevel="0" collapsed="false"/>
    <row r="1043750" customFormat="false" ht="12.8" hidden="false" customHeight="false" outlineLevel="0" collapsed="false"/>
    <row r="1043751" customFormat="false" ht="12.8" hidden="false" customHeight="false" outlineLevel="0" collapsed="false"/>
    <row r="1043752" customFormat="false" ht="12.8" hidden="false" customHeight="false" outlineLevel="0" collapsed="false"/>
    <row r="1043753" customFormat="false" ht="12.8" hidden="false" customHeight="false" outlineLevel="0" collapsed="false"/>
    <row r="1043754" customFormat="false" ht="12.8" hidden="false" customHeight="false" outlineLevel="0" collapsed="false"/>
    <row r="1043755" customFormat="false" ht="12.8" hidden="false" customHeight="false" outlineLevel="0" collapsed="false"/>
    <row r="1043756" customFormat="false" ht="12.8" hidden="false" customHeight="false" outlineLevel="0" collapsed="false"/>
    <row r="1043757" customFormat="false" ht="12.8" hidden="false" customHeight="false" outlineLevel="0" collapsed="false"/>
    <row r="1043758" customFormat="false" ht="12.8" hidden="false" customHeight="false" outlineLevel="0" collapsed="false"/>
    <row r="1043759" customFormat="false" ht="12.8" hidden="false" customHeight="false" outlineLevel="0" collapsed="false"/>
    <row r="1043760" customFormat="false" ht="12.8" hidden="false" customHeight="false" outlineLevel="0" collapsed="false"/>
    <row r="1043761" customFormat="false" ht="12.8" hidden="false" customHeight="false" outlineLevel="0" collapsed="false"/>
    <row r="1043762" customFormat="false" ht="12.8" hidden="false" customHeight="false" outlineLevel="0" collapsed="false"/>
    <row r="1043763" customFormat="false" ht="12.8" hidden="false" customHeight="false" outlineLevel="0" collapsed="false"/>
    <row r="1043764" customFormat="false" ht="12.8" hidden="false" customHeight="false" outlineLevel="0" collapsed="false"/>
    <row r="1043765" customFormat="false" ht="12.8" hidden="false" customHeight="false" outlineLevel="0" collapsed="false"/>
    <row r="1043766" customFormat="false" ht="12.8" hidden="false" customHeight="false" outlineLevel="0" collapsed="false"/>
    <row r="1043767" customFormat="false" ht="12.8" hidden="false" customHeight="false" outlineLevel="0" collapsed="false"/>
    <row r="1043768" customFormat="false" ht="12.8" hidden="false" customHeight="false" outlineLevel="0" collapsed="false"/>
    <row r="1043769" customFormat="false" ht="12.8" hidden="false" customHeight="false" outlineLevel="0" collapsed="false"/>
    <row r="1043770" customFormat="false" ht="12.8" hidden="false" customHeight="false" outlineLevel="0" collapsed="false"/>
    <row r="1043771" customFormat="false" ht="12.8" hidden="false" customHeight="false" outlineLevel="0" collapsed="false"/>
    <row r="1043772" customFormat="false" ht="12.8" hidden="false" customHeight="false" outlineLevel="0" collapsed="false"/>
    <row r="1043773" customFormat="false" ht="12.8" hidden="false" customHeight="false" outlineLevel="0" collapsed="false"/>
    <row r="1043774" customFormat="false" ht="12.8" hidden="false" customHeight="false" outlineLevel="0" collapsed="false"/>
    <row r="1043775" customFormat="false" ht="12.8" hidden="false" customHeight="false" outlineLevel="0" collapsed="false"/>
    <row r="1043776" customFormat="false" ht="12.8" hidden="false" customHeight="false" outlineLevel="0" collapsed="false"/>
    <row r="1043777" customFormat="false" ht="12.8" hidden="false" customHeight="false" outlineLevel="0" collapsed="false"/>
    <row r="1043778" customFormat="false" ht="12.8" hidden="false" customHeight="false" outlineLevel="0" collapsed="false"/>
    <row r="1043779" customFormat="false" ht="12.8" hidden="false" customHeight="false" outlineLevel="0" collapsed="false"/>
    <row r="1043780" customFormat="false" ht="12.8" hidden="false" customHeight="false" outlineLevel="0" collapsed="false"/>
    <row r="1043781" customFormat="false" ht="12.8" hidden="false" customHeight="false" outlineLevel="0" collapsed="false"/>
    <row r="1043782" customFormat="false" ht="12.8" hidden="false" customHeight="false" outlineLevel="0" collapsed="false"/>
    <row r="1043783" customFormat="false" ht="12.8" hidden="false" customHeight="false" outlineLevel="0" collapsed="false"/>
    <row r="1043784" customFormat="false" ht="12.8" hidden="false" customHeight="false" outlineLevel="0" collapsed="false"/>
    <row r="1043785" customFormat="false" ht="12.8" hidden="false" customHeight="false" outlineLevel="0" collapsed="false"/>
    <row r="1043786" customFormat="false" ht="12.8" hidden="false" customHeight="false" outlineLevel="0" collapsed="false"/>
    <row r="1043787" customFormat="false" ht="12.8" hidden="false" customHeight="false" outlineLevel="0" collapsed="false"/>
    <row r="1043788" customFormat="false" ht="12.8" hidden="false" customHeight="false" outlineLevel="0" collapsed="false"/>
    <row r="1043789" customFormat="false" ht="12.8" hidden="false" customHeight="false" outlineLevel="0" collapsed="false"/>
    <row r="1043790" customFormat="false" ht="12.8" hidden="false" customHeight="false" outlineLevel="0" collapsed="false"/>
    <row r="1043791" customFormat="false" ht="12.8" hidden="false" customHeight="false" outlineLevel="0" collapsed="false"/>
    <row r="1043792" customFormat="false" ht="12.8" hidden="false" customHeight="false" outlineLevel="0" collapsed="false"/>
    <row r="1043793" customFormat="false" ht="12.8" hidden="false" customHeight="false" outlineLevel="0" collapsed="false"/>
    <row r="1043794" customFormat="false" ht="12.8" hidden="false" customHeight="false" outlineLevel="0" collapsed="false"/>
    <row r="1043795" customFormat="false" ht="12.8" hidden="false" customHeight="false" outlineLevel="0" collapsed="false"/>
    <row r="1043796" customFormat="false" ht="12.8" hidden="false" customHeight="false" outlineLevel="0" collapsed="false"/>
    <row r="1043797" customFormat="false" ht="12.8" hidden="false" customHeight="false" outlineLevel="0" collapsed="false"/>
    <row r="1043798" customFormat="false" ht="12.8" hidden="false" customHeight="false" outlineLevel="0" collapsed="false"/>
    <row r="1043799" customFormat="false" ht="12.8" hidden="false" customHeight="false" outlineLevel="0" collapsed="false"/>
    <row r="1043800" customFormat="false" ht="12.8" hidden="false" customHeight="false" outlineLevel="0" collapsed="false"/>
    <row r="1043801" customFormat="false" ht="12.8" hidden="false" customHeight="false" outlineLevel="0" collapsed="false"/>
    <row r="1043802" customFormat="false" ht="12.8" hidden="false" customHeight="false" outlineLevel="0" collapsed="false"/>
    <row r="1043803" customFormat="false" ht="12.8" hidden="false" customHeight="false" outlineLevel="0" collapsed="false"/>
    <row r="1043804" customFormat="false" ht="12.8" hidden="false" customHeight="false" outlineLevel="0" collapsed="false"/>
    <row r="1043805" customFormat="false" ht="12.8" hidden="false" customHeight="false" outlineLevel="0" collapsed="false"/>
    <row r="1043806" customFormat="false" ht="12.8" hidden="false" customHeight="false" outlineLevel="0" collapsed="false"/>
    <row r="1043807" customFormat="false" ht="12.8" hidden="false" customHeight="false" outlineLevel="0" collapsed="false"/>
    <row r="1043808" customFormat="false" ht="12.8" hidden="false" customHeight="false" outlineLevel="0" collapsed="false"/>
    <row r="1043809" customFormat="false" ht="12.8" hidden="false" customHeight="false" outlineLevel="0" collapsed="false"/>
    <row r="1043810" customFormat="false" ht="12.8" hidden="false" customHeight="false" outlineLevel="0" collapsed="false"/>
    <row r="1043811" customFormat="false" ht="12.8" hidden="false" customHeight="false" outlineLevel="0" collapsed="false"/>
    <row r="1043812" customFormat="false" ht="12.8" hidden="false" customHeight="false" outlineLevel="0" collapsed="false"/>
    <row r="1043813" customFormat="false" ht="12.8" hidden="false" customHeight="false" outlineLevel="0" collapsed="false"/>
    <row r="1043814" customFormat="false" ht="12.8" hidden="false" customHeight="false" outlineLevel="0" collapsed="false"/>
    <row r="1043815" customFormat="false" ht="12.8" hidden="false" customHeight="false" outlineLevel="0" collapsed="false"/>
    <row r="1043816" customFormat="false" ht="12.8" hidden="false" customHeight="false" outlineLevel="0" collapsed="false"/>
    <row r="1043817" customFormat="false" ht="12.8" hidden="false" customHeight="false" outlineLevel="0" collapsed="false"/>
    <row r="1043818" customFormat="false" ht="12.8" hidden="false" customHeight="false" outlineLevel="0" collapsed="false"/>
    <row r="1043819" customFormat="false" ht="12.8" hidden="false" customHeight="false" outlineLevel="0" collapsed="false"/>
    <row r="1043820" customFormat="false" ht="12.8" hidden="false" customHeight="false" outlineLevel="0" collapsed="false"/>
    <row r="1043821" customFormat="false" ht="12.8" hidden="false" customHeight="false" outlineLevel="0" collapsed="false"/>
    <row r="1043822" customFormat="false" ht="12.8" hidden="false" customHeight="false" outlineLevel="0" collapsed="false"/>
    <row r="1043823" customFormat="false" ht="12.8" hidden="false" customHeight="false" outlineLevel="0" collapsed="false"/>
    <row r="1043824" customFormat="false" ht="12.8" hidden="false" customHeight="false" outlineLevel="0" collapsed="false"/>
    <row r="1043825" customFormat="false" ht="12.8" hidden="false" customHeight="false" outlineLevel="0" collapsed="false"/>
    <row r="1043826" customFormat="false" ht="12.8" hidden="false" customHeight="false" outlineLevel="0" collapsed="false"/>
    <row r="1043827" customFormat="false" ht="12.8" hidden="false" customHeight="false" outlineLevel="0" collapsed="false"/>
    <row r="1043828" customFormat="false" ht="12.8" hidden="false" customHeight="false" outlineLevel="0" collapsed="false"/>
    <row r="1043829" customFormat="false" ht="12.8" hidden="false" customHeight="false" outlineLevel="0" collapsed="false"/>
    <row r="1043830" customFormat="false" ht="12.8" hidden="false" customHeight="false" outlineLevel="0" collapsed="false"/>
    <row r="1043831" customFormat="false" ht="12.8" hidden="false" customHeight="false" outlineLevel="0" collapsed="false"/>
    <row r="1043832" customFormat="false" ht="12.8" hidden="false" customHeight="false" outlineLevel="0" collapsed="false"/>
    <row r="1043833" customFormat="false" ht="12.8" hidden="false" customHeight="false" outlineLevel="0" collapsed="false"/>
    <row r="1043834" customFormat="false" ht="12.8" hidden="false" customHeight="false" outlineLevel="0" collapsed="false"/>
    <row r="1043835" customFormat="false" ht="12.8" hidden="false" customHeight="false" outlineLevel="0" collapsed="false"/>
    <row r="1043836" customFormat="false" ht="12.8" hidden="false" customHeight="false" outlineLevel="0" collapsed="false"/>
    <row r="1043837" customFormat="false" ht="12.8" hidden="false" customHeight="false" outlineLevel="0" collapsed="false"/>
    <row r="1043838" customFormat="false" ht="12.8" hidden="false" customHeight="false" outlineLevel="0" collapsed="false"/>
    <row r="1043839" customFormat="false" ht="12.8" hidden="false" customHeight="false" outlineLevel="0" collapsed="false"/>
    <row r="1043840" customFormat="false" ht="12.8" hidden="false" customHeight="false" outlineLevel="0" collapsed="false"/>
    <row r="1043841" customFormat="false" ht="12.8" hidden="false" customHeight="false" outlineLevel="0" collapsed="false"/>
    <row r="1043842" customFormat="false" ht="12.8" hidden="false" customHeight="false" outlineLevel="0" collapsed="false"/>
    <row r="1043843" customFormat="false" ht="12.8" hidden="false" customHeight="false" outlineLevel="0" collapsed="false"/>
    <row r="1043844" customFormat="false" ht="12.8" hidden="false" customHeight="false" outlineLevel="0" collapsed="false"/>
    <row r="1043845" customFormat="false" ht="12.8" hidden="false" customHeight="false" outlineLevel="0" collapsed="false"/>
    <row r="1043846" customFormat="false" ht="12.8" hidden="false" customHeight="false" outlineLevel="0" collapsed="false"/>
    <row r="1043847" customFormat="false" ht="12.8" hidden="false" customHeight="false" outlineLevel="0" collapsed="false"/>
    <row r="1043848" customFormat="false" ht="12.8" hidden="false" customHeight="false" outlineLevel="0" collapsed="false"/>
    <row r="1043849" customFormat="false" ht="12.8" hidden="false" customHeight="false" outlineLevel="0" collapsed="false"/>
    <row r="1043850" customFormat="false" ht="12.8" hidden="false" customHeight="false" outlineLevel="0" collapsed="false"/>
    <row r="1043851" customFormat="false" ht="12.8" hidden="false" customHeight="false" outlineLevel="0" collapsed="false"/>
    <row r="1043852" customFormat="false" ht="12.8" hidden="false" customHeight="false" outlineLevel="0" collapsed="false"/>
    <row r="1043853" customFormat="false" ht="12.8" hidden="false" customHeight="false" outlineLevel="0" collapsed="false"/>
    <row r="1043854" customFormat="false" ht="12.8" hidden="false" customHeight="false" outlineLevel="0" collapsed="false"/>
    <row r="1043855" customFormat="false" ht="12.8" hidden="false" customHeight="false" outlineLevel="0" collapsed="false"/>
    <row r="1043856" customFormat="false" ht="12.8" hidden="false" customHeight="false" outlineLevel="0" collapsed="false"/>
    <row r="1043857" customFormat="false" ht="12.8" hidden="false" customHeight="false" outlineLevel="0" collapsed="false"/>
    <row r="1043858" customFormat="false" ht="12.8" hidden="false" customHeight="false" outlineLevel="0" collapsed="false"/>
    <row r="1043859" customFormat="false" ht="12.8" hidden="false" customHeight="false" outlineLevel="0" collapsed="false"/>
    <row r="1043860" customFormat="false" ht="12.8" hidden="false" customHeight="false" outlineLevel="0" collapsed="false"/>
    <row r="1043861" customFormat="false" ht="12.8" hidden="false" customHeight="false" outlineLevel="0" collapsed="false"/>
    <row r="1043862" customFormat="false" ht="12.8" hidden="false" customHeight="false" outlineLevel="0" collapsed="false"/>
    <row r="1043863" customFormat="false" ht="12.8" hidden="false" customHeight="false" outlineLevel="0" collapsed="false"/>
    <row r="1043864" customFormat="false" ht="12.8" hidden="false" customHeight="false" outlineLevel="0" collapsed="false"/>
    <row r="1043865" customFormat="false" ht="12.8" hidden="false" customHeight="false" outlineLevel="0" collapsed="false"/>
    <row r="1043866" customFormat="false" ht="12.8" hidden="false" customHeight="false" outlineLevel="0" collapsed="false"/>
    <row r="1043867" customFormat="false" ht="12.8" hidden="false" customHeight="false" outlineLevel="0" collapsed="false"/>
    <row r="1043868" customFormat="false" ht="12.8" hidden="false" customHeight="false" outlineLevel="0" collapsed="false"/>
    <row r="1043869" customFormat="false" ht="12.8" hidden="false" customHeight="false" outlineLevel="0" collapsed="false"/>
    <row r="1043870" customFormat="false" ht="12.8" hidden="false" customHeight="false" outlineLevel="0" collapsed="false"/>
    <row r="1043871" customFormat="false" ht="12.8" hidden="false" customHeight="false" outlineLevel="0" collapsed="false"/>
    <row r="1043872" customFormat="false" ht="12.8" hidden="false" customHeight="false" outlineLevel="0" collapsed="false"/>
    <row r="1043873" customFormat="false" ht="12.8" hidden="false" customHeight="false" outlineLevel="0" collapsed="false"/>
    <row r="1043874" customFormat="false" ht="12.8" hidden="false" customHeight="false" outlineLevel="0" collapsed="false"/>
    <row r="1043875" customFormat="false" ht="12.8" hidden="false" customHeight="false" outlineLevel="0" collapsed="false"/>
    <row r="1043876" customFormat="false" ht="12.8" hidden="false" customHeight="false" outlineLevel="0" collapsed="false"/>
    <row r="1043877" customFormat="false" ht="12.8" hidden="false" customHeight="false" outlineLevel="0" collapsed="false"/>
    <row r="1043878" customFormat="false" ht="12.8" hidden="false" customHeight="false" outlineLevel="0" collapsed="false"/>
    <row r="1043879" customFormat="false" ht="12.8" hidden="false" customHeight="false" outlineLevel="0" collapsed="false"/>
    <row r="1043880" customFormat="false" ht="12.8" hidden="false" customHeight="false" outlineLevel="0" collapsed="false"/>
    <row r="1043881" customFormat="false" ht="12.8" hidden="false" customHeight="false" outlineLevel="0" collapsed="false"/>
    <row r="1043882" customFormat="false" ht="12.8" hidden="false" customHeight="false" outlineLevel="0" collapsed="false"/>
    <row r="1043883" customFormat="false" ht="12.8" hidden="false" customHeight="false" outlineLevel="0" collapsed="false"/>
    <row r="1043884" customFormat="false" ht="12.8" hidden="false" customHeight="false" outlineLevel="0" collapsed="false"/>
    <row r="1043885" customFormat="false" ht="12.8" hidden="false" customHeight="false" outlineLevel="0" collapsed="false"/>
    <row r="1043886" customFormat="false" ht="12.8" hidden="false" customHeight="false" outlineLevel="0" collapsed="false"/>
    <row r="1043887" customFormat="false" ht="12.8" hidden="false" customHeight="false" outlineLevel="0" collapsed="false"/>
    <row r="1043888" customFormat="false" ht="12.8" hidden="false" customHeight="false" outlineLevel="0" collapsed="false"/>
    <row r="1043889" customFormat="false" ht="12.8" hidden="false" customHeight="false" outlineLevel="0" collapsed="false"/>
    <row r="1043890" customFormat="false" ht="12.8" hidden="false" customHeight="false" outlineLevel="0" collapsed="false"/>
    <row r="1043891" customFormat="false" ht="12.8" hidden="false" customHeight="false" outlineLevel="0" collapsed="false"/>
    <row r="1043892" customFormat="false" ht="12.8" hidden="false" customHeight="false" outlineLevel="0" collapsed="false"/>
    <row r="1043893" customFormat="false" ht="12.8" hidden="false" customHeight="false" outlineLevel="0" collapsed="false"/>
    <row r="1043894" customFormat="false" ht="12.8" hidden="false" customHeight="false" outlineLevel="0" collapsed="false"/>
    <row r="1043895" customFormat="false" ht="12.8" hidden="false" customHeight="false" outlineLevel="0" collapsed="false"/>
    <row r="1043896" customFormat="false" ht="12.8" hidden="false" customHeight="false" outlineLevel="0" collapsed="false"/>
    <row r="1043897" customFormat="false" ht="12.8" hidden="false" customHeight="false" outlineLevel="0" collapsed="false"/>
    <row r="1043898" customFormat="false" ht="12.8" hidden="false" customHeight="false" outlineLevel="0" collapsed="false"/>
    <row r="1043899" customFormat="false" ht="12.8" hidden="false" customHeight="false" outlineLevel="0" collapsed="false"/>
    <row r="1043900" customFormat="false" ht="12.8" hidden="false" customHeight="false" outlineLevel="0" collapsed="false"/>
    <row r="1043901" customFormat="false" ht="12.8" hidden="false" customHeight="false" outlineLevel="0" collapsed="false"/>
    <row r="1043902" customFormat="false" ht="12.8" hidden="false" customHeight="false" outlineLevel="0" collapsed="false"/>
    <row r="1043903" customFormat="false" ht="12.8" hidden="false" customHeight="false" outlineLevel="0" collapsed="false"/>
    <row r="1043904" customFormat="false" ht="12.8" hidden="false" customHeight="false" outlineLevel="0" collapsed="false"/>
    <row r="1043905" customFormat="false" ht="12.8" hidden="false" customHeight="false" outlineLevel="0" collapsed="false"/>
    <row r="1043906" customFormat="false" ht="12.8" hidden="false" customHeight="false" outlineLevel="0" collapsed="false"/>
    <row r="1043907" customFormat="false" ht="12.8" hidden="false" customHeight="false" outlineLevel="0" collapsed="false"/>
    <row r="1043908" customFormat="false" ht="12.8" hidden="false" customHeight="false" outlineLevel="0" collapsed="false"/>
    <row r="1043909" customFormat="false" ht="12.8" hidden="false" customHeight="false" outlineLevel="0" collapsed="false"/>
    <row r="1043910" customFormat="false" ht="12.8" hidden="false" customHeight="false" outlineLevel="0" collapsed="false"/>
    <row r="1043911" customFormat="false" ht="12.8" hidden="false" customHeight="false" outlineLevel="0" collapsed="false"/>
    <row r="1043912" customFormat="false" ht="12.8" hidden="false" customHeight="false" outlineLevel="0" collapsed="false"/>
    <row r="1043913" customFormat="false" ht="12.8" hidden="false" customHeight="false" outlineLevel="0" collapsed="false"/>
    <row r="1043914" customFormat="false" ht="12.8" hidden="false" customHeight="false" outlineLevel="0" collapsed="false"/>
    <row r="1043915" customFormat="false" ht="12.8" hidden="false" customHeight="false" outlineLevel="0" collapsed="false"/>
    <row r="1043916" customFormat="false" ht="12.8" hidden="false" customHeight="false" outlineLevel="0" collapsed="false"/>
    <row r="1043917" customFormat="false" ht="12.8" hidden="false" customHeight="false" outlineLevel="0" collapsed="false"/>
    <row r="1043918" customFormat="false" ht="12.8" hidden="false" customHeight="false" outlineLevel="0" collapsed="false"/>
    <row r="1043919" customFormat="false" ht="12.8" hidden="false" customHeight="false" outlineLevel="0" collapsed="false"/>
    <row r="1043920" customFormat="false" ht="12.8" hidden="false" customHeight="false" outlineLevel="0" collapsed="false"/>
    <row r="1043921" customFormat="false" ht="12.8" hidden="false" customHeight="false" outlineLevel="0" collapsed="false"/>
    <row r="1043922" customFormat="false" ht="12.8" hidden="false" customHeight="false" outlineLevel="0" collapsed="false"/>
    <row r="1043923" customFormat="false" ht="12.8" hidden="false" customHeight="false" outlineLevel="0" collapsed="false"/>
    <row r="1043924" customFormat="false" ht="12.8" hidden="false" customHeight="false" outlineLevel="0" collapsed="false"/>
    <row r="1043925" customFormat="false" ht="12.8" hidden="false" customHeight="false" outlineLevel="0" collapsed="false"/>
    <row r="1043926" customFormat="false" ht="12.8" hidden="false" customHeight="false" outlineLevel="0" collapsed="false"/>
    <row r="1043927" customFormat="false" ht="12.8" hidden="false" customHeight="false" outlineLevel="0" collapsed="false"/>
    <row r="1043928" customFormat="false" ht="12.8" hidden="false" customHeight="false" outlineLevel="0" collapsed="false"/>
    <row r="1043929" customFormat="false" ht="12.8" hidden="false" customHeight="false" outlineLevel="0" collapsed="false"/>
    <row r="1043930" customFormat="false" ht="12.8" hidden="false" customHeight="false" outlineLevel="0" collapsed="false"/>
    <row r="1043931" customFormat="false" ht="12.8" hidden="false" customHeight="false" outlineLevel="0" collapsed="false"/>
    <row r="1043932" customFormat="false" ht="12.8" hidden="false" customHeight="false" outlineLevel="0" collapsed="false"/>
    <row r="1043933" customFormat="false" ht="12.8" hidden="false" customHeight="false" outlineLevel="0" collapsed="false"/>
    <row r="1043934" customFormat="false" ht="12.8" hidden="false" customHeight="false" outlineLevel="0" collapsed="false"/>
    <row r="1043935" customFormat="false" ht="12.8" hidden="false" customHeight="false" outlineLevel="0" collapsed="false"/>
    <row r="1043936" customFormat="false" ht="12.8" hidden="false" customHeight="false" outlineLevel="0" collapsed="false"/>
    <row r="1043937" customFormat="false" ht="12.8" hidden="false" customHeight="false" outlineLevel="0" collapsed="false"/>
    <row r="1043938" customFormat="false" ht="12.8" hidden="false" customHeight="false" outlineLevel="0" collapsed="false"/>
    <row r="1043939" customFormat="false" ht="12.8" hidden="false" customHeight="false" outlineLevel="0" collapsed="false"/>
    <row r="1043940" customFormat="false" ht="12.8" hidden="false" customHeight="false" outlineLevel="0" collapsed="false"/>
    <row r="1043941" customFormat="false" ht="12.8" hidden="false" customHeight="false" outlineLevel="0" collapsed="false"/>
    <row r="1043942" customFormat="false" ht="12.8" hidden="false" customHeight="false" outlineLevel="0" collapsed="false"/>
    <row r="1043943" customFormat="false" ht="12.8" hidden="false" customHeight="false" outlineLevel="0" collapsed="false"/>
    <row r="1043944" customFormat="false" ht="12.8" hidden="false" customHeight="false" outlineLevel="0" collapsed="false"/>
    <row r="1043945" customFormat="false" ht="12.8" hidden="false" customHeight="false" outlineLevel="0" collapsed="false"/>
    <row r="1043946" customFormat="false" ht="12.8" hidden="false" customHeight="false" outlineLevel="0" collapsed="false"/>
    <row r="1043947" customFormat="false" ht="12.8" hidden="false" customHeight="false" outlineLevel="0" collapsed="false"/>
    <row r="1043948" customFormat="false" ht="12.8" hidden="false" customHeight="false" outlineLevel="0" collapsed="false"/>
    <row r="1043949" customFormat="false" ht="12.8" hidden="false" customHeight="false" outlineLevel="0" collapsed="false"/>
    <row r="1043950" customFormat="false" ht="12.8" hidden="false" customHeight="false" outlineLevel="0" collapsed="false"/>
    <row r="1043951" customFormat="false" ht="12.8" hidden="false" customHeight="false" outlineLevel="0" collapsed="false"/>
    <row r="1043952" customFormat="false" ht="12.8" hidden="false" customHeight="false" outlineLevel="0" collapsed="false"/>
    <row r="1043953" customFormat="false" ht="12.8" hidden="false" customHeight="false" outlineLevel="0" collapsed="false"/>
    <row r="1043954" customFormat="false" ht="12.8" hidden="false" customHeight="false" outlineLevel="0" collapsed="false"/>
    <row r="1043955" customFormat="false" ht="12.8" hidden="false" customHeight="false" outlineLevel="0" collapsed="false"/>
    <row r="1043956" customFormat="false" ht="12.8" hidden="false" customHeight="false" outlineLevel="0" collapsed="false"/>
    <row r="1043957" customFormat="false" ht="12.8" hidden="false" customHeight="false" outlineLevel="0" collapsed="false"/>
    <row r="1043958" customFormat="false" ht="12.8" hidden="false" customHeight="false" outlineLevel="0" collapsed="false"/>
    <row r="1043959" customFormat="false" ht="12.8" hidden="false" customHeight="false" outlineLevel="0" collapsed="false"/>
    <row r="1043960" customFormat="false" ht="12.8" hidden="false" customHeight="false" outlineLevel="0" collapsed="false"/>
    <row r="1043961" customFormat="false" ht="12.8" hidden="false" customHeight="false" outlineLevel="0" collapsed="false"/>
    <row r="1043962" customFormat="false" ht="12.8" hidden="false" customHeight="false" outlineLevel="0" collapsed="false"/>
    <row r="1043963" customFormat="false" ht="12.8" hidden="false" customHeight="false" outlineLevel="0" collapsed="false"/>
    <row r="1043964" customFormat="false" ht="12.8" hidden="false" customHeight="false" outlineLevel="0" collapsed="false"/>
    <row r="1043965" customFormat="false" ht="12.8" hidden="false" customHeight="false" outlineLevel="0" collapsed="false"/>
    <row r="1043966" customFormat="false" ht="12.8" hidden="false" customHeight="false" outlineLevel="0" collapsed="false"/>
    <row r="1043967" customFormat="false" ht="12.8" hidden="false" customHeight="false" outlineLevel="0" collapsed="false"/>
    <row r="1043968" customFormat="false" ht="12.8" hidden="false" customHeight="false" outlineLevel="0" collapsed="false"/>
    <row r="1043969" customFormat="false" ht="12.8" hidden="false" customHeight="false" outlineLevel="0" collapsed="false"/>
    <row r="1043970" customFormat="false" ht="12.8" hidden="false" customHeight="false" outlineLevel="0" collapsed="false"/>
    <row r="1043971" customFormat="false" ht="12.8" hidden="false" customHeight="false" outlineLevel="0" collapsed="false"/>
    <row r="1043972" customFormat="false" ht="12.8" hidden="false" customHeight="false" outlineLevel="0" collapsed="false"/>
    <row r="1043973" customFormat="false" ht="12.8" hidden="false" customHeight="false" outlineLevel="0" collapsed="false"/>
    <row r="1043974" customFormat="false" ht="12.8" hidden="false" customHeight="false" outlineLevel="0" collapsed="false"/>
    <row r="1043975" customFormat="false" ht="12.8" hidden="false" customHeight="false" outlineLevel="0" collapsed="false"/>
    <row r="1043976" customFormat="false" ht="12.8" hidden="false" customHeight="false" outlineLevel="0" collapsed="false"/>
    <row r="1043977" customFormat="false" ht="12.8" hidden="false" customHeight="false" outlineLevel="0" collapsed="false"/>
    <row r="1043978" customFormat="false" ht="12.8" hidden="false" customHeight="false" outlineLevel="0" collapsed="false"/>
    <row r="1043979" customFormat="false" ht="12.8" hidden="false" customHeight="false" outlineLevel="0" collapsed="false"/>
    <row r="1043980" customFormat="false" ht="12.8" hidden="false" customHeight="false" outlineLevel="0" collapsed="false"/>
    <row r="1043981" customFormat="false" ht="12.8" hidden="false" customHeight="false" outlineLevel="0" collapsed="false"/>
    <row r="1043982" customFormat="false" ht="12.8" hidden="false" customHeight="false" outlineLevel="0" collapsed="false"/>
    <row r="1043983" customFormat="false" ht="12.8" hidden="false" customHeight="false" outlineLevel="0" collapsed="false"/>
    <row r="1043984" customFormat="false" ht="12.8" hidden="false" customHeight="false" outlineLevel="0" collapsed="false"/>
    <row r="1043985" customFormat="false" ht="12.8" hidden="false" customHeight="false" outlineLevel="0" collapsed="false"/>
    <row r="1043986" customFormat="false" ht="12.8" hidden="false" customHeight="false" outlineLevel="0" collapsed="false"/>
    <row r="1043987" customFormat="false" ht="12.8" hidden="false" customHeight="false" outlineLevel="0" collapsed="false"/>
    <row r="1043988" customFormat="false" ht="12.8" hidden="false" customHeight="false" outlineLevel="0" collapsed="false"/>
    <row r="1043989" customFormat="false" ht="12.8" hidden="false" customHeight="false" outlineLevel="0" collapsed="false"/>
    <row r="1043990" customFormat="false" ht="12.8" hidden="false" customHeight="false" outlineLevel="0" collapsed="false"/>
    <row r="1043991" customFormat="false" ht="12.8" hidden="false" customHeight="false" outlineLevel="0" collapsed="false"/>
    <row r="1043992" customFormat="false" ht="12.8" hidden="false" customHeight="false" outlineLevel="0" collapsed="false"/>
    <row r="1043993" customFormat="false" ht="12.8" hidden="false" customHeight="false" outlineLevel="0" collapsed="false"/>
    <row r="1043994" customFormat="false" ht="12.8" hidden="false" customHeight="false" outlineLevel="0" collapsed="false"/>
    <row r="1043995" customFormat="false" ht="12.8" hidden="false" customHeight="false" outlineLevel="0" collapsed="false"/>
    <row r="1043996" customFormat="false" ht="12.8" hidden="false" customHeight="false" outlineLevel="0" collapsed="false"/>
    <row r="1043997" customFormat="false" ht="12.8" hidden="false" customHeight="false" outlineLevel="0" collapsed="false"/>
    <row r="1043998" customFormat="false" ht="12.8" hidden="false" customHeight="false" outlineLevel="0" collapsed="false"/>
    <row r="1043999" customFormat="false" ht="12.8" hidden="false" customHeight="false" outlineLevel="0" collapsed="false"/>
    <row r="1044000" customFormat="false" ht="12.8" hidden="false" customHeight="false" outlineLevel="0" collapsed="false"/>
    <row r="1044001" customFormat="false" ht="12.8" hidden="false" customHeight="false" outlineLevel="0" collapsed="false"/>
    <row r="1044002" customFormat="false" ht="12.8" hidden="false" customHeight="false" outlineLevel="0" collapsed="false"/>
    <row r="1044003" customFormat="false" ht="12.8" hidden="false" customHeight="false" outlineLevel="0" collapsed="false"/>
    <row r="1044004" customFormat="false" ht="12.8" hidden="false" customHeight="false" outlineLevel="0" collapsed="false"/>
    <row r="1044005" customFormat="false" ht="12.8" hidden="false" customHeight="false" outlineLevel="0" collapsed="false"/>
    <row r="1044006" customFormat="false" ht="12.8" hidden="false" customHeight="false" outlineLevel="0" collapsed="false"/>
    <row r="1044007" customFormat="false" ht="12.8" hidden="false" customHeight="false" outlineLevel="0" collapsed="false"/>
    <row r="1044008" customFormat="false" ht="12.8" hidden="false" customHeight="false" outlineLevel="0" collapsed="false"/>
    <row r="1044009" customFormat="false" ht="12.8" hidden="false" customHeight="false" outlineLevel="0" collapsed="false"/>
    <row r="1044010" customFormat="false" ht="12.8" hidden="false" customHeight="false" outlineLevel="0" collapsed="false"/>
    <row r="1044011" customFormat="false" ht="12.8" hidden="false" customHeight="false" outlineLevel="0" collapsed="false"/>
    <row r="1044012" customFormat="false" ht="12.8" hidden="false" customHeight="false" outlineLevel="0" collapsed="false"/>
    <row r="1044013" customFormat="false" ht="12.8" hidden="false" customHeight="false" outlineLevel="0" collapsed="false"/>
    <row r="1044014" customFormat="false" ht="12.8" hidden="false" customHeight="false" outlineLevel="0" collapsed="false"/>
    <row r="1044015" customFormat="false" ht="12.8" hidden="false" customHeight="false" outlineLevel="0" collapsed="false"/>
    <row r="1044016" customFormat="false" ht="12.8" hidden="false" customHeight="false" outlineLevel="0" collapsed="false"/>
    <row r="1044017" customFormat="false" ht="12.8" hidden="false" customHeight="false" outlineLevel="0" collapsed="false"/>
    <row r="1044018" customFormat="false" ht="12.8" hidden="false" customHeight="false" outlineLevel="0" collapsed="false"/>
    <row r="1044019" customFormat="false" ht="12.8" hidden="false" customHeight="false" outlineLevel="0" collapsed="false"/>
    <row r="1044020" customFormat="false" ht="12.8" hidden="false" customHeight="false" outlineLevel="0" collapsed="false"/>
    <row r="1044021" customFormat="false" ht="12.8" hidden="false" customHeight="false" outlineLevel="0" collapsed="false"/>
    <row r="1044022" customFormat="false" ht="12.8" hidden="false" customHeight="false" outlineLevel="0" collapsed="false"/>
    <row r="1044023" customFormat="false" ht="12.8" hidden="false" customHeight="false" outlineLevel="0" collapsed="false"/>
    <row r="1044024" customFormat="false" ht="12.8" hidden="false" customHeight="false" outlineLevel="0" collapsed="false"/>
    <row r="1044025" customFormat="false" ht="12.8" hidden="false" customHeight="false" outlineLevel="0" collapsed="false"/>
    <row r="1044026" customFormat="false" ht="12.8" hidden="false" customHeight="false" outlineLevel="0" collapsed="false"/>
    <row r="1044027" customFormat="false" ht="12.8" hidden="false" customHeight="false" outlineLevel="0" collapsed="false"/>
    <row r="1044028" customFormat="false" ht="12.8" hidden="false" customHeight="false" outlineLevel="0" collapsed="false"/>
    <row r="1044029" customFormat="false" ht="12.8" hidden="false" customHeight="false" outlineLevel="0" collapsed="false"/>
    <row r="1044030" customFormat="false" ht="12.8" hidden="false" customHeight="false" outlineLevel="0" collapsed="false"/>
    <row r="1044031" customFormat="false" ht="12.8" hidden="false" customHeight="false" outlineLevel="0" collapsed="false"/>
    <row r="1044032" customFormat="false" ht="12.8" hidden="false" customHeight="false" outlineLevel="0" collapsed="false"/>
    <row r="1044033" customFormat="false" ht="12.8" hidden="false" customHeight="false" outlineLevel="0" collapsed="false"/>
    <row r="1044034" customFormat="false" ht="12.8" hidden="false" customHeight="false" outlineLevel="0" collapsed="false"/>
    <row r="1044035" customFormat="false" ht="12.8" hidden="false" customHeight="false" outlineLevel="0" collapsed="false"/>
    <row r="1044036" customFormat="false" ht="12.8" hidden="false" customHeight="false" outlineLevel="0" collapsed="false"/>
    <row r="1044037" customFormat="false" ht="12.8" hidden="false" customHeight="false" outlineLevel="0" collapsed="false"/>
    <row r="1044038" customFormat="false" ht="12.8" hidden="false" customHeight="false" outlineLevel="0" collapsed="false"/>
    <row r="1044039" customFormat="false" ht="12.8" hidden="false" customHeight="false" outlineLevel="0" collapsed="false"/>
    <row r="1044040" customFormat="false" ht="12.8" hidden="false" customHeight="false" outlineLevel="0" collapsed="false"/>
    <row r="1044041" customFormat="false" ht="12.8" hidden="false" customHeight="false" outlineLevel="0" collapsed="false"/>
    <row r="1044042" customFormat="false" ht="12.8" hidden="false" customHeight="false" outlineLevel="0" collapsed="false"/>
    <row r="1044043" customFormat="false" ht="12.8" hidden="false" customHeight="false" outlineLevel="0" collapsed="false"/>
    <row r="1044044" customFormat="false" ht="12.8" hidden="false" customHeight="false" outlineLevel="0" collapsed="false"/>
    <row r="1044045" customFormat="false" ht="12.8" hidden="false" customHeight="false" outlineLevel="0" collapsed="false"/>
    <row r="1044046" customFormat="false" ht="12.8" hidden="false" customHeight="false" outlineLevel="0" collapsed="false"/>
    <row r="1044047" customFormat="false" ht="12.8" hidden="false" customHeight="false" outlineLevel="0" collapsed="false"/>
    <row r="1044048" customFormat="false" ht="12.8" hidden="false" customHeight="false" outlineLevel="0" collapsed="false"/>
    <row r="1044049" customFormat="false" ht="12.8" hidden="false" customHeight="false" outlineLevel="0" collapsed="false"/>
    <row r="1044050" customFormat="false" ht="12.8" hidden="false" customHeight="false" outlineLevel="0" collapsed="false"/>
    <row r="1044051" customFormat="false" ht="12.8" hidden="false" customHeight="false" outlineLevel="0" collapsed="false"/>
    <row r="1044052" customFormat="false" ht="12.8" hidden="false" customHeight="false" outlineLevel="0" collapsed="false"/>
    <row r="1044053" customFormat="false" ht="12.8" hidden="false" customHeight="false" outlineLevel="0" collapsed="false"/>
    <row r="1044054" customFormat="false" ht="12.8" hidden="false" customHeight="false" outlineLevel="0" collapsed="false"/>
    <row r="1044055" customFormat="false" ht="12.8" hidden="false" customHeight="false" outlineLevel="0" collapsed="false"/>
    <row r="1044056" customFormat="false" ht="12.8" hidden="false" customHeight="false" outlineLevel="0" collapsed="false"/>
    <row r="1044057" customFormat="false" ht="12.8" hidden="false" customHeight="false" outlineLevel="0" collapsed="false"/>
    <row r="1044058" customFormat="false" ht="12.8" hidden="false" customHeight="false" outlineLevel="0" collapsed="false"/>
    <row r="1044059" customFormat="false" ht="12.8" hidden="false" customHeight="false" outlineLevel="0" collapsed="false"/>
    <row r="1044060" customFormat="false" ht="12.8" hidden="false" customHeight="false" outlineLevel="0" collapsed="false"/>
    <row r="1044061" customFormat="false" ht="12.8" hidden="false" customHeight="false" outlineLevel="0" collapsed="false"/>
    <row r="1044062" customFormat="false" ht="12.8" hidden="false" customHeight="false" outlineLevel="0" collapsed="false"/>
    <row r="1044063" customFormat="false" ht="12.8" hidden="false" customHeight="false" outlineLevel="0" collapsed="false"/>
    <row r="1044064" customFormat="false" ht="12.8" hidden="false" customHeight="false" outlineLevel="0" collapsed="false"/>
    <row r="1044065" customFormat="false" ht="12.8" hidden="false" customHeight="false" outlineLevel="0" collapsed="false"/>
    <row r="1044066" customFormat="false" ht="12.8" hidden="false" customHeight="false" outlineLevel="0" collapsed="false"/>
    <row r="1044067" customFormat="false" ht="12.8" hidden="false" customHeight="false" outlineLevel="0" collapsed="false"/>
    <row r="1044068" customFormat="false" ht="12.8" hidden="false" customHeight="false" outlineLevel="0" collapsed="false"/>
    <row r="1044069" customFormat="false" ht="12.8" hidden="false" customHeight="false" outlineLevel="0" collapsed="false"/>
    <row r="1044070" customFormat="false" ht="12.8" hidden="false" customHeight="false" outlineLevel="0" collapsed="false"/>
    <row r="1044071" customFormat="false" ht="12.8" hidden="false" customHeight="false" outlineLevel="0" collapsed="false"/>
    <row r="1044072" customFormat="false" ht="12.8" hidden="false" customHeight="false" outlineLevel="0" collapsed="false"/>
    <row r="1044073" customFormat="false" ht="12.8" hidden="false" customHeight="false" outlineLevel="0" collapsed="false"/>
    <row r="1044074" customFormat="false" ht="12.8" hidden="false" customHeight="false" outlineLevel="0" collapsed="false"/>
    <row r="1044075" customFormat="false" ht="12.8" hidden="false" customHeight="false" outlineLevel="0" collapsed="false"/>
    <row r="1044076" customFormat="false" ht="12.8" hidden="false" customHeight="false" outlineLevel="0" collapsed="false"/>
    <row r="1044077" customFormat="false" ht="12.8" hidden="false" customHeight="false" outlineLevel="0" collapsed="false"/>
    <row r="1044078" customFormat="false" ht="12.8" hidden="false" customHeight="false" outlineLevel="0" collapsed="false"/>
    <row r="1044079" customFormat="false" ht="12.8" hidden="false" customHeight="false" outlineLevel="0" collapsed="false"/>
    <row r="1044080" customFormat="false" ht="12.8" hidden="false" customHeight="false" outlineLevel="0" collapsed="false"/>
    <row r="1044081" customFormat="false" ht="12.8" hidden="false" customHeight="false" outlineLevel="0" collapsed="false"/>
    <row r="1044082" customFormat="false" ht="12.8" hidden="false" customHeight="false" outlineLevel="0" collapsed="false"/>
    <row r="1044083" customFormat="false" ht="12.8" hidden="false" customHeight="false" outlineLevel="0" collapsed="false"/>
    <row r="1044084" customFormat="false" ht="12.8" hidden="false" customHeight="false" outlineLevel="0" collapsed="false"/>
    <row r="1044085" customFormat="false" ht="12.8" hidden="false" customHeight="false" outlineLevel="0" collapsed="false"/>
    <row r="1044086" customFormat="false" ht="12.8" hidden="false" customHeight="false" outlineLevel="0" collapsed="false"/>
    <row r="1044087" customFormat="false" ht="12.8" hidden="false" customHeight="false" outlineLevel="0" collapsed="false"/>
    <row r="1044088" customFormat="false" ht="12.8" hidden="false" customHeight="false" outlineLevel="0" collapsed="false"/>
    <row r="1044089" customFormat="false" ht="12.8" hidden="false" customHeight="false" outlineLevel="0" collapsed="false"/>
    <row r="1044090" customFormat="false" ht="12.8" hidden="false" customHeight="false" outlineLevel="0" collapsed="false"/>
    <row r="1044091" customFormat="false" ht="12.8" hidden="false" customHeight="false" outlineLevel="0" collapsed="false"/>
    <row r="1044092" customFormat="false" ht="12.8" hidden="false" customHeight="false" outlineLevel="0" collapsed="false"/>
    <row r="1044093" customFormat="false" ht="12.8" hidden="false" customHeight="false" outlineLevel="0" collapsed="false"/>
    <row r="1044094" customFormat="false" ht="12.8" hidden="false" customHeight="false" outlineLevel="0" collapsed="false"/>
    <row r="1044095" customFormat="false" ht="12.8" hidden="false" customHeight="false" outlineLevel="0" collapsed="false"/>
    <row r="1044096" customFormat="false" ht="12.8" hidden="false" customHeight="false" outlineLevel="0" collapsed="false"/>
    <row r="1044097" customFormat="false" ht="12.8" hidden="false" customHeight="false" outlineLevel="0" collapsed="false"/>
    <row r="1044098" customFormat="false" ht="12.8" hidden="false" customHeight="false" outlineLevel="0" collapsed="false"/>
    <row r="1044099" customFormat="false" ht="12.8" hidden="false" customHeight="false" outlineLevel="0" collapsed="false"/>
    <row r="1044100" customFormat="false" ht="12.8" hidden="false" customHeight="false" outlineLevel="0" collapsed="false"/>
    <row r="1044101" customFormat="false" ht="12.8" hidden="false" customHeight="false" outlineLevel="0" collapsed="false"/>
    <row r="1044102" customFormat="false" ht="12.8" hidden="false" customHeight="false" outlineLevel="0" collapsed="false"/>
    <row r="1044103" customFormat="false" ht="12.8" hidden="false" customHeight="false" outlineLevel="0" collapsed="false"/>
    <row r="1044104" customFormat="false" ht="12.8" hidden="false" customHeight="false" outlineLevel="0" collapsed="false"/>
    <row r="1044105" customFormat="false" ht="12.8" hidden="false" customHeight="false" outlineLevel="0" collapsed="false"/>
    <row r="1044106" customFormat="false" ht="12.8" hidden="false" customHeight="false" outlineLevel="0" collapsed="false"/>
    <row r="1044107" customFormat="false" ht="12.8" hidden="false" customHeight="false" outlineLevel="0" collapsed="false"/>
    <row r="1044108" customFormat="false" ht="12.8" hidden="false" customHeight="false" outlineLevel="0" collapsed="false"/>
    <row r="1044109" customFormat="false" ht="12.8" hidden="false" customHeight="false" outlineLevel="0" collapsed="false"/>
    <row r="1044110" customFormat="false" ht="12.8" hidden="false" customHeight="false" outlineLevel="0" collapsed="false"/>
    <row r="1044111" customFormat="false" ht="12.8" hidden="false" customHeight="false" outlineLevel="0" collapsed="false"/>
    <row r="1044112" customFormat="false" ht="12.8" hidden="false" customHeight="false" outlineLevel="0" collapsed="false"/>
    <row r="1044113" customFormat="false" ht="12.8" hidden="false" customHeight="false" outlineLevel="0" collapsed="false"/>
    <row r="1044114" customFormat="false" ht="12.8" hidden="false" customHeight="false" outlineLevel="0" collapsed="false"/>
    <row r="1044115" customFormat="false" ht="12.8" hidden="false" customHeight="false" outlineLevel="0" collapsed="false"/>
    <row r="1044116" customFormat="false" ht="12.8" hidden="false" customHeight="false" outlineLevel="0" collapsed="false"/>
    <row r="1044117" customFormat="false" ht="12.8" hidden="false" customHeight="false" outlineLevel="0" collapsed="false"/>
    <row r="1044118" customFormat="false" ht="12.8" hidden="false" customHeight="false" outlineLevel="0" collapsed="false"/>
    <row r="1044119" customFormat="false" ht="12.8" hidden="false" customHeight="false" outlineLevel="0" collapsed="false"/>
    <row r="1044120" customFormat="false" ht="12.8" hidden="false" customHeight="false" outlineLevel="0" collapsed="false"/>
    <row r="1044121" customFormat="false" ht="12.8" hidden="false" customHeight="false" outlineLevel="0" collapsed="false"/>
    <row r="1044122" customFormat="false" ht="12.8" hidden="false" customHeight="false" outlineLevel="0" collapsed="false"/>
    <row r="1044123" customFormat="false" ht="12.8" hidden="false" customHeight="false" outlineLevel="0" collapsed="false"/>
    <row r="1044124" customFormat="false" ht="12.8" hidden="false" customHeight="false" outlineLevel="0" collapsed="false"/>
    <row r="1044125" customFormat="false" ht="12.8" hidden="false" customHeight="false" outlineLevel="0" collapsed="false"/>
    <row r="1044126" customFormat="false" ht="12.8" hidden="false" customHeight="false" outlineLevel="0" collapsed="false"/>
    <row r="1044127" customFormat="false" ht="12.8" hidden="false" customHeight="false" outlineLevel="0" collapsed="false"/>
    <row r="1044128" customFormat="false" ht="12.8" hidden="false" customHeight="false" outlineLevel="0" collapsed="false"/>
    <row r="1044129" customFormat="false" ht="12.8" hidden="false" customHeight="false" outlineLevel="0" collapsed="false"/>
    <row r="1044130" customFormat="false" ht="12.8" hidden="false" customHeight="false" outlineLevel="0" collapsed="false"/>
    <row r="1044131" customFormat="false" ht="12.8" hidden="false" customHeight="false" outlineLevel="0" collapsed="false"/>
    <row r="1044132" customFormat="false" ht="12.8" hidden="false" customHeight="false" outlineLevel="0" collapsed="false"/>
    <row r="1044133" customFormat="false" ht="12.8" hidden="false" customHeight="false" outlineLevel="0" collapsed="false"/>
    <row r="1044134" customFormat="false" ht="12.8" hidden="false" customHeight="false" outlineLevel="0" collapsed="false"/>
    <row r="1044135" customFormat="false" ht="12.8" hidden="false" customHeight="false" outlineLevel="0" collapsed="false"/>
    <row r="1044136" customFormat="false" ht="12.8" hidden="false" customHeight="false" outlineLevel="0" collapsed="false"/>
    <row r="1044137" customFormat="false" ht="12.8" hidden="false" customHeight="false" outlineLevel="0" collapsed="false"/>
    <row r="1044138" customFormat="false" ht="12.8" hidden="false" customHeight="false" outlineLevel="0" collapsed="false"/>
    <row r="1044139" customFormat="false" ht="12.8" hidden="false" customHeight="false" outlineLevel="0" collapsed="false"/>
    <row r="1044140" customFormat="false" ht="12.8" hidden="false" customHeight="false" outlineLevel="0" collapsed="false"/>
    <row r="1044141" customFormat="false" ht="12.8" hidden="false" customHeight="false" outlineLevel="0" collapsed="false"/>
    <row r="1044142" customFormat="false" ht="12.8" hidden="false" customHeight="false" outlineLevel="0" collapsed="false"/>
    <row r="1044143" customFormat="false" ht="12.8" hidden="false" customHeight="false" outlineLevel="0" collapsed="false"/>
    <row r="1044144" customFormat="false" ht="12.8" hidden="false" customHeight="false" outlineLevel="0" collapsed="false"/>
    <row r="1044145" customFormat="false" ht="12.8" hidden="false" customHeight="false" outlineLevel="0" collapsed="false"/>
    <row r="1044146" customFormat="false" ht="12.8" hidden="false" customHeight="false" outlineLevel="0" collapsed="false"/>
    <row r="1044147" customFormat="false" ht="12.8" hidden="false" customHeight="false" outlineLevel="0" collapsed="false"/>
    <row r="1044148" customFormat="false" ht="12.8" hidden="false" customHeight="false" outlineLevel="0" collapsed="false"/>
    <row r="1044149" customFormat="false" ht="12.8" hidden="false" customHeight="false" outlineLevel="0" collapsed="false"/>
    <row r="1044150" customFormat="false" ht="12.8" hidden="false" customHeight="false" outlineLevel="0" collapsed="false"/>
    <row r="1044151" customFormat="false" ht="12.8" hidden="false" customHeight="false" outlineLevel="0" collapsed="false"/>
    <row r="1044152" customFormat="false" ht="12.8" hidden="false" customHeight="false" outlineLevel="0" collapsed="false"/>
    <row r="1044153" customFormat="false" ht="12.8" hidden="false" customHeight="false" outlineLevel="0" collapsed="false"/>
    <row r="1044154" customFormat="false" ht="12.8" hidden="false" customHeight="false" outlineLevel="0" collapsed="false"/>
    <row r="1044155" customFormat="false" ht="12.8" hidden="false" customHeight="false" outlineLevel="0" collapsed="false"/>
    <row r="1044156" customFormat="false" ht="12.8" hidden="false" customHeight="false" outlineLevel="0" collapsed="false"/>
    <row r="1044157" customFormat="false" ht="12.8" hidden="false" customHeight="false" outlineLevel="0" collapsed="false"/>
    <row r="1044158" customFormat="false" ht="12.8" hidden="false" customHeight="false" outlineLevel="0" collapsed="false"/>
    <row r="1044159" customFormat="false" ht="12.8" hidden="false" customHeight="false" outlineLevel="0" collapsed="false"/>
    <row r="1044160" customFormat="false" ht="12.8" hidden="false" customHeight="false" outlineLevel="0" collapsed="false"/>
    <row r="1044161" customFormat="false" ht="12.8" hidden="false" customHeight="false" outlineLevel="0" collapsed="false"/>
    <row r="1044162" customFormat="false" ht="12.8" hidden="false" customHeight="false" outlineLevel="0" collapsed="false"/>
    <row r="1044163" customFormat="false" ht="12.8" hidden="false" customHeight="false" outlineLevel="0" collapsed="false"/>
    <row r="1044164" customFormat="false" ht="12.8" hidden="false" customHeight="false" outlineLevel="0" collapsed="false"/>
    <row r="1044165" customFormat="false" ht="12.8" hidden="false" customHeight="false" outlineLevel="0" collapsed="false"/>
    <row r="1044166" customFormat="false" ht="12.8" hidden="false" customHeight="false" outlineLevel="0" collapsed="false"/>
    <row r="1044167" customFormat="false" ht="12.8" hidden="false" customHeight="false" outlineLevel="0" collapsed="false"/>
    <row r="1044168" customFormat="false" ht="12.8" hidden="false" customHeight="false" outlineLevel="0" collapsed="false"/>
    <row r="1044169" customFormat="false" ht="12.8" hidden="false" customHeight="false" outlineLevel="0" collapsed="false"/>
    <row r="1044170" customFormat="false" ht="12.8" hidden="false" customHeight="false" outlineLevel="0" collapsed="false"/>
    <row r="1044171" customFormat="false" ht="12.8" hidden="false" customHeight="false" outlineLevel="0" collapsed="false"/>
    <row r="1044172" customFormat="false" ht="12.8" hidden="false" customHeight="false" outlineLevel="0" collapsed="false"/>
    <row r="1044173" customFormat="false" ht="12.8" hidden="false" customHeight="false" outlineLevel="0" collapsed="false"/>
    <row r="1044174" customFormat="false" ht="12.8" hidden="false" customHeight="false" outlineLevel="0" collapsed="false"/>
    <row r="1044175" customFormat="false" ht="12.8" hidden="false" customHeight="false" outlineLevel="0" collapsed="false"/>
    <row r="1044176" customFormat="false" ht="12.8" hidden="false" customHeight="false" outlineLevel="0" collapsed="false"/>
    <row r="1044177" customFormat="false" ht="12.8" hidden="false" customHeight="false" outlineLevel="0" collapsed="false"/>
    <row r="1044178" customFormat="false" ht="12.8" hidden="false" customHeight="false" outlineLevel="0" collapsed="false"/>
    <row r="1044179" customFormat="false" ht="12.8" hidden="false" customHeight="false" outlineLevel="0" collapsed="false"/>
    <row r="1044180" customFormat="false" ht="12.8" hidden="false" customHeight="false" outlineLevel="0" collapsed="false"/>
    <row r="1044181" customFormat="false" ht="12.8" hidden="false" customHeight="false" outlineLevel="0" collapsed="false"/>
    <row r="1044182" customFormat="false" ht="12.8" hidden="false" customHeight="false" outlineLevel="0" collapsed="false"/>
    <row r="1044183" customFormat="false" ht="12.8" hidden="false" customHeight="false" outlineLevel="0" collapsed="false"/>
    <row r="1044184" customFormat="false" ht="12.8" hidden="false" customHeight="false" outlineLevel="0" collapsed="false"/>
    <row r="1044185" customFormat="false" ht="12.8" hidden="false" customHeight="false" outlineLevel="0" collapsed="false"/>
    <row r="1044186" customFormat="false" ht="12.8" hidden="false" customHeight="false" outlineLevel="0" collapsed="false"/>
    <row r="1044187" customFormat="false" ht="12.8" hidden="false" customHeight="false" outlineLevel="0" collapsed="false"/>
    <row r="1044188" customFormat="false" ht="12.8" hidden="false" customHeight="false" outlineLevel="0" collapsed="false"/>
    <row r="1044189" customFormat="false" ht="12.8" hidden="false" customHeight="false" outlineLevel="0" collapsed="false"/>
    <row r="1044190" customFormat="false" ht="12.8" hidden="false" customHeight="false" outlineLevel="0" collapsed="false"/>
    <row r="1044191" customFormat="false" ht="12.8" hidden="false" customHeight="false" outlineLevel="0" collapsed="false"/>
    <row r="1044192" customFormat="false" ht="12.8" hidden="false" customHeight="false" outlineLevel="0" collapsed="false"/>
    <row r="1044193" customFormat="false" ht="12.8" hidden="false" customHeight="false" outlineLevel="0" collapsed="false"/>
    <row r="1044194" customFormat="false" ht="12.8" hidden="false" customHeight="false" outlineLevel="0" collapsed="false"/>
    <row r="1044195" customFormat="false" ht="12.8" hidden="false" customHeight="false" outlineLevel="0" collapsed="false"/>
    <row r="1044196" customFormat="false" ht="12.8" hidden="false" customHeight="false" outlineLevel="0" collapsed="false"/>
    <row r="1044197" customFormat="false" ht="12.8" hidden="false" customHeight="false" outlineLevel="0" collapsed="false"/>
    <row r="1044198" customFormat="false" ht="12.8" hidden="false" customHeight="false" outlineLevel="0" collapsed="false"/>
    <row r="1044199" customFormat="false" ht="12.8" hidden="false" customHeight="false" outlineLevel="0" collapsed="false"/>
    <row r="1044200" customFormat="false" ht="12.8" hidden="false" customHeight="false" outlineLevel="0" collapsed="false"/>
    <row r="1044201" customFormat="false" ht="12.8" hidden="false" customHeight="false" outlineLevel="0" collapsed="false"/>
    <row r="1044202" customFormat="false" ht="12.8" hidden="false" customHeight="false" outlineLevel="0" collapsed="false"/>
    <row r="1044203" customFormat="false" ht="12.8" hidden="false" customHeight="false" outlineLevel="0" collapsed="false"/>
    <row r="1044204" customFormat="false" ht="12.8" hidden="false" customHeight="false" outlineLevel="0" collapsed="false"/>
    <row r="1044205" customFormat="false" ht="12.8" hidden="false" customHeight="false" outlineLevel="0" collapsed="false"/>
    <row r="1044206" customFormat="false" ht="12.8" hidden="false" customHeight="false" outlineLevel="0" collapsed="false"/>
    <row r="1044207" customFormat="false" ht="12.8" hidden="false" customHeight="false" outlineLevel="0" collapsed="false"/>
    <row r="1044208" customFormat="false" ht="12.8" hidden="false" customHeight="false" outlineLevel="0" collapsed="false"/>
    <row r="1044209" customFormat="false" ht="12.8" hidden="false" customHeight="false" outlineLevel="0" collapsed="false"/>
    <row r="1044210" customFormat="false" ht="12.8" hidden="false" customHeight="false" outlineLevel="0" collapsed="false"/>
    <row r="1044211" customFormat="false" ht="12.8" hidden="false" customHeight="false" outlineLevel="0" collapsed="false"/>
    <row r="1044212" customFormat="false" ht="12.8" hidden="false" customHeight="false" outlineLevel="0" collapsed="false"/>
    <row r="1044213" customFormat="false" ht="12.8" hidden="false" customHeight="false" outlineLevel="0" collapsed="false"/>
    <row r="1044214" customFormat="false" ht="12.8" hidden="false" customHeight="false" outlineLevel="0" collapsed="false"/>
    <row r="1044215" customFormat="false" ht="12.8" hidden="false" customHeight="false" outlineLevel="0" collapsed="false"/>
    <row r="1044216" customFormat="false" ht="12.8" hidden="false" customHeight="false" outlineLevel="0" collapsed="false"/>
    <row r="1044217" customFormat="false" ht="12.8" hidden="false" customHeight="false" outlineLevel="0" collapsed="false"/>
    <row r="1044218" customFormat="false" ht="12.8" hidden="false" customHeight="false" outlineLevel="0" collapsed="false"/>
    <row r="1044219" customFormat="false" ht="12.8" hidden="false" customHeight="false" outlineLevel="0" collapsed="false"/>
    <row r="1044220" customFormat="false" ht="12.8" hidden="false" customHeight="false" outlineLevel="0" collapsed="false"/>
    <row r="1044221" customFormat="false" ht="12.8" hidden="false" customHeight="false" outlineLevel="0" collapsed="false"/>
    <row r="1044222" customFormat="false" ht="12.8" hidden="false" customHeight="false" outlineLevel="0" collapsed="false"/>
    <row r="1044223" customFormat="false" ht="12.8" hidden="false" customHeight="false" outlineLevel="0" collapsed="false"/>
    <row r="1044224" customFormat="false" ht="12.8" hidden="false" customHeight="false" outlineLevel="0" collapsed="false"/>
    <row r="1044225" customFormat="false" ht="12.8" hidden="false" customHeight="false" outlineLevel="0" collapsed="false"/>
    <row r="1044226" customFormat="false" ht="12.8" hidden="false" customHeight="false" outlineLevel="0" collapsed="false"/>
    <row r="1044227" customFormat="false" ht="12.8" hidden="false" customHeight="false" outlineLevel="0" collapsed="false"/>
    <row r="1044228" customFormat="false" ht="12.8" hidden="false" customHeight="false" outlineLevel="0" collapsed="false"/>
    <row r="1044229" customFormat="false" ht="12.8" hidden="false" customHeight="false" outlineLevel="0" collapsed="false"/>
    <row r="1044230" customFormat="false" ht="12.8" hidden="false" customHeight="false" outlineLevel="0" collapsed="false"/>
    <row r="1044231" customFormat="false" ht="12.8" hidden="false" customHeight="false" outlineLevel="0" collapsed="false"/>
    <row r="1044232" customFormat="false" ht="12.8" hidden="false" customHeight="false" outlineLevel="0" collapsed="false"/>
    <row r="1044233" customFormat="false" ht="12.8" hidden="false" customHeight="false" outlineLevel="0" collapsed="false"/>
    <row r="1044234" customFormat="false" ht="12.8" hidden="false" customHeight="false" outlineLevel="0" collapsed="false"/>
    <row r="1044235" customFormat="false" ht="12.8" hidden="false" customHeight="false" outlineLevel="0" collapsed="false"/>
    <row r="1044236" customFormat="false" ht="12.8" hidden="false" customHeight="false" outlineLevel="0" collapsed="false"/>
    <row r="1044237" customFormat="false" ht="12.8" hidden="false" customHeight="false" outlineLevel="0" collapsed="false"/>
    <row r="1044238" customFormat="false" ht="12.8" hidden="false" customHeight="false" outlineLevel="0" collapsed="false"/>
    <row r="1044239" customFormat="false" ht="12.8" hidden="false" customHeight="false" outlineLevel="0" collapsed="false"/>
    <row r="1044240" customFormat="false" ht="12.8" hidden="false" customHeight="false" outlineLevel="0" collapsed="false"/>
    <row r="1044241" customFormat="false" ht="12.8" hidden="false" customHeight="false" outlineLevel="0" collapsed="false"/>
    <row r="1044242" customFormat="false" ht="12.8" hidden="false" customHeight="false" outlineLevel="0" collapsed="false"/>
    <row r="1044243" customFormat="false" ht="12.8" hidden="false" customHeight="false" outlineLevel="0" collapsed="false"/>
    <row r="1044244" customFormat="false" ht="12.8" hidden="false" customHeight="false" outlineLevel="0" collapsed="false"/>
    <row r="1044245" customFormat="false" ht="12.8" hidden="false" customHeight="false" outlineLevel="0" collapsed="false"/>
    <row r="1044246" customFormat="false" ht="12.8" hidden="false" customHeight="false" outlineLevel="0" collapsed="false"/>
    <row r="1044247" customFormat="false" ht="12.8" hidden="false" customHeight="false" outlineLevel="0" collapsed="false"/>
    <row r="1044248" customFormat="false" ht="12.8" hidden="false" customHeight="false" outlineLevel="0" collapsed="false"/>
    <row r="1044249" customFormat="false" ht="12.8" hidden="false" customHeight="false" outlineLevel="0" collapsed="false"/>
    <row r="1044250" customFormat="false" ht="12.8" hidden="false" customHeight="false" outlineLevel="0" collapsed="false"/>
    <row r="1044251" customFormat="false" ht="12.8" hidden="false" customHeight="false" outlineLevel="0" collapsed="false"/>
    <row r="1044252" customFormat="false" ht="12.8" hidden="false" customHeight="false" outlineLevel="0" collapsed="false"/>
    <row r="1044253" customFormat="false" ht="12.8" hidden="false" customHeight="false" outlineLevel="0" collapsed="false"/>
    <row r="1044254" customFormat="false" ht="12.8" hidden="false" customHeight="false" outlineLevel="0" collapsed="false"/>
    <row r="1044255" customFormat="false" ht="12.8" hidden="false" customHeight="false" outlineLevel="0" collapsed="false"/>
    <row r="1044256" customFormat="false" ht="12.8" hidden="false" customHeight="false" outlineLevel="0" collapsed="false"/>
    <row r="1044257" customFormat="false" ht="12.8" hidden="false" customHeight="false" outlineLevel="0" collapsed="false"/>
    <row r="1044258" customFormat="false" ht="12.8" hidden="false" customHeight="false" outlineLevel="0" collapsed="false"/>
    <row r="1044259" customFormat="false" ht="12.8" hidden="false" customHeight="false" outlineLevel="0" collapsed="false"/>
    <row r="1044260" customFormat="false" ht="12.8" hidden="false" customHeight="false" outlineLevel="0" collapsed="false"/>
    <row r="1044261" customFormat="false" ht="12.8" hidden="false" customHeight="false" outlineLevel="0" collapsed="false"/>
    <row r="1044262" customFormat="false" ht="12.8" hidden="false" customHeight="false" outlineLevel="0" collapsed="false"/>
    <row r="1044263" customFormat="false" ht="12.8" hidden="false" customHeight="false" outlineLevel="0" collapsed="false"/>
    <row r="1044264" customFormat="false" ht="12.8" hidden="false" customHeight="false" outlineLevel="0" collapsed="false"/>
    <row r="1044265" customFormat="false" ht="12.8" hidden="false" customHeight="false" outlineLevel="0" collapsed="false"/>
    <row r="1044266" customFormat="false" ht="12.8" hidden="false" customHeight="false" outlineLevel="0" collapsed="false"/>
    <row r="1044267" customFormat="false" ht="12.8" hidden="false" customHeight="false" outlineLevel="0" collapsed="false"/>
    <row r="1044268" customFormat="false" ht="12.8" hidden="false" customHeight="false" outlineLevel="0" collapsed="false"/>
    <row r="1044269" customFormat="false" ht="12.8" hidden="false" customHeight="false" outlineLevel="0" collapsed="false"/>
    <row r="1044270" customFormat="false" ht="12.8" hidden="false" customHeight="false" outlineLevel="0" collapsed="false"/>
    <row r="1044271" customFormat="false" ht="12.8" hidden="false" customHeight="false" outlineLevel="0" collapsed="false"/>
    <row r="1044272" customFormat="false" ht="12.8" hidden="false" customHeight="false" outlineLevel="0" collapsed="false"/>
    <row r="1044273" customFormat="false" ht="12.8" hidden="false" customHeight="false" outlineLevel="0" collapsed="false"/>
    <row r="1044274" customFormat="false" ht="12.8" hidden="false" customHeight="false" outlineLevel="0" collapsed="false"/>
    <row r="1044275" customFormat="false" ht="12.8" hidden="false" customHeight="false" outlineLevel="0" collapsed="false"/>
    <row r="1044276" customFormat="false" ht="12.8" hidden="false" customHeight="false" outlineLevel="0" collapsed="false"/>
    <row r="1044277" customFormat="false" ht="12.8" hidden="false" customHeight="false" outlineLevel="0" collapsed="false"/>
    <row r="1044278" customFormat="false" ht="12.8" hidden="false" customHeight="false" outlineLevel="0" collapsed="false"/>
    <row r="1044279" customFormat="false" ht="12.8" hidden="false" customHeight="false" outlineLevel="0" collapsed="false"/>
    <row r="1044280" customFormat="false" ht="12.8" hidden="false" customHeight="false" outlineLevel="0" collapsed="false"/>
    <row r="1044281" customFormat="false" ht="12.8" hidden="false" customHeight="false" outlineLevel="0" collapsed="false"/>
    <row r="1044282" customFormat="false" ht="12.8" hidden="false" customHeight="false" outlineLevel="0" collapsed="false"/>
    <row r="1044283" customFormat="false" ht="12.8" hidden="false" customHeight="false" outlineLevel="0" collapsed="false"/>
    <row r="1044284" customFormat="false" ht="12.8" hidden="false" customHeight="false" outlineLevel="0" collapsed="false"/>
    <row r="1044285" customFormat="false" ht="12.8" hidden="false" customHeight="false" outlineLevel="0" collapsed="false"/>
    <row r="1044286" customFormat="false" ht="12.8" hidden="false" customHeight="false" outlineLevel="0" collapsed="false"/>
    <row r="1044287" customFormat="false" ht="12.8" hidden="false" customHeight="false" outlineLevel="0" collapsed="false"/>
    <row r="1044288" customFormat="false" ht="12.8" hidden="false" customHeight="false" outlineLevel="0" collapsed="false"/>
    <row r="1044289" customFormat="false" ht="12.8" hidden="false" customHeight="false" outlineLevel="0" collapsed="false"/>
    <row r="1044290" customFormat="false" ht="12.8" hidden="false" customHeight="false" outlineLevel="0" collapsed="false"/>
    <row r="1044291" customFormat="false" ht="12.8" hidden="false" customHeight="false" outlineLevel="0" collapsed="false"/>
    <row r="1044292" customFormat="false" ht="12.8" hidden="false" customHeight="false" outlineLevel="0" collapsed="false"/>
    <row r="1044293" customFormat="false" ht="12.8" hidden="false" customHeight="false" outlineLevel="0" collapsed="false"/>
    <row r="1044294" customFormat="false" ht="12.8" hidden="false" customHeight="false" outlineLevel="0" collapsed="false"/>
    <row r="1044295" customFormat="false" ht="12.8" hidden="false" customHeight="false" outlineLevel="0" collapsed="false"/>
    <row r="1044296" customFormat="false" ht="12.8" hidden="false" customHeight="false" outlineLevel="0" collapsed="false"/>
    <row r="1044297" customFormat="false" ht="12.8" hidden="false" customHeight="false" outlineLevel="0" collapsed="false"/>
    <row r="1044298" customFormat="false" ht="12.8" hidden="false" customHeight="false" outlineLevel="0" collapsed="false"/>
    <row r="1044299" customFormat="false" ht="12.8" hidden="false" customHeight="false" outlineLevel="0" collapsed="false"/>
    <row r="1044300" customFormat="false" ht="12.8" hidden="false" customHeight="false" outlineLevel="0" collapsed="false"/>
    <row r="1044301" customFormat="false" ht="12.8" hidden="false" customHeight="false" outlineLevel="0" collapsed="false"/>
    <row r="1044302" customFormat="false" ht="12.8" hidden="false" customHeight="false" outlineLevel="0" collapsed="false"/>
    <row r="1044303" customFormat="false" ht="12.8" hidden="false" customHeight="false" outlineLevel="0" collapsed="false"/>
    <row r="1044304" customFormat="false" ht="12.8" hidden="false" customHeight="false" outlineLevel="0" collapsed="false"/>
    <row r="1044305" customFormat="false" ht="12.8" hidden="false" customHeight="false" outlineLevel="0" collapsed="false"/>
    <row r="1044306" customFormat="false" ht="12.8" hidden="false" customHeight="false" outlineLevel="0" collapsed="false"/>
    <row r="1044307" customFormat="false" ht="12.8" hidden="false" customHeight="false" outlineLevel="0" collapsed="false"/>
    <row r="1044308" customFormat="false" ht="12.8" hidden="false" customHeight="false" outlineLevel="0" collapsed="false"/>
    <row r="1044309" customFormat="false" ht="12.8" hidden="false" customHeight="false" outlineLevel="0" collapsed="false"/>
    <row r="1044310" customFormat="false" ht="12.8" hidden="false" customHeight="false" outlineLevel="0" collapsed="false"/>
    <row r="1044311" customFormat="false" ht="12.8" hidden="false" customHeight="false" outlineLevel="0" collapsed="false"/>
    <row r="1044312" customFormat="false" ht="12.8" hidden="false" customHeight="false" outlineLevel="0" collapsed="false"/>
    <row r="1044313" customFormat="false" ht="12.8" hidden="false" customHeight="false" outlineLevel="0" collapsed="false"/>
    <row r="1044314" customFormat="false" ht="12.8" hidden="false" customHeight="false" outlineLevel="0" collapsed="false"/>
    <row r="1044315" customFormat="false" ht="12.8" hidden="false" customHeight="false" outlineLevel="0" collapsed="false"/>
    <row r="1044316" customFormat="false" ht="12.8" hidden="false" customHeight="false" outlineLevel="0" collapsed="false"/>
    <row r="1044317" customFormat="false" ht="12.8" hidden="false" customHeight="false" outlineLevel="0" collapsed="false"/>
    <row r="1044318" customFormat="false" ht="12.8" hidden="false" customHeight="false" outlineLevel="0" collapsed="false"/>
    <row r="1044319" customFormat="false" ht="12.8" hidden="false" customHeight="false" outlineLevel="0" collapsed="false"/>
    <row r="1044320" customFormat="false" ht="12.8" hidden="false" customHeight="false" outlineLevel="0" collapsed="false"/>
    <row r="1044321" customFormat="false" ht="12.8" hidden="false" customHeight="false" outlineLevel="0" collapsed="false"/>
    <row r="1044322" customFormat="false" ht="12.8" hidden="false" customHeight="false" outlineLevel="0" collapsed="false"/>
    <row r="1044323" customFormat="false" ht="12.8" hidden="false" customHeight="false" outlineLevel="0" collapsed="false"/>
    <row r="1044324" customFormat="false" ht="12.8" hidden="false" customHeight="false" outlineLevel="0" collapsed="false"/>
    <row r="1044325" customFormat="false" ht="12.8" hidden="false" customHeight="false" outlineLevel="0" collapsed="false"/>
    <row r="1044326" customFormat="false" ht="12.8" hidden="false" customHeight="false" outlineLevel="0" collapsed="false"/>
    <row r="1044327" customFormat="false" ht="12.8" hidden="false" customHeight="false" outlineLevel="0" collapsed="false"/>
    <row r="1044328" customFormat="false" ht="12.8" hidden="false" customHeight="false" outlineLevel="0" collapsed="false"/>
    <row r="1044329" customFormat="false" ht="12.8" hidden="false" customHeight="false" outlineLevel="0" collapsed="false"/>
    <row r="1044330" customFormat="false" ht="12.8" hidden="false" customHeight="false" outlineLevel="0" collapsed="false"/>
    <row r="1044331" customFormat="false" ht="12.8" hidden="false" customHeight="false" outlineLevel="0" collapsed="false"/>
    <row r="1044332" customFormat="false" ht="12.8" hidden="false" customHeight="false" outlineLevel="0" collapsed="false"/>
    <row r="1044333" customFormat="false" ht="12.8" hidden="false" customHeight="false" outlineLevel="0" collapsed="false"/>
    <row r="1044334" customFormat="false" ht="12.8" hidden="false" customHeight="false" outlineLevel="0" collapsed="false"/>
    <row r="1044335" customFormat="false" ht="12.8" hidden="false" customHeight="false" outlineLevel="0" collapsed="false"/>
    <row r="1044336" customFormat="false" ht="12.8" hidden="false" customHeight="false" outlineLevel="0" collapsed="false"/>
    <row r="1044337" customFormat="false" ht="12.8" hidden="false" customHeight="false" outlineLevel="0" collapsed="false"/>
    <row r="1044338" customFormat="false" ht="12.8" hidden="false" customHeight="false" outlineLevel="0" collapsed="false"/>
    <row r="1044339" customFormat="false" ht="12.8" hidden="false" customHeight="false" outlineLevel="0" collapsed="false"/>
    <row r="1044340" customFormat="false" ht="12.8" hidden="false" customHeight="false" outlineLevel="0" collapsed="false"/>
    <row r="1044341" customFormat="false" ht="12.8" hidden="false" customHeight="false" outlineLevel="0" collapsed="false"/>
    <row r="1044342" customFormat="false" ht="12.8" hidden="false" customHeight="false" outlineLevel="0" collapsed="false"/>
    <row r="1044343" customFormat="false" ht="12.8" hidden="false" customHeight="false" outlineLevel="0" collapsed="false"/>
    <row r="1044344" customFormat="false" ht="12.8" hidden="false" customHeight="false" outlineLevel="0" collapsed="false"/>
    <row r="1044345" customFormat="false" ht="12.8" hidden="false" customHeight="false" outlineLevel="0" collapsed="false"/>
    <row r="1044346" customFormat="false" ht="12.8" hidden="false" customHeight="false" outlineLevel="0" collapsed="false"/>
    <row r="1044347" customFormat="false" ht="12.8" hidden="false" customHeight="false" outlineLevel="0" collapsed="false"/>
    <row r="1044348" customFormat="false" ht="12.8" hidden="false" customHeight="false" outlineLevel="0" collapsed="false"/>
    <row r="1044349" customFormat="false" ht="12.8" hidden="false" customHeight="false" outlineLevel="0" collapsed="false"/>
    <row r="1044350" customFormat="false" ht="12.8" hidden="false" customHeight="false" outlineLevel="0" collapsed="false"/>
    <row r="1044351" customFormat="false" ht="12.8" hidden="false" customHeight="false" outlineLevel="0" collapsed="false"/>
    <row r="1044352" customFormat="false" ht="12.8" hidden="false" customHeight="false" outlineLevel="0" collapsed="false"/>
    <row r="1044353" customFormat="false" ht="12.8" hidden="false" customHeight="false" outlineLevel="0" collapsed="false"/>
    <row r="1044354" customFormat="false" ht="12.8" hidden="false" customHeight="false" outlineLevel="0" collapsed="false"/>
    <row r="1044355" customFormat="false" ht="12.8" hidden="false" customHeight="false" outlineLevel="0" collapsed="false"/>
    <row r="1044356" customFormat="false" ht="12.8" hidden="false" customHeight="false" outlineLevel="0" collapsed="false"/>
    <row r="1044357" customFormat="false" ht="12.8" hidden="false" customHeight="false" outlineLevel="0" collapsed="false"/>
    <row r="1044358" customFormat="false" ht="12.8" hidden="false" customHeight="false" outlineLevel="0" collapsed="false"/>
    <row r="1044359" customFormat="false" ht="12.8" hidden="false" customHeight="false" outlineLevel="0" collapsed="false"/>
    <row r="1044360" customFormat="false" ht="12.8" hidden="false" customHeight="false" outlineLevel="0" collapsed="false"/>
    <row r="1044361" customFormat="false" ht="12.8" hidden="false" customHeight="false" outlineLevel="0" collapsed="false"/>
    <row r="1044362" customFormat="false" ht="12.8" hidden="false" customHeight="false" outlineLevel="0" collapsed="false"/>
    <row r="1044363" customFormat="false" ht="12.8" hidden="false" customHeight="false" outlineLevel="0" collapsed="false"/>
    <row r="1044364" customFormat="false" ht="12.8" hidden="false" customHeight="false" outlineLevel="0" collapsed="false"/>
    <row r="1044365" customFormat="false" ht="12.8" hidden="false" customHeight="false" outlineLevel="0" collapsed="false"/>
    <row r="1044366" customFormat="false" ht="12.8" hidden="false" customHeight="false" outlineLevel="0" collapsed="false"/>
    <row r="1044367" customFormat="false" ht="12.8" hidden="false" customHeight="false" outlineLevel="0" collapsed="false"/>
    <row r="1044368" customFormat="false" ht="12.8" hidden="false" customHeight="false" outlineLevel="0" collapsed="false"/>
    <row r="1044369" customFormat="false" ht="12.8" hidden="false" customHeight="false" outlineLevel="0" collapsed="false"/>
    <row r="1044370" customFormat="false" ht="12.8" hidden="false" customHeight="false" outlineLevel="0" collapsed="false"/>
    <row r="1044371" customFormat="false" ht="12.8" hidden="false" customHeight="false" outlineLevel="0" collapsed="false"/>
    <row r="1044372" customFormat="false" ht="12.8" hidden="false" customHeight="false" outlineLevel="0" collapsed="false"/>
    <row r="1044373" customFormat="false" ht="12.8" hidden="false" customHeight="false" outlineLevel="0" collapsed="false"/>
    <row r="1044374" customFormat="false" ht="12.8" hidden="false" customHeight="false" outlineLevel="0" collapsed="false"/>
    <row r="1044375" customFormat="false" ht="12.8" hidden="false" customHeight="false" outlineLevel="0" collapsed="false"/>
    <row r="1044376" customFormat="false" ht="12.8" hidden="false" customHeight="false" outlineLevel="0" collapsed="false"/>
    <row r="1044377" customFormat="false" ht="12.8" hidden="false" customHeight="false" outlineLevel="0" collapsed="false"/>
    <row r="1044378" customFormat="false" ht="12.8" hidden="false" customHeight="false" outlineLevel="0" collapsed="false"/>
    <row r="1044379" customFormat="false" ht="12.8" hidden="false" customHeight="false" outlineLevel="0" collapsed="false"/>
    <row r="1044380" customFormat="false" ht="12.8" hidden="false" customHeight="false" outlineLevel="0" collapsed="false"/>
    <row r="1044381" customFormat="false" ht="12.8" hidden="false" customHeight="false" outlineLevel="0" collapsed="false"/>
    <row r="1044382" customFormat="false" ht="12.8" hidden="false" customHeight="false" outlineLevel="0" collapsed="false"/>
    <row r="1044383" customFormat="false" ht="12.8" hidden="false" customHeight="false" outlineLevel="0" collapsed="false"/>
    <row r="1044384" customFormat="false" ht="12.8" hidden="false" customHeight="false" outlineLevel="0" collapsed="false"/>
    <row r="1044385" customFormat="false" ht="12.8" hidden="false" customHeight="false" outlineLevel="0" collapsed="false"/>
    <row r="1044386" customFormat="false" ht="12.8" hidden="false" customHeight="false" outlineLevel="0" collapsed="false"/>
    <row r="1044387" customFormat="false" ht="12.8" hidden="false" customHeight="false" outlineLevel="0" collapsed="false"/>
    <row r="1044388" customFormat="false" ht="12.8" hidden="false" customHeight="false" outlineLevel="0" collapsed="false"/>
    <row r="1044389" customFormat="false" ht="12.8" hidden="false" customHeight="false" outlineLevel="0" collapsed="false"/>
    <row r="1044390" customFormat="false" ht="12.8" hidden="false" customHeight="false" outlineLevel="0" collapsed="false"/>
    <row r="1044391" customFormat="false" ht="12.8" hidden="false" customHeight="false" outlineLevel="0" collapsed="false"/>
    <row r="1044392" customFormat="false" ht="12.8" hidden="false" customHeight="false" outlineLevel="0" collapsed="false"/>
    <row r="1044393" customFormat="false" ht="12.8" hidden="false" customHeight="false" outlineLevel="0" collapsed="false"/>
    <row r="1044394" customFormat="false" ht="12.8" hidden="false" customHeight="false" outlineLevel="0" collapsed="false"/>
    <row r="1044395" customFormat="false" ht="12.8" hidden="false" customHeight="false" outlineLevel="0" collapsed="false"/>
    <row r="1044396" customFormat="false" ht="12.8" hidden="false" customHeight="false" outlineLevel="0" collapsed="false"/>
    <row r="1044397" customFormat="false" ht="12.8" hidden="false" customHeight="false" outlineLevel="0" collapsed="false"/>
    <row r="1044398" customFormat="false" ht="12.8" hidden="false" customHeight="false" outlineLevel="0" collapsed="false"/>
    <row r="1044399" customFormat="false" ht="12.8" hidden="false" customHeight="false" outlineLevel="0" collapsed="false"/>
    <row r="1044400" customFormat="false" ht="12.8" hidden="false" customHeight="false" outlineLevel="0" collapsed="false"/>
    <row r="1044401" customFormat="false" ht="12.8" hidden="false" customHeight="false" outlineLevel="0" collapsed="false"/>
    <row r="1044402" customFormat="false" ht="12.8" hidden="false" customHeight="false" outlineLevel="0" collapsed="false"/>
    <row r="1044403" customFormat="false" ht="12.8" hidden="false" customHeight="false" outlineLevel="0" collapsed="false"/>
    <row r="1044404" customFormat="false" ht="12.8" hidden="false" customHeight="false" outlineLevel="0" collapsed="false"/>
    <row r="1044405" customFormat="false" ht="12.8" hidden="false" customHeight="false" outlineLevel="0" collapsed="false"/>
    <row r="1044406" customFormat="false" ht="12.8" hidden="false" customHeight="false" outlineLevel="0" collapsed="false"/>
    <row r="1044407" customFormat="false" ht="12.8" hidden="false" customHeight="false" outlineLevel="0" collapsed="false"/>
    <row r="1044408" customFormat="false" ht="12.8" hidden="false" customHeight="false" outlineLevel="0" collapsed="false"/>
    <row r="1044409" customFormat="false" ht="12.8" hidden="false" customHeight="false" outlineLevel="0" collapsed="false"/>
    <row r="1044410" customFormat="false" ht="12.8" hidden="false" customHeight="false" outlineLevel="0" collapsed="false"/>
    <row r="1044411" customFormat="false" ht="12.8" hidden="false" customHeight="false" outlineLevel="0" collapsed="false"/>
    <row r="1044412" customFormat="false" ht="12.8" hidden="false" customHeight="false" outlineLevel="0" collapsed="false"/>
    <row r="1044413" customFormat="false" ht="12.8" hidden="false" customHeight="false" outlineLevel="0" collapsed="false"/>
    <row r="1044414" customFormat="false" ht="12.8" hidden="false" customHeight="false" outlineLevel="0" collapsed="false"/>
    <row r="1044415" customFormat="false" ht="12.8" hidden="false" customHeight="false" outlineLevel="0" collapsed="false"/>
    <row r="1044416" customFormat="false" ht="12.8" hidden="false" customHeight="false" outlineLevel="0" collapsed="false"/>
    <row r="1044417" customFormat="false" ht="12.8" hidden="false" customHeight="false" outlineLevel="0" collapsed="false"/>
    <row r="1044418" customFormat="false" ht="12.8" hidden="false" customHeight="false" outlineLevel="0" collapsed="false"/>
    <row r="1044419" customFormat="false" ht="12.8" hidden="false" customHeight="false" outlineLevel="0" collapsed="false"/>
    <row r="1044420" customFormat="false" ht="12.8" hidden="false" customHeight="false" outlineLevel="0" collapsed="false"/>
    <row r="1044421" customFormat="false" ht="12.8" hidden="false" customHeight="false" outlineLevel="0" collapsed="false"/>
    <row r="1044422" customFormat="false" ht="12.8" hidden="false" customHeight="false" outlineLevel="0" collapsed="false"/>
    <row r="1044423" customFormat="false" ht="12.8" hidden="false" customHeight="false" outlineLevel="0" collapsed="false"/>
    <row r="1044424" customFormat="false" ht="12.8" hidden="false" customHeight="false" outlineLevel="0" collapsed="false"/>
    <row r="1044425" customFormat="false" ht="12.8" hidden="false" customHeight="false" outlineLevel="0" collapsed="false"/>
    <row r="1044426" customFormat="false" ht="12.8" hidden="false" customHeight="false" outlineLevel="0" collapsed="false"/>
    <row r="1044427" customFormat="false" ht="12.8" hidden="false" customHeight="false" outlineLevel="0" collapsed="false"/>
    <row r="1044428" customFormat="false" ht="12.8" hidden="false" customHeight="false" outlineLevel="0" collapsed="false"/>
    <row r="1044429" customFormat="false" ht="12.8" hidden="false" customHeight="false" outlineLevel="0" collapsed="false"/>
    <row r="1044430" customFormat="false" ht="12.8" hidden="false" customHeight="false" outlineLevel="0" collapsed="false"/>
    <row r="1044431" customFormat="false" ht="12.8" hidden="false" customHeight="false" outlineLevel="0" collapsed="false"/>
    <row r="1044432" customFormat="false" ht="12.8" hidden="false" customHeight="false" outlineLevel="0" collapsed="false"/>
    <row r="1044433" customFormat="false" ht="12.8" hidden="false" customHeight="false" outlineLevel="0" collapsed="false"/>
    <row r="1044434" customFormat="false" ht="12.8" hidden="false" customHeight="false" outlineLevel="0" collapsed="false"/>
    <row r="1044435" customFormat="false" ht="12.8" hidden="false" customHeight="false" outlineLevel="0" collapsed="false"/>
    <row r="1044436" customFormat="false" ht="12.8" hidden="false" customHeight="false" outlineLevel="0" collapsed="false"/>
    <row r="1044437" customFormat="false" ht="12.8" hidden="false" customHeight="false" outlineLevel="0" collapsed="false"/>
    <row r="1044438" customFormat="false" ht="12.8" hidden="false" customHeight="false" outlineLevel="0" collapsed="false"/>
    <row r="1044439" customFormat="false" ht="12.8" hidden="false" customHeight="false" outlineLevel="0" collapsed="false"/>
    <row r="1044440" customFormat="false" ht="12.8" hidden="false" customHeight="false" outlineLevel="0" collapsed="false"/>
    <row r="1044441" customFormat="false" ht="12.8" hidden="false" customHeight="false" outlineLevel="0" collapsed="false"/>
    <row r="1044442" customFormat="false" ht="12.8" hidden="false" customHeight="false" outlineLevel="0" collapsed="false"/>
    <row r="1044443" customFormat="false" ht="12.8" hidden="false" customHeight="false" outlineLevel="0" collapsed="false"/>
    <row r="1044444" customFormat="false" ht="12.8" hidden="false" customHeight="false" outlineLevel="0" collapsed="false"/>
    <row r="1044445" customFormat="false" ht="12.8" hidden="false" customHeight="false" outlineLevel="0" collapsed="false"/>
    <row r="1044446" customFormat="false" ht="12.8" hidden="false" customHeight="false" outlineLevel="0" collapsed="false"/>
    <row r="1044447" customFormat="false" ht="12.8" hidden="false" customHeight="false" outlineLevel="0" collapsed="false"/>
    <row r="1044448" customFormat="false" ht="12.8" hidden="false" customHeight="false" outlineLevel="0" collapsed="false"/>
    <row r="1044449" customFormat="false" ht="12.8" hidden="false" customHeight="false" outlineLevel="0" collapsed="false"/>
    <row r="1044450" customFormat="false" ht="12.8" hidden="false" customHeight="false" outlineLevel="0" collapsed="false"/>
    <row r="1044451" customFormat="false" ht="12.8" hidden="false" customHeight="false" outlineLevel="0" collapsed="false"/>
    <row r="1044452" customFormat="false" ht="12.8" hidden="false" customHeight="false" outlineLevel="0" collapsed="false"/>
    <row r="1044453" customFormat="false" ht="12.8" hidden="false" customHeight="false" outlineLevel="0" collapsed="false"/>
    <row r="1044454" customFormat="false" ht="12.8" hidden="false" customHeight="false" outlineLevel="0" collapsed="false"/>
    <row r="1044455" customFormat="false" ht="12.8" hidden="false" customHeight="false" outlineLevel="0" collapsed="false"/>
    <row r="1044456" customFormat="false" ht="12.8" hidden="false" customHeight="false" outlineLevel="0" collapsed="false"/>
    <row r="1044457" customFormat="false" ht="12.8" hidden="false" customHeight="false" outlineLevel="0" collapsed="false"/>
    <row r="1044458" customFormat="false" ht="12.8" hidden="false" customHeight="false" outlineLevel="0" collapsed="false"/>
    <row r="1044459" customFormat="false" ht="12.8" hidden="false" customHeight="false" outlineLevel="0" collapsed="false"/>
    <row r="1044460" customFormat="false" ht="12.8" hidden="false" customHeight="false" outlineLevel="0" collapsed="false"/>
    <row r="1044461" customFormat="false" ht="12.8" hidden="false" customHeight="false" outlineLevel="0" collapsed="false"/>
    <row r="1044462" customFormat="false" ht="12.8" hidden="false" customHeight="false" outlineLevel="0" collapsed="false"/>
    <row r="1044463" customFormat="false" ht="12.8" hidden="false" customHeight="false" outlineLevel="0" collapsed="false"/>
    <row r="1044464" customFormat="false" ht="12.8" hidden="false" customHeight="false" outlineLevel="0" collapsed="false"/>
    <row r="1044465" customFormat="false" ht="12.8" hidden="false" customHeight="false" outlineLevel="0" collapsed="false"/>
    <row r="1044466" customFormat="false" ht="12.8" hidden="false" customHeight="false" outlineLevel="0" collapsed="false"/>
    <row r="1044467" customFormat="false" ht="12.8" hidden="false" customHeight="false" outlineLevel="0" collapsed="false"/>
    <row r="1044468" customFormat="false" ht="12.8" hidden="false" customHeight="false" outlineLevel="0" collapsed="false"/>
    <row r="1044469" customFormat="false" ht="12.8" hidden="false" customHeight="false" outlineLevel="0" collapsed="false"/>
    <row r="1044470" customFormat="false" ht="12.8" hidden="false" customHeight="false" outlineLevel="0" collapsed="false"/>
    <row r="1044471" customFormat="false" ht="12.8" hidden="false" customHeight="false" outlineLevel="0" collapsed="false"/>
    <row r="1044472" customFormat="false" ht="12.8" hidden="false" customHeight="false" outlineLevel="0" collapsed="false"/>
    <row r="1044473" customFormat="false" ht="12.8" hidden="false" customHeight="false" outlineLevel="0" collapsed="false"/>
    <row r="1044474" customFormat="false" ht="12.8" hidden="false" customHeight="false" outlineLevel="0" collapsed="false"/>
    <row r="1044475" customFormat="false" ht="12.8" hidden="false" customHeight="false" outlineLevel="0" collapsed="false"/>
    <row r="1044476" customFormat="false" ht="12.8" hidden="false" customHeight="false" outlineLevel="0" collapsed="false"/>
    <row r="1044477" customFormat="false" ht="12.8" hidden="false" customHeight="false" outlineLevel="0" collapsed="false"/>
    <row r="1044478" customFormat="false" ht="12.8" hidden="false" customHeight="false" outlineLevel="0" collapsed="false"/>
    <row r="1044479" customFormat="false" ht="12.8" hidden="false" customHeight="false" outlineLevel="0" collapsed="false"/>
    <row r="1044480" customFormat="false" ht="12.8" hidden="false" customHeight="false" outlineLevel="0" collapsed="false"/>
    <row r="1044481" customFormat="false" ht="12.8" hidden="false" customHeight="false" outlineLevel="0" collapsed="false"/>
    <row r="1044482" customFormat="false" ht="12.8" hidden="false" customHeight="false" outlineLevel="0" collapsed="false"/>
    <row r="1044483" customFormat="false" ht="12.8" hidden="false" customHeight="false" outlineLevel="0" collapsed="false"/>
    <row r="1044484" customFormat="false" ht="12.8" hidden="false" customHeight="false" outlineLevel="0" collapsed="false"/>
    <row r="1044485" customFormat="false" ht="12.8" hidden="false" customHeight="false" outlineLevel="0" collapsed="false"/>
    <row r="1044486" customFormat="false" ht="12.8" hidden="false" customHeight="false" outlineLevel="0" collapsed="false"/>
    <row r="1044487" customFormat="false" ht="12.8" hidden="false" customHeight="false" outlineLevel="0" collapsed="false"/>
    <row r="1044488" customFormat="false" ht="12.8" hidden="false" customHeight="false" outlineLevel="0" collapsed="false"/>
    <row r="1044489" customFormat="false" ht="12.8" hidden="false" customHeight="false" outlineLevel="0" collapsed="false"/>
    <row r="1044490" customFormat="false" ht="12.8" hidden="false" customHeight="false" outlineLevel="0" collapsed="false"/>
    <row r="1044491" customFormat="false" ht="12.8" hidden="false" customHeight="false" outlineLevel="0" collapsed="false"/>
    <row r="1044492" customFormat="false" ht="12.8" hidden="false" customHeight="false" outlineLevel="0" collapsed="false"/>
    <row r="1044493" customFormat="false" ht="12.8" hidden="false" customHeight="false" outlineLevel="0" collapsed="false"/>
    <row r="1044494" customFormat="false" ht="12.8" hidden="false" customHeight="false" outlineLevel="0" collapsed="false"/>
    <row r="1044495" customFormat="false" ht="12.8" hidden="false" customHeight="false" outlineLevel="0" collapsed="false"/>
    <row r="1044496" customFormat="false" ht="12.8" hidden="false" customHeight="false" outlineLevel="0" collapsed="false"/>
    <row r="1044497" customFormat="false" ht="12.8" hidden="false" customHeight="false" outlineLevel="0" collapsed="false"/>
    <row r="1044498" customFormat="false" ht="12.8" hidden="false" customHeight="false" outlineLevel="0" collapsed="false"/>
    <row r="1044499" customFormat="false" ht="12.8" hidden="false" customHeight="false" outlineLevel="0" collapsed="false"/>
    <row r="1044500" customFormat="false" ht="12.8" hidden="false" customHeight="false" outlineLevel="0" collapsed="false"/>
    <row r="1044501" customFormat="false" ht="12.8" hidden="false" customHeight="false" outlineLevel="0" collapsed="false"/>
    <row r="1044502" customFormat="false" ht="12.8" hidden="false" customHeight="false" outlineLevel="0" collapsed="false"/>
    <row r="1044503" customFormat="false" ht="12.8" hidden="false" customHeight="false" outlineLevel="0" collapsed="false"/>
    <row r="1044504" customFormat="false" ht="12.8" hidden="false" customHeight="false" outlineLevel="0" collapsed="false"/>
    <row r="1044505" customFormat="false" ht="12.8" hidden="false" customHeight="false" outlineLevel="0" collapsed="false"/>
    <row r="1044506" customFormat="false" ht="12.8" hidden="false" customHeight="false" outlineLevel="0" collapsed="false"/>
    <row r="1044507" customFormat="false" ht="12.8" hidden="false" customHeight="false" outlineLevel="0" collapsed="false"/>
    <row r="1044508" customFormat="false" ht="12.8" hidden="false" customHeight="false" outlineLevel="0" collapsed="false"/>
    <row r="1044509" customFormat="false" ht="12.8" hidden="false" customHeight="false" outlineLevel="0" collapsed="false"/>
    <row r="1044510" customFormat="false" ht="12.8" hidden="false" customHeight="false" outlineLevel="0" collapsed="false"/>
    <row r="1044511" customFormat="false" ht="12.8" hidden="false" customHeight="false" outlineLevel="0" collapsed="false"/>
    <row r="1044512" customFormat="false" ht="12.8" hidden="false" customHeight="false" outlineLevel="0" collapsed="false"/>
    <row r="1044513" customFormat="false" ht="12.8" hidden="false" customHeight="false" outlineLevel="0" collapsed="false"/>
    <row r="1044514" customFormat="false" ht="12.8" hidden="false" customHeight="false" outlineLevel="0" collapsed="false"/>
    <row r="1044515" customFormat="false" ht="12.8" hidden="false" customHeight="false" outlineLevel="0" collapsed="false"/>
    <row r="1044516" customFormat="false" ht="12.8" hidden="false" customHeight="false" outlineLevel="0" collapsed="false"/>
    <row r="1044517" customFormat="false" ht="12.8" hidden="false" customHeight="false" outlineLevel="0" collapsed="false"/>
    <row r="1044518" customFormat="false" ht="12.8" hidden="false" customHeight="false" outlineLevel="0" collapsed="false"/>
    <row r="1044519" customFormat="false" ht="12.8" hidden="false" customHeight="false" outlineLevel="0" collapsed="false"/>
    <row r="1044520" customFormat="false" ht="12.8" hidden="false" customHeight="false" outlineLevel="0" collapsed="false"/>
    <row r="1044521" customFormat="false" ht="12.8" hidden="false" customHeight="false" outlineLevel="0" collapsed="false"/>
    <row r="1044522" customFormat="false" ht="12.8" hidden="false" customHeight="false" outlineLevel="0" collapsed="false"/>
    <row r="1044523" customFormat="false" ht="12.8" hidden="false" customHeight="false" outlineLevel="0" collapsed="false"/>
    <row r="1044524" customFormat="false" ht="12.8" hidden="false" customHeight="false" outlineLevel="0" collapsed="false"/>
    <row r="1044525" customFormat="false" ht="12.8" hidden="false" customHeight="false" outlineLevel="0" collapsed="false"/>
    <row r="1044526" customFormat="false" ht="12.8" hidden="false" customHeight="false" outlineLevel="0" collapsed="false"/>
    <row r="1044527" customFormat="false" ht="12.8" hidden="false" customHeight="false" outlineLevel="0" collapsed="false"/>
    <row r="1044528" customFormat="false" ht="12.8" hidden="false" customHeight="false" outlineLevel="0" collapsed="false"/>
    <row r="1044529" customFormat="false" ht="12.8" hidden="false" customHeight="false" outlineLevel="0" collapsed="false"/>
    <row r="1044530" customFormat="false" ht="12.8" hidden="false" customHeight="false" outlineLevel="0" collapsed="false"/>
    <row r="1044531" customFormat="false" ht="12.8" hidden="false" customHeight="false" outlineLevel="0" collapsed="false"/>
    <row r="1044532" customFormat="false" ht="12.8" hidden="false" customHeight="false" outlineLevel="0" collapsed="false"/>
    <row r="1044533" customFormat="false" ht="12.8" hidden="false" customHeight="false" outlineLevel="0" collapsed="false"/>
    <row r="1044534" customFormat="false" ht="12.8" hidden="false" customHeight="false" outlineLevel="0" collapsed="false"/>
    <row r="1044535" customFormat="false" ht="12.8" hidden="false" customHeight="false" outlineLevel="0" collapsed="false"/>
    <row r="1044536" customFormat="false" ht="12.8" hidden="false" customHeight="false" outlineLevel="0" collapsed="false"/>
    <row r="1044537" customFormat="false" ht="12.8" hidden="false" customHeight="false" outlineLevel="0" collapsed="false"/>
    <row r="1044538" customFormat="false" ht="12.8" hidden="false" customHeight="false" outlineLevel="0" collapsed="false"/>
    <row r="1044539" customFormat="false" ht="12.8" hidden="false" customHeight="false" outlineLevel="0" collapsed="false"/>
    <row r="1044540" customFormat="false" ht="12.8" hidden="false" customHeight="false" outlineLevel="0" collapsed="false"/>
    <row r="1044541" customFormat="false" ht="12.8" hidden="false" customHeight="false" outlineLevel="0" collapsed="false"/>
    <row r="1044542" customFormat="false" ht="12.8" hidden="false" customHeight="false" outlineLevel="0" collapsed="false"/>
    <row r="1044543" customFormat="false" ht="12.8" hidden="false" customHeight="false" outlineLevel="0" collapsed="false"/>
    <row r="1044544" customFormat="false" ht="12.8" hidden="false" customHeight="false" outlineLevel="0" collapsed="false"/>
    <row r="1044545" customFormat="false" ht="12.8" hidden="false" customHeight="false" outlineLevel="0" collapsed="false"/>
    <row r="1044546" customFormat="false" ht="12.8" hidden="false" customHeight="false" outlineLevel="0" collapsed="false"/>
    <row r="1044547" customFormat="false" ht="12.8" hidden="false" customHeight="false" outlineLevel="0" collapsed="false"/>
    <row r="1044548" customFormat="false" ht="12.8" hidden="false" customHeight="false" outlineLevel="0" collapsed="false"/>
    <row r="1044549" customFormat="false" ht="12.8" hidden="false" customHeight="false" outlineLevel="0" collapsed="false"/>
    <row r="1044550" customFormat="false" ht="12.8" hidden="false" customHeight="false" outlineLevel="0" collapsed="false"/>
    <row r="1044551" customFormat="false" ht="12.8" hidden="false" customHeight="false" outlineLevel="0" collapsed="false"/>
    <row r="1044552" customFormat="false" ht="12.8" hidden="false" customHeight="false" outlineLevel="0" collapsed="false"/>
    <row r="1044553" customFormat="false" ht="12.8" hidden="false" customHeight="false" outlineLevel="0" collapsed="false"/>
    <row r="1044554" customFormat="false" ht="12.8" hidden="false" customHeight="false" outlineLevel="0" collapsed="false"/>
    <row r="1044555" customFormat="false" ht="12.8" hidden="false" customHeight="false" outlineLevel="0" collapsed="false"/>
    <row r="1044556" customFormat="false" ht="12.8" hidden="false" customHeight="false" outlineLevel="0" collapsed="false"/>
    <row r="1044557" customFormat="false" ht="12.8" hidden="false" customHeight="false" outlineLevel="0" collapsed="false"/>
    <row r="1044558" customFormat="false" ht="12.8" hidden="false" customHeight="false" outlineLevel="0" collapsed="false"/>
    <row r="1044559" customFormat="false" ht="12.8" hidden="false" customHeight="false" outlineLevel="0" collapsed="false"/>
    <row r="1044560" customFormat="false" ht="12.8" hidden="false" customHeight="false" outlineLevel="0" collapsed="false"/>
    <row r="1044561" customFormat="false" ht="12.8" hidden="false" customHeight="false" outlineLevel="0" collapsed="false"/>
    <row r="1044562" customFormat="false" ht="12.8" hidden="false" customHeight="false" outlineLevel="0" collapsed="false"/>
    <row r="1044563" customFormat="false" ht="12.8" hidden="false" customHeight="false" outlineLevel="0" collapsed="false"/>
    <row r="1044564" customFormat="false" ht="12.8" hidden="false" customHeight="false" outlineLevel="0" collapsed="false"/>
    <row r="1044565" customFormat="false" ht="12.8" hidden="false" customHeight="false" outlineLevel="0" collapsed="false"/>
    <row r="1044566" customFormat="false" ht="12.8" hidden="false" customHeight="false" outlineLevel="0" collapsed="false"/>
    <row r="1044567" customFormat="false" ht="12.8" hidden="false" customHeight="false" outlineLevel="0" collapsed="false"/>
    <row r="1044568" customFormat="false" ht="12.8" hidden="false" customHeight="false" outlineLevel="0" collapsed="false"/>
    <row r="1044569" customFormat="false" ht="12.8" hidden="false" customHeight="false" outlineLevel="0" collapsed="false"/>
    <row r="1044570" customFormat="false" ht="12.8" hidden="false" customHeight="false" outlineLevel="0" collapsed="false"/>
    <row r="1044571" customFormat="false" ht="12.8" hidden="false" customHeight="false" outlineLevel="0" collapsed="false"/>
    <row r="1044572" customFormat="false" ht="12.8" hidden="false" customHeight="false" outlineLevel="0" collapsed="false"/>
    <row r="1044573" customFormat="false" ht="12.8" hidden="false" customHeight="false" outlineLevel="0" collapsed="false"/>
    <row r="1044574" customFormat="false" ht="12.8" hidden="false" customHeight="false" outlineLevel="0" collapsed="false"/>
    <row r="1044575" customFormat="false" ht="12.8" hidden="false" customHeight="false" outlineLevel="0" collapsed="false"/>
    <row r="1044576" customFormat="false" ht="12.8" hidden="false" customHeight="false" outlineLevel="0" collapsed="false"/>
    <row r="1044577" customFormat="false" ht="12.8" hidden="false" customHeight="false" outlineLevel="0" collapsed="false"/>
    <row r="1044578" customFormat="false" ht="12.8" hidden="false" customHeight="false" outlineLevel="0" collapsed="false"/>
    <row r="1044579" customFormat="false" ht="12.8" hidden="false" customHeight="false" outlineLevel="0" collapsed="false"/>
    <row r="1044580" customFormat="false" ht="12.8" hidden="false" customHeight="false" outlineLevel="0" collapsed="false"/>
    <row r="1044581" customFormat="false" ht="12.8" hidden="false" customHeight="false" outlineLevel="0" collapsed="false"/>
    <row r="1044582" customFormat="false" ht="12.8" hidden="false" customHeight="false" outlineLevel="0" collapsed="false"/>
    <row r="1044583" customFormat="false" ht="12.8" hidden="false" customHeight="false" outlineLevel="0" collapsed="false"/>
    <row r="1044584" customFormat="false" ht="12.8" hidden="false" customHeight="false" outlineLevel="0" collapsed="false"/>
    <row r="1044585" customFormat="false" ht="12.8" hidden="false" customHeight="false" outlineLevel="0" collapsed="false"/>
    <row r="1044586" customFormat="false" ht="12.8" hidden="false" customHeight="false" outlineLevel="0" collapsed="false"/>
    <row r="1044587" customFormat="false" ht="12.8" hidden="false" customHeight="false" outlineLevel="0" collapsed="false"/>
    <row r="1044588" customFormat="false" ht="12.8" hidden="false" customHeight="false" outlineLevel="0" collapsed="false"/>
    <row r="1044589" customFormat="false" ht="12.8" hidden="false" customHeight="false" outlineLevel="0" collapsed="false"/>
    <row r="1044590" customFormat="false" ht="12.8" hidden="false" customHeight="false" outlineLevel="0" collapsed="false"/>
    <row r="1044591" customFormat="false" ht="12.8" hidden="false" customHeight="false" outlineLevel="0" collapsed="false"/>
    <row r="1044592" customFormat="false" ht="12.8" hidden="false" customHeight="false" outlineLevel="0" collapsed="false"/>
    <row r="1044593" customFormat="false" ht="12.8" hidden="false" customHeight="false" outlineLevel="0" collapsed="false"/>
    <row r="1044594" customFormat="false" ht="12.8" hidden="false" customHeight="false" outlineLevel="0" collapsed="false"/>
    <row r="1044595" customFormat="false" ht="12.8" hidden="false" customHeight="false" outlineLevel="0" collapsed="false"/>
    <row r="1044596" customFormat="false" ht="12.8" hidden="false" customHeight="false" outlineLevel="0" collapsed="false"/>
    <row r="1044597" customFormat="false" ht="12.8" hidden="false" customHeight="false" outlineLevel="0" collapsed="false"/>
    <row r="1044598" customFormat="false" ht="12.8" hidden="false" customHeight="false" outlineLevel="0" collapsed="false"/>
    <row r="1044599" customFormat="false" ht="12.8" hidden="false" customHeight="false" outlineLevel="0" collapsed="false"/>
    <row r="1044600" customFormat="false" ht="12.8" hidden="false" customHeight="false" outlineLevel="0" collapsed="false"/>
    <row r="1044601" customFormat="false" ht="12.8" hidden="false" customHeight="false" outlineLevel="0" collapsed="false"/>
    <row r="1044602" customFormat="false" ht="12.8" hidden="false" customHeight="false" outlineLevel="0" collapsed="false"/>
    <row r="1044603" customFormat="false" ht="12.8" hidden="false" customHeight="false" outlineLevel="0" collapsed="false"/>
    <row r="1044604" customFormat="false" ht="12.8" hidden="false" customHeight="false" outlineLevel="0" collapsed="false"/>
    <row r="1044605" customFormat="false" ht="12.8" hidden="false" customHeight="false" outlineLevel="0" collapsed="false"/>
    <row r="1044606" customFormat="false" ht="12.8" hidden="false" customHeight="false" outlineLevel="0" collapsed="false"/>
    <row r="1044607" customFormat="false" ht="12.8" hidden="false" customHeight="false" outlineLevel="0" collapsed="false"/>
    <row r="1044608" customFormat="false" ht="12.8" hidden="false" customHeight="false" outlineLevel="0" collapsed="false"/>
    <row r="1044609" customFormat="false" ht="12.8" hidden="false" customHeight="false" outlineLevel="0" collapsed="false"/>
    <row r="1044610" customFormat="false" ht="12.8" hidden="false" customHeight="false" outlineLevel="0" collapsed="false"/>
    <row r="1044611" customFormat="false" ht="12.8" hidden="false" customHeight="false" outlineLevel="0" collapsed="false"/>
    <row r="1044612" customFormat="false" ht="12.8" hidden="false" customHeight="false" outlineLevel="0" collapsed="false"/>
    <row r="1044613" customFormat="false" ht="12.8" hidden="false" customHeight="false" outlineLevel="0" collapsed="false"/>
    <row r="1044614" customFormat="false" ht="12.8" hidden="false" customHeight="false" outlineLevel="0" collapsed="false"/>
    <row r="1044615" customFormat="false" ht="12.8" hidden="false" customHeight="false" outlineLevel="0" collapsed="false"/>
    <row r="1044616" customFormat="false" ht="12.8" hidden="false" customHeight="false" outlineLevel="0" collapsed="false"/>
    <row r="1044617" customFormat="false" ht="12.8" hidden="false" customHeight="false" outlineLevel="0" collapsed="false"/>
    <row r="1044618" customFormat="false" ht="12.8" hidden="false" customHeight="false" outlineLevel="0" collapsed="false"/>
    <row r="1044619" customFormat="false" ht="12.8" hidden="false" customHeight="false" outlineLevel="0" collapsed="false"/>
    <row r="1044620" customFormat="false" ht="12.8" hidden="false" customHeight="false" outlineLevel="0" collapsed="false"/>
    <row r="1044621" customFormat="false" ht="12.8" hidden="false" customHeight="false" outlineLevel="0" collapsed="false"/>
    <row r="1044622" customFormat="false" ht="12.8" hidden="false" customHeight="false" outlineLevel="0" collapsed="false"/>
    <row r="1044623" customFormat="false" ht="12.8" hidden="false" customHeight="false" outlineLevel="0" collapsed="false"/>
    <row r="1044624" customFormat="false" ht="12.8" hidden="false" customHeight="false" outlineLevel="0" collapsed="false"/>
    <row r="1044625" customFormat="false" ht="12.8" hidden="false" customHeight="false" outlineLevel="0" collapsed="false"/>
    <row r="1044626" customFormat="false" ht="12.8" hidden="false" customHeight="false" outlineLevel="0" collapsed="false"/>
    <row r="1044627" customFormat="false" ht="12.8" hidden="false" customHeight="false" outlineLevel="0" collapsed="false"/>
    <row r="1044628" customFormat="false" ht="12.8" hidden="false" customHeight="false" outlineLevel="0" collapsed="false"/>
    <row r="1044629" customFormat="false" ht="12.8" hidden="false" customHeight="false" outlineLevel="0" collapsed="false"/>
    <row r="1044630" customFormat="false" ht="12.8" hidden="false" customHeight="false" outlineLevel="0" collapsed="false"/>
    <row r="1044631" customFormat="false" ht="12.8" hidden="false" customHeight="false" outlineLevel="0" collapsed="false"/>
    <row r="1044632" customFormat="false" ht="12.8" hidden="false" customHeight="false" outlineLevel="0" collapsed="false"/>
    <row r="1044633" customFormat="false" ht="12.8" hidden="false" customHeight="false" outlineLevel="0" collapsed="false"/>
    <row r="1044634" customFormat="false" ht="12.8" hidden="false" customHeight="false" outlineLevel="0" collapsed="false"/>
    <row r="1044635" customFormat="false" ht="12.8" hidden="false" customHeight="false" outlineLevel="0" collapsed="false"/>
    <row r="1044636" customFormat="false" ht="12.8" hidden="false" customHeight="false" outlineLevel="0" collapsed="false"/>
    <row r="1044637" customFormat="false" ht="12.8" hidden="false" customHeight="false" outlineLevel="0" collapsed="false"/>
    <row r="1044638" customFormat="false" ht="12.8" hidden="false" customHeight="false" outlineLevel="0" collapsed="false"/>
    <row r="1044639" customFormat="false" ht="12.8" hidden="false" customHeight="false" outlineLevel="0" collapsed="false"/>
    <row r="1044640" customFormat="false" ht="12.8" hidden="false" customHeight="false" outlineLevel="0" collapsed="false"/>
    <row r="1044641" customFormat="false" ht="12.8" hidden="false" customHeight="false" outlineLevel="0" collapsed="false"/>
    <row r="1044642" customFormat="false" ht="12.8" hidden="false" customHeight="false" outlineLevel="0" collapsed="false"/>
    <row r="1044643" customFormat="false" ht="12.8" hidden="false" customHeight="false" outlineLevel="0" collapsed="false"/>
    <row r="1044644" customFormat="false" ht="12.8" hidden="false" customHeight="false" outlineLevel="0" collapsed="false"/>
    <row r="1044645" customFormat="false" ht="12.8" hidden="false" customHeight="false" outlineLevel="0" collapsed="false"/>
    <row r="1044646" customFormat="false" ht="12.8" hidden="false" customHeight="false" outlineLevel="0" collapsed="false"/>
    <row r="1044647" customFormat="false" ht="12.8" hidden="false" customHeight="false" outlineLevel="0" collapsed="false"/>
    <row r="1044648" customFormat="false" ht="12.8" hidden="false" customHeight="false" outlineLevel="0" collapsed="false"/>
    <row r="1044649" customFormat="false" ht="12.8" hidden="false" customHeight="false" outlineLevel="0" collapsed="false"/>
    <row r="1044650" customFormat="false" ht="12.8" hidden="false" customHeight="false" outlineLevel="0" collapsed="false"/>
    <row r="1044651" customFormat="false" ht="12.8" hidden="false" customHeight="false" outlineLevel="0" collapsed="false"/>
    <row r="1044652" customFormat="false" ht="12.8" hidden="false" customHeight="false" outlineLevel="0" collapsed="false"/>
    <row r="1044653" customFormat="false" ht="12.8" hidden="false" customHeight="false" outlineLevel="0" collapsed="false"/>
    <row r="1044654" customFormat="false" ht="12.8" hidden="false" customHeight="false" outlineLevel="0" collapsed="false"/>
    <row r="1044655" customFormat="false" ht="12.8" hidden="false" customHeight="false" outlineLevel="0" collapsed="false"/>
    <row r="1044656" customFormat="false" ht="12.8" hidden="false" customHeight="false" outlineLevel="0" collapsed="false"/>
    <row r="1044657" customFormat="false" ht="12.8" hidden="false" customHeight="false" outlineLevel="0" collapsed="false"/>
    <row r="1044658" customFormat="false" ht="12.8" hidden="false" customHeight="false" outlineLevel="0" collapsed="false"/>
    <row r="1044659" customFormat="false" ht="12.8" hidden="false" customHeight="false" outlineLevel="0" collapsed="false"/>
    <row r="1044660" customFormat="false" ht="12.8" hidden="false" customHeight="false" outlineLevel="0" collapsed="false"/>
    <row r="1044661" customFormat="false" ht="12.8" hidden="false" customHeight="false" outlineLevel="0" collapsed="false"/>
    <row r="1044662" customFormat="false" ht="12.8" hidden="false" customHeight="false" outlineLevel="0" collapsed="false"/>
    <row r="1044663" customFormat="false" ht="12.8" hidden="false" customHeight="false" outlineLevel="0" collapsed="false"/>
    <row r="1044664" customFormat="false" ht="12.8" hidden="false" customHeight="false" outlineLevel="0" collapsed="false"/>
    <row r="1044665" customFormat="false" ht="12.8" hidden="false" customHeight="false" outlineLevel="0" collapsed="false"/>
    <row r="1044666" customFormat="false" ht="12.8" hidden="false" customHeight="false" outlineLevel="0" collapsed="false"/>
    <row r="1044667" customFormat="false" ht="12.8" hidden="false" customHeight="false" outlineLevel="0" collapsed="false"/>
    <row r="1044668" customFormat="false" ht="12.8" hidden="false" customHeight="false" outlineLevel="0" collapsed="false"/>
    <row r="1044669" customFormat="false" ht="12.8" hidden="false" customHeight="false" outlineLevel="0" collapsed="false"/>
    <row r="1044670" customFormat="false" ht="12.8" hidden="false" customHeight="false" outlineLevel="0" collapsed="false"/>
    <row r="1044671" customFormat="false" ht="12.8" hidden="false" customHeight="false" outlineLevel="0" collapsed="false"/>
    <row r="1044672" customFormat="false" ht="12.8" hidden="false" customHeight="false" outlineLevel="0" collapsed="false"/>
    <row r="1044673" customFormat="false" ht="12.8" hidden="false" customHeight="false" outlineLevel="0" collapsed="false"/>
    <row r="1044674" customFormat="false" ht="12.8" hidden="false" customHeight="false" outlineLevel="0" collapsed="false"/>
    <row r="1044675" customFormat="false" ht="12.8" hidden="false" customHeight="false" outlineLevel="0" collapsed="false"/>
    <row r="1044676" customFormat="false" ht="12.8" hidden="false" customHeight="false" outlineLevel="0" collapsed="false"/>
    <row r="1044677" customFormat="false" ht="12.8" hidden="false" customHeight="false" outlineLevel="0" collapsed="false"/>
    <row r="1044678" customFormat="false" ht="12.8" hidden="false" customHeight="false" outlineLevel="0" collapsed="false"/>
    <row r="1044679" customFormat="false" ht="12.8" hidden="false" customHeight="false" outlineLevel="0" collapsed="false"/>
    <row r="1044680" customFormat="false" ht="12.8" hidden="false" customHeight="false" outlineLevel="0" collapsed="false"/>
    <row r="1044681" customFormat="false" ht="12.8" hidden="false" customHeight="false" outlineLevel="0" collapsed="false"/>
    <row r="1044682" customFormat="false" ht="12.8" hidden="false" customHeight="false" outlineLevel="0" collapsed="false"/>
    <row r="1044683" customFormat="false" ht="12.8" hidden="false" customHeight="false" outlineLevel="0" collapsed="false"/>
    <row r="1044684" customFormat="false" ht="12.8" hidden="false" customHeight="false" outlineLevel="0" collapsed="false"/>
    <row r="1044685" customFormat="false" ht="12.8" hidden="false" customHeight="false" outlineLevel="0" collapsed="false"/>
    <row r="1044686" customFormat="false" ht="12.8" hidden="false" customHeight="false" outlineLevel="0" collapsed="false"/>
    <row r="1044687" customFormat="false" ht="12.8" hidden="false" customHeight="false" outlineLevel="0" collapsed="false"/>
    <row r="1044688" customFormat="false" ht="12.8" hidden="false" customHeight="false" outlineLevel="0" collapsed="false"/>
    <row r="1044689" customFormat="false" ht="12.8" hidden="false" customHeight="false" outlineLevel="0" collapsed="false"/>
    <row r="1044690" customFormat="false" ht="12.8" hidden="false" customHeight="false" outlineLevel="0" collapsed="false"/>
    <row r="1044691" customFormat="false" ht="12.8" hidden="false" customHeight="false" outlineLevel="0" collapsed="false"/>
    <row r="1044692" customFormat="false" ht="12.8" hidden="false" customHeight="false" outlineLevel="0" collapsed="false"/>
    <row r="1044693" customFormat="false" ht="12.8" hidden="false" customHeight="false" outlineLevel="0" collapsed="false"/>
    <row r="1044694" customFormat="false" ht="12.8" hidden="false" customHeight="false" outlineLevel="0" collapsed="false"/>
    <row r="1044695" customFormat="false" ht="12.8" hidden="false" customHeight="false" outlineLevel="0" collapsed="false"/>
    <row r="1044696" customFormat="false" ht="12.8" hidden="false" customHeight="false" outlineLevel="0" collapsed="false"/>
    <row r="1044697" customFormat="false" ht="12.8" hidden="false" customHeight="false" outlineLevel="0" collapsed="false"/>
    <row r="1044698" customFormat="false" ht="12.8" hidden="false" customHeight="false" outlineLevel="0" collapsed="false"/>
    <row r="1044699" customFormat="false" ht="12.8" hidden="false" customHeight="false" outlineLevel="0" collapsed="false"/>
    <row r="1044700" customFormat="false" ht="12.8" hidden="false" customHeight="false" outlineLevel="0" collapsed="false"/>
    <row r="1044701" customFormat="false" ht="12.8" hidden="false" customHeight="false" outlineLevel="0" collapsed="false"/>
    <row r="1044702" customFormat="false" ht="12.8" hidden="false" customHeight="false" outlineLevel="0" collapsed="false"/>
    <row r="1044703" customFormat="false" ht="12.8" hidden="false" customHeight="false" outlineLevel="0" collapsed="false"/>
    <row r="1044704" customFormat="false" ht="12.8" hidden="false" customHeight="false" outlineLevel="0" collapsed="false"/>
    <row r="1044705" customFormat="false" ht="12.8" hidden="false" customHeight="false" outlineLevel="0" collapsed="false"/>
    <row r="1044706" customFormat="false" ht="12.8" hidden="false" customHeight="false" outlineLevel="0" collapsed="false"/>
    <row r="1044707" customFormat="false" ht="12.8" hidden="false" customHeight="false" outlineLevel="0" collapsed="false"/>
    <row r="1044708" customFormat="false" ht="12.8" hidden="false" customHeight="false" outlineLevel="0" collapsed="false"/>
    <row r="1044709" customFormat="false" ht="12.8" hidden="false" customHeight="false" outlineLevel="0" collapsed="false"/>
    <row r="1044710" customFormat="false" ht="12.8" hidden="false" customHeight="false" outlineLevel="0" collapsed="false"/>
    <row r="1044711" customFormat="false" ht="12.8" hidden="false" customHeight="false" outlineLevel="0" collapsed="false"/>
    <row r="1044712" customFormat="false" ht="12.8" hidden="false" customHeight="false" outlineLevel="0" collapsed="false"/>
    <row r="1044713" customFormat="false" ht="12.8" hidden="false" customHeight="false" outlineLevel="0" collapsed="false"/>
    <row r="1044714" customFormat="false" ht="12.8" hidden="false" customHeight="false" outlineLevel="0" collapsed="false"/>
    <row r="1044715" customFormat="false" ht="12.8" hidden="false" customHeight="false" outlineLevel="0" collapsed="false"/>
    <row r="1044716" customFormat="false" ht="12.8" hidden="false" customHeight="false" outlineLevel="0" collapsed="false"/>
    <row r="1044717" customFormat="false" ht="12.8" hidden="false" customHeight="false" outlineLevel="0" collapsed="false"/>
    <row r="1044718" customFormat="false" ht="12.8" hidden="false" customHeight="false" outlineLevel="0" collapsed="false"/>
    <row r="1044719" customFormat="false" ht="12.8" hidden="false" customHeight="false" outlineLevel="0" collapsed="false"/>
    <row r="1044720" customFormat="false" ht="12.8" hidden="false" customHeight="false" outlineLevel="0" collapsed="false"/>
    <row r="1044721" customFormat="false" ht="12.8" hidden="false" customHeight="false" outlineLevel="0" collapsed="false"/>
    <row r="1044722" customFormat="false" ht="12.8" hidden="false" customHeight="false" outlineLevel="0" collapsed="false"/>
    <row r="1044723" customFormat="false" ht="12.8" hidden="false" customHeight="false" outlineLevel="0" collapsed="false"/>
    <row r="1044724" customFormat="false" ht="12.8" hidden="false" customHeight="false" outlineLevel="0" collapsed="false"/>
    <row r="1044725" customFormat="false" ht="12.8" hidden="false" customHeight="false" outlineLevel="0" collapsed="false"/>
    <row r="1044726" customFormat="false" ht="12.8" hidden="false" customHeight="false" outlineLevel="0" collapsed="false"/>
    <row r="1044727" customFormat="false" ht="12.8" hidden="false" customHeight="false" outlineLevel="0" collapsed="false"/>
    <row r="1044728" customFormat="false" ht="12.8" hidden="false" customHeight="false" outlineLevel="0" collapsed="false"/>
    <row r="1044729" customFormat="false" ht="12.8" hidden="false" customHeight="false" outlineLevel="0" collapsed="false"/>
    <row r="1044730" customFormat="false" ht="12.8" hidden="false" customHeight="false" outlineLevel="0" collapsed="false"/>
    <row r="1044731" customFormat="false" ht="12.8" hidden="false" customHeight="false" outlineLevel="0" collapsed="false"/>
    <row r="1044732" customFormat="false" ht="12.8" hidden="false" customHeight="false" outlineLevel="0" collapsed="false"/>
    <row r="1044733" customFormat="false" ht="12.8" hidden="false" customHeight="false" outlineLevel="0" collapsed="false"/>
    <row r="1044734" customFormat="false" ht="12.8" hidden="false" customHeight="false" outlineLevel="0" collapsed="false"/>
    <row r="1044735" customFormat="false" ht="12.8" hidden="false" customHeight="false" outlineLevel="0" collapsed="false"/>
    <row r="1044736" customFormat="false" ht="12.8" hidden="false" customHeight="false" outlineLevel="0" collapsed="false"/>
    <row r="1044737" customFormat="false" ht="12.8" hidden="false" customHeight="false" outlineLevel="0" collapsed="false"/>
    <row r="1044738" customFormat="false" ht="12.8" hidden="false" customHeight="false" outlineLevel="0" collapsed="false"/>
    <row r="1044739" customFormat="false" ht="12.8" hidden="false" customHeight="false" outlineLevel="0" collapsed="false"/>
    <row r="1044740" customFormat="false" ht="12.8" hidden="false" customHeight="false" outlineLevel="0" collapsed="false"/>
    <row r="1044741" customFormat="false" ht="12.8" hidden="false" customHeight="false" outlineLevel="0" collapsed="false"/>
    <row r="1044742" customFormat="false" ht="12.8" hidden="false" customHeight="false" outlineLevel="0" collapsed="false"/>
    <row r="1044743" customFormat="false" ht="12.8" hidden="false" customHeight="false" outlineLevel="0" collapsed="false"/>
    <row r="1044744" customFormat="false" ht="12.8" hidden="false" customHeight="false" outlineLevel="0" collapsed="false"/>
    <row r="1044745" customFormat="false" ht="12.8" hidden="false" customHeight="false" outlineLevel="0" collapsed="false"/>
    <row r="1044746" customFormat="false" ht="12.8" hidden="false" customHeight="false" outlineLevel="0" collapsed="false"/>
    <row r="1044747" customFormat="false" ht="12.8" hidden="false" customHeight="false" outlineLevel="0" collapsed="false"/>
    <row r="1044748" customFormat="false" ht="12.8" hidden="false" customHeight="false" outlineLevel="0" collapsed="false"/>
    <row r="1044749" customFormat="false" ht="12.8" hidden="false" customHeight="false" outlineLevel="0" collapsed="false"/>
    <row r="1044750" customFormat="false" ht="12.8" hidden="false" customHeight="false" outlineLevel="0" collapsed="false"/>
    <row r="1044751" customFormat="false" ht="12.8" hidden="false" customHeight="false" outlineLevel="0" collapsed="false"/>
    <row r="1044752" customFormat="false" ht="12.8" hidden="false" customHeight="false" outlineLevel="0" collapsed="false"/>
    <row r="1044753" customFormat="false" ht="12.8" hidden="false" customHeight="false" outlineLevel="0" collapsed="false"/>
    <row r="1044754" customFormat="false" ht="12.8" hidden="false" customHeight="false" outlineLevel="0" collapsed="false"/>
    <row r="1044755" customFormat="false" ht="12.8" hidden="false" customHeight="false" outlineLevel="0" collapsed="false"/>
    <row r="1044756" customFormat="false" ht="12.8" hidden="false" customHeight="false" outlineLevel="0" collapsed="false"/>
    <row r="1044757" customFormat="false" ht="12.8" hidden="false" customHeight="false" outlineLevel="0" collapsed="false"/>
    <row r="1044758" customFormat="false" ht="12.8" hidden="false" customHeight="false" outlineLevel="0" collapsed="false"/>
    <row r="1044759" customFormat="false" ht="12.8" hidden="false" customHeight="false" outlineLevel="0" collapsed="false"/>
    <row r="1044760" customFormat="false" ht="12.8" hidden="false" customHeight="false" outlineLevel="0" collapsed="false"/>
    <row r="1044761" customFormat="false" ht="12.8" hidden="false" customHeight="false" outlineLevel="0" collapsed="false"/>
    <row r="1044762" customFormat="false" ht="12.8" hidden="false" customHeight="false" outlineLevel="0" collapsed="false"/>
    <row r="1044763" customFormat="false" ht="12.8" hidden="false" customHeight="false" outlineLevel="0" collapsed="false"/>
    <row r="1044764" customFormat="false" ht="12.8" hidden="false" customHeight="false" outlineLevel="0" collapsed="false"/>
    <row r="1044765" customFormat="false" ht="12.8" hidden="false" customHeight="false" outlineLevel="0" collapsed="false"/>
    <row r="1044766" customFormat="false" ht="12.8" hidden="false" customHeight="false" outlineLevel="0" collapsed="false"/>
    <row r="1044767" customFormat="false" ht="12.8" hidden="false" customHeight="false" outlineLevel="0" collapsed="false"/>
    <row r="1044768" customFormat="false" ht="12.8" hidden="false" customHeight="false" outlineLevel="0" collapsed="false"/>
    <row r="1044769" customFormat="false" ht="12.8" hidden="false" customHeight="false" outlineLevel="0" collapsed="false"/>
    <row r="1044770" customFormat="false" ht="12.8" hidden="false" customHeight="false" outlineLevel="0" collapsed="false"/>
    <row r="1044771" customFormat="false" ht="12.8" hidden="false" customHeight="false" outlineLevel="0" collapsed="false"/>
    <row r="1044772" customFormat="false" ht="12.8" hidden="false" customHeight="false" outlineLevel="0" collapsed="false"/>
    <row r="1044773" customFormat="false" ht="12.8" hidden="false" customHeight="false" outlineLevel="0" collapsed="false"/>
    <row r="1044774" customFormat="false" ht="12.8" hidden="false" customHeight="false" outlineLevel="0" collapsed="false"/>
    <row r="1044775" customFormat="false" ht="12.8" hidden="false" customHeight="false" outlineLevel="0" collapsed="false"/>
    <row r="1044776" customFormat="false" ht="12.8" hidden="false" customHeight="false" outlineLevel="0" collapsed="false"/>
    <row r="1044777" customFormat="false" ht="12.8" hidden="false" customHeight="false" outlineLevel="0" collapsed="false"/>
    <row r="1044778" customFormat="false" ht="12.8" hidden="false" customHeight="false" outlineLevel="0" collapsed="false"/>
    <row r="1044779" customFormat="false" ht="12.8" hidden="false" customHeight="false" outlineLevel="0" collapsed="false"/>
    <row r="1044780" customFormat="false" ht="12.8" hidden="false" customHeight="false" outlineLevel="0" collapsed="false"/>
    <row r="1044781" customFormat="false" ht="12.8" hidden="false" customHeight="false" outlineLevel="0" collapsed="false"/>
    <row r="1044782" customFormat="false" ht="12.8" hidden="false" customHeight="false" outlineLevel="0" collapsed="false"/>
    <row r="1044783" customFormat="false" ht="12.8" hidden="false" customHeight="false" outlineLevel="0" collapsed="false"/>
    <row r="1044784" customFormat="false" ht="12.8" hidden="false" customHeight="false" outlineLevel="0" collapsed="false"/>
    <row r="1044785" customFormat="false" ht="12.8" hidden="false" customHeight="false" outlineLevel="0" collapsed="false"/>
    <row r="1044786" customFormat="false" ht="12.8" hidden="false" customHeight="false" outlineLevel="0" collapsed="false"/>
    <row r="1044787" customFormat="false" ht="12.8" hidden="false" customHeight="false" outlineLevel="0" collapsed="false"/>
    <row r="1044788" customFormat="false" ht="12.8" hidden="false" customHeight="false" outlineLevel="0" collapsed="false"/>
    <row r="1044789" customFormat="false" ht="12.8" hidden="false" customHeight="false" outlineLevel="0" collapsed="false"/>
    <row r="1044790" customFormat="false" ht="12.8" hidden="false" customHeight="false" outlineLevel="0" collapsed="false"/>
    <row r="1044791" customFormat="false" ht="12.8" hidden="false" customHeight="false" outlineLevel="0" collapsed="false"/>
    <row r="1044792" customFormat="false" ht="12.8" hidden="false" customHeight="false" outlineLevel="0" collapsed="false"/>
    <row r="1044793" customFormat="false" ht="12.8" hidden="false" customHeight="false" outlineLevel="0" collapsed="false"/>
    <row r="1044794" customFormat="false" ht="12.8" hidden="false" customHeight="false" outlineLevel="0" collapsed="false"/>
    <row r="1044795" customFormat="false" ht="12.8" hidden="false" customHeight="false" outlineLevel="0" collapsed="false"/>
    <row r="1044796" customFormat="false" ht="12.8" hidden="false" customHeight="false" outlineLevel="0" collapsed="false"/>
    <row r="1044797" customFormat="false" ht="12.8" hidden="false" customHeight="false" outlineLevel="0" collapsed="false"/>
    <row r="1044798" customFormat="false" ht="12.8" hidden="false" customHeight="false" outlineLevel="0" collapsed="false"/>
    <row r="1044799" customFormat="false" ht="12.8" hidden="false" customHeight="false" outlineLevel="0" collapsed="false"/>
    <row r="1044800" customFormat="false" ht="12.8" hidden="false" customHeight="false" outlineLevel="0" collapsed="false"/>
    <row r="1044801" customFormat="false" ht="12.8" hidden="false" customHeight="false" outlineLevel="0" collapsed="false"/>
    <row r="1044802" customFormat="false" ht="12.8" hidden="false" customHeight="false" outlineLevel="0" collapsed="false"/>
    <row r="1044803" customFormat="false" ht="12.8" hidden="false" customHeight="false" outlineLevel="0" collapsed="false"/>
    <row r="1044804" customFormat="false" ht="12.8" hidden="false" customHeight="false" outlineLevel="0" collapsed="false"/>
    <row r="1044805" customFormat="false" ht="12.8" hidden="false" customHeight="false" outlineLevel="0" collapsed="false"/>
    <row r="1044806" customFormat="false" ht="12.8" hidden="false" customHeight="false" outlineLevel="0" collapsed="false"/>
    <row r="1044807" customFormat="false" ht="12.8" hidden="false" customHeight="false" outlineLevel="0" collapsed="false"/>
    <row r="1044808" customFormat="false" ht="12.8" hidden="false" customHeight="false" outlineLevel="0" collapsed="false"/>
    <row r="1044809" customFormat="false" ht="12.8" hidden="false" customHeight="false" outlineLevel="0" collapsed="false"/>
    <row r="1044810" customFormat="false" ht="12.8" hidden="false" customHeight="false" outlineLevel="0" collapsed="false"/>
    <row r="1044811" customFormat="false" ht="12.8" hidden="false" customHeight="false" outlineLevel="0" collapsed="false"/>
    <row r="1044812" customFormat="false" ht="12.8" hidden="false" customHeight="false" outlineLevel="0" collapsed="false"/>
    <row r="1044813" customFormat="false" ht="12.8" hidden="false" customHeight="false" outlineLevel="0" collapsed="false"/>
    <row r="1044814" customFormat="false" ht="12.8" hidden="false" customHeight="false" outlineLevel="0" collapsed="false"/>
    <row r="1044815" customFormat="false" ht="12.8" hidden="false" customHeight="false" outlineLevel="0" collapsed="false"/>
    <row r="1044816" customFormat="false" ht="12.8" hidden="false" customHeight="false" outlineLevel="0" collapsed="false"/>
    <row r="1044817" customFormat="false" ht="12.8" hidden="false" customHeight="false" outlineLevel="0" collapsed="false"/>
    <row r="1044818" customFormat="false" ht="12.8" hidden="false" customHeight="false" outlineLevel="0" collapsed="false"/>
    <row r="1044819" customFormat="false" ht="12.8" hidden="false" customHeight="false" outlineLevel="0" collapsed="false"/>
    <row r="1044820" customFormat="false" ht="12.8" hidden="false" customHeight="false" outlineLevel="0" collapsed="false"/>
    <row r="1044821" customFormat="false" ht="12.8" hidden="false" customHeight="false" outlineLevel="0" collapsed="false"/>
    <row r="1044822" customFormat="false" ht="12.8" hidden="false" customHeight="false" outlineLevel="0" collapsed="false"/>
    <row r="1044823" customFormat="false" ht="12.8" hidden="false" customHeight="false" outlineLevel="0" collapsed="false"/>
    <row r="1044824" customFormat="false" ht="12.8" hidden="false" customHeight="false" outlineLevel="0" collapsed="false"/>
    <row r="1044825" customFormat="false" ht="12.8" hidden="false" customHeight="false" outlineLevel="0" collapsed="false"/>
    <row r="1044826" customFormat="false" ht="12.8" hidden="false" customHeight="false" outlineLevel="0" collapsed="false"/>
    <row r="1044827" customFormat="false" ht="12.8" hidden="false" customHeight="false" outlineLevel="0" collapsed="false"/>
    <row r="1044828" customFormat="false" ht="12.8" hidden="false" customHeight="false" outlineLevel="0" collapsed="false"/>
    <row r="1044829" customFormat="false" ht="12.8" hidden="false" customHeight="false" outlineLevel="0" collapsed="false"/>
    <row r="1044830" customFormat="false" ht="12.8" hidden="false" customHeight="false" outlineLevel="0" collapsed="false"/>
    <row r="1044831" customFormat="false" ht="12.8" hidden="false" customHeight="false" outlineLevel="0" collapsed="false"/>
    <row r="1044832" customFormat="false" ht="12.8" hidden="false" customHeight="false" outlineLevel="0" collapsed="false"/>
    <row r="1044833" customFormat="false" ht="12.8" hidden="false" customHeight="false" outlineLevel="0" collapsed="false"/>
    <row r="1044834" customFormat="false" ht="12.8" hidden="false" customHeight="false" outlineLevel="0" collapsed="false"/>
    <row r="1044835" customFormat="false" ht="12.8" hidden="false" customHeight="false" outlineLevel="0" collapsed="false"/>
    <row r="1044836" customFormat="false" ht="12.8" hidden="false" customHeight="false" outlineLevel="0" collapsed="false"/>
    <row r="1044837" customFormat="false" ht="12.8" hidden="false" customHeight="false" outlineLevel="0" collapsed="false"/>
    <row r="1044838" customFormat="false" ht="12.8" hidden="false" customHeight="false" outlineLevel="0" collapsed="false"/>
    <row r="1044839" customFormat="false" ht="12.8" hidden="false" customHeight="false" outlineLevel="0" collapsed="false"/>
    <row r="1044840" customFormat="false" ht="12.8" hidden="false" customHeight="false" outlineLevel="0" collapsed="false"/>
    <row r="1044841" customFormat="false" ht="12.8" hidden="false" customHeight="false" outlineLevel="0" collapsed="false"/>
    <row r="1044842" customFormat="false" ht="12.8" hidden="false" customHeight="false" outlineLevel="0" collapsed="false"/>
    <row r="1044843" customFormat="false" ht="12.8" hidden="false" customHeight="false" outlineLevel="0" collapsed="false"/>
    <row r="1044844" customFormat="false" ht="12.8" hidden="false" customHeight="false" outlineLevel="0" collapsed="false"/>
    <row r="1044845" customFormat="false" ht="12.8" hidden="false" customHeight="false" outlineLevel="0" collapsed="false"/>
    <row r="1044846" customFormat="false" ht="12.8" hidden="false" customHeight="false" outlineLevel="0" collapsed="false"/>
    <row r="1044847" customFormat="false" ht="12.8" hidden="false" customHeight="false" outlineLevel="0" collapsed="false"/>
    <row r="1044848" customFormat="false" ht="12.8" hidden="false" customHeight="false" outlineLevel="0" collapsed="false"/>
    <row r="1044849" customFormat="false" ht="12.8" hidden="false" customHeight="false" outlineLevel="0" collapsed="false"/>
    <row r="1044850" customFormat="false" ht="12.8" hidden="false" customHeight="false" outlineLevel="0" collapsed="false"/>
    <row r="1044851" customFormat="false" ht="12.8" hidden="false" customHeight="false" outlineLevel="0" collapsed="false"/>
    <row r="1044852" customFormat="false" ht="12.8" hidden="false" customHeight="false" outlineLevel="0" collapsed="false"/>
    <row r="1044853" customFormat="false" ht="12.8" hidden="false" customHeight="false" outlineLevel="0" collapsed="false"/>
    <row r="1044854" customFormat="false" ht="12.8" hidden="false" customHeight="false" outlineLevel="0" collapsed="false"/>
    <row r="1044855" customFormat="false" ht="12.8" hidden="false" customHeight="false" outlineLevel="0" collapsed="false"/>
    <row r="1044856" customFormat="false" ht="12.8" hidden="false" customHeight="false" outlineLevel="0" collapsed="false"/>
    <row r="1044857" customFormat="false" ht="12.8" hidden="false" customHeight="false" outlineLevel="0" collapsed="false"/>
    <row r="1044858" customFormat="false" ht="12.8" hidden="false" customHeight="false" outlineLevel="0" collapsed="false"/>
    <row r="1044859" customFormat="false" ht="12.8" hidden="false" customHeight="false" outlineLevel="0" collapsed="false"/>
    <row r="1044860" customFormat="false" ht="12.8" hidden="false" customHeight="false" outlineLevel="0" collapsed="false"/>
    <row r="1044861" customFormat="false" ht="12.8" hidden="false" customHeight="false" outlineLevel="0" collapsed="false"/>
    <row r="1044862" customFormat="false" ht="12.8" hidden="false" customHeight="false" outlineLevel="0" collapsed="false"/>
    <row r="1044863" customFormat="false" ht="12.8" hidden="false" customHeight="false" outlineLevel="0" collapsed="false"/>
    <row r="1044864" customFormat="false" ht="12.8" hidden="false" customHeight="false" outlineLevel="0" collapsed="false"/>
    <row r="1044865" customFormat="false" ht="12.8" hidden="false" customHeight="false" outlineLevel="0" collapsed="false"/>
    <row r="1044866" customFormat="false" ht="12.8" hidden="false" customHeight="false" outlineLevel="0" collapsed="false"/>
    <row r="1044867" customFormat="false" ht="12.8" hidden="false" customHeight="false" outlineLevel="0" collapsed="false"/>
    <row r="1044868" customFormat="false" ht="12.8" hidden="false" customHeight="false" outlineLevel="0" collapsed="false"/>
    <row r="1044869" customFormat="false" ht="12.8" hidden="false" customHeight="false" outlineLevel="0" collapsed="false"/>
    <row r="1044870" customFormat="false" ht="12.8" hidden="false" customHeight="false" outlineLevel="0" collapsed="false"/>
    <row r="1044871" customFormat="false" ht="12.8" hidden="false" customHeight="false" outlineLevel="0" collapsed="false"/>
    <row r="1044872" customFormat="false" ht="12.8" hidden="false" customHeight="false" outlineLevel="0" collapsed="false"/>
    <row r="1044873" customFormat="false" ht="12.8" hidden="false" customHeight="false" outlineLevel="0" collapsed="false"/>
    <row r="1044874" customFormat="false" ht="12.8" hidden="false" customHeight="false" outlineLevel="0" collapsed="false"/>
    <row r="1044875" customFormat="false" ht="12.8" hidden="false" customHeight="false" outlineLevel="0" collapsed="false"/>
    <row r="1044876" customFormat="false" ht="12.8" hidden="false" customHeight="false" outlineLevel="0" collapsed="false"/>
    <row r="1044877" customFormat="false" ht="12.8" hidden="false" customHeight="false" outlineLevel="0" collapsed="false"/>
    <row r="1044878" customFormat="false" ht="12.8" hidden="false" customHeight="false" outlineLevel="0" collapsed="false"/>
    <row r="1044879" customFormat="false" ht="12.8" hidden="false" customHeight="false" outlineLevel="0" collapsed="false"/>
    <row r="1044880" customFormat="false" ht="12.8" hidden="false" customHeight="false" outlineLevel="0" collapsed="false"/>
    <row r="1044881" customFormat="false" ht="12.8" hidden="false" customHeight="false" outlineLevel="0" collapsed="false"/>
    <row r="1044882" customFormat="false" ht="12.8" hidden="false" customHeight="false" outlineLevel="0" collapsed="false"/>
    <row r="1044883" customFormat="false" ht="12.8" hidden="false" customHeight="false" outlineLevel="0" collapsed="false"/>
    <row r="1044884" customFormat="false" ht="12.8" hidden="false" customHeight="false" outlineLevel="0" collapsed="false"/>
    <row r="1044885" customFormat="false" ht="12.8" hidden="false" customHeight="false" outlineLevel="0" collapsed="false"/>
    <row r="1044886" customFormat="false" ht="12.8" hidden="false" customHeight="false" outlineLevel="0" collapsed="false"/>
    <row r="1044887" customFormat="false" ht="12.8" hidden="false" customHeight="false" outlineLevel="0" collapsed="false"/>
    <row r="1044888" customFormat="false" ht="12.8" hidden="false" customHeight="false" outlineLevel="0" collapsed="false"/>
    <row r="1044889" customFormat="false" ht="12.8" hidden="false" customHeight="false" outlineLevel="0" collapsed="false"/>
    <row r="1044890" customFormat="false" ht="12.8" hidden="false" customHeight="false" outlineLevel="0" collapsed="false"/>
    <row r="1044891" customFormat="false" ht="12.8" hidden="false" customHeight="false" outlineLevel="0" collapsed="false"/>
    <row r="1044892" customFormat="false" ht="12.8" hidden="false" customHeight="false" outlineLevel="0" collapsed="false"/>
    <row r="1044893" customFormat="false" ht="12.8" hidden="false" customHeight="false" outlineLevel="0" collapsed="false"/>
    <row r="1044894" customFormat="false" ht="12.8" hidden="false" customHeight="false" outlineLevel="0" collapsed="false"/>
    <row r="1044895" customFormat="false" ht="12.8" hidden="false" customHeight="false" outlineLevel="0" collapsed="false"/>
    <row r="1044896" customFormat="false" ht="12.8" hidden="false" customHeight="false" outlineLevel="0" collapsed="false"/>
    <row r="1044897" customFormat="false" ht="12.8" hidden="false" customHeight="false" outlineLevel="0" collapsed="false"/>
    <row r="1044898" customFormat="false" ht="12.8" hidden="false" customHeight="false" outlineLevel="0" collapsed="false"/>
    <row r="1044899" customFormat="false" ht="12.8" hidden="false" customHeight="false" outlineLevel="0" collapsed="false"/>
    <row r="1044900" customFormat="false" ht="12.8" hidden="false" customHeight="false" outlineLevel="0" collapsed="false"/>
    <row r="1044901" customFormat="false" ht="12.8" hidden="false" customHeight="false" outlineLevel="0" collapsed="false"/>
    <row r="1044902" customFormat="false" ht="12.8" hidden="false" customHeight="false" outlineLevel="0" collapsed="false"/>
    <row r="1044903" customFormat="false" ht="12.8" hidden="false" customHeight="false" outlineLevel="0" collapsed="false"/>
    <row r="1044904" customFormat="false" ht="12.8" hidden="false" customHeight="false" outlineLevel="0" collapsed="false"/>
    <row r="1044905" customFormat="false" ht="12.8" hidden="false" customHeight="false" outlineLevel="0" collapsed="false"/>
    <row r="1044906" customFormat="false" ht="12.8" hidden="false" customHeight="false" outlineLevel="0" collapsed="false"/>
    <row r="1044907" customFormat="false" ht="12.8" hidden="false" customHeight="false" outlineLevel="0" collapsed="false"/>
    <row r="1044908" customFormat="false" ht="12.8" hidden="false" customHeight="false" outlineLevel="0" collapsed="false"/>
    <row r="1044909" customFormat="false" ht="12.8" hidden="false" customHeight="false" outlineLevel="0" collapsed="false"/>
    <row r="1044910" customFormat="false" ht="12.8" hidden="false" customHeight="false" outlineLevel="0" collapsed="false"/>
    <row r="1044911" customFormat="false" ht="12.8" hidden="false" customHeight="false" outlineLevel="0" collapsed="false"/>
    <row r="1044912" customFormat="false" ht="12.8" hidden="false" customHeight="false" outlineLevel="0" collapsed="false"/>
    <row r="1044913" customFormat="false" ht="12.8" hidden="false" customHeight="false" outlineLevel="0" collapsed="false"/>
    <row r="1044914" customFormat="false" ht="12.8" hidden="false" customHeight="false" outlineLevel="0" collapsed="false"/>
    <row r="1044915" customFormat="false" ht="12.8" hidden="false" customHeight="false" outlineLevel="0" collapsed="false"/>
    <row r="1044916" customFormat="false" ht="12.8" hidden="false" customHeight="false" outlineLevel="0" collapsed="false"/>
    <row r="1044917" customFormat="false" ht="12.8" hidden="false" customHeight="false" outlineLevel="0" collapsed="false"/>
    <row r="1044918" customFormat="false" ht="12.8" hidden="false" customHeight="false" outlineLevel="0" collapsed="false"/>
    <row r="1044919" customFormat="false" ht="12.8" hidden="false" customHeight="false" outlineLevel="0" collapsed="false"/>
    <row r="1044920" customFormat="false" ht="12.8" hidden="false" customHeight="false" outlineLevel="0" collapsed="false"/>
    <row r="1044921" customFormat="false" ht="12.8" hidden="false" customHeight="false" outlineLevel="0" collapsed="false"/>
    <row r="1044922" customFormat="false" ht="12.8" hidden="false" customHeight="false" outlineLevel="0" collapsed="false"/>
    <row r="1044923" customFormat="false" ht="12.8" hidden="false" customHeight="false" outlineLevel="0" collapsed="false"/>
    <row r="1044924" customFormat="false" ht="12.8" hidden="false" customHeight="false" outlineLevel="0" collapsed="false"/>
    <row r="1044925" customFormat="false" ht="12.8" hidden="false" customHeight="false" outlineLevel="0" collapsed="false"/>
    <row r="1044926" customFormat="false" ht="12.8" hidden="false" customHeight="false" outlineLevel="0" collapsed="false"/>
    <row r="1044927" customFormat="false" ht="12.8" hidden="false" customHeight="false" outlineLevel="0" collapsed="false"/>
    <row r="1044928" customFormat="false" ht="12.8" hidden="false" customHeight="false" outlineLevel="0" collapsed="false"/>
    <row r="1044929" customFormat="false" ht="12.8" hidden="false" customHeight="false" outlineLevel="0" collapsed="false"/>
    <row r="1044930" customFormat="false" ht="12.8" hidden="false" customHeight="false" outlineLevel="0" collapsed="false"/>
    <row r="1044931" customFormat="false" ht="12.8" hidden="false" customHeight="false" outlineLevel="0" collapsed="false"/>
    <row r="1044932" customFormat="false" ht="12.8" hidden="false" customHeight="false" outlineLevel="0" collapsed="false"/>
    <row r="1044933" customFormat="false" ht="12.8" hidden="false" customHeight="false" outlineLevel="0" collapsed="false"/>
    <row r="1044934" customFormat="false" ht="12.8" hidden="false" customHeight="false" outlineLevel="0" collapsed="false"/>
    <row r="1044935" customFormat="false" ht="12.8" hidden="false" customHeight="false" outlineLevel="0" collapsed="false"/>
    <row r="1044936" customFormat="false" ht="12.8" hidden="false" customHeight="false" outlineLevel="0" collapsed="false"/>
    <row r="1044937" customFormat="false" ht="12.8" hidden="false" customHeight="false" outlineLevel="0" collapsed="false"/>
    <row r="1044938" customFormat="false" ht="12.8" hidden="false" customHeight="false" outlineLevel="0" collapsed="false"/>
    <row r="1044939" customFormat="false" ht="12.8" hidden="false" customHeight="false" outlineLevel="0" collapsed="false"/>
    <row r="1044940" customFormat="false" ht="12.8" hidden="false" customHeight="false" outlineLevel="0" collapsed="false"/>
    <row r="1044941" customFormat="false" ht="12.8" hidden="false" customHeight="false" outlineLevel="0" collapsed="false"/>
    <row r="1044942" customFormat="false" ht="12.8" hidden="false" customHeight="false" outlineLevel="0" collapsed="false"/>
    <row r="1044943" customFormat="false" ht="12.8" hidden="false" customHeight="false" outlineLevel="0" collapsed="false"/>
    <row r="1044944" customFormat="false" ht="12.8" hidden="false" customHeight="false" outlineLevel="0" collapsed="false"/>
    <row r="1044945" customFormat="false" ht="12.8" hidden="false" customHeight="false" outlineLevel="0" collapsed="false"/>
    <row r="1044946" customFormat="false" ht="12.8" hidden="false" customHeight="false" outlineLevel="0" collapsed="false"/>
    <row r="1044947" customFormat="false" ht="12.8" hidden="false" customHeight="false" outlineLevel="0" collapsed="false"/>
    <row r="1044948" customFormat="false" ht="12.8" hidden="false" customHeight="false" outlineLevel="0" collapsed="false"/>
    <row r="1044949" customFormat="false" ht="12.8" hidden="false" customHeight="false" outlineLevel="0" collapsed="false"/>
    <row r="1044950" customFormat="false" ht="12.8" hidden="false" customHeight="false" outlineLevel="0" collapsed="false"/>
    <row r="1044951" customFormat="false" ht="12.8" hidden="false" customHeight="false" outlineLevel="0" collapsed="false"/>
    <row r="1044952" customFormat="false" ht="12.8" hidden="false" customHeight="false" outlineLevel="0" collapsed="false"/>
    <row r="1044953" customFormat="false" ht="12.8" hidden="false" customHeight="false" outlineLevel="0" collapsed="false"/>
    <row r="1044954" customFormat="false" ht="12.8" hidden="false" customHeight="false" outlineLevel="0" collapsed="false"/>
    <row r="1044955" customFormat="false" ht="12.8" hidden="false" customHeight="false" outlineLevel="0" collapsed="false"/>
    <row r="1044956" customFormat="false" ht="12.8" hidden="false" customHeight="false" outlineLevel="0" collapsed="false"/>
    <row r="1044957" customFormat="false" ht="12.8" hidden="false" customHeight="false" outlineLevel="0" collapsed="false"/>
    <row r="1044958" customFormat="false" ht="12.8" hidden="false" customHeight="false" outlineLevel="0" collapsed="false"/>
    <row r="1044959" customFormat="false" ht="12.8" hidden="false" customHeight="false" outlineLevel="0" collapsed="false"/>
    <row r="1044960" customFormat="false" ht="12.8" hidden="false" customHeight="false" outlineLevel="0" collapsed="false"/>
    <row r="1044961" customFormat="false" ht="12.8" hidden="false" customHeight="false" outlineLevel="0" collapsed="false"/>
    <row r="1044962" customFormat="false" ht="12.8" hidden="false" customHeight="false" outlineLevel="0" collapsed="false"/>
    <row r="1044963" customFormat="false" ht="12.8" hidden="false" customHeight="false" outlineLevel="0" collapsed="false"/>
    <row r="1044964" customFormat="false" ht="12.8" hidden="false" customHeight="false" outlineLevel="0" collapsed="false"/>
    <row r="1044965" customFormat="false" ht="12.8" hidden="false" customHeight="false" outlineLevel="0" collapsed="false"/>
    <row r="1044966" customFormat="false" ht="12.8" hidden="false" customHeight="false" outlineLevel="0" collapsed="false"/>
    <row r="1044967" customFormat="false" ht="12.8" hidden="false" customHeight="false" outlineLevel="0" collapsed="false"/>
    <row r="1044968" customFormat="false" ht="12.8" hidden="false" customHeight="false" outlineLevel="0" collapsed="false"/>
    <row r="1044969" customFormat="false" ht="12.8" hidden="false" customHeight="false" outlineLevel="0" collapsed="false"/>
    <row r="1044970" customFormat="false" ht="12.8" hidden="false" customHeight="false" outlineLevel="0" collapsed="false"/>
    <row r="1044971" customFormat="false" ht="12.8" hidden="false" customHeight="false" outlineLevel="0" collapsed="false"/>
    <row r="1044972" customFormat="false" ht="12.8" hidden="false" customHeight="false" outlineLevel="0" collapsed="false"/>
    <row r="1044973" customFormat="false" ht="12.8" hidden="false" customHeight="false" outlineLevel="0" collapsed="false"/>
    <row r="1044974" customFormat="false" ht="12.8" hidden="false" customHeight="false" outlineLevel="0" collapsed="false"/>
    <row r="1044975" customFormat="false" ht="12.8" hidden="false" customHeight="false" outlineLevel="0" collapsed="false"/>
    <row r="1044976" customFormat="false" ht="12.8" hidden="false" customHeight="false" outlineLevel="0" collapsed="false"/>
    <row r="1044977" customFormat="false" ht="12.8" hidden="false" customHeight="false" outlineLevel="0" collapsed="false"/>
    <row r="1044978" customFormat="false" ht="12.8" hidden="false" customHeight="false" outlineLevel="0" collapsed="false"/>
    <row r="1044979" customFormat="false" ht="12.8" hidden="false" customHeight="false" outlineLevel="0" collapsed="false"/>
    <row r="1044980" customFormat="false" ht="12.8" hidden="false" customHeight="false" outlineLevel="0" collapsed="false"/>
    <row r="1044981" customFormat="false" ht="12.8" hidden="false" customHeight="false" outlineLevel="0" collapsed="false"/>
    <row r="1044982" customFormat="false" ht="12.8" hidden="false" customHeight="false" outlineLevel="0" collapsed="false"/>
    <row r="1044983" customFormat="false" ht="12.8" hidden="false" customHeight="false" outlineLevel="0" collapsed="false"/>
    <row r="1044984" customFormat="false" ht="12.8" hidden="false" customHeight="false" outlineLevel="0" collapsed="false"/>
    <row r="1044985" customFormat="false" ht="12.8" hidden="false" customHeight="false" outlineLevel="0" collapsed="false"/>
    <row r="1044986" customFormat="false" ht="12.8" hidden="false" customHeight="false" outlineLevel="0" collapsed="false"/>
    <row r="1044987" customFormat="false" ht="12.8" hidden="false" customHeight="false" outlineLevel="0" collapsed="false"/>
    <row r="1044988" customFormat="false" ht="12.8" hidden="false" customHeight="false" outlineLevel="0" collapsed="false"/>
    <row r="1044989" customFormat="false" ht="12.8" hidden="false" customHeight="false" outlineLevel="0" collapsed="false"/>
    <row r="1044990" customFormat="false" ht="12.8" hidden="false" customHeight="false" outlineLevel="0" collapsed="false"/>
    <row r="1044991" customFormat="false" ht="12.8" hidden="false" customHeight="false" outlineLevel="0" collapsed="false"/>
    <row r="1044992" customFormat="false" ht="12.8" hidden="false" customHeight="false" outlineLevel="0" collapsed="false"/>
    <row r="1044993" customFormat="false" ht="12.8" hidden="false" customHeight="false" outlineLevel="0" collapsed="false"/>
    <row r="1044994" customFormat="false" ht="12.8" hidden="false" customHeight="false" outlineLevel="0" collapsed="false"/>
    <row r="1044995" customFormat="false" ht="12.8" hidden="false" customHeight="false" outlineLevel="0" collapsed="false"/>
    <row r="1044996" customFormat="false" ht="12.8" hidden="false" customHeight="false" outlineLevel="0" collapsed="false"/>
    <row r="1044997" customFormat="false" ht="12.8" hidden="false" customHeight="false" outlineLevel="0" collapsed="false"/>
    <row r="1044998" customFormat="false" ht="12.8" hidden="false" customHeight="false" outlineLevel="0" collapsed="false"/>
    <row r="1044999" customFormat="false" ht="12.8" hidden="false" customHeight="false" outlineLevel="0" collapsed="false"/>
    <row r="1045000" customFormat="false" ht="12.8" hidden="false" customHeight="false" outlineLevel="0" collapsed="false"/>
    <row r="1045001" customFormat="false" ht="12.8" hidden="false" customHeight="false" outlineLevel="0" collapsed="false"/>
    <row r="1045002" customFormat="false" ht="12.8" hidden="false" customHeight="false" outlineLevel="0" collapsed="false"/>
    <row r="1045003" customFormat="false" ht="12.8" hidden="false" customHeight="false" outlineLevel="0" collapsed="false"/>
    <row r="1045004" customFormat="false" ht="12.8" hidden="false" customHeight="false" outlineLevel="0" collapsed="false"/>
    <row r="1045005" customFormat="false" ht="12.8" hidden="false" customHeight="false" outlineLevel="0" collapsed="false"/>
    <row r="1045006" customFormat="false" ht="12.8" hidden="false" customHeight="false" outlineLevel="0" collapsed="false"/>
    <row r="1045007" customFormat="false" ht="12.8" hidden="false" customHeight="false" outlineLevel="0" collapsed="false"/>
    <row r="1045008" customFormat="false" ht="12.8" hidden="false" customHeight="false" outlineLevel="0" collapsed="false"/>
    <row r="1045009" customFormat="false" ht="12.8" hidden="false" customHeight="false" outlineLevel="0" collapsed="false"/>
    <row r="1045010" customFormat="false" ht="12.8" hidden="false" customHeight="false" outlineLevel="0" collapsed="false"/>
    <row r="1045011" customFormat="false" ht="12.8" hidden="false" customHeight="false" outlineLevel="0" collapsed="false"/>
    <row r="1045012" customFormat="false" ht="12.8" hidden="false" customHeight="false" outlineLevel="0" collapsed="false"/>
    <row r="1045013" customFormat="false" ht="12.8" hidden="false" customHeight="false" outlineLevel="0" collapsed="false"/>
    <row r="1045014" customFormat="false" ht="12.8" hidden="false" customHeight="false" outlineLevel="0" collapsed="false"/>
    <row r="1045015" customFormat="false" ht="12.8" hidden="false" customHeight="false" outlineLevel="0" collapsed="false"/>
    <row r="1045016" customFormat="false" ht="12.8" hidden="false" customHeight="false" outlineLevel="0" collapsed="false"/>
    <row r="1045017" customFormat="false" ht="12.8" hidden="false" customHeight="false" outlineLevel="0" collapsed="false"/>
    <row r="1045018" customFormat="false" ht="12.8" hidden="false" customHeight="false" outlineLevel="0" collapsed="false"/>
    <row r="1045019" customFormat="false" ht="12.8" hidden="false" customHeight="false" outlineLevel="0" collapsed="false"/>
    <row r="1045020" customFormat="false" ht="12.8" hidden="false" customHeight="false" outlineLevel="0" collapsed="false"/>
    <row r="1045021" customFormat="false" ht="12.8" hidden="false" customHeight="false" outlineLevel="0" collapsed="false"/>
    <row r="1045022" customFormat="false" ht="12.8" hidden="false" customHeight="false" outlineLevel="0" collapsed="false"/>
    <row r="1045023" customFormat="false" ht="12.8" hidden="false" customHeight="false" outlineLevel="0" collapsed="false"/>
    <row r="1045024" customFormat="false" ht="12.8" hidden="false" customHeight="false" outlineLevel="0" collapsed="false"/>
    <row r="1045025" customFormat="false" ht="12.8" hidden="false" customHeight="false" outlineLevel="0" collapsed="false"/>
    <row r="1045026" customFormat="false" ht="12.8" hidden="false" customHeight="false" outlineLevel="0" collapsed="false"/>
    <row r="1045027" customFormat="false" ht="12.8" hidden="false" customHeight="false" outlineLevel="0" collapsed="false"/>
    <row r="1045028" customFormat="false" ht="12.8" hidden="false" customHeight="false" outlineLevel="0" collapsed="false"/>
    <row r="1045029" customFormat="false" ht="12.8" hidden="false" customHeight="false" outlineLevel="0" collapsed="false"/>
    <row r="1045030" customFormat="false" ht="12.8" hidden="false" customHeight="false" outlineLevel="0" collapsed="false"/>
    <row r="1045031" customFormat="false" ht="12.8" hidden="false" customHeight="false" outlineLevel="0" collapsed="false"/>
    <row r="1045032" customFormat="false" ht="12.8" hidden="false" customHeight="false" outlineLevel="0" collapsed="false"/>
    <row r="1045033" customFormat="false" ht="12.8" hidden="false" customHeight="false" outlineLevel="0" collapsed="false"/>
    <row r="1045034" customFormat="false" ht="12.8" hidden="false" customHeight="false" outlineLevel="0" collapsed="false"/>
    <row r="1045035" customFormat="false" ht="12.8" hidden="false" customHeight="false" outlineLevel="0" collapsed="false"/>
    <row r="1045036" customFormat="false" ht="12.8" hidden="false" customHeight="false" outlineLevel="0" collapsed="false"/>
    <row r="1045037" customFormat="false" ht="12.8" hidden="false" customHeight="false" outlineLevel="0" collapsed="false"/>
    <row r="1045038" customFormat="false" ht="12.8" hidden="false" customHeight="false" outlineLevel="0" collapsed="false"/>
    <row r="1045039" customFormat="false" ht="12.8" hidden="false" customHeight="false" outlineLevel="0" collapsed="false"/>
    <row r="1045040" customFormat="false" ht="12.8" hidden="false" customHeight="false" outlineLevel="0" collapsed="false"/>
    <row r="1045041" customFormat="false" ht="12.8" hidden="false" customHeight="false" outlineLevel="0" collapsed="false"/>
    <row r="1045042" customFormat="false" ht="12.8" hidden="false" customHeight="false" outlineLevel="0" collapsed="false"/>
    <row r="1045043" customFormat="false" ht="12.8" hidden="false" customHeight="false" outlineLevel="0" collapsed="false"/>
    <row r="1045044" customFormat="false" ht="12.8" hidden="false" customHeight="false" outlineLevel="0" collapsed="false"/>
    <row r="1045045" customFormat="false" ht="12.8" hidden="false" customHeight="false" outlineLevel="0" collapsed="false"/>
    <row r="1045046" customFormat="false" ht="12.8" hidden="false" customHeight="false" outlineLevel="0" collapsed="false"/>
    <row r="1045047" customFormat="false" ht="12.8" hidden="false" customHeight="false" outlineLevel="0" collapsed="false"/>
    <row r="1045048" customFormat="false" ht="12.8" hidden="false" customHeight="false" outlineLevel="0" collapsed="false"/>
    <row r="1045049" customFormat="false" ht="12.8" hidden="false" customHeight="false" outlineLevel="0" collapsed="false"/>
    <row r="1045050" customFormat="false" ht="12.8" hidden="false" customHeight="false" outlineLevel="0" collapsed="false"/>
    <row r="1045051" customFormat="false" ht="12.8" hidden="false" customHeight="false" outlineLevel="0" collapsed="false"/>
    <row r="1045052" customFormat="false" ht="12.8" hidden="false" customHeight="false" outlineLevel="0" collapsed="false"/>
    <row r="1045053" customFormat="false" ht="12.8" hidden="false" customHeight="false" outlineLevel="0" collapsed="false"/>
    <row r="1045054" customFormat="false" ht="12.8" hidden="false" customHeight="false" outlineLevel="0" collapsed="false"/>
    <row r="1045055" customFormat="false" ht="12.8" hidden="false" customHeight="false" outlineLevel="0" collapsed="false"/>
    <row r="1045056" customFormat="false" ht="12.8" hidden="false" customHeight="false" outlineLevel="0" collapsed="false"/>
    <row r="1045057" customFormat="false" ht="12.8" hidden="false" customHeight="false" outlineLevel="0" collapsed="false"/>
    <row r="1045058" customFormat="false" ht="12.8" hidden="false" customHeight="false" outlineLevel="0" collapsed="false"/>
    <row r="1045059" customFormat="false" ht="12.8" hidden="false" customHeight="false" outlineLevel="0" collapsed="false"/>
    <row r="1045060" customFormat="false" ht="12.8" hidden="false" customHeight="false" outlineLevel="0" collapsed="false"/>
    <row r="1045061" customFormat="false" ht="12.8" hidden="false" customHeight="false" outlineLevel="0" collapsed="false"/>
    <row r="1045062" customFormat="false" ht="12.8" hidden="false" customHeight="false" outlineLevel="0" collapsed="false"/>
    <row r="1045063" customFormat="false" ht="12.8" hidden="false" customHeight="false" outlineLevel="0" collapsed="false"/>
    <row r="1045064" customFormat="false" ht="12.8" hidden="false" customHeight="false" outlineLevel="0" collapsed="false"/>
    <row r="1045065" customFormat="false" ht="12.8" hidden="false" customHeight="false" outlineLevel="0" collapsed="false"/>
    <row r="1045066" customFormat="false" ht="12.8" hidden="false" customHeight="false" outlineLevel="0" collapsed="false"/>
    <row r="1045067" customFormat="false" ht="12.8" hidden="false" customHeight="false" outlineLevel="0" collapsed="false"/>
    <row r="1045068" customFormat="false" ht="12.8" hidden="false" customHeight="false" outlineLevel="0" collapsed="false"/>
    <row r="1045069" customFormat="false" ht="12.8" hidden="false" customHeight="false" outlineLevel="0" collapsed="false"/>
    <row r="1045070" customFormat="false" ht="12.8" hidden="false" customHeight="false" outlineLevel="0" collapsed="false"/>
    <row r="1045071" customFormat="false" ht="12.8" hidden="false" customHeight="false" outlineLevel="0" collapsed="false"/>
    <row r="1045072" customFormat="false" ht="12.8" hidden="false" customHeight="false" outlineLevel="0" collapsed="false"/>
    <row r="1045073" customFormat="false" ht="12.8" hidden="false" customHeight="false" outlineLevel="0" collapsed="false"/>
    <row r="1045074" customFormat="false" ht="12.8" hidden="false" customHeight="false" outlineLevel="0" collapsed="false"/>
    <row r="1045075" customFormat="false" ht="12.8" hidden="false" customHeight="false" outlineLevel="0" collapsed="false"/>
    <row r="1045076" customFormat="false" ht="12.8" hidden="false" customHeight="false" outlineLevel="0" collapsed="false"/>
    <row r="1045077" customFormat="false" ht="12.8" hidden="false" customHeight="false" outlineLevel="0" collapsed="false"/>
    <row r="1045078" customFormat="false" ht="12.8" hidden="false" customHeight="false" outlineLevel="0" collapsed="false"/>
    <row r="1045079" customFormat="false" ht="12.8" hidden="false" customHeight="false" outlineLevel="0" collapsed="false"/>
    <row r="1045080" customFormat="false" ht="12.8" hidden="false" customHeight="false" outlineLevel="0" collapsed="false"/>
    <row r="1045081" customFormat="false" ht="12.8" hidden="false" customHeight="false" outlineLevel="0" collapsed="false"/>
    <row r="1045082" customFormat="false" ht="12.8" hidden="false" customHeight="false" outlineLevel="0" collapsed="false"/>
    <row r="1045083" customFormat="false" ht="12.8" hidden="false" customHeight="false" outlineLevel="0" collapsed="false"/>
    <row r="1045084" customFormat="false" ht="12.8" hidden="false" customHeight="false" outlineLevel="0" collapsed="false"/>
    <row r="1045085" customFormat="false" ht="12.8" hidden="false" customHeight="false" outlineLevel="0" collapsed="false"/>
    <row r="1045086" customFormat="false" ht="12.8" hidden="false" customHeight="false" outlineLevel="0" collapsed="false"/>
    <row r="1045087" customFormat="false" ht="12.8" hidden="false" customHeight="false" outlineLevel="0" collapsed="false"/>
    <row r="1045088" customFormat="false" ht="12.8" hidden="false" customHeight="false" outlineLevel="0" collapsed="false"/>
    <row r="1045089" customFormat="false" ht="12.8" hidden="false" customHeight="false" outlineLevel="0" collapsed="false"/>
    <row r="1045090" customFormat="false" ht="12.8" hidden="false" customHeight="false" outlineLevel="0" collapsed="false"/>
    <row r="1045091" customFormat="false" ht="12.8" hidden="false" customHeight="false" outlineLevel="0" collapsed="false"/>
    <row r="1045092" customFormat="false" ht="12.8" hidden="false" customHeight="false" outlineLevel="0" collapsed="false"/>
    <row r="1045093" customFormat="false" ht="12.8" hidden="false" customHeight="false" outlineLevel="0" collapsed="false"/>
    <row r="1045094" customFormat="false" ht="12.8" hidden="false" customHeight="false" outlineLevel="0" collapsed="false"/>
    <row r="1045095" customFormat="false" ht="12.8" hidden="false" customHeight="false" outlineLevel="0" collapsed="false"/>
    <row r="1045096" customFormat="false" ht="12.8" hidden="false" customHeight="false" outlineLevel="0" collapsed="false"/>
    <row r="1045097" customFormat="false" ht="12.8" hidden="false" customHeight="false" outlineLevel="0" collapsed="false"/>
    <row r="1045098" customFormat="false" ht="12.8" hidden="false" customHeight="false" outlineLevel="0" collapsed="false"/>
    <row r="1045099" customFormat="false" ht="12.8" hidden="false" customHeight="false" outlineLevel="0" collapsed="false"/>
    <row r="1045100" customFormat="false" ht="12.8" hidden="false" customHeight="false" outlineLevel="0" collapsed="false"/>
    <row r="1045101" customFormat="false" ht="12.8" hidden="false" customHeight="false" outlineLevel="0" collapsed="false"/>
    <row r="1045102" customFormat="false" ht="12.8" hidden="false" customHeight="false" outlineLevel="0" collapsed="false"/>
    <row r="1045103" customFormat="false" ht="12.8" hidden="false" customHeight="false" outlineLevel="0" collapsed="false"/>
    <row r="1045104" customFormat="false" ht="12.8" hidden="false" customHeight="false" outlineLevel="0" collapsed="false"/>
    <row r="1045105" customFormat="false" ht="12.8" hidden="false" customHeight="false" outlineLevel="0" collapsed="false"/>
    <row r="1045106" customFormat="false" ht="12.8" hidden="false" customHeight="false" outlineLevel="0" collapsed="false"/>
    <row r="1045107" customFormat="false" ht="12.8" hidden="false" customHeight="false" outlineLevel="0" collapsed="false"/>
    <row r="1045108" customFormat="false" ht="12.8" hidden="false" customHeight="false" outlineLevel="0" collapsed="false"/>
    <row r="1045109" customFormat="false" ht="12.8" hidden="false" customHeight="false" outlineLevel="0" collapsed="false"/>
    <row r="1045110" customFormat="false" ht="12.8" hidden="false" customHeight="false" outlineLevel="0" collapsed="false"/>
    <row r="1045111" customFormat="false" ht="12.8" hidden="false" customHeight="false" outlineLevel="0" collapsed="false"/>
    <row r="1045112" customFormat="false" ht="12.8" hidden="false" customHeight="false" outlineLevel="0" collapsed="false"/>
    <row r="1045113" customFormat="false" ht="12.8" hidden="false" customHeight="false" outlineLevel="0" collapsed="false"/>
    <row r="1045114" customFormat="false" ht="12.8" hidden="false" customHeight="false" outlineLevel="0" collapsed="false"/>
    <row r="1045115" customFormat="false" ht="12.8" hidden="false" customHeight="false" outlineLevel="0" collapsed="false"/>
    <row r="1045116" customFormat="false" ht="12.8" hidden="false" customHeight="false" outlineLevel="0" collapsed="false"/>
    <row r="1045117" customFormat="false" ht="12.8" hidden="false" customHeight="false" outlineLevel="0" collapsed="false"/>
    <row r="1045118" customFormat="false" ht="12.8" hidden="false" customHeight="false" outlineLevel="0" collapsed="false"/>
    <row r="1045119" customFormat="false" ht="12.8" hidden="false" customHeight="false" outlineLevel="0" collapsed="false"/>
    <row r="1045120" customFormat="false" ht="12.8" hidden="false" customHeight="false" outlineLevel="0" collapsed="false"/>
    <row r="1045121" customFormat="false" ht="12.8" hidden="false" customHeight="false" outlineLevel="0" collapsed="false"/>
    <row r="1045122" customFormat="false" ht="12.8" hidden="false" customHeight="false" outlineLevel="0" collapsed="false"/>
    <row r="1045123" customFormat="false" ht="12.8" hidden="false" customHeight="false" outlineLevel="0" collapsed="false"/>
    <row r="1045124" customFormat="false" ht="12.8" hidden="false" customHeight="false" outlineLevel="0" collapsed="false"/>
    <row r="1045125" customFormat="false" ht="12.8" hidden="false" customHeight="false" outlineLevel="0" collapsed="false"/>
    <row r="1045126" customFormat="false" ht="12.8" hidden="false" customHeight="false" outlineLevel="0" collapsed="false"/>
    <row r="1045127" customFormat="false" ht="12.8" hidden="false" customHeight="false" outlineLevel="0" collapsed="false"/>
    <row r="1045128" customFormat="false" ht="12.8" hidden="false" customHeight="false" outlineLevel="0" collapsed="false"/>
    <row r="1045129" customFormat="false" ht="12.8" hidden="false" customHeight="false" outlineLevel="0" collapsed="false"/>
    <row r="1045130" customFormat="false" ht="12.8" hidden="false" customHeight="false" outlineLevel="0" collapsed="false"/>
    <row r="1045131" customFormat="false" ht="12.8" hidden="false" customHeight="false" outlineLevel="0" collapsed="false"/>
    <row r="1045132" customFormat="false" ht="12.8" hidden="false" customHeight="false" outlineLevel="0" collapsed="false"/>
    <row r="1045133" customFormat="false" ht="12.8" hidden="false" customHeight="false" outlineLevel="0" collapsed="false"/>
    <row r="1045134" customFormat="false" ht="12.8" hidden="false" customHeight="false" outlineLevel="0" collapsed="false"/>
    <row r="1045135" customFormat="false" ht="12.8" hidden="false" customHeight="false" outlineLevel="0" collapsed="false"/>
    <row r="1045136" customFormat="false" ht="12.8" hidden="false" customHeight="false" outlineLevel="0" collapsed="false"/>
    <row r="1045137" customFormat="false" ht="12.8" hidden="false" customHeight="false" outlineLevel="0" collapsed="false"/>
    <row r="1045138" customFormat="false" ht="12.8" hidden="false" customHeight="false" outlineLevel="0" collapsed="false"/>
    <row r="1045139" customFormat="false" ht="12.8" hidden="false" customHeight="false" outlineLevel="0" collapsed="false"/>
    <row r="1045140" customFormat="false" ht="12.8" hidden="false" customHeight="false" outlineLevel="0" collapsed="false"/>
    <row r="1045141" customFormat="false" ht="12.8" hidden="false" customHeight="false" outlineLevel="0" collapsed="false"/>
    <row r="1045142" customFormat="false" ht="12.8" hidden="false" customHeight="false" outlineLevel="0" collapsed="false"/>
    <row r="1045143" customFormat="false" ht="12.8" hidden="false" customHeight="false" outlineLevel="0" collapsed="false"/>
    <row r="1045144" customFormat="false" ht="12.8" hidden="false" customHeight="false" outlineLevel="0" collapsed="false"/>
    <row r="1045145" customFormat="false" ht="12.8" hidden="false" customHeight="false" outlineLevel="0" collapsed="false"/>
    <row r="1045146" customFormat="false" ht="12.8" hidden="false" customHeight="false" outlineLevel="0" collapsed="false"/>
    <row r="1045147" customFormat="false" ht="12.8" hidden="false" customHeight="false" outlineLevel="0" collapsed="false"/>
    <row r="1045148" customFormat="false" ht="12.8" hidden="false" customHeight="false" outlineLevel="0" collapsed="false"/>
    <row r="1045149" customFormat="false" ht="12.8" hidden="false" customHeight="false" outlineLevel="0" collapsed="false"/>
    <row r="1045150" customFormat="false" ht="12.8" hidden="false" customHeight="false" outlineLevel="0" collapsed="false"/>
    <row r="1045151" customFormat="false" ht="12.8" hidden="false" customHeight="false" outlineLevel="0" collapsed="false"/>
    <row r="1045152" customFormat="false" ht="12.8" hidden="false" customHeight="false" outlineLevel="0" collapsed="false"/>
    <row r="1045153" customFormat="false" ht="12.8" hidden="false" customHeight="false" outlineLevel="0" collapsed="false"/>
    <row r="1045154" customFormat="false" ht="12.8" hidden="false" customHeight="false" outlineLevel="0" collapsed="false"/>
    <row r="1045155" customFormat="false" ht="12.8" hidden="false" customHeight="false" outlineLevel="0" collapsed="false"/>
    <row r="1045156" customFormat="false" ht="12.8" hidden="false" customHeight="false" outlineLevel="0" collapsed="false"/>
    <row r="1045157" customFormat="false" ht="12.8" hidden="false" customHeight="false" outlineLevel="0" collapsed="false"/>
    <row r="1045158" customFormat="false" ht="12.8" hidden="false" customHeight="false" outlineLevel="0" collapsed="false"/>
    <row r="1045159" customFormat="false" ht="12.8" hidden="false" customHeight="false" outlineLevel="0" collapsed="false"/>
    <row r="1045160" customFormat="false" ht="12.8" hidden="false" customHeight="false" outlineLevel="0" collapsed="false"/>
    <row r="1045161" customFormat="false" ht="12.8" hidden="false" customHeight="false" outlineLevel="0" collapsed="false"/>
    <row r="1045162" customFormat="false" ht="12.8" hidden="false" customHeight="false" outlineLevel="0" collapsed="false"/>
    <row r="1045163" customFormat="false" ht="12.8" hidden="false" customHeight="false" outlineLevel="0" collapsed="false"/>
    <row r="1045164" customFormat="false" ht="12.8" hidden="false" customHeight="false" outlineLevel="0" collapsed="false"/>
    <row r="1045165" customFormat="false" ht="12.8" hidden="false" customHeight="false" outlineLevel="0" collapsed="false"/>
    <row r="1045166" customFormat="false" ht="12.8" hidden="false" customHeight="false" outlineLevel="0" collapsed="false"/>
    <row r="1045167" customFormat="false" ht="12.8" hidden="false" customHeight="false" outlineLevel="0" collapsed="false"/>
    <row r="1045168" customFormat="false" ht="12.8" hidden="false" customHeight="false" outlineLevel="0" collapsed="false"/>
    <row r="1045169" customFormat="false" ht="12.8" hidden="false" customHeight="false" outlineLevel="0" collapsed="false"/>
    <row r="1045170" customFormat="false" ht="12.8" hidden="false" customHeight="false" outlineLevel="0" collapsed="false"/>
    <row r="1045171" customFormat="false" ht="12.8" hidden="false" customHeight="false" outlineLevel="0" collapsed="false"/>
    <row r="1045172" customFormat="false" ht="12.8" hidden="false" customHeight="false" outlineLevel="0" collapsed="false"/>
    <row r="1045173" customFormat="false" ht="12.8" hidden="false" customHeight="false" outlineLevel="0" collapsed="false"/>
    <row r="1045174" customFormat="false" ht="12.8" hidden="false" customHeight="false" outlineLevel="0" collapsed="false"/>
    <row r="1045175" customFormat="false" ht="12.8" hidden="false" customHeight="false" outlineLevel="0" collapsed="false"/>
    <row r="1045176" customFormat="false" ht="12.8" hidden="false" customHeight="false" outlineLevel="0" collapsed="false"/>
    <row r="1045177" customFormat="false" ht="12.8" hidden="false" customHeight="false" outlineLevel="0" collapsed="false"/>
    <row r="1045178" customFormat="false" ht="12.8" hidden="false" customHeight="false" outlineLevel="0" collapsed="false"/>
    <row r="1045179" customFormat="false" ht="12.8" hidden="false" customHeight="false" outlineLevel="0" collapsed="false"/>
    <row r="1045180" customFormat="false" ht="12.8" hidden="false" customHeight="false" outlineLevel="0" collapsed="false"/>
    <row r="1045181" customFormat="false" ht="12.8" hidden="false" customHeight="false" outlineLevel="0" collapsed="false"/>
    <row r="1045182" customFormat="false" ht="12.8" hidden="false" customHeight="false" outlineLevel="0" collapsed="false"/>
    <row r="1045183" customFormat="false" ht="12.8" hidden="false" customHeight="false" outlineLevel="0" collapsed="false"/>
    <row r="1045184" customFormat="false" ht="12.8" hidden="false" customHeight="false" outlineLevel="0" collapsed="false"/>
    <row r="1045185" customFormat="false" ht="12.8" hidden="false" customHeight="false" outlineLevel="0" collapsed="false"/>
    <row r="1045186" customFormat="false" ht="12.8" hidden="false" customHeight="false" outlineLevel="0" collapsed="false"/>
    <row r="1045187" customFormat="false" ht="12.8" hidden="false" customHeight="false" outlineLevel="0" collapsed="false"/>
    <row r="1045188" customFormat="false" ht="12.8" hidden="false" customHeight="false" outlineLevel="0" collapsed="false"/>
    <row r="1045189" customFormat="false" ht="12.8" hidden="false" customHeight="false" outlineLevel="0" collapsed="false"/>
    <row r="1045190" customFormat="false" ht="12.8" hidden="false" customHeight="false" outlineLevel="0" collapsed="false"/>
    <row r="1045191" customFormat="false" ht="12.8" hidden="false" customHeight="false" outlineLevel="0" collapsed="false"/>
    <row r="1045192" customFormat="false" ht="12.8" hidden="false" customHeight="false" outlineLevel="0" collapsed="false"/>
    <row r="1045193" customFormat="false" ht="12.8" hidden="false" customHeight="false" outlineLevel="0" collapsed="false"/>
    <row r="1045194" customFormat="false" ht="12.8" hidden="false" customHeight="false" outlineLevel="0" collapsed="false"/>
    <row r="1045195" customFormat="false" ht="12.8" hidden="false" customHeight="false" outlineLevel="0" collapsed="false"/>
    <row r="1045196" customFormat="false" ht="12.8" hidden="false" customHeight="false" outlineLevel="0" collapsed="false"/>
    <row r="1045197" customFormat="false" ht="12.8" hidden="false" customHeight="false" outlineLevel="0" collapsed="false"/>
    <row r="1045198" customFormat="false" ht="12.8" hidden="false" customHeight="false" outlineLevel="0" collapsed="false"/>
    <row r="1045199" customFormat="false" ht="12.8" hidden="false" customHeight="false" outlineLevel="0" collapsed="false"/>
    <row r="1045200" customFormat="false" ht="12.8" hidden="false" customHeight="false" outlineLevel="0" collapsed="false"/>
    <row r="1045201" customFormat="false" ht="12.8" hidden="false" customHeight="false" outlineLevel="0" collapsed="false"/>
    <row r="1045202" customFormat="false" ht="12.8" hidden="false" customHeight="false" outlineLevel="0" collapsed="false"/>
    <row r="1045203" customFormat="false" ht="12.8" hidden="false" customHeight="false" outlineLevel="0" collapsed="false"/>
    <row r="1045204" customFormat="false" ht="12.8" hidden="false" customHeight="false" outlineLevel="0" collapsed="false"/>
    <row r="1045205" customFormat="false" ht="12.8" hidden="false" customHeight="false" outlineLevel="0" collapsed="false"/>
    <row r="1045206" customFormat="false" ht="12.8" hidden="false" customHeight="false" outlineLevel="0" collapsed="false"/>
    <row r="1045207" customFormat="false" ht="12.8" hidden="false" customHeight="false" outlineLevel="0" collapsed="false"/>
    <row r="1045208" customFormat="false" ht="12.8" hidden="false" customHeight="false" outlineLevel="0" collapsed="false"/>
    <row r="1045209" customFormat="false" ht="12.8" hidden="false" customHeight="false" outlineLevel="0" collapsed="false"/>
    <row r="1045210" customFormat="false" ht="12.8" hidden="false" customHeight="false" outlineLevel="0" collapsed="false"/>
    <row r="1045211" customFormat="false" ht="12.8" hidden="false" customHeight="false" outlineLevel="0" collapsed="false"/>
    <row r="1045212" customFormat="false" ht="12.8" hidden="false" customHeight="false" outlineLevel="0" collapsed="false"/>
    <row r="1045213" customFormat="false" ht="12.8" hidden="false" customHeight="false" outlineLevel="0" collapsed="false"/>
    <row r="1045214" customFormat="false" ht="12.8" hidden="false" customHeight="false" outlineLevel="0" collapsed="false"/>
    <row r="1045215" customFormat="false" ht="12.8" hidden="false" customHeight="false" outlineLevel="0" collapsed="false"/>
    <row r="1045216" customFormat="false" ht="12.8" hidden="false" customHeight="false" outlineLevel="0" collapsed="false"/>
    <row r="1045217" customFormat="false" ht="12.8" hidden="false" customHeight="false" outlineLevel="0" collapsed="false"/>
    <row r="1045218" customFormat="false" ht="12.8" hidden="false" customHeight="false" outlineLevel="0" collapsed="false"/>
    <row r="1045219" customFormat="false" ht="12.8" hidden="false" customHeight="false" outlineLevel="0" collapsed="false"/>
    <row r="1045220" customFormat="false" ht="12.8" hidden="false" customHeight="false" outlineLevel="0" collapsed="false"/>
    <row r="1045221" customFormat="false" ht="12.8" hidden="false" customHeight="false" outlineLevel="0" collapsed="false"/>
    <row r="1045222" customFormat="false" ht="12.8" hidden="false" customHeight="false" outlineLevel="0" collapsed="false"/>
    <row r="1045223" customFormat="false" ht="12.8" hidden="false" customHeight="false" outlineLevel="0" collapsed="false"/>
    <row r="1045224" customFormat="false" ht="12.8" hidden="false" customHeight="false" outlineLevel="0" collapsed="false"/>
    <row r="1045225" customFormat="false" ht="12.8" hidden="false" customHeight="false" outlineLevel="0" collapsed="false"/>
    <row r="1045226" customFormat="false" ht="12.8" hidden="false" customHeight="false" outlineLevel="0" collapsed="false"/>
    <row r="1045227" customFormat="false" ht="12.8" hidden="false" customHeight="false" outlineLevel="0" collapsed="false"/>
    <row r="1045228" customFormat="false" ht="12.8" hidden="false" customHeight="false" outlineLevel="0" collapsed="false"/>
    <row r="1045229" customFormat="false" ht="12.8" hidden="false" customHeight="false" outlineLevel="0" collapsed="false"/>
    <row r="1045230" customFormat="false" ht="12.8" hidden="false" customHeight="false" outlineLevel="0" collapsed="false"/>
    <row r="1045231" customFormat="false" ht="12.8" hidden="false" customHeight="false" outlineLevel="0" collapsed="false"/>
    <row r="1045232" customFormat="false" ht="12.8" hidden="false" customHeight="false" outlineLevel="0" collapsed="false"/>
    <row r="1045233" customFormat="false" ht="12.8" hidden="false" customHeight="false" outlineLevel="0" collapsed="false"/>
    <row r="1045234" customFormat="false" ht="12.8" hidden="false" customHeight="false" outlineLevel="0" collapsed="false"/>
    <row r="1045235" customFormat="false" ht="12.8" hidden="false" customHeight="false" outlineLevel="0" collapsed="false"/>
    <row r="1045236" customFormat="false" ht="12.8" hidden="false" customHeight="false" outlineLevel="0" collapsed="false"/>
    <row r="1045237" customFormat="false" ht="12.8" hidden="false" customHeight="false" outlineLevel="0" collapsed="false"/>
    <row r="1045238" customFormat="false" ht="12.8" hidden="false" customHeight="false" outlineLevel="0" collapsed="false"/>
    <row r="1045239" customFormat="false" ht="12.8" hidden="false" customHeight="false" outlineLevel="0" collapsed="false"/>
    <row r="1045240" customFormat="false" ht="12.8" hidden="false" customHeight="false" outlineLevel="0" collapsed="false"/>
    <row r="1045241" customFormat="false" ht="12.8" hidden="false" customHeight="false" outlineLevel="0" collapsed="false"/>
    <row r="1045242" customFormat="false" ht="12.8" hidden="false" customHeight="false" outlineLevel="0" collapsed="false"/>
    <row r="1045243" customFormat="false" ht="12.8" hidden="false" customHeight="false" outlineLevel="0" collapsed="false"/>
    <row r="1045244" customFormat="false" ht="12.8" hidden="false" customHeight="false" outlineLevel="0" collapsed="false"/>
    <row r="1045245" customFormat="false" ht="12.8" hidden="false" customHeight="false" outlineLevel="0" collapsed="false"/>
    <row r="1045246" customFormat="false" ht="12.8" hidden="false" customHeight="false" outlineLevel="0" collapsed="false"/>
    <row r="1045247" customFormat="false" ht="12.8" hidden="false" customHeight="false" outlineLevel="0" collapsed="false"/>
    <row r="1045248" customFormat="false" ht="12.8" hidden="false" customHeight="false" outlineLevel="0" collapsed="false"/>
    <row r="1045249" customFormat="false" ht="12.8" hidden="false" customHeight="false" outlineLevel="0" collapsed="false"/>
    <row r="1045250" customFormat="false" ht="12.8" hidden="false" customHeight="false" outlineLevel="0" collapsed="false"/>
    <row r="1045251" customFormat="false" ht="12.8" hidden="false" customHeight="false" outlineLevel="0" collapsed="false"/>
    <row r="1045252" customFormat="false" ht="12.8" hidden="false" customHeight="false" outlineLevel="0" collapsed="false"/>
    <row r="1045253" customFormat="false" ht="12.8" hidden="false" customHeight="false" outlineLevel="0" collapsed="false"/>
    <row r="1045254" customFormat="false" ht="12.8" hidden="false" customHeight="false" outlineLevel="0" collapsed="false"/>
    <row r="1045255" customFormat="false" ht="12.8" hidden="false" customHeight="false" outlineLevel="0" collapsed="false"/>
    <row r="1045256" customFormat="false" ht="12.8" hidden="false" customHeight="false" outlineLevel="0" collapsed="false"/>
    <row r="1045257" customFormat="false" ht="12.8" hidden="false" customHeight="false" outlineLevel="0" collapsed="false"/>
    <row r="1045258" customFormat="false" ht="12.8" hidden="false" customHeight="false" outlineLevel="0" collapsed="false"/>
    <row r="1045259" customFormat="false" ht="12.8" hidden="false" customHeight="false" outlineLevel="0" collapsed="false"/>
    <row r="1045260" customFormat="false" ht="12.8" hidden="false" customHeight="false" outlineLevel="0" collapsed="false"/>
    <row r="1045261" customFormat="false" ht="12.8" hidden="false" customHeight="false" outlineLevel="0" collapsed="false"/>
    <row r="1045262" customFormat="false" ht="12.8" hidden="false" customHeight="false" outlineLevel="0" collapsed="false"/>
    <row r="1045263" customFormat="false" ht="12.8" hidden="false" customHeight="false" outlineLevel="0" collapsed="false"/>
    <row r="1045264" customFormat="false" ht="12.8" hidden="false" customHeight="false" outlineLevel="0" collapsed="false"/>
    <row r="1045265" customFormat="false" ht="12.8" hidden="false" customHeight="false" outlineLevel="0" collapsed="false"/>
    <row r="1045266" customFormat="false" ht="12.8" hidden="false" customHeight="false" outlineLevel="0" collapsed="false"/>
    <row r="1045267" customFormat="false" ht="12.8" hidden="false" customHeight="false" outlineLevel="0" collapsed="false"/>
    <row r="1045268" customFormat="false" ht="12.8" hidden="false" customHeight="false" outlineLevel="0" collapsed="false"/>
    <row r="1045269" customFormat="false" ht="12.8" hidden="false" customHeight="false" outlineLevel="0" collapsed="false"/>
    <row r="1045270" customFormat="false" ht="12.8" hidden="false" customHeight="false" outlineLevel="0" collapsed="false"/>
    <row r="1045271" customFormat="false" ht="12.8" hidden="false" customHeight="false" outlineLevel="0" collapsed="false"/>
    <row r="1045272" customFormat="false" ht="12.8" hidden="false" customHeight="false" outlineLevel="0" collapsed="false"/>
    <row r="1045273" customFormat="false" ht="12.8" hidden="false" customHeight="false" outlineLevel="0" collapsed="false"/>
    <row r="1045274" customFormat="false" ht="12.8" hidden="false" customHeight="false" outlineLevel="0" collapsed="false"/>
    <row r="1045275" customFormat="false" ht="12.8" hidden="false" customHeight="false" outlineLevel="0" collapsed="false"/>
    <row r="1045276" customFormat="false" ht="12.8" hidden="false" customHeight="false" outlineLevel="0" collapsed="false"/>
    <row r="1045277" customFormat="false" ht="12.8" hidden="false" customHeight="false" outlineLevel="0" collapsed="false"/>
    <row r="1045278" customFormat="false" ht="12.8" hidden="false" customHeight="false" outlineLevel="0" collapsed="false"/>
    <row r="1045279" customFormat="false" ht="12.8" hidden="false" customHeight="false" outlineLevel="0" collapsed="false"/>
    <row r="1045280" customFormat="false" ht="12.8" hidden="false" customHeight="false" outlineLevel="0" collapsed="false"/>
    <row r="1045281" customFormat="false" ht="12.8" hidden="false" customHeight="false" outlineLevel="0" collapsed="false"/>
    <row r="1045282" customFormat="false" ht="12.8" hidden="false" customHeight="false" outlineLevel="0" collapsed="false"/>
    <row r="1045283" customFormat="false" ht="12.8" hidden="false" customHeight="false" outlineLevel="0" collapsed="false"/>
    <row r="1045284" customFormat="false" ht="12.8" hidden="false" customHeight="false" outlineLevel="0" collapsed="false"/>
    <row r="1045285" customFormat="false" ht="12.8" hidden="false" customHeight="false" outlineLevel="0" collapsed="false"/>
    <row r="1045286" customFormat="false" ht="12.8" hidden="false" customHeight="false" outlineLevel="0" collapsed="false"/>
    <row r="1045287" customFormat="false" ht="12.8" hidden="false" customHeight="false" outlineLevel="0" collapsed="false"/>
    <row r="1045288" customFormat="false" ht="12.8" hidden="false" customHeight="false" outlineLevel="0" collapsed="false"/>
    <row r="1045289" customFormat="false" ht="12.8" hidden="false" customHeight="false" outlineLevel="0" collapsed="false"/>
    <row r="1045290" customFormat="false" ht="12.8" hidden="false" customHeight="false" outlineLevel="0" collapsed="false"/>
    <row r="1045291" customFormat="false" ht="12.8" hidden="false" customHeight="false" outlineLevel="0" collapsed="false"/>
    <row r="1045292" customFormat="false" ht="12.8" hidden="false" customHeight="false" outlineLevel="0" collapsed="false"/>
    <row r="1045293" customFormat="false" ht="12.8" hidden="false" customHeight="false" outlineLevel="0" collapsed="false"/>
    <row r="1045294" customFormat="false" ht="12.8" hidden="false" customHeight="false" outlineLevel="0" collapsed="false"/>
    <row r="1045295" customFormat="false" ht="12.8" hidden="false" customHeight="false" outlineLevel="0" collapsed="false"/>
    <row r="1045296" customFormat="false" ht="12.8" hidden="false" customHeight="false" outlineLevel="0" collapsed="false"/>
    <row r="1045297" customFormat="false" ht="12.8" hidden="false" customHeight="false" outlineLevel="0" collapsed="false"/>
    <row r="1045298" customFormat="false" ht="12.8" hidden="false" customHeight="false" outlineLevel="0" collapsed="false"/>
    <row r="1045299" customFormat="false" ht="12.8" hidden="false" customHeight="false" outlineLevel="0" collapsed="false"/>
    <row r="1045300" customFormat="false" ht="12.8" hidden="false" customHeight="false" outlineLevel="0" collapsed="false"/>
    <row r="1045301" customFormat="false" ht="12.8" hidden="false" customHeight="false" outlineLevel="0" collapsed="false"/>
    <row r="1045302" customFormat="false" ht="12.8" hidden="false" customHeight="false" outlineLevel="0" collapsed="false"/>
    <row r="1045303" customFormat="false" ht="12.8" hidden="false" customHeight="false" outlineLevel="0" collapsed="false"/>
    <row r="1045304" customFormat="false" ht="12.8" hidden="false" customHeight="false" outlineLevel="0" collapsed="false"/>
    <row r="1045305" customFormat="false" ht="12.8" hidden="false" customHeight="false" outlineLevel="0" collapsed="false"/>
    <row r="1045306" customFormat="false" ht="12.8" hidden="false" customHeight="false" outlineLevel="0" collapsed="false"/>
    <row r="1045307" customFormat="false" ht="12.8" hidden="false" customHeight="false" outlineLevel="0" collapsed="false"/>
    <row r="1045308" customFormat="false" ht="12.8" hidden="false" customHeight="false" outlineLevel="0" collapsed="false"/>
    <row r="1045309" customFormat="false" ht="12.8" hidden="false" customHeight="false" outlineLevel="0" collapsed="false"/>
    <row r="1045310" customFormat="false" ht="12.8" hidden="false" customHeight="false" outlineLevel="0" collapsed="false"/>
    <row r="1045311" customFormat="false" ht="12.8" hidden="false" customHeight="false" outlineLevel="0" collapsed="false"/>
    <row r="1045312" customFormat="false" ht="12.8" hidden="false" customHeight="false" outlineLevel="0" collapsed="false"/>
    <row r="1045313" customFormat="false" ht="12.8" hidden="false" customHeight="false" outlineLevel="0" collapsed="false"/>
    <row r="1045314" customFormat="false" ht="12.8" hidden="false" customHeight="false" outlineLevel="0" collapsed="false"/>
    <row r="1045315" customFormat="false" ht="12.8" hidden="false" customHeight="false" outlineLevel="0" collapsed="false"/>
    <row r="1045316" customFormat="false" ht="12.8" hidden="false" customHeight="false" outlineLevel="0" collapsed="false"/>
    <row r="1045317" customFormat="false" ht="12.8" hidden="false" customHeight="false" outlineLevel="0" collapsed="false"/>
    <row r="1045318" customFormat="false" ht="12.8" hidden="false" customHeight="false" outlineLevel="0" collapsed="false"/>
    <row r="1045319" customFormat="false" ht="12.8" hidden="false" customHeight="false" outlineLevel="0" collapsed="false"/>
    <row r="1045320" customFormat="false" ht="12.8" hidden="false" customHeight="false" outlineLevel="0" collapsed="false"/>
    <row r="1045321" customFormat="false" ht="12.8" hidden="false" customHeight="false" outlineLevel="0" collapsed="false"/>
    <row r="1045322" customFormat="false" ht="12.8" hidden="false" customHeight="false" outlineLevel="0" collapsed="false"/>
    <row r="1045323" customFormat="false" ht="12.8" hidden="false" customHeight="false" outlineLevel="0" collapsed="false"/>
    <row r="1045324" customFormat="false" ht="12.8" hidden="false" customHeight="false" outlineLevel="0" collapsed="false"/>
    <row r="1045325" customFormat="false" ht="12.8" hidden="false" customHeight="false" outlineLevel="0" collapsed="false"/>
    <row r="1045326" customFormat="false" ht="12.8" hidden="false" customHeight="false" outlineLevel="0" collapsed="false"/>
    <row r="1045327" customFormat="false" ht="12.8" hidden="false" customHeight="false" outlineLevel="0" collapsed="false"/>
    <row r="1045328" customFormat="false" ht="12.8" hidden="false" customHeight="false" outlineLevel="0" collapsed="false"/>
    <row r="1045329" customFormat="false" ht="12.8" hidden="false" customHeight="false" outlineLevel="0" collapsed="false"/>
    <row r="1045330" customFormat="false" ht="12.8" hidden="false" customHeight="false" outlineLevel="0" collapsed="false"/>
    <row r="1045331" customFormat="false" ht="12.8" hidden="false" customHeight="false" outlineLevel="0" collapsed="false"/>
    <row r="1045332" customFormat="false" ht="12.8" hidden="false" customHeight="false" outlineLevel="0" collapsed="false"/>
    <row r="1045333" customFormat="false" ht="12.8" hidden="false" customHeight="false" outlineLevel="0" collapsed="false"/>
    <row r="1045334" customFormat="false" ht="12.8" hidden="false" customHeight="false" outlineLevel="0" collapsed="false"/>
    <row r="1045335" customFormat="false" ht="12.8" hidden="false" customHeight="false" outlineLevel="0" collapsed="false"/>
    <row r="1045336" customFormat="false" ht="12.8" hidden="false" customHeight="false" outlineLevel="0" collapsed="false"/>
    <row r="1045337" customFormat="false" ht="12.8" hidden="false" customHeight="false" outlineLevel="0" collapsed="false"/>
    <row r="1045338" customFormat="false" ht="12.8" hidden="false" customHeight="false" outlineLevel="0" collapsed="false"/>
    <row r="1045339" customFormat="false" ht="12.8" hidden="false" customHeight="false" outlineLevel="0" collapsed="false"/>
    <row r="1045340" customFormat="false" ht="12.8" hidden="false" customHeight="false" outlineLevel="0" collapsed="false"/>
    <row r="1045341" customFormat="false" ht="12.8" hidden="false" customHeight="false" outlineLevel="0" collapsed="false"/>
    <row r="1045342" customFormat="false" ht="12.8" hidden="false" customHeight="false" outlineLevel="0" collapsed="false"/>
    <row r="1045343" customFormat="false" ht="12.8" hidden="false" customHeight="false" outlineLevel="0" collapsed="false"/>
    <row r="1045344" customFormat="false" ht="12.8" hidden="false" customHeight="false" outlineLevel="0" collapsed="false"/>
    <row r="1045345" customFormat="false" ht="12.8" hidden="false" customHeight="false" outlineLevel="0" collapsed="false"/>
    <row r="1045346" customFormat="false" ht="12.8" hidden="false" customHeight="false" outlineLevel="0" collapsed="false"/>
    <row r="1045347" customFormat="false" ht="12.8" hidden="false" customHeight="false" outlineLevel="0" collapsed="false"/>
    <row r="1045348" customFormat="false" ht="12.8" hidden="false" customHeight="false" outlineLevel="0" collapsed="false"/>
    <row r="1045349" customFormat="false" ht="12.8" hidden="false" customHeight="false" outlineLevel="0" collapsed="false"/>
    <row r="1045350" customFormat="false" ht="12.8" hidden="false" customHeight="false" outlineLevel="0" collapsed="false"/>
    <row r="1045351" customFormat="false" ht="12.8" hidden="false" customHeight="false" outlineLevel="0" collapsed="false"/>
    <row r="1045352" customFormat="false" ht="12.8" hidden="false" customHeight="false" outlineLevel="0" collapsed="false"/>
    <row r="1045353" customFormat="false" ht="12.8" hidden="false" customHeight="false" outlineLevel="0" collapsed="false"/>
    <row r="1045354" customFormat="false" ht="12.8" hidden="false" customHeight="false" outlineLevel="0" collapsed="false"/>
    <row r="1045355" customFormat="false" ht="12.8" hidden="false" customHeight="false" outlineLevel="0" collapsed="false"/>
    <row r="1045356" customFormat="false" ht="12.8" hidden="false" customHeight="false" outlineLevel="0" collapsed="false"/>
    <row r="1045357" customFormat="false" ht="12.8" hidden="false" customHeight="false" outlineLevel="0" collapsed="false"/>
    <row r="1045358" customFormat="false" ht="12.8" hidden="false" customHeight="false" outlineLevel="0" collapsed="false"/>
    <row r="1045359" customFormat="false" ht="12.8" hidden="false" customHeight="false" outlineLevel="0" collapsed="false"/>
    <row r="1045360" customFormat="false" ht="12.8" hidden="false" customHeight="false" outlineLevel="0" collapsed="false"/>
    <row r="1045361" customFormat="false" ht="12.8" hidden="false" customHeight="false" outlineLevel="0" collapsed="false"/>
    <row r="1045362" customFormat="false" ht="12.8" hidden="false" customHeight="false" outlineLevel="0" collapsed="false"/>
    <row r="1045363" customFormat="false" ht="12.8" hidden="false" customHeight="false" outlineLevel="0" collapsed="false"/>
    <row r="1045364" customFormat="false" ht="12.8" hidden="false" customHeight="false" outlineLevel="0" collapsed="false"/>
    <row r="1045365" customFormat="false" ht="12.8" hidden="false" customHeight="false" outlineLevel="0" collapsed="false"/>
    <row r="1045366" customFormat="false" ht="12.8" hidden="false" customHeight="false" outlineLevel="0" collapsed="false"/>
    <row r="1045367" customFormat="false" ht="12.8" hidden="false" customHeight="false" outlineLevel="0" collapsed="false"/>
    <row r="1045368" customFormat="false" ht="12.8" hidden="false" customHeight="false" outlineLevel="0" collapsed="false"/>
    <row r="1045369" customFormat="false" ht="12.8" hidden="false" customHeight="false" outlineLevel="0" collapsed="false"/>
    <row r="1045370" customFormat="false" ht="12.8" hidden="false" customHeight="false" outlineLevel="0" collapsed="false"/>
    <row r="1045371" customFormat="false" ht="12.8" hidden="false" customHeight="false" outlineLevel="0" collapsed="false"/>
    <row r="1045372" customFormat="false" ht="12.8" hidden="false" customHeight="false" outlineLevel="0" collapsed="false"/>
    <row r="1045373" customFormat="false" ht="12.8" hidden="false" customHeight="false" outlineLevel="0" collapsed="false"/>
    <row r="1045374" customFormat="false" ht="12.8" hidden="false" customHeight="false" outlineLevel="0" collapsed="false"/>
    <row r="1045375" customFormat="false" ht="12.8" hidden="false" customHeight="false" outlineLevel="0" collapsed="false"/>
    <row r="1045376" customFormat="false" ht="12.8" hidden="false" customHeight="false" outlineLevel="0" collapsed="false"/>
    <row r="1045377" customFormat="false" ht="12.8" hidden="false" customHeight="false" outlineLevel="0" collapsed="false"/>
    <row r="1045378" customFormat="false" ht="12.8" hidden="false" customHeight="false" outlineLevel="0" collapsed="false"/>
    <row r="1045379" customFormat="false" ht="12.8" hidden="false" customHeight="false" outlineLevel="0" collapsed="false"/>
    <row r="1045380" customFormat="false" ht="12.8" hidden="false" customHeight="false" outlineLevel="0" collapsed="false"/>
    <row r="1045381" customFormat="false" ht="12.8" hidden="false" customHeight="false" outlineLevel="0" collapsed="false"/>
    <row r="1045382" customFormat="false" ht="12.8" hidden="false" customHeight="false" outlineLevel="0" collapsed="false"/>
    <row r="1045383" customFormat="false" ht="12.8" hidden="false" customHeight="false" outlineLevel="0" collapsed="false"/>
    <row r="1045384" customFormat="false" ht="12.8" hidden="false" customHeight="false" outlineLevel="0" collapsed="false"/>
    <row r="1045385" customFormat="false" ht="12.8" hidden="false" customHeight="false" outlineLevel="0" collapsed="false"/>
    <row r="1045386" customFormat="false" ht="12.8" hidden="false" customHeight="false" outlineLevel="0" collapsed="false"/>
    <row r="1045387" customFormat="false" ht="12.8" hidden="false" customHeight="false" outlineLevel="0" collapsed="false"/>
    <row r="1045388" customFormat="false" ht="12.8" hidden="false" customHeight="false" outlineLevel="0" collapsed="false"/>
    <row r="1045389" customFormat="false" ht="12.8" hidden="false" customHeight="false" outlineLevel="0" collapsed="false"/>
    <row r="1045390" customFormat="false" ht="12.8" hidden="false" customHeight="false" outlineLevel="0" collapsed="false"/>
    <row r="1045391" customFormat="false" ht="12.8" hidden="false" customHeight="false" outlineLevel="0" collapsed="false"/>
    <row r="1045392" customFormat="false" ht="12.8" hidden="false" customHeight="false" outlineLevel="0" collapsed="false"/>
    <row r="1045393" customFormat="false" ht="12.8" hidden="false" customHeight="false" outlineLevel="0" collapsed="false"/>
    <row r="1045394" customFormat="false" ht="12.8" hidden="false" customHeight="false" outlineLevel="0" collapsed="false"/>
    <row r="1045395" customFormat="false" ht="12.8" hidden="false" customHeight="false" outlineLevel="0" collapsed="false"/>
    <row r="1045396" customFormat="false" ht="12.8" hidden="false" customHeight="false" outlineLevel="0" collapsed="false"/>
    <row r="1045397" customFormat="false" ht="12.8" hidden="false" customHeight="false" outlineLevel="0" collapsed="false"/>
    <row r="1045398" customFormat="false" ht="12.8" hidden="false" customHeight="false" outlineLevel="0" collapsed="false"/>
    <row r="1045399" customFormat="false" ht="12.8" hidden="false" customHeight="false" outlineLevel="0" collapsed="false"/>
    <row r="1045400" customFormat="false" ht="12.8" hidden="false" customHeight="false" outlineLevel="0" collapsed="false"/>
    <row r="1045401" customFormat="false" ht="12.8" hidden="false" customHeight="false" outlineLevel="0" collapsed="false"/>
    <row r="1045402" customFormat="false" ht="12.8" hidden="false" customHeight="false" outlineLevel="0" collapsed="false"/>
    <row r="1045403" customFormat="false" ht="12.8" hidden="false" customHeight="false" outlineLevel="0" collapsed="false"/>
    <row r="1045404" customFormat="false" ht="12.8" hidden="false" customHeight="false" outlineLevel="0" collapsed="false"/>
    <row r="1045405" customFormat="false" ht="12.8" hidden="false" customHeight="false" outlineLevel="0" collapsed="false"/>
    <row r="1045406" customFormat="false" ht="12.8" hidden="false" customHeight="false" outlineLevel="0" collapsed="false"/>
    <row r="1045407" customFormat="false" ht="12.8" hidden="false" customHeight="false" outlineLevel="0" collapsed="false"/>
    <row r="1045408" customFormat="false" ht="12.8" hidden="false" customHeight="false" outlineLevel="0" collapsed="false"/>
    <row r="1045409" customFormat="false" ht="12.8" hidden="false" customHeight="false" outlineLevel="0" collapsed="false"/>
    <row r="1045410" customFormat="false" ht="12.8" hidden="false" customHeight="false" outlineLevel="0" collapsed="false"/>
    <row r="1045411" customFormat="false" ht="12.8" hidden="false" customHeight="false" outlineLevel="0" collapsed="false"/>
    <row r="1045412" customFormat="false" ht="12.8" hidden="false" customHeight="false" outlineLevel="0" collapsed="false"/>
    <row r="1045413" customFormat="false" ht="12.8" hidden="false" customHeight="false" outlineLevel="0" collapsed="false"/>
    <row r="1045414" customFormat="false" ht="12.8" hidden="false" customHeight="false" outlineLevel="0" collapsed="false"/>
    <row r="1045415" customFormat="false" ht="12.8" hidden="false" customHeight="false" outlineLevel="0" collapsed="false"/>
    <row r="1045416" customFormat="false" ht="12.8" hidden="false" customHeight="false" outlineLevel="0" collapsed="false"/>
    <row r="1045417" customFormat="false" ht="12.8" hidden="false" customHeight="false" outlineLevel="0" collapsed="false"/>
    <row r="1045418" customFormat="false" ht="12.8" hidden="false" customHeight="false" outlineLevel="0" collapsed="false"/>
    <row r="1045419" customFormat="false" ht="12.8" hidden="false" customHeight="false" outlineLevel="0" collapsed="false"/>
    <row r="1045420" customFormat="false" ht="12.8" hidden="false" customHeight="false" outlineLevel="0" collapsed="false"/>
    <row r="1045421" customFormat="false" ht="12.8" hidden="false" customHeight="false" outlineLevel="0" collapsed="false"/>
    <row r="1045422" customFormat="false" ht="12.8" hidden="false" customHeight="false" outlineLevel="0" collapsed="false"/>
    <row r="1045423" customFormat="false" ht="12.8" hidden="false" customHeight="false" outlineLevel="0" collapsed="false"/>
    <row r="1045424" customFormat="false" ht="12.8" hidden="false" customHeight="false" outlineLevel="0" collapsed="false"/>
    <row r="1045425" customFormat="false" ht="12.8" hidden="false" customHeight="false" outlineLevel="0" collapsed="false"/>
    <row r="1045426" customFormat="false" ht="12.8" hidden="false" customHeight="false" outlineLevel="0" collapsed="false"/>
    <row r="1045427" customFormat="false" ht="12.8" hidden="false" customHeight="false" outlineLevel="0" collapsed="false"/>
    <row r="1045428" customFormat="false" ht="12.8" hidden="false" customHeight="false" outlineLevel="0" collapsed="false"/>
    <row r="1045429" customFormat="false" ht="12.8" hidden="false" customHeight="false" outlineLevel="0" collapsed="false"/>
    <row r="1045430" customFormat="false" ht="12.8" hidden="false" customHeight="false" outlineLevel="0" collapsed="false"/>
    <row r="1045431" customFormat="false" ht="12.8" hidden="false" customHeight="false" outlineLevel="0" collapsed="false"/>
    <row r="1045432" customFormat="false" ht="12.8" hidden="false" customHeight="false" outlineLevel="0" collapsed="false"/>
    <row r="1045433" customFormat="false" ht="12.8" hidden="false" customHeight="false" outlineLevel="0" collapsed="false"/>
    <row r="1045434" customFormat="false" ht="12.8" hidden="false" customHeight="false" outlineLevel="0" collapsed="false"/>
    <row r="1045435" customFormat="false" ht="12.8" hidden="false" customHeight="false" outlineLevel="0" collapsed="false"/>
    <row r="1045436" customFormat="false" ht="12.8" hidden="false" customHeight="false" outlineLevel="0" collapsed="false"/>
    <row r="1045437" customFormat="false" ht="12.8" hidden="false" customHeight="false" outlineLevel="0" collapsed="false"/>
    <row r="1045438" customFormat="false" ht="12.8" hidden="false" customHeight="false" outlineLevel="0" collapsed="false"/>
    <row r="1045439" customFormat="false" ht="12.8" hidden="false" customHeight="false" outlineLevel="0" collapsed="false"/>
    <row r="1045440" customFormat="false" ht="12.8" hidden="false" customHeight="false" outlineLevel="0" collapsed="false"/>
    <row r="1045441" customFormat="false" ht="12.8" hidden="false" customHeight="false" outlineLevel="0" collapsed="false"/>
    <row r="1045442" customFormat="false" ht="12.8" hidden="false" customHeight="false" outlineLevel="0" collapsed="false"/>
    <row r="1045443" customFormat="false" ht="12.8" hidden="false" customHeight="false" outlineLevel="0" collapsed="false"/>
    <row r="1045444" customFormat="false" ht="12.8" hidden="false" customHeight="false" outlineLevel="0" collapsed="false"/>
    <row r="1045445" customFormat="false" ht="12.8" hidden="false" customHeight="false" outlineLevel="0" collapsed="false"/>
    <row r="1045446" customFormat="false" ht="12.8" hidden="false" customHeight="false" outlineLevel="0" collapsed="false"/>
    <row r="1045447" customFormat="false" ht="12.8" hidden="false" customHeight="false" outlineLevel="0" collapsed="false"/>
    <row r="1045448" customFormat="false" ht="12.8" hidden="false" customHeight="false" outlineLevel="0" collapsed="false"/>
    <row r="1045449" customFormat="false" ht="12.8" hidden="false" customHeight="false" outlineLevel="0" collapsed="false"/>
    <row r="1045450" customFormat="false" ht="12.8" hidden="false" customHeight="false" outlineLevel="0" collapsed="false"/>
    <row r="1045451" customFormat="false" ht="12.8" hidden="false" customHeight="false" outlineLevel="0" collapsed="false"/>
    <row r="1045452" customFormat="false" ht="12.8" hidden="false" customHeight="false" outlineLevel="0" collapsed="false"/>
    <row r="1045453" customFormat="false" ht="12.8" hidden="false" customHeight="false" outlineLevel="0" collapsed="false"/>
    <row r="1045454" customFormat="false" ht="12.8" hidden="false" customHeight="false" outlineLevel="0" collapsed="false"/>
    <row r="1045455" customFormat="false" ht="12.8" hidden="false" customHeight="false" outlineLevel="0" collapsed="false"/>
    <row r="1045456" customFormat="false" ht="12.8" hidden="false" customHeight="false" outlineLevel="0" collapsed="false"/>
    <row r="1045457" customFormat="false" ht="12.8" hidden="false" customHeight="false" outlineLevel="0" collapsed="false"/>
    <row r="1045458" customFormat="false" ht="12.8" hidden="false" customHeight="false" outlineLevel="0" collapsed="false"/>
    <row r="1045459" customFormat="false" ht="12.8" hidden="false" customHeight="false" outlineLevel="0" collapsed="false"/>
    <row r="1045460" customFormat="false" ht="12.8" hidden="false" customHeight="false" outlineLevel="0" collapsed="false"/>
    <row r="1045461" customFormat="false" ht="12.8" hidden="false" customHeight="false" outlineLevel="0" collapsed="false"/>
    <row r="1045462" customFormat="false" ht="12.8" hidden="false" customHeight="false" outlineLevel="0" collapsed="false"/>
    <row r="1045463" customFormat="false" ht="12.8" hidden="false" customHeight="false" outlineLevel="0" collapsed="false"/>
    <row r="1045464" customFormat="false" ht="12.8" hidden="false" customHeight="false" outlineLevel="0" collapsed="false"/>
    <row r="1045465" customFormat="false" ht="12.8" hidden="false" customHeight="false" outlineLevel="0" collapsed="false"/>
    <row r="1045466" customFormat="false" ht="12.8" hidden="false" customHeight="false" outlineLevel="0" collapsed="false"/>
    <row r="1045467" customFormat="false" ht="12.8" hidden="false" customHeight="false" outlineLevel="0" collapsed="false"/>
    <row r="1045468" customFormat="false" ht="12.8" hidden="false" customHeight="false" outlineLevel="0" collapsed="false"/>
    <row r="1045469" customFormat="false" ht="12.8" hidden="false" customHeight="false" outlineLevel="0" collapsed="false"/>
    <row r="1045470" customFormat="false" ht="12.8" hidden="false" customHeight="false" outlineLevel="0" collapsed="false"/>
    <row r="1045471" customFormat="false" ht="12.8" hidden="false" customHeight="false" outlineLevel="0" collapsed="false"/>
    <row r="1045472" customFormat="false" ht="12.8" hidden="false" customHeight="false" outlineLevel="0" collapsed="false"/>
    <row r="1045473" customFormat="false" ht="12.8" hidden="false" customHeight="false" outlineLevel="0" collapsed="false"/>
    <row r="1045474" customFormat="false" ht="12.8" hidden="false" customHeight="false" outlineLevel="0" collapsed="false"/>
    <row r="1045475" customFormat="false" ht="12.8" hidden="false" customHeight="false" outlineLevel="0" collapsed="false"/>
    <row r="1045476" customFormat="false" ht="12.8" hidden="false" customHeight="false" outlineLevel="0" collapsed="false"/>
    <row r="1045477" customFormat="false" ht="12.8" hidden="false" customHeight="false" outlineLevel="0" collapsed="false"/>
    <row r="1045478" customFormat="false" ht="12.8" hidden="false" customHeight="false" outlineLevel="0" collapsed="false"/>
    <row r="1045479" customFormat="false" ht="12.8" hidden="false" customHeight="false" outlineLevel="0" collapsed="false"/>
    <row r="1045480" customFormat="false" ht="12.8" hidden="false" customHeight="false" outlineLevel="0" collapsed="false"/>
    <row r="1045481" customFormat="false" ht="12.8" hidden="false" customHeight="false" outlineLevel="0" collapsed="false"/>
    <row r="1045482" customFormat="false" ht="12.8" hidden="false" customHeight="false" outlineLevel="0" collapsed="false"/>
    <row r="1045483" customFormat="false" ht="12.8" hidden="false" customHeight="false" outlineLevel="0" collapsed="false"/>
    <row r="1045484" customFormat="false" ht="12.8" hidden="false" customHeight="false" outlineLevel="0" collapsed="false"/>
    <row r="1045485" customFormat="false" ht="12.8" hidden="false" customHeight="false" outlineLevel="0" collapsed="false"/>
    <row r="1045486" customFormat="false" ht="12.8" hidden="false" customHeight="false" outlineLevel="0" collapsed="false"/>
    <row r="1045487" customFormat="false" ht="12.8" hidden="false" customHeight="false" outlineLevel="0" collapsed="false"/>
    <row r="1045488" customFormat="false" ht="12.8" hidden="false" customHeight="false" outlineLevel="0" collapsed="false"/>
    <row r="1045489" customFormat="false" ht="12.8" hidden="false" customHeight="false" outlineLevel="0" collapsed="false"/>
    <row r="1045490" customFormat="false" ht="12.8" hidden="false" customHeight="false" outlineLevel="0" collapsed="false"/>
    <row r="1045491" customFormat="false" ht="12.8" hidden="false" customHeight="false" outlineLevel="0" collapsed="false"/>
    <row r="1045492" customFormat="false" ht="12.8" hidden="false" customHeight="false" outlineLevel="0" collapsed="false"/>
    <row r="1045493" customFormat="false" ht="12.8" hidden="false" customHeight="false" outlineLevel="0" collapsed="false"/>
    <row r="1045494" customFormat="false" ht="12.8" hidden="false" customHeight="false" outlineLevel="0" collapsed="false"/>
    <row r="1045495" customFormat="false" ht="12.8" hidden="false" customHeight="false" outlineLevel="0" collapsed="false"/>
    <row r="1045496" customFormat="false" ht="12.8" hidden="false" customHeight="false" outlineLevel="0" collapsed="false"/>
    <row r="1045497" customFormat="false" ht="12.8" hidden="false" customHeight="false" outlineLevel="0" collapsed="false"/>
    <row r="1045498" customFormat="false" ht="12.8" hidden="false" customHeight="false" outlineLevel="0" collapsed="false"/>
    <row r="1045499" customFormat="false" ht="12.8" hidden="false" customHeight="false" outlineLevel="0" collapsed="false"/>
    <row r="1045500" customFormat="false" ht="12.8" hidden="false" customHeight="false" outlineLevel="0" collapsed="false"/>
    <row r="1045501" customFormat="false" ht="12.8" hidden="false" customHeight="false" outlineLevel="0" collapsed="false"/>
    <row r="1045502" customFormat="false" ht="12.8" hidden="false" customHeight="false" outlineLevel="0" collapsed="false"/>
    <row r="1045503" customFormat="false" ht="12.8" hidden="false" customHeight="false" outlineLevel="0" collapsed="false"/>
    <row r="1045504" customFormat="false" ht="12.8" hidden="false" customHeight="false" outlineLevel="0" collapsed="false"/>
    <row r="1045505" customFormat="false" ht="12.8" hidden="false" customHeight="false" outlineLevel="0" collapsed="false"/>
    <row r="1045506" customFormat="false" ht="12.8" hidden="false" customHeight="false" outlineLevel="0" collapsed="false"/>
    <row r="1045507" customFormat="false" ht="12.8" hidden="false" customHeight="false" outlineLevel="0" collapsed="false"/>
    <row r="1045508" customFormat="false" ht="12.8" hidden="false" customHeight="false" outlineLevel="0" collapsed="false"/>
    <row r="1045509" customFormat="false" ht="12.8" hidden="false" customHeight="false" outlineLevel="0" collapsed="false"/>
    <row r="1045510" customFormat="false" ht="12.8" hidden="false" customHeight="false" outlineLevel="0" collapsed="false"/>
    <row r="1045511" customFormat="false" ht="12.8" hidden="false" customHeight="false" outlineLevel="0" collapsed="false"/>
    <row r="1045512" customFormat="false" ht="12.8" hidden="false" customHeight="false" outlineLevel="0" collapsed="false"/>
    <row r="1045513" customFormat="false" ht="12.8" hidden="false" customHeight="false" outlineLevel="0" collapsed="false"/>
    <row r="1045514" customFormat="false" ht="12.8" hidden="false" customHeight="false" outlineLevel="0" collapsed="false"/>
    <row r="1045515" customFormat="false" ht="12.8" hidden="false" customHeight="false" outlineLevel="0" collapsed="false"/>
    <row r="1045516" customFormat="false" ht="12.8" hidden="false" customHeight="false" outlineLevel="0" collapsed="false"/>
    <row r="1045517" customFormat="false" ht="12.8" hidden="false" customHeight="false" outlineLevel="0" collapsed="false"/>
    <row r="1045518" customFormat="false" ht="12.8" hidden="false" customHeight="false" outlineLevel="0" collapsed="false"/>
    <row r="1045519" customFormat="false" ht="12.8" hidden="false" customHeight="false" outlineLevel="0" collapsed="false"/>
    <row r="1045520" customFormat="false" ht="12.8" hidden="false" customHeight="false" outlineLevel="0" collapsed="false"/>
    <row r="1045521" customFormat="false" ht="12.8" hidden="false" customHeight="false" outlineLevel="0" collapsed="false"/>
    <row r="1045522" customFormat="false" ht="12.8" hidden="false" customHeight="false" outlineLevel="0" collapsed="false"/>
    <row r="1045523" customFormat="false" ht="12.8" hidden="false" customHeight="false" outlineLevel="0" collapsed="false"/>
    <row r="1045524" customFormat="false" ht="12.8" hidden="false" customHeight="false" outlineLevel="0" collapsed="false"/>
    <row r="1045525" customFormat="false" ht="12.8" hidden="false" customHeight="false" outlineLevel="0" collapsed="false"/>
    <row r="1045526" customFormat="false" ht="12.8" hidden="false" customHeight="false" outlineLevel="0" collapsed="false"/>
    <row r="1045527" customFormat="false" ht="12.8" hidden="false" customHeight="false" outlineLevel="0" collapsed="false"/>
    <row r="1045528" customFormat="false" ht="12.8" hidden="false" customHeight="false" outlineLevel="0" collapsed="false"/>
    <row r="1045529" customFormat="false" ht="12.8" hidden="false" customHeight="false" outlineLevel="0" collapsed="false"/>
    <row r="1045530" customFormat="false" ht="12.8" hidden="false" customHeight="false" outlineLevel="0" collapsed="false"/>
    <row r="1045531" customFormat="false" ht="12.8" hidden="false" customHeight="false" outlineLevel="0" collapsed="false"/>
    <row r="1045532" customFormat="false" ht="12.8" hidden="false" customHeight="false" outlineLevel="0" collapsed="false"/>
    <row r="1045533" customFormat="false" ht="12.8" hidden="false" customHeight="false" outlineLevel="0" collapsed="false"/>
    <row r="1045534" customFormat="false" ht="12.8" hidden="false" customHeight="false" outlineLevel="0" collapsed="false"/>
    <row r="1045535" customFormat="false" ht="12.8" hidden="false" customHeight="false" outlineLevel="0" collapsed="false"/>
    <row r="1045536" customFormat="false" ht="12.8" hidden="false" customHeight="false" outlineLevel="0" collapsed="false"/>
    <row r="1045537" customFormat="false" ht="12.8" hidden="false" customHeight="false" outlineLevel="0" collapsed="false"/>
    <row r="1045538" customFormat="false" ht="12.8" hidden="false" customHeight="false" outlineLevel="0" collapsed="false"/>
    <row r="1045539" customFormat="false" ht="12.8" hidden="false" customHeight="false" outlineLevel="0" collapsed="false"/>
    <row r="1045540" customFormat="false" ht="12.8" hidden="false" customHeight="false" outlineLevel="0" collapsed="false"/>
    <row r="1045541" customFormat="false" ht="12.8" hidden="false" customHeight="false" outlineLevel="0" collapsed="false"/>
    <row r="1045542" customFormat="false" ht="12.8" hidden="false" customHeight="false" outlineLevel="0" collapsed="false"/>
    <row r="1045543" customFormat="false" ht="12.8" hidden="false" customHeight="false" outlineLevel="0" collapsed="false"/>
    <row r="1045544" customFormat="false" ht="12.8" hidden="false" customHeight="false" outlineLevel="0" collapsed="false"/>
    <row r="1045545" customFormat="false" ht="12.8" hidden="false" customHeight="false" outlineLevel="0" collapsed="false"/>
    <row r="1045546" customFormat="false" ht="12.8" hidden="false" customHeight="false" outlineLevel="0" collapsed="false"/>
    <row r="1045547" customFormat="false" ht="12.8" hidden="false" customHeight="false" outlineLevel="0" collapsed="false"/>
    <row r="1045548" customFormat="false" ht="12.8" hidden="false" customHeight="false" outlineLevel="0" collapsed="false"/>
    <row r="1045549" customFormat="false" ht="12.8" hidden="false" customHeight="false" outlineLevel="0" collapsed="false"/>
    <row r="1045550" customFormat="false" ht="12.8" hidden="false" customHeight="false" outlineLevel="0" collapsed="false"/>
    <row r="1045551" customFormat="false" ht="12.8" hidden="false" customHeight="false" outlineLevel="0" collapsed="false"/>
    <row r="1045552" customFormat="false" ht="12.8" hidden="false" customHeight="false" outlineLevel="0" collapsed="false"/>
    <row r="1045553" customFormat="false" ht="12.8" hidden="false" customHeight="false" outlineLevel="0" collapsed="false"/>
    <row r="1045554" customFormat="false" ht="12.8" hidden="false" customHeight="false" outlineLevel="0" collapsed="false"/>
    <row r="1045555" customFormat="false" ht="12.8" hidden="false" customHeight="false" outlineLevel="0" collapsed="false"/>
    <row r="1045556" customFormat="false" ht="12.8" hidden="false" customHeight="false" outlineLevel="0" collapsed="false"/>
    <row r="1045557" customFormat="false" ht="12.8" hidden="false" customHeight="false" outlineLevel="0" collapsed="false"/>
    <row r="1045558" customFormat="false" ht="12.8" hidden="false" customHeight="false" outlineLevel="0" collapsed="false"/>
    <row r="1045559" customFormat="false" ht="12.8" hidden="false" customHeight="false" outlineLevel="0" collapsed="false"/>
    <row r="1045560" customFormat="false" ht="12.8" hidden="false" customHeight="false" outlineLevel="0" collapsed="false"/>
    <row r="1045561" customFormat="false" ht="12.8" hidden="false" customHeight="false" outlineLevel="0" collapsed="false"/>
    <row r="1045562" customFormat="false" ht="12.8" hidden="false" customHeight="false" outlineLevel="0" collapsed="false"/>
    <row r="1045563" customFormat="false" ht="12.8" hidden="false" customHeight="false" outlineLevel="0" collapsed="false"/>
    <row r="1045564" customFormat="false" ht="12.8" hidden="false" customHeight="false" outlineLevel="0" collapsed="false"/>
    <row r="1045565" customFormat="false" ht="12.8" hidden="false" customHeight="false" outlineLevel="0" collapsed="false"/>
    <row r="1045566" customFormat="false" ht="12.8" hidden="false" customHeight="false" outlineLevel="0" collapsed="false"/>
    <row r="1045567" customFormat="false" ht="12.8" hidden="false" customHeight="false" outlineLevel="0" collapsed="false"/>
    <row r="1045568" customFormat="false" ht="12.8" hidden="false" customHeight="false" outlineLevel="0" collapsed="false"/>
    <row r="1045569" customFormat="false" ht="12.8" hidden="false" customHeight="false" outlineLevel="0" collapsed="false"/>
    <row r="1045570" customFormat="false" ht="12.8" hidden="false" customHeight="false" outlineLevel="0" collapsed="false"/>
    <row r="1045571" customFormat="false" ht="12.8" hidden="false" customHeight="false" outlineLevel="0" collapsed="false"/>
    <row r="1045572" customFormat="false" ht="12.8" hidden="false" customHeight="false" outlineLevel="0" collapsed="false"/>
    <row r="1045573" customFormat="false" ht="12.8" hidden="false" customHeight="false" outlineLevel="0" collapsed="false"/>
    <row r="1045574" customFormat="false" ht="12.8" hidden="false" customHeight="false" outlineLevel="0" collapsed="false"/>
    <row r="1045575" customFormat="false" ht="12.8" hidden="false" customHeight="false" outlineLevel="0" collapsed="false"/>
    <row r="1045576" customFormat="false" ht="12.8" hidden="false" customHeight="false" outlineLevel="0" collapsed="false"/>
    <row r="1045577" customFormat="false" ht="12.8" hidden="false" customHeight="false" outlineLevel="0" collapsed="false"/>
    <row r="1045578" customFormat="false" ht="12.8" hidden="false" customHeight="false" outlineLevel="0" collapsed="false"/>
    <row r="1045579" customFormat="false" ht="12.8" hidden="false" customHeight="false" outlineLevel="0" collapsed="false"/>
    <row r="1045580" customFormat="false" ht="12.8" hidden="false" customHeight="false" outlineLevel="0" collapsed="false"/>
    <row r="1045581" customFormat="false" ht="12.8" hidden="false" customHeight="false" outlineLevel="0" collapsed="false"/>
    <row r="1045582" customFormat="false" ht="12.8" hidden="false" customHeight="false" outlineLevel="0" collapsed="false"/>
    <row r="1045583" customFormat="false" ht="12.8" hidden="false" customHeight="false" outlineLevel="0" collapsed="false"/>
    <row r="1045584" customFormat="false" ht="12.8" hidden="false" customHeight="false" outlineLevel="0" collapsed="false"/>
    <row r="1045585" customFormat="false" ht="12.8" hidden="false" customHeight="false" outlineLevel="0" collapsed="false"/>
    <row r="1045586" customFormat="false" ht="12.8" hidden="false" customHeight="false" outlineLevel="0" collapsed="false"/>
    <row r="1045587" customFormat="false" ht="12.8" hidden="false" customHeight="false" outlineLevel="0" collapsed="false"/>
    <row r="1045588" customFormat="false" ht="12.8" hidden="false" customHeight="false" outlineLevel="0" collapsed="false"/>
    <row r="1045589" customFormat="false" ht="12.8" hidden="false" customHeight="false" outlineLevel="0" collapsed="false"/>
    <row r="1045590" customFormat="false" ht="12.8" hidden="false" customHeight="false" outlineLevel="0" collapsed="false"/>
    <row r="1045591" customFormat="false" ht="12.8" hidden="false" customHeight="false" outlineLevel="0" collapsed="false"/>
    <row r="1045592" customFormat="false" ht="12.8" hidden="false" customHeight="false" outlineLevel="0" collapsed="false"/>
    <row r="1045593" customFormat="false" ht="12.8" hidden="false" customHeight="false" outlineLevel="0" collapsed="false"/>
    <row r="1045594" customFormat="false" ht="12.8" hidden="false" customHeight="false" outlineLevel="0" collapsed="false"/>
    <row r="1045595" customFormat="false" ht="12.8" hidden="false" customHeight="false" outlineLevel="0" collapsed="false"/>
    <row r="1045596" customFormat="false" ht="12.8" hidden="false" customHeight="false" outlineLevel="0" collapsed="false"/>
    <row r="1045597" customFormat="false" ht="12.8" hidden="false" customHeight="false" outlineLevel="0" collapsed="false"/>
    <row r="1045598" customFormat="false" ht="12.8" hidden="false" customHeight="false" outlineLevel="0" collapsed="false"/>
    <row r="1045599" customFormat="false" ht="12.8" hidden="false" customHeight="false" outlineLevel="0" collapsed="false"/>
    <row r="1045600" customFormat="false" ht="12.8" hidden="false" customHeight="false" outlineLevel="0" collapsed="false"/>
    <row r="1045601" customFormat="false" ht="12.8" hidden="false" customHeight="false" outlineLevel="0" collapsed="false"/>
    <row r="1045602" customFormat="false" ht="12.8" hidden="false" customHeight="false" outlineLevel="0" collapsed="false"/>
    <row r="1045603" customFormat="false" ht="12.8" hidden="false" customHeight="false" outlineLevel="0" collapsed="false"/>
    <row r="1045604" customFormat="false" ht="12.8" hidden="false" customHeight="false" outlineLevel="0" collapsed="false"/>
    <row r="1045605" customFormat="false" ht="12.8" hidden="false" customHeight="false" outlineLevel="0" collapsed="false"/>
    <row r="1045606" customFormat="false" ht="12.8" hidden="false" customHeight="false" outlineLevel="0" collapsed="false"/>
    <row r="1045607" customFormat="false" ht="12.8" hidden="false" customHeight="false" outlineLevel="0" collapsed="false"/>
    <row r="1045608" customFormat="false" ht="12.8" hidden="false" customHeight="false" outlineLevel="0" collapsed="false"/>
    <row r="1045609" customFormat="false" ht="12.8" hidden="false" customHeight="false" outlineLevel="0" collapsed="false"/>
    <row r="1045610" customFormat="false" ht="12.8" hidden="false" customHeight="false" outlineLevel="0" collapsed="false"/>
    <row r="1045611" customFormat="false" ht="12.8" hidden="false" customHeight="false" outlineLevel="0" collapsed="false"/>
    <row r="1045612" customFormat="false" ht="12.8" hidden="false" customHeight="false" outlineLevel="0" collapsed="false"/>
    <row r="1045613" customFormat="false" ht="12.8" hidden="false" customHeight="false" outlineLevel="0" collapsed="false"/>
    <row r="1045614" customFormat="false" ht="12.8" hidden="false" customHeight="false" outlineLevel="0" collapsed="false"/>
    <row r="1045615" customFormat="false" ht="12.8" hidden="false" customHeight="false" outlineLevel="0" collapsed="false"/>
    <row r="1045616" customFormat="false" ht="12.8" hidden="false" customHeight="false" outlineLevel="0" collapsed="false"/>
    <row r="1045617" customFormat="false" ht="12.8" hidden="false" customHeight="false" outlineLevel="0" collapsed="false"/>
    <row r="1045618" customFormat="false" ht="12.8" hidden="false" customHeight="false" outlineLevel="0" collapsed="false"/>
    <row r="1045619" customFormat="false" ht="12.8" hidden="false" customHeight="false" outlineLevel="0" collapsed="false"/>
    <row r="1045620" customFormat="false" ht="12.8" hidden="false" customHeight="false" outlineLevel="0" collapsed="false"/>
    <row r="1045621" customFormat="false" ht="12.8" hidden="false" customHeight="false" outlineLevel="0" collapsed="false"/>
    <row r="1045622" customFormat="false" ht="12.8" hidden="false" customHeight="false" outlineLevel="0" collapsed="false"/>
    <row r="1045623" customFormat="false" ht="12.8" hidden="false" customHeight="false" outlineLevel="0" collapsed="false"/>
    <row r="1045624" customFormat="false" ht="12.8" hidden="false" customHeight="false" outlineLevel="0" collapsed="false"/>
    <row r="1045625" customFormat="false" ht="12.8" hidden="false" customHeight="false" outlineLevel="0" collapsed="false"/>
    <row r="1045626" customFormat="false" ht="12.8" hidden="false" customHeight="false" outlineLevel="0" collapsed="false"/>
    <row r="1045627" customFormat="false" ht="12.8" hidden="false" customHeight="false" outlineLevel="0" collapsed="false"/>
    <row r="1045628" customFormat="false" ht="12.8" hidden="false" customHeight="false" outlineLevel="0" collapsed="false"/>
    <row r="1045629" customFormat="false" ht="12.8" hidden="false" customHeight="false" outlineLevel="0" collapsed="false"/>
    <row r="1045630" customFormat="false" ht="12.8" hidden="false" customHeight="false" outlineLevel="0" collapsed="false"/>
    <row r="1045631" customFormat="false" ht="12.8" hidden="false" customHeight="false" outlineLevel="0" collapsed="false"/>
    <row r="1045632" customFormat="false" ht="12.8" hidden="false" customHeight="false" outlineLevel="0" collapsed="false"/>
    <row r="1045633" customFormat="false" ht="12.8" hidden="false" customHeight="false" outlineLevel="0" collapsed="false"/>
    <row r="1045634" customFormat="false" ht="12.8" hidden="false" customHeight="false" outlineLevel="0" collapsed="false"/>
    <row r="1045635" customFormat="false" ht="12.8" hidden="false" customHeight="false" outlineLevel="0" collapsed="false"/>
    <row r="1045636" customFormat="false" ht="12.8" hidden="false" customHeight="false" outlineLevel="0" collapsed="false"/>
    <row r="1045637" customFormat="false" ht="12.8" hidden="false" customHeight="false" outlineLevel="0" collapsed="false"/>
    <row r="1045638" customFormat="false" ht="12.8" hidden="false" customHeight="false" outlineLevel="0" collapsed="false"/>
    <row r="1045639" customFormat="false" ht="12.8" hidden="false" customHeight="false" outlineLevel="0" collapsed="false"/>
    <row r="1045640" customFormat="false" ht="12.8" hidden="false" customHeight="false" outlineLevel="0" collapsed="false"/>
    <row r="1045641" customFormat="false" ht="12.8" hidden="false" customHeight="false" outlineLevel="0" collapsed="false"/>
    <row r="1045642" customFormat="false" ht="12.8" hidden="false" customHeight="false" outlineLevel="0" collapsed="false"/>
    <row r="1045643" customFormat="false" ht="12.8" hidden="false" customHeight="false" outlineLevel="0" collapsed="false"/>
    <row r="1045644" customFormat="false" ht="12.8" hidden="false" customHeight="false" outlineLevel="0" collapsed="false"/>
    <row r="1045645" customFormat="false" ht="12.8" hidden="false" customHeight="false" outlineLevel="0" collapsed="false"/>
    <row r="1045646" customFormat="false" ht="12.8" hidden="false" customHeight="false" outlineLevel="0" collapsed="false"/>
    <row r="1045647" customFormat="false" ht="12.8" hidden="false" customHeight="false" outlineLevel="0" collapsed="false"/>
    <row r="1045648" customFormat="false" ht="12.8" hidden="false" customHeight="false" outlineLevel="0" collapsed="false"/>
    <row r="1045649" customFormat="false" ht="12.8" hidden="false" customHeight="false" outlineLevel="0" collapsed="false"/>
    <row r="1045650" customFormat="false" ht="12.8" hidden="false" customHeight="false" outlineLevel="0" collapsed="false"/>
    <row r="1045651" customFormat="false" ht="12.8" hidden="false" customHeight="false" outlineLevel="0" collapsed="false"/>
    <row r="1045652" customFormat="false" ht="12.8" hidden="false" customHeight="false" outlineLevel="0" collapsed="false"/>
    <row r="1045653" customFormat="false" ht="12.8" hidden="false" customHeight="false" outlineLevel="0" collapsed="false"/>
    <row r="1045654" customFormat="false" ht="12.8" hidden="false" customHeight="false" outlineLevel="0" collapsed="false"/>
    <row r="1045655" customFormat="false" ht="12.8" hidden="false" customHeight="false" outlineLevel="0" collapsed="false"/>
    <row r="1045656" customFormat="false" ht="12.8" hidden="false" customHeight="false" outlineLevel="0" collapsed="false"/>
    <row r="1045657" customFormat="false" ht="12.8" hidden="false" customHeight="false" outlineLevel="0" collapsed="false"/>
    <row r="1045658" customFormat="false" ht="12.8" hidden="false" customHeight="false" outlineLevel="0" collapsed="false"/>
    <row r="1045659" customFormat="false" ht="12.8" hidden="false" customHeight="false" outlineLevel="0" collapsed="false"/>
    <row r="1045660" customFormat="false" ht="12.8" hidden="false" customHeight="false" outlineLevel="0" collapsed="false"/>
    <row r="1045661" customFormat="false" ht="12.8" hidden="false" customHeight="false" outlineLevel="0" collapsed="false"/>
    <row r="1045662" customFormat="false" ht="12.8" hidden="false" customHeight="false" outlineLevel="0" collapsed="false"/>
    <row r="1045663" customFormat="false" ht="12.8" hidden="false" customHeight="false" outlineLevel="0" collapsed="false"/>
    <row r="1045664" customFormat="false" ht="12.8" hidden="false" customHeight="false" outlineLevel="0" collapsed="false"/>
    <row r="1045665" customFormat="false" ht="12.8" hidden="false" customHeight="false" outlineLevel="0" collapsed="false"/>
    <row r="1045666" customFormat="false" ht="12.8" hidden="false" customHeight="false" outlineLevel="0" collapsed="false"/>
    <row r="1045667" customFormat="false" ht="12.8" hidden="false" customHeight="false" outlineLevel="0" collapsed="false"/>
    <row r="1045668" customFormat="false" ht="12.8" hidden="false" customHeight="false" outlineLevel="0" collapsed="false"/>
    <row r="1045669" customFormat="false" ht="12.8" hidden="false" customHeight="false" outlineLevel="0" collapsed="false"/>
    <row r="1045670" customFormat="false" ht="12.8" hidden="false" customHeight="false" outlineLevel="0" collapsed="false"/>
    <row r="1045671" customFormat="false" ht="12.8" hidden="false" customHeight="false" outlineLevel="0" collapsed="false"/>
    <row r="1045672" customFormat="false" ht="12.8" hidden="false" customHeight="false" outlineLevel="0" collapsed="false"/>
    <row r="1045673" customFormat="false" ht="12.8" hidden="false" customHeight="false" outlineLevel="0" collapsed="false"/>
    <row r="1045674" customFormat="false" ht="12.8" hidden="false" customHeight="false" outlineLevel="0" collapsed="false"/>
    <row r="1045675" customFormat="false" ht="12.8" hidden="false" customHeight="false" outlineLevel="0" collapsed="false"/>
    <row r="1045676" customFormat="false" ht="12.8" hidden="false" customHeight="false" outlineLevel="0" collapsed="false"/>
    <row r="1045677" customFormat="false" ht="12.8" hidden="false" customHeight="false" outlineLevel="0" collapsed="false"/>
    <row r="1045678" customFormat="false" ht="12.8" hidden="false" customHeight="false" outlineLevel="0" collapsed="false"/>
    <row r="1045679" customFormat="false" ht="12.8" hidden="false" customHeight="false" outlineLevel="0" collapsed="false"/>
    <row r="1045680" customFormat="false" ht="12.8" hidden="false" customHeight="false" outlineLevel="0" collapsed="false"/>
    <row r="1045681" customFormat="false" ht="12.8" hidden="false" customHeight="false" outlineLevel="0" collapsed="false"/>
    <row r="1045682" customFormat="false" ht="12.8" hidden="false" customHeight="false" outlineLevel="0" collapsed="false"/>
    <row r="1045683" customFormat="false" ht="12.8" hidden="false" customHeight="false" outlineLevel="0" collapsed="false"/>
    <row r="1045684" customFormat="false" ht="12.8" hidden="false" customHeight="false" outlineLevel="0" collapsed="false"/>
    <row r="1045685" customFormat="false" ht="12.8" hidden="false" customHeight="false" outlineLevel="0" collapsed="false"/>
    <row r="1045686" customFormat="false" ht="12.8" hidden="false" customHeight="false" outlineLevel="0" collapsed="false"/>
    <row r="1045687" customFormat="false" ht="12.8" hidden="false" customHeight="false" outlineLevel="0" collapsed="false"/>
    <row r="1045688" customFormat="false" ht="12.8" hidden="false" customHeight="false" outlineLevel="0" collapsed="false"/>
    <row r="1045689" customFormat="false" ht="12.8" hidden="false" customHeight="false" outlineLevel="0" collapsed="false"/>
    <row r="1045690" customFormat="false" ht="12.8" hidden="false" customHeight="false" outlineLevel="0" collapsed="false"/>
    <row r="1045691" customFormat="false" ht="12.8" hidden="false" customHeight="false" outlineLevel="0" collapsed="false"/>
    <row r="1045692" customFormat="false" ht="12.8" hidden="false" customHeight="false" outlineLevel="0" collapsed="false"/>
    <row r="1045693" customFormat="false" ht="12.8" hidden="false" customHeight="false" outlineLevel="0" collapsed="false"/>
    <row r="1045694" customFormat="false" ht="12.8" hidden="false" customHeight="false" outlineLevel="0" collapsed="false"/>
    <row r="1045695" customFormat="false" ht="12.8" hidden="false" customHeight="false" outlineLevel="0" collapsed="false"/>
    <row r="1045696" customFormat="false" ht="12.8" hidden="false" customHeight="false" outlineLevel="0" collapsed="false"/>
    <row r="1045697" customFormat="false" ht="12.8" hidden="false" customHeight="false" outlineLevel="0" collapsed="false"/>
    <row r="1045698" customFormat="false" ht="12.8" hidden="false" customHeight="false" outlineLevel="0" collapsed="false"/>
    <row r="1045699" customFormat="false" ht="12.8" hidden="false" customHeight="false" outlineLevel="0" collapsed="false"/>
    <row r="1045700" customFormat="false" ht="12.8" hidden="false" customHeight="false" outlineLevel="0" collapsed="false"/>
    <row r="1045701" customFormat="false" ht="12.8" hidden="false" customHeight="false" outlineLevel="0" collapsed="false"/>
    <row r="1045702" customFormat="false" ht="12.8" hidden="false" customHeight="false" outlineLevel="0" collapsed="false"/>
    <row r="1045703" customFormat="false" ht="12.8" hidden="false" customHeight="false" outlineLevel="0" collapsed="false"/>
    <row r="1045704" customFormat="false" ht="12.8" hidden="false" customHeight="false" outlineLevel="0" collapsed="false"/>
    <row r="1045705" customFormat="false" ht="12.8" hidden="false" customHeight="false" outlineLevel="0" collapsed="false"/>
    <row r="1045706" customFormat="false" ht="12.8" hidden="false" customHeight="false" outlineLevel="0" collapsed="false"/>
    <row r="1045707" customFormat="false" ht="12.8" hidden="false" customHeight="false" outlineLevel="0" collapsed="false"/>
    <row r="1045708" customFormat="false" ht="12.8" hidden="false" customHeight="false" outlineLevel="0" collapsed="false"/>
    <row r="1045709" customFormat="false" ht="12.8" hidden="false" customHeight="false" outlineLevel="0" collapsed="false"/>
    <row r="1045710" customFormat="false" ht="12.8" hidden="false" customHeight="false" outlineLevel="0" collapsed="false"/>
    <row r="1045711" customFormat="false" ht="12.8" hidden="false" customHeight="false" outlineLevel="0" collapsed="false"/>
    <row r="1045712" customFormat="false" ht="12.8" hidden="false" customHeight="false" outlineLevel="0" collapsed="false"/>
    <row r="1045713" customFormat="false" ht="12.8" hidden="false" customHeight="false" outlineLevel="0" collapsed="false"/>
    <row r="1045714" customFormat="false" ht="12.8" hidden="false" customHeight="false" outlineLevel="0" collapsed="false"/>
    <row r="1045715" customFormat="false" ht="12.8" hidden="false" customHeight="false" outlineLevel="0" collapsed="false"/>
    <row r="1045716" customFormat="false" ht="12.8" hidden="false" customHeight="false" outlineLevel="0" collapsed="false"/>
    <row r="1045717" customFormat="false" ht="12.8" hidden="false" customHeight="false" outlineLevel="0" collapsed="false"/>
    <row r="1045718" customFormat="false" ht="12.8" hidden="false" customHeight="false" outlineLevel="0" collapsed="false"/>
    <row r="1045719" customFormat="false" ht="12.8" hidden="false" customHeight="false" outlineLevel="0" collapsed="false"/>
    <row r="1045720" customFormat="false" ht="12.8" hidden="false" customHeight="false" outlineLevel="0" collapsed="false"/>
    <row r="1045721" customFormat="false" ht="12.8" hidden="false" customHeight="false" outlineLevel="0" collapsed="false"/>
    <row r="1045722" customFormat="false" ht="12.8" hidden="false" customHeight="false" outlineLevel="0" collapsed="false"/>
    <row r="1045723" customFormat="false" ht="12.8" hidden="false" customHeight="false" outlineLevel="0" collapsed="false"/>
    <row r="1045724" customFormat="false" ht="12.8" hidden="false" customHeight="false" outlineLevel="0" collapsed="false"/>
    <row r="1045725" customFormat="false" ht="12.8" hidden="false" customHeight="false" outlineLevel="0" collapsed="false"/>
    <row r="1045726" customFormat="false" ht="12.8" hidden="false" customHeight="false" outlineLevel="0" collapsed="false"/>
    <row r="1045727" customFormat="false" ht="12.8" hidden="false" customHeight="false" outlineLevel="0" collapsed="false"/>
    <row r="1045728" customFormat="false" ht="12.8" hidden="false" customHeight="false" outlineLevel="0" collapsed="false"/>
    <row r="1045729" customFormat="false" ht="12.8" hidden="false" customHeight="false" outlineLevel="0" collapsed="false"/>
    <row r="1045730" customFormat="false" ht="12.8" hidden="false" customHeight="false" outlineLevel="0" collapsed="false"/>
    <row r="1045731" customFormat="false" ht="12.8" hidden="false" customHeight="false" outlineLevel="0" collapsed="false"/>
    <row r="1045732" customFormat="false" ht="12.8" hidden="false" customHeight="false" outlineLevel="0" collapsed="false"/>
    <row r="1045733" customFormat="false" ht="12.8" hidden="false" customHeight="false" outlineLevel="0" collapsed="false"/>
    <row r="1045734" customFormat="false" ht="12.8" hidden="false" customHeight="false" outlineLevel="0" collapsed="false"/>
    <row r="1045735" customFormat="false" ht="12.8" hidden="false" customHeight="false" outlineLevel="0" collapsed="false"/>
    <row r="1045736" customFormat="false" ht="12.8" hidden="false" customHeight="false" outlineLevel="0" collapsed="false"/>
    <row r="1045737" customFormat="false" ht="12.8" hidden="false" customHeight="false" outlineLevel="0" collapsed="false"/>
    <row r="1045738" customFormat="false" ht="12.8" hidden="false" customHeight="false" outlineLevel="0" collapsed="false"/>
    <row r="1045739" customFormat="false" ht="12.8" hidden="false" customHeight="false" outlineLevel="0" collapsed="false"/>
    <row r="1045740" customFormat="false" ht="12.8" hidden="false" customHeight="false" outlineLevel="0" collapsed="false"/>
    <row r="1045741" customFormat="false" ht="12.8" hidden="false" customHeight="false" outlineLevel="0" collapsed="false"/>
    <row r="1045742" customFormat="false" ht="12.8" hidden="false" customHeight="false" outlineLevel="0" collapsed="false"/>
    <row r="1045743" customFormat="false" ht="12.8" hidden="false" customHeight="false" outlineLevel="0" collapsed="false"/>
    <row r="1045744" customFormat="false" ht="12.8" hidden="false" customHeight="false" outlineLevel="0" collapsed="false"/>
    <row r="1045745" customFormat="false" ht="12.8" hidden="false" customHeight="false" outlineLevel="0" collapsed="false"/>
    <row r="1045746" customFormat="false" ht="12.8" hidden="false" customHeight="false" outlineLevel="0" collapsed="false"/>
    <row r="1045747" customFormat="false" ht="12.8" hidden="false" customHeight="false" outlineLevel="0" collapsed="false"/>
    <row r="1045748" customFormat="false" ht="12.8" hidden="false" customHeight="false" outlineLevel="0" collapsed="false"/>
    <row r="1045749" customFormat="false" ht="12.8" hidden="false" customHeight="false" outlineLevel="0" collapsed="false"/>
    <row r="1045750" customFormat="false" ht="12.8" hidden="false" customHeight="false" outlineLevel="0" collapsed="false"/>
    <row r="1045751" customFormat="false" ht="12.8" hidden="false" customHeight="false" outlineLevel="0" collapsed="false"/>
    <row r="1045752" customFormat="false" ht="12.8" hidden="false" customHeight="false" outlineLevel="0" collapsed="false"/>
    <row r="1045753" customFormat="false" ht="12.8" hidden="false" customHeight="false" outlineLevel="0" collapsed="false"/>
    <row r="1045754" customFormat="false" ht="12.8" hidden="false" customHeight="false" outlineLevel="0" collapsed="false"/>
    <row r="1045755" customFormat="false" ht="12.8" hidden="false" customHeight="false" outlineLevel="0" collapsed="false"/>
    <row r="1045756" customFormat="false" ht="12.8" hidden="false" customHeight="false" outlineLevel="0" collapsed="false"/>
    <row r="1045757" customFormat="false" ht="12.8" hidden="false" customHeight="false" outlineLevel="0" collapsed="false"/>
    <row r="1045758" customFormat="false" ht="12.8" hidden="false" customHeight="false" outlineLevel="0" collapsed="false"/>
    <row r="1045759" customFormat="false" ht="12.8" hidden="false" customHeight="false" outlineLevel="0" collapsed="false"/>
    <row r="1045760" customFormat="false" ht="12.8" hidden="false" customHeight="false" outlineLevel="0" collapsed="false"/>
    <row r="1045761" customFormat="false" ht="12.8" hidden="false" customHeight="false" outlineLevel="0" collapsed="false"/>
    <row r="1045762" customFormat="false" ht="12.8" hidden="false" customHeight="false" outlineLevel="0" collapsed="false"/>
    <row r="1045763" customFormat="false" ht="12.8" hidden="false" customHeight="false" outlineLevel="0" collapsed="false"/>
    <row r="1045764" customFormat="false" ht="12.8" hidden="false" customHeight="false" outlineLevel="0" collapsed="false"/>
    <row r="1045765" customFormat="false" ht="12.8" hidden="false" customHeight="false" outlineLevel="0" collapsed="false"/>
    <row r="1045766" customFormat="false" ht="12.8" hidden="false" customHeight="false" outlineLevel="0" collapsed="false"/>
    <row r="1045767" customFormat="false" ht="12.8" hidden="false" customHeight="false" outlineLevel="0" collapsed="false"/>
    <row r="1045768" customFormat="false" ht="12.8" hidden="false" customHeight="false" outlineLevel="0" collapsed="false"/>
    <row r="1045769" customFormat="false" ht="12.8" hidden="false" customHeight="false" outlineLevel="0" collapsed="false"/>
    <row r="1045770" customFormat="false" ht="12.8" hidden="false" customHeight="false" outlineLevel="0" collapsed="false"/>
    <row r="1045771" customFormat="false" ht="12.8" hidden="false" customHeight="false" outlineLevel="0" collapsed="false"/>
    <row r="1045772" customFormat="false" ht="12.8" hidden="false" customHeight="false" outlineLevel="0" collapsed="false"/>
    <row r="1045773" customFormat="false" ht="12.8" hidden="false" customHeight="false" outlineLevel="0" collapsed="false"/>
    <row r="1045774" customFormat="false" ht="12.8" hidden="false" customHeight="false" outlineLevel="0" collapsed="false"/>
    <row r="1045775" customFormat="false" ht="12.8" hidden="false" customHeight="false" outlineLevel="0" collapsed="false"/>
    <row r="1045776" customFormat="false" ht="12.8" hidden="false" customHeight="false" outlineLevel="0" collapsed="false"/>
    <row r="1045777" customFormat="false" ht="12.8" hidden="false" customHeight="false" outlineLevel="0" collapsed="false"/>
    <row r="1045778" customFormat="false" ht="12.8" hidden="false" customHeight="false" outlineLevel="0" collapsed="false"/>
    <row r="1045779" customFormat="false" ht="12.8" hidden="false" customHeight="false" outlineLevel="0" collapsed="false"/>
    <row r="1045780" customFormat="false" ht="12.8" hidden="false" customHeight="false" outlineLevel="0" collapsed="false"/>
    <row r="1045781" customFormat="false" ht="12.8" hidden="false" customHeight="false" outlineLevel="0" collapsed="false"/>
    <row r="1045782" customFormat="false" ht="12.8" hidden="false" customHeight="false" outlineLevel="0" collapsed="false"/>
    <row r="1045783" customFormat="false" ht="12.8" hidden="false" customHeight="false" outlineLevel="0" collapsed="false"/>
    <row r="1045784" customFormat="false" ht="12.8" hidden="false" customHeight="false" outlineLevel="0" collapsed="false"/>
    <row r="1045785" customFormat="false" ht="12.8" hidden="false" customHeight="false" outlineLevel="0" collapsed="false"/>
    <row r="1045786" customFormat="false" ht="12.8" hidden="false" customHeight="false" outlineLevel="0" collapsed="false"/>
    <row r="1045787" customFormat="false" ht="12.8" hidden="false" customHeight="false" outlineLevel="0" collapsed="false"/>
    <row r="1045788" customFormat="false" ht="12.8" hidden="false" customHeight="false" outlineLevel="0" collapsed="false"/>
    <row r="1045789" customFormat="false" ht="12.8" hidden="false" customHeight="false" outlineLevel="0" collapsed="false"/>
    <row r="1045790" customFormat="false" ht="12.8" hidden="false" customHeight="false" outlineLevel="0" collapsed="false"/>
    <row r="1045791" customFormat="false" ht="12.8" hidden="false" customHeight="false" outlineLevel="0" collapsed="false"/>
    <row r="1045792" customFormat="false" ht="12.8" hidden="false" customHeight="false" outlineLevel="0" collapsed="false"/>
    <row r="1045793" customFormat="false" ht="12.8" hidden="false" customHeight="false" outlineLevel="0" collapsed="false"/>
    <row r="1045794" customFormat="false" ht="12.8" hidden="false" customHeight="false" outlineLevel="0" collapsed="false"/>
    <row r="1045795" customFormat="false" ht="12.8" hidden="false" customHeight="false" outlineLevel="0" collapsed="false"/>
    <row r="1045796" customFormat="false" ht="12.8" hidden="false" customHeight="false" outlineLevel="0" collapsed="false"/>
    <row r="1045797" customFormat="false" ht="12.8" hidden="false" customHeight="false" outlineLevel="0" collapsed="false"/>
    <row r="1045798" customFormat="false" ht="12.8" hidden="false" customHeight="false" outlineLevel="0" collapsed="false"/>
    <row r="1045799" customFormat="false" ht="12.8" hidden="false" customHeight="false" outlineLevel="0" collapsed="false"/>
    <row r="1045800" customFormat="false" ht="12.8" hidden="false" customHeight="false" outlineLevel="0" collapsed="false"/>
    <row r="1045801" customFormat="false" ht="12.8" hidden="false" customHeight="false" outlineLevel="0" collapsed="false"/>
    <row r="1045802" customFormat="false" ht="12.8" hidden="false" customHeight="false" outlineLevel="0" collapsed="false"/>
    <row r="1045803" customFormat="false" ht="12.8" hidden="false" customHeight="false" outlineLevel="0" collapsed="false"/>
    <row r="1045804" customFormat="false" ht="12.8" hidden="false" customHeight="false" outlineLevel="0" collapsed="false"/>
    <row r="1045805" customFormat="false" ht="12.8" hidden="false" customHeight="false" outlineLevel="0" collapsed="false"/>
    <row r="1045806" customFormat="false" ht="12.8" hidden="false" customHeight="false" outlineLevel="0" collapsed="false"/>
    <row r="1045807" customFormat="false" ht="12.8" hidden="false" customHeight="false" outlineLevel="0" collapsed="false"/>
    <row r="1045808" customFormat="false" ht="12.8" hidden="false" customHeight="false" outlineLevel="0" collapsed="false"/>
    <row r="1045809" customFormat="false" ht="12.8" hidden="false" customHeight="false" outlineLevel="0" collapsed="false"/>
    <row r="1045810" customFormat="false" ht="12.8" hidden="false" customHeight="false" outlineLevel="0" collapsed="false"/>
    <row r="1045811" customFormat="false" ht="12.8" hidden="false" customHeight="false" outlineLevel="0" collapsed="false"/>
    <row r="1045812" customFormat="false" ht="12.8" hidden="false" customHeight="false" outlineLevel="0" collapsed="false"/>
    <row r="1045813" customFormat="false" ht="12.8" hidden="false" customHeight="false" outlineLevel="0" collapsed="false"/>
    <row r="1045814" customFormat="false" ht="12.8" hidden="false" customHeight="false" outlineLevel="0" collapsed="false"/>
    <row r="1045815" customFormat="false" ht="12.8" hidden="false" customHeight="false" outlineLevel="0" collapsed="false"/>
    <row r="1045816" customFormat="false" ht="12.8" hidden="false" customHeight="false" outlineLevel="0" collapsed="false"/>
    <row r="1045817" customFormat="false" ht="12.8" hidden="false" customHeight="false" outlineLevel="0" collapsed="false"/>
    <row r="1045818" customFormat="false" ht="12.8" hidden="false" customHeight="false" outlineLevel="0" collapsed="false"/>
    <row r="1045819" customFormat="false" ht="12.8" hidden="false" customHeight="false" outlineLevel="0" collapsed="false"/>
    <row r="1045820" customFormat="false" ht="12.8" hidden="false" customHeight="false" outlineLevel="0" collapsed="false"/>
    <row r="1045821" customFormat="false" ht="12.8" hidden="false" customHeight="false" outlineLevel="0" collapsed="false"/>
    <row r="1045822" customFormat="false" ht="12.8" hidden="false" customHeight="false" outlineLevel="0" collapsed="false"/>
    <row r="1045823" customFormat="false" ht="12.8" hidden="false" customHeight="false" outlineLevel="0" collapsed="false"/>
    <row r="1045824" customFormat="false" ht="12.8" hidden="false" customHeight="false" outlineLevel="0" collapsed="false"/>
    <row r="1045825" customFormat="false" ht="12.8" hidden="false" customHeight="false" outlineLevel="0" collapsed="false"/>
    <row r="1045826" customFormat="false" ht="12.8" hidden="false" customHeight="false" outlineLevel="0" collapsed="false"/>
    <row r="1045827" customFormat="false" ht="12.8" hidden="false" customHeight="false" outlineLevel="0" collapsed="false"/>
    <row r="1045828" customFormat="false" ht="12.8" hidden="false" customHeight="false" outlineLevel="0" collapsed="false"/>
    <row r="1045829" customFormat="false" ht="12.8" hidden="false" customHeight="false" outlineLevel="0" collapsed="false"/>
    <row r="1045830" customFormat="false" ht="12.8" hidden="false" customHeight="false" outlineLevel="0" collapsed="false"/>
    <row r="1045831" customFormat="false" ht="12.8" hidden="false" customHeight="false" outlineLevel="0" collapsed="false"/>
    <row r="1045832" customFormat="false" ht="12.8" hidden="false" customHeight="false" outlineLevel="0" collapsed="false"/>
    <row r="1045833" customFormat="false" ht="12.8" hidden="false" customHeight="false" outlineLevel="0" collapsed="false"/>
    <row r="1045834" customFormat="false" ht="12.8" hidden="false" customHeight="false" outlineLevel="0" collapsed="false"/>
    <row r="1045835" customFormat="false" ht="12.8" hidden="false" customHeight="false" outlineLevel="0" collapsed="false"/>
    <row r="1045836" customFormat="false" ht="12.8" hidden="false" customHeight="false" outlineLevel="0" collapsed="false"/>
    <row r="1045837" customFormat="false" ht="12.8" hidden="false" customHeight="false" outlineLevel="0" collapsed="false"/>
    <row r="1045838" customFormat="false" ht="12.8" hidden="false" customHeight="false" outlineLevel="0" collapsed="false"/>
    <row r="1045839" customFormat="false" ht="12.8" hidden="false" customHeight="false" outlineLevel="0" collapsed="false"/>
    <row r="1045840" customFormat="false" ht="12.8" hidden="false" customHeight="false" outlineLevel="0" collapsed="false"/>
    <row r="1045841" customFormat="false" ht="12.8" hidden="false" customHeight="false" outlineLevel="0" collapsed="false"/>
    <row r="1045842" customFormat="false" ht="12.8" hidden="false" customHeight="false" outlineLevel="0" collapsed="false"/>
    <row r="1045843" customFormat="false" ht="12.8" hidden="false" customHeight="false" outlineLevel="0" collapsed="false"/>
    <row r="1045844" customFormat="false" ht="12.8" hidden="false" customHeight="false" outlineLevel="0" collapsed="false"/>
    <row r="1045845" customFormat="false" ht="12.8" hidden="false" customHeight="false" outlineLevel="0" collapsed="false"/>
    <row r="1045846" customFormat="false" ht="12.8" hidden="false" customHeight="false" outlineLevel="0" collapsed="false"/>
    <row r="1045847" customFormat="false" ht="12.8" hidden="false" customHeight="false" outlineLevel="0" collapsed="false"/>
    <row r="1045848" customFormat="false" ht="12.8" hidden="false" customHeight="false" outlineLevel="0" collapsed="false"/>
    <row r="1045849" customFormat="false" ht="12.8" hidden="false" customHeight="false" outlineLevel="0" collapsed="false"/>
    <row r="1045850" customFormat="false" ht="12.8" hidden="false" customHeight="false" outlineLevel="0" collapsed="false"/>
    <row r="1045851" customFormat="false" ht="12.8" hidden="false" customHeight="false" outlineLevel="0" collapsed="false"/>
    <row r="1045852" customFormat="false" ht="12.8" hidden="false" customHeight="false" outlineLevel="0" collapsed="false"/>
    <row r="1045853" customFormat="false" ht="12.8" hidden="false" customHeight="false" outlineLevel="0" collapsed="false"/>
    <row r="1045854" customFormat="false" ht="12.8" hidden="false" customHeight="false" outlineLevel="0" collapsed="false"/>
    <row r="1045855" customFormat="false" ht="12.8" hidden="false" customHeight="false" outlineLevel="0" collapsed="false"/>
    <row r="1045856" customFormat="false" ht="12.8" hidden="false" customHeight="false" outlineLevel="0" collapsed="false"/>
    <row r="1045857" customFormat="false" ht="12.8" hidden="false" customHeight="false" outlineLevel="0" collapsed="false"/>
    <row r="1045858" customFormat="false" ht="12.8" hidden="false" customHeight="false" outlineLevel="0" collapsed="false"/>
    <row r="1045859" customFormat="false" ht="12.8" hidden="false" customHeight="false" outlineLevel="0" collapsed="false"/>
    <row r="1045860" customFormat="false" ht="12.8" hidden="false" customHeight="false" outlineLevel="0" collapsed="false"/>
    <row r="1045861" customFormat="false" ht="12.8" hidden="false" customHeight="false" outlineLevel="0" collapsed="false"/>
    <row r="1045862" customFormat="false" ht="12.8" hidden="false" customHeight="false" outlineLevel="0" collapsed="false"/>
    <row r="1045863" customFormat="false" ht="12.8" hidden="false" customHeight="false" outlineLevel="0" collapsed="false"/>
    <row r="1045864" customFormat="false" ht="12.8" hidden="false" customHeight="false" outlineLevel="0" collapsed="false"/>
    <row r="1045865" customFormat="false" ht="12.8" hidden="false" customHeight="false" outlineLevel="0" collapsed="false"/>
    <row r="1045866" customFormat="false" ht="12.8" hidden="false" customHeight="false" outlineLevel="0" collapsed="false"/>
    <row r="1045867" customFormat="false" ht="12.8" hidden="false" customHeight="false" outlineLevel="0" collapsed="false"/>
    <row r="1045868" customFormat="false" ht="12.8" hidden="false" customHeight="false" outlineLevel="0" collapsed="false"/>
    <row r="1045869" customFormat="false" ht="12.8" hidden="false" customHeight="false" outlineLevel="0" collapsed="false"/>
    <row r="1045870" customFormat="false" ht="12.8" hidden="false" customHeight="false" outlineLevel="0" collapsed="false"/>
    <row r="1045871" customFormat="false" ht="12.8" hidden="false" customHeight="false" outlineLevel="0" collapsed="false"/>
    <row r="1045872" customFormat="false" ht="12.8" hidden="false" customHeight="false" outlineLevel="0" collapsed="false"/>
    <row r="1045873" customFormat="false" ht="12.8" hidden="false" customHeight="false" outlineLevel="0" collapsed="false"/>
    <row r="1045874" customFormat="false" ht="12.8" hidden="false" customHeight="false" outlineLevel="0" collapsed="false"/>
    <row r="1045875" customFormat="false" ht="12.8" hidden="false" customHeight="false" outlineLevel="0" collapsed="false"/>
    <row r="1045876" customFormat="false" ht="12.8" hidden="false" customHeight="false" outlineLevel="0" collapsed="false"/>
    <row r="1045877" customFormat="false" ht="12.8" hidden="false" customHeight="false" outlineLevel="0" collapsed="false"/>
    <row r="1045878" customFormat="false" ht="12.8" hidden="false" customHeight="false" outlineLevel="0" collapsed="false"/>
    <row r="1045879" customFormat="false" ht="12.8" hidden="false" customHeight="false" outlineLevel="0" collapsed="false"/>
    <row r="1045880" customFormat="false" ht="12.8" hidden="false" customHeight="false" outlineLevel="0" collapsed="false"/>
    <row r="1045881" customFormat="false" ht="12.8" hidden="false" customHeight="false" outlineLevel="0" collapsed="false"/>
    <row r="1045882" customFormat="false" ht="12.8" hidden="false" customHeight="false" outlineLevel="0" collapsed="false"/>
    <row r="1045883" customFormat="false" ht="12.8" hidden="false" customHeight="false" outlineLevel="0" collapsed="false"/>
    <row r="1045884" customFormat="false" ht="12.8" hidden="false" customHeight="false" outlineLevel="0" collapsed="false"/>
    <row r="1045885" customFormat="false" ht="12.8" hidden="false" customHeight="false" outlineLevel="0" collapsed="false"/>
    <row r="1045886" customFormat="false" ht="12.8" hidden="false" customHeight="false" outlineLevel="0" collapsed="false"/>
    <row r="1045887" customFormat="false" ht="12.8" hidden="false" customHeight="false" outlineLevel="0" collapsed="false"/>
    <row r="1045888" customFormat="false" ht="12.8" hidden="false" customHeight="false" outlineLevel="0" collapsed="false"/>
    <row r="1045889" customFormat="false" ht="12.8" hidden="false" customHeight="false" outlineLevel="0" collapsed="false"/>
    <row r="1045890" customFormat="false" ht="12.8" hidden="false" customHeight="false" outlineLevel="0" collapsed="false"/>
    <row r="1045891" customFormat="false" ht="12.8" hidden="false" customHeight="false" outlineLevel="0" collapsed="false"/>
    <row r="1045892" customFormat="false" ht="12.8" hidden="false" customHeight="false" outlineLevel="0" collapsed="false"/>
    <row r="1045893" customFormat="false" ht="12.8" hidden="false" customHeight="false" outlineLevel="0" collapsed="false"/>
    <row r="1045894" customFormat="false" ht="12.8" hidden="false" customHeight="false" outlineLevel="0" collapsed="false"/>
    <row r="1045895" customFormat="false" ht="12.8" hidden="false" customHeight="false" outlineLevel="0" collapsed="false"/>
    <row r="1045896" customFormat="false" ht="12.8" hidden="false" customHeight="false" outlineLevel="0" collapsed="false"/>
    <row r="1045897" customFormat="false" ht="12.8" hidden="false" customHeight="false" outlineLevel="0" collapsed="false"/>
    <row r="1045898" customFormat="false" ht="12.8" hidden="false" customHeight="false" outlineLevel="0" collapsed="false"/>
    <row r="1045899" customFormat="false" ht="12.8" hidden="false" customHeight="false" outlineLevel="0" collapsed="false"/>
    <row r="1045900" customFormat="false" ht="12.8" hidden="false" customHeight="false" outlineLevel="0" collapsed="false"/>
    <row r="1045901" customFormat="false" ht="12.8" hidden="false" customHeight="false" outlineLevel="0" collapsed="false"/>
    <row r="1045902" customFormat="false" ht="12.8" hidden="false" customHeight="false" outlineLevel="0" collapsed="false"/>
    <row r="1045903" customFormat="false" ht="12.8" hidden="false" customHeight="false" outlineLevel="0" collapsed="false"/>
    <row r="1045904" customFormat="false" ht="12.8" hidden="false" customHeight="false" outlineLevel="0" collapsed="false"/>
    <row r="1045905" customFormat="false" ht="12.8" hidden="false" customHeight="false" outlineLevel="0" collapsed="false"/>
    <row r="1045906" customFormat="false" ht="12.8" hidden="false" customHeight="false" outlineLevel="0" collapsed="false"/>
    <row r="1045907" customFormat="false" ht="12.8" hidden="false" customHeight="false" outlineLevel="0" collapsed="false"/>
    <row r="1045908" customFormat="false" ht="12.8" hidden="false" customHeight="false" outlineLevel="0" collapsed="false"/>
    <row r="1045909" customFormat="false" ht="12.8" hidden="false" customHeight="false" outlineLevel="0" collapsed="false"/>
    <row r="1045910" customFormat="false" ht="12.8" hidden="false" customHeight="false" outlineLevel="0" collapsed="false"/>
    <row r="1045911" customFormat="false" ht="12.8" hidden="false" customHeight="false" outlineLevel="0" collapsed="false"/>
    <row r="1045912" customFormat="false" ht="12.8" hidden="false" customHeight="false" outlineLevel="0" collapsed="false"/>
    <row r="1045913" customFormat="false" ht="12.8" hidden="false" customHeight="false" outlineLevel="0" collapsed="false"/>
    <row r="1045914" customFormat="false" ht="12.8" hidden="false" customHeight="false" outlineLevel="0" collapsed="false"/>
    <row r="1045915" customFormat="false" ht="12.8" hidden="false" customHeight="false" outlineLevel="0" collapsed="false"/>
    <row r="1045916" customFormat="false" ht="12.8" hidden="false" customHeight="false" outlineLevel="0" collapsed="false"/>
    <row r="1045917" customFormat="false" ht="12.8" hidden="false" customHeight="false" outlineLevel="0" collapsed="false"/>
    <row r="1045918" customFormat="false" ht="12.8" hidden="false" customHeight="false" outlineLevel="0" collapsed="false"/>
    <row r="1045919" customFormat="false" ht="12.8" hidden="false" customHeight="false" outlineLevel="0" collapsed="false"/>
    <row r="1045920" customFormat="false" ht="12.8" hidden="false" customHeight="false" outlineLevel="0" collapsed="false"/>
    <row r="1045921" customFormat="false" ht="12.8" hidden="false" customHeight="false" outlineLevel="0" collapsed="false"/>
    <row r="1045922" customFormat="false" ht="12.8" hidden="false" customHeight="false" outlineLevel="0" collapsed="false"/>
    <row r="1045923" customFormat="false" ht="12.8" hidden="false" customHeight="false" outlineLevel="0" collapsed="false"/>
    <row r="1045924" customFormat="false" ht="12.8" hidden="false" customHeight="false" outlineLevel="0" collapsed="false"/>
    <row r="1045925" customFormat="false" ht="12.8" hidden="false" customHeight="false" outlineLevel="0" collapsed="false"/>
    <row r="1045926" customFormat="false" ht="12.8" hidden="false" customHeight="false" outlineLevel="0" collapsed="false"/>
    <row r="1045927" customFormat="false" ht="12.8" hidden="false" customHeight="false" outlineLevel="0" collapsed="false"/>
    <row r="1045928" customFormat="false" ht="12.8" hidden="false" customHeight="false" outlineLevel="0" collapsed="false"/>
    <row r="1045929" customFormat="false" ht="12.8" hidden="false" customHeight="false" outlineLevel="0" collapsed="false"/>
    <row r="1045930" customFormat="false" ht="12.8" hidden="false" customHeight="false" outlineLevel="0" collapsed="false"/>
    <row r="1045931" customFormat="false" ht="12.8" hidden="false" customHeight="false" outlineLevel="0" collapsed="false"/>
    <row r="1045932" customFormat="false" ht="12.8" hidden="false" customHeight="false" outlineLevel="0" collapsed="false"/>
    <row r="1045933" customFormat="false" ht="12.8" hidden="false" customHeight="false" outlineLevel="0" collapsed="false"/>
    <row r="1045934" customFormat="false" ht="12.8" hidden="false" customHeight="false" outlineLevel="0" collapsed="false"/>
    <row r="1045935" customFormat="false" ht="12.8" hidden="false" customHeight="false" outlineLevel="0" collapsed="false"/>
    <row r="1045936" customFormat="false" ht="12.8" hidden="false" customHeight="false" outlineLevel="0" collapsed="false"/>
    <row r="1045937" customFormat="false" ht="12.8" hidden="false" customHeight="false" outlineLevel="0" collapsed="false"/>
    <row r="1045938" customFormat="false" ht="12.8" hidden="false" customHeight="false" outlineLevel="0" collapsed="false"/>
    <row r="1045939" customFormat="false" ht="12.8" hidden="false" customHeight="false" outlineLevel="0" collapsed="false"/>
    <row r="1045940" customFormat="false" ht="12.8" hidden="false" customHeight="false" outlineLevel="0" collapsed="false"/>
    <row r="1045941" customFormat="false" ht="12.8" hidden="false" customHeight="false" outlineLevel="0" collapsed="false"/>
    <row r="1045942" customFormat="false" ht="12.8" hidden="false" customHeight="false" outlineLevel="0" collapsed="false"/>
    <row r="1045943" customFormat="false" ht="12.8" hidden="false" customHeight="false" outlineLevel="0" collapsed="false"/>
    <row r="1045944" customFormat="false" ht="12.8" hidden="false" customHeight="false" outlineLevel="0" collapsed="false"/>
    <row r="1045945" customFormat="false" ht="12.8" hidden="false" customHeight="false" outlineLevel="0" collapsed="false"/>
    <row r="1045946" customFormat="false" ht="12.8" hidden="false" customHeight="false" outlineLevel="0" collapsed="false"/>
    <row r="1045947" customFormat="false" ht="12.8" hidden="false" customHeight="false" outlineLevel="0" collapsed="false"/>
    <row r="1045948" customFormat="false" ht="12.8" hidden="false" customHeight="false" outlineLevel="0" collapsed="false"/>
    <row r="1045949" customFormat="false" ht="12.8" hidden="false" customHeight="false" outlineLevel="0" collapsed="false"/>
    <row r="1045950" customFormat="false" ht="12.8" hidden="false" customHeight="false" outlineLevel="0" collapsed="false"/>
    <row r="1045951" customFormat="false" ht="12.8" hidden="false" customHeight="false" outlineLevel="0" collapsed="false"/>
    <row r="1045952" customFormat="false" ht="12.8" hidden="false" customHeight="false" outlineLevel="0" collapsed="false"/>
    <row r="1045953" customFormat="false" ht="12.8" hidden="false" customHeight="false" outlineLevel="0" collapsed="false"/>
    <row r="1045954" customFormat="false" ht="12.8" hidden="false" customHeight="false" outlineLevel="0" collapsed="false"/>
    <row r="1045955" customFormat="false" ht="12.8" hidden="false" customHeight="false" outlineLevel="0" collapsed="false"/>
    <row r="1045956" customFormat="false" ht="12.8" hidden="false" customHeight="false" outlineLevel="0" collapsed="false"/>
    <row r="1045957" customFormat="false" ht="12.8" hidden="false" customHeight="false" outlineLevel="0" collapsed="false"/>
    <row r="1045958" customFormat="false" ht="12.8" hidden="false" customHeight="false" outlineLevel="0" collapsed="false"/>
    <row r="1045959" customFormat="false" ht="12.8" hidden="false" customHeight="false" outlineLevel="0" collapsed="false"/>
    <row r="1045960" customFormat="false" ht="12.8" hidden="false" customHeight="false" outlineLevel="0" collapsed="false"/>
    <row r="1045961" customFormat="false" ht="12.8" hidden="false" customHeight="false" outlineLevel="0" collapsed="false"/>
    <row r="1045962" customFormat="false" ht="12.8" hidden="false" customHeight="false" outlineLevel="0" collapsed="false"/>
    <row r="1045963" customFormat="false" ht="12.8" hidden="false" customHeight="false" outlineLevel="0" collapsed="false"/>
    <row r="1045964" customFormat="false" ht="12.8" hidden="false" customHeight="false" outlineLevel="0" collapsed="false"/>
    <row r="1045965" customFormat="false" ht="12.8" hidden="false" customHeight="false" outlineLevel="0" collapsed="false"/>
    <row r="1045966" customFormat="false" ht="12.8" hidden="false" customHeight="false" outlineLevel="0" collapsed="false"/>
    <row r="1045967" customFormat="false" ht="12.8" hidden="false" customHeight="false" outlineLevel="0" collapsed="false"/>
    <row r="1045968" customFormat="false" ht="12.8" hidden="false" customHeight="false" outlineLevel="0" collapsed="false"/>
    <row r="1045969" customFormat="false" ht="12.8" hidden="false" customHeight="false" outlineLevel="0" collapsed="false"/>
    <row r="1045970" customFormat="false" ht="12.8" hidden="false" customHeight="false" outlineLevel="0" collapsed="false"/>
    <row r="1045971" customFormat="false" ht="12.8" hidden="false" customHeight="false" outlineLevel="0" collapsed="false"/>
    <row r="1045972" customFormat="false" ht="12.8" hidden="false" customHeight="false" outlineLevel="0" collapsed="false"/>
    <row r="1045973" customFormat="false" ht="12.8" hidden="false" customHeight="false" outlineLevel="0" collapsed="false"/>
    <row r="1045974" customFormat="false" ht="12.8" hidden="false" customHeight="false" outlineLevel="0" collapsed="false"/>
    <row r="1045975" customFormat="false" ht="12.8" hidden="false" customHeight="false" outlineLevel="0" collapsed="false"/>
    <row r="1045976" customFormat="false" ht="12.8" hidden="false" customHeight="false" outlineLevel="0" collapsed="false"/>
    <row r="1045977" customFormat="false" ht="12.8" hidden="false" customHeight="false" outlineLevel="0" collapsed="false"/>
    <row r="1045978" customFormat="false" ht="12.8" hidden="false" customHeight="false" outlineLevel="0" collapsed="false"/>
    <row r="1045979" customFormat="false" ht="12.8" hidden="false" customHeight="false" outlineLevel="0" collapsed="false"/>
    <row r="1045980" customFormat="false" ht="12.8" hidden="false" customHeight="false" outlineLevel="0" collapsed="false"/>
    <row r="1045981" customFormat="false" ht="12.8" hidden="false" customHeight="false" outlineLevel="0" collapsed="false"/>
    <row r="1045982" customFormat="false" ht="12.8" hidden="false" customHeight="false" outlineLevel="0" collapsed="false"/>
    <row r="1045983" customFormat="false" ht="12.8" hidden="false" customHeight="false" outlineLevel="0" collapsed="false"/>
    <row r="1045984" customFormat="false" ht="12.8" hidden="false" customHeight="false" outlineLevel="0" collapsed="false"/>
    <row r="1045985" customFormat="false" ht="12.8" hidden="false" customHeight="false" outlineLevel="0" collapsed="false"/>
    <row r="1045986" customFormat="false" ht="12.8" hidden="false" customHeight="false" outlineLevel="0" collapsed="false"/>
    <row r="1045987" customFormat="false" ht="12.8" hidden="false" customHeight="false" outlineLevel="0" collapsed="false"/>
    <row r="1045988" customFormat="false" ht="12.8" hidden="false" customHeight="false" outlineLevel="0" collapsed="false"/>
    <row r="1045989" customFormat="false" ht="12.8" hidden="false" customHeight="false" outlineLevel="0" collapsed="false"/>
    <row r="1045990" customFormat="false" ht="12.8" hidden="false" customHeight="false" outlineLevel="0" collapsed="false"/>
    <row r="1045991" customFormat="false" ht="12.8" hidden="false" customHeight="false" outlineLevel="0" collapsed="false"/>
    <row r="1045992" customFormat="false" ht="12.8" hidden="false" customHeight="false" outlineLevel="0" collapsed="false"/>
    <row r="1045993" customFormat="false" ht="12.8" hidden="false" customHeight="false" outlineLevel="0" collapsed="false"/>
    <row r="1045994" customFormat="false" ht="12.8" hidden="false" customHeight="false" outlineLevel="0" collapsed="false"/>
    <row r="1045995" customFormat="false" ht="12.8" hidden="false" customHeight="false" outlineLevel="0" collapsed="false"/>
    <row r="1045996" customFormat="false" ht="12.8" hidden="false" customHeight="false" outlineLevel="0" collapsed="false"/>
    <row r="1045997" customFormat="false" ht="12.8" hidden="false" customHeight="false" outlineLevel="0" collapsed="false"/>
    <row r="1045998" customFormat="false" ht="12.8" hidden="false" customHeight="false" outlineLevel="0" collapsed="false"/>
    <row r="1045999" customFormat="false" ht="12.8" hidden="false" customHeight="false" outlineLevel="0" collapsed="false"/>
    <row r="1046000" customFormat="false" ht="12.8" hidden="false" customHeight="false" outlineLevel="0" collapsed="false"/>
    <row r="1046001" customFormat="false" ht="12.8" hidden="false" customHeight="false" outlineLevel="0" collapsed="false"/>
    <row r="1046002" customFormat="false" ht="12.8" hidden="false" customHeight="false" outlineLevel="0" collapsed="false"/>
    <row r="1046003" customFormat="false" ht="12.8" hidden="false" customHeight="false" outlineLevel="0" collapsed="false"/>
    <row r="1046004" customFormat="false" ht="12.8" hidden="false" customHeight="false" outlineLevel="0" collapsed="false"/>
    <row r="1046005" customFormat="false" ht="12.8" hidden="false" customHeight="false" outlineLevel="0" collapsed="false"/>
    <row r="1046006" customFormat="false" ht="12.8" hidden="false" customHeight="false" outlineLevel="0" collapsed="false"/>
    <row r="1046007" customFormat="false" ht="12.8" hidden="false" customHeight="false" outlineLevel="0" collapsed="false"/>
    <row r="1046008" customFormat="false" ht="12.8" hidden="false" customHeight="false" outlineLevel="0" collapsed="false"/>
    <row r="1046009" customFormat="false" ht="12.8" hidden="false" customHeight="false" outlineLevel="0" collapsed="false"/>
    <row r="1046010" customFormat="false" ht="12.8" hidden="false" customHeight="false" outlineLevel="0" collapsed="false"/>
    <row r="1046011" customFormat="false" ht="12.8" hidden="false" customHeight="false" outlineLevel="0" collapsed="false"/>
    <row r="1046012" customFormat="false" ht="12.8" hidden="false" customHeight="false" outlineLevel="0" collapsed="false"/>
    <row r="1046013" customFormat="false" ht="12.8" hidden="false" customHeight="false" outlineLevel="0" collapsed="false"/>
    <row r="1046014" customFormat="false" ht="12.8" hidden="false" customHeight="false" outlineLevel="0" collapsed="false"/>
    <row r="1046015" customFormat="false" ht="12.8" hidden="false" customHeight="false" outlineLevel="0" collapsed="false"/>
    <row r="1046016" customFormat="false" ht="12.8" hidden="false" customHeight="false" outlineLevel="0" collapsed="false"/>
    <row r="1046017" customFormat="false" ht="12.8" hidden="false" customHeight="false" outlineLevel="0" collapsed="false"/>
    <row r="1046018" customFormat="false" ht="12.8" hidden="false" customHeight="false" outlineLevel="0" collapsed="false"/>
    <row r="1046019" customFormat="false" ht="12.8" hidden="false" customHeight="false" outlineLevel="0" collapsed="false"/>
    <row r="1046020" customFormat="false" ht="12.8" hidden="false" customHeight="false" outlineLevel="0" collapsed="false"/>
    <row r="1046021" customFormat="false" ht="12.8" hidden="false" customHeight="false" outlineLevel="0" collapsed="false"/>
    <row r="1046022" customFormat="false" ht="12.8" hidden="false" customHeight="false" outlineLevel="0" collapsed="false"/>
    <row r="1046023" customFormat="false" ht="12.8" hidden="false" customHeight="false" outlineLevel="0" collapsed="false"/>
    <row r="1046024" customFormat="false" ht="12.8" hidden="false" customHeight="false" outlineLevel="0" collapsed="false"/>
    <row r="1046025" customFormat="false" ht="12.8" hidden="false" customHeight="false" outlineLevel="0" collapsed="false"/>
    <row r="1046026" customFormat="false" ht="12.8" hidden="false" customHeight="false" outlineLevel="0" collapsed="false"/>
    <row r="1046027" customFormat="false" ht="12.8" hidden="false" customHeight="false" outlineLevel="0" collapsed="false"/>
    <row r="1046028" customFormat="false" ht="12.8" hidden="false" customHeight="false" outlineLevel="0" collapsed="false"/>
    <row r="1046029" customFormat="false" ht="12.8" hidden="false" customHeight="false" outlineLevel="0" collapsed="false"/>
    <row r="1046030" customFormat="false" ht="12.8" hidden="false" customHeight="false" outlineLevel="0" collapsed="false"/>
    <row r="1046031" customFormat="false" ht="12.8" hidden="false" customHeight="false" outlineLevel="0" collapsed="false"/>
    <row r="1046032" customFormat="false" ht="12.8" hidden="false" customHeight="false" outlineLevel="0" collapsed="false"/>
    <row r="1046033" customFormat="false" ht="12.8" hidden="false" customHeight="false" outlineLevel="0" collapsed="false"/>
    <row r="1046034" customFormat="false" ht="12.8" hidden="false" customHeight="false" outlineLevel="0" collapsed="false"/>
    <row r="1046035" customFormat="false" ht="12.8" hidden="false" customHeight="false" outlineLevel="0" collapsed="false"/>
    <row r="1046036" customFormat="false" ht="12.8" hidden="false" customHeight="false" outlineLevel="0" collapsed="false"/>
    <row r="1046037" customFormat="false" ht="12.8" hidden="false" customHeight="false" outlineLevel="0" collapsed="false"/>
    <row r="1046038" customFormat="false" ht="12.8" hidden="false" customHeight="false" outlineLevel="0" collapsed="false"/>
    <row r="1046039" customFormat="false" ht="12.8" hidden="false" customHeight="false" outlineLevel="0" collapsed="false"/>
    <row r="1046040" customFormat="false" ht="12.8" hidden="false" customHeight="false" outlineLevel="0" collapsed="false"/>
    <row r="1046041" customFormat="false" ht="12.8" hidden="false" customHeight="false" outlineLevel="0" collapsed="false"/>
    <row r="1046042" customFormat="false" ht="12.8" hidden="false" customHeight="false" outlineLevel="0" collapsed="false"/>
    <row r="1046043" customFormat="false" ht="12.8" hidden="false" customHeight="false" outlineLevel="0" collapsed="false"/>
    <row r="1046044" customFormat="false" ht="12.8" hidden="false" customHeight="false" outlineLevel="0" collapsed="false"/>
    <row r="1046045" customFormat="false" ht="12.8" hidden="false" customHeight="false" outlineLevel="0" collapsed="false"/>
    <row r="1046046" customFormat="false" ht="12.8" hidden="false" customHeight="false" outlineLevel="0" collapsed="false"/>
    <row r="1046047" customFormat="false" ht="12.8" hidden="false" customHeight="false" outlineLevel="0" collapsed="false"/>
    <row r="1046048" customFormat="false" ht="12.8" hidden="false" customHeight="false" outlineLevel="0" collapsed="false"/>
    <row r="1046049" customFormat="false" ht="12.8" hidden="false" customHeight="false" outlineLevel="0" collapsed="false"/>
    <row r="1046050" customFormat="false" ht="12.8" hidden="false" customHeight="false" outlineLevel="0" collapsed="false"/>
    <row r="1046051" customFormat="false" ht="12.8" hidden="false" customHeight="false" outlineLevel="0" collapsed="false"/>
    <row r="1046052" customFormat="false" ht="12.8" hidden="false" customHeight="false" outlineLevel="0" collapsed="false"/>
    <row r="1046053" customFormat="false" ht="12.8" hidden="false" customHeight="false" outlineLevel="0" collapsed="false"/>
    <row r="1046054" customFormat="false" ht="12.8" hidden="false" customHeight="false" outlineLevel="0" collapsed="false"/>
    <row r="1046055" customFormat="false" ht="12.8" hidden="false" customHeight="false" outlineLevel="0" collapsed="false"/>
    <row r="1046056" customFormat="false" ht="12.8" hidden="false" customHeight="false" outlineLevel="0" collapsed="false"/>
    <row r="1046057" customFormat="false" ht="12.8" hidden="false" customHeight="false" outlineLevel="0" collapsed="false"/>
    <row r="1046058" customFormat="false" ht="12.8" hidden="false" customHeight="false" outlineLevel="0" collapsed="false"/>
    <row r="1046059" customFormat="false" ht="12.8" hidden="false" customHeight="false" outlineLevel="0" collapsed="false"/>
    <row r="1046060" customFormat="false" ht="12.8" hidden="false" customHeight="false" outlineLevel="0" collapsed="false"/>
    <row r="1046061" customFormat="false" ht="12.8" hidden="false" customHeight="false" outlineLevel="0" collapsed="false"/>
    <row r="1046062" customFormat="false" ht="12.8" hidden="false" customHeight="false" outlineLevel="0" collapsed="false"/>
    <row r="1046063" customFormat="false" ht="12.8" hidden="false" customHeight="false" outlineLevel="0" collapsed="false"/>
    <row r="1046064" customFormat="false" ht="12.8" hidden="false" customHeight="false" outlineLevel="0" collapsed="false"/>
    <row r="1046065" customFormat="false" ht="12.8" hidden="false" customHeight="false" outlineLevel="0" collapsed="false"/>
    <row r="1046066" customFormat="false" ht="12.8" hidden="false" customHeight="false" outlineLevel="0" collapsed="false"/>
    <row r="1046067" customFormat="false" ht="12.8" hidden="false" customHeight="false" outlineLevel="0" collapsed="false"/>
    <row r="1046068" customFormat="false" ht="12.8" hidden="false" customHeight="false" outlineLevel="0" collapsed="false"/>
    <row r="1046069" customFormat="false" ht="12.8" hidden="false" customHeight="false" outlineLevel="0" collapsed="false"/>
    <row r="1046070" customFormat="false" ht="12.8" hidden="false" customHeight="false" outlineLevel="0" collapsed="false"/>
    <row r="1046071" customFormat="false" ht="12.8" hidden="false" customHeight="false" outlineLevel="0" collapsed="false"/>
    <row r="1046072" customFormat="false" ht="12.8" hidden="false" customHeight="false" outlineLevel="0" collapsed="false"/>
    <row r="1046073" customFormat="false" ht="12.8" hidden="false" customHeight="false" outlineLevel="0" collapsed="false"/>
    <row r="1046074" customFormat="false" ht="12.8" hidden="false" customHeight="false" outlineLevel="0" collapsed="false"/>
    <row r="1046075" customFormat="false" ht="12.8" hidden="false" customHeight="false" outlineLevel="0" collapsed="false"/>
    <row r="1046076" customFormat="false" ht="12.8" hidden="false" customHeight="false" outlineLevel="0" collapsed="false"/>
    <row r="1046077" customFormat="false" ht="12.8" hidden="false" customHeight="false" outlineLevel="0" collapsed="false"/>
    <row r="1046078" customFormat="false" ht="12.8" hidden="false" customHeight="false" outlineLevel="0" collapsed="false"/>
    <row r="1046079" customFormat="false" ht="12.8" hidden="false" customHeight="false" outlineLevel="0" collapsed="false"/>
    <row r="1046080" customFormat="false" ht="12.8" hidden="false" customHeight="false" outlineLevel="0" collapsed="false"/>
    <row r="1046081" customFormat="false" ht="12.8" hidden="false" customHeight="false" outlineLevel="0" collapsed="false"/>
    <row r="1046082" customFormat="false" ht="12.8" hidden="false" customHeight="false" outlineLevel="0" collapsed="false"/>
    <row r="1046083" customFormat="false" ht="12.8" hidden="false" customHeight="false" outlineLevel="0" collapsed="false"/>
    <row r="1046084" customFormat="false" ht="12.8" hidden="false" customHeight="false" outlineLevel="0" collapsed="false"/>
    <row r="1046085" customFormat="false" ht="12.8" hidden="false" customHeight="false" outlineLevel="0" collapsed="false"/>
    <row r="1046086" customFormat="false" ht="12.8" hidden="false" customHeight="false" outlineLevel="0" collapsed="false"/>
    <row r="1046087" customFormat="false" ht="12.8" hidden="false" customHeight="false" outlineLevel="0" collapsed="false"/>
    <row r="1046088" customFormat="false" ht="12.8" hidden="false" customHeight="false" outlineLevel="0" collapsed="false"/>
    <row r="1046089" customFormat="false" ht="12.8" hidden="false" customHeight="false" outlineLevel="0" collapsed="false"/>
    <row r="1046090" customFormat="false" ht="12.8" hidden="false" customHeight="false" outlineLevel="0" collapsed="false"/>
    <row r="1046091" customFormat="false" ht="12.8" hidden="false" customHeight="false" outlineLevel="0" collapsed="false"/>
    <row r="1046092" customFormat="false" ht="12.8" hidden="false" customHeight="false" outlineLevel="0" collapsed="false"/>
    <row r="1046093" customFormat="false" ht="12.8" hidden="false" customHeight="false" outlineLevel="0" collapsed="false"/>
    <row r="1046094" customFormat="false" ht="12.8" hidden="false" customHeight="false" outlineLevel="0" collapsed="false"/>
    <row r="1046095" customFormat="false" ht="12.8" hidden="false" customHeight="false" outlineLevel="0" collapsed="false"/>
    <row r="1046096" customFormat="false" ht="12.8" hidden="false" customHeight="false" outlineLevel="0" collapsed="false"/>
    <row r="1046097" customFormat="false" ht="12.8" hidden="false" customHeight="false" outlineLevel="0" collapsed="false"/>
    <row r="1046098" customFormat="false" ht="12.8" hidden="false" customHeight="false" outlineLevel="0" collapsed="false"/>
    <row r="1046099" customFormat="false" ht="12.8" hidden="false" customHeight="false" outlineLevel="0" collapsed="false"/>
    <row r="1046100" customFormat="false" ht="12.8" hidden="false" customHeight="false" outlineLevel="0" collapsed="false"/>
    <row r="1046101" customFormat="false" ht="12.8" hidden="false" customHeight="false" outlineLevel="0" collapsed="false"/>
    <row r="1046102" customFormat="false" ht="12.8" hidden="false" customHeight="false" outlineLevel="0" collapsed="false"/>
    <row r="1046103" customFormat="false" ht="12.8" hidden="false" customHeight="false" outlineLevel="0" collapsed="false"/>
    <row r="1046104" customFormat="false" ht="12.8" hidden="false" customHeight="false" outlineLevel="0" collapsed="false"/>
    <row r="1046105" customFormat="false" ht="12.8" hidden="false" customHeight="false" outlineLevel="0" collapsed="false"/>
    <row r="1046106" customFormat="false" ht="12.8" hidden="false" customHeight="false" outlineLevel="0" collapsed="false"/>
    <row r="1046107" customFormat="false" ht="12.8" hidden="false" customHeight="false" outlineLevel="0" collapsed="false"/>
    <row r="1046108" customFormat="false" ht="12.8" hidden="false" customHeight="false" outlineLevel="0" collapsed="false"/>
    <row r="1046109" customFormat="false" ht="12.8" hidden="false" customHeight="false" outlineLevel="0" collapsed="false"/>
    <row r="1046110" customFormat="false" ht="12.8" hidden="false" customHeight="false" outlineLevel="0" collapsed="false"/>
    <row r="1046111" customFormat="false" ht="12.8" hidden="false" customHeight="false" outlineLevel="0" collapsed="false"/>
    <row r="1046112" customFormat="false" ht="12.8" hidden="false" customHeight="false" outlineLevel="0" collapsed="false"/>
    <row r="1046113" customFormat="false" ht="12.8" hidden="false" customHeight="false" outlineLevel="0" collapsed="false"/>
    <row r="1046114" customFormat="false" ht="12.8" hidden="false" customHeight="false" outlineLevel="0" collapsed="false"/>
    <row r="1046115" customFormat="false" ht="12.8" hidden="false" customHeight="false" outlineLevel="0" collapsed="false"/>
    <row r="1046116" customFormat="false" ht="12.8" hidden="false" customHeight="false" outlineLevel="0" collapsed="false"/>
    <row r="1046117" customFormat="false" ht="12.8" hidden="false" customHeight="false" outlineLevel="0" collapsed="false"/>
    <row r="1046118" customFormat="false" ht="12.8" hidden="false" customHeight="false" outlineLevel="0" collapsed="false"/>
    <row r="1046119" customFormat="false" ht="12.8" hidden="false" customHeight="false" outlineLevel="0" collapsed="false"/>
    <row r="1046120" customFormat="false" ht="12.8" hidden="false" customHeight="false" outlineLevel="0" collapsed="false"/>
    <row r="1046121" customFormat="false" ht="12.8" hidden="false" customHeight="false" outlineLevel="0" collapsed="false"/>
    <row r="1046122" customFormat="false" ht="12.8" hidden="false" customHeight="false" outlineLevel="0" collapsed="false"/>
    <row r="1046123" customFormat="false" ht="12.8" hidden="false" customHeight="false" outlineLevel="0" collapsed="false"/>
    <row r="1046124" customFormat="false" ht="12.8" hidden="false" customHeight="false" outlineLevel="0" collapsed="false"/>
    <row r="1046125" customFormat="false" ht="12.8" hidden="false" customHeight="false" outlineLevel="0" collapsed="false"/>
    <row r="1046126" customFormat="false" ht="12.8" hidden="false" customHeight="false" outlineLevel="0" collapsed="false"/>
    <row r="1046127" customFormat="false" ht="12.8" hidden="false" customHeight="false" outlineLevel="0" collapsed="false"/>
    <row r="1046128" customFormat="false" ht="12.8" hidden="false" customHeight="false" outlineLevel="0" collapsed="false"/>
    <row r="1046129" customFormat="false" ht="12.8" hidden="false" customHeight="false" outlineLevel="0" collapsed="false"/>
    <row r="1046130" customFormat="false" ht="12.8" hidden="false" customHeight="false" outlineLevel="0" collapsed="false"/>
    <row r="1046131" customFormat="false" ht="12.8" hidden="false" customHeight="false" outlineLevel="0" collapsed="false"/>
    <row r="1046132" customFormat="false" ht="12.8" hidden="false" customHeight="false" outlineLevel="0" collapsed="false"/>
    <row r="1046133" customFormat="false" ht="12.8" hidden="false" customHeight="false" outlineLevel="0" collapsed="false"/>
    <row r="1046134" customFormat="false" ht="12.8" hidden="false" customHeight="false" outlineLevel="0" collapsed="false"/>
    <row r="1046135" customFormat="false" ht="12.8" hidden="false" customHeight="false" outlineLevel="0" collapsed="false"/>
    <row r="1046136" customFormat="false" ht="12.8" hidden="false" customHeight="false" outlineLevel="0" collapsed="false"/>
    <row r="1046137" customFormat="false" ht="12.8" hidden="false" customHeight="false" outlineLevel="0" collapsed="false"/>
    <row r="1046138" customFormat="false" ht="12.8" hidden="false" customHeight="false" outlineLevel="0" collapsed="false"/>
    <row r="1046139" customFormat="false" ht="12.8" hidden="false" customHeight="false" outlineLevel="0" collapsed="false"/>
    <row r="1046140" customFormat="false" ht="12.8" hidden="false" customHeight="false" outlineLevel="0" collapsed="false"/>
    <row r="1046141" customFormat="false" ht="12.8" hidden="false" customHeight="false" outlineLevel="0" collapsed="false"/>
    <row r="1046142" customFormat="false" ht="12.8" hidden="false" customHeight="false" outlineLevel="0" collapsed="false"/>
    <row r="1046143" customFormat="false" ht="12.8" hidden="false" customHeight="false" outlineLevel="0" collapsed="false"/>
    <row r="1046144" customFormat="false" ht="12.8" hidden="false" customHeight="false" outlineLevel="0" collapsed="false"/>
    <row r="1046145" customFormat="false" ht="12.8" hidden="false" customHeight="false" outlineLevel="0" collapsed="false"/>
    <row r="1046146" customFormat="false" ht="12.8" hidden="false" customHeight="false" outlineLevel="0" collapsed="false"/>
    <row r="1046147" customFormat="false" ht="12.8" hidden="false" customHeight="false" outlineLevel="0" collapsed="false"/>
    <row r="1046148" customFormat="false" ht="12.8" hidden="false" customHeight="false" outlineLevel="0" collapsed="false"/>
    <row r="1046149" customFormat="false" ht="12.8" hidden="false" customHeight="false" outlineLevel="0" collapsed="false"/>
    <row r="1046150" customFormat="false" ht="12.8" hidden="false" customHeight="false" outlineLevel="0" collapsed="false"/>
    <row r="1046151" customFormat="false" ht="12.8" hidden="false" customHeight="false" outlineLevel="0" collapsed="false"/>
    <row r="1046152" customFormat="false" ht="12.8" hidden="false" customHeight="false" outlineLevel="0" collapsed="false"/>
    <row r="1046153" customFormat="false" ht="12.8" hidden="false" customHeight="false" outlineLevel="0" collapsed="false"/>
    <row r="1046154" customFormat="false" ht="12.8" hidden="false" customHeight="false" outlineLevel="0" collapsed="false"/>
    <row r="1046155" customFormat="false" ht="12.8" hidden="false" customHeight="false" outlineLevel="0" collapsed="false"/>
    <row r="1046156" customFormat="false" ht="12.8" hidden="false" customHeight="false" outlineLevel="0" collapsed="false"/>
    <row r="1046157" customFormat="false" ht="12.8" hidden="false" customHeight="false" outlineLevel="0" collapsed="false"/>
    <row r="1046158" customFormat="false" ht="12.8" hidden="false" customHeight="false" outlineLevel="0" collapsed="false"/>
    <row r="1046159" customFormat="false" ht="12.8" hidden="false" customHeight="false" outlineLevel="0" collapsed="false"/>
    <row r="1046160" customFormat="false" ht="12.8" hidden="false" customHeight="false" outlineLevel="0" collapsed="false"/>
    <row r="1046161" customFormat="false" ht="12.8" hidden="false" customHeight="false" outlineLevel="0" collapsed="false"/>
    <row r="1046162" customFormat="false" ht="12.8" hidden="false" customHeight="false" outlineLevel="0" collapsed="false"/>
    <row r="1046163" customFormat="false" ht="12.8" hidden="false" customHeight="false" outlineLevel="0" collapsed="false"/>
    <row r="1046164" customFormat="false" ht="12.8" hidden="false" customHeight="false" outlineLevel="0" collapsed="false"/>
    <row r="1046165" customFormat="false" ht="12.8" hidden="false" customHeight="false" outlineLevel="0" collapsed="false"/>
    <row r="1046166" customFormat="false" ht="12.8" hidden="false" customHeight="false" outlineLevel="0" collapsed="false"/>
    <row r="1046167" customFormat="false" ht="12.8" hidden="false" customHeight="false" outlineLevel="0" collapsed="false"/>
    <row r="1046168" customFormat="false" ht="12.8" hidden="false" customHeight="false" outlineLevel="0" collapsed="false"/>
    <row r="1046169" customFormat="false" ht="12.8" hidden="false" customHeight="false" outlineLevel="0" collapsed="false"/>
    <row r="1046170" customFormat="false" ht="12.8" hidden="false" customHeight="false" outlineLevel="0" collapsed="false"/>
    <row r="1046171" customFormat="false" ht="12.8" hidden="false" customHeight="false" outlineLevel="0" collapsed="false"/>
    <row r="1046172" customFormat="false" ht="12.8" hidden="false" customHeight="false" outlineLevel="0" collapsed="false"/>
    <row r="1046173" customFormat="false" ht="12.8" hidden="false" customHeight="false" outlineLevel="0" collapsed="false"/>
    <row r="1046174" customFormat="false" ht="12.8" hidden="false" customHeight="false" outlineLevel="0" collapsed="false"/>
    <row r="1046175" customFormat="false" ht="12.8" hidden="false" customHeight="false" outlineLevel="0" collapsed="false"/>
    <row r="1046176" customFormat="false" ht="12.8" hidden="false" customHeight="false" outlineLevel="0" collapsed="false"/>
    <row r="1046177" customFormat="false" ht="12.8" hidden="false" customHeight="false" outlineLevel="0" collapsed="false"/>
    <row r="1046178" customFormat="false" ht="12.8" hidden="false" customHeight="false" outlineLevel="0" collapsed="false"/>
    <row r="1046179" customFormat="false" ht="12.8" hidden="false" customHeight="false" outlineLevel="0" collapsed="false"/>
    <row r="1046180" customFormat="false" ht="12.8" hidden="false" customHeight="false" outlineLevel="0" collapsed="false"/>
    <row r="1046181" customFormat="false" ht="12.8" hidden="false" customHeight="false" outlineLevel="0" collapsed="false"/>
    <row r="1046182" customFormat="false" ht="12.8" hidden="false" customHeight="false" outlineLevel="0" collapsed="false"/>
    <row r="1046183" customFormat="false" ht="12.8" hidden="false" customHeight="false" outlineLevel="0" collapsed="false"/>
    <row r="1046184" customFormat="false" ht="12.8" hidden="false" customHeight="false" outlineLevel="0" collapsed="false"/>
    <row r="1046185" customFormat="false" ht="12.8" hidden="false" customHeight="false" outlineLevel="0" collapsed="false"/>
    <row r="1046186" customFormat="false" ht="12.8" hidden="false" customHeight="false" outlineLevel="0" collapsed="false"/>
    <row r="1046187" customFormat="false" ht="12.8" hidden="false" customHeight="false" outlineLevel="0" collapsed="false"/>
    <row r="1046188" customFormat="false" ht="12.8" hidden="false" customHeight="false" outlineLevel="0" collapsed="false"/>
    <row r="1046189" customFormat="false" ht="12.8" hidden="false" customHeight="false" outlineLevel="0" collapsed="false"/>
    <row r="1046190" customFormat="false" ht="12.8" hidden="false" customHeight="false" outlineLevel="0" collapsed="false"/>
    <row r="1046191" customFormat="false" ht="12.8" hidden="false" customHeight="false" outlineLevel="0" collapsed="false"/>
    <row r="1046192" customFormat="false" ht="12.8" hidden="false" customHeight="false" outlineLevel="0" collapsed="false"/>
    <row r="1046193" customFormat="false" ht="12.8" hidden="false" customHeight="false" outlineLevel="0" collapsed="false"/>
    <row r="1046194" customFormat="false" ht="12.8" hidden="false" customHeight="false" outlineLevel="0" collapsed="false"/>
    <row r="1046195" customFormat="false" ht="12.8" hidden="false" customHeight="false" outlineLevel="0" collapsed="false"/>
    <row r="1046196" customFormat="false" ht="12.8" hidden="false" customHeight="false" outlineLevel="0" collapsed="false"/>
    <row r="1046197" customFormat="false" ht="12.8" hidden="false" customHeight="false" outlineLevel="0" collapsed="false"/>
    <row r="1046198" customFormat="false" ht="12.8" hidden="false" customHeight="false" outlineLevel="0" collapsed="false"/>
    <row r="1046199" customFormat="false" ht="12.8" hidden="false" customHeight="false" outlineLevel="0" collapsed="false"/>
    <row r="1046200" customFormat="false" ht="12.8" hidden="false" customHeight="false" outlineLevel="0" collapsed="false"/>
    <row r="1046201" customFormat="false" ht="12.8" hidden="false" customHeight="false" outlineLevel="0" collapsed="false"/>
    <row r="1046202" customFormat="false" ht="12.8" hidden="false" customHeight="false" outlineLevel="0" collapsed="false"/>
    <row r="1046203" customFormat="false" ht="12.8" hidden="false" customHeight="false" outlineLevel="0" collapsed="false"/>
    <row r="1046204" customFormat="false" ht="12.8" hidden="false" customHeight="false" outlineLevel="0" collapsed="false"/>
    <row r="1046205" customFormat="false" ht="12.8" hidden="false" customHeight="false" outlineLevel="0" collapsed="false"/>
    <row r="1046206" customFormat="false" ht="12.8" hidden="false" customHeight="false" outlineLevel="0" collapsed="false"/>
    <row r="1046207" customFormat="false" ht="12.8" hidden="false" customHeight="false" outlineLevel="0" collapsed="false"/>
    <row r="1046208" customFormat="false" ht="12.8" hidden="false" customHeight="false" outlineLevel="0" collapsed="false"/>
    <row r="1046209" customFormat="false" ht="12.8" hidden="false" customHeight="false" outlineLevel="0" collapsed="false"/>
    <row r="1046210" customFormat="false" ht="12.8" hidden="false" customHeight="false" outlineLevel="0" collapsed="false"/>
    <row r="1046211" customFormat="false" ht="12.8" hidden="false" customHeight="false" outlineLevel="0" collapsed="false"/>
    <row r="1046212" customFormat="false" ht="12.8" hidden="false" customHeight="false" outlineLevel="0" collapsed="false"/>
    <row r="1046213" customFormat="false" ht="12.8" hidden="false" customHeight="false" outlineLevel="0" collapsed="false"/>
    <row r="1046214" customFormat="false" ht="12.8" hidden="false" customHeight="false" outlineLevel="0" collapsed="false"/>
    <row r="1046215" customFormat="false" ht="12.8" hidden="false" customHeight="false" outlineLevel="0" collapsed="false"/>
    <row r="1046216" customFormat="false" ht="12.8" hidden="false" customHeight="false" outlineLevel="0" collapsed="false"/>
    <row r="1046217" customFormat="false" ht="12.8" hidden="false" customHeight="false" outlineLevel="0" collapsed="false"/>
    <row r="1046218" customFormat="false" ht="12.8" hidden="false" customHeight="false" outlineLevel="0" collapsed="false"/>
    <row r="1046219" customFormat="false" ht="12.8" hidden="false" customHeight="false" outlineLevel="0" collapsed="false"/>
    <row r="1046220" customFormat="false" ht="12.8" hidden="false" customHeight="false" outlineLevel="0" collapsed="false"/>
    <row r="1046221" customFormat="false" ht="12.8" hidden="false" customHeight="false" outlineLevel="0" collapsed="false"/>
    <row r="1046222" customFormat="false" ht="12.8" hidden="false" customHeight="false" outlineLevel="0" collapsed="false"/>
    <row r="1046223" customFormat="false" ht="12.8" hidden="false" customHeight="false" outlineLevel="0" collapsed="false"/>
    <row r="1046224" customFormat="false" ht="12.8" hidden="false" customHeight="false" outlineLevel="0" collapsed="false"/>
    <row r="1046225" customFormat="false" ht="12.8" hidden="false" customHeight="false" outlineLevel="0" collapsed="false"/>
    <row r="1046226" customFormat="false" ht="12.8" hidden="false" customHeight="false" outlineLevel="0" collapsed="false"/>
    <row r="1046227" customFormat="false" ht="12.8" hidden="false" customHeight="false" outlineLevel="0" collapsed="false"/>
    <row r="1046228" customFormat="false" ht="12.8" hidden="false" customHeight="false" outlineLevel="0" collapsed="false"/>
    <row r="1046229" customFormat="false" ht="12.8" hidden="false" customHeight="false" outlineLevel="0" collapsed="false"/>
    <row r="1046230" customFormat="false" ht="12.8" hidden="false" customHeight="false" outlineLevel="0" collapsed="false"/>
    <row r="1046231" customFormat="false" ht="12.8" hidden="false" customHeight="false" outlineLevel="0" collapsed="false"/>
    <row r="1046232" customFormat="false" ht="12.8" hidden="false" customHeight="false" outlineLevel="0" collapsed="false"/>
    <row r="1046233" customFormat="false" ht="12.8" hidden="false" customHeight="false" outlineLevel="0" collapsed="false"/>
    <row r="1046234" customFormat="false" ht="12.8" hidden="false" customHeight="false" outlineLevel="0" collapsed="false"/>
    <row r="1046235" customFormat="false" ht="12.8" hidden="false" customHeight="false" outlineLevel="0" collapsed="false"/>
    <row r="1046236" customFormat="false" ht="12.8" hidden="false" customHeight="false" outlineLevel="0" collapsed="false"/>
    <row r="1046237" customFormat="false" ht="12.8" hidden="false" customHeight="false" outlineLevel="0" collapsed="false"/>
    <row r="1046238" customFormat="false" ht="12.8" hidden="false" customHeight="false" outlineLevel="0" collapsed="false"/>
    <row r="1046239" customFormat="false" ht="12.8" hidden="false" customHeight="false" outlineLevel="0" collapsed="false"/>
    <row r="1046240" customFormat="false" ht="12.8" hidden="false" customHeight="false" outlineLevel="0" collapsed="false"/>
    <row r="1046241" customFormat="false" ht="12.8" hidden="false" customHeight="false" outlineLevel="0" collapsed="false"/>
    <row r="1046242" customFormat="false" ht="12.8" hidden="false" customHeight="false" outlineLevel="0" collapsed="false"/>
    <row r="1046243" customFormat="false" ht="12.8" hidden="false" customHeight="false" outlineLevel="0" collapsed="false"/>
    <row r="1046244" customFormat="false" ht="12.8" hidden="false" customHeight="false" outlineLevel="0" collapsed="false"/>
    <row r="1046245" customFormat="false" ht="12.8" hidden="false" customHeight="false" outlineLevel="0" collapsed="false"/>
    <row r="1046246" customFormat="false" ht="12.8" hidden="false" customHeight="false" outlineLevel="0" collapsed="false"/>
    <row r="1046247" customFormat="false" ht="12.8" hidden="false" customHeight="false" outlineLevel="0" collapsed="false"/>
    <row r="1046248" customFormat="false" ht="12.8" hidden="false" customHeight="false" outlineLevel="0" collapsed="false"/>
    <row r="1046249" customFormat="false" ht="12.8" hidden="false" customHeight="false" outlineLevel="0" collapsed="false"/>
    <row r="1046250" customFormat="false" ht="12.8" hidden="false" customHeight="false" outlineLevel="0" collapsed="false"/>
    <row r="1046251" customFormat="false" ht="12.8" hidden="false" customHeight="false" outlineLevel="0" collapsed="false"/>
    <row r="1046252" customFormat="false" ht="12.8" hidden="false" customHeight="false" outlineLevel="0" collapsed="false"/>
    <row r="1046253" customFormat="false" ht="12.8" hidden="false" customHeight="false" outlineLevel="0" collapsed="false"/>
    <row r="1046254" customFormat="false" ht="12.8" hidden="false" customHeight="false" outlineLevel="0" collapsed="false"/>
    <row r="1046255" customFormat="false" ht="12.8" hidden="false" customHeight="false" outlineLevel="0" collapsed="false"/>
    <row r="1046256" customFormat="false" ht="12.8" hidden="false" customHeight="false" outlineLevel="0" collapsed="false"/>
    <row r="1046257" customFormat="false" ht="12.8" hidden="false" customHeight="false" outlineLevel="0" collapsed="false"/>
    <row r="1046258" customFormat="false" ht="12.8" hidden="false" customHeight="false" outlineLevel="0" collapsed="false"/>
    <row r="1046259" customFormat="false" ht="12.8" hidden="false" customHeight="false" outlineLevel="0" collapsed="false"/>
    <row r="1046260" customFormat="false" ht="12.8" hidden="false" customHeight="false" outlineLevel="0" collapsed="false"/>
    <row r="1046261" customFormat="false" ht="12.8" hidden="false" customHeight="false" outlineLevel="0" collapsed="false"/>
    <row r="1046262" customFormat="false" ht="12.8" hidden="false" customHeight="false" outlineLevel="0" collapsed="false"/>
    <row r="1046263" customFormat="false" ht="12.8" hidden="false" customHeight="false" outlineLevel="0" collapsed="false"/>
    <row r="1046264" customFormat="false" ht="12.8" hidden="false" customHeight="false" outlineLevel="0" collapsed="false"/>
    <row r="1046265" customFormat="false" ht="12.8" hidden="false" customHeight="false" outlineLevel="0" collapsed="false"/>
    <row r="1046266" customFormat="false" ht="12.8" hidden="false" customHeight="false" outlineLevel="0" collapsed="false"/>
    <row r="1046267" customFormat="false" ht="12.8" hidden="false" customHeight="false" outlineLevel="0" collapsed="false"/>
    <row r="1046268" customFormat="false" ht="12.8" hidden="false" customHeight="false" outlineLevel="0" collapsed="false"/>
    <row r="1046269" customFormat="false" ht="12.8" hidden="false" customHeight="false" outlineLevel="0" collapsed="false"/>
    <row r="1046270" customFormat="false" ht="12.8" hidden="false" customHeight="false" outlineLevel="0" collapsed="false"/>
    <row r="1046271" customFormat="false" ht="12.8" hidden="false" customHeight="false" outlineLevel="0" collapsed="false"/>
    <row r="1046272" customFormat="false" ht="12.8" hidden="false" customHeight="false" outlineLevel="0" collapsed="false"/>
    <row r="1046273" customFormat="false" ht="12.8" hidden="false" customHeight="false" outlineLevel="0" collapsed="false"/>
    <row r="1046274" customFormat="false" ht="12.8" hidden="false" customHeight="false" outlineLevel="0" collapsed="false"/>
    <row r="1046275" customFormat="false" ht="12.8" hidden="false" customHeight="false" outlineLevel="0" collapsed="false"/>
    <row r="1046276" customFormat="false" ht="12.8" hidden="false" customHeight="false" outlineLevel="0" collapsed="false"/>
    <row r="1046277" customFormat="false" ht="12.8" hidden="false" customHeight="false" outlineLevel="0" collapsed="false"/>
    <row r="1046278" customFormat="false" ht="12.8" hidden="false" customHeight="false" outlineLevel="0" collapsed="false"/>
    <row r="1046279" customFormat="false" ht="12.8" hidden="false" customHeight="false" outlineLevel="0" collapsed="false"/>
    <row r="1046280" customFormat="false" ht="12.8" hidden="false" customHeight="false" outlineLevel="0" collapsed="false"/>
    <row r="1046281" customFormat="false" ht="12.8" hidden="false" customHeight="false" outlineLevel="0" collapsed="false"/>
    <row r="1046282" customFormat="false" ht="12.8" hidden="false" customHeight="false" outlineLevel="0" collapsed="false"/>
    <row r="1046283" customFormat="false" ht="12.8" hidden="false" customHeight="false" outlineLevel="0" collapsed="false"/>
    <row r="1046284" customFormat="false" ht="12.8" hidden="false" customHeight="false" outlineLevel="0" collapsed="false"/>
    <row r="1046285" customFormat="false" ht="12.8" hidden="false" customHeight="false" outlineLevel="0" collapsed="false"/>
    <row r="1046286" customFormat="false" ht="12.8" hidden="false" customHeight="false" outlineLevel="0" collapsed="false"/>
    <row r="1046287" customFormat="false" ht="12.8" hidden="false" customHeight="false" outlineLevel="0" collapsed="false"/>
    <row r="1046288" customFormat="false" ht="12.8" hidden="false" customHeight="false" outlineLevel="0" collapsed="false"/>
    <row r="1046289" customFormat="false" ht="12.8" hidden="false" customHeight="false" outlineLevel="0" collapsed="false"/>
    <row r="1046290" customFormat="false" ht="12.8" hidden="false" customHeight="false" outlineLevel="0" collapsed="false"/>
    <row r="1046291" customFormat="false" ht="12.8" hidden="false" customHeight="false" outlineLevel="0" collapsed="false"/>
    <row r="1046292" customFormat="false" ht="12.8" hidden="false" customHeight="false" outlineLevel="0" collapsed="false"/>
    <row r="1046293" customFormat="false" ht="12.8" hidden="false" customHeight="false" outlineLevel="0" collapsed="false"/>
    <row r="1046294" customFormat="false" ht="12.8" hidden="false" customHeight="false" outlineLevel="0" collapsed="false"/>
    <row r="1046295" customFormat="false" ht="12.8" hidden="false" customHeight="false" outlineLevel="0" collapsed="false"/>
    <row r="1046296" customFormat="false" ht="12.8" hidden="false" customHeight="false" outlineLevel="0" collapsed="false"/>
    <row r="1046297" customFormat="false" ht="12.8" hidden="false" customHeight="false" outlineLevel="0" collapsed="false"/>
    <row r="1046298" customFormat="false" ht="12.8" hidden="false" customHeight="false" outlineLevel="0" collapsed="false"/>
    <row r="1046299" customFormat="false" ht="12.8" hidden="false" customHeight="false" outlineLevel="0" collapsed="false"/>
    <row r="1046300" customFormat="false" ht="12.8" hidden="false" customHeight="false" outlineLevel="0" collapsed="false"/>
    <row r="1046301" customFormat="false" ht="12.8" hidden="false" customHeight="false" outlineLevel="0" collapsed="false"/>
    <row r="1046302" customFormat="false" ht="12.8" hidden="false" customHeight="false" outlineLevel="0" collapsed="false"/>
    <row r="1046303" customFormat="false" ht="12.8" hidden="false" customHeight="false" outlineLevel="0" collapsed="false"/>
    <row r="1046304" customFormat="false" ht="12.8" hidden="false" customHeight="false" outlineLevel="0" collapsed="false"/>
    <row r="1046305" customFormat="false" ht="12.8" hidden="false" customHeight="false" outlineLevel="0" collapsed="false"/>
    <row r="1046306" customFormat="false" ht="12.8" hidden="false" customHeight="false" outlineLevel="0" collapsed="false"/>
    <row r="1046307" customFormat="false" ht="12.8" hidden="false" customHeight="false" outlineLevel="0" collapsed="false"/>
    <row r="1046308" customFormat="false" ht="12.8" hidden="false" customHeight="false" outlineLevel="0" collapsed="false"/>
    <row r="1046309" customFormat="false" ht="12.8" hidden="false" customHeight="false" outlineLevel="0" collapsed="false"/>
    <row r="1046310" customFormat="false" ht="12.8" hidden="false" customHeight="false" outlineLevel="0" collapsed="false"/>
    <row r="1046311" customFormat="false" ht="12.8" hidden="false" customHeight="false" outlineLevel="0" collapsed="false"/>
    <row r="1046312" customFormat="false" ht="12.8" hidden="false" customHeight="false" outlineLevel="0" collapsed="false"/>
    <row r="1046313" customFormat="false" ht="12.8" hidden="false" customHeight="false" outlineLevel="0" collapsed="false"/>
    <row r="1046314" customFormat="false" ht="12.8" hidden="false" customHeight="false" outlineLevel="0" collapsed="false"/>
    <row r="1046315" customFormat="false" ht="12.8" hidden="false" customHeight="false" outlineLevel="0" collapsed="false"/>
    <row r="1046316" customFormat="false" ht="12.8" hidden="false" customHeight="false" outlineLevel="0" collapsed="false"/>
    <row r="1046317" customFormat="false" ht="12.8" hidden="false" customHeight="false" outlineLevel="0" collapsed="false"/>
    <row r="1046318" customFormat="false" ht="12.8" hidden="false" customHeight="false" outlineLevel="0" collapsed="false"/>
    <row r="1046319" customFormat="false" ht="12.8" hidden="false" customHeight="false" outlineLevel="0" collapsed="false"/>
    <row r="1046320" customFormat="false" ht="12.8" hidden="false" customHeight="false" outlineLevel="0" collapsed="false"/>
    <row r="1046321" customFormat="false" ht="12.8" hidden="false" customHeight="false" outlineLevel="0" collapsed="false"/>
    <row r="1046322" customFormat="false" ht="12.8" hidden="false" customHeight="false" outlineLevel="0" collapsed="false"/>
    <row r="1046323" customFormat="false" ht="12.8" hidden="false" customHeight="false" outlineLevel="0" collapsed="false"/>
    <row r="1046324" customFormat="false" ht="12.8" hidden="false" customHeight="false" outlineLevel="0" collapsed="false"/>
    <row r="1046325" customFormat="false" ht="12.8" hidden="false" customHeight="false" outlineLevel="0" collapsed="false"/>
    <row r="1046326" customFormat="false" ht="12.8" hidden="false" customHeight="false" outlineLevel="0" collapsed="false"/>
    <row r="1046327" customFormat="false" ht="12.8" hidden="false" customHeight="false" outlineLevel="0" collapsed="false"/>
    <row r="1046328" customFormat="false" ht="12.8" hidden="false" customHeight="false" outlineLevel="0" collapsed="false"/>
    <row r="1046329" customFormat="false" ht="12.8" hidden="false" customHeight="false" outlineLevel="0" collapsed="false"/>
    <row r="1046330" customFormat="false" ht="12.8" hidden="false" customHeight="false" outlineLevel="0" collapsed="false"/>
    <row r="1046331" customFormat="false" ht="12.8" hidden="false" customHeight="false" outlineLevel="0" collapsed="false"/>
    <row r="1046332" customFormat="false" ht="12.8" hidden="false" customHeight="false" outlineLevel="0" collapsed="false"/>
    <row r="1046333" customFormat="false" ht="12.8" hidden="false" customHeight="false" outlineLevel="0" collapsed="false"/>
    <row r="1046334" customFormat="false" ht="12.8" hidden="false" customHeight="false" outlineLevel="0" collapsed="false"/>
    <row r="1046335" customFormat="false" ht="12.8" hidden="false" customHeight="false" outlineLevel="0" collapsed="false"/>
    <row r="1046336" customFormat="false" ht="12.8" hidden="false" customHeight="false" outlineLevel="0" collapsed="false"/>
    <row r="1046337" customFormat="false" ht="12.8" hidden="false" customHeight="false" outlineLevel="0" collapsed="false"/>
    <row r="1046338" customFormat="false" ht="12.8" hidden="false" customHeight="false" outlineLevel="0" collapsed="false"/>
    <row r="1046339" customFormat="false" ht="12.8" hidden="false" customHeight="false" outlineLevel="0" collapsed="false"/>
    <row r="1046340" customFormat="false" ht="12.8" hidden="false" customHeight="false" outlineLevel="0" collapsed="false"/>
    <row r="1046341" customFormat="false" ht="12.8" hidden="false" customHeight="false" outlineLevel="0" collapsed="false"/>
    <row r="1046342" customFormat="false" ht="12.8" hidden="false" customHeight="false" outlineLevel="0" collapsed="false"/>
    <row r="1046343" customFormat="false" ht="12.8" hidden="false" customHeight="false" outlineLevel="0" collapsed="false"/>
    <row r="1046344" customFormat="false" ht="12.8" hidden="false" customHeight="false" outlineLevel="0" collapsed="false"/>
    <row r="1046345" customFormat="false" ht="12.8" hidden="false" customHeight="false" outlineLevel="0" collapsed="false"/>
    <row r="1046346" customFormat="false" ht="12.8" hidden="false" customHeight="false" outlineLevel="0" collapsed="false"/>
    <row r="1046347" customFormat="false" ht="12.8" hidden="false" customHeight="false" outlineLevel="0" collapsed="false"/>
    <row r="1046348" customFormat="false" ht="12.8" hidden="false" customHeight="false" outlineLevel="0" collapsed="false"/>
    <row r="1046349" customFormat="false" ht="12.8" hidden="false" customHeight="false" outlineLevel="0" collapsed="false"/>
    <row r="1046350" customFormat="false" ht="12.8" hidden="false" customHeight="false" outlineLevel="0" collapsed="false"/>
    <row r="1046351" customFormat="false" ht="12.8" hidden="false" customHeight="false" outlineLevel="0" collapsed="false"/>
    <row r="1046352" customFormat="false" ht="12.8" hidden="false" customHeight="false" outlineLevel="0" collapsed="false"/>
    <row r="1046353" customFormat="false" ht="12.8" hidden="false" customHeight="false" outlineLevel="0" collapsed="false"/>
    <row r="1046354" customFormat="false" ht="12.8" hidden="false" customHeight="false" outlineLevel="0" collapsed="false"/>
    <row r="1046355" customFormat="false" ht="12.8" hidden="false" customHeight="false" outlineLevel="0" collapsed="false"/>
    <row r="1046356" customFormat="false" ht="12.8" hidden="false" customHeight="false" outlineLevel="0" collapsed="false"/>
    <row r="1046357" customFormat="false" ht="12.8" hidden="false" customHeight="false" outlineLevel="0" collapsed="false"/>
    <row r="1046358" customFormat="false" ht="12.8" hidden="false" customHeight="false" outlineLevel="0" collapsed="false"/>
    <row r="1046359" customFormat="false" ht="12.8" hidden="false" customHeight="false" outlineLevel="0" collapsed="false"/>
    <row r="1046360" customFormat="false" ht="12.8" hidden="false" customHeight="false" outlineLevel="0" collapsed="false"/>
    <row r="1046361" customFormat="false" ht="12.8" hidden="false" customHeight="false" outlineLevel="0" collapsed="false"/>
    <row r="1046362" customFormat="false" ht="12.8" hidden="false" customHeight="false" outlineLevel="0" collapsed="false"/>
    <row r="1046363" customFormat="false" ht="12.8" hidden="false" customHeight="false" outlineLevel="0" collapsed="false"/>
    <row r="1046364" customFormat="false" ht="12.8" hidden="false" customHeight="false" outlineLevel="0" collapsed="false"/>
    <row r="1046365" customFormat="false" ht="12.8" hidden="false" customHeight="false" outlineLevel="0" collapsed="false"/>
    <row r="1046366" customFormat="false" ht="12.8" hidden="false" customHeight="false" outlineLevel="0" collapsed="false"/>
    <row r="1046367" customFormat="false" ht="12.8" hidden="false" customHeight="false" outlineLevel="0" collapsed="false"/>
    <row r="1046368" customFormat="false" ht="12.8" hidden="false" customHeight="false" outlineLevel="0" collapsed="false"/>
    <row r="1046369" customFormat="false" ht="12.8" hidden="false" customHeight="false" outlineLevel="0" collapsed="false"/>
    <row r="1046370" customFormat="false" ht="12.8" hidden="false" customHeight="false" outlineLevel="0" collapsed="false"/>
    <row r="1046371" customFormat="false" ht="12.8" hidden="false" customHeight="false" outlineLevel="0" collapsed="false"/>
    <row r="1046372" customFormat="false" ht="12.8" hidden="false" customHeight="false" outlineLevel="0" collapsed="false"/>
    <row r="1046373" customFormat="false" ht="12.8" hidden="false" customHeight="false" outlineLevel="0" collapsed="false"/>
    <row r="1046374" customFormat="false" ht="12.8" hidden="false" customHeight="false" outlineLevel="0" collapsed="false"/>
    <row r="1046375" customFormat="false" ht="12.8" hidden="false" customHeight="false" outlineLevel="0" collapsed="false"/>
    <row r="1046376" customFormat="false" ht="12.8" hidden="false" customHeight="false" outlineLevel="0" collapsed="false"/>
    <row r="1046377" customFormat="false" ht="12.8" hidden="false" customHeight="false" outlineLevel="0" collapsed="false"/>
    <row r="1046378" customFormat="false" ht="12.8" hidden="false" customHeight="false" outlineLevel="0" collapsed="false"/>
    <row r="1046379" customFormat="false" ht="12.8" hidden="false" customHeight="false" outlineLevel="0" collapsed="false"/>
    <row r="1046380" customFormat="false" ht="12.8" hidden="false" customHeight="false" outlineLevel="0" collapsed="false"/>
    <row r="1046381" customFormat="false" ht="12.8" hidden="false" customHeight="false" outlineLevel="0" collapsed="false"/>
    <row r="1046382" customFormat="false" ht="12.8" hidden="false" customHeight="false" outlineLevel="0" collapsed="false"/>
    <row r="1046383" customFormat="false" ht="12.8" hidden="false" customHeight="false" outlineLevel="0" collapsed="false"/>
    <row r="1046384" customFormat="false" ht="12.8" hidden="false" customHeight="false" outlineLevel="0" collapsed="false"/>
    <row r="1046385" customFormat="false" ht="12.8" hidden="false" customHeight="false" outlineLevel="0" collapsed="false"/>
    <row r="1046386" customFormat="false" ht="12.8" hidden="false" customHeight="false" outlineLevel="0" collapsed="false"/>
    <row r="1046387" customFormat="false" ht="12.8" hidden="false" customHeight="false" outlineLevel="0" collapsed="false"/>
    <row r="1046388" customFormat="false" ht="12.8" hidden="false" customHeight="false" outlineLevel="0" collapsed="false"/>
    <row r="1046389" customFormat="false" ht="12.8" hidden="false" customHeight="false" outlineLevel="0" collapsed="false"/>
    <row r="1046390" customFormat="false" ht="12.8" hidden="false" customHeight="false" outlineLevel="0" collapsed="false"/>
    <row r="1046391" customFormat="false" ht="12.8" hidden="false" customHeight="false" outlineLevel="0" collapsed="false"/>
    <row r="1046392" customFormat="false" ht="12.8" hidden="false" customHeight="false" outlineLevel="0" collapsed="false"/>
    <row r="1046393" customFormat="false" ht="12.8" hidden="false" customHeight="false" outlineLevel="0" collapsed="false"/>
    <row r="1046394" customFormat="false" ht="12.8" hidden="false" customHeight="false" outlineLevel="0" collapsed="false"/>
    <row r="1046395" customFormat="false" ht="12.8" hidden="false" customHeight="false" outlineLevel="0" collapsed="false"/>
    <row r="1046396" customFormat="false" ht="12.8" hidden="false" customHeight="false" outlineLevel="0" collapsed="false"/>
    <row r="1046397" customFormat="false" ht="12.8" hidden="false" customHeight="false" outlineLevel="0" collapsed="false"/>
    <row r="1046398" customFormat="false" ht="12.8" hidden="false" customHeight="false" outlineLevel="0" collapsed="false"/>
    <row r="1046399" customFormat="false" ht="12.8" hidden="false" customHeight="false" outlineLevel="0" collapsed="false"/>
    <row r="1046400" customFormat="false" ht="12.8" hidden="false" customHeight="false" outlineLevel="0" collapsed="false"/>
    <row r="1046401" customFormat="false" ht="12.8" hidden="false" customHeight="false" outlineLevel="0" collapsed="false"/>
    <row r="1046402" customFormat="false" ht="12.8" hidden="false" customHeight="false" outlineLevel="0" collapsed="false"/>
    <row r="1046403" customFormat="false" ht="12.8" hidden="false" customHeight="false" outlineLevel="0" collapsed="false"/>
    <row r="1046404" customFormat="false" ht="12.8" hidden="false" customHeight="false" outlineLevel="0" collapsed="false"/>
    <row r="1046405" customFormat="false" ht="12.8" hidden="false" customHeight="false" outlineLevel="0" collapsed="false"/>
    <row r="1046406" customFormat="false" ht="12.8" hidden="false" customHeight="false" outlineLevel="0" collapsed="false"/>
    <row r="1046407" customFormat="false" ht="12.8" hidden="false" customHeight="false" outlineLevel="0" collapsed="false"/>
    <row r="1046408" customFormat="false" ht="12.8" hidden="false" customHeight="false" outlineLevel="0" collapsed="false"/>
    <row r="1046409" customFormat="false" ht="12.8" hidden="false" customHeight="false" outlineLevel="0" collapsed="false"/>
    <row r="1046410" customFormat="false" ht="12.8" hidden="false" customHeight="false" outlineLevel="0" collapsed="false"/>
    <row r="1046411" customFormat="false" ht="12.8" hidden="false" customHeight="false" outlineLevel="0" collapsed="false"/>
    <row r="1046412" customFormat="false" ht="12.8" hidden="false" customHeight="false" outlineLevel="0" collapsed="false"/>
    <row r="1046413" customFormat="false" ht="12.8" hidden="false" customHeight="false" outlineLevel="0" collapsed="false"/>
    <row r="1046414" customFormat="false" ht="12.8" hidden="false" customHeight="false" outlineLevel="0" collapsed="false"/>
    <row r="1046415" customFormat="false" ht="12.8" hidden="false" customHeight="false" outlineLevel="0" collapsed="false"/>
    <row r="1046416" customFormat="false" ht="12.8" hidden="false" customHeight="false" outlineLevel="0" collapsed="false"/>
    <row r="1046417" customFormat="false" ht="12.8" hidden="false" customHeight="false" outlineLevel="0" collapsed="false"/>
    <row r="1046418" customFormat="false" ht="12.8" hidden="false" customHeight="false" outlineLevel="0" collapsed="false"/>
    <row r="1046419" customFormat="false" ht="12.8" hidden="false" customHeight="false" outlineLevel="0" collapsed="false"/>
    <row r="1046420" customFormat="false" ht="12.8" hidden="false" customHeight="false" outlineLevel="0" collapsed="false"/>
    <row r="1046421" customFormat="false" ht="12.8" hidden="false" customHeight="false" outlineLevel="0" collapsed="false"/>
    <row r="1046422" customFormat="false" ht="12.8" hidden="false" customHeight="false" outlineLevel="0" collapsed="false"/>
    <row r="1046423" customFormat="false" ht="12.8" hidden="false" customHeight="false" outlineLevel="0" collapsed="false"/>
    <row r="1046424" customFormat="false" ht="12.8" hidden="false" customHeight="false" outlineLevel="0" collapsed="false"/>
    <row r="1046425" customFormat="false" ht="12.8" hidden="false" customHeight="false" outlineLevel="0" collapsed="false"/>
    <row r="1046426" customFormat="false" ht="12.8" hidden="false" customHeight="false" outlineLevel="0" collapsed="false"/>
    <row r="1046427" customFormat="false" ht="12.8" hidden="false" customHeight="false" outlineLevel="0" collapsed="false"/>
    <row r="1046428" customFormat="false" ht="12.8" hidden="false" customHeight="false" outlineLevel="0" collapsed="false"/>
    <row r="1046429" customFormat="false" ht="12.8" hidden="false" customHeight="false" outlineLevel="0" collapsed="false"/>
    <row r="1046430" customFormat="false" ht="12.8" hidden="false" customHeight="false" outlineLevel="0" collapsed="false"/>
    <row r="1046431" customFormat="false" ht="12.8" hidden="false" customHeight="false" outlineLevel="0" collapsed="false"/>
    <row r="1046432" customFormat="false" ht="12.8" hidden="false" customHeight="false" outlineLevel="0" collapsed="false"/>
    <row r="1046433" customFormat="false" ht="12.8" hidden="false" customHeight="false" outlineLevel="0" collapsed="false"/>
    <row r="1046434" customFormat="false" ht="12.8" hidden="false" customHeight="false" outlineLevel="0" collapsed="false"/>
    <row r="1046435" customFormat="false" ht="12.8" hidden="false" customHeight="false" outlineLevel="0" collapsed="false"/>
    <row r="1046436" customFormat="false" ht="12.8" hidden="false" customHeight="false" outlineLevel="0" collapsed="false"/>
    <row r="1046437" customFormat="false" ht="12.8" hidden="false" customHeight="false" outlineLevel="0" collapsed="false"/>
    <row r="1046438" customFormat="false" ht="12.8" hidden="false" customHeight="false" outlineLevel="0" collapsed="false"/>
    <row r="1046439" customFormat="false" ht="12.8" hidden="false" customHeight="false" outlineLevel="0" collapsed="false"/>
    <row r="1046440" customFormat="false" ht="12.8" hidden="false" customHeight="false" outlineLevel="0" collapsed="false"/>
    <row r="1046441" customFormat="false" ht="12.8" hidden="false" customHeight="false" outlineLevel="0" collapsed="false"/>
    <row r="1046442" customFormat="false" ht="12.8" hidden="false" customHeight="false" outlineLevel="0" collapsed="false"/>
    <row r="1046443" customFormat="false" ht="12.8" hidden="false" customHeight="false" outlineLevel="0" collapsed="false"/>
    <row r="1046444" customFormat="false" ht="12.8" hidden="false" customHeight="false" outlineLevel="0" collapsed="false"/>
    <row r="1046445" customFormat="false" ht="12.8" hidden="false" customHeight="false" outlineLevel="0" collapsed="false"/>
    <row r="1046446" customFormat="false" ht="12.8" hidden="false" customHeight="false" outlineLevel="0" collapsed="false"/>
    <row r="1046447" customFormat="false" ht="12.8" hidden="false" customHeight="false" outlineLevel="0" collapsed="false"/>
    <row r="1046448" customFormat="false" ht="12.8" hidden="false" customHeight="false" outlineLevel="0" collapsed="false"/>
    <row r="1046449" customFormat="false" ht="12.8" hidden="false" customHeight="false" outlineLevel="0" collapsed="false"/>
    <row r="1046450" customFormat="false" ht="12.8" hidden="false" customHeight="false" outlineLevel="0" collapsed="false"/>
    <row r="1046451" customFormat="false" ht="12.8" hidden="false" customHeight="false" outlineLevel="0" collapsed="false"/>
    <row r="1046452" customFormat="false" ht="12.8" hidden="false" customHeight="false" outlineLevel="0" collapsed="false"/>
    <row r="1046453" customFormat="false" ht="12.8" hidden="false" customHeight="false" outlineLevel="0" collapsed="false"/>
    <row r="1046454" customFormat="false" ht="12.8" hidden="false" customHeight="false" outlineLevel="0" collapsed="false"/>
    <row r="1046455" customFormat="false" ht="12.8" hidden="false" customHeight="false" outlineLevel="0" collapsed="false"/>
    <row r="1046456" customFormat="false" ht="12.8" hidden="false" customHeight="false" outlineLevel="0" collapsed="false"/>
    <row r="1046457" customFormat="false" ht="12.8" hidden="false" customHeight="false" outlineLevel="0" collapsed="false"/>
    <row r="1046458" customFormat="false" ht="12.8" hidden="false" customHeight="false" outlineLevel="0" collapsed="false"/>
    <row r="1046459" customFormat="false" ht="12.8" hidden="false" customHeight="false" outlineLevel="0" collapsed="false"/>
    <row r="1046460" customFormat="false" ht="12.8" hidden="false" customHeight="false" outlineLevel="0" collapsed="false"/>
    <row r="1046461" customFormat="false" ht="12.8" hidden="false" customHeight="false" outlineLevel="0" collapsed="false"/>
    <row r="1046462" customFormat="false" ht="12.8" hidden="false" customHeight="false" outlineLevel="0" collapsed="false"/>
    <row r="1046463" customFormat="false" ht="12.8" hidden="false" customHeight="false" outlineLevel="0" collapsed="false"/>
    <row r="1046464" customFormat="false" ht="12.8" hidden="false" customHeight="false" outlineLevel="0" collapsed="false"/>
    <row r="1046465" customFormat="false" ht="12.8" hidden="false" customHeight="false" outlineLevel="0" collapsed="false"/>
    <row r="1046466" customFormat="false" ht="12.8" hidden="false" customHeight="false" outlineLevel="0" collapsed="false"/>
    <row r="1046467" customFormat="false" ht="12.8" hidden="false" customHeight="false" outlineLevel="0" collapsed="false"/>
    <row r="1046468" customFormat="false" ht="12.8" hidden="false" customHeight="false" outlineLevel="0" collapsed="false"/>
    <row r="1046469" customFormat="false" ht="12.8" hidden="false" customHeight="false" outlineLevel="0" collapsed="false"/>
    <row r="1046470" customFormat="false" ht="12.8" hidden="false" customHeight="false" outlineLevel="0" collapsed="false"/>
    <row r="1046471" customFormat="false" ht="12.8" hidden="false" customHeight="false" outlineLevel="0" collapsed="false"/>
    <row r="1046472" customFormat="false" ht="12.8" hidden="false" customHeight="false" outlineLevel="0" collapsed="false"/>
    <row r="1046473" customFormat="false" ht="12.8" hidden="false" customHeight="false" outlineLevel="0" collapsed="false"/>
    <row r="1046474" customFormat="false" ht="12.8" hidden="false" customHeight="false" outlineLevel="0" collapsed="false"/>
    <row r="1046475" customFormat="false" ht="12.8" hidden="false" customHeight="false" outlineLevel="0" collapsed="false"/>
    <row r="1046476" customFormat="false" ht="12.8" hidden="false" customHeight="false" outlineLevel="0" collapsed="false"/>
    <row r="1046477" customFormat="false" ht="12.8" hidden="false" customHeight="false" outlineLevel="0" collapsed="false"/>
    <row r="1046478" customFormat="false" ht="12.8" hidden="false" customHeight="false" outlineLevel="0" collapsed="false"/>
    <row r="1046479" customFormat="false" ht="12.8" hidden="false" customHeight="false" outlineLevel="0" collapsed="false"/>
    <row r="1046480" customFormat="false" ht="12.8" hidden="false" customHeight="false" outlineLevel="0" collapsed="false"/>
    <row r="1046481" customFormat="false" ht="12.8" hidden="false" customHeight="false" outlineLevel="0" collapsed="false"/>
    <row r="1046482" customFormat="false" ht="12.8" hidden="false" customHeight="false" outlineLevel="0" collapsed="false"/>
    <row r="1046483" customFormat="false" ht="12.8" hidden="false" customHeight="false" outlineLevel="0" collapsed="false"/>
    <row r="1046484" customFormat="false" ht="12.8" hidden="false" customHeight="false" outlineLevel="0" collapsed="false"/>
    <row r="1046485" customFormat="false" ht="12.8" hidden="false" customHeight="false" outlineLevel="0" collapsed="false"/>
    <row r="1046486" customFormat="false" ht="12.8" hidden="false" customHeight="false" outlineLevel="0" collapsed="false"/>
    <row r="1046487" customFormat="false" ht="12.8" hidden="false" customHeight="false" outlineLevel="0" collapsed="false"/>
    <row r="1046488" customFormat="false" ht="12.8" hidden="false" customHeight="false" outlineLevel="0" collapsed="false"/>
    <row r="1046489" customFormat="false" ht="12.8" hidden="false" customHeight="false" outlineLevel="0" collapsed="false"/>
    <row r="1046490" customFormat="false" ht="12.8" hidden="false" customHeight="false" outlineLevel="0" collapsed="false"/>
    <row r="1046491" customFormat="false" ht="12.8" hidden="false" customHeight="false" outlineLevel="0" collapsed="false"/>
    <row r="1046492" customFormat="false" ht="12.8" hidden="false" customHeight="false" outlineLevel="0" collapsed="false"/>
    <row r="1046493" customFormat="false" ht="12.8" hidden="false" customHeight="false" outlineLevel="0" collapsed="false"/>
    <row r="1046494" customFormat="false" ht="12.8" hidden="false" customHeight="false" outlineLevel="0" collapsed="false"/>
    <row r="1046495" customFormat="false" ht="12.8" hidden="false" customHeight="false" outlineLevel="0" collapsed="false"/>
    <row r="1046496" customFormat="false" ht="12.8" hidden="false" customHeight="false" outlineLevel="0" collapsed="false"/>
    <row r="1046497" customFormat="false" ht="12.8" hidden="false" customHeight="false" outlineLevel="0" collapsed="false"/>
    <row r="1046498" customFormat="false" ht="12.8" hidden="false" customHeight="false" outlineLevel="0" collapsed="false"/>
    <row r="1046499" customFormat="false" ht="12.8" hidden="false" customHeight="false" outlineLevel="0" collapsed="false"/>
    <row r="1046500" customFormat="false" ht="12.8" hidden="false" customHeight="false" outlineLevel="0" collapsed="false"/>
    <row r="1046501" customFormat="false" ht="12.8" hidden="false" customHeight="false" outlineLevel="0" collapsed="false"/>
    <row r="1046502" customFormat="false" ht="12.8" hidden="false" customHeight="false" outlineLevel="0" collapsed="false"/>
    <row r="1046503" customFormat="false" ht="12.8" hidden="false" customHeight="false" outlineLevel="0" collapsed="false"/>
    <row r="1046504" customFormat="false" ht="12.8" hidden="false" customHeight="false" outlineLevel="0" collapsed="false"/>
    <row r="1046505" customFormat="false" ht="12.8" hidden="false" customHeight="false" outlineLevel="0" collapsed="false"/>
    <row r="1046506" customFormat="false" ht="12.8" hidden="false" customHeight="false" outlineLevel="0" collapsed="false"/>
    <row r="1046507" customFormat="false" ht="12.8" hidden="false" customHeight="false" outlineLevel="0" collapsed="false"/>
    <row r="1046508" customFormat="false" ht="12.8" hidden="false" customHeight="false" outlineLevel="0" collapsed="false"/>
    <row r="1046509" customFormat="false" ht="12.8" hidden="false" customHeight="false" outlineLevel="0" collapsed="false"/>
    <row r="1046510" customFormat="false" ht="12.8" hidden="false" customHeight="false" outlineLevel="0" collapsed="false"/>
    <row r="1046511" customFormat="false" ht="12.8" hidden="false" customHeight="false" outlineLevel="0" collapsed="false"/>
    <row r="1046512" customFormat="false" ht="12.8" hidden="false" customHeight="false" outlineLevel="0" collapsed="false"/>
    <row r="1046513" customFormat="false" ht="12.8" hidden="false" customHeight="false" outlineLevel="0" collapsed="false"/>
    <row r="1046514" customFormat="false" ht="12.8" hidden="false" customHeight="false" outlineLevel="0" collapsed="false"/>
    <row r="1046515" customFormat="false" ht="12.8" hidden="false" customHeight="false" outlineLevel="0" collapsed="false"/>
    <row r="1046516" customFormat="false" ht="12.8" hidden="false" customHeight="false" outlineLevel="0" collapsed="false"/>
    <row r="1046517" customFormat="false" ht="12.8" hidden="false" customHeight="false" outlineLevel="0" collapsed="false"/>
    <row r="1046518" customFormat="false" ht="12.8" hidden="false" customHeight="false" outlineLevel="0" collapsed="false"/>
    <row r="1046519" customFormat="false" ht="12.8" hidden="false" customHeight="false" outlineLevel="0" collapsed="false"/>
    <row r="1046520" customFormat="false" ht="12.8" hidden="false" customHeight="false" outlineLevel="0" collapsed="false"/>
    <row r="1046521" customFormat="false" ht="12.8" hidden="false" customHeight="false" outlineLevel="0" collapsed="false"/>
    <row r="1046522" customFormat="false" ht="12.8" hidden="false" customHeight="false" outlineLevel="0" collapsed="false"/>
    <row r="1046523" customFormat="false" ht="12.8" hidden="false" customHeight="false" outlineLevel="0" collapsed="false"/>
    <row r="1046524" customFormat="false" ht="12.8" hidden="false" customHeight="false" outlineLevel="0" collapsed="false"/>
    <row r="1046525" customFormat="false" ht="12.8" hidden="false" customHeight="false" outlineLevel="0" collapsed="false"/>
    <row r="1046526" customFormat="false" ht="12.8" hidden="false" customHeight="false" outlineLevel="0" collapsed="false"/>
    <row r="1046527" customFormat="false" ht="12.8" hidden="false" customHeight="false" outlineLevel="0" collapsed="false"/>
    <row r="1046528" customFormat="false" ht="12.8" hidden="false" customHeight="false" outlineLevel="0" collapsed="false"/>
    <row r="1046529" customFormat="false" ht="12.8" hidden="false" customHeight="false" outlineLevel="0" collapsed="false"/>
    <row r="1046530" customFormat="false" ht="12.8" hidden="false" customHeight="false" outlineLevel="0" collapsed="false"/>
    <row r="1046531" customFormat="false" ht="12.8" hidden="false" customHeight="false" outlineLevel="0" collapsed="false"/>
    <row r="1046532" customFormat="false" ht="12.8" hidden="false" customHeight="false" outlineLevel="0" collapsed="false"/>
    <row r="1046533" customFormat="false" ht="12.8" hidden="false" customHeight="false" outlineLevel="0" collapsed="false"/>
    <row r="1046534" customFormat="false" ht="12.8" hidden="false" customHeight="false" outlineLevel="0" collapsed="false"/>
    <row r="1046535" customFormat="false" ht="12.8" hidden="false" customHeight="false" outlineLevel="0" collapsed="false"/>
    <row r="1046536" customFormat="false" ht="12.8" hidden="false" customHeight="false" outlineLevel="0" collapsed="false"/>
    <row r="1046537" customFormat="false" ht="12.8" hidden="false" customHeight="false" outlineLevel="0" collapsed="false"/>
    <row r="1046538" customFormat="false" ht="12.8" hidden="false" customHeight="false" outlineLevel="0" collapsed="false"/>
    <row r="1046539" customFormat="false" ht="12.8" hidden="false" customHeight="false" outlineLevel="0" collapsed="false"/>
    <row r="1046540" customFormat="false" ht="12.8" hidden="false" customHeight="false" outlineLevel="0" collapsed="false"/>
    <row r="1046541" customFormat="false" ht="12.8" hidden="false" customHeight="false" outlineLevel="0" collapsed="false"/>
    <row r="1046542" customFormat="false" ht="12.8" hidden="false" customHeight="false" outlineLevel="0" collapsed="false"/>
    <row r="1046543" customFormat="false" ht="12.8" hidden="false" customHeight="false" outlineLevel="0" collapsed="false"/>
    <row r="1046544" customFormat="false" ht="12.8" hidden="false" customHeight="false" outlineLevel="0" collapsed="false"/>
    <row r="1046545" customFormat="false" ht="12.8" hidden="false" customHeight="false" outlineLevel="0" collapsed="false"/>
    <row r="1046546" customFormat="false" ht="12.8" hidden="false" customHeight="false" outlineLevel="0" collapsed="false"/>
    <row r="1046547" customFormat="false" ht="12.8" hidden="false" customHeight="false" outlineLevel="0" collapsed="false"/>
    <row r="1046548" customFormat="false" ht="12.8" hidden="false" customHeight="false" outlineLevel="0" collapsed="false"/>
    <row r="1046549" customFormat="false" ht="12.8" hidden="false" customHeight="false" outlineLevel="0" collapsed="false"/>
    <row r="1046550" customFormat="false" ht="12.8" hidden="false" customHeight="false" outlineLevel="0" collapsed="false"/>
    <row r="1046551" customFormat="false" ht="12.8" hidden="false" customHeight="false" outlineLevel="0" collapsed="false"/>
    <row r="1046552" customFormat="false" ht="12.8" hidden="false" customHeight="false" outlineLevel="0" collapsed="false"/>
    <row r="1046553" customFormat="false" ht="12.8" hidden="false" customHeight="false" outlineLevel="0" collapsed="false"/>
    <row r="1046554" customFormat="false" ht="12.8" hidden="false" customHeight="false" outlineLevel="0" collapsed="false"/>
    <row r="1046555" customFormat="false" ht="12.8" hidden="false" customHeight="false" outlineLevel="0" collapsed="false"/>
    <row r="1046556" customFormat="false" ht="12.8" hidden="false" customHeight="false" outlineLevel="0" collapsed="false"/>
    <row r="1046557" customFormat="false" ht="12.8" hidden="false" customHeight="false" outlineLevel="0" collapsed="false"/>
    <row r="1046558" customFormat="false" ht="12.8" hidden="false" customHeight="false" outlineLevel="0" collapsed="false"/>
    <row r="1046559" customFormat="false" ht="12.8" hidden="false" customHeight="false" outlineLevel="0" collapsed="false"/>
    <row r="1046560" customFormat="false" ht="12.8" hidden="false" customHeight="false" outlineLevel="0" collapsed="false"/>
    <row r="1046561" customFormat="false" ht="12.8" hidden="false" customHeight="false" outlineLevel="0" collapsed="false"/>
    <row r="1046562" customFormat="false" ht="12.8" hidden="false" customHeight="false" outlineLevel="0" collapsed="false"/>
    <row r="1046563" customFormat="false" ht="12.8" hidden="false" customHeight="false" outlineLevel="0" collapsed="false"/>
    <row r="1046564" customFormat="false" ht="12.8" hidden="false" customHeight="false" outlineLevel="0" collapsed="false"/>
    <row r="1046565" customFormat="false" ht="12.8" hidden="false" customHeight="false" outlineLevel="0" collapsed="false"/>
    <row r="1046566" customFormat="false" ht="12.8" hidden="false" customHeight="false" outlineLevel="0" collapsed="false"/>
    <row r="1046567" customFormat="false" ht="12.8" hidden="false" customHeight="false" outlineLevel="0" collapsed="false"/>
    <row r="1046568" customFormat="false" ht="12.8" hidden="false" customHeight="false" outlineLevel="0" collapsed="false"/>
    <row r="1046569" customFormat="false" ht="12.8" hidden="false" customHeight="false" outlineLevel="0" collapsed="false"/>
    <row r="1046570" customFormat="false" ht="12.8" hidden="false" customHeight="false" outlineLevel="0" collapsed="false"/>
    <row r="1046571" customFormat="false" ht="12.8" hidden="false" customHeight="false" outlineLevel="0" collapsed="false"/>
    <row r="1046572" customFormat="false" ht="12.8" hidden="false" customHeight="false" outlineLevel="0" collapsed="false"/>
    <row r="1046573" customFormat="false" ht="12.8" hidden="false" customHeight="false" outlineLevel="0" collapsed="false"/>
    <row r="1046574" customFormat="false" ht="12.8" hidden="false" customHeight="false" outlineLevel="0" collapsed="false"/>
    <row r="1046575" customFormat="false" ht="12.8" hidden="false" customHeight="false" outlineLevel="0" collapsed="false"/>
    <row r="1046576" customFormat="false" ht="12.8" hidden="false" customHeight="false" outlineLevel="0" collapsed="false"/>
    <row r="1046577" customFormat="false" ht="12.8" hidden="false" customHeight="false" outlineLevel="0" collapsed="false"/>
    <row r="1046578" customFormat="false" ht="12.8" hidden="false" customHeight="false" outlineLevel="0" collapsed="false"/>
    <row r="1046579" customFormat="false" ht="12.8" hidden="false" customHeight="false" outlineLevel="0" collapsed="false"/>
    <row r="1046580" customFormat="false" ht="12.8" hidden="false" customHeight="false" outlineLevel="0" collapsed="false"/>
    <row r="1046581" customFormat="false" ht="12.8" hidden="false" customHeight="false" outlineLevel="0" collapsed="false"/>
    <row r="1046582" customFormat="false" ht="12.8" hidden="false" customHeight="false" outlineLevel="0" collapsed="false"/>
    <row r="1046583" customFormat="false" ht="12.8" hidden="false" customHeight="false" outlineLevel="0" collapsed="false"/>
    <row r="1046584" customFormat="false" ht="12.8" hidden="false" customHeight="false" outlineLevel="0" collapsed="false"/>
    <row r="1046585" customFormat="false" ht="12.8" hidden="false" customHeight="false" outlineLevel="0" collapsed="false"/>
    <row r="1046586" customFormat="false" ht="12.8" hidden="false" customHeight="false" outlineLevel="0" collapsed="false"/>
    <row r="1046587" customFormat="false" ht="12.8" hidden="false" customHeight="false" outlineLevel="0" collapsed="false"/>
    <row r="1046588" customFormat="false" ht="12.8" hidden="false" customHeight="false" outlineLevel="0" collapsed="false"/>
    <row r="1046589" customFormat="false" ht="12.8" hidden="false" customHeight="false" outlineLevel="0" collapsed="false"/>
    <row r="1046590" customFormat="false" ht="12.8" hidden="false" customHeight="false" outlineLevel="0" collapsed="false"/>
    <row r="1046591" customFormat="false" ht="12.8" hidden="false" customHeight="false" outlineLevel="0" collapsed="false"/>
    <row r="1046592" customFormat="false" ht="12.8" hidden="false" customHeight="false" outlineLevel="0" collapsed="false"/>
    <row r="1046593" customFormat="false" ht="12.8" hidden="false" customHeight="false" outlineLevel="0" collapsed="false"/>
    <row r="1046594" customFormat="false" ht="12.8" hidden="false" customHeight="false" outlineLevel="0" collapsed="false"/>
    <row r="1046595" customFormat="false" ht="12.8" hidden="false" customHeight="false" outlineLevel="0" collapsed="false"/>
    <row r="1046596" customFormat="false" ht="12.8" hidden="false" customHeight="false" outlineLevel="0" collapsed="false"/>
    <row r="1046597" customFormat="false" ht="12.8" hidden="false" customHeight="false" outlineLevel="0" collapsed="false"/>
    <row r="1046598" customFormat="false" ht="12.8" hidden="false" customHeight="false" outlineLevel="0" collapsed="false"/>
    <row r="1046599" customFormat="false" ht="12.8" hidden="false" customHeight="false" outlineLevel="0" collapsed="false"/>
    <row r="1046600" customFormat="false" ht="12.8" hidden="false" customHeight="false" outlineLevel="0" collapsed="false"/>
    <row r="1046601" customFormat="false" ht="12.8" hidden="false" customHeight="false" outlineLevel="0" collapsed="false"/>
    <row r="1046602" customFormat="false" ht="12.8" hidden="false" customHeight="false" outlineLevel="0" collapsed="false"/>
    <row r="1046603" customFormat="false" ht="12.8" hidden="false" customHeight="false" outlineLevel="0" collapsed="false"/>
    <row r="1046604" customFormat="false" ht="12.8" hidden="false" customHeight="false" outlineLevel="0" collapsed="false"/>
    <row r="1046605" customFormat="false" ht="12.8" hidden="false" customHeight="false" outlineLevel="0" collapsed="false"/>
    <row r="1046606" customFormat="false" ht="12.8" hidden="false" customHeight="false" outlineLevel="0" collapsed="false"/>
    <row r="1046607" customFormat="false" ht="12.8" hidden="false" customHeight="false" outlineLevel="0" collapsed="false"/>
    <row r="1046608" customFormat="false" ht="12.8" hidden="false" customHeight="false" outlineLevel="0" collapsed="false"/>
    <row r="1046609" customFormat="false" ht="12.8" hidden="false" customHeight="false" outlineLevel="0" collapsed="false"/>
    <row r="1046610" customFormat="false" ht="12.8" hidden="false" customHeight="false" outlineLevel="0" collapsed="false"/>
    <row r="1046611" customFormat="false" ht="12.8" hidden="false" customHeight="false" outlineLevel="0" collapsed="false"/>
    <row r="1046612" customFormat="false" ht="12.8" hidden="false" customHeight="false" outlineLevel="0" collapsed="false"/>
    <row r="1046613" customFormat="false" ht="12.8" hidden="false" customHeight="false" outlineLevel="0" collapsed="false"/>
    <row r="1046614" customFormat="false" ht="12.8" hidden="false" customHeight="false" outlineLevel="0" collapsed="false"/>
    <row r="1046615" customFormat="false" ht="12.8" hidden="false" customHeight="false" outlineLevel="0" collapsed="false"/>
    <row r="1046616" customFormat="false" ht="12.8" hidden="false" customHeight="false" outlineLevel="0" collapsed="false"/>
    <row r="1046617" customFormat="false" ht="12.8" hidden="false" customHeight="false" outlineLevel="0" collapsed="false"/>
    <row r="1046618" customFormat="false" ht="12.8" hidden="false" customHeight="false" outlineLevel="0" collapsed="false"/>
    <row r="1046619" customFormat="false" ht="12.8" hidden="false" customHeight="false" outlineLevel="0" collapsed="false"/>
    <row r="1046620" customFormat="false" ht="12.8" hidden="false" customHeight="false" outlineLevel="0" collapsed="false"/>
    <row r="1046621" customFormat="false" ht="12.8" hidden="false" customHeight="false" outlineLevel="0" collapsed="false"/>
    <row r="1046622" customFormat="false" ht="12.8" hidden="false" customHeight="false" outlineLevel="0" collapsed="false"/>
    <row r="1046623" customFormat="false" ht="12.8" hidden="false" customHeight="false" outlineLevel="0" collapsed="false"/>
    <row r="1046624" customFormat="false" ht="12.8" hidden="false" customHeight="false" outlineLevel="0" collapsed="false"/>
    <row r="1046625" customFormat="false" ht="12.8" hidden="false" customHeight="false" outlineLevel="0" collapsed="false"/>
    <row r="1046626" customFormat="false" ht="12.8" hidden="false" customHeight="false" outlineLevel="0" collapsed="false"/>
    <row r="1046627" customFormat="false" ht="12.8" hidden="false" customHeight="false" outlineLevel="0" collapsed="false"/>
    <row r="1046628" customFormat="false" ht="12.8" hidden="false" customHeight="false" outlineLevel="0" collapsed="false"/>
    <row r="1046629" customFormat="false" ht="12.8" hidden="false" customHeight="false" outlineLevel="0" collapsed="false"/>
    <row r="1046630" customFormat="false" ht="12.8" hidden="false" customHeight="false" outlineLevel="0" collapsed="false"/>
    <row r="1046631" customFormat="false" ht="12.8" hidden="false" customHeight="false" outlineLevel="0" collapsed="false"/>
    <row r="1046632" customFormat="false" ht="12.8" hidden="false" customHeight="false" outlineLevel="0" collapsed="false"/>
    <row r="1046633" customFormat="false" ht="12.8" hidden="false" customHeight="false" outlineLevel="0" collapsed="false"/>
    <row r="1046634" customFormat="false" ht="12.8" hidden="false" customHeight="false" outlineLevel="0" collapsed="false"/>
    <row r="1046635" customFormat="false" ht="12.8" hidden="false" customHeight="false" outlineLevel="0" collapsed="false"/>
    <row r="1046636" customFormat="false" ht="12.8" hidden="false" customHeight="false" outlineLevel="0" collapsed="false"/>
    <row r="1046637" customFormat="false" ht="12.8" hidden="false" customHeight="false" outlineLevel="0" collapsed="false"/>
    <row r="1046638" customFormat="false" ht="12.8" hidden="false" customHeight="false" outlineLevel="0" collapsed="false"/>
    <row r="1046639" customFormat="false" ht="12.8" hidden="false" customHeight="false" outlineLevel="0" collapsed="false"/>
    <row r="1046640" customFormat="false" ht="12.8" hidden="false" customHeight="false" outlineLevel="0" collapsed="false"/>
    <row r="1046641" customFormat="false" ht="12.8" hidden="false" customHeight="false" outlineLevel="0" collapsed="false"/>
    <row r="1046642" customFormat="false" ht="12.8" hidden="false" customHeight="false" outlineLevel="0" collapsed="false"/>
    <row r="1046643" customFormat="false" ht="12.8" hidden="false" customHeight="false" outlineLevel="0" collapsed="false"/>
    <row r="1046644" customFormat="false" ht="12.8" hidden="false" customHeight="false" outlineLevel="0" collapsed="false"/>
    <row r="1046645" customFormat="false" ht="12.8" hidden="false" customHeight="false" outlineLevel="0" collapsed="false"/>
    <row r="1046646" customFormat="false" ht="12.8" hidden="false" customHeight="false" outlineLevel="0" collapsed="false"/>
    <row r="1046647" customFormat="false" ht="12.8" hidden="false" customHeight="false" outlineLevel="0" collapsed="false"/>
    <row r="1046648" customFormat="false" ht="12.8" hidden="false" customHeight="false" outlineLevel="0" collapsed="false"/>
    <row r="1046649" customFormat="false" ht="12.8" hidden="false" customHeight="false" outlineLevel="0" collapsed="false"/>
    <row r="1046650" customFormat="false" ht="12.8" hidden="false" customHeight="false" outlineLevel="0" collapsed="false"/>
    <row r="1046651" customFormat="false" ht="12.8" hidden="false" customHeight="false" outlineLevel="0" collapsed="false"/>
    <row r="1046652" customFormat="false" ht="12.8" hidden="false" customHeight="false" outlineLevel="0" collapsed="false"/>
    <row r="1046653" customFormat="false" ht="12.8" hidden="false" customHeight="false" outlineLevel="0" collapsed="false"/>
    <row r="1046654" customFormat="false" ht="12.8" hidden="false" customHeight="false" outlineLevel="0" collapsed="false"/>
    <row r="1046655" customFormat="false" ht="12.8" hidden="false" customHeight="false" outlineLevel="0" collapsed="false"/>
    <row r="1046656" customFormat="false" ht="12.8" hidden="false" customHeight="false" outlineLevel="0" collapsed="false"/>
    <row r="1046657" customFormat="false" ht="12.8" hidden="false" customHeight="false" outlineLevel="0" collapsed="false"/>
    <row r="1046658" customFormat="false" ht="12.8" hidden="false" customHeight="false" outlineLevel="0" collapsed="false"/>
    <row r="1046659" customFormat="false" ht="12.8" hidden="false" customHeight="false" outlineLevel="0" collapsed="false"/>
    <row r="1046660" customFormat="false" ht="12.8" hidden="false" customHeight="false" outlineLevel="0" collapsed="false"/>
    <row r="1046661" customFormat="false" ht="12.8" hidden="false" customHeight="false" outlineLevel="0" collapsed="false"/>
    <row r="1046662" customFormat="false" ht="12.8" hidden="false" customHeight="false" outlineLevel="0" collapsed="false"/>
    <row r="1046663" customFormat="false" ht="12.8" hidden="false" customHeight="false" outlineLevel="0" collapsed="false"/>
    <row r="1046664" customFormat="false" ht="12.8" hidden="false" customHeight="false" outlineLevel="0" collapsed="false"/>
    <row r="1046665" customFormat="false" ht="12.8" hidden="false" customHeight="false" outlineLevel="0" collapsed="false"/>
    <row r="1046666" customFormat="false" ht="12.8" hidden="false" customHeight="false" outlineLevel="0" collapsed="false"/>
    <row r="1046667" customFormat="false" ht="12.8" hidden="false" customHeight="false" outlineLevel="0" collapsed="false"/>
    <row r="1046668" customFormat="false" ht="12.8" hidden="false" customHeight="false" outlineLevel="0" collapsed="false"/>
    <row r="1046669" customFormat="false" ht="12.8" hidden="false" customHeight="false" outlineLevel="0" collapsed="false"/>
    <row r="1046670" customFormat="false" ht="12.8" hidden="false" customHeight="false" outlineLevel="0" collapsed="false"/>
    <row r="1046671" customFormat="false" ht="12.8" hidden="false" customHeight="false" outlineLevel="0" collapsed="false"/>
    <row r="1046672" customFormat="false" ht="12.8" hidden="false" customHeight="false" outlineLevel="0" collapsed="false"/>
    <row r="1046673" customFormat="false" ht="12.8" hidden="false" customHeight="false" outlineLevel="0" collapsed="false"/>
    <row r="1046674" customFormat="false" ht="12.8" hidden="false" customHeight="false" outlineLevel="0" collapsed="false"/>
    <row r="1046675" customFormat="false" ht="12.8" hidden="false" customHeight="false" outlineLevel="0" collapsed="false"/>
    <row r="1046676" customFormat="false" ht="12.8" hidden="false" customHeight="false" outlineLevel="0" collapsed="false"/>
    <row r="1046677" customFormat="false" ht="12.8" hidden="false" customHeight="false" outlineLevel="0" collapsed="false"/>
    <row r="1046678" customFormat="false" ht="12.8" hidden="false" customHeight="false" outlineLevel="0" collapsed="false"/>
    <row r="1046679" customFormat="false" ht="12.8" hidden="false" customHeight="false" outlineLevel="0" collapsed="false"/>
    <row r="1046680" customFormat="false" ht="12.8" hidden="false" customHeight="false" outlineLevel="0" collapsed="false"/>
    <row r="1046681" customFormat="false" ht="12.8" hidden="false" customHeight="false" outlineLevel="0" collapsed="false"/>
    <row r="1046682" customFormat="false" ht="12.8" hidden="false" customHeight="false" outlineLevel="0" collapsed="false"/>
    <row r="1046683" customFormat="false" ht="12.8" hidden="false" customHeight="false" outlineLevel="0" collapsed="false"/>
    <row r="1046684" customFormat="false" ht="12.8" hidden="false" customHeight="false" outlineLevel="0" collapsed="false"/>
    <row r="1046685" customFormat="false" ht="12.8" hidden="false" customHeight="false" outlineLevel="0" collapsed="false"/>
    <row r="1046686" customFormat="false" ht="12.8" hidden="false" customHeight="false" outlineLevel="0" collapsed="false"/>
    <row r="1046687" customFormat="false" ht="12.8" hidden="false" customHeight="false" outlineLevel="0" collapsed="false"/>
    <row r="1046688" customFormat="false" ht="12.8" hidden="false" customHeight="false" outlineLevel="0" collapsed="false"/>
    <row r="1046689" customFormat="false" ht="12.8" hidden="false" customHeight="false" outlineLevel="0" collapsed="false"/>
    <row r="1046690" customFormat="false" ht="12.8" hidden="false" customHeight="false" outlineLevel="0" collapsed="false"/>
    <row r="1046691" customFormat="false" ht="12.8" hidden="false" customHeight="false" outlineLevel="0" collapsed="false"/>
    <row r="1046692" customFormat="false" ht="12.8" hidden="false" customHeight="false" outlineLevel="0" collapsed="false"/>
    <row r="1046693" customFormat="false" ht="12.8" hidden="false" customHeight="false" outlineLevel="0" collapsed="false"/>
    <row r="1046694" customFormat="false" ht="12.8" hidden="false" customHeight="false" outlineLevel="0" collapsed="false"/>
    <row r="1046695" customFormat="false" ht="12.8" hidden="false" customHeight="false" outlineLevel="0" collapsed="false"/>
    <row r="1046696" customFormat="false" ht="12.8" hidden="false" customHeight="false" outlineLevel="0" collapsed="false"/>
    <row r="1046697" customFormat="false" ht="12.8" hidden="false" customHeight="false" outlineLevel="0" collapsed="false"/>
    <row r="1046698" customFormat="false" ht="12.8" hidden="false" customHeight="false" outlineLevel="0" collapsed="false"/>
    <row r="1046699" customFormat="false" ht="12.8" hidden="false" customHeight="false" outlineLevel="0" collapsed="false"/>
    <row r="1046700" customFormat="false" ht="12.8" hidden="false" customHeight="false" outlineLevel="0" collapsed="false"/>
    <row r="1046701" customFormat="false" ht="12.8" hidden="false" customHeight="false" outlineLevel="0" collapsed="false"/>
    <row r="1046702" customFormat="false" ht="12.8" hidden="false" customHeight="false" outlineLevel="0" collapsed="false"/>
    <row r="1046703" customFormat="false" ht="12.8" hidden="false" customHeight="false" outlineLevel="0" collapsed="false"/>
    <row r="1046704" customFormat="false" ht="12.8" hidden="false" customHeight="false" outlineLevel="0" collapsed="false"/>
    <row r="1046705" customFormat="false" ht="12.8" hidden="false" customHeight="false" outlineLevel="0" collapsed="false"/>
    <row r="1046706" customFormat="false" ht="12.8" hidden="false" customHeight="false" outlineLevel="0" collapsed="false"/>
    <row r="1046707" customFormat="false" ht="12.8" hidden="false" customHeight="false" outlineLevel="0" collapsed="false"/>
    <row r="1046708" customFormat="false" ht="12.8" hidden="false" customHeight="false" outlineLevel="0" collapsed="false"/>
    <row r="1046709" customFormat="false" ht="12.8" hidden="false" customHeight="false" outlineLevel="0" collapsed="false"/>
    <row r="1046710" customFormat="false" ht="12.8" hidden="false" customHeight="false" outlineLevel="0" collapsed="false"/>
    <row r="1046711" customFormat="false" ht="12.8" hidden="false" customHeight="false" outlineLevel="0" collapsed="false"/>
    <row r="1046712" customFormat="false" ht="12.8" hidden="false" customHeight="false" outlineLevel="0" collapsed="false"/>
    <row r="1046713" customFormat="false" ht="12.8" hidden="false" customHeight="false" outlineLevel="0" collapsed="false"/>
    <row r="1046714" customFormat="false" ht="12.8" hidden="false" customHeight="false" outlineLevel="0" collapsed="false"/>
    <row r="1046715" customFormat="false" ht="12.8" hidden="false" customHeight="false" outlineLevel="0" collapsed="false"/>
    <row r="1046716" customFormat="false" ht="12.8" hidden="false" customHeight="false" outlineLevel="0" collapsed="false"/>
    <row r="1046717" customFormat="false" ht="12.8" hidden="false" customHeight="false" outlineLevel="0" collapsed="false"/>
    <row r="1046718" customFormat="false" ht="12.8" hidden="false" customHeight="false" outlineLevel="0" collapsed="false"/>
    <row r="1046719" customFormat="false" ht="12.8" hidden="false" customHeight="false" outlineLevel="0" collapsed="false"/>
    <row r="1046720" customFormat="false" ht="12.8" hidden="false" customHeight="false" outlineLevel="0" collapsed="false"/>
    <row r="1046721" customFormat="false" ht="12.8" hidden="false" customHeight="false" outlineLevel="0" collapsed="false"/>
    <row r="1046722" customFormat="false" ht="12.8" hidden="false" customHeight="false" outlineLevel="0" collapsed="false"/>
    <row r="1046723" customFormat="false" ht="12.8" hidden="false" customHeight="false" outlineLevel="0" collapsed="false"/>
    <row r="1046724" customFormat="false" ht="12.8" hidden="false" customHeight="false" outlineLevel="0" collapsed="false"/>
    <row r="1046725" customFormat="false" ht="12.8" hidden="false" customHeight="false" outlineLevel="0" collapsed="false"/>
    <row r="1046726" customFormat="false" ht="12.8" hidden="false" customHeight="false" outlineLevel="0" collapsed="false"/>
    <row r="1046727" customFormat="false" ht="12.8" hidden="false" customHeight="false" outlineLevel="0" collapsed="false"/>
    <row r="1046728" customFormat="false" ht="12.8" hidden="false" customHeight="false" outlineLevel="0" collapsed="false"/>
    <row r="1046729" customFormat="false" ht="12.8" hidden="false" customHeight="false" outlineLevel="0" collapsed="false"/>
    <row r="1046730" customFormat="false" ht="12.8" hidden="false" customHeight="false" outlineLevel="0" collapsed="false"/>
    <row r="1046731" customFormat="false" ht="12.8" hidden="false" customHeight="false" outlineLevel="0" collapsed="false"/>
    <row r="1046732" customFormat="false" ht="12.8" hidden="false" customHeight="false" outlineLevel="0" collapsed="false"/>
    <row r="1046733" customFormat="false" ht="12.8" hidden="false" customHeight="false" outlineLevel="0" collapsed="false"/>
    <row r="1046734" customFormat="false" ht="12.8" hidden="false" customHeight="false" outlineLevel="0" collapsed="false"/>
    <row r="1046735" customFormat="false" ht="12.8" hidden="false" customHeight="false" outlineLevel="0" collapsed="false"/>
    <row r="1046736" customFormat="false" ht="12.8" hidden="false" customHeight="false" outlineLevel="0" collapsed="false"/>
    <row r="1046737" customFormat="false" ht="12.8" hidden="false" customHeight="false" outlineLevel="0" collapsed="false"/>
    <row r="1046738" customFormat="false" ht="12.8" hidden="false" customHeight="false" outlineLevel="0" collapsed="false"/>
    <row r="1046739" customFormat="false" ht="12.8" hidden="false" customHeight="false" outlineLevel="0" collapsed="false"/>
    <row r="1046740" customFormat="false" ht="12.8" hidden="false" customHeight="false" outlineLevel="0" collapsed="false"/>
    <row r="1046741" customFormat="false" ht="12.8" hidden="false" customHeight="false" outlineLevel="0" collapsed="false"/>
    <row r="1046742" customFormat="false" ht="12.8" hidden="false" customHeight="false" outlineLevel="0" collapsed="false"/>
    <row r="1046743" customFormat="false" ht="12.8" hidden="false" customHeight="false" outlineLevel="0" collapsed="false"/>
    <row r="1046744" customFormat="false" ht="12.8" hidden="false" customHeight="false" outlineLevel="0" collapsed="false"/>
    <row r="1046745" customFormat="false" ht="12.8" hidden="false" customHeight="false" outlineLevel="0" collapsed="false"/>
    <row r="1046746" customFormat="false" ht="12.8" hidden="false" customHeight="false" outlineLevel="0" collapsed="false"/>
    <row r="1046747" customFormat="false" ht="12.8" hidden="false" customHeight="false" outlineLevel="0" collapsed="false"/>
    <row r="1046748" customFormat="false" ht="12.8" hidden="false" customHeight="false" outlineLevel="0" collapsed="false"/>
    <row r="1046749" customFormat="false" ht="12.8" hidden="false" customHeight="false" outlineLevel="0" collapsed="false"/>
    <row r="1046750" customFormat="false" ht="12.8" hidden="false" customHeight="false" outlineLevel="0" collapsed="false"/>
    <row r="1046751" customFormat="false" ht="12.8" hidden="false" customHeight="false" outlineLevel="0" collapsed="false"/>
    <row r="1046752" customFormat="false" ht="12.8" hidden="false" customHeight="false" outlineLevel="0" collapsed="false"/>
    <row r="1046753" customFormat="false" ht="12.8" hidden="false" customHeight="false" outlineLevel="0" collapsed="false"/>
    <row r="1046754" customFormat="false" ht="12.8" hidden="false" customHeight="false" outlineLevel="0" collapsed="false"/>
    <row r="1046755" customFormat="false" ht="12.8" hidden="false" customHeight="false" outlineLevel="0" collapsed="false"/>
    <row r="1046756" customFormat="false" ht="12.8" hidden="false" customHeight="false" outlineLevel="0" collapsed="false"/>
    <row r="1046757" customFormat="false" ht="12.8" hidden="false" customHeight="false" outlineLevel="0" collapsed="false"/>
    <row r="1046758" customFormat="false" ht="12.8" hidden="false" customHeight="false" outlineLevel="0" collapsed="false"/>
    <row r="1046759" customFormat="false" ht="12.8" hidden="false" customHeight="false" outlineLevel="0" collapsed="false"/>
    <row r="1046760" customFormat="false" ht="12.8" hidden="false" customHeight="false" outlineLevel="0" collapsed="false"/>
    <row r="1046761" customFormat="false" ht="12.8" hidden="false" customHeight="false" outlineLevel="0" collapsed="false"/>
    <row r="1046762" customFormat="false" ht="12.8" hidden="false" customHeight="false" outlineLevel="0" collapsed="false"/>
    <row r="1046763" customFormat="false" ht="12.8" hidden="false" customHeight="false" outlineLevel="0" collapsed="false"/>
    <row r="1046764" customFormat="false" ht="12.8" hidden="false" customHeight="false" outlineLevel="0" collapsed="false"/>
    <row r="1046765" customFormat="false" ht="12.8" hidden="false" customHeight="false" outlineLevel="0" collapsed="false"/>
    <row r="1046766" customFormat="false" ht="12.8" hidden="false" customHeight="false" outlineLevel="0" collapsed="false"/>
    <row r="1046767" customFormat="false" ht="12.8" hidden="false" customHeight="false" outlineLevel="0" collapsed="false"/>
    <row r="1046768" customFormat="false" ht="12.8" hidden="false" customHeight="false" outlineLevel="0" collapsed="false"/>
    <row r="1046769" customFormat="false" ht="12.8" hidden="false" customHeight="false" outlineLevel="0" collapsed="false"/>
    <row r="1046770" customFormat="false" ht="12.8" hidden="false" customHeight="false" outlineLevel="0" collapsed="false"/>
    <row r="1046771" customFormat="false" ht="12.8" hidden="false" customHeight="false" outlineLevel="0" collapsed="false"/>
    <row r="1046772" customFormat="false" ht="12.8" hidden="false" customHeight="false" outlineLevel="0" collapsed="false"/>
    <row r="1046773" customFormat="false" ht="12.8" hidden="false" customHeight="false" outlineLevel="0" collapsed="false"/>
    <row r="1046774" customFormat="false" ht="12.8" hidden="false" customHeight="false" outlineLevel="0" collapsed="false"/>
    <row r="1046775" customFormat="false" ht="12.8" hidden="false" customHeight="false" outlineLevel="0" collapsed="false"/>
    <row r="1046776" customFormat="false" ht="12.8" hidden="false" customHeight="false" outlineLevel="0" collapsed="false"/>
    <row r="1046777" customFormat="false" ht="12.8" hidden="false" customHeight="false" outlineLevel="0" collapsed="false"/>
    <row r="1046778" customFormat="false" ht="12.8" hidden="false" customHeight="false" outlineLevel="0" collapsed="false"/>
    <row r="1046779" customFormat="false" ht="12.8" hidden="false" customHeight="false" outlineLevel="0" collapsed="false"/>
    <row r="1046780" customFormat="false" ht="12.8" hidden="false" customHeight="false" outlineLevel="0" collapsed="false"/>
    <row r="1046781" customFormat="false" ht="12.8" hidden="false" customHeight="false" outlineLevel="0" collapsed="false"/>
    <row r="1046782" customFormat="false" ht="12.8" hidden="false" customHeight="false" outlineLevel="0" collapsed="false"/>
    <row r="1046783" customFormat="false" ht="12.8" hidden="false" customHeight="false" outlineLevel="0" collapsed="false"/>
    <row r="1046784" customFormat="false" ht="12.8" hidden="false" customHeight="false" outlineLevel="0" collapsed="false"/>
    <row r="1046785" customFormat="false" ht="12.8" hidden="false" customHeight="false" outlineLevel="0" collapsed="false"/>
    <row r="1046786" customFormat="false" ht="12.8" hidden="false" customHeight="false" outlineLevel="0" collapsed="false"/>
    <row r="1046787" customFormat="false" ht="12.8" hidden="false" customHeight="false" outlineLevel="0" collapsed="false"/>
    <row r="1046788" customFormat="false" ht="12.8" hidden="false" customHeight="false" outlineLevel="0" collapsed="false"/>
    <row r="1046789" customFormat="false" ht="12.8" hidden="false" customHeight="false" outlineLevel="0" collapsed="false"/>
    <row r="1046790" customFormat="false" ht="12.8" hidden="false" customHeight="false" outlineLevel="0" collapsed="false"/>
    <row r="1046791" customFormat="false" ht="12.8" hidden="false" customHeight="false" outlineLevel="0" collapsed="false"/>
    <row r="1046792" customFormat="false" ht="12.8" hidden="false" customHeight="false" outlineLevel="0" collapsed="false"/>
    <row r="1046793" customFormat="false" ht="12.8" hidden="false" customHeight="false" outlineLevel="0" collapsed="false"/>
    <row r="1046794" customFormat="false" ht="12.8" hidden="false" customHeight="false" outlineLevel="0" collapsed="false"/>
    <row r="1046795" customFormat="false" ht="12.8" hidden="false" customHeight="false" outlineLevel="0" collapsed="false"/>
    <row r="1046796" customFormat="false" ht="12.8" hidden="false" customHeight="false" outlineLevel="0" collapsed="false"/>
    <row r="1046797" customFormat="false" ht="12.8" hidden="false" customHeight="false" outlineLevel="0" collapsed="false"/>
    <row r="1046798" customFormat="false" ht="12.8" hidden="false" customHeight="false" outlineLevel="0" collapsed="false"/>
    <row r="1046799" customFormat="false" ht="12.8" hidden="false" customHeight="false" outlineLevel="0" collapsed="false"/>
    <row r="1046800" customFormat="false" ht="12.8" hidden="false" customHeight="false" outlineLevel="0" collapsed="false"/>
    <row r="1046801" customFormat="false" ht="12.8" hidden="false" customHeight="false" outlineLevel="0" collapsed="false"/>
    <row r="1046802" customFormat="false" ht="12.8" hidden="false" customHeight="false" outlineLevel="0" collapsed="false"/>
    <row r="1046803" customFormat="false" ht="12.8" hidden="false" customHeight="false" outlineLevel="0" collapsed="false"/>
    <row r="1046804" customFormat="false" ht="12.8" hidden="false" customHeight="false" outlineLevel="0" collapsed="false"/>
    <row r="1046805" customFormat="false" ht="12.8" hidden="false" customHeight="false" outlineLevel="0" collapsed="false"/>
    <row r="1046806" customFormat="false" ht="12.8" hidden="false" customHeight="false" outlineLevel="0" collapsed="false"/>
    <row r="1046807" customFormat="false" ht="12.8" hidden="false" customHeight="false" outlineLevel="0" collapsed="false"/>
    <row r="1046808" customFormat="false" ht="12.8" hidden="false" customHeight="false" outlineLevel="0" collapsed="false"/>
    <row r="1046809" customFormat="false" ht="12.8" hidden="false" customHeight="false" outlineLevel="0" collapsed="false"/>
    <row r="1046810" customFormat="false" ht="12.8" hidden="false" customHeight="false" outlineLevel="0" collapsed="false"/>
    <row r="1046811" customFormat="false" ht="12.8" hidden="false" customHeight="false" outlineLevel="0" collapsed="false"/>
    <row r="1046812" customFormat="false" ht="12.8" hidden="false" customHeight="false" outlineLevel="0" collapsed="false"/>
    <row r="1046813" customFormat="false" ht="12.8" hidden="false" customHeight="false" outlineLevel="0" collapsed="false"/>
    <row r="1046814" customFormat="false" ht="12.8" hidden="false" customHeight="false" outlineLevel="0" collapsed="false"/>
    <row r="1046815" customFormat="false" ht="12.8" hidden="false" customHeight="false" outlineLevel="0" collapsed="false"/>
    <row r="1046816" customFormat="false" ht="12.8" hidden="false" customHeight="false" outlineLevel="0" collapsed="false"/>
    <row r="1046817" customFormat="false" ht="12.8" hidden="false" customHeight="false" outlineLevel="0" collapsed="false"/>
    <row r="1046818" customFormat="false" ht="12.8" hidden="false" customHeight="false" outlineLevel="0" collapsed="false"/>
    <row r="1046819" customFormat="false" ht="12.8" hidden="false" customHeight="false" outlineLevel="0" collapsed="false"/>
    <row r="1046820" customFormat="false" ht="12.8" hidden="false" customHeight="false" outlineLevel="0" collapsed="false"/>
    <row r="1046821" customFormat="false" ht="12.8" hidden="false" customHeight="false" outlineLevel="0" collapsed="false"/>
    <row r="1046822" customFormat="false" ht="12.8" hidden="false" customHeight="false" outlineLevel="0" collapsed="false"/>
    <row r="1046823" customFormat="false" ht="12.8" hidden="false" customHeight="false" outlineLevel="0" collapsed="false"/>
    <row r="1046824" customFormat="false" ht="12.8" hidden="false" customHeight="false" outlineLevel="0" collapsed="false"/>
    <row r="1046825" customFormat="false" ht="12.8" hidden="false" customHeight="false" outlineLevel="0" collapsed="false"/>
    <row r="1046826" customFormat="false" ht="12.8" hidden="false" customHeight="false" outlineLevel="0" collapsed="false"/>
    <row r="1046827" customFormat="false" ht="12.8" hidden="false" customHeight="false" outlineLevel="0" collapsed="false"/>
    <row r="1046828" customFormat="false" ht="12.8" hidden="false" customHeight="false" outlineLevel="0" collapsed="false"/>
    <row r="1046829" customFormat="false" ht="12.8" hidden="false" customHeight="false" outlineLevel="0" collapsed="false"/>
    <row r="1046830" customFormat="false" ht="12.8" hidden="false" customHeight="false" outlineLevel="0" collapsed="false"/>
    <row r="1046831" customFormat="false" ht="12.8" hidden="false" customHeight="false" outlineLevel="0" collapsed="false"/>
    <row r="1046832" customFormat="false" ht="12.8" hidden="false" customHeight="false" outlineLevel="0" collapsed="false"/>
    <row r="1046833" customFormat="false" ht="12.8" hidden="false" customHeight="false" outlineLevel="0" collapsed="false"/>
    <row r="1046834" customFormat="false" ht="12.8" hidden="false" customHeight="false" outlineLevel="0" collapsed="false"/>
    <row r="1046835" customFormat="false" ht="12.8" hidden="false" customHeight="false" outlineLevel="0" collapsed="false"/>
    <row r="1046836" customFormat="false" ht="12.8" hidden="false" customHeight="false" outlineLevel="0" collapsed="false"/>
    <row r="1046837" customFormat="false" ht="12.8" hidden="false" customHeight="false" outlineLevel="0" collapsed="false"/>
    <row r="1046838" customFormat="false" ht="12.8" hidden="false" customHeight="false" outlineLevel="0" collapsed="false"/>
    <row r="1046839" customFormat="false" ht="12.8" hidden="false" customHeight="false" outlineLevel="0" collapsed="false"/>
    <row r="1046840" customFormat="false" ht="12.8" hidden="false" customHeight="false" outlineLevel="0" collapsed="false"/>
    <row r="1046841" customFormat="false" ht="12.8" hidden="false" customHeight="false" outlineLevel="0" collapsed="false"/>
    <row r="1046842" customFormat="false" ht="12.8" hidden="false" customHeight="false" outlineLevel="0" collapsed="false"/>
    <row r="1046843" customFormat="false" ht="12.8" hidden="false" customHeight="false" outlineLevel="0" collapsed="false"/>
    <row r="1046844" customFormat="false" ht="12.8" hidden="false" customHeight="false" outlineLevel="0" collapsed="false"/>
    <row r="1046845" customFormat="false" ht="12.8" hidden="false" customHeight="false" outlineLevel="0" collapsed="false"/>
    <row r="1046846" customFormat="false" ht="12.8" hidden="false" customHeight="false" outlineLevel="0" collapsed="false"/>
    <row r="1046847" customFormat="false" ht="12.8" hidden="false" customHeight="false" outlineLevel="0" collapsed="false"/>
    <row r="1046848" customFormat="false" ht="12.8" hidden="false" customHeight="false" outlineLevel="0" collapsed="false"/>
    <row r="1046849" customFormat="false" ht="12.8" hidden="false" customHeight="false" outlineLevel="0" collapsed="false"/>
    <row r="1046850" customFormat="false" ht="12.8" hidden="false" customHeight="false" outlineLevel="0" collapsed="false"/>
    <row r="1046851" customFormat="false" ht="12.8" hidden="false" customHeight="false" outlineLevel="0" collapsed="false"/>
    <row r="1046852" customFormat="false" ht="12.8" hidden="false" customHeight="false" outlineLevel="0" collapsed="false"/>
    <row r="1046853" customFormat="false" ht="12.8" hidden="false" customHeight="false" outlineLevel="0" collapsed="false"/>
    <row r="1046854" customFormat="false" ht="12.8" hidden="false" customHeight="false" outlineLevel="0" collapsed="false"/>
    <row r="1046855" customFormat="false" ht="12.8" hidden="false" customHeight="false" outlineLevel="0" collapsed="false"/>
    <row r="1046856" customFormat="false" ht="12.8" hidden="false" customHeight="false" outlineLevel="0" collapsed="false"/>
    <row r="1046857" customFormat="false" ht="12.8" hidden="false" customHeight="false" outlineLevel="0" collapsed="false"/>
    <row r="1046858" customFormat="false" ht="12.8" hidden="false" customHeight="false" outlineLevel="0" collapsed="false"/>
    <row r="1046859" customFormat="false" ht="12.8" hidden="false" customHeight="false" outlineLevel="0" collapsed="false"/>
    <row r="1046860" customFormat="false" ht="12.8" hidden="false" customHeight="false" outlineLevel="0" collapsed="false"/>
    <row r="1046861" customFormat="false" ht="12.8" hidden="false" customHeight="false" outlineLevel="0" collapsed="false"/>
    <row r="1046862" customFormat="false" ht="12.8" hidden="false" customHeight="false" outlineLevel="0" collapsed="false"/>
    <row r="1046863" customFormat="false" ht="12.8" hidden="false" customHeight="false" outlineLevel="0" collapsed="false"/>
    <row r="1046864" customFormat="false" ht="12.8" hidden="false" customHeight="false" outlineLevel="0" collapsed="false"/>
    <row r="1046865" customFormat="false" ht="12.8" hidden="false" customHeight="false" outlineLevel="0" collapsed="false"/>
    <row r="1046866" customFormat="false" ht="12.8" hidden="false" customHeight="false" outlineLevel="0" collapsed="false"/>
    <row r="1046867" customFormat="false" ht="12.8" hidden="false" customHeight="false" outlineLevel="0" collapsed="false"/>
    <row r="1046868" customFormat="false" ht="12.8" hidden="false" customHeight="false" outlineLevel="0" collapsed="false"/>
    <row r="1046869" customFormat="false" ht="12.8" hidden="false" customHeight="false" outlineLevel="0" collapsed="false"/>
    <row r="1046870" customFormat="false" ht="12.8" hidden="false" customHeight="false" outlineLevel="0" collapsed="false"/>
    <row r="1046871" customFormat="false" ht="12.8" hidden="false" customHeight="false" outlineLevel="0" collapsed="false"/>
    <row r="1046872" customFormat="false" ht="12.8" hidden="false" customHeight="false" outlineLevel="0" collapsed="false"/>
    <row r="1046873" customFormat="false" ht="12.8" hidden="false" customHeight="false" outlineLevel="0" collapsed="false"/>
    <row r="1046874" customFormat="false" ht="12.8" hidden="false" customHeight="false" outlineLevel="0" collapsed="false"/>
    <row r="1046875" customFormat="false" ht="12.8" hidden="false" customHeight="false" outlineLevel="0" collapsed="false"/>
    <row r="1046876" customFormat="false" ht="12.8" hidden="false" customHeight="false" outlineLevel="0" collapsed="false"/>
    <row r="1046877" customFormat="false" ht="12.8" hidden="false" customHeight="false" outlineLevel="0" collapsed="false"/>
    <row r="1046878" customFormat="false" ht="12.8" hidden="false" customHeight="false" outlineLevel="0" collapsed="false"/>
    <row r="1046879" customFormat="false" ht="12.8" hidden="false" customHeight="false" outlineLevel="0" collapsed="false"/>
    <row r="1046880" customFormat="false" ht="12.8" hidden="false" customHeight="false" outlineLevel="0" collapsed="false"/>
    <row r="1046881" customFormat="false" ht="12.8" hidden="false" customHeight="false" outlineLevel="0" collapsed="false"/>
    <row r="1046882" customFormat="false" ht="12.8" hidden="false" customHeight="false" outlineLevel="0" collapsed="false"/>
    <row r="1046883" customFormat="false" ht="12.8" hidden="false" customHeight="false" outlineLevel="0" collapsed="false"/>
    <row r="1046884" customFormat="false" ht="12.8" hidden="false" customHeight="false" outlineLevel="0" collapsed="false"/>
    <row r="1046885" customFormat="false" ht="12.8" hidden="false" customHeight="false" outlineLevel="0" collapsed="false"/>
    <row r="1046886" customFormat="false" ht="12.8" hidden="false" customHeight="false" outlineLevel="0" collapsed="false"/>
    <row r="1046887" customFormat="false" ht="12.8" hidden="false" customHeight="false" outlineLevel="0" collapsed="false"/>
    <row r="1046888" customFormat="false" ht="12.8" hidden="false" customHeight="false" outlineLevel="0" collapsed="false"/>
    <row r="1046889" customFormat="false" ht="12.8" hidden="false" customHeight="false" outlineLevel="0" collapsed="false"/>
    <row r="1046890" customFormat="false" ht="12.8" hidden="false" customHeight="false" outlineLevel="0" collapsed="false"/>
    <row r="1046891" customFormat="false" ht="12.8" hidden="false" customHeight="false" outlineLevel="0" collapsed="false"/>
    <row r="1046892" customFormat="false" ht="12.8" hidden="false" customHeight="false" outlineLevel="0" collapsed="false"/>
    <row r="1046893" customFormat="false" ht="12.8" hidden="false" customHeight="false" outlineLevel="0" collapsed="false"/>
    <row r="1046894" customFormat="false" ht="12.8" hidden="false" customHeight="false" outlineLevel="0" collapsed="false"/>
    <row r="1046895" customFormat="false" ht="12.8" hidden="false" customHeight="false" outlineLevel="0" collapsed="false"/>
    <row r="1046896" customFormat="false" ht="12.8" hidden="false" customHeight="false" outlineLevel="0" collapsed="false"/>
    <row r="1046897" customFormat="false" ht="12.8" hidden="false" customHeight="false" outlineLevel="0" collapsed="false"/>
    <row r="1046898" customFormat="false" ht="12.8" hidden="false" customHeight="false" outlineLevel="0" collapsed="false"/>
    <row r="1046899" customFormat="false" ht="12.8" hidden="false" customHeight="false" outlineLevel="0" collapsed="false"/>
    <row r="1046900" customFormat="false" ht="12.8" hidden="false" customHeight="false" outlineLevel="0" collapsed="false"/>
    <row r="1046901" customFormat="false" ht="12.8" hidden="false" customHeight="false" outlineLevel="0" collapsed="false"/>
    <row r="1046902" customFormat="false" ht="12.8" hidden="false" customHeight="false" outlineLevel="0" collapsed="false"/>
    <row r="1046903" customFormat="false" ht="12.8" hidden="false" customHeight="false" outlineLevel="0" collapsed="false"/>
    <row r="1046904" customFormat="false" ht="12.8" hidden="false" customHeight="false" outlineLevel="0" collapsed="false"/>
    <row r="1046905" customFormat="false" ht="12.8" hidden="false" customHeight="false" outlineLevel="0" collapsed="false"/>
    <row r="1046906" customFormat="false" ht="12.8" hidden="false" customHeight="false" outlineLevel="0" collapsed="false"/>
    <row r="1046907" customFormat="false" ht="12.8" hidden="false" customHeight="false" outlineLevel="0" collapsed="false"/>
    <row r="1046908" customFormat="false" ht="12.8" hidden="false" customHeight="false" outlineLevel="0" collapsed="false"/>
    <row r="1046909" customFormat="false" ht="12.8" hidden="false" customHeight="false" outlineLevel="0" collapsed="false"/>
    <row r="1046910" customFormat="false" ht="12.8" hidden="false" customHeight="false" outlineLevel="0" collapsed="false"/>
    <row r="1046911" customFormat="false" ht="12.8" hidden="false" customHeight="false" outlineLevel="0" collapsed="false"/>
    <row r="1046912" customFormat="false" ht="12.8" hidden="false" customHeight="false" outlineLevel="0" collapsed="false"/>
    <row r="1046913" customFormat="false" ht="12.8" hidden="false" customHeight="false" outlineLevel="0" collapsed="false"/>
    <row r="1046914" customFormat="false" ht="12.8" hidden="false" customHeight="false" outlineLevel="0" collapsed="false"/>
    <row r="1046915" customFormat="false" ht="12.8" hidden="false" customHeight="false" outlineLevel="0" collapsed="false"/>
    <row r="1046916" customFormat="false" ht="12.8" hidden="false" customHeight="false" outlineLevel="0" collapsed="false"/>
    <row r="1046917" customFormat="false" ht="12.8" hidden="false" customHeight="false" outlineLevel="0" collapsed="false"/>
    <row r="1046918" customFormat="false" ht="12.8" hidden="false" customHeight="false" outlineLevel="0" collapsed="false"/>
    <row r="1046919" customFormat="false" ht="12.8" hidden="false" customHeight="false" outlineLevel="0" collapsed="false"/>
    <row r="1046920" customFormat="false" ht="12.8" hidden="false" customHeight="false" outlineLevel="0" collapsed="false"/>
    <row r="1046921" customFormat="false" ht="12.8" hidden="false" customHeight="false" outlineLevel="0" collapsed="false"/>
    <row r="1046922" customFormat="false" ht="12.8" hidden="false" customHeight="false" outlineLevel="0" collapsed="false"/>
    <row r="1046923" customFormat="false" ht="12.8" hidden="false" customHeight="false" outlineLevel="0" collapsed="false"/>
    <row r="1046924" customFormat="false" ht="12.8" hidden="false" customHeight="false" outlineLevel="0" collapsed="false"/>
    <row r="1046925" customFormat="false" ht="12.8" hidden="false" customHeight="false" outlineLevel="0" collapsed="false"/>
    <row r="1046926" customFormat="false" ht="12.8" hidden="false" customHeight="false" outlineLevel="0" collapsed="false"/>
    <row r="1046927" customFormat="false" ht="12.8" hidden="false" customHeight="false" outlineLevel="0" collapsed="false"/>
    <row r="1046928" customFormat="false" ht="12.8" hidden="false" customHeight="false" outlineLevel="0" collapsed="false"/>
    <row r="1046929" customFormat="false" ht="12.8" hidden="false" customHeight="false" outlineLevel="0" collapsed="false"/>
    <row r="1046930" customFormat="false" ht="12.8" hidden="false" customHeight="false" outlineLevel="0" collapsed="false"/>
    <row r="1046931" customFormat="false" ht="12.8" hidden="false" customHeight="false" outlineLevel="0" collapsed="false"/>
    <row r="1046932" customFormat="false" ht="12.8" hidden="false" customHeight="false" outlineLevel="0" collapsed="false"/>
    <row r="1046933" customFormat="false" ht="12.8" hidden="false" customHeight="false" outlineLevel="0" collapsed="false"/>
    <row r="1046934" customFormat="false" ht="12.8" hidden="false" customHeight="false" outlineLevel="0" collapsed="false"/>
    <row r="1046935" customFormat="false" ht="12.8" hidden="false" customHeight="false" outlineLevel="0" collapsed="false"/>
    <row r="1046936" customFormat="false" ht="12.8" hidden="false" customHeight="false" outlineLevel="0" collapsed="false"/>
    <row r="1046937" customFormat="false" ht="12.8" hidden="false" customHeight="false" outlineLevel="0" collapsed="false"/>
    <row r="1046938" customFormat="false" ht="12.8" hidden="false" customHeight="false" outlineLevel="0" collapsed="false"/>
    <row r="1046939" customFormat="false" ht="12.8" hidden="false" customHeight="false" outlineLevel="0" collapsed="false"/>
    <row r="1046940" customFormat="false" ht="12.8" hidden="false" customHeight="false" outlineLevel="0" collapsed="false"/>
    <row r="1046941" customFormat="false" ht="12.8" hidden="false" customHeight="false" outlineLevel="0" collapsed="false"/>
    <row r="1046942" customFormat="false" ht="12.8" hidden="false" customHeight="false" outlineLevel="0" collapsed="false"/>
    <row r="1046943" customFormat="false" ht="12.8" hidden="false" customHeight="false" outlineLevel="0" collapsed="false"/>
    <row r="1046944" customFormat="false" ht="12.8" hidden="false" customHeight="false" outlineLevel="0" collapsed="false"/>
    <row r="1046945" customFormat="false" ht="12.8" hidden="false" customHeight="false" outlineLevel="0" collapsed="false"/>
    <row r="1046946" customFormat="false" ht="12.8" hidden="false" customHeight="false" outlineLevel="0" collapsed="false"/>
    <row r="1046947" customFormat="false" ht="12.8" hidden="false" customHeight="false" outlineLevel="0" collapsed="false"/>
    <row r="1046948" customFormat="false" ht="12.8" hidden="false" customHeight="false" outlineLevel="0" collapsed="false"/>
    <row r="1046949" customFormat="false" ht="12.8" hidden="false" customHeight="false" outlineLevel="0" collapsed="false"/>
    <row r="1046950" customFormat="false" ht="12.8" hidden="false" customHeight="false" outlineLevel="0" collapsed="false"/>
    <row r="1046951" customFormat="false" ht="12.8" hidden="false" customHeight="false" outlineLevel="0" collapsed="false"/>
    <row r="1046952" customFormat="false" ht="12.8" hidden="false" customHeight="false" outlineLevel="0" collapsed="false"/>
    <row r="1046953" customFormat="false" ht="12.8" hidden="false" customHeight="false" outlineLevel="0" collapsed="false"/>
    <row r="1046954" customFormat="false" ht="12.8" hidden="false" customHeight="false" outlineLevel="0" collapsed="false"/>
    <row r="1046955" customFormat="false" ht="12.8" hidden="false" customHeight="false" outlineLevel="0" collapsed="false"/>
    <row r="1046956" customFormat="false" ht="12.8" hidden="false" customHeight="false" outlineLevel="0" collapsed="false"/>
    <row r="1046957" customFormat="false" ht="12.8" hidden="false" customHeight="false" outlineLevel="0" collapsed="false"/>
    <row r="1046958" customFormat="false" ht="12.8" hidden="false" customHeight="false" outlineLevel="0" collapsed="false"/>
    <row r="1046959" customFormat="false" ht="12.8" hidden="false" customHeight="false" outlineLevel="0" collapsed="false"/>
    <row r="1046960" customFormat="false" ht="12.8" hidden="false" customHeight="false" outlineLevel="0" collapsed="false"/>
    <row r="1046961" customFormat="false" ht="12.8" hidden="false" customHeight="false" outlineLevel="0" collapsed="false"/>
    <row r="1046962" customFormat="false" ht="12.8" hidden="false" customHeight="false" outlineLevel="0" collapsed="false"/>
    <row r="1046963" customFormat="false" ht="12.8" hidden="false" customHeight="false" outlineLevel="0" collapsed="false"/>
    <row r="1046964" customFormat="false" ht="12.8" hidden="false" customHeight="false" outlineLevel="0" collapsed="false"/>
    <row r="1046965" customFormat="false" ht="12.8" hidden="false" customHeight="false" outlineLevel="0" collapsed="false"/>
    <row r="1046966" customFormat="false" ht="12.8" hidden="false" customHeight="false" outlineLevel="0" collapsed="false"/>
    <row r="1046967" customFormat="false" ht="12.8" hidden="false" customHeight="false" outlineLevel="0" collapsed="false"/>
    <row r="1046968" customFormat="false" ht="12.8" hidden="false" customHeight="false" outlineLevel="0" collapsed="false"/>
    <row r="1046969" customFormat="false" ht="12.8" hidden="false" customHeight="false" outlineLevel="0" collapsed="false"/>
    <row r="1046970" customFormat="false" ht="12.8" hidden="false" customHeight="false" outlineLevel="0" collapsed="false"/>
    <row r="1046971" customFormat="false" ht="12.8" hidden="false" customHeight="false" outlineLevel="0" collapsed="false"/>
    <row r="1046972" customFormat="false" ht="12.8" hidden="false" customHeight="false" outlineLevel="0" collapsed="false"/>
    <row r="1046973" customFormat="false" ht="12.8" hidden="false" customHeight="false" outlineLevel="0" collapsed="false"/>
    <row r="1046974" customFormat="false" ht="12.8" hidden="false" customHeight="false" outlineLevel="0" collapsed="false"/>
    <row r="1046975" customFormat="false" ht="12.8" hidden="false" customHeight="false" outlineLevel="0" collapsed="false"/>
    <row r="1046976" customFormat="false" ht="12.8" hidden="false" customHeight="false" outlineLevel="0" collapsed="false"/>
    <row r="1046977" customFormat="false" ht="12.8" hidden="false" customHeight="false" outlineLevel="0" collapsed="false"/>
    <row r="1046978" customFormat="false" ht="12.8" hidden="false" customHeight="false" outlineLevel="0" collapsed="false"/>
    <row r="1046979" customFormat="false" ht="12.8" hidden="false" customHeight="false" outlineLevel="0" collapsed="false"/>
    <row r="1046980" customFormat="false" ht="12.8" hidden="false" customHeight="false" outlineLevel="0" collapsed="false"/>
    <row r="1046981" customFormat="false" ht="12.8" hidden="false" customHeight="false" outlineLevel="0" collapsed="false"/>
    <row r="1046982" customFormat="false" ht="12.8" hidden="false" customHeight="false" outlineLevel="0" collapsed="false"/>
    <row r="1046983" customFormat="false" ht="12.8" hidden="false" customHeight="false" outlineLevel="0" collapsed="false"/>
    <row r="1046984" customFormat="false" ht="12.8" hidden="false" customHeight="false" outlineLevel="0" collapsed="false"/>
    <row r="1046985" customFormat="false" ht="12.8" hidden="false" customHeight="false" outlineLevel="0" collapsed="false"/>
    <row r="1046986" customFormat="false" ht="12.8" hidden="false" customHeight="false" outlineLevel="0" collapsed="false"/>
    <row r="1046987" customFormat="false" ht="12.8" hidden="false" customHeight="false" outlineLevel="0" collapsed="false"/>
    <row r="1046988" customFormat="false" ht="12.8" hidden="false" customHeight="false" outlineLevel="0" collapsed="false"/>
    <row r="1046989" customFormat="false" ht="12.8" hidden="false" customHeight="false" outlineLevel="0" collapsed="false"/>
    <row r="1046990" customFormat="false" ht="12.8" hidden="false" customHeight="false" outlineLevel="0" collapsed="false"/>
    <row r="1046991" customFormat="false" ht="12.8" hidden="false" customHeight="false" outlineLevel="0" collapsed="false"/>
    <row r="1046992" customFormat="false" ht="12.8" hidden="false" customHeight="false" outlineLevel="0" collapsed="false"/>
    <row r="1046993" customFormat="false" ht="12.8" hidden="false" customHeight="false" outlineLevel="0" collapsed="false"/>
    <row r="1046994" customFormat="false" ht="12.8" hidden="false" customHeight="false" outlineLevel="0" collapsed="false"/>
    <row r="1046995" customFormat="false" ht="12.8" hidden="false" customHeight="false" outlineLevel="0" collapsed="false"/>
    <row r="1046996" customFormat="false" ht="12.8" hidden="false" customHeight="false" outlineLevel="0" collapsed="false"/>
    <row r="1046997" customFormat="false" ht="12.8" hidden="false" customHeight="false" outlineLevel="0" collapsed="false"/>
    <row r="1046998" customFormat="false" ht="12.8" hidden="false" customHeight="false" outlineLevel="0" collapsed="false"/>
    <row r="1046999" customFormat="false" ht="12.8" hidden="false" customHeight="false" outlineLevel="0" collapsed="false"/>
    <row r="1047000" customFormat="false" ht="12.8" hidden="false" customHeight="false" outlineLevel="0" collapsed="false"/>
    <row r="1047001" customFormat="false" ht="12.8" hidden="false" customHeight="false" outlineLevel="0" collapsed="false"/>
    <row r="1047002" customFormat="false" ht="12.8" hidden="false" customHeight="false" outlineLevel="0" collapsed="false"/>
    <row r="1047003" customFormat="false" ht="12.8" hidden="false" customHeight="false" outlineLevel="0" collapsed="false"/>
    <row r="1047004" customFormat="false" ht="12.8" hidden="false" customHeight="false" outlineLevel="0" collapsed="false"/>
    <row r="1047005" customFormat="false" ht="12.8" hidden="false" customHeight="false" outlineLevel="0" collapsed="false"/>
    <row r="1047006" customFormat="false" ht="12.8" hidden="false" customHeight="false" outlineLevel="0" collapsed="false"/>
    <row r="1047007" customFormat="false" ht="12.8" hidden="false" customHeight="false" outlineLevel="0" collapsed="false"/>
    <row r="1047008" customFormat="false" ht="12.8" hidden="false" customHeight="false" outlineLevel="0" collapsed="false"/>
    <row r="1047009" customFormat="false" ht="12.8" hidden="false" customHeight="false" outlineLevel="0" collapsed="false"/>
    <row r="1047010" customFormat="false" ht="12.8" hidden="false" customHeight="false" outlineLevel="0" collapsed="false"/>
    <row r="1047011" customFormat="false" ht="12.8" hidden="false" customHeight="false" outlineLevel="0" collapsed="false"/>
    <row r="1047012" customFormat="false" ht="12.8" hidden="false" customHeight="false" outlineLevel="0" collapsed="false"/>
    <row r="1047013" customFormat="false" ht="12.8" hidden="false" customHeight="false" outlineLevel="0" collapsed="false"/>
    <row r="1047014" customFormat="false" ht="12.8" hidden="false" customHeight="false" outlineLevel="0" collapsed="false"/>
    <row r="1047015" customFormat="false" ht="12.8" hidden="false" customHeight="false" outlineLevel="0" collapsed="false"/>
    <row r="1047016" customFormat="false" ht="12.8" hidden="false" customHeight="false" outlineLevel="0" collapsed="false"/>
    <row r="1047017" customFormat="false" ht="12.8" hidden="false" customHeight="false" outlineLevel="0" collapsed="false"/>
    <row r="1047018" customFormat="false" ht="12.8" hidden="false" customHeight="false" outlineLevel="0" collapsed="false"/>
    <row r="1047019" customFormat="false" ht="12.8" hidden="false" customHeight="false" outlineLevel="0" collapsed="false"/>
    <row r="1047020" customFormat="false" ht="12.8" hidden="false" customHeight="false" outlineLevel="0" collapsed="false"/>
    <row r="1047021" customFormat="false" ht="12.8" hidden="false" customHeight="false" outlineLevel="0" collapsed="false"/>
    <row r="1047022" customFormat="false" ht="12.8" hidden="false" customHeight="false" outlineLevel="0" collapsed="false"/>
    <row r="1047023" customFormat="false" ht="12.8" hidden="false" customHeight="false" outlineLevel="0" collapsed="false"/>
    <row r="1047024" customFormat="false" ht="12.8" hidden="false" customHeight="false" outlineLevel="0" collapsed="false"/>
    <row r="1047025" customFormat="false" ht="12.8" hidden="false" customHeight="false" outlineLevel="0" collapsed="false"/>
    <row r="1047026" customFormat="false" ht="12.8" hidden="false" customHeight="false" outlineLevel="0" collapsed="false"/>
    <row r="1047027" customFormat="false" ht="12.8" hidden="false" customHeight="false" outlineLevel="0" collapsed="false"/>
    <row r="1047028" customFormat="false" ht="12.8" hidden="false" customHeight="false" outlineLevel="0" collapsed="false"/>
    <row r="1047029" customFormat="false" ht="12.8" hidden="false" customHeight="false" outlineLevel="0" collapsed="false"/>
    <row r="1047030" customFormat="false" ht="12.8" hidden="false" customHeight="false" outlineLevel="0" collapsed="false"/>
    <row r="1047031" customFormat="false" ht="12.8" hidden="false" customHeight="false" outlineLevel="0" collapsed="false"/>
    <row r="1047032" customFormat="false" ht="12.8" hidden="false" customHeight="false" outlineLevel="0" collapsed="false"/>
    <row r="1047033" customFormat="false" ht="12.8" hidden="false" customHeight="false" outlineLevel="0" collapsed="false"/>
    <row r="1047034" customFormat="false" ht="12.8" hidden="false" customHeight="false" outlineLevel="0" collapsed="false"/>
    <row r="1047035" customFormat="false" ht="12.8" hidden="false" customHeight="false" outlineLevel="0" collapsed="false"/>
    <row r="1047036" customFormat="false" ht="12.8" hidden="false" customHeight="false" outlineLevel="0" collapsed="false"/>
    <row r="1047037" customFormat="false" ht="12.8" hidden="false" customHeight="false" outlineLevel="0" collapsed="false"/>
    <row r="1047038" customFormat="false" ht="12.8" hidden="false" customHeight="false" outlineLevel="0" collapsed="false"/>
    <row r="1047039" customFormat="false" ht="12.8" hidden="false" customHeight="false" outlineLevel="0" collapsed="false"/>
    <row r="1047040" customFormat="false" ht="12.8" hidden="false" customHeight="false" outlineLevel="0" collapsed="false"/>
    <row r="1047041" customFormat="false" ht="12.8" hidden="false" customHeight="false" outlineLevel="0" collapsed="false"/>
    <row r="1047042" customFormat="false" ht="12.8" hidden="false" customHeight="false" outlineLevel="0" collapsed="false"/>
    <row r="1047043" customFormat="false" ht="12.8" hidden="false" customHeight="false" outlineLevel="0" collapsed="false"/>
    <row r="1047044" customFormat="false" ht="12.8" hidden="false" customHeight="false" outlineLevel="0" collapsed="false"/>
    <row r="1047045" customFormat="false" ht="12.8" hidden="false" customHeight="false" outlineLevel="0" collapsed="false"/>
    <row r="1047046" customFormat="false" ht="12.8" hidden="false" customHeight="false" outlineLevel="0" collapsed="false"/>
    <row r="1047047" customFormat="false" ht="12.8" hidden="false" customHeight="false" outlineLevel="0" collapsed="false"/>
    <row r="1047048" customFormat="false" ht="12.8" hidden="false" customHeight="false" outlineLevel="0" collapsed="false"/>
    <row r="1047049" customFormat="false" ht="12.8" hidden="false" customHeight="false" outlineLevel="0" collapsed="false"/>
    <row r="1047050" customFormat="false" ht="12.8" hidden="false" customHeight="false" outlineLevel="0" collapsed="false"/>
    <row r="1047051" customFormat="false" ht="12.8" hidden="false" customHeight="false" outlineLevel="0" collapsed="false"/>
    <row r="1047052" customFormat="false" ht="12.8" hidden="false" customHeight="false" outlineLevel="0" collapsed="false"/>
    <row r="1047053" customFormat="false" ht="12.8" hidden="false" customHeight="false" outlineLevel="0" collapsed="false"/>
    <row r="1047054" customFormat="false" ht="12.8" hidden="false" customHeight="false" outlineLevel="0" collapsed="false"/>
    <row r="1047055" customFormat="false" ht="12.8" hidden="false" customHeight="false" outlineLevel="0" collapsed="false"/>
    <row r="1047056" customFormat="false" ht="12.8" hidden="false" customHeight="false" outlineLevel="0" collapsed="false"/>
    <row r="1047057" customFormat="false" ht="12.8" hidden="false" customHeight="false" outlineLevel="0" collapsed="false"/>
    <row r="1047058" customFormat="false" ht="12.8" hidden="false" customHeight="false" outlineLevel="0" collapsed="false"/>
    <row r="1047059" customFormat="false" ht="12.8" hidden="false" customHeight="false" outlineLevel="0" collapsed="false"/>
    <row r="1047060" customFormat="false" ht="12.8" hidden="false" customHeight="false" outlineLevel="0" collapsed="false"/>
    <row r="1047061" customFormat="false" ht="12.8" hidden="false" customHeight="false" outlineLevel="0" collapsed="false"/>
    <row r="1047062" customFormat="false" ht="12.8" hidden="false" customHeight="false" outlineLevel="0" collapsed="false"/>
    <row r="1047063" customFormat="false" ht="12.8" hidden="false" customHeight="false" outlineLevel="0" collapsed="false"/>
    <row r="1047064" customFormat="false" ht="12.8" hidden="false" customHeight="false" outlineLevel="0" collapsed="false"/>
    <row r="1047065" customFormat="false" ht="12.8" hidden="false" customHeight="false" outlineLevel="0" collapsed="false"/>
    <row r="1047066" customFormat="false" ht="12.8" hidden="false" customHeight="false" outlineLevel="0" collapsed="false"/>
    <row r="1047067" customFormat="false" ht="12.8" hidden="false" customHeight="false" outlineLevel="0" collapsed="false"/>
    <row r="1047068" customFormat="false" ht="12.8" hidden="false" customHeight="false" outlineLevel="0" collapsed="false"/>
    <row r="1047069" customFormat="false" ht="12.8" hidden="false" customHeight="false" outlineLevel="0" collapsed="false"/>
    <row r="1047070" customFormat="false" ht="12.8" hidden="false" customHeight="false" outlineLevel="0" collapsed="false"/>
    <row r="1047071" customFormat="false" ht="12.8" hidden="false" customHeight="false" outlineLevel="0" collapsed="false"/>
    <row r="1047072" customFormat="false" ht="12.8" hidden="false" customHeight="false" outlineLevel="0" collapsed="false"/>
    <row r="1047073" customFormat="false" ht="12.8" hidden="false" customHeight="false" outlineLevel="0" collapsed="false"/>
    <row r="1047074" customFormat="false" ht="12.8" hidden="false" customHeight="false" outlineLevel="0" collapsed="false"/>
    <row r="1047075" customFormat="false" ht="12.8" hidden="false" customHeight="false" outlineLevel="0" collapsed="false"/>
    <row r="1047076" customFormat="false" ht="12.8" hidden="false" customHeight="false" outlineLevel="0" collapsed="false"/>
    <row r="1047077" customFormat="false" ht="12.8" hidden="false" customHeight="false" outlineLevel="0" collapsed="false"/>
    <row r="1047078" customFormat="false" ht="12.8" hidden="false" customHeight="false" outlineLevel="0" collapsed="false"/>
    <row r="1047079" customFormat="false" ht="12.8" hidden="false" customHeight="false" outlineLevel="0" collapsed="false"/>
    <row r="1047080" customFormat="false" ht="12.8" hidden="false" customHeight="false" outlineLevel="0" collapsed="false"/>
    <row r="1047081" customFormat="false" ht="12.8" hidden="false" customHeight="false" outlineLevel="0" collapsed="false"/>
    <row r="1047082" customFormat="false" ht="12.8" hidden="false" customHeight="false" outlineLevel="0" collapsed="false"/>
    <row r="1047083" customFormat="false" ht="12.8" hidden="false" customHeight="false" outlineLevel="0" collapsed="false"/>
    <row r="1047084" customFormat="false" ht="12.8" hidden="false" customHeight="false" outlineLevel="0" collapsed="false"/>
    <row r="1047085" customFormat="false" ht="12.8" hidden="false" customHeight="false" outlineLevel="0" collapsed="false"/>
    <row r="1047086" customFormat="false" ht="12.8" hidden="false" customHeight="false" outlineLevel="0" collapsed="false"/>
    <row r="1047087" customFormat="false" ht="12.8" hidden="false" customHeight="false" outlineLevel="0" collapsed="false"/>
    <row r="1047088" customFormat="false" ht="12.8" hidden="false" customHeight="false" outlineLevel="0" collapsed="false"/>
    <row r="1047089" customFormat="false" ht="12.8" hidden="false" customHeight="false" outlineLevel="0" collapsed="false"/>
    <row r="1047090" customFormat="false" ht="12.8" hidden="false" customHeight="false" outlineLevel="0" collapsed="false"/>
    <row r="1047091" customFormat="false" ht="12.8" hidden="false" customHeight="false" outlineLevel="0" collapsed="false"/>
    <row r="1047092" customFormat="false" ht="12.8" hidden="false" customHeight="false" outlineLevel="0" collapsed="false"/>
    <row r="1047093" customFormat="false" ht="12.8" hidden="false" customHeight="false" outlineLevel="0" collapsed="false"/>
    <row r="1047094" customFormat="false" ht="12.8" hidden="false" customHeight="false" outlineLevel="0" collapsed="false"/>
    <row r="1047095" customFormat="false" ht="12.8" hidden="false" customHeight="false" outlineLevel="0" collapsed="false"/>
    <row r="1047096" customFormat="false" ht="12.8" hidden="false" customHeight="false" outlineLevel="0" collapsed="false"/>
    <row r="1047097" customFormat="false" ht="12.8" hidden="false" customHeight="false" outlineLevel="0" collapsed="false"/>
    <row r="1047098" customFormat="false" ht="12.8" hidden="false" customHeight="false" outlineLevel="0" collapsed="false"/>
    <row r="1047099" customFormat="false" ht="12.8" hidden="false" customHeight="false" outlineLevel="0" collapsed="false"/>
    <row r="1047100" customFormat="false" ht="12.8" hidden="false" customHeight="false" outlineLevel="0" collapsed="false"/>
    <row r="1047101" customFormat="false" ht="12.8" hidden="false" customHeight="false" outlineLevel="0" collapsed="false"/>
    <row r="1047102" customFormat="false" ht="12.8" hidden="false" customHeight="false" outlineLevel="0" collapsed="false"/>
    <row r="1047103" customFormat="false" ht="12.8" hidden="false" customHeight="false" outlineLevel="0" collapsed="false"/>
    <row r="1047104" customFormat="false" ht="12.8" hidden="false" customHeight="false" outlineLevel="0" collapsed="false"/>
    <row r="1047105" customFormat="false" ht="12.8" hidden="false" customHeight="false" outlineLevel="0" collapsed="false"/>
    <row r="1047106" customFormat="false" ht="12.8" hidden="false" customHeight="false" outlineLevel="0" collapsed="false"/>
    <row r="1047107" customFormat="false" ht="12.8" hidden="false" customHeight="false" outlineLevel="0" collapsed="false"/>
    <row r="1047108" customFormat="false" ht="12.8" hidden="false" customHeight="false" outlineLevel="0" collapsed="false"/>
    <row r="1047109" customFormat="false" ht="12.8" hidden="false" customHeight="false" outlineLevel="0" collapsed="false"/>
    <row r="1047110" customFormat="false" ht="12.8" hidden="false" customHeight="false" outlineLevel="0" collapsed="false"/>
    <row r="1047111" customFormat="false" ht="12.8" hidden="false" customHeight="false" outlineLevel="0" collapsed="false"/>
    <row r="1047112" customFormat="false" ht="12.8" hidden="false" customHeight="false" outlineLevel="0" collapsed="false"/>
    <row r="1047113" customFormat="false" ht="12.8" hidden="false" customHeight="false" outlineLevel="0" collapsed="false"/>
    <row r="1047114" customFormat="false" ht="12.8" hidden="false" customHeight="false" outlineLevel="0" collapsed="false"/>
    <row r="1047115" customFormat="false" ht="12.8" hidden="false" customHeight="false" outlineLevel="0" collapsed="false"/>
    <row r="1047116" customFormat="false" ht="12.8" hidden="false" customHeight="false" outlineLevel="0" collapsed="false"/>
    <row r="1047117" customFormat="false" ht="12.8" hidden="false" customHeight="false" outlineLevel="0" collapsed="false"/>
    <row r="1047118" customFormat="false" ht="12.8" hidden="false" customHeight="false" outlineLevel="0" collapsed="false"/>
    <row r="1047119" customFormat="false" ht="12.8" hidden="false" customHeight="false" outlineLevel="0" collapsed="false"/>
    <row r="1047120" customFormat="false" ht="12.8" hidden="false" customHeight="false" outlineLevel="0" collapsed="false"/>
    <row r="1047121" customFormat="false" ht="12.8" hidden="false" customHeight="false" outlineLevel="0" collapsed="false"/>
    <row r="1047122" customFormat="false" ht="12.8" hidden="false" customHeight="false" outlineLevel="0" collapsed="false"/>
    <row r="1047123" customFormat="false" ht="12.8" hidden="false" customHeight="false" outlineLevel="0" collapsed="false"/>
    <row r="1047124" customFormat="false" ht="12.8" hidden="false" customHeight="false" outlineLevel="0" collapsed="false"/>
    <row r="1047125" customFormat="false" ht="12.8" hidden="false" customHeight="false" outlineLevel="0" collapsed="false"/>
    <row r="1047126" customFormat="false" ht="12.8" hidden="false" customHeight="false" outlineLevel="0" collapsed="false"/>
    <row r="1047127" customFormat="false" ht="12.8" hidden="false" customHeight="false" outlineLevel="0" collapsed="false"/>
    <row r="1047128" customFormat="false" ht="12.8" hidden="false" customHeight="false" outlineLevel="0" collapsed="false"/>
    <row r="1047129" customFormat="false" ht="12.8" hidden="false" customHeight="false" outlineLevel="0" collapsed="false"/>
    <row r="1047130" customFormat="false" ht="12.8" hidden="false" customHeight="false" outlineLevel="0" collapsed="false"/>
    <row r="1047131" customFormat="false" ht="12.8" hidden="false" customHeight="false" outlineLevel="0" collapsed="false"/>
    <row r="1047132" customFormat="false" ht="12.8" hidden="false" customHeight="false" outlineLevel="0" collapsed="false"/>
    <row r="1047133" customFormat="false" ht="12.8" hidden="false" customHeight="false" outlineLevel="0" collapsed="false"/>
    <row r="1047134" customFormat="false" ht="12.8" hidden="false" customHeight="false" outlineLevel="0" collapsed="false"/>
    <row r="1047135" customFormat="false" ht="12.8" hidden="false" customHeight="false" outlineLevel="0" collapsed="false"/>
    <row r="1047136" customFormat="false" ht="12.8" hidden="false" customHeight="false" outlineLevel="0" collapsed="false"/>
    <row r="1047137" customFormat="false" ht="12.8" hidden="false" customHeight="false" outlineLevel="0" collapsed="false"/>
    <row r="1047138" customFormat="false" ht="12.8" hidden="false" customHeight="false" outlineLevel="0" collapsed="false"/>
    <row r="1047139" customFormat="false" ht="12.8" hidden="false" customHeight="false" outlineLevel="0" collapsed="false"/>
    <row r="1047140" customFormat="false" ht="12.8" hidden="false" customHeight="false" outlineLevel="0" collapsed="false"/>
    <row r="1047141" customFormat="false" ht="12.8" hidden="false" customHeight="false" outlineLevel="0" collapsed="false"/>
    <row r="1047142" customFormat="false" ht="12.8" hidden="false" customHeight="false" outlineLevel="0" collapsed="false"/>
    <row r="1047143" customFormat="false" ht="12.8" hidden="false" customHeight="false" outlineLevel="0" collapsed="false"/>
    <row r="1047144" customFormat="false" ht="12.8" hidden="false" customHeight="false" outlineLevel="0" collapsed="false"/>
    <row r="1047145" customFormat="false" ht="12.8" hidden="false" customHeight="false" outlineLevel="0" collapsed="false"/>
    <row r="1047146" customFormat="false" ht="12.8" hidden="false" customHeight="false" outlineLevel="0" collapsed="false"/>
    <row r="1047147" customFormat="false" ht="12.8" hidden="false" customHeight="false" outlineLevel="0" collapsed="false"/>
    <row r="1047148" customFormat="false" ht="12.8" hidden="false" customHeight="false" outlineLevel="0" collapsed="false"/>
    <row r="1047149" customFormat="false" ht="12.8" hidden="false" customHeight="false" outlineLevel="0" collapsed="false"/>
    <row r="1047150" customFormat="false" ht="12.8" hidden="false" customHeight="false" outlineLevel="0" collapsed="false"/>
    <row r="1047151" customFormat="false" ht="12.8" hidden="false" customHeight="false" outlineLevel="0" collapsed="false"/>
    <row r="1047152" customFormat="false" ht="12.8" hidden="false" customHeight="false" outlineLevel="0" collapsed="false"/>
    <row r="1047153" customFormat="false" ht="12.8" hidden="false" customHeight="false" outlineLevel="0" collapsed="false"/>
    <row r="1047154" customFormat="false" ht="12.8" hidden="false" customHeight="false" outlineLevel="0" collapsed="false"/>
    <row r="1047155" customFormat="false" ht="12.8" hidden="false" customHeight="false" outlineLevel="0" collapsed="false"/>
    <row r="1047156" customFormat="false" ht="12.8" hidden="false" customHeight="false" outlineLevel="0" collapsed="false"/>
    <row r="1047157" customFormat="false" ht="12.8" hidden="false" customHeight="false" outlineLevel="0" collapsed="false"/>
    <row r="1047158" customFormat="false" ht="12.8" hidden="false" customHeight="false" outlineLevel="0" collapsed="false"/>
    <row r="1047159" customFormat="false" ht="12.8" hidden="false" customHeight="false" outlineLevel="0" collapsed="false"/>
    <row r="1047160" customFormat="false" ht="12.8" hidden="false" customHeight="false" outlineLevel="0" collapsed="false"/>
    <row r="1047161" customFormat="false" ht="12.8" hidden="false" customHeight="false" outlineLevel="0" collapsed="false"/>
    <row r="1047162" customFormat="false" ht="12.8" hidden="false" customHeight="false" outlineLevel="0" collapsed="false"/>
    <row r="1047163" customFormat="false" ht="12.8" hidden="false" customHeight="false" outlineLevel="0" collapsed="false"/>
    <row r="1047164" customFormat="false" ht="12.8" hidden="false" customHeight="false" outlineLevel="0" collapsed="false"/>
    <row r="1047165" customFormat="false" ht="12.8" hidden="false" customHeight="false" outlineLevel="0" collapsed="false"/>
    <row r="1047166" customFormat="false" ht="12.8" hidden="false" customHeight="false" outlineLevel="0" collapsed="false"/>
    <row r="1047167" customFormat="false" ht="12.8" hidden="false" customHeight="false" outlineLevel="0" collapsed="false"/>
    <row r="1047168" customFormat="false" ht="12.8" hidden="false" customHeight="false" outlineLevel="0" collapsed="false"/>
    <row r="1047169" customFormat="false" ht="12.8" hidden="false" customHeight="false" outlineLevel="0" collapsed="false"/>
    <row r="1047170" customFormat="false" ht="12.8" hidden="false" customHeight="false" outlineLevel="0" collapsed="false"/>
    <row r="1047171" customFormat="false" ht="12.8" hidden="false" customHeight="false" outlineLevel="0" collapsed="false"/>
    <row r="1047172" customFormat="false" ht="12.8" hidden="false" customHeight="false" outlineLevel="0" collapsed="false"/>
    <row r="1047173" customFormat="false" ht="12.8" hidden="false" customHeight="false" outlineLevel="0" collapsed="false"/>
    <row r="1047174" customFormat="false" ht="12.8" hidden="false" customHeight="false" outlineLevel="0" collapsed="false"/>
    <row r="1047175" customFormat="false" ht="12.8" hidden="false" customHeight="false" outlineLevel="0" collapsed="false"/>
    <row r="1047176" customFormat="false" ht="12.8" hidden="false" customHeight="false" outlineLevel="0" collapsed="false"/>
    <row r="1047177" customFormat="false" ht="12.8" hidden="false" customHeight="false" outlineLevel="0" collapsed="false"/>
    <row r="1047178" customFormat="false" ht="12.8" hidden="false" customHeight="false" outlineLevel="0" collapsed="false"/>
    <row r="1047179" customFormat="false" ht="12.8" hidden="false" customHeight="false" outlineLevel="0" collapsed="false"/>
    <row r="1047180" customFormat="false" ht="12.8" hidden="false" customHeight="false" outlineLevel="0" collapsed="false"/>
    <row r="1047181" customFormat="false" ht="12.8" hidden="false" customHeight="false" outlineLevel="0" collapsed="false"/>
    <row r="1047182" customFormat="false" ht="12.8" hidden="false" customHeight="false" outlineLevel="0" collapsed="false"/>
    <row r="1047183" customFormat="false" ht="12.8" hidden="false" customHeight="false" outlineLevel="0" collapsed="false"/>
    <row r="1047184" customFormat="false" ht="12.8" hidden="false" customHeight="false" outlineLevel="0" collapsed="false"/>
    <row r="1047185" customFormat="false" ht="12.8" hidden="false" customHeight="false" outlineLevel="0" collapsed="false"/>
    <row r="1047186" customFormat="false" ht="12.8" hidden="false" customHeight="false" outlineLevel="0" collapsed="false"/>
    <row r="1047187" customFormat="false" ht="12.8" hidden="false" customHeight="false" outlineLevel="0" collapsed="false"/>
    <row r="1047188" customFormat="false" ht="12.8" hidden="false" customHeight="false" outlineLevel="0" collapsed="false"/>
    <row r="1047189" customFormat="false" ht="12.8" hidden="false" customHeight="false" outlineLevel="0" collapsed="false"/>
    <row r="1047190" customFormat="false" ht="12.8" hidden="false" customHeight="false" outlineLevel="0" collapsed="false"/>
    <row r="1047191" customFormat="false" ht="12.8" hidden="false" customHeight="false" outlineLevel="0" collapsed="false"/>
    <row r="1047192" customFormat="false" ht="12.8" hidden="false" customHeight="false" outlineLevel="0" collapsed="false"/>
    <row r="1047193" customFormat="false" ht="12.8" hidden="false" customHeight="false" outlineLevel="0" collapsed="false"/>
    <row r="1047194" customFormat="false" ht="12.8" hidden="false" customHeight="false" outlineLevel="0" collapsed="false"/>
    <row r="1047195" customFormat="false" ht="12.8" hidden="false" customHeight="false" outlineLevel="0" collapsed="false"/>
    <row r="1047196" customFormat="false" ht="12.8" hidden="false" customHeight="false" outlineLevel="0" collapsed="false"/>
    <row r="1047197" customFormat="false" ht="12.8" hidden="false" customHeight="false" outlineLevel="0" collapsed="false"/>
    <row r="1047198" customFormat="false" ht="12.8" hidden="false" customHeight="false" outlineLevel="0" collapsed="false"/>
    <row r="1047199" customFormat="false" ht="12.8" hidden="false" customHeight="false" outlineLevel="0" collapsed="false"/>
    <row r="1047200" customFormat="false" ht="12.8" hidden="false" customHeight="false" outlineLevel="0" collapsed="false"/>
    <row r="1047201" customFormat="false" ht="12.8" hidden="false" customHeight="false" outlineLevel="0" collapsed="false"/>
    <row r="1047202" customFormat="false" ht="12.8" hidden="false" customHeight="false" outlineLevel="0" collapsed="false"/>
    <row r="1047203" customFormat="false" ht="12.8" hidden="false" customHeight="false" outlineLevel="0" collapsed="false"/>
    <row r="1047204" customFormat="false" ht="12.8" hidden="false" customHeight="false" outlineLevel="0" collapsed="false"/>
    <row r="1047205" customFormat="false" ht="12.8" hidden="false" customHeight="false" outlineLevel="0" collapsed="false"/>
    <row r="1047206" customFormat="false" ht="12.8" hidden="false" customHeight="false" outlineLevel="0" collapsed="false"/>
    <row r="1047207" customFormat="false" ht="12.8" hidden="false" customHeight="false" outlineLevel="0" collapsed="false"/>
    <row r="1047208" customFormat="false" ht="12.8" hidden="false" customHeight="false" outlineLevel="0" collapsed="false"/>
    <row r="1047209" customFormat="false" ht="12.8" hidden="false" customHeight="false" outlineLevel="0" collapsed="false"/>
    <row r="1047210" customFormat="false" ht="12.8" hidden="false" customHeight="false" outlineLevel="0" collapsed="false"/>
    <row r="1047211" customFormat="false" ht="12.8" hidden="false" customHeight="false" outlineLevel="0" collapsed="false"/>
    <row r="1047212" customFormat="false" ht="12.8" hidden="false" customHeight="false" outlineLevel="0" collapsed="false"/>
    <row r="1047213" customFormat="false" ht="12.8" hidden="false" customHeight="false" outlineLevel="0" collapsed="false"/>
    <row r="1047214" customFormat="false" ht="12.8" hidden="false" customHeight="false" outlineLevel="0" collapsed="false"/>
    <row r="1047215" customFormat="false" ht="12.8" hidden="false" customHeight="false" outlineLevel="0" collapsed="false"/>
    <row r="1047216" customFormat="false" ht="12.8" hidden="false" customHeight="false" outlineLevel="0" collapsed="false"/>
    <row r="1047217" customFormat="false" ht="12.8" hidden="false" customHeight="false" outlineLevel="0" collapsed="false"/>
    <row r="1047218" customFormat="false" ht="12.8" hidden="false" customHeight="false" outlineLevel="0" collapsed="false"/>
    <row r="1047219" customFormat="false" ht="12.8" hidden="false" customHeight="false" outlineLevel="0" collapsed="false"/>
    <row r="1047220" customFormat="false" ht="12.8" hidden="false" customHeight="false" outlineLevel="0" collapsed="false"/>
    <row r="1047221" customFormat="false" ht="12.8" hidden="false" customHeight="false" outlineLevel="0" collapsed="false"/>
    <row r="1047222" customFormat="false" ht="12.8" hidden="false" customHeight="false" outlineLevel="0" collapsed="false"/>
    <row r="1047223" customFormat="false" ht="12.8" hidden="false" customHeight="false" outlineLevel="0" collapsed="false"/>
    <row r="1047224" customFormat="false" ht="12.8" hidden="false" customHeight="false" outlineLevel="0" collapsed="false"/>
    <row r="1047225" customFormat="false" ht="12.8" hidden="false" customHeight="false" outlineLevel="0" collapsed="false"/>
    <row r="1047226" customFormat="false" ht="12.8" hidden="false" customHeight="false" outlineLevel="0" collapsed="false"/>
    <row r="1047227" customFormat="false" ht="12.8" hidden="false" customHeight="false" outlineLevel="0" collapsed="false"/>
    <row r="1047228" customFormat="false" ht="12.8" hidden="false" customHeight="false" outlineLevel="0" collapsed="false"/>
    <row r="1047229" customFormat="false" ht="12.8" hidden="false" customHeight="false" outlineLevel="0" collapsed="false"/>
    <row r="1047230" customFormat="false" ht="12.8" hidden="false" customHeight="false" outlineLevel="0" collapsed="false"/>
    <row r="1047231" customFormat="false" ht="12.8" hidden="false" customHeight="false" outlineLevel="0" collapsed="false"/>
    <row r="1047232" customFormat="false" ht="12.8" hidden="false" customHeight="false" outlineLevel="0" collapsed="false"/>
    <row r="1047233" customFormat="false" ht="12.8" hidden="false" customHeight="false" outlineLevel="0" collapsed="false"/>
    <row r="1047234" customFormat="false" ht="12.8" hidden="false" customHeight="false" outlineLevel="0" collapsed="false"/>
    <row r="1047235" customFormat="false" ht="12.8" hidden="false" customHeight="false" outlineLevel="0" collapsed="false"/>
    <row r="1047236" customFormat="false" ht="12.8" hidden="false" customHeight="false" outlineLevel="0" collapsed="false"/>
    <row r="1047237" customFormat="false" ht="12.8" hidden="false" customHeight="false" outlineLevel="0" collapsed="false"/>
    <row r="1047238" customFormat="false" ht="12.8" hidden="false" customHeight="false" outlineLevel="0" collapsed="false"/>
    <row r="1047239" customFormat="false" ht="12.8" hidden="false" customHeight="false" outlineLevel="0" collapsed="false"/>
    <row r="1047240" customFormat="false" ht="12.8" hidden="false" customHeight="false" outlineLevel="0" collapsed="false"/>
    <row r="1047241" customFormat="false" ht="12.8" hidden="false" customHeight="false" outlineLevel="0" collapsed="false"/>
    <row r="1047242" customFormat="false" ht="12.8" hidden="false" customHeight="false" outlineLevel="0" collapsed="false"/>
    <row r="1047243" customFormat="false" ht="12.8" hidden="false" customHeight="false" outlineLevel="0" collapsed="false"/>
    <row r="1047244" customFormat="false" ht="12.8" hidden="false" customHeight="false" outlineLevel="0" collapsed="false"/>
    <row r="1047245" customFormat="false" ht="12.8" hidden="false" customHeight="false" outlineLevel="0" collapsed="false"/>
    <row r="1047246" customFormat="false" ht="12.8" hidden="false" customHeight="false" outlineLevel="0" collapsed="false"/>
    <row r="1047247" customFormat="false" ht="12.8" hidden="false" customHeight="false" outlineLevel="0" collapsed="false"/>
    <row r="1047248" customFormat="false" ht="12.8" hidden="false" customHeight="false" outlineLevel="0" collapsed="false"/>
    <row r="1047249" customFormat="false" ht="12.8" hidden="false" customHeight="false" outlineLevel="0" collapsed="false"/>
    <row r="1047250" customFormat="false" ht="12.8" hidden="false" customHeight="false" outlineLevel="0" collapsed="false"/>
    <row r="1047251" customFormat="false" ht="12.8" hidden="false" customHeight="false" outlineLevel="0" collapsed="false"/>
    <row r="1047252" customFormat="false" ht="12.8" hidden="false" customHeight="false" outlineLevel="0" collapsed="false"/>
    <row r="1047253" customFormat="false" ht="12.8" hidden="false" customHeight="false" outlineLevel="0" collapsed="false"/>
    <row r="1047254" customFormat="false" ht="12.8" hidden="false" customHeight="false" outlineLevel="0" collapsed="false"/>
    <row r="1047255" customFormat="false" ht="12.8" hidden="false" customHeight="false" outlineLevel="0" collapsed="false"/>
    <row r="1047256" customFormat="false" ht="12.8" hidden="false" customHeight="false" outlineLevel="0" collapsed="false"/>
    <row r="1047257" customFormat="false" ht="12.8" hidden="false" customHeight="false" outlineLevel="0" collapsed="false"/>
    <row r="1047258" customFormat="false" ht="12.8" hidden="false" customHeight="false" outlineLevel="0" collapsed="false"/>
    <row r="1047259" customFormat="false" ht="12.8" hidden="false" customHeight="false" outlineLevel="0" collapsed="false"/>
    <row r="1047260" customFormat="false" ht="12.8" hidden="false" customHeight="false" outlineLevel="0" collapsed="false"/>
    <row r="1047261" customFormat="false" ht="12.8" hidden="false" customHeight="false" outlineLevel="0" collapsed="false"/>
    <row r="1047262" customFormat="false" ht="12.8" hidden="false" customHeight="false" outlineLevel="0" collapsed="false"/>
    <row r="1047263" customFormat="false" ht="12.8" hidden="false" customHeight="false" outlineLevel="0" collapsed="false"/>
    <row r="1047264" customFormat="false" ht="12.8" hidden="false" customHeight="false" outlineLevel="0" collapsed="false"/>
    <row r="1047265" customFormat="false" ht="12.8" hidden="false" customHeight="false" outlineLevel="0" collapsed="false"/>
    <row r="1047266" customFormat="false" ht="12.8" hidden="false" customHeight="false" outlineLevel="0" collapsed="false"/>
    <row r="1047267" customFormat="false" ht="12.8" hidden="false" customHeight="false" outlineLevel="0" collapsed="false"/>
    <row r="1047268" customFormat="false" ht="12.8" hidden="false" customHeight="false" outlineLevel="0" collapsed="false"/>
    <row r="1047269" customFormat="false" ht="12.8" hidden="false" customHeight="false" outlineLevel="0" collapsed="false"/>
    <row r="1047270" customFormat="false" ht="12.8" hidden="false" customHeight="false" outlineLevel="0" collapsed="false"/>
    <row r="1047271" customFormat="false" ht="12.8" hidden="false" customHeight="false" outlineLevel="0" collapsed="false"/>
    <row r="1047272" customFormat="false" ht="12.8" hidden="false" customHeight="false" outlineLevel="0" collapsed="false"/>
    <row r="1047273" customFormat="false" ht="12.8" hidden="false" customHeight="false" outlineLevel="0" collapsed="false"/>
    <row r="1047274" customFormat="false" ht="12.8" hidden="false" customHeight="false" outlineLevel="0" collapsed="false"/>
    <row r="1047275" customFormat="false" ht="12.8" hidden="false" customHeight="false" outlineLevel="0" collapsed="false"/>
    <row r="1047276" customFormat="false" ht="12.8" hidden="false" customHeight="false" outlineLevel="0" collapsed="false"/>
    <row r="1047277" customFormat="false" ht="12.8" hidden="false" customHeight="false" outlineLevel="0" collapsed="false"/>
    <row r="1047278" customFormat="false" ht="12.8" hidden="false" customHeight="false" outlineLevel="0" collapsed="false"/>
    <row r="1047279" customFormat="false" ht="12.8" hidden="false" customHeight="false" outlineLevel="0" collapsed="false"/>
    <row r="1047280" customFormat="false" ht="12.8" hidden="false" customHeight="false" outlineLevel="0" collapsed="false"/>
    <row r="1047281" customFormat="false" ht="12.8" hidden="false" customHeight="false" outlineLevel="0" collapsed="false"/>
    <row r="1047282" customFormat="false" ht="12.8" hidden="false" customHeight="false" outlineLevel="0" collapsed="false"/>
    <row r="1047283" customFormat="false" ht="12.8" hidden="false" customHeight="false" outlineLevel="0" collapsed="false"/>
    <row r="1047284" customFormat="false" ht="12.8" hidden="false" customHeight="false" outlineLevel="0" collapsed="false"/>
    <row r="1047285" customFormat="false" ht="12.8" hidden="false" customHeight="false" outlineLevel="0" collapsed="false"/>
    <row r="1047286" customFormat="false" ht="12.8" hidden="false" customHeight="false" outlineLevel="0" collapsed="false"/>
    <row r="1047287" customFormat="false" ht="12.8" hidden="false" customHeight="false" outlineLevel="0" collapsed="false"/>
    <row r="1047288" customFormat="false" ht="12.8" hidden="false" customHeight="false" outlineLevel="0" collapsed="false"/>
    <row r="1047289" customFormat="false" ht="12.8" hidden="false" customHeight="false" outlineLevel="0" collapsed="false"/>
    <row r="1047290" customFormat="false" ht="12.8" hidden="false" customHeight="false" outlineLevel="0" collapsed="false"/>
    <row r="1047291" customFormat="false" ht="12.8" hidden="false" customHeight="false" outlineLevel="0" collapsed="false"/>
    <row r="1047292" customFormat="false" ht="12.8" hidden="false" customHeight="false" outlineLevel="0" collapsed="false"/>
    <row r="1047293" customFormat="false" ht="12.8" hidden="false" customHeight="false" outlineLevel="0" collapsed="false"/>
    <row r="1047294" customFormat="false" ht="12.8" hidden="false" customHeight="false" outlineLevel="0" collapsed="false"/>
    <row r="1047295" customFormat="false" ht="12.8" hidden="false" customHeight="false" outlineLevel="0" collapsed="false"/>
    <row r="1047296" customFormat="false" ht="12.8" hidden="false" customHeight="false" outlineLevel="0" collapsed="false"/>
    <row r="1047297" customFormat="false" ht="12.8" hidden="false" customHeight="false" outlineLevel="0" collapsed="false"/>
    <row r="1047298" customFormat="false" ht="12.8" hidden="false" customHeight="false" outlineLevel="0" collapsed="false"/>
    <row r="1047299" customFormat="false" ht="12.8" hidden="false" customHeight="false" outlineLevel="0" collapsed="false"/>
    <row r="1047300" customFormat="false" ht="12.8" hidden="false" customHeight="false" outlineLevel="0" collapsed="false"/>
    <row r="1047301" customFormat="false" ht="12.8" hidden="false" customHeight="false" outlineLevel="0" collapsed="false"/>
    <row r="1047302" customFormat="false" ht="12.8" hidden="false" customHeight="false" outlineLevel="0" collapsed="false"/>
    <row r="1047303" customFormat="false" ht="12.8" hidden="false" customHeight="false" outlineLevel="0" collapsed="false"/>
    <row r="1047304" customFormat="false" ht="12.8" hidden="false" customHeight="false" outlineLevel="0" collapsed="false"/>
    <row r="1047305" customFormat="false" ht="12.8" hidden="false" customHeight="false" outlineLevel="0" collapsed="false"/>
    <row r="1047306" customFormat="false" ht="12.8" hidden="false" customHeight="false" outlineLevel="0" collapsed="false"/>
    <row r="1047307" customFormat="false" ht="12.8" hidden="false" customHeight="false" outlineLevel="0" collapsed="false"/>
    <row r="1047308" customFormat="false" ht="12.8" hidden="false" customHeight="false" outlineLevel="0" collapsed="false"/>
    <row r="1047309" customFormat="false" ht="12.8" hidden="false" customHeight="false" outlineLevel="0" collapsed="false"/>
    <row r="1047310" customFormat="false" ht="12.8" hidden="false" customHeight="false" outlineLevel="0" collapsed="false"/>
    <row r="1047311" customFormat="false" ht="12.8" hidden="false" customHeight="false" outlineLevel="0" collapsed="false"/>
    <row r="1047312" customFormat="false" ht="12.8" hidden="false" customHeight="false" outlineLevel="0" collapsed="false"/>
    <row r="1047313" customFormat="false" ht="12.8" hidden="false" customHeight="false" outlineLevel="0" collapsed="false"/>
    <row r="1047314" customFormat="false" ht="12.8" hidden="false" customHeight="false" outlineLevel="0" collapsed="false"/>
    <row r="1047315" customFormat="false" ht="12.8" hidden="false" customHeight="false" outlineLevel="0" collapsed="false"/>
    <row r="1047316" customFormat="false" ht="12.8" hidden="false" customHeight="false" outlineLevel="0" collapsed="false"/>
    <row r="1047317" customFormat="false" ht="12.8" hidden="false" customHeight="false" outlineLevel="0" collapsed="false"/>
    <row r="1047318" customFormat="false" ht="12.8" hidden="false" customHeight="false" outlineLevel="0" collapsed="false"/>
    <row r="1047319" customFormat="false" ht="12.8" hidden="false" customHeight="false" outlineLevel="0" collapsed="false"/>
    <row r="1047320" customFormat="false" ht="12.8" hidden="false" customHeight="false" outlineLevel="0" collapsed="false"/>
    <row r="1047321" customFormat="false" ht="12.8" hidden="false" customHeight="false" outlineLevel="0" collapsed="false"/>
    <row r="1047322" customFormat="false" ht="12.8" hidden="false" customHeight="false" outlineLevel="0" collapsed="false"/>
    <row r="1047323" customFormat="false" ht="12.8" hidden="false" customHeight="false" outlineLevel="0" collapsed="false"/>
    <row r="1047324" customFormat="false" ht="12.8" hidden="false" customHeight="false" outlineLevel="0" collapsed="false"/>
    <row r="1047325" customFormat="false" ht="12.8" hidden="false" customHeight="false" outlineLevel="0" collapsed="false"/>
    <row r="1047326" customFormat="false" ht="12.8" hidden="false" customHeight="false" outlineLevel="0" collapsed="false"/>
    <row r="1047327" customFormat="false" ht="12.8" hidden="false" customHeight="false" outlineLevel="0" collapsed="false"/>
    <row r="1047328" customFormat="false" ht="12.8" hidden="false" customHeight="false" outlineLevel="0" collapsed="false"/>
    <row r="1047329" customFormat="false" ht="12.8" hidden="false" customHeight="false" outlineLevel="0" collapsed="false"/>
    <row r="1047330" customFormat="false" ht="12.8" hidden="false" customHeight="false" outlineLevel="0" collapsed="false"/>
    <row r="1047331" customFormat="false" ht="12.8" hidden="false" customHeight="false" outlineLevel="0" collapsed="false"/>
    <row r="1047332" customFormat="false" ht="12.8" hidden="false" customHeight="false" outlineLevel="0" collapsed="false"/>
    <row r="1047333" customFormat="false" ht="12.8" hidden="false" customHeight="false" outlineLevel="0" collapsed="false"/>
    <row r="1047334" customFormat="false" ht="12.8" hidden="false" customHeight="false" outlineLevel="0" collapsed="false"/>
    <row r="1047335" customFormat="false" ht="12.8" hidden="false" customHeight="false" outlineLevel="0" collapsed="false"/>
    <row r="1047336" customFormat="false" ht="12.8" hidden="false" customHeight="false" outlineLevel="0" collapsed="false"/>
    <row r="1047337" customFormat="false" ht="12.8" hidden="false" customHeight="false" outlineLevel="0" collapsed="false"/>
    <row r="1047338" customFormat="false" ht="12.8" hidden="false" customHeight="false" outlineLevel="0" collapsed="false"/>
    <row r="1047339" customFormat="false" ht="12.8" hidden="false" customHeight="false" outlineLevel="0" collapsed="false"/>
    <row r="1047340" customFormat="false" ht="12.8" hidden="false" customHeight="false" outlineLevel="0" collapsed="false"/>
    <row r="1047341" customFormat="false" ht="12.8" hidden="false" customHeight="false" outlineLevel="0" collapsed="false"/>
    <row r="1047342" customFormat="false" ht="12.8" hidden="false" customHeight="false" outlineLevel="0" collapsed="false"/>
    <row r="1047343" customFormat="false" ht="12.8" hidden="false" customHeight="false" outlineLevel="0" collapsed="false"/>
    <row r="1047344" customFormat="false" ht="12.8" hidden="false" customHeight="false" outlineLevel="0" collapsed="false"/>
    <row r="1047345" customFormat="false" ht="12.8" hidden="false" customHeight="false" outlineLevel="0" collapsed="false"/>
    <row r="1047346" customFormat="false" ht="12.8" hidden="false" customHeight="false" outlineLevel="0" collapsed="false"/>
    <row r="1047347" customFormat="false" ht="12.8" hidden="false" customHeight="false" outlineLevel="0" collapsed="false"/>
    <row r="1047348" customFormat="false" ht="12.8" hidden="false" customHeight="false" outlineLevel="0" collapsed="false"/>
    <row r="1047349" customFormat="false" ht="12.8" hidden="false" customHeight="false" outlineLevel="0" collapsed="false"/>
    <row r="1047350" customFormat="false" ht="12.8" hidden="false" customHeight="false" outlineLevel="0" collapsed="false"/>
    <row r="1047351" customFormat="false" ht="12.8" hidden="false" customHeight="false" outlineLevel="0" collapsed="false"/>
    <row r="1047352" customFormat="false" ht="12.8" hidden="false" customHeight="false" outlineLevel="0" collapsed="false"/>
    <row r="1047353" customFormat="false" ht="12.8" hidden="false" customHeight="false" outlineLevel="0" collapsed="false"/>
    <row r="1047354" customFormat="false" ht="12.8" hidden="false" customHeight="false" outlineLevel="0" collapsed="false"/>
    <row r="1047355" customFormat="false" ht="12.8" hidden="false" customHeight="false" outlineLevel="0" collapsed="false"/>
    <row r="1047356" customFormat="false" ht="12.8" hidden="false" customHeight="false" outlineLevel="0" collapsed="false"/>
    <row r="1047357" customFormat="false" ht="12.8" hidden="false" customHeight="false" outlineLevel="0" collapsed="false"/>
    <row r="1047358" customFormat="false" ht="12.8" hidden="false" customHeight="false" outlineLevel="0" collapsed="false"/>
    <row r="1047359" customFormat="false" ht="12.8" hidden="false" customHeight="false" outlineLevel="0" collapsed="false"/>
    <row r="1047360" customFormat="false" ht="12.8" hidden="false" customHeight="false" outlineLevel="0" collapsed="false"/>
    <row r="1047361" customFormat="false" ht="12.8" hidden="false" customHeight="false" outlineLevel="0" collapsed="false"/>
    <row r="1047362" customFormat="false" ht="12.8" hidden="false" customHeight="false" outlineLevel="0" collapsed="false"/>
    <row r="1047363" customFormat="false" ht="12.8" hidden="false" customHeight="false" outlineLevel="0" collapsed="false"/>
    <row r="1047364" customFormat="false" ht="12.8" hidden="false" customHeight="false" outlineLevel="0" collapsed="false"/>
    <row r="1047365" customFormat="false" ht="12.8" hidden="false" customHeight="false" outlineLevel="0" collapsed="false"/>
    <row r="1047366" customFormat="false" ht="12.8" hidden="false" customHeight="false" outlineLevel="0" collapsed="false"/>
    <row r="1047367" customFormat="false" ht="12.8" hidden="false" customHeight="false" outlineLevel="0" collapsed="false"/>
    <row r="1047368" customFormat="false" ht="12.8" hidden="false" customHeight="false" outlineLevel="0" collapsed="false"/>
    <row r="1047369" customFormat="false" ht="12.8" hidden="false" customHeight="false" outlineLevel="0" collapsed="false"/>
    <row r="1047370" customFormat="false" ht="12.8" hidden="false" customHeight="false" outlineLevel="0" collapsed="false"/>
    <row r="1047371" customFormat="false" ht="12.8" hidden="false" customHeight="false" outlineLevel="0" collapsed="false"/>
    <row r="1047372" customFormat="false" ht="12.8" hidden="false" customHeight="false" outlineLevel="0" collapsed="false"/>
    <row r="1047373" customFormat="false" ht="12.8" hidden="false" customHeight="false" outlineLevel="0" collapsed="false"/>
    <row r="1047374" customFormat="false" ht="12.8" hidden="false" customHeight="false" outlineLevel="0" collapsed="false"/>
    <row r="1047375" customFormat="false" ht="12.8" hidden="false" customHeight="false" outlineLevel="0" collapsed="false"/>
    <row r="1047376" customFormat="false" ht="12.8" hidden="false" customHeight="false" outlineLevel="0" collapsed="false"/>
    <row r="1047377" customFormat="false" ht="12.8" hidden="false" customHeight="false" outlineLevel="0" collapsed="false"/>
    <row r="1047378" customFormat="false" ht="12.8" hidden="false" customHeight="false" outlineLevel="0" collapsed="false"/>
    <row r="1047379" customFormat="false" ht="12.8" hidden="false" customHeight="false" outlineLevel="0" collapsed="false"/>
    <row r="1047380" customFormat="false" ht="12.8" hidden="false" customHeight="false" outlineLevel="0" collapsed="false"/>
    <row r="1047381" customFormat="false" ht="12.8" hidden="false" customHeight="false" outlineLevel="0" collapsed="false"/>
    <row r="1047382" customFormat="false" ht="12.8" hidden="false" customHeight="false" outlineLevel="0" collapsed="false"/>
    <row r="1047383" customFormat="false" ht="12.8" hidden="false" customHeight="false" outlineLevel="0" collapsed="false"/>
    <row r="1047384" customFormat="false" ht="12.8" hidden="false" customHeight="false" outlineLevel="0" collapsed="false"/>
    <row r="1047385" customFormat="false" ht="12.8" hidden="false" customHeight="false" outlineLevel="0" collapsed="false"/>
    <row r="1047386" customFormat="false" ht="12.8" hidden="false" customHeight="false" outlineLevel="0" collapsed="false"/>
    <row r="1047387" customFormat="false" ht="12.8" hidden="false" customHeight="false" outlineLevel="0" collapsed="false"/>
    <row r="1047388" customFormat="false" ht="12.8" hidden="false" customHeight="false" outlineLevel="0" collapsed="false"/>
    <row r="1047389" customFormat="false" ht="12.8" hidden="false" customHeight="false" outlineLevel="0" collapsed="false"/>
    <row r="1047390" customFormat="false" ht="12.8" hidden="false" customHeight="false" outlineLevel="0" collapsed="false"/>
    <row r="1047391" customFormat="false" ht="12.8" hidden="false" customHeight="false" outlineLevel="0" collapsed="false"/>
    <row r="1047392" customFormat="false" ht="12.8" hidden="false" customHeight="false" outlineLevel="0" collapsed="false"/>
    <row r="1047393" customFormat="false" ht="12.8" hidden="false" customHeight="false" outlineLevel="0" collapsed="false"/>
    <row r="1047394" customFormat="false" ht="12.8" hidden="false" customHeight="false" outlineLevel="0" collapsed="false"/>
    <row r="1047395" customFormat="false" ht="12.8" hidden="false" customHeight="false" outlineLevel="0" collapsed="false"/>
    <row r="1047396" customFormat="false" ht="12.8" hidden="false" customHeight="false" outlineLevel="0" collapsed="false"/>
    <row r="1047397" customFormat="false" ht="12.8" hidden="false" customHeight="false" outlineLevel="0" collapsed="false"/>
    <row r="1047398" customFormat="false" ht="12.8" hidden="false" customHeight="false" outlineLevel="0" collapsed="false"/>
    <row r="1047399" customFormat="false" ht="12.8" hidden="false" customHeight="false" outlineLevel="0" collapsed="false"/>
    <row r="1047400" customFormat="false" ht="12.8" hidden="false" customHeight="false" outlineLevel="0" collapsed="false"/>
    <row r="1047401" customFormat="false" ht="12.8" hidden="false" customHeight="false" outlineLevel="0" collapsed="false"/>
    <row r="1047402" customFormat="false" ht="12.8" hidden="false" customHeight="false" outlineLevel="0" collapsed="false"/>
    <row r="1047403" customFormat="false" ht="12.8" hidden="false" customHeight="false" outlineLevel="0" collapsed="false"/>
    <row r="1047404" customFormat="false" ht="12.8" hidden="false" customHeight="false" outlineLevel="0" collapsed="false"/>
    <row r="1047405" customFormat="false" ht="12.8" hidden="false" customHeight="false" outlineLevel="0" collapsed="false"/>
    <row r="1047406" customFormat="false" ht="12.8" hidden="false" customHeight="false" outlineLevel="0" collapsed="false"/>
    <row r="1047407" customFormat="false" ht="12.8" hidden="false" customHeight="false" outlineLevel="0" collapsed="false"/>
    <row r="1047408" customFormat="false" ht="12.8" hidden="false" customHeight="false" outlineLevel="0" collapsed="false"/>
    <row r="1047409" customFormat="false" ht="12.8" hidden="false" customHeight="false" outlineLevel="0" collapsed="false"/>
    <row r="1047410" customFormat="false" ht="12.8" hidden="false" customHeight="false" outlineLevel="0" collapsed="false"/>
    <row r="1047411" customFormat="false" ht="12.8" hidden="false" customHeight="false" outlineLevel="0" collapsed="false"/>
    <row r="1047412" customFormat="false" ht="12.8" hidden="false" customHeight="false" outlineLevel="0" collapsed="false"/>
    <row r="1047413" customFormat="false" ht="12.8" hidden="false" customHeight="false" outlineLevel="0" collapsed="false"/>
    <row r="1047414" customFormat="false" ht="12.8" hidden="false" customHeight="false" outlineLevel="0" collapsed="false"/>
    <row r="1047415" customFormat="false" ht="12.8" hidden="false" customHeight="false" outlineLevel="0" collapsed="false"/>
    <row r="1047416" customFormat="false" ht="12.8" hidden="false" customHeight="false" outlineLevel="0" collapsed="false"/>
    <row r="1047417" customFormat="false" ht="12.8" hidden="false" customHeight="false" outlineLevel="0" collapsed="false"/>
    <row r="1047418" customFormat="false" ht="12.8" hidden="false" customHeight="false" outlineLevel="0" collapsed="false"/>
    <row r="1047419" customFormat="false" ht="12.8" hidden="false" customHeight="false" outlineLevel="0" collapsed="false"/>
    <row r="1047420" customFormat="false" ht="12.8" hidden="false" customHeight="false" outlineLevel="0" collapsed="false"/>
    <row r="1047421" customFormat="false" ht="12.8" hidden="false" customHeight="false" outlineLevel="0" collapsed="false"/>
    <row r="1047422" customFormat="false" ht="12.8" hidden="false" customHeight="false" outlineLevel="0" collapsed="false"/>
    <row r="1047423" customFormat="false" ht="12.8" hidden="false" customHeight="false" outlineLevel="0" collapsed="false"/>
    <row r="1047424" customFormat="false" ht="12.8" hidden="false" customHeight="false" outlineLevel="0" collapsed="false"/>
    <row r="1047425" customFormat="false" ht="12.8" hidden="false" customHeight="false" outlineLevel="0" collapsed="false"/>
    <row r="1047426" customFormat="false" ht="12.8" hidden="false" customHeight="false" outlineLevel="0" collapsed="false"/>
    <row r="1047427" customFormat="false" ht="12.8" hidden="false" customHeight="false" outlineLevel="0" collapsed="false"/>
    <row r="1047428" customFormat="false" ht="12.8" hidden="false" customHeight="false" outlineLevel="0" collapsed="false"/>
    <row r="1047429" customFormat="false" ht="12.8" hidden="false" customHeight="false" outlineLevel="0" collapsed="false"/>
    <row r="1047430" customFormat="false" ht="12.8" hidden="false" customHeight="false" outlineLevel="0" collapsed="false"/>
    <row r="1047431" customFormat="false" ht="12.8" hidden="false" customHeight="false" outlineLevel="0" collapsed="false"/>
    <row r="1047432" customFormat="false" ht="12.8" hidden="false" customHeight="false" outlineLevel="0" collapsed="false"/>
    <row r="1047433" customFormat="false" ht="12.8" hidden="false" customHeight="false" outlineLevel="0" collapsed="false"/>
    <row r="1047434" customFormat="false" ht="12.8" hidden="false" customHeight="false" outlineLevel="0" collapsed="false"/>
    <row r="1047435" customFormat="false" ht="12.8" hidden="false" customHeight="false" outlineLevel="0" collapsed="false"/>
    <row r="1047436" customFormat="false" ht="12.8" hidden="false" customHeight="false" outlineLevel="0" collapsed="false"/>
    <row r="1047437" customFormat="false" ht="12.8" hidden="false" customHeight="false" outlineLevel="0" collapsed="false"/>
    <row r="1047438" customFormat="false" ht="12.8" hidden="false" customHeight="false" outlineLevel="0" collapsed="false"/>
    <row r="1047439" customFormat="false" ht="12.8" hidden="false" customHeight="false" outlineLevel="0" collapsed="false"/>
    <row r="1047440" customFormat="false" ht="12.8" hidden="false" customHeight="false" outlineLevel="0" collapsed="false"/>
    <row r="1047441" customFormat="false" ht="12.8" hidden="false" customHeight="false" outlineLevel="0" collapsed="false"/>
    <row r="1047442" customFormat="false" ht="12.8" hidden="false" customHeight="false" outlineLevel="0" collapsed="false"/>
    <row r="1047443" customFormat="false" ht="12.8" hidden="false" customHeight="false" outlineLevel="0" collapsed="false"/>
    <row r="1047444" customFormat="false" ht="12.8" hidden="false" customHeight="false" outlineLevel="0" collapsed="false"/>
    <row r="1047445" customFormat="false" ht="12.8" hidden="false" customHeight="false" outlineLevel="0" collapsed="false"/>
    <row r="1047446" customFormat="false" ht="12.8" hidden="false" customHeight="false" outlineLevel="0" collapsed="false"/>
    <row r="1047447" customFormat="false" ht="12.8" hidden="false" customHeight="false" outlineLevel="0" collapsed="false"/>
    <row r="1047448" customFormat="false" ht="12.8" hidden="false" customHeight="false" outlineLevel="0" collapsed="false"/>
    <row r="1047449" customFormat="false" ht="12.8" hidden="false" customHeight="false" outlineLevel="0" collapsed="false"/>
    <row r="1047450" customFormat="false" ht="12.8" hidden="false" customHeight="false" outlineLevel="0" collapsed="false"/>
    <row r="1047451" customFormat="false" ht="12.8" hidden="false" customHeight="false" outlineLevel="0" collapsed="false"/>
    <row r="1047452" customFormat="false" ht="12.8" hidden="false" customHeight="false" outlineLevel="0" collapsed="false"/>
    <row r="1047453" customFormat="false" ht="12.8" hidden="false" customHeight="false" outlineLevel="0" collapsed="false"/>
    <row r="1047454" customFormat="false" ht="12.8" hidden="false" customHeight="false" outlineLevel="0" collapsed="false"/>
    <row r="1047455" customFormat="false" ht="12.8" hidden="false" customHeight="false" outlineLevel="0" collapsed="false"/>
    <row r="1047456" customFormat="false" ht="12.8" hidden="false" customHeight="false" outlineLevel="0" collapsed="false"/>
    <row r="1047457" customFormat="false" ht="12.8" hidden="false" customHeight="false" outlineLevel="0" collapsed="false"/>
    <row r="1047458" customFormat="false" ht="12.8" hidden="false" customHeight="false" outlineLevel="0" collapsed="false"/>
    <row r="1047459" customFormat="false" ht="12.8" hidden="false" customHeight="false" outlineLevel="0" collapsed="false"/>
    <row r="1047460" customFormat="false" ht="12.8" hidden="false" customHeight="false" outlineLevel="0" collapsed="false"/>
    <row r="1047461" customFormat="false" ht="12.8" hidden="false" customHeight="false" outlineLevel="0" collapsed="false"/>
    <row r="1047462" customFormat="false" ht="12.8" hidden="false" customHeight="false" outlineLevel="0" collapsed="false"/>
    <row r="1047463" customFormat="false" ht="12.8" hidden="false" customHeight="false" outlineLevel="0" collapsed="false"/>
    <row r="1047464" customFormat="false" ht="12.8" hidden="false" customHeight="false" outlineLevel="0" collapsed="false"/>
    <row r="1047465" customFormat="false" ht="12.8" hidden="false" customHeight="false" outlineLevel="0" collapsed="false"/>
    <row r="1047466" customFormat="false" ht="12.8" hidden="false" customHeight="false" outlineLevel="0" collapsed="false"/>
    <row r="1047467" customFormat="false" ht="12.8" hidden="false" customHeight="false" outlineLevel="0" collapsed="false"/>
    <row r="1047468" customFormat="false" ht="12.8" hidden="false" customHeight="false" outlineLevel="0" collapsed="false"/>
    <row r="1047469" customFormat="false" ht="12.8" hidden="false" customHeight="fals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J3504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2019-03-28T01:09:28Z</dcterms:created>
  <dc:creator>Diego Giovanny Basantes</dc:creator>
  <dc:description/>
  <dc:language>es-ES</dc:language>
  <cp:lastModifiedBy/>
  <cp:lastPrinted>2024-10-07T18:27:08Z</cp:lastPrinted>
  <dcterms:modified xsi:type="dcterms:W3CDTF">2024-12-04T10:17:09Z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